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PSAdmin\Documents\tugas_rekap\ntp_rekap\"/>
    </mc:Choice>
  </mc:AlternateContent>
  <xr:revisionPtr revIDLastSave="0" documentId="13_ncr:1_{4D4C9368-EC1A-46ED-9B2A-BF99FA2399FA}" xr6:coauthVersionLast="36" xr6:coauthVersionMax="47" xr10:uidLastSave="{00000000-0000-0000-0000-000000000000}"/>
  <bookViews>
    <workbookView xWindow="0" yWindow="0" windowWidth="8925" windowHeight="11295" tabRatio="870" firstSheet="12" activeTab="19" xr2:uid="{00000000-000D-0000-FFFF-FFFF00000000}"/>
  </bookViews>
  <sheets>
    <sheet name="2007" sheetId="12" r:id="rId1"/>
    <sheet name="2008" sheetId="9" r:id="rId2"/>
    <sheet name="2009" sheetId="8" r:id="rId3"/>
    <sheet name="2010" sheetId="7" r:id="rId4"/>
    <sheet name="2011" sheetId="6" r:id="rId5"/>
    <sheet name="2012" sheetId="5" r:id="rId6"/>
    <sheet name="2013" sheetId="4" r:id="rId7"/>
    <sheet name="2014" sheetId="3" r:id="rId8"/>
    <sheet name="2015" sheetId="2" r:id="rId9"/>
    <sheet name="2016" sheetId="1" r:id="rId10"/>
    <sheet name="2017" sheetId="10" r:id="rId11"/>
    <sheet name="2018" sheetId="11" r:id="rId12"/>
    <sheet name="2019" sheetId="13" r:id="rId13"/>
    <sheet name="2018(2018=100)" sheetId="14" r:id="rId14"/>
    <sheet name="2019(2018=100)" sheetId="15" r:id="rId15"/>
    <sheet name="2020" sheetId="16" r:id="rId16"/>
    <sheet name="2021" sheetId="18" r:id="rId17"/>
    <sheet name="2022" sheetId="19" r:id="rId18"/>
    <sheet name="2023" sheetId="20" r:id="rId19"/>
    <sheet name="2024" sheetId="21" r:id="rId20"/>
    <sheet name="Tahunan" sheetId="17" r:id="rId21"/>
  </sheets>
  <definedNames>
    <definedName name="_xlnm._FilterDatabase" localSheetId="9" hidden="1">'2016'!$A$4:$AA$178</definedName>
  </definedNames>
  <calcPr calcId="191029"/>
</workbook>
</file>

<file path=xl/calcChain.xml><?xml version="1.0" encoding="utf-8"?>
<calcChain xmlns="http://schemas.openxmlformats.org/spreadsheetml/2006/main">
  <c r="J237" i="21" l="1"/>
  <c r="K237" i="21"/>
  <c r="L237" i="21"/>
  <c r="M237" i="21"/>
  <c r="N237" i="21"/>
  <c r="J238" i="21"/>
  <c r="K238" i="21"/>
  <c r="L238" i="21"/>
  <c r="M238" i="21"/>
  <c r="N238" i="21"/>
  <c r="J239" i="21"/>
  <c r="K239" i="21"/>
  <c r="L239" i="21"/>
  <c r="M239" i="21"/>
  <c r="N239" i="21"/>
  <c r="J240" i="21"/>
  <c r="K240" i="21"/>
  <c r="L240" i="21"/>
  <c r="M240" i="21"/>
  <c r="N240" i="21"/>
  <c r="J241" i="21"/>
  <c r="K241" i="21"/>
  <c r="L241" i="21"/>
  <c r="M241" i="21"/>
  <c r="N241" i="21"/>
  <c r="J242" i="21"/>
  <c r="K242" i="21"/>
  <c r="L242" i="21"/>
  <c r="M242" i="21"/>
  <c r="N242" i="21"/>
  <c r="J243" i="21"/>
  <c r="K243" i="21"/>
  <c r="L243" i="21"/>
  <c r="M243" i="21"/>
  <c r="N243" i="21"/>
  <c r="J244" i="21"/>
  <c r="K244" i="21"/>
  <c r="L244" i="21"/>
  <c r="M244" i="21"/>
  <c r="N244" i="21"/>
  <c r="J245" i="21"/>
  <c r="K245" i="21"/>
  <c r="L245" i="21"/>
  <c r="M245" i="21"/>
  <c r="N245" i="21"/>
  <c r="J247" i="21"/>
  <c r="K247" i="21"/>
  <c r="L247" i="21"/>
  <c r="M247" i="21"/>
  <c r="N247" i="21"/>
  <c r="J248" i="21"/>
  <c r="K248" i="21"/>
  <c r="L248" i="21"/>
  <c r="M248" i="21"/>
  <c r="N248" i="21"/>
  <c r="J249" i="21"/>
  <c r="K249" i="21"/>
  <c r="L249" i="21"/>
  <c r="M249" i="21"/>
  <c r="N249" i="21"/>
  <c r="J250" i="21"/>
  <c r="K250" i="21"/>
  <c r="L250" i="21"/>
  <c r="M250" i="21"/>
  <c r="N250" i="21"/>
  <c r="J251" i="21"/>
  <c r="K251" i="21"/>
  <c r="L251" i="21"/>
  <c r="M251" i="21"/>
  <c r="N251" i="21"/>
  <c r="J252" i="21"/>
  <c r="K252" i="21"/>
  <c r="L252" i="21"/>
  <c r="M252" i="21"/>
  <c r="N252" i="21"/>
  <c r="J253" i="21"/>
  <c r="K253" i="21"/>
  <c r="L253" i="21"/>
  <c r="M253" i="21"/>
  <c r="N253" i="21"/>
  <c r="J254" i="21"/>
  <c r="K254" i="21"/>
  <c r="L254" i="21"/>
  <c r="M254" i="21"/>
  <c r="N254" i="21"/>
  <c r="J255" i="21"/>
  <c r="K255" i="21"/>
  <c r="L255" i="21"/>
  <c r="M255" i="21"/>
  <c r="N255" i="21"/>
  <c r="J257" i="21"/>
  <c r="K257" i="21"/>
  <c r="L257" i="21"/>
  <c r="M257" i="21"/>
  <c r="N257" i="21"/>
  <c r="J258" i="21"/>
  <c r="K258" i="21"/>
  <c r="L258" i="21"/>
  <c r="M258" i="21"/>
  <c r="N258" i="21"/>
  <c r="J259" i="21"/>
  <c r="K259" i="21"/>
  <c r="L259" i="21"/>
  <c r="M259" i="21"/>
  <c r="N259" i="21"/>
  <c r="J260" i="21"/>
  <c r="K260" i="21"/>
  <c r="L260" i="21"/>
  <c r="M260" i="21"/>
  <c r="N260" i="21"/>
  <c r="J261" i="21"/>
  <c r="K261" i="21"/>
  <c r="L261" i="21"/>
  <c r="M261" i="21"/>
  <c r="N261" i="21"/>
  <c r="J262" i="21"/>
  <c r="K262" i="21"/>
  <c r="L262" i="21"/>
  <c r="M262" i="21"/>
  <c r="N262" i="21"/>
  <c r="J263" i="21"/>
  <c r="K263" i="21"/>
  <c r="L263" i="21"/>
  <c r="M263" i="21"/>
  <c r="N263" i="21"/>
  <c r="J264" i="21"/>
  <c r="K264" i="21"/>
  <c r="L264" i="21"/>
  <c r="M264" i="21"/>
  <c r="N264" i="21"/>
  <c r="J265" i="21"/>
  <c r="K265" i="21"/>
  <c r="L265" i="21"/>
  <c r="M265" i="21"/>
  <c r="N265" i="21"/>
  <c r="J267" i="21"/>
  <c r="K267" i="21"/>
  <c r="L267" i="21"/>
  <c r="M267" i="21"/>
  <c r="N267" i="21"/>
  <c r="J268" i="21"/>
  <c r="K268" i="21"/>
  <c r="L268" i="21"/>
  <c r="M268" i="21"/>
  <c r="N268" i="21"/>
  <c r="J269" i="21"/>
  <c r="K269" i="21"/>
  <c r="L269" i="21"/>
  <c r="M269" i="21"/>
  <c r="N269" i="21"/>
  <c r="J270" i="21"/>
  <c r="K270" i="21"/>
  <c r="L270" i="21"/>
  <c r="M270" i="21"/>
  <c r="N270" i="21"/>
  <c r="J271" i="21"/>
  <c r="K271" i="21"/>
  <c r="L271" i="21"/>
  <c r="M271" i="21"/>
  <c r="N271" i="21"/>
  <c r="J272" i="21"/>
  <c r="K272" i="21"/>
  <c r="L272" i="21"/>
  <c r="M272" i="21"/>
  <c r="N272" i="21"/>
  <c r="J273" i="21"/>
  <c r="K273" i="21"/>
  <c r="L273" i="21"/>
  <c r="M273" i="21"/>
  <c r="N273" i="21"/>
  <c r="J274" i="21"/>
  <c r="K274" i="21"/>
  <c r="L274" i="21"/>
  <c r="M274" i="21"/>
  <c r="N274" i="21"/>
  <c r="J275" i="21"/>
  <c r="K275" i="21"/>
  <c r="L275" i="21"/>
  <c r="M275" i="21"/>
  <c r="N275" i="21"/>
  <c r="D308" i="21" l="1"/>
  <c r="E308" i="21"/>
  <c r="F308" i="21"/>
  <c r="G308" i="21"/>
  <c r="H308" i="21"/>
  <c r="I308" i="21"/>
  <c r="J308" i="21"/>
  <c r="K308" i="21"/>
  <c r="L308" i="21"/>
  <c r="M308" i="21"/>
  <c r="N308" i="21"/>
  <c r="O308" i="21"/>
  <c r="P308" i="21"/>
  <c r="Q308" i="21"/>
  <c r="R308" i="21"/>
  <c r="S308" i="21"/>
  <c r="T308" i="21"/>
  <c r="U308" i="21"/>
  <c r="Z308" i="21"/>
  <c r="AA308" i="21"/>
  <c r="AC308" i="21"/>
  <c r="AD308" i="21"/>
  <c r="AF308" i="21"/>
  <c r="AG308" i="21"/>
  <c r="AH308" i="21"/>
  <c r="AK308" i="21"/>
  <c r="AL308" i="21"/>
  <c r="AN308" i="21"/>
  <c r="D309" i="21"/>
  <c r="E309" i="21"/>
  <c r="F309" i="21"/>
  <c r="G309" i="21"/>
  <c r="H309" i="21"/>
  <c r="I309" i="21"/>
  <c r="J309" i="21"/>
  <c r="K309" i="21"/>
  <c r="L309" i="21"/>
  <c r="M309" i="21"/>
  <c r="N309" i="21"/>
  <c r="O309" i="21"/>
  <c r="P309" i="21"/>
  <c r="Q309" i="21"/>
  <c r="R309" i="21"/>
  <c r="S309" i="21"/>
  <c r="T309" i="21"/>
  <c r="U309" i="21"/>
  <c r="Z309" i="21"/>
  <c r="AA309" i="21"/>
  <c r="AC309" i="21"/>
  <c r="AD309" i="21"/>
  <c r="AF309" i="21"/>
  <c r="AG309" i="21"/>
  <c r="AH309" i="21"/>
  <c r="AK309" i="21"/>
  <c r="AL309" i="21"/>
  <c r="AN309" i="21"/>
  <c r="D310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T310" i="21"/>
  <c r="U310" i="21"/>
  <c r="AC310" i="21"/>
  <c r="AD310" i="21"/>
  <c r="AG310" i="21"/>
  <c r="AH310" i="21"/>
  <c r="AK310" i="21"/>
  <c r="AL310" i="21"/>
  <c r="D311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/>
  <c r="Q311" i="21"/>
  <c r="R311" i="21"/>
  <c r="S311" i="21"/>
  <c r="T311" i="21"/>
  <c r="U311" i="21"/>
  <c r="AC311" i="21"/>
  <c r="AD311" i="21"/>
  <c r="AG311" i="21"/>
  <c r="AH311" i="21"/>
  <c r="AK311" i="21"/>
  <c r="AL311" i="21"/>
  <c r="D312" i="21"/>
  <c r="E312" i="21"/>
  <c r="F312" i="21"/>
  <c r="G312" i="21"/>
  <c r="H312" i="21"/>
  <c r="I312" i="21"/>
  <c r="J312" i="21"/>
  <c r="K312" i="21"/>
  <c r="L312" i="21"/>
  <c r="M312" i="21"/>
  <c r="N312" i="21"/>
  <c r="O312" i="21"/>
  <c r="P312" i="21"/>
  <c r="Q312" i="21"/>
  <c r="R312" i="21"/>
  <c r="S312" i="21"/>
  <c r="T312" i="21"/>
  <c r="U312" i="21"/>
  <c r="AC312" i="21"/>
  <c r="AD312" i="21"/>
  <c r="AG312" i="21"/>
  <c r="AH312" i="21"/>
  <c r="AK312" i="21"/>
  <c r="AL312" i="21"/>
  <c r="D313" i="21"/>
  <c r="E313" i="21"/>
  <c r="F313" i="21"/>
  <c r="G313" i="21"/>
  <c r="H313" i="21"/>
  <c r="I313" i="21"/>
  <c r="J313" i="21"/>
  <c r="K313" i="21"/>
  <c r="L313" i="21"/>
  <c r="M313" i="21"/>
  <c r="N313" i="21"/>
  <c r="O313" i="21"/>
  <c r="P313" i="21"/>
  <c r="Q313" i="21"/>
  <c r="R313" i="21"/>
  <c r="S313" i="21"/>
  <c r="T313" i="21"/>
  <c r="U313" i="21"/>
  <c r="AC313" i="21"/>
  <c r="AD313" i="21"/>
  <c r="AG313" i="21"/>
  <c r="AH313" i="21"/>
  <c r="AK313" i="21"/>
  <c r="AL313" i="21"/>
  <c r="C313" i="21"/>
  <c r="C312" i="21"/>
  <c r="C311" i="21"/>
  <c r="C310" i="21"/>
  <c r="C309" i="21"/>
  <c r="C308" i="21"/>
  <c r="J301" i="21" l="1"/>
  <c r="K301" i="21"/>
  <c r="L301" i="21"/>
  <c r="M301" i="21"/>
  <c r="N301" i="21"/>
  <c r="O301" i="21"/>
  <c r="P301" i="21"/>
  <c r="Q301" i="21"/>
  <c r="R301" i="21"/>
  <c r="S301" i="21"/>
  <c r="T301" i="21"/>
  <c r="U301" i="21"/>
  <c r="Z301" i="21"/>
  <c r="AA301" i="21"/>
  <c r="AC301" i="21"/>
  <c r="AD301" i="21"/>
  <c r="AF301" i="21"/>
  <c r="AG301" i="21"/>
  <c r="AH301" i="21"/>
  <c r="AK301" i="21"/>
  <c r="AL301" i="21"/>
  <c r="AN301" i="21"/>
  <c r="J302" i="21"/>
  <c r="K302" i="21"/>
  <c r="L302" i="21"/>
  <c r="M302" i="21"/>
  <c r="N302" i="21"/>
  <c r="O302" i="21"/>
  <c r="P302" i="21"/>
  <c r="Q302" i="21"/>
  <c r="R302" i="21"/>
  <c r="S302" i="21"/>
  <c r="T302" i="21"/>
  <c r="U302" i="21"/>
  <c r="AC302" i="21"/>
  <c r="AD302" i="21"/>
  <c r="AF302" i="21"/>
  <c r="AG302" i="21"/>
  <c r="AH302" i="21"/>
  <c r="AK302" i="21"/>
  <c r="AL302" i="21"/>
  <c r="AN302" i="21"/>
  <c r="J303" i="21"/>
  <c r="K303" i="21"/>
  <c r="L303" i="21"/>
  <c r="M303" i="21"/>
  <c r="N303" i="21"/>
  <c r="O303" i="21"/>
  <c r="P303" i="21"/>
  <c r="Q303" i="21"/>
  <c r="R303" i="21"/>
  <c r="S303" i="21"/>
  <c r="T303" i="21"/>
  <c r="U303" i="21"/>
  <c r="AC303" i="21"/>
  <c r="AD303" i="21"/>
  <c r="AG303" i="21"/>
  <c r="AH303" i="21"/>
  <c r="AK303" i="21"/>
  <c r="AL303" i="21"/>
  <c r="J304" i="21"/>
  <c r="K304" i="21"/>
  <c r="L304" i="21"/>
  <c r="M304" i="21"/>
  <c r="N304" i="21"/>
  <c r="O304" i="21"/>
  <c r="P304" i="21"/>
  <c r="Q304" i="21"/>
  <c r="R304" i="21"/>
  <c r="S304" i="21"/>
  <c r="T304" i="21"/>
  <c r="U304" i="21"/>
  <c r="AC304" i="21"/>
  <c r="AD304" i="21"/>
  <c r="AG304" i="21"/>
  <c r="AH304" i="21"/>
  <c r="AK304" i="21"/>
  <c r="AL304" i="21"/>
  <c r="J305" i="21"/>
  <c r="K305" i="21"/>
  <c r="L305" i="21"/>
  <c r="M305" i="21"/>
  <c r="N305" i="21"/>
  <c r="O305" i="21"/>
  <c r="P305" i="21"/>
  <c r="Q305" i="21"/>
  <c r="R305" i="21"/>
  <c r="S305" i="21"/>
  <c r="T305" i="21"/>
  <c r="U305" i="21"/>
  <c r="AC305" i="21"/>
  <c r="AD305" i="21"/>
  <c r="AG305" i="21"/>
  <c r="AH305" i="21"/>
  <c r="AK305" i="21"/>
  <c r="AL305" i="21"/>
  <c r="J306" i="21"/>
  <c r="K306" i="21"/>
  <c r="L306" i="21"/>
  <c r="M306" i="21"/>
  <c r="N306" i="21"/>
  <c r="O306" i="21"/>
  <c r="P306" i="21"/>
  <c r="Q306" i="21"/>
  <c r="R306" i="21"/>
  <c r="S306" i="21"/>
  <c r="T306" i="21"/>
  <c r="U306" i="21"/>
  <c r="AC306" i="21"/>
  <c r="AD306" i="21"/>
  <c r="AG306" i="21"/>
  <c r="AH306" i="21"/>
  <c r="AK306" i="21"/>
  <c r="AL306" i="21"/>
  <c r="AG210" i="20" l="1"/>
  <c r="AG209" i="20"/>
  <c r="AG208" i="20"/>
  <c r="AG207" i="20"/>
  <c r="AG206" i="20"/>
  <c r="AG205" i="20"/>
  <c r="AG204" i="20"/>
  <c r="AG203" i="20"/>
  <c r="AG202" i="20"/>
  <c r="AG201" i="20"/>
  <c r="AG200" i="20"/>
  <c r="AG199" i="20"/>
  <c r="AG198" i="20"/>
  <c r="AG197" i="20"/>
  <c r="AG196" i="20"/>
  <c r="AG195" i="20"/>
  <c r="AG194" i="20"/>
  <c r="AG193" i="20"/>
  <c r="AG192" i="20"/>
  <c r="AG191" i="20"/>
  <c r="AG190" i="20"/>
  <c r="AG189" i="20"/>
  <c r="AG188" i="20"/>
  <c r="AG186" i="20"/>
  <c r="AG185" i="20"/>
  <c r="AG184" i="20"/>
  <c r="AG183" i="20"/>
  <c r="AG182" i="20"/>
  <c r="AG181" i="20"/>
  <c r="AG180" i="20"/>
  <c r="AG179" i="20"/>
  <c r="AG178" i="20"/>
  <c r="AG177" i="20"/>
  <c r="AG176" i="20"/>
  <c r="AG175" i="20"/>
  <c r="AG174" i="20"/>
  <c r="AG173" i="20"/>
  <c r="AG172" i="20"/>
  <c r="AG171" i="20"/>
  <c r="AG170" i="20"/>
  <c r="AG169" i="20"/>
  <c r="AG168" i="20"/>
  <c r="AG167" i="20"/>
  <c r="AG166" i="20"/>
  <c r="AG165" i="20"/>
  <c r="AG164" i="20"/>
  <c r="AG163" i="20"/>
  <c r="AG161" i="20"/>
  <c r="AG160" i="20"/>
  <c r="AG159" i="20"/>
  <c r="AG158" i="20"/>
  <c r="AG157" i="20"/>
  <c r="AG156" i="20"/>
  <c r="AG155" i="20"/>
  <c r="AG154" i="20"/>
  <c r="AG153" i="20"/>
  <c r="AG152" i="20"/>
  <c r="AG151" i="20"/>
  <c r="AG150" i="20"/>
  <c r="AG149" i="20"/>
  <c r="AG148" i="20"/>
  <c r="AG147" i="20"/>
  <c r="AG146" i="20"/>
  <c r="AG145" i="20"/>
  <c r="AG144" i="20"/>
  <c r="AG143" i="20"/>
  <c r="AG142" i="20"/>
  <c r="AG141" i="20"/>
  <c r="AG140" i="20"/>
  <c r="AG139" i="20"/>
  <c r="AG137" i="20"/>
  <c r="AG136" i="20"/>
  <c r="AG135" i="20"/>
  <c r="AG134" i="20"/>
  <c r="AG133" i="20"/>
  <c r="AG132" i="20"/>
  <c r="AG131" i="20"/>
  <c r="AG130" i="20"/>
  <c r="AG129" i="20"/>
  <c r="AG128" i="20"/>
  <c r="AG127" i="20"/>
  <c r="AG126" i="20"/>
  <c r="AG125" i="20"/>
  <c r="AG124" i="20"/>
  <c r="AG123" i="20"/>
  <c r="AG122" i="20"/>
  <c r="AG121" i="20"/>
  <c r="AG120" i="20"/>
  <c r="AG119" i="20"/>
  <c r="AG118" i="20"/>
  <c r="AG117" i="20"/>
  <c r="AG116" i="20"/>
  <c r="AG115" i="20"/>
  <c r="AG114" i="20"/>
  <c r="AG113" i="20"/>
  <c r="AG111" i="20"/>
  <c r="AG110" i="20"/>
  <c r="AG109" i="20"/>
  <c r="AG108" i="20"/>
  <c r="AG107" i="20"/>
  <c r="AG106" i="20"/>
  <c r="AG105" i="20"/>
  <c r="AG104" i="20"/>
  <c r="AG103" i="20"/>
  <c r="AG102" i="20"/>
  <c r="AG101" i="20"/>
  <c r="AG100" i="20"/>
  <c r="AG99" i="20"/>
  <c r="AG98" i="20"/>
  <c r="AG97" i="20"/>
  <c r="AG96" i="20"/>
  <c r="AG95" i="20"/>
  <c r="AG94" i="20"/>
  <c r="AG93" i="20"/>
  <c r="AG92" i="20"/>
  <c r="AG91" i="20"/>
  <c r="AG90" i="20"/>
  <c r="AG89" i="20"/>
  <c r="AG88" i="20"/>
  <c r="AG87" i="20"/>
  <c r="AG86" i="20"/>
  <c r="AG85" i="20"/>
  <c r="AG83" i="20"/>
  <c r="AG82" i="20"/>
  <c r="AG81" i="20"/>
  <c r="AG80" i="20"/>
  <c r="AG79" i="20"/>
  <c r="AG78" i="20"/>
  <c r="AG77" i="20"/>
  <c r="AG76" i="20"/>
  <c r="AG75" i="20"/>
  <c r="AG74" i="20"/>
  <c r="AG73" i="20"/>
  <c r="AG72" i="20"/>
  <c r="AG71" i="20"/>
  <c r="AG70" i="20"/>
  <c r="AG69" i="20"/>
  <c r="AG68" i="20"/>
  <c r="AG67" i="20"/>
  <c r="AG66" i="20"/>
  <c r="AG65" i="20"/>
  <c r="AG64" i="20"/>
  <c r="AG63" i="20"/>
  <c r="AG62" i="20"/>
  <c r="AG61" i="20"/>
  <c r="AG60" i="20"/>
  <c r="AG58" i="20"/>
  <c r="AG57" i="20"/>
  <c r="AG56" i="20"/>
  <c r="AG55" i="20"/>
  <c r="AG54" i="20"/>
  <c r="AG53" i="20"/>
  <c r="AG52" i="20"/>
  <c r="AG51" i="20"/>
  <c r="AG50" i="20"/>
  <c r="AG49" i="20"/>
  <c r="AG48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1" i="20"/>
  <c r="AG30" i="20"/>
  <c r="AG29" i="20"/>
  <c r="AG28" i="20"/>
  <c r="AG27" i="20"/>
  <c r="AG26" i="20"/>
  <c r="AG25" i="20"/>
  <c r="AG24" i="20"/>
  <c r="AG23" i="20"/>
  <c r="AG22" i="20"/>
  <c r="AG21" i="20"/>
  <c r="AG20" i="20"/>
  <c r="AG19" i="20"/>
  <c r="AG18" i="20"/>
  <c r="AG17" i="20"/>
  <c r="AG16" i="20"/>
  <c r="AG15" i="20"/>
  <c r="AG14" i="20"/>
  <c r="AG13" i="20"/>
  <c r="AG12" i="20"/>
  <c r="AG11" i="20"/>
  <c r="AG10" i="20"/>
  <c r="AG9" i="20"/>
  <c r="AG8" i="20"/>
  <c r="AG7" i="20"/>
  <c r="AG210" i="21"/>
  <c r="AG209" i="21"/>
  <c r="AG208" i="21"/>
  <c r="AG207" i="21"/>
  <c r="AG206" i="21"/>
  <c r="AG205" i="21"/>
  <c r="AG204" i="21"/>
  <c r="AG203" i="21"/>
  <c r="AG202" i="21"/>
  <c r="AG201" i="21"/>
  <c r="AG200" i="21"/>
  <c r="AG199" i="21"/>
  <c r="AG198" i="21"/>
  <c r="AG197" i="21"/>
  <c r="AG196" i="21"/>
  <c r="AG195" i="21"/>
  <c r="AG194" i="21"/>
  <c r="AG193" i="21"/>
  <c r="AG192" i="21"/>
  <c r="AG191" i="21"/>
  <c r="AG190" i="21"/>
  <c r="AG189" i="21"/>
  <c r="AG188" i="21"/>
  <c r="AG186" i="21"/>
  <c r="AG185" i="21"/>
  <c r="AG184" i="21"/>
  <c r="AG183" i="21"/>
  <c r="AG182" i="21"/>
  <c r="AG181" i="21"/>
  <c r="AG180" i="21"/>
  <c r="AG179" i="21"/>
  <c r="AG178" i="21"/>
  <c r="AG177" i="21"/>
  <c r="AG176" i="21"/>
  <c r="AG175" i="21"/>
  <c r="AG174" i="21"/>
  <c r="AG173" i="21"/>
  <c r="AG172" i="21"/>
  <c r="AG171" i="21"/>
  <c r="AG170" i="21"/>
  <c r="AG169" i="21"/>
  <c r="AG168" i="21"/>
  <c r="AG167" i="21"/>
  <c r="AG166" i="21"/>
  <c r="AG165" i="21"/>
  <c r="AG164" i="21"/>
  <c r="AG163" i="21"/>
  <c r="AG161" i="21"/>
  <c r="AG160" i="21"/>
  <c r="AG159" i="21"/>
  <c r="AG158" i="21"/>
  <c r="AG157" i="21"/>
  <c r="AG156" i="21"/>
  <c r="AG155" i="21"/>
  <c r="AG154" i="21"/>
  <c r="AG153" i="21"/>
  <c r="AG152" i="21"/>
  <c r="AG151" i="21"/>
  <c r="AG150" i="21"/>
  <c r="AG149" i="21"/>
  <c r="AG148" i="21"/>
  <c r="AG147" i="21"/>
  <c r="AG146" i="21"/>
  <c r="AG145" i="21"/>
  <c r="AG144" i="21"/>
  <c r="AG143" i="21"/>
  <c r="AG142" i="21"/>
  <c r="AG141" i="21"/>
  <c r="AG140" i="21"/>
  <c r="AG139" i="21"/>
  <c r="AG137" i="21"/>
  <c r="AG136" i="21"/>
  <c r="AG135" i="21"/>
  <c r="AG134" i="21"/>
  <c r="AG133" i="21"/>
  <c r="AG132" i="21"/>
  <c r="AG131" i="21"/>
  <c r="AG130" i="21"/>
  <c r="AG129" i="21"/>
  <c r="AG128" i="21"/>
  <c r="AG127" i="21"/>
  <c r="AG126" i="21"/>
  <c r="AG125" i="21"/>
  <c r="AG124" i="21"/>
  <c r="AG123" i="21"/>
  <c r="AG122" i="21"/>
  <c r="AG121" i="21"/>
  <c r="AG120" i="21"/>
  <c r="AG119" i="21"/>
  <c r="AG118" i="21"/>
  <c r="AG117" i="21"/>
  <c r="AG116" i="21"/>
  <c r="AG115" i="21"/>
  <c r="AG114" i="21"/>
  <c r="AG113" i="21"/>
  <c r="AG111" i="21"/>
  <c r="AG110" i="21"/>
  <c r="AG109" i="21"/>
  <c r="AG108" i="21"/>
  <c r="AG107" i="21"/>
  <c r="AG106" i="21"/>
  <c r="AG105" i="21"/>
  <c r="AG104" i="21"/>
  <c r="AG103" i="21"/>
  <c r="AG102" i="21"/>
  <c r="AG101" i="21"/>
  <c r="AG100" i="21"/>
  <c r="AG99" i="21"/>
  <c r="AG98" i="21"/>
  <c r="AG97" i="21"/>
  <c r="AG96" i="21"/>
  <c r="AG95" i="21"/>
  <c r="AG94" i="21"/>
  <c r="AG93" i="21"/>
  <c r="AG92" i="21"/>
  <c r="AG91" i="21"/>
  <c r="AG90" i="21"/>
  <c r="AG89" i="21"/>
  <c r="AG88" i="21"/>
  <c r="AG87" i="21"/>
  <c r="AG86" i="21"/>
  <c r="AG85" i="21"/>
  <c r="AG83" i="21"/>
  <c r="AG82" i="21"/>
  <c r="AG81" i="21"/>
  <c r="AG80" i="21"/>
  <c r="AG79" i="21"/>
  <c r="AG78" i="21"/>
  <c r="AG77" i="21"/>
  <c r="AG76" i="21"/>
  <c r="AG75" i="21"/>
  <c r="AG74" i="21"/>
  <c r="AG73" i="21"/>
  <c r="AG72" i="21"/>
  <c r="AG71" i="21"/>
  <c r="AG70" i="21"/>
  <c r="AG69" i="21"/>
  <c r="AG68" i="21"/>
  <c r="AG67" i="21"/>
  <c r="AG66" i="21"/>
  <c r="AG65" i="21"/>
  <c r="AG64" i="21"/>
  <c r="AG63" i="21"/>
  <c r="AG62" i="21"/>
  <c r="AG61" i="21"/>
  <c r="AG60" i="21"/>
  <c r="AG58" i="21"/>
  <c r="AG57" i="21"/>
  <c r="AG56" i="21"/>
  <c r="AG55" i="21"/>
  <c r="AG54" i="21"/>
  <c r="AG53" i="21"/>
  <c r="AG52" i="21"/>
  <c r="AG51" i="21"/>
  <c r="AG50" i="21"/>
  <c r="AG49" i="21"/>
  <c r="AG48" i="21"/>
  <c r="AG47" i="21"/>
  <c r="AG46" i="21"/>
  <c r="AG45" i="21"/>
  <c r="AG44" i="21"/>
  <c r="AG43" i="21"/>
  <c r="AG42" i="21"/>
  <c r="AG41" i="21"/>
  <c r="AG40" i="21"/>
  <c r="AG39" i="21"/>
  <c r="AG38" i="21"/>
  <c r="AG37" i="21"/>
  <c r="AG36" i="21"/>
  <c r="AG35" i="21"/>
  <c r="AG34" i="21"/>
  <c r="AG33" i="21"/>
  <c r="AG31" i="21"/>
  <c r="AG30" i="21"/>
  <c r="AG29" i="21"/>
  <c r="AG28" i="21"/>
  <c r="AG27" i="21"/>
  <c r="AG26" i="21"/>
  <c r="AG25" i="21"/>
  <c r="AG24" i="21"/>
  <c r="AG23" i="21"/>
  <c r="AG22" i="21"/>
  <c r="AG21" i="21"/>
  <c r="AG20" i="21"/>
  <c r="AG19" i="21"/>
  <c r="AG18" i="21"/>
  <c r="AG17" i="21"/>
  <c r="AG16" i="21"/>
  <c r="AG15" i="21"/>
  <c r="AG14" i="21"/>
  <c r="AG13" i="21"/>
  <c r="AG12" i="21"/>
  <c r="AG11" i="21"/>
  <c r="AG10" i="21"/>
  <c r="AG9" i="21"/>
  <c r="AG8" i="21"/>
  <c r="AG7" i="21"/>
  <c r="AN210" i="20"/>
  <c r="AM210" i="20"/>
  <c r="AL210" i="20"/>
  <c r="AK210" i="20"/>
  <c r="AN209" i="20"/>
  <c r="AM209" i="20"/>
  <c r="AL209" i="20"/>
  <c r="AK209" i="20"/>
  <c r="AN208" i="20"/>
  <c r="AM208" i="20"/>
  <c r="AL208" i="20"/>
  <c r="AK208" i="20"/>
  <c r="AN207" i="20"/>
  <c r="AM207" i="20"/>
  <c r="AL207" i="20"/>
  <c r="AK207" i="20"/>
  <c r="AN206" i="20"/>
  <c r="AM206" i="20"/>
  <c r="AL206" i="20"/>
  <c r="AK206" i="20"/>
  <c r="AN205" i="20"/>
  <c r="AM205" i="20"/>
  <c r="AL205" i="20"/>
  <c r="AK205" i="20"/>
  <c r="AN204" i="20"/>
  <c r="AM204" i="20"/>
  <c r="AL204" i="20"/>
  <c r="AK204" i="20"/>
  <c r="AN203" i="20"/>
  <c r="AM203" i="20"/>
  <c r="AL203" i="20"/>
  <c r="AK203" i="20"/>
  <c r="AN202" i="20"/>
  <c r="AM202" i="20"/>
  <c r="AL202" i="20"/>
  <c r="AK202" i="20"/>
  <c r="AN201" i="20"/>
  <c r="AM201" i="20"/>
  <c r="AL201" i="20"/>
  <c r="AK201" i="20"/>
  <c r="AN200" i="20"/>
  <c r="AM200" i="20"/>
  <c r="AL200" i="20"/>
  <c r="AK200" i="20"/>
  <c r="AN199" i="20"/>
  <c r="AM199" i="20"/>
  <c r="AL199" i="20"/>
  <c r="AK199" i="20"/>
  <c r="AN198" i="20"/>
  <c r="AM198" i="20"/>
  <c r="AL198" i="20"/>
  <c r="AK198" i="20"/>
  <c r="AN197" i="20"/>
  <c r="AM197" i="20"/>
  <c r="AL197" i="20"/>
  <c r="AK197" i="20"/>
  <c r="AN196" i="20"/>
  <c r="AM196" i="20"/>
  <c r="AL196" i="20"/>
  <c r="AK196" i="20"/>
  <c r="AN195" i="20"/>
  <c r="AM195" i="20"/>
  <c r="AL195" i="20"/>
  <c r="AK195" i="20"/>
  <c r="AN194" i="20"/>
  <c r="AM194" i="20"/>
  <c r="AL194" i="20"/>
  <c r="AK194" i="20"/>
  <c r="AN193" i="20"/>
  <c r="AM193" i="20"/>
  <c r="AL193" i="20"/>
  <c r="AK193" i="20"/>
  <c r="AN192" i="20"/>
  <c r="AM192" i="20"/>
  <c r="AL192" i="20"/>
  <c r="AK192" i="20"/>
  <c r="AN191" i="20"/>
  <c r="AM191" i="20"/>
  <c r="AL191" i="20"/>
  <c r="AK191" i="20"/>
  <c r="AN190" i="20"/>
  <c r="AM190" i="20"/>
  <c r="AL190" i="20"/>
  <c r="AK190" i="20"/>
  <c r="AN189" i="20"/>
  <c r="AM189" i="20"/>
  <c r="AL189" i="20"/>
  <c r="AK189" i="20"/>
  <c r="AN188" i="20"/>
  <c r="AM188" i="20"/>
  <c r="AL188" i="20"/>
  <c r="AK188" i="20"/>
  <c r="AN187" i="20"/>
  <c r="AM187" i="20"/>
  <c r="AL187" i="20"/>
  <c r="AK187" i="20"/>
  <c r="AN186" i="20"/>
  <c r="AM186" i="20"/>
  <c r="AL186" i="20"/>
  <c r="AK186" i="20"/>
  <c r="AN185" i="20"/>
  <c r="AM185" i="20"/>
  <c r="AL185" i="20"/>
  <c r="AK185" i="20"/>
  <c r="AN184" i="20"/>
  <c r="AM184" i="20"/>
  <c r="AL184" i="20"/>
  <c r="AK184" i="20"/>
  <c r="AN183" i="20"/>
  <c r="AM183" i="20"/>
  <c r="AL183" i="20"/>
  <c r="AK183" i="20"/>
  <c r="AN182" i="20"/>
  <c r="AM182" i="20"/>
  <c r="AL182" i="20"/>
  <c r="AK182" i="20"/>
  <c r="AN181" i="20"/>
  <c r="AM181" i="20"/>
  <c r="AL181" i="20"/>
  <c r="AK181" i="20"/>
  <c r="AN180" i="20"/>
  <c r="AM180" i="20"/>
  <c r="AL180" i="20"/>
  <c r="AK180" i="20"/>
  <c r="AN179" i="20"/>
  <c r="AM179" i="20"/>
  <c r="AL179" i="20"/>
  <c r="AK179" i="20"/>
  <c r="AN178" i="20"/>
  <c r="AM178" i="20"/>
  <c r="AL178" i="20"/>
  <c r="AK178" i="20"/>
  <c r="AN177" i="20"/>
  <c r="AM177" i="20"/>
  <c r="AL177" i="20"/>
  <c r="AK177" i="20"/>
  <c r="AN176" i="20"/>
  <c r="AM176" i="20"/>
  <c r="AL176" i="20"/>
  <c r="AK176" i="20"/>
  <c r="AN175" i="20"/>
  <c r="AM175" i="20"/>
  <c r="AL175" i="20"/>
  <c r="AK175" i="20"/>
  <c r="AN174" i="20"/>
  <c r="AM174" i="20"/>
  <c r="AL174" i="20"/>
  <c r="AK174" i="20"/>
  <c r="AN173" i="20"/>
  <c r="AM173" i="20"/>
  <c r="AL173" i="20"/>
  <c r="AK173" i="20"/>
  <c r="AN172" i="20"/>
  <c r="AM172" i="20"/>
  <c r="AL172" i="20"/>
  <c r="AK172" i="20"/>
  <c r="AN171" i="20"/>
  <c r="AM171" i="20"/>
  <c r="AL171" i="20"/>
  <c r="AK171" i="20"/>
  <c r="AN170" i="20"/>
  <c r="AM170" i="20"/>
  <c r="AL170" i="20"/>
  <c r="AK170" i="20"/>
  <c r="AN169" i="20"/>
  <c r="AM169" i="20"/>
  <c r="AL169" i="20"/>
  <c r="AK169" i="20"/>
  <c r="AN168" i="20"/>
  <c r="AM168" i="20"/>
  <c r="AL168" i="20"/>
  <c r="AK168" i="20"/>
  <c r="AN167" i="20"/>
  <c r="AM167" i="20"/>
  <c r="AL167" i="20"/>
  <c r="AK167" i="20"/>
  <c r="AN166" i="20"/>
  <c r="AM166" i="20"/>
  <c r="AL166" i="20"/>
  <c r="AK166" i="20"/>
  <c r="AN165" i="20"/>
  <c r="AM165" i="20"/>
  <c r="AL165" i="20"/>
  <c r="AK165" i="20"/>
  <c r="AN164" i="20"/>
  <c r="AM164" i="20"/>
  <c r="AL164" i="20"/>
  <c r="AK164" i="20"/>
  <c r="AN163" i="20"/>
  <c r="AM163" i="20"/>
  <c r="AL163" i="20"/>
  <c r="AK163" i="20"/>
  <c r="AN162" i="20"/>
  <c r="AM162" i="20"/>
  <c r="AL162" i="20"/>
  <c r="AK162" i="20"/>
  <c r="AN161" i="20"/>
  <c r="AM161" i="20"/>
  <c r="AL161" i="20"/>
  <c r="AK161" i="20"/>
  <c r="AN160" i="20"/>
  <c r="AM160" i="20"/>
  <c r="AL160" i="20"/>
  <c r="AK160" i="20"/>
  <c r="AN159" i="20"/>
  <c r="AM159" i="20"/>
  <c r="AL159" i="20"/>
  <c r="AK159" i="20"/>
  <c r="AN158" i="20"/>
  <c r="AM158" i="20"/>
  <c r="AL158" i="20"/>
  <c r="AK158" i="20"/>
  <c r="AN157" i="20"/>
  <c r="AM157" i="20"/>
  <c r="AL157" i="20"/>
  <c r="AK157" i="20"/>
  <c r="AN156" i="20"/>
  <c r="AM156" i="20"/>
  <c r="AL156" i="20"/>
  <c r="AK156" i="20"/>
  <c r="AN155" i="20"/>
  <c r="AM155" i="20"/>
  <c r="AL155" i="20"/>
  <c r="AK155" i="20"/>
  <c r="AN154" i="20"/>
  <c r="AM154" i="20"/>
  <c r="AL154" i="20"/>
  <c r="AK154" i="20"/>
  <c r="AN153" i="20"/>
  <c r="AM153" i="20"/>
  <c r="AL153" i="20"/>
  <c r="AK153" i="20"/>
  <c r="AN152" i="20"/>
  <c r="AM152" i="20"/>
  <c r="AL152" i="20"/>
  <c r="AK152" i="20"/>
  <c r="AN151" i="20"/>
  <c r="AM151" i="20"/>
  <c r="AL151" i="20"/>
  <c r="AK151" i="20"/>
  <c r="AN150" i="20"/>
  <c r="AM150" i="20"/>
  <c r="AL150" i="20"/>
  <c r="AK150" i="20"/>
  <c r="AN149" i="20"/>
  <c r="AM149" i="20"/>
  <c r="AL149" i="20"/>
  <c r="AK149" i="20"/>
  <c r="AN148" i="20"/>
  <c r="AM148" i="20"/>
  <c r="AL148" i="20"/>
  <c r="AK148" i="20"/>
  <c r="AN147" i="20"/>
  <c r="AM147" i="20"/>
  <c r="AL147" i="20"/>
  <c r="AK147" i="20"/>
  <c r="AN146" i="20"/>
  <c r="AM146" i="20"/>
  <c r="AL146" i="20"/>
  <c r="AK146" i="20"/>
  <c r="AN145" i="20"/>
  <c r="AM145" i="20"/>
  <c r="AL145" i="20"/>
  <c r="AK145" i="20"/>
  <c r="AN144" i="20"/>
  <c r="AM144" i="20"/>
  <c r="AL144" i="20"/>
  <c r="AK144" i="20"/>
  <c r="AN143" i="20"/>
  <c r="AM143" i="20"/>
  <c r="AL143" i="20"/>
  <c r="AK143" i="20"/>
  <c r="AN142" i="20"/>
  <c r="AM142" i="20"/>
  <c r="AL142" i="20"/>
  <c r="AK142" i="20"/>
  <c r="AN141" i="20"/>
  <c r="AM141" i="20"/>
  <c r="AL141" i="20"/>
  <c r="AK141" i="20"/>
  <c r="AN140" i="20"/>
  <c r="AM140" i="20"/>
  <c r="AL140" i="20"/>
  <c r="AK140" i="20"/>
  <c r="AN139" i="20"/>
  <c r="AM139" i="20"/>
  <c r="AL139" i="20"/>
  <c r="AK139" i="20"/>
  <c r="AN138" i="20"/>
  <c r="AM138" i="20"/>
  <c r="AL138" i="20"/>
  <c r="AK138" i="20"/>
  <c r="AN137" i="20"/>
  <c r="AM137" i="20"/>
  <c r="AL137" i="20"/>
  <c r="AK137" i="20"/>
  <c r="AN136" i="20"/>
  <c r="AM136" i="20"/>
  <c r="AL136" i="20"/>
  <c r="AK136" i="20"/>
  <c r="AN135" i="20"/>
  <c r="AM135" i="20"/>
  <c r="AL135" i="20"/>
  <c r="AK135" i="20"/>
  <c r="AN134" i="20"/>
  <c r="AM134" i="20"/>
  <c r="AL134" i="20"/>
  <c r="AK134" i="20"/>
  <c r="AN133" i="20"/>
  <c r="AM133" i="20"/>
  <c r="AL133" i="20"/>
  <c r="AK133" i="20"/>
  <c r="AN132" i="20"/>
  <c r="AM132" i="20"/>
  <c r="AL132" i="20"/>
  <c r="AK132" i="20"/>
  <c r="AN131" i="20"/>
  <c r="AM131" i="20"/>
  <c r="AL131" i="20"/>
  <c r="AK131" i="20"/>
  <c r="AN130" i="20"/>
  <c r="AM130" i="20"/>
  <c r="AL130" i="20"/>
  <c r="AK130" i="20"/>
  <c r="AN129" i="20"/>
  <c r="AM129" i="20"/>
  <c r="AL129" i="20"/>
  <c r="AK129" i="20"/>
  <c r="AN128" i="20"/>
  <c r="AM128" i="20"/>
  <c r="AL128" i="20"/>
  <c r="AK128" i="20"/>
  <c r="AN127" i="20"/>
  <c r="AM127" i="20"/>
  <c r="AL127" i="20"/>
  <c r="AK127" i="20"/>
  <c r="AN126" i="20"/>
  <c r="AM126" i="20"/>
  <c r="AL126" i="20"/>
  <c r="AK126" i="20"/>
  <c r="AN125" i="20"/>
  <c r="AM125" i="20"/>
  <c r="AL125" i="20"/>
  <c r="AK125" i="20"/>
  <c r="AN124" i="20"/>
  <c r="AM124" i="20"/>
  <c r="AL124" i="20"/>
  <c r="AK124" i="20"/>
  <c r="AN123" i="20"/>
  <c r="AM123" i="20"/>
  <c r="AL123" i="20"/>
  <c r="AK123" i="20"/>
  <c r="AN122" i="20"/>
  <c r="AM122" i="20"/>
  <c r="AL122" i="20"/>
  <c r="AK122" i="20"/>
  <c r="AN121" i="20"/>
  <c r="AM121" i="20"/>
  <c r="AL121" i="20"/>
  <c r="AK121" i="20"/>
  <c r="AN120" i="20"/>
  <c r="AM120" i="20"/>
  <c r="AL120" i="20"/>
  <c r="AK120" i="20"/>
  <c r="AN119" i="20"/>
  <c r="AM119" i="20"/>
  <c r="AL119" i="20"/>
  <c r="AK119" i="20"/>
  <c r="AN118" i="20"/>
  <c r="AM118" i="20"/>
  <c r="AL118" i="20"/>
  <c r="AK118" i="20"/>
  <c r="AN117" i="20"/>
  <c r="AM117" i="20"/>
  <c r="AL117" i="20"/>
  <c r="AK117" i="20"/>
  <c r="AN116" i="20"/>
  <c r="AM116" i="20"/>
  <c r="AL116" i="20"/>
  <c r="AK116" i="20"/>
  <c r="AN115" i="20"/>
  <c r="AM115" i="20"/>
  <c r="AL115" i="20"/>
  <c r="AK115" i="20"/>
  <c r="AN114" i="20"/>
  <c r="AM114" i="20"/>
  <c r="AL114" i="20"/>
  <c r="AK114" i="20"/>
  <c r="AN113" i="20"/>
  <c r="AM113" i="20"/>
  <c r="AL113" i="20"/>
  <c r="AK113" i="20"/>
  <c r="AN112" i="20"/>
  <c r="AM112" i="20"/>
  <c r="AL112" i="20"/>
  <c r="AK112" i="20"/>
  <c r="AN111" i="20"/>
  <c r="AM111" i="20"/>
  <c r="AL111" i="20"/>
  <c r="AK111" i="20"/>
  <c r="AN110" i="20"/>
  <c r="AM110" i="20"/>
  <c r="AL110" i="20"/>
  <c r="AK110" i="20"/>
  <c r="AN109" i="20"/>
  <c r="AM109" i="20"/>
  <c r="AL109" i="20"/>
  <c r="AK109" i="20"/>
  <c r="AN108" i="20"/>
  <c r="AM108" i="20"/>
  <c r="AL108" i="20"/>
  <c r="AK108" i="20"/>
  <c r="AN107" i="20"/>
  <c r="AM107" i="20"/>
  <c r="AL107" i="20"/>
  <c r="AK107" i="20"/>
  <c r="AN106" i="20"/>
  <c r="AM106" i="20"/>
  <c r="AL106" i="20"/>
  <c r="AK106" i="20"/>
  <c r="AN105" i="20"/>
  <c r="AM105" i="20"/>
  <c r="AL105" i="20"/>
  <c r="AK105" i="20"/>
  <c r="AN104" i="20"/>
  <c r="AM104" i="20"/>
  <c r="AL104" i="20"/>
  <c r="AK104" i="20"/>
  <c r="AN103" i="20"/>
  <c r="AM103" i="20"/>
  <c r="AL103" i="20"/>
  <c r="AK103" i="20"/>
  <c r="AN102" i="20"/>
  <c r="AM102" i="20"/>
  <c r="AL102" i="20"/>
  <c r="AK102" i="20"/>
  <c r="AN101" i="20"/>
  <c r="AM101" i="20"/>
  <c r="AL101" i="20"/>
  <c r="AK101" i="20"/>
  <c r="AN100" i="20"/>
  <c r="AM100" i="20"/>
  <c r="AL100" i="20"/>
  <c r="AK100" i="20"/>
  <c r="AN99" i="20"/>
  <c r="AM99" i="20"/>
  <c r="AL99" i="20"/>
  <c r="AK99" i="20"/>
  <c r="AN98" i="20"/>
  <c r="AM98" i="20"/>
  <c r="AL98" i="20"/>
  <c r="AK98" i="20"/>
  <c r="AN97" i="20"/>
  <c r="AM97" i="20"/>
  <c r="AL97" i="20"/>
  <c r="AK97" i="20"/>
  <c r="AN96" i="20"/>
  <c r="AM96" i="20"/>
  <c r="AL96" i="20"/>
  <c r="AK96" i="20"/>
  <c r="AN95" i="20"/>
  <c r="AM95" i="20"/>
  <c r="AL95" i="20"/>
  <c r="AK95" i="20"/>
  <c r="AN94" i="20"/>
  <c r="AM94" i="20"/>
  <c r="AL94" i="20"/>
  <c r="AK94" i="20"/>
  <c r="AN93" i="20"/>
  <c r="AM93" i="20"/>
  <c r="AL93" i="20"/>
  <c r="AK93" i="20"/>
  <c r="AN92" i="20"/>
  <c r="AM92" i="20"/>
  <c r="AL92" i="20"/>
  <c r="AK92" i="20"/>
  <c r="AN91" i="20"/>
  <c r="AM91" i="20"/>
  <c r="AL91" i="20"/>
  <c r="AK91" i="20"/>
  <c r="AN90" i="20"/>
  <c r="AM90" i="20"/>
  <c r="AL90" i="20"/>
  <c r="AK90" i="20"/>
  <c r="AN89" i="20"/>
  <c r="AM89" i="20"/>
  <c r="AL89" i="20"/>
  <c r="AK89" i="20"/>
  <c r="AN88" i="20"/>
  <c r="AM88" i="20"/>
  <c r="AL88" i="20"/>
  <c r="AK88" i="20"/>
  <c r="AN87" i="20"/>
  <c r="AM87" i="20"/>
  <c r="AL87" i="20"/>
  <c r="AK87" i="20"/>
  <c r="AN86" i="20"/>
  <c r="AM86" i="20"/>
  <c r="AL86" i="20"/>
  <c r="AK86" i="20"/>
  <c r="AN85" i="20"/>
  <c r="AM85" i="20"/>
  <c r="AL85" i="20"/>
  <c r="AK85" i="20"/>
  <c r="AN84" i="20"/>
  <c r="AM84" i="20"/>
  <c r="AL84" i="20"/>
  <c r="AK84" i="20"/>
  <c r="AN83" i="20"/>
  <c r="AM83" i="20"/>
  <c r="AL83" i="20"/>
  <c r="AK83" i="20"/>
  <c r="AN82" i="20"/>
  <c r="AM82" i="20"/>
  <c r="AL82" i="20"/>
  <c r="AK82" i="20"/>
  <c r="AN81" i="20"/>
  <c r="AM81" i="20"/>
  <c r="AL81" i="20"/>
  <c r="AK81" i="20"/>
  <c r="AN80" i="20"/>
  <c r="AM80" i="20"/>
  <c r="AL80" i="20"/>
  <c r="AK80" i="20"/>
  <c r="AN79" i="20"/>
  <c r="AM79" i="20"/>
  <c r="AL79" i="20"/>
  <c r="AK79" i="20"/>
  <c r="AN78" i="20"/>
  <c r="AM78" i="20"/>
  <c r="AL78" i="20"/>
  <c r="AK78" i="20"/>
  <c r="AN77" i="20"/>
  <c r="AM77" i="20"/>
  <c r="AL77" i="20"/>
  <c r="AK77" i="20"/>
  <c r="AN76" i="20"/>
  <c r="AM76" i="20"/>
  <c r="AL76" i="20"/>
  <c r="AK76" i="20"/>
  <c r="AN75" i="20"/>
  <c r="AM75" i="20"/>
  <c r="AL75" i="20"/>
  <c r="AK75" i="20"/>
  <c r="AN74" i="20"/>
  <c r="AM74" i="20"/>
  <c r="AL74" i="20"/>
  <c r="AK74" i="20"/>
  <c r="AN73" i="20"/>
  <c r="AM73" i="20"/>
  <c r="AL73" i="20"/>
  <c r="AK73" i="20"/>
  <c r="AN72" i="20"/>
  <c r="AM72" i="20"/>
  <c r="AL72" i="20"/>
  <c r="AK72" i="20"/>
  <c r="AN71" i="20"/>
  <c r="AM71" i="20"/>
  <c r="AL71" i="20"/>
  <c r="AK71" i="20"/>
  <c r="AN70" i="20"/>
  <c r="AM70" i="20"/>
  <c r="AL70" i="20"/>
  <c r="AK70" i="20"/>
  <c r="AN69" i="20"/>
  <c r="AM69" i="20"/>
  <c r="AL69" i="20"/>
  <c r="AK69" i="20"/>
  <c r="AN68" i="20"/>
  <c r="AM68" i="20"/>
  <c r="AL68" i="20"/>
  <c r="AK68" i="20"/>
  <c r="AN67" i="20"/>
  <c r="AM67" i="20"/>
  <c r="AL67" i="20"/>
  <c r="AK67" i="20"/>
  <c r="AN66" i="20"/>
  <c r="AM66" i="20"/>
  <c r="AL66" i="20"/>
  <c r="AK66" i="20"/>
  <c r="AN65" i="20"/>
  <c r="AM65" i="20"/>
  <c r="AL65" i="20"/>
  <c r="AK65" i="20"/>
  <c r="AN64" i="20"/>
  <c r="AM64" i="20"/>
  <c r="AL64" i="20"/>
  <c r="AK64" i="20"/>
  <c r="AN63" i="20"/>
  <c r="AM63" i="20"/>
  <c r="AL63" i="20"/>
  <c r="AK63" i="20"/>
  <c r="AN62" i="20"/>
  <c r="AM62" i="20"/>
  <c r="AL62" i="20"/>
  <c r="AK62" i="20"/>
  <c r="AN61" i="20"/>
  <c r="AM61" i="20"/>
  <c r="AL61" i="20"/>
  <c r="AK61" i="20"/>
  <c r="AN60" i="20"/>
  <c r="AM60" i="20"/>
  <c r="AL60" i="20"/>
  <c r="AK60" i="20"/>
  <c r="AN58" i="20"/>
  <c r="AM58" i="20"/>
  <c r="AL58" i="20"/>
  <c r="AK58" i="20"/>
  <c r="AN57" i="20"/>
  <c r="AM57" i="20"/>
  <c r="AL57" i="20"/>
  <c r="AK57" i="20"/>
  <c r="AN56" i="20"/>
  <c r="AM56" i="20"/>
  <c r="AL56" i="20"/>
  <c r="AK56" i="20"/>
  <c r="AN55" i="20"/>
  <c r="AM55" i="20"/>
  <c r="AL55" i="20"/>
  <c r="AK55" i="20"/>
  <c r="AN54" i="20"/>
  <c r="AM54" i="20"/>
  <c r="AL54" i="20"/>
  <c r="AK54" i="20"/>
  <c r="AN53" i="20"/>
  <c r="AM53" i="20"/>
  <c r="AL53" i="20"/>
  <c r="AK53" i="20"/>
  <c r="AN52" i="20"/>
  <c r="AM52" i="20"/>
  <c r="AL52" i="20"/>
  <c r="AK52" i="20"/>
  <c r="AN51" i="20"/>
  <c r="AM51" i="20"/>
  <c r="AL51" i="20"/>
  <c r="AK51" i="20"/>
  <c r="AN50" i="20"/>
  <c r="AM50" i="20"/>
  <c r="AL50" i="20"/>
  <c r="AK50" i="20"/>
  <c r="AN49" i="20"/>
  <c r="AM49" i="20"/>
  <c r="AL49" i="20"/>
  <c r="AK49" i="20"/>
  <c r="AN48" i="20"/>
  <c r="AM48" i="20"/>
  <c r="AL48" i="20"/>
  <c r="AK48" i="20"/>
  <c r="AN47" i="20"/>
  <c r="AM47" i="20"/>
  <c r="AL47" i="20"/>
  <c r="AK47" i="20"/>
  <c r="AN46" i="20"/>
  <c r="AM46" i="20"/>
  <c r="AL46" i="20"/>
  <c r="AK46" i="20"/>
  <c r="AN45" i="20"/>
  <c r="AM45" i="20"/>
  <c r="AL45" i="20"/>
  <c r="AK45" i="20"/>
  <c r="AN44" i="20"/>
  <c r="AM44" i="20"/>
  <c r="AL44" i="20"/>
  <c r="AK44" i="20"/>
  <c r="AN43" i="20"/>
  <c r="AM43" i="20"/>
  <c r="AL43" i="20"/>
  <c r="AK43" i="20"/>
  <c r="AN42" i="20"/>
  <c r="AM42" i="20"/>
  <c r="AL42" i="20"/>
  <c r="AK42" i="20"/>
  <c r="AN41" i="20"/>
  <c r="AM41" i="20"/>
  <c r="AL41" i="20"/>
  <c r="AK41" i="20"/>
  <c r="AN40" i="20"/>
  <c r="AM40" i="20"/>
  <c r="AL40" i="20"/>
  <c r="AK40" i="20"/>
  <c r="AN39" i="20"/>
  <c r="AM39" i="20"/>
  <c r="AL39" i="20"/>
  <c r="AK39" i="20"/>
  <c r="AN38" i="20"/>
  <c r="AM38" i="20"/>
  <c r="AL38" i="20"/>
  <c r="AK38" i="20"/>
  <c r="AN37" i="20"/>
  <c r="AM37" i="20"/>
  <c r="AL37" i="20"/>
  <c r="AK37" i="20"/>
  <c r="AN36" i="20"/>
  <c r="AM36" i="20"/>
  <c r="AL36" i="20"/>
  <c r="AK36" i="20"/>
  <c r="AN35" i="20"/>
  <c r="AM35" i="20"/>
  <c r="AL35" i="20"/>
  <c r="AK35" i="20"/>
  <c r="AN34" i="20"/>
  <c r="AM34" i="20"/>
  <c r="AL34" i="20"/>
  <c r="AK34" i="20"/>
  <c r="AN33" i="20"/>
  <c r="AM33" i="20"/>
  <c r="AL33" i="20"/>
  <c r="AK33" i="20"/>
  <c r="AN31" i="20"/>
  <c r="AM31" i="20"/>
  <c r="AL31" i="20"/>
  <c r="AK31" i="20"/>
  <c r="AN30" i="20"/>
  <c r="AM30" i="20"/>
  <c r="AL30" i="20"/>
  <c r="AK30" i="20"/>
  <c r="AN29" i="20"/>
  <c r="AM29" i="20"/>
  <c r="AL29" i="20"/>
  <c r="AK29" i="20"/>
  <c r="AN28" i="20"/>
  <c r="AM28" i="20"/>
  <c r="AL28" i="20"/>
  <c r="AK28" i="20"/>
  <c r="AN27" i="20"/>
  <c r="AM27" i="20"/>
  <c r="AL27" i="20"/>
  <c r="AK27" i="20"/>
  <c r="AN26" i="20"/>
  <c r="AM26" i="20"/>
  <c r="AL26" i="20"/>
  <c r="AK26" i="20"/>
  <c r="AN25" i="20"/>
  <c r="AM25" i="20"/>
  <c r="AL25" i="20"/>
  <c r="AK25" i="20"/>
  <c r="AN24" i="20"/>
  <c r="AM24" i="20"/>
  <c r="AL24" i="20"/>
  <c r="AK24" i="20"/>
  <c r="AN23" i="20"/>
  <c r="AM23" i="20"/>
  <c r="AL23" i="20"/>
  <c r="AK23" i="20"/>
  <c r="AN22" i="20"/>
  <c r="AM22" i="20"/>
  <c r="AL22" i="20"/>
  <c r="AK22" i="20"/>
  <c r="AN21" i="20"/>
  <c r="AM21" i="20"/>
  <c r="AL21" i="20"/>
  <c r="AK21" i="20"/>
  <c r="AN20" i="20"/>
  <c r="AM20" i="20"/>
  <c r="AL20" i="20"/>
  <c r="AK20" i="20"/>
  <c r="AN19" i="20"/>
  <c r="AM19" i="20"/>
  <c r="AL19" i="20"/>
  <c r="AK19" i="20"/>
  <c r="AN18" i="20"/>
  <c r="AM18" i="20"/>
  <c r="AL18" i="20"/>
  <c r="AK18" i="20"/>
  <c r="AN17" i="20"/>
  <c r="AM17" i="20"/>
  <c r="AL17" i="20"/>
  <c r="AK17" i="20"/>
  <c r="AN16" i="20"/>
  <c r="AM16" i="20"/>
  <c r="AL16" i="20"/>
  <c r="AK16" i="20"/>
  <c r="AN15" i="20"/>
  <c r="AM15" i="20"/>
  <c r="AL15" i="20"/>
  <c r="AK15" i="20"/>
  <c r="AN14" i="20"/>
  <c r="AM14" i="20"/>
  <c r="AL14" i="20"/>
  <c r="AK14" i="20"/>
  <c r="AN13" i="20"/>
  <c r="AM13" i="20"/>
  <c r="AL13" i="20"/>
  <c r="AK13" i="20"/>
  <c r="AN12" i="20"/>
  <c r="AM12" i="20"/>
  <c r="AL12" i="20"/>
  <c r="AK12" i="20"/>
  <c r="AN11" i="20"/>
  <c r="AM11" i="20"/>
  <c r="AL11" i="20"/>
  <c r="AK11" i="20"/>
  <c r="AN10" i="20"/>
  <c r="AM10" i="20"/>
  <c r="AL10" i="20"/>
  <c r="AK10" i="20"/>
  <c r="AN9" i="20"/>
  <c r="AM9" i="20"/>
  <c r="AL9" i="20"/>
  <c r="AK9" i="20"/>
  <c r="AN8" i="20"/>
  <c r="AM8" i="20"/>
  <c r="AL8" i="20"/>
  <c r="AK8" i="20"/>
  <c r="AN7" i="20"/>
  <c r="AM7" i="20"/>
  <c r="AL7" i="20"/>
  <c r="AK7" i="20"/>
  <c r="AL210" i="21"/>
  <c r="AK210" i="21"/>
  <c r="AL209" i="21"/>
  <c r="AK209" i="21"/>
  <c r="AL208" i="21"/>
  <c r="AK208" i="21"/>
  <c r="AL207" i="21"/>
  <c r="AK207" i="21"/>
  <c r="AL206" i="21"/>
  <c r="AK206" i="21"/>
  <c r="AL205" i="21"/>
  <c r="AK205" i="21"/>
  <c r="AL204" i="21"/>
  <c r="AK204" i="21"/>
  <c r="AL203" i="21"/>
  <c r="AK203" i="21"/>
  <c r="AL202" i="21"/>
  <c r="AK202" i="21"/>
  <c r="AL201" i="21"/>
  <c r="AK201" i="21"/>
  <c r="AL200" i="21"/>
  <c r="AK200" i="21"/>
  <c r="AL199" i="21"/>
  <c r="AK199" i="21"/>
  <c r="AL198" i="21"/>
  <c r="AK198" i="21"/>
  <c r="AL197" i="21"/>
  <c r="AK197" i="21"/>
  <c r="AL196" i="21"/>
  <c r="AK196" i="21"/>
  <c r="AL195" i="21"/>
  <c r="AK195" i="21"/>
  <c r="AL194" i="21"/>
  <c r="AK194" i="21"/>
  <c r="AL193" i="21"/>
  <c r="AK193" i="21"/>
  <c r="AL192" i="21"/>
  <c r="AK192" i="21"/>
  <c r="AL191" i="21"/>
  <c r="AK191" i="21"/>
  <c r="AL190" i="21"/>
  <c r="AK190" i="21"/>
  <c r="AL189" i="21"/>
  <c r="AK189" i="21"/>
  <c r="AL188" i="21"/>
  <c r="AK188" i="21"/>
  <c r="AN187" i="21"/>
  <c r="AM187" i="21"/>
  <c r="AL187" i="21"/>
  <c r="AK187" i="21"/>
  <c r="AL186" i="21"/>
  <c r="AK186" i="21"/>
  <c r="AL185" i="21"/>
  <c r="AK185" i="21"/>
  <c r="AL184" i="21"/>
  <c r="AK184" i="21"/>
  <c r="AL183" i="21"/>
  <c r="AK183" i="21"/>
  <c r="AL182" i="21"/>
  <c r="AK182" i="21"/>
  <c r="AL181" i="21"/>
  <c r="AK181" i="21"/>
  <c r="AL180" i="21"/>
  <c r="AK180" i="21"/>
  <c r="AL179" i="21"/>
  <c r="AK179" i="21"/>
  <c r="AL178" i="21"/>
  <c r="AK178" i="21"/>
  <c r="AL177" i="21"/>
  <c r="AK177" i="21"/>
  <c r="AL176" i="21"/>
  <c r="AK176" i="21"/>
  <c r="AL175" i="21"/>
  <c r="AK175" i="21"/>
  <c r="AL174" i="21"/>
  <c r="AK174" i="21"/>
  <c r="AL173" i="21"/>
  <c r="AK173" i="21"/>
  <c r="AL172" i="21"/>
  <c r="AK172" i="21"/>
  <c r="AL171" i="21"/>
  <c r="AK171" i="21"/>
  <c r="AL170" i="21"/>
  <c r="AK170" i="21"/>
  <c r="AL169" i="21"/>
  <c r="AK169" i="21"/>
  <c r="AL168" i="21"/>
  <c r="AK168" i="21"/>
  <c r="AL167" i="21"/>
  <c r="AK167" i="21"/>
  <c r="AL166" i="21"/>
  <c r="AK166" i="21"/>
  <c r="AL165" i="21"/>
  <c r="AK165" i="21"/>
  <c r="AL164" i="21"/>
  <c r="AK164" i="21"/>
  <c r="AL163" i="21"/>
  <c r="AK163" i="21"/>
  <c r="AN162" i="21"/>
  <c r="AM162" i="21"/>
  <c r="AL162" i="21"/>
  <c r="AK162" i="21"/>
  <c r="AL161" i="21"/>
  <c r="AK161" i="21"/>
  <c r="AL160" i="21"/>
  <c r="AK160" i="21"/>
  <c r="AL159" i="21"/>
  <c r="AK159" i="21"/>
  <c r="AL158" i="21"/>
  <c r="AK158" i="21"/>
  <c r="AL157" i="21"/>
  <c r="AK157" i="21"/>
  <c r="AL156" i="21"/>
  <c r="AK156" i="21"/>
  <c r="AL155" i="21"/>
  <c r="AK155" i="21"/>
  <c r="AL154" i="21"/>
  <c r="AK154" i="21"/>
  <c r="AL153" i="21"/>
  <c r="AK153" i="21"/>
  <c r="AL152" i="21"/>
  <c r="AK152" i="21"/>
  <c r="AL151" i="21"/>
  <c r="AK151" i="21"/>
  <c r="AL150" i="21"/>
  <c r="AK150" i="21"/>
  <c r="AL149" i="21"/>
  <c r="AK149" i="21"/>
  <c r="AL148" i="21"/>
  <c r="AK148" i="21"/>
  <c r="AL147" i="21"/>
  <c r="AK147" i="21"/>
  <c r="AL146" i="21"/>
  <c r="AK146" i="21"/>
  <c r="AL145" i="21"/>
  <c r="AK145" i="21"/>
  <c r="AL144" i="21"/>
  <c r="AK144" i="21"/>
  <c r="AL143" i="21"/>
  <c r="AK143" i="21"/>
  <c r="AL142" i="21"/>
  <c r="AK142" i="21"/>
  <c r="AL141" i="21"/>
  <c r="AK141" i="21"/>
  <c r="AL140" i="21"/>
  <c r="AK140" i="21"/>
  <c r="AL139" i="21"/>
  <c r="AK139" i="21"/>
  <c r="AN138" i="21"/>
  <c r="AM138" i="21"/>
  <c r="AL138" i="21"/>
  <c r="AK138" i="21"/>
  <c r="AL137" i="21"/>
  <c r="AK137" i="21"/>
  <c r="AL136" i="21"/>
  <c r="AK136" i="21"/>
  <c r="AL135" i="21"/>
  <c r="AK135" i="21"/>
  <c r="AL134" i="21"/>
  <c r="AK134" i="21"/>
  <c r="AL133" i="21"/>
  <c r="AK133" i="21"/>
  <c r="AL132" i="21"/>
  <c r="AK132" i="21"/>
  <c r="AL131" i="21"/>
  <c r="AK131" i="21"/>
  <c r="AL130" i="21"/>
  <c r="AK130" i="21"/>
  <c r="AL129" i="21"/>
  <c r="AK129" i="21"/>
  <c r="AL128" i="21"/>
  <c r="AK128" i="21"/>
  <c r="AL127" i="21"/>
  <c r="AK127" i="21"/>
  <c r="AL126" i="21"/>
  <c r="AK126" i="21"/>
  <c r="AL125" i="21"/>
  <c r="AK125" i="21"/>
  <c r="AL124" i="21"/>
  <c r="AK124" i="21"/>
  <c r="AL123" i="21"/>
  <c r="AK123" i="21"/>
  <c r="AL122" i="21"/>
  <c r="AK122" i="21"/>
  <c r="AL121" i="21"/>
  <c r="AK121" i="21"/>
  <c r="AL120" i="21"/>
  <c r="AK120" i="21"/>
  <c r="AL119" i="21"/>
  <c r="AK119" i="21"/>
  <c r="AL118" i="21"/>
  <c r="AK118" i="21"/>
  <c r="AL117" i="21"/>
  <c r="AK117" i="21"/>
  <c r="AL116" i="21"/>
  <c r="AK116" i="21"/>
  <c r="AL115" i="21"/>
  <c r="AK115" i="21"/>
  <c r="AL114" i="21"/>
  <c r="AK114" i="21"/>
  <c r="AL113" i="21"/>
  <c r="AK113" i="21"/>
  <c r="AN112" i="21"/>
  <c r="AM112" i="21"/>
  <c r="AL112" i="21"/>
  <c r="AK112" i="21"/>
  <c r="AL111" i="21"/>
  <c r="AK111" i="21"/>
  <c r="AL110" i="21"/>
  <c r="AK110" i="21"/>
  <c r="AL109" i="21"/>
  <c r="AK109" i="21"/>
  <c r="AL108" i="21"/>
  <c r="AK108" i="21"/>
  <c r="AL107" i="21"/>
  <c r="AK107" i="21"/>
  <c r="AL106" i="21"/>
  <c r="AK106" i="21"/>
  <c r="AL105" i="21"/>
  <c r="AK105" i="21"/>
  <c r="AL104" i="21"/>
  <c r="AK104" i="21"/>
  <c r="AL103" i="21"/>
  <c r="AK103" i="21"/>
  <c r="AL102" i="21"/>
  <c r="AK102" i="21"/>
  <c r="AL101" i="21"/>
  <c r="AK101" i="21"/>
  <c r="AL100" i="21"/>
  <c r="AK100" i="21"/>
  <c r="AL99" i="21"/>
  <c r="AK99" i="21"/>
  <c r="AL98" i="21"/>
  <c r="AK98" i="21"/>
  <c r="AL97" i="21"/>
  <c r="AK97" i="21"/>
  <c r="AL96" i="21"/>
  <c r="AK96" i="21"/>
  <c r="AL95" i="21"/>
  <c r="AK95" i="21"/>
  <c r="AL94" i="21"/>
  <c r="AK94" i="21"/>
  <c r="AL93" i="21"/>
  <c r="AK93" i="21"/>
  <c r="AL92" i="21"/>
  <c r="AK92" i="21"/>
  <c r="AL91" i="21"/>
  <c r="AK91" i="21"/>
  <c r="AL90" i="21"/>
  <c r="AK90" i="21"/>
  <c r="AL89" i="21"/>
  <c r="AK89" i="21"/>
  <c r="AL88" i="21"/>
  <c r="AK88" i="21"/>
  <c r="AL87" i="21"/>
  <c r="AK87" i="21"/>
  <c r="AL86" i="21"/>
  <c r="AK86" i="21"/>
  <c r="AL85" i="21"/>
  <c r="AK85" i="21"/>
  <c r="AN84" i="21"/>
  <c r="AM84" i="21"/>
  <c r="AL84" i="21"/>
  <c r="AK84" i="21"/>
  <c r="AL83" i="21"/>
  <c r="AK83" i="21"/>
  <c r="AL82" i="21"/>
  <c r="AK82" i="21"/>
  <c r="AL81" i="21"/>
  <c r="AK81" i="21"/>
  <c r="AL80" i="21"/>
  <c r="AK80" i="21"/>
  <c r="AL79" i="21"/>
  <c r="AK79" i="21"/>
  <c r="AL78" i="21"/>
  <c r="AK78" i="21"/>
  <c r="AL77" i="21"/>
  <c r="AK77" i="21"/>
  <c r="AL76" i="21"/>
  <c r="AK76" i="21"/>
  <c r="AL75" i="21"/>
  <c r="AK75" i="21"/>
  <c r="AL74" i="21"/>
  <c r="AK74" i="21"/>
  <c r="AL73" i="21"/>
  <c r="AK73" i="21"/>
  <c r="AL72" i="21"/>
  <c r="AK72" i="21"/>
  <c r="AL71" i="21"/>
  <c r="AK71" i="21"/>
  <c r="AL70" i="21"/>
  <c r="AK70" i="21"/>
  <c r="AL69" i="21"/>
  <c r="AK69" i="21"/>
  <c r="AL68" i="21"/>
  <c r="AK68" i="21"/>
  <c r="AL67" i="21"/>
  <c r="AK67" i="21"/>
  <c r="AL66" i="21"/>
  <c r="AK66" i="21"/>
  <c r="AL65" i="21"/>
  <c r="AK65" i="21"/>
  <c r="AL64" i="21"/>
  <c r="AK64" i="21"/>
  <c r="AL63" i="21"/>
  <c r="AK63" i="21"/>
  <c r="AL62" i="21"/>
  <c r="AK62" i="21"/>
  <c r="AL61" i="21"/>
  <c r="AK61" i="21"/>
  <c r="AL60" i="21"/>
  <c r="AK60" i="21"/>
  <c r="AN58" i="21"/>
  <c r="AL58" i="21"/>
  <c r="AK58" i="21"/>
  <c r="AN57" i="21"/>
  <c r="AL57" i="21"/>
  <c r="AK57" i="21"/>
  <c r="AL56" i="21"/>
  <c r="AK56" i="21"/>
  <c r="AL55" i="21"/>
  <c r="AK55" i="21"/>
  <c r="AL54" i="21"/>
  <c r="AK54" i="21"/>
  <c r="AL53" i="21"/>
  <c r="AK53" i="21"/>
  <c r="AL52" i="21"/>
  <c r="AK52" i="21"/>
  <c r="AL51" i="21"/>
  <c r="AK51" i="21"/>
  <c r="AN50" i="21"/>
  <c r="AL50" i="21"/>
  <c r="AK50" i="21"/>
  <c r="AN49" i="21"/>
  <c r="AL49" i="21"/>
  <c r="AK49" i="21"/>
  <c r="AN48" i="21"/>
  <c r="AL48" i="21"/>
  <c r="AK48" i="21"/>
  <c r="AN47" i="21"/>
  <c r="AL47" i="21"/>
  <c r="AK47" i="21"/>
  <c r="AN46" i="21"/>
  <c r="AL46" i="21"/>
  <c r="AK46" i="21"/>
  <c r="AN45" i="21"/>
  <c r="AL45" i="21"/>
  <c r="AK45" i="21"/>
  <c r="AN44" i="21"/>
  <c r="AL44" i="21"/>
  <c r="AK44" i="21"/>
  <c r="AN43" i="21"/>
  <c r="AL43" i="21"/>
  <c r="AK43" i="21"/>
  <c r="AN42" i="21"/>
  <c r="AL42" i="21"/>
  <c r="AK42" i="21"/>
  <c r="AN41" i="21"/>
  <c r="AL41" i="21"/>
  <c r="AK41" i="21"/>
  <c r="AN40" i="21"/>
  <c r="AL40" i="21"/>
  <c r="AK40" i="21"/>
  <c r="AN39" i="21"/>
  <c r="AL39" i="21"/>
  <c r="AK39" i="21"/>
  <c r="AN38" i="21"/>
  <c r="AL38" i="21"/>
  <c r="AK38" i="21"/>
  <c r="AN37" i="21"/>
  <c r="AL37" i="21"/>
  <c r="AK37" i="21"/>
  <c r="AN36" i="21"/>
  <c r="AL36" i="21"/>
  <c r="AK36" i="21"/>
  <c r="AN35" i="21"/>
  <c r="AL35" i="21"/>
  <c r="AK35" i="21"/>
  <c r="AN34" i="21"/>
  <c r="AL34" i="21"/>
  <c r="AK34" i="21"/>
  <c r="AN33" i="21"/>
  <c r="AL33" i="21"/>
  <c r="AK33" i="21"/>
  <c r="AN31" i="21"/>
  <c r="AL31" i="21"/>
  <c r="AK31" i="21"/>
  <c r="AN30" i="21"/>
  <c r="AL30" i="21"/>
  <c r="AK30" i="21"/>
  <c r="AN29" i="21"/>
  <c r="AL29" i="21"/>
  <c r="AK29" i="21"/>
  <c r="AN28" i="21"/>
  <c r="AL28" i="21"/>
  <c r="AK28" i="21"/>
  <c r="AN27" i="21"/>
  <c r="AL27" i="21"/>
  <c r="AK27" i="21"/>
  <c r="AN26" i="21"/>
  <c r="AL26" i="21"/>
  <c r="AK26" i="21"/>
  <c r="AN25" i="21"/>
  <c r="AL25" i="21"/>
  <c r="AK25" i="21"/>
  <c r="AN24" i="21"/>
  <c r="AL24" i="21"/>
  <c r="AK24" i="21"/>
  <c r="AN23" i="21"/>
  <c r="AL23" i="21"/>
  <c r="AK23" i="21"/>
  <c r="AN22" i="21"/>
  <c r="AL22" i="21"/>
  <c r="AK22" i="21"/>
  <c r="AN21" i="21"/>
  <c r="AL21" i="21"/>
  <c r="AK21" i="21"/>
  <c r="AN20" i="21"/>
  <c r="AL20" i="21"/>
  <c r="AK20" i="21"/>
  <c r="AN19" i="21"/>
  <c r="AL19" i="21"/>
  <c r="AK19" i="21"/>
  <c r="AN18" i="21"/>
  <c r="AL18" i="21"/>
  <c r="AK18" i="21"/>
  <c r="AN17" i="21"/>
  <c r="AL17" i="21"/>
  <c r="AK17" i="21"/>
  <c r="AN16" i="21"/>
  <c r="AL16" i="21"/>
  <c r="AK16" i="21"/>
  <c r="AN15" i="21"/>
  <c r="AL15" i="21"/>
  <c r="AK15" i="21"/>
  <c r="AN14" i="21"/>
  <c r="AL14" i="21"/>
  <c r="AK14" i="21"/>
  <c r="AN13" i="21"/>
  <c r="AL13" i="21"/>
  <c r="AK13" i="21"/>
  <c r="AN12" i="21"/>
  <c r="AL12" i="21"/>
  <c r="AK12" i="21"/>
  <c r="AN11" i="21"/>
  <c r="AL11" i="21"/>
  <c r="AK11" i="21"/>
  <c r="AN10" i="21"/>
  <c r="AL10" i="21"/>
  <c r="AK10" i="21"/>
  <c r="AN9" i="21"/>
  <c r="AL9" i="21"/>
  <c r="AK9" i="21"/>
  <c r="AN8" i="21"/>
  <c r="AL8" i="21"/>
  <c r="AK8" i="21"/>
  <c r="AN7" i="21"/>
  <c r="AL7" i="21"/>
  <c r="AK7" i="21"/>
  <c r="I301" i="21" l="1"/>
  <c r="C301" i="21"/>
  <c r="D301" i="21"/>
  <c r="E301" i="21"/>
  <c r="F301" i="21"/>
  <c r="G301" i="21"/>
  <c r="H301" i="21"/>
  <c r="C302" i="21"/>
  <c r="D302" i="21"/>
  <c r="E302" i="21"/>
  <c r="F302" i="21"/>
  <c r="G302" i="21"/>
  <c r="H302" i="21"/>
  <c r="C303" i="21"/>
  <c r="D303" i="21"/>
  <c r="E303" i="21"/>
  <c r="F303" i="21"/>
  <c r="G303" i="21"/>
  <c r="H303" i="21"/>
  <c r="C304" i="21"/>
  <c r="D304" i="21"/>
  <c r="E304" i="21"/>
  <c r="F304" i="21"/>
  <c r="G304" i="21"/>
  <c r="H304" i="21"/>
  <c r="C305" i="21"/>
  <c r="D305" i="21"/>
  <c r="E305" i="21"/>
  <c r="F305" i="21"/>
  <c r="G305" i="21"/>
  <c r="H305" i="21"/>
  <c r="C306" i="21"/>
  <c r="D306" i="21"/>
  <c r="E306" i="21"/>
  <c r="F306" i="21"/>
  <c r="G306" i="21"/>
  <c r="H306" i="21"/>
  <c r="I306" i="21"/>
  <c r="I305" i="21"/>
  <c r="I304" i="21"/>
  <c r="I303" i="21"/>
  <c r="I302" i="21"/>
  <c r="C210" i="21" l="1"/>
  <c r="C209" i="21"/>
  <c r="C208" i="21"/>
  <c r="C207" i="21"/>
  <c r="P207" i="21" s="1"/>
  <c r="C206" i="21"/>
  <c r="P206" i="21" s="1"/>
  <c r="C205" i="21"/>
  <c r="C204" i="21"/>
  <c r="C203" i="21"/>
  <c r="C202" i="21"/>
  <c r="C201" i="21"/>
  <c r="C200" i="21"/>
  <c r="C199" i="21"/>
  <c r="P199" i="21" s="1"/>
  <c r="C198" i="21"/>
  <c r="C197" i="21"/>
  <c r="C196" i="21"/>
  <c r="C195" i="21"/>
  <c r="C194" i="21"/>
  <c r="P194" i="21" s="1"/>
  <c r="C193" i="21"/>
  <c r="C192" i="21"/>
  <c r="C191" i="21"/>
  <c r="C190" i="21"/>
  <c r="C189" i="21"/>
  <c r="C188" i="21"/>
  <c r="C186" i="21"/>
  <c r="C273" i="21" s="1"/>
  <c r="C185" i="21"/>
  <c r="C184" i="21"/>
  <c r="C183" i="21"/>
  <c r="C182" i="21"/>
  <c r="P182" i="21" s="1"/>
  <c r="C181" i="21"/>
  <c r="C180" i="21"/>
  <c r="C179" i="21"/>
  <c r="C178" i="21"/>
  <c r="C177" i="21"/>
  <c r="C176" i="21"/>
  <c r="C175" i="21"/>
  <c r="C174" i="21"/>
  <c r="P174" i="21" s="1"/>
  <c r="C173" i="21"/>
  <c r="C172" i="21"/>
  <c r="C171" i="21"/>
  <c r="C170" i="21"/>
  <c r="C169" i="21"/>
  <c r="C168" i="21"/>
  <c r="C167" i="21"/>
  <c r="C166" i="21"/>
  <c r="C165" i="21"/>
  <c r="C164" i="21"/>
  <c r="C163" i="21"/>
  <c r="C161" i="21"/>
  <c r="C272" i="21" s="1"/>
  <c r="C160" i="21"/>
  <c r="C159" i="21"/>
  <c r="C158" i="21"/>
  <c r="C157" i="21"/>
  <c r="P157" i="21" s="1"/>
  <c r="C156" i="21"/>
  <c r="C155" i="21"/>
  <c r="C154" i="21"/>
  <c r="C153" i="21"/>
  <c r="C152" i="21"/>
  <c r="C151" i="21"/>
  <c r="C150" i="21"/>
  <c r="C149" i="21"/>
  <c r="P149" i="21" s="1"/>
  <c r="C148" i="21"/>
  <c r="C147" i="21"/>
  <c r="C146" i="21"/>
  <c r="C145" i="21"/>
  <c r="P145" i="21" s="1"/>
  <c r="C144" i="21"/>
  <c r="C143" i="21"/>
  <c r="C142" i="21"/>
  <c r="C141" i="21"/>
  <c r="C140" i="21"/>
  <c r="C139" i="21"/>
  <c r="C137" i="21"/>
  <c r="C136" i="21"/>
  <c r="C241" i="21" s="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1" i="21"/>
  <c r="C270" i="21" s="1"/>
  <c r="C110" i="21"/>
  <c r="C109" i="21"/>
  <c r="C108" i="21"/>
  <c r="C107" i="21"/>
  <c r="P107" i="21" s="1"/>
  <c r="C106" i="21"/>
  <c r="C105" i="21"/>
  <c r="C104" i="21"/>
  <c r="C103" i="21"/>
  <c r="C102" i="21"/>
  <c r="C101" i="21"/>
  <c r="C100" i="21"/>
  <c r="C99" i="21"/>
  <c r="P99" i="21" s="1"/>
  <c r="C98" i="21"/>
  <c r="C97" i="21"/>
  <c r="C96" i="21"/>
  <c r="C95" i="21"/>
  <c r="C94" i="21"/>
  <c r="C93" i="21"/>
  <c r="C92" i="21"/>
  <c r="C91" i="21"/>
  <c r="C90" i="21"/>
  <c r="C89" i="21"/>
  <c r="C88" i="21"/>
  <c r="C87" i="21"/>
  <c r="P87" i="21" s="1"/>
  <c r="C86" i="21"/>
  <c r="C85" i="21"/>
  <c r="C83" i="21"/>
  <c r="C82" i="21"/>
  <c r="C81" i="21"/>
  <c r="C80" i="21"/>
  <c r="C79" i="21"/>
  <c r="C78" i="21"/>
  <c r="C77" i="21"/>
  <c r="C76" i="21"/>
  <c r="C75" i="21"/>
  <c r="C74" i="21"/>
  <c r="P74" i="21" s="1"/>
  <c r="C73" i="21"/>
  <c r="C72" i="21"/>
  <c r="C71" i="21"/>
  <c r="C70" i="21"/>
  <c r="C69" i="21"/>
  <c r="C68" i="21"/>
  <c r="C67" i="21"/>
  <c r="C66" i="21"/>
  <c r="C65" i="21"/>
  <c r="C64" i="21"/>
  <c r="C63" i="21"/>
  <c r="C62" i="21"/>
  <c r="C259" i="21" s="1"/>
  <c r="C61" i="21"/>
  <c r="C60" i="21"/>
  <c r="C58" i="21"/>
  <c r="C57" i="21"/>
  <c r="C56" i="21"/>
  <c r="C55" i="21"/>
  <c r="C54" i="21"/>
  <c r="C53" i="21"/>
  <c r="C52" i="21"/>
  <c r="C51" i="21"/>
  <c r="C50" i="21"/>
  <c r="C49" i="21"/>
  <c r="P49" i="21" s="1"/>
  <c r="C48" i="21"/>
  <c r="C47" i="21"/>
  <c r="C46" i="21"/>
  <c r="C45" i="21"/>
  <c r="C44" i="21"/>
  <c r="C43" i="21"/>
  <c r="C42" i="21"/>
  <c r="C41" i="21"/>
  <c r="C40" i="21"/>
  <c r="C39" i="21"/>
  <c r="C38" i="21"/>
  <c r="C37" i="21"/>
  <c r="P37" i="21" s="1"/>
  <c r="P258" i="21" s="1"/>
  <c r="C36" i="21"/>
  <c r="C35" i="21"/>
  <c r="C34" i="21"/>
  <c r="C33" i="21"/>
  <c r="C31" i="21"/>
  <c r="C30" i="21"/>
  <c r="C29" i="21"/>
  <c r="C28" i="21"/>
  <c r="C27" i="21"/>
  <c r="C26" i="21"/>
  <c r="C25" i="21"/>
  <c r="C24" i="21"/>
  <c r="P24" i="21" s="1"/>
  <c r="C23" i="21"/>
  <c r="C22" i="21"/>
  <c r="C21" i="21"/>
  <c r="C20" i="21"/>
  <c r="C19" i="21"/>
  <c r="C18" i="21"/>
  <c r="C17" i="21"/>
  <c r="C16" i="21"/>
  <c r="C15" i="21"/>
  <c r="C14" i="21"/>
  <c r="C13" i="21"/>
  <c r="C12" i="21"/>
  <c r="P12" i="21" s="1"/>
  <c r="C11" i="21"/>
  <c r="C10" i="21"/>
  <c r="C9" i="21"/>
  <c r="C8" i="21"/>
  <c r="C7" i="21"/>
  <c r="AA275" i="21"/>
  <c r="Z275" i="21"/>
  <c r="Y275" i="21"/>
  <c r="X275" i="21"/>
  <c r="W275" i="21"/>
  <c r="V275" i="21"/>
  <c r="U275" i="21"/>
  <c r="T275" i="21"/>
  <c r="S275" i="21"/>
  <c r="R275" i="21"/>
  <c r="Q275" i="21"/>
  <c r="P275" i="21"/>
  <c r="O275" i="21"/>
  <c r="I275" i="21"/>
  <c r="H275" i="21"/>
  <c r="F275" i="21"/>
  <c r="E275" i="21"/>
  <c r="D275" i="21"/>
  <c r="C275" i="21"/>
  <c r="O274" i="21"/>
  <c r="I274" i="21"/>
  <c r="H274" i="21"/>
  <c r="F274" i="21"/>
  <c r="E274" i="21"/>
  <c r="D274" i="21"/>
  <c r="O273" i="21"/>
  <c r="I273" i="21"/>
  <c r="H273" i="21"/>
  <c r="F273" i="21"/>
  <c r="E273" i="21"/>
  <c r="D273" i="21"/>
  <c r="O272" i="21"/>
  <c r="I272" i="21"/>
  <c r="H272" i="21"/>
  <c r="F272" i="21"/>
  <c r="E272" i="21"/>
  <c r="D272" i="21"/>
  <c r="O271" i="21"/>
  <c r="I271" i="21"/>
  <c r="H271" i="21"/>
  <c r="F271" i="21"/>
  <c r="E271" i="21"/>
  <c r="D271" i="21"/>
  <c r="O270" i="21"/>
  <c r="I270" i="21"/>
  <c r="H270" i="21"/>
  <c r="F270" i="21"/>
  <c r="E270" i="21"/>
  <c r="D270" i="21"/>
  <c r="O269" i="21"/>
  <c r="I269" i="21"/>
  <c r="H269" i="21"/>
  <c r="F269" i="21"/>
  <c r="E269" i="21"/>
  <c r="D269" i="21"/>
  <c r="O268" i="21"/>
  <c r="I268" i="21"/>
  <c r="H268" i="21"/>
  <c r="F268" i="21"/>
  <c r="E268" i="21"/>
  <c r="D268" i="21"/>
  <c r="O267" i="21"/>
  <c r="I267" i="21"/>
  <c r="H267" i="21"/>
  <c r="F267" i="21"/>
  <c r="E267" i="21"/>
  <c r="D267" i="21"/>
  <c r="AA265" i="21"/>
  <c r="Z265" i="21"/>
  <c r="Y265" i="21"/>
  <c r="X265" i="21"/>
  <c r="W265" i="21"/>
  <c r="V265" i="21"/>
  <c r="U265" i="21"/>
  <c r="T265" i="21"/>
  <c r="S265" i="21"/>
  <c r="R265" i="21"/>
  <c r="Q265" i="21"/>
  <c r="P265" i="21"/>
  <c r="O265" i="21"/>
  <c r="I265" i="21"/>
  <c r="H265" i="21"/>
  <c r="F265" i="21"/>
  <c r="E265" i="21"/>
  <c r="D265" i="21"/>
  <c r="C265" i="21"/>
  <c r="O264" i="21"/>
  <c r="I264" i="21"/>
  <c r="H264" i="21"/>
  <c r="F264" i="21"/>
  <c r="E264" i="21"/>
  <c r="D264" i="21"/>
  <c r="O263" i="21"/>
  <c r="I263" i="21"/>
  <c r="H263" i="21"/>
  <c r="F263" i="21"/>
  <c r="E263" i="21"/>
  <c r="D263" i="21"/>
  <c r="O262" i="21"/>
  <c r="I262" i="21"/>
  <c r="H262" i="21"/>
  <c r="F262" i="21"/>
  <c r="E262" i="21"/>
  <c r="D262" i="21"/>
  <c r="O261" i="21"/>
  <c r="I261" i="21"/>
  <c r="H261" i="21"/>
  <c r="F261" i="21"/>
  <c r="E261" i="21"/>
  <c r="D261" i="21"/>
  <c r="O260" i="21"/>
  <c r="I260" i="21"/>
  <c r="H260" i="21"/>
  <c r="F260" i="21"/>
  <c r="E260" i="21"/>
  <c r="D260" i="21"/>
  <c r="O259" i="21"/>
  <c r="I259" i="21"/>
  <c r="H259" i="21"/>
  <c r="F259" i="21"/>
  <c r="E259" i="21"/>
  <c r="D259" i="21"/>
  <c r="O258" i="21"/>
  <c r="I258" i="21"/>
  <c r="H258" i="21"/>
  <c r="F258" i="21"/>
  <c r="E258" i="21"/>
  <c r="D258" i="21"/>
  <c r="O257" i="21"/>
  <c r="I257" i="21"/>
  <c r="H257" i="21"/>
  <c r="F257" i="21"/>
  <c r="E257" i="21"/>
  <c r="D257" i="21"/>
  <c r="AA255" i="21"/>
  <c r="Z255" i="21"/>
  <c r="Y255" i="21"/>
  <c r="X255" i="21"/>
  <c r="W255" i="21"/>
  <c r="V255" i="21"/>
  <c r="U255" i="21"/>
  <c r="T255" i="21"/>
  <c r="S255" i="21"/>
  <c r="R255" i="21"/>
  <c r="Q255" i="21"/>
  <c r="P255" i="21"/>
  <c r="O255" i="21"/>
  <c r="I255" i="21"/>
  <c r="H255" i="21"/>
  <c r="G255" i="21"/>
  <c r="F255" i="21"/>
  <c r="E255" i="21"/>
  <c r="D255" i="21"/>
  <c r="C255" i="21"/>
  <c r="O254" i="21"/>
  <c r="I254" i="21"/>
  <c r="H254" i="21"/>
  <c r="G254" i="21"/>
  <c r="F254" i="21"/>
  <c r="E254" i="21"/>
  <c r="D254" i="21"/>
  <c r="O253" i="21"/>
  <c r="I253" i="21"/>
  <c r="H253" i="21"/>
  <c r="G253" i="21"/>
  <c r="F253" i="21"/>
  <c r="E253" i="21"/>
  <c r="D253" i="21"/>
  <c r="O252" i="21"/>
  <c r="I252" i="21"/>
  <c r="H252" i="21"/>
  <c r="G252" i="21"/>
  <c r="F252" i="21"/>
  <c r="E252" i="21"/>
  <c r="D252" i="21"/>
  <c r="O251" i="21"/>
  <c r="I251" i="21"/>
  <c r="H251" i="21"/>
  <c r="G251" i="21"/>
  <c r="F251" i="21"/>
  <c r="E251" i="21"/>
  <c r="D251" i="21"/>
  <c r="O250" i="21"/>
  <c r="I250" i="21"/>
  <c r="H250" i="21"/>
  <c r="G250" i="21"/>
  <c r="F250" i="21"/>
  <c r="E250" i="21"/>
  <c r="D250" i="21"/>
  <c r="O249" i="21"/>
  <c r="I249" i="21"/>
  <c r="H249" i="21"/>
  <c r="G249" i="21"/>
  <c r="F249" i="21"/>
  <c r="E249" i="21"/>
  <c r="D249" i="21"/>
  <c r="O248" i="21"/>
  <c r="I248" i="21"/>
  <c r="H248" i="21"/>
  <c r="G248" i="21"/>
  <c r="F248" i="21"/>
  <c r="E248" i="21"/>
  <c r="D248" i="21"/>
  <c r="O247" i="21"/>
  <c r="I247" i="21"/>
  <c r="H247" i="21"/>
  <c r="G247" i="21"/>
  <c r="F247" i="21"/>
  <c r="E247" i="21"/>
  <c r="D247" i="21"/>
  <c r="AA245" i="21"/>
  <c r="Z245" i="21"/>
  <c r="Y245" i="21"/>
  <c r="X245" i="21"/>
  <c r="W245" i="21"/>
  <c r="V245" i="21"/>
  <c r="U245" i="21"/>
  <c r="T245" i="21"/>
  <c r="S245" i="21"/>
  <c r="R245" i="21"/>
  <c r="Q245" i="21"/>
  <c r="P245" i="21"/>
  <c r="O245" i="21"/>
  <c r="I245" i="21"/>
  <c r="H245" i="21"/>
  <c r="G245" i="21"/>
  <c r="F245" i="21"/>
  <c r="E245" i="21"/>
  <c r="D245" i="21"/>
  <c r="C245" i="21"/>
  <c r="O244" i="21"/>
  <c r="I244" i="21"/>
  <c r="H244" i="21"/>
  <c r="G244" i="21"/>
  <c r="F244" i="21"/>
  <c r="E244" i="21"/>
  <c r="D244" i="21"/>
  <c r="O243" i="21"/>
  <c r="I243" i="21"/>
  <c r="H243" i="21"/>
  <c r="G243" i="21"/>
  <c r="F243" i="21"/>
  <c r="E243" i="21"/>
  <c r="D243" i="21"/>
  <c r="O242" i="21"/>
  <c r="I242" i="21"/>
  <c r="H242" i="21"/>
  <c r="G242" i="21"/>
  <c r="F242" i="21"/>
  <c r="E242" i="21"/>
  <c r="D242" i="21"/>
  <c r="O241" i="21"/>
  <c r="I241" i="21"/>
  <c r="H241" i="21"/>
  <c r="G241" i="21"/>
  <c r="F241" i="21"/>
  <c r="E241" i="21"/>
  <c r="D241" i="21"/>
  <c r="O240" i="21"/>
  <c r="I240" i="21"/>
  <c r="H240" i="21"/>
  <c r="G240" i="21"/>
  <c r="F240" i="21"/>
  <c r="E240" i="21"/>
  <c r="D240" i="21"/>
  <c r="O239" i="21"/>
  <c r="I239" i="21"/>
  <c r="H239" i="21"/>
  <c r="G239" i="21"/>
  <c r="F239" i="21"/>
  <c r="E239" i="21"/>
  <c r="D239" i="21"/>
  <c r="O238" i="21"/>
  <c r="I238" i="21"/>
  <c r="H238" i="21"/>
  <c r="G238" i="21"/>
  <c r="F238" i="21"/>
  <c r="E238" i="21"/>
  <c r="D238" i="21"/>
  <c r="O237" i="21"/>
  <c r="I237" i="21"/>
  <c r="H237" i="21"/>
  <c r="G237" i="21"/>
  <c r="F237" i="21"/>
  <c r="E237" i="21"/>
  <c r="D237" i="21"/>
  <c r="G235" i="21"/>
  <c r="G234" i="21"/>
  <c r="G233" i="21"/>
  <c r="G232" i="21"/>
  <c r="AB232" i="21" s="1"/>
  <c r="G231" i="21"/>
  <c r="AB231" i="21" s="1"/>
  <c r="G230" i="21"/>
  <c r="AB230" i="21" s="1"/>
  <c r="G229" i="21"/>
  <c r="AB229" i="21" s="1"/>
  <c r="G228" i="21"/>
  <c r="AB228" i="21" s="1"/>
  <c r="G227" i="21"/>
  <c r="AB227" i="21" s="1"/>
  <c r="AB226" i="21"/>
  <c r="G225" i="21"/>
  <c r="AB225" i="21" s="1"/>
  <c r="G224" i="21"/>
  <c r="AB224" i="21" s="1"/>
  <c r="G223" i="21"/>
  <c r="AB223" i="21" s="1"/>
  <c r="G222" i="21"/>
  <c r="AB222" i="21" s="1"/>
  <c r="G221" i="21"/>
  <c r="AB221" i="21" s="1"/>
  <c r="G220" i="21"/>
  <c r="AB220" i="21" s="1"/>
  <c r="G219" i="21"/>
  <c r="AB219" i="21" s="1"/>
  <c r="G218" i="21"/>
  <c r="AB218" i="21" s="1"/>
  <c r="G217" i="21"/>
  <c r="AB217" i="21" s="1"/>
  <c r="AB216" i="21"/>
  <c r="AB215" i="21"/>
  <c r="AB214" i="21"/>
  <c r="AB213" i="21"/>
  <c r="AB265" i="21" s="1"/>
  <c r="AB212" i="21"/>
  <c r="AB255" i="21" s="1"/>
  <c r="AA210" i="21"/>
  <c r="AA274" i="21" s="1"/>
  <c r="Z210" i="21"/>
  <c r="Z274" i="21" s="1"/>
  <c r="Y210" i="21"/>
  <c r="Y274" i="21" s="1"/>
  <c r="X210" i="21"/>
  <c r="X274" i="21" s="1"/>
  <c r="W210" i="21"/>
  <c r="V210" i="21"/>
  <c r="V274" i="21" s="1"/>
  <c r="U210" i="21"/>
  <c r="U274" i="21" s="1"/>
  <c r="T210" i="21"/>
  <c r="T274" i="21" s="1"/>
  <c r="S210" i="21"/>
  <c r="S274" i="21" s="1"/>
  <c r="R210" i="21"/>
  <c r="R274" i="21" s="1"/>
  <c r="Q210" i="21"/>
  <c r="Q274" i="21" s="1"/>
  <c r="C274" i="21"/>
  <c r="AA209" i="21"/>
  <c r="Z209" i="21"/>
  <c r="Y209" i="21"/>
  <c r="X209" i="21"/>
  <c r="W209" i="21"/>
  <c r="V209" i="21"/>
  <c r="U209" i="21"/>
  <c r="U244" i="21" s="1"/>
  <c r="T209" i="21"/>
  <c r="T244" i="21" s="1"/>
  <c r="S209" i="21"/>
  <c r="S244" i="21" s="1"/>
  <c r="R209" i="21"/>
  <c r="R244" i="21" s="1"/>
  <c r="Q209" i="21"/>
  <c r="Q244" i="21" s="1"/>
  <c r="P209" i="21"/>
  <c r="P244" i="21" s="1"/>
  <c r="C244" i="21"/>
  <c r="AF208" i="21"/>
  <c r="AN208" i="21" s="1"/>
  <c r="AE208" i="21"/>
  <c r="AM208" i="21" s="1"/>
  <c r="AD208" i="21"/>
  <c r="AC208" i="21"/>
  <c r="AB208" i="21"/>
  <c r="AA208" i="21"/>
  <c r="Z208" i="21"/>
  <c r="Y208" i="21"/>
  <c r="X208" i="21"/>
  <c r="W208" i="21"/>
  <c r="V208" i="21"/>
  <c r="U208" i="21"/>
  <c r="T208" i="21"/>
  <c r="S208" i="21"/>
  <c r="R208" i="21"/>
  <c r="Q208" i="21"/>
  <c r="P208" i="21"/>
  <c r="AF207" i="21"/>
  <c r="AN207" i="21" s="1"/>
  <c r="AE207" i="21"/>
  <c r="AM207" i="21" s="1"/>
  <c r="AD207" i="21"/>
  <c r="AC207" i="21"/>
  <c r="AB207" i="21"/>
  <c r="AA207" i="21"/>
  <c r="Z207" i="21"/>
  <c r="Y207" i="21"/>
  <c r="X207" i="21"/>
  <c r="W207" i="21"/>
  <c r="V207" i="21"/>
  <c r="U207" i="21"/>
  <c r="T207" i="21"/>
  <c r="S207" i="21"/>
  <c r="R207" i="21"/>
  <c r="Q207" i="21"/>
  <c r="AF206" i="21"/>
  <c r="AN206" i="21" s="1"/>
  <c r="AE206" i="21"/>
  <c r="AM206" i="21" s="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AF205" i="21"/>
  <c r="AN205" i="21" s="1"/>
  <c r="AE205" i="21"/>
  <c r="AM205" i="21" s="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AF204" i="21"/>
  <c r="AN204" i="21" s="1"/>
  <c r="AE204" i="21"/>
  <c r="AM204" i="21" s="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AF203" i="21"/>
  <c r="AN203" i="21" s="1"/>
  <c r="AE203" i="21"/>
  <c r="AM203" i="21" s="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AF202" i="21"/>
  <c r="AE202" i="21"/>
  <c r="AD202" i="21"/>
  <c r="AC202" i="21"/>
  <c r="AB202" i="21"/>
  <c r="AB313" i="21" s="1"/>
  <c r="AA202" i="21"/>
  <c r="AA313" i="21" s="1"/>
  <c r="Z202" i="21"/>
  <c r="Z313" i="21" s="1"/>
  <c r="Y202" i="21"/>
  <c r="Y313" i="21" s="1"/>
  <c r="X202" i="21"/>
  <c r="X313" i="21" s="1"/>
  <c r="W202" i="21"/>
  <c r="W313" i="21" s="1"/>
  <c r="V202" i="21"/>
  <c r="V313" i="21" s="1"/>
  <c r="U202" i="21"/>
  <c r="T202" i="21"/>
  <c r="S202" i="21"/>
  <c r="R202" i="21"/>
  <c r="Q202" i="21"/>
  <c r="P202" i="21"/>
  <c r="AF201" i="21"/>
  <c r="AE201" i="21"/>
  <c r="AM201" i="21" s="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AF200" i="21"/>
  <c r="AN200" i="21" s="1"/>
  <c r="AE200" i="21"/>
  <c r="AM200" i="21" s="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AF199" i="21"/>
  <c r="AE199" i="21"/>
  <c r="AM199" i="21" s="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AF198" i="21"/>
  <c r="AN198" i="21" s="1"/>
  <c r="AE198" i="21"/>
  <c r="AM198" i="21" s="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AF197" i="21"/>
  <c r="AN197" i="21" s="1"/>
  <c r="AE197" i="21"/>
  <c r="AM197" i="21" s="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AF196" i="21"/>
  <c r="AN196" i="21" s="1"/>
  <c r="AE196" i="21"/>
  <c r="AM196" i="21" s="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AF195" i="21"/>
  <c r="AN195" i="21" s="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AF194" i="21"/>
  <c r="AN194" i="21" s="1"/>
  <c r="AE194" i="21"/>
  <c r="AM194" i="21" s="1"/>
  <c r="AD194" i="21"/>
  <c r="AH194" i="21" s="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AF193" i="21"/>
  <c r="AN193" i="21" s="1"/>
  <c r="AE193" i="21"/>
  <c r="AM193" i="21" s="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AF192" i="21"/>
  <c r="AN192" i="21" s="1"/>
  <c r="AE192" i="21"/>
  <c r="AM192" i="21" s="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AF191" i="21"/>
  <c r="AN191" i="21" s="1"/>
  <c r="AE191" i="21"/>
  <c r="AM191" i="21" s="1"/>
  <c r="AD191" i="21"/>
  <c r="AC191" i="21"/>
  <c r="AB191" i="21"/>
  <c r="AA191" i="21"/>
  <c r="Z191" i="21"/>
  <c r="Y191" i="21"/>
  <c r="X191" i="21"/>
  <c r="W191" i="21"/>
  <c r="V191" i="21"/>
  <c r="U191" i="21"/>
  <c r="T191" i="21"/>
  <c r="S191" i="21"/>
  <c r="R191" i="21"/>
  <c r="Q191" i="21"/>
  <c r="P191" i="21"/>
  <c r="AF190" i="21"/>
  <c r="AN190" i="21" s="1"/>
  <c r="AE190" i="21"/>
  <c r="AM190" i="21" s="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AF189" i="21"/>
  <c r="AE189" i="21"/>
  <c r="AM189" i="21" s="1"/>
  <c r="AD189" i="21"/>
  <c r="AC189" i="21"/>
  <c r="AB189" i="21"/>
  <c r="AB264" i="21" s="1"/>
  <c r="AA189" i="21"/>
  <c r="AA264" i="21" s="1"/>
  <c r="Z189" i="21"/>
  <c r="Z264" i="21" s="1"/>
  <c r="Y189" i="21"/>
  <c r="Y264" i="21" s="1"/>
  <c r="X189" i="21"/>
  <c r="X264" i="21" s="1"/>
  <c r="W189" i="21"/>
  <c r="V189" i="21"/>
  <c r="V264" i="21" s="1"/>
  <c r="U189" i="21"/>
  <c r="U264" i="21" s="1"/>
  <c r="T189" i="21"/>
  <c r="T264" i="21" s="1"/>
  <c r="S189" i="21"/>
  <c r="S264" i="21" s="1"/>
  <c r="R189" i="21"/>
  <c r="R264" i="21" s="1"/>
  <c r="Q189" i="21"/>
  <c r="Q264" i="21" s="1"/>
  <c r="C264" i="21"/>
  <c r="AF188" i="21"/>
  <c r="AN188" i="21" s="1"/>
  <c r="AE188" i="21"/>
  <c r="AD188" i="21"/>
  <c r="AC188" i="21"/>
  <c r="AB188" i="21"/>
  <c r="AA188" i="21"/>
  <c r="AA254" i="21" s="1"/>
  <c r="Z188" i="21"/>
  <c r="Z254" i="21" s="1"/>
  <c r="Y188" i="21"/>
  <c r="Y254" i="21" s="1"/>
  <c r="X188" i="21"/>
  <c r="X254" i="21" s="1"/>
  <c r="W188" i="21"/>
  <c r="W254" i="21" s="1"/>
  <c r="V188" i="21"/>
  <c r="V254" i="21" s="1"/>
  <c r="U188" i="21"/>
  <c r="U254" i="21" s="1"/>
  <c r="T188" i="21"/>
  <c r="T254" i="21" s="1"/>
  <c r="S188" i="21"/>
  <c r="S254" i="21" s="1"/>
  <c r="R188" i="21"/>
  <c r="R254" i="21" s="1"/>
  <c r="Q188" i="21"/>
  <c r="Q254" i="21" s="1"/>
  <c r="C254" i="21"/>
  <c r="AD187" i="21"/>
  <c r="AC187" i="21"/>
  <c r="AA186" i="21"/>
  <c r="AA273" i="21" s="1"/>
  <c r="Z186" i="21"/>
  <c r="Z273" i="21" s="1"/>
  <c r="Y186" i="21"/>
  <c r="Y273" i="21" s="1"/>
  <c r="X186" i="21"/>
  <c r="X273" i="21" s="1"/>
  <c r="W186" i="21"/>
  <c r="V186" i="21"/>
  <c r="V273" i="21" s="1"/>
  <c r="U186" i="21"/>
  <c r="U273" i="21" s="1"/>
  <c r="T186" i="21"/>
  <c r="T273" i="21" s="1"/>
  <c r="S186" i="21"/>
  <c r="S273" i="21" s="1"/>
  <c r="R186" i="21"/>
  <c r="R273" i="21" s="1"/>
  <c r="Q186" i="21"/>
  <c r="Q273" i="21" s="1"/>
  <c r="AA185" i="21"/>
  <c r="AA243" i="21" s="1"/>
  <c r="Z185" i="21"/>
  <c r="Z243" i="21" s="1"/>
  <c r="Y185" i="21"/>
  <c r="Y243" i="21" s="1"/>
  <c r="X185" i="21"/>
  <c r="X243" i="21" s="1"/>
  <c r="W185" i="21"/>
  <c r="W243" i="21" s="1"/>
  <c r="V185" i="21"/>
  <c r="V243" i="21" s="1"/>
  <c r="U185" i="21"/>
  <c r="U243" i="21" s="1"/>
  <c r="T185" i="21"/>
  <c r="T243" i="21" s="1"/>
  <c r="S185" i="21"/>
  <c r="S243" i="21" s="1"/>
  <c r="R185" i="21"/>
  <c r="R243" i="21" s="1"/>
  <c r="Q185" i="21"/>
  <c r="Q243" i="21" s="1"/>
  <c r="P185" i="21"/>
  <c r="P243" i="21" s="1"/>
  <c r="C243" i="21"/>
  <c r="AF184" i="21"/>
  <c r="AN184" i="21" s="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AF183" i="21"/>
  <c r="AN183" i="21" s="1"/>
  <c r="AE183" i="21"/>
  <c r="AM183" i="21" s="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AF182" i="21"/>
  <c r="AN182" i="21" s="1"/>
  <c r="AE182" i="21"/>
  <c r="AM182" i="21" s="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AF181" i="21"/>
  <c r="AN181" i="21" s="1"/>
  <c r="AE181" i="21"/>
  <c r="AM181" i="21" s="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AH180" i="21"/>
  <c r="AF180" i="21"/>
  <c r="AN180" i="21" s="1"/>
  <c r="AE180" i="21"/>
  <c r="AM180" i="21" s="1"/>
  <c r="AD180" i="21"/>
  <c r="AC180" i="21"/>
  <c r="AB180" i="21"/>
  <c r="AA180" i="21"/>
  <c r="Z180" i="21"/>
  <c r="Y180" i="21"/>
  <c r="X180" i="21"/>
  <c r="W180" i="21"/>
  <c r="V180" i="21"/>
  <c r="U180" i="21"/>
  <c r="T180" i="21"/>
  <c r="S180" i="21"/>
  <c r="R180" i="21"/>
  <c r="Q180" i="21"/>
  <c r="P180" i="21"/>
  <c r="AF179" i="21"/>
  <c r="AN179" i="21" s="1"/>
  <c r="AE179" i="21"/>
  <c r="AM179" i="21" s="1"/>
  <c r="AD179" i="21"/>
  <c r="AH179" i="21" s="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AF178" i="21"/>
  <c r="AN178" i="21" s="1"/>
  <c r="AE178" i="21"/>
  <c r="AM178" i="21" s="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AF177" i="21"/>
  <c r="AN177" i="21" s="1"/>
  <c r="AE177" i="21"/>
  <c r="AM177" i="21" s="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AF176" i="21"/>
  <c r="AN176" i="21" s="1"/>
  <c r="AE176" i="21"/>
  <c r="AM176" i="21" s="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AF175" i="21"/>
  <c r="AN175" i="21" s="1"/>
  <c r="AE175" i="21"/>
  <c r="AM175" i="21" s="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AF174" i="21"/>
  <c r="AN174" i="21" s="1"/>
  <c r="AE174" i="21"/>
  <c r="AM174" i="21" s="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AF173" i="21"/>
  <c r="AN173" i="21" s="1"/>
  <c r="AE173" i="21"/>
  <c r="AM173" i="21" s="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AF172" i="21"/>
  <c r="AN172" i="21" s="1"/>
  <c r="AE172" i="21"/>
  <c r="AM172" i="21" s="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AF171" i="21"/>
  <c r="AN171" i="21" s="1"/>
  <c r="AE171" i="21"/>
  <c r="AM171" i="21" s="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AF170" i="21"/>
  <c r="AN170" i="21" s="1"/>
  <c r="AE170" i="21"/>
  <c r="AM170" i="21" s="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AF169" i="21"/>
  <c r="AN169" i="21" s="1"/>
  <c r="AE169" i="21"/>
  <c r="AM169" i="21" s="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AF168" i="21"/>
  <c r="AN168" i="21" s="1"/>
  <c r="AE168" i="21"/>
  <c r="AM168" i="21" s="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AF167" i="21"/>
  <c r="AN167" i="21" s="1"/>
  <c r="AE167" i="21"/>
  <c r="AM167" i="21" s="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AF166" i="21"/>
  <c r="AE166" i="21"/>
  <c r="AM166" i="21" s="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AF165" i="21"/>
  <c r="AN165" i="21" s="1"/>
  <c r="AE165" i="21"/>
  <c r="AM165" i="21" s="1"/>
  <c r="AD165" i="21"/>
  <c r="AC165" i="21"/>
  <c r="AB165" i="21"/>
  <c r="AB263" i="21" s="1"/>
  <c r="AA165" i="21"/>
  <c r="AA263" i="21" s="1"/>
  <c r="Z165" i="21"/>
  <c r="Z263" i="21" s="1"/>
  <c r="Y165" i="21"/>
  <c r="Y263" i="21" s="1"/>
  <c r="X165" i="21"/>
  <c r="X263" i="21" s="1"/>
  <c r="W165" i="21"/>
  <c r="W263" i="21" s="1"/>
  <c r="V165" i="21"/>
  <c r="V263" i="21" s="1"/>
  <c r="U165" i="21"/>
  <c r="U263" i="21" s="1"/>
  <c r="T165" i="21"/>
  <c r="T263" i="21" s="1"/>
  <c r="S165" i="21"/>
  <c r="S263" i="21" s="1"/>
  <c r="R165" i="21"/>
  <c r="R263" i="21" s="1"/>
  <c r="Q165" i="21"/>
  <c r="Q263" i="21" s="1"/>
  <c r="P165" i="21"/>
  <c r="P263" i="21" s="1"/>
  <c r="C263" i="21"/>
  <c r="AF164" i="21"/>
  <c r="AN164" i="21" s="1"/>
  <c r="AE164" i="21"/>
  <c r="AM164" i="21" s="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AF163" i="21"/>
  <c r="AN163" i="21" s="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AD162" i="21"/>
  <c r="AC162" i="21"/>
  <c r="AA161" i="21"/>
  <c r="AA272" i="21" s="1"/>
  <c r="Z161" i="21"/>
  <c r="Z272" i="21" s="1"/>
  <c r="Y161" i="21"/>
  <c r="Y272" i="21" s="1"/>
  <c r="X161" i="21"/>
  <c r="X272" i="21" s="1"/>
  <c r="W161" i="21"/>
  <c r="V161" i="21"/>
  <c r="V272" i="21" s="1"/>
  <c r="U161" i="21"/>
  <c r="U272" i="21" s="1"/>
  <c r="T161" i="21"/>
  <c r="T272" i="21" s="1"/>
  <c r="S161" i="21"/>
  <c r="S272" i="21" s="1"/>
  <c r="R161" i="21"/>
  <c r="R272" i="21" s="1"/>
  <c r="Q161" i="21"/>
  <c r="Q272" i="21" s="1"/>
  <c r="P161" i="21"/>
  <c r="P272" i="21" s="1"/>
  <c r="AA160" i="21"/>
  <c r="AA242" i="21" s="1"/>
  <c r="Z160" i="21"/>
  <c r="Z242" i="21" s="1"/>
  <c r="Y160" i="21"/>
  <c r="Y242" i="21" s="1"/>
  <c r="X160" i="21"/>
  <c r="X242" i="21" s="1"/>
  <c r="W160" i="21"/>
  <c r="W242" i="21" s="1"/>
  <c r="V160" i="21"/>
  <c r="V242" i="21" s="1"/>
  <c r="U160" i="21"/>
  <c r="U242" i="21" s="1"/>
  <c r="T160" i="21"/>
  <c r="T242" i="21" s="1"/>
  <c r="S160" i="21"/>
  <c r="S242" i="21" s="1"/>
  <c r="R160" i="21"/>
  <c r="R242" i="21" s="1"/>
  <c r="Q160" i="21"/>
  <c r="Q242" i="21" s="1"/>
  <c r="P160" i="21"/>
  <c r="P242" i="21" s="1"/>
  <c r="C242" i="21"/>
  <c r="AF159" i="21"/>
  <c r="AN159" i="21" s="1"/>
  <c r="AE159" i="21"/>
  <c r="AM159" i="21" s="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AF158" i="21"/>
  <c r="AN158" i="21" s="1"/>
  <c r="AE158" i="21"/>
  <c r="AM158" i="21" s="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AF157" i="21"/>
  <c r="AN157" i="21" s="1"/>
  <c r="AE157" i="21"/>
  <c r="AM157" i="21" s="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AF156" i="21"/>
  <c r="AN156" i="21" s="1"/>
  <c r="AE156" i="21"/>
  <c r="AM156" i="21" s="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AF155" i="21"/>
  <c r="AN155" i="21" s="1"/>
  <c r="AE155" i="21"/>
  <c r="AM155" i="21" s="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AF154" i="21"/>
  <c r="AN154" i="21" s="1"/>
  <c r="AE154" i="21"/>
  <c r="AM154" i="21" s="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AF153" i="21"/>
  <c r="AN153" i="21" s="1"/>
  <c r="AE153" i="21"/>
  <c r="AM153" i="21" s="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AF152" i="21"/>
  <c r="AN152" i="21" s="1"/>
  <c r="AE152" i="21"/>
  <c r="AM152" i="21" s="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AF151" i="21"/>
  <c r="AN151" i="21" s="1"/>
  <c r="AE151" i="21"/>
  <c r="AM151" i="21" s="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AF150" i="21"/>
  <c r="AN150" i="21" s="1"/>
  <c r="AE150" i="21"/>
  <c r="AM150" i="21" s="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AF149" i="21"/>
  <c r="AN149" i="21" s="1"/>
  <c r="AE149" i="21"/>
  <c r="AM149" i="21" s="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AF148" i="21"/>
  <c r="AN148" i="21" s="1"/>
  <c r="AE148" i="21"/>
  <c r="AM148" i="21" s="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AF147" i="21"/>
  <c r="AN147" i="21" s="1"/>
  <c r="AE147" i="21"/>
  <c r="AM147" i="21" s="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AF146" i="21"/>
  <c r="AN146" i="21" s="1"/>
  <c r="AE146" i="21"/>
  <c r="AM146" i="21" s="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AF145" i="21"/>
  <c r="AN145" i="21" s="1"/>
  <c r="AE145" i="21"/>
  <c r="AM145" i="21" s="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AF144" i="21"/>
  <c r="AN144" i="21" s="1"/>
  <c r="AE144" i="21"/>
  <c r="AM144" i="21" s="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AF143" i="21"/>
  <c r="AN143" i="21" s="1"/>
  <c r="AE143" i="21"/>
  <c r="AM143" i="21" s="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AF142" i="21"/>
  <c r="AN142" i="21" s="1"/>
  <c r="AE142" i="21"/>
  <c r="AM142" i="21" s="1"/>
  <c r="AD142" i="21"/>
  <c r="AI142" i="21" s="1"/>
  <c r="AC142" i="21"/>
  <c r="AB142" i="21"/>
  <c r="AB262" i="21" s="1"/>
  <c r="AA142" i="21"/>
  <c r="AA262" i="21" s="1"/>
  <c r="Z142" i="21"/>
  <c r="Z262" i="21" s="1"/>
  <c r="Y142" i="21"/>
  <c r="Y262" i="21" s="1"/>
  <c r="X142" i="21"/>
  <c r="X262" i="21" s="1"/>
  <c r="W142" i="21"/>
  <c r="W262" i="21" s="1"/>
  <c r="V142" i="21"/>
  <c r="V262" i="21" s="1"/>
  <c r="U142" i="21"/>
  <c r="U262" i="21" s="1"/>
  <c r="T142" i="21"/>
  <c r="T262" i="21" s="1"/>
  <c r="S142" i="21"/>
  <c r="S262" i="21" s="1"/>
  <c r="R142" i="21"/>
  <c r="R262" i="21" s="1"/>
  <c r="Q142" i="21"/>
  <c r="Q262" i="21" s="1"/>
  <c r="C262" i="21"/>
  <c r="AF141" i="21"/>
  <c r="AN141" i="21" s="1"/>
  <c r="AE141" i="21"/>
  <c r="AM141" i="21" s="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AF140" i="21"/>
  <c r="AN140" i="21" s="1"/>
  <c r="AE140" i="21"/>
  <c r="AM140" i="21" s="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AF139" i="21"/>
  <c r="AN139" i="21" s="1"/>
  <c r="AE139" i="21"/>
  <c r="AM139" i="21" s="1"/>
  <c r="AD139" i="21"/>
  <c r="AC139" i="21"/>
  <c r="AB139" i="21"/>
  <c r="AA139" i="21"/>
  <c r="Z139" i="21"/>
  <c r="Y139" i="21"/>
  <c r="X139" i="21"/>
  <c r="W139" i="21"/>
  <c r="V139" i="21"/>
  <c r="U139" i="21"/>
  <c r="T139" i="21"/>
  <c r="S139" i="21"/>
  <c r="R139" i="21"/>
  <c r="Q139" i="21"/>
  <c r="AD138" i="21"/>
  <c r="AC138" i="21"/>
  <c r="AA137" i="21"/>
  <c r="AA271" i="21" s="1"/>
  <c r="Z137" i="21"/>
  <c r="Z271" i="21" s="1"/>
  <c r="Y137" i="21"/>
  <c r="Y271" i="21" s="1"/>
  <c r="X137" i="21"/>
  <c r="X271" i="21" s="1"/>
  <c r="W137" i="21"/>
  <c r="V137" i="21"/>
  <c r="V271" i="21" s="1"/>
  <c r="U137" i="21"/>
  <c r="U271" i="21" s="1"/>
  <c r="T137" i="21"/>
  <c r="T271" i="21" s="1"/>
  <c r="S137" i="21"/>
  <c r="S271" i="21" s="1"/>
  <c r="R137" i="21"/>
  <c r="R271" i="21" s="1"/>
  <c r="Q137" i="21"/>
  <c r="Q271" i="21" s="1"/>
  <c r="P137" i="21"/>
  <c r="P271" i="21" s="1"/>
  <c r="C271" i="21"/>
  <c r="AA136" i="21"/>
  <c r="Z136" i="21"/>
  <c r="Y136" i="21"/>
  <c r="X136" i="21"/>
  <c r="W136" i="21"/>
  <c r="V136" i="21"/>
  <c r="U136" i="21"/>
  <c r="U241" i="21" s="1"/>
  <c r="T136" i="21"/>
  <c r="T241" i="21" s="1"/>
  <c r="S136" i="21"/>
  <c r="S241" i="21" s="1"/>
  <c r="R136" i="21"/>
  <c r="R241" i="21" s="1"/>
  <c r="Q136" i="21"/>
  <c r="Q241" i="21" s="1"/>
  <c r="AF135" i="21"/>
  <c r="AN135" i="21" s="1"/>
  <c r="AE135" i="21"/>
  <c r="AM135" i="21" s="1"/>
  <c r="AD135" i="21"/>
  <c r="AC135" i="21"/>
  <c r="AB135" i="21"/>
  <c r="AA135" i="21"/>
  <c r="Z135" i="21"/>
  <c r="Y135" i="21"/>
  <c r="X135" i="21"/>
  <c r="W135" i="21"/>
  <c r="V135" i="21"/>
  <c r="U135" i="21"/>
  <c r="T135" i="21"/>
  <c r="S135" i="21"/>
  <c r="R135" i="21"/>
  <c r="Q135" i="21"/>
  <c r="P135" i="21"/>
  <c r="AF134" i="21"/>
  <c r="AN134" i="21" s="1"/>
  <c r="AE134" i="21"/>
  <c r="AM134" i="21" s="1"/>
  <c r="AD134" i="21"/>
  <c r="AC134" i="21"/>
  <c r="AB134" i="21"/>
  <c r="AA134" i="21"/>
  <c r="Z134" i="21"/>
  <c r="Y134" i="21"/>
  <c r="X134" i="21"/>
  <c r="W134" i="21"/>
  <c r="V134" i="21"/>
  <c r="U134" i="21"/>
  <c r="T134" i="21"/>
  <c r="S134" i="21"/>
  <c r="R134" i="21"/>
  <c r="Q134" i="21"/>
  <c r="P134" i="21"/>
  <c r="AF133" i="21"/>
  <c r="AN133" i="21" s="1"/>
  <c r="AE133" i="21"/>
  <c r="AD133" i="21"/>
  <c r="AC133" i="21"/>
  <c r="AB133" i="21"/>
  <c r="AA133" i="21"/>
  <c r="Z133" i="21"/>
  <c r="Y133" i="21"/>
  <c r="X133" i="21"/>
  <c r="W133" i="21"/>
  <c r="V133" i="21"/>
  <c r="U133" i="21"/>
  <c r="T133" i="21"/>
  <c r="S133" i="21"/>
  <c r="R133" i="21"/>
  <c r="Q133" i="21"/>
  <c r="P133" i="21"/>
  <c r="AF132" i="21"/>
  <c r="AN132" i="21" s="1"/>
  <c r="AE132" i="21"/>
  <c r="AM132" i="21" s="1"/>
  <c r="AD132" i="21"/>
  <c r="AC132" i="21"/>
  <c r="AB132" i="21"/>
  <c r="AA132" i="21"/>
  <c r="Z132" i="21"/>
  <c r="Y132" i="21"/>
  <c r="X132" i="21"/>
  <c r="W132" i="21"/>
  <c r="V132" i="21"/>
  <c r="U132" i="21"/>
  <c r="T132" i="21"/>
  <c r="S132" i="21"/>
  <c r="R132" i="21"/>
  <c r="Q132" i="21"/>
  <c r="P132" i="21"/>
  <c r="AF131" i="21"/>
  <c r="AN131" i="21" s="1"/>
  <c r="AE131" i="21"/>
  <c r="AM131" i="21" s="1"/>
  <c r="AD131" i="21"/>
  <c r="AC131" i="21"/>
  <c r="AB131" i="21"/>
  <c r="AA131" i="21"/>
  <c r="Z131" i="21"/>
  <c r="Y131" i="21"/>
  <c r="X131" i="21"/>
  <c r="W131" i="21"/>
  <c r="V131" i="21"/>
  <c r="U131" i="21"/>
  <c r="T131" i="21"/>
  <c r="S131" i="21"/>
  <c r="R131" i="21"/>
  <c r="Q131" i="21"/>
  <c r="P131" i="21"/>
  <c r="AF130" i="21"/>
  <c r="AN130" i="21" s="1"/>
  <c r="AE130" i="21"/>
  <c r="AM130" i="21" s="1"/>
  <c r="AD130" i="21"/>
  <c r="AC130" i="21"/>
  <c r="AB130" i="21"/>
  <c r="AA130" i="21"/>
  <c r="Z130" i="21"/>
  <c r="Y130" i="21"/>
  <c r="X130" i="21"/>
  <c r="W130" i="21"/>
  <c r="V130" i="21"/>
  <c r="U130" i="21"/>
  <c r="T130" i="21"/>
  <c r="S130" i="21"/>
  <c r="R130" i="21"/>
  <c r="Q130" i="21"/>
  <c r="P130" i="21"/>
  <c r="AF129" i="21"/>
  <c r="AE129" i="21"/>
  <c r="AD129" i="21"/>
  <c r="AC129" i="21"/>
  <c r="AB129" i="21"/>
  <c r="AB312" i="21" s="1"/>
  <c r="AA129" i="21"/>
  <c r="AA312" i="21" s="1"/>
  <c r="Z129" i="21"/>
  <c r="Z312" i="21" s="1"/>
  <c r="Y129" i="21"/>
  <c r="Y312" i="21" s="1"/>
  <c r="X129" i="21"/>
  <c r="X312" i="21" s="1"/>
  <c r="W129" i="21"/>
  <c r="W312" i="21" s="1"/>
  <c r="V129" i="21"/>
  <c r="V312" i="21" s="1"/>
  <c r="U129" i="21"/>
  <c r="T129" i="21"/>
  <c r="S129" i="21"/>
  <c r="R129" i="21"/>
  <c r="Q129" i="21"/>
  <c r="P129" i="21"/>
  <c r="AF128" i="21"/>
  <c r="AN128" i="21" s="1"/>
  <c r="AE128" i="21"/>
  <c r="AM128" i="21" s="1"/>
  <c r="AD128" i="21"/>
  <c r="AC128" i="21"/>
  <c r="AB128" i="21"/>
  <c r="AA128" i="21"/>
  <c r="Z128" i="21"/>
  <c r="Y128" i="21"/>
  <c r="X128" i="21"/>
  <c r="W128" i="21"/>
  <c r="V128" i="21"/>
  <c r="U128" i="21"/>
  <c r="T128" i="21"/>
  <c r="S128" i="21"/>
  <c r="R128" i="21"/>
  <c r="Q128" i="21"/>
  <c r="P128" i="21"/>
  <c r="AF127" i="21"/>
  <c r="AN127" i="21" s="1"/>
  <c r="AE127" i="21"/>
  <c r="AM127" i="21" s="1"/>
  <c r="AD127" i="21"/>
  <c r="AC127" i="21"/>
  <c r="AB127" i="21"/>
  <c r="AA127" i="21"/>
  <c r="Z127" i="21"/>
  <c r="Y127" i="21"/>
  <c r="X127" i="21"/>
  <c r="W127" i="21"/>
  <c r="V127" i="21"/>
  <c r="U127" i="21"/>
  <c r="T127" i="21"/>
  <c r="S127" i="21"/>
  <c r="R127" i="21"/>
  <c r="Q127" i="21"/>
  <c r="P127" i="21"/>
  <c r="AF126" i="21"/>
  <c r="AN126" i="21" s="1"/>
  <c r="AE126" i="21"/>
  <c r="AM126" i="21" s="1"/>
  <c r="AD126" i="21"/>
  <c r="AC126" i="21"/>
  <c r="AB126" i="21"/>
  <c r="AA126" i="21"/>
  <c r="Z126" i="21"/>
  <c r="Y126" i="21"/>
  <c r="X126" i="21"/>
  <c r="W126" i="21"/>
  <c r="V126" i="21"/>
  <c r="U126" i="21"/>
  <c r="T126" i="21"/>
  <c r="S126" i="21"/>
  <c r="R126" i="21"/>
  <c r="Q126" i="21"/>
  <c r="P126" i="21"/>
  <c r="AF125" i="21"/>
  <c r="AN125" i="21" s="1"/>
  <c r="AE125" i="21"/>
  <c r="AM125" i="21" s="1"/>
  <c r="AD125" i="21"/>
  <c r="AC125" i="21"/>
  <c r="AB125" i="21"/>
  <c r="AA125" i="21"/>
  <c r="Z125" i="21"/>
  <c r="Y125" i="21"/>
  <c r="X125" i="21"/>
  <c r="W125" i="21"/>
  <c r="V125" i="21"/>
  <c r="U125" i="21"/>
  <c r="T125" i="21"/>
  <c r="S125" i="21"/>
  <c r="R125" i="21"/>
  <c r="Q125" i="21"/>
  <c r="P125" i="21"/>
  <c r="AF124" i="21"/>
  <c r="AN124" i="21" s="1"/>
  <c r="AE124" i="21"/>
  <c r="AM124" i="21" s="1"/>
  <c r="AD124" i="21"/>
  <c r="AH124" i="21" s="1"/>
  <c r="AC124" i="21"/>
  <c r="AB124" i="21"/>
  <c r="AA124" i="21"/>
  <c r="Z124" i="21"/>
  <c r="Y124" i="21"/>
  <c r="X124" i="21"/>
  <c r="W124" i="21"/>
  <c r="V124" i="21"/>
  <c r="U124" i="21"/>
  <c r="T124" i="21"/>
  <c r="S124" i="21"/>
  <c r="R124" i="21"/>
  <c r="Q124" i="21"/>
  <c r="P124" i="21"/>
  <c r="AF123" i="21"/>
  <c r="AN123" i="21" s="1"/>
  <c r="AE123" i="21"/>
  <c r="AM123" i="21" s="1"/>
  <c r="AD123" i="21"/>
  <c r="AC123" i="21"/>
  <c r="AB123" i="21"/>
  <c r="AA123" i="21"/>
  <c r="Z123" i="21"/>
  <c r="Y123" i="21"/>
  <c r="X123" i="21"/>
  <c r="W123" i="21"/>
  <c r="V123" i="21"/>
  <c r="U123" i="21"/>
  <c r="T123" i="21"/>
  <c r="S123" i="21"/>
  <c r="R123" i="21"/>
  <c r="Q123" i="21"/>
  <c r="P123" i="21"/>
  <c r="AF122" i="21"/>
  <c r="AN122" i="21" s="1"/>
  <c r="AE122" i="21"/>
  <c r="AM122" i="21" s="1"/>
  <c r="AD122" i="21"/>
  <c r="AC122" i="21"/>
  <c r="AB122" i="21"/>
  <c r="AA122" i="21"/>
  <c r="Z122" i="21"/>
  <c r="Y122" i="21"/>
  <c r="X122" i="21"/>
  <c r="W122" i="21"/>
  <c r="V122" i="21"/>
  <c r="U122" i="21"/>
  <c r="T122" i="21"/>
  <c r="S122" i="21"/>
  <c r="R122" i="21"/>
  <c r="Q122" i="21"/>
  <c r="P122" i="21"/>
  <c r="AF121" i="21"/>
  <c r="AN121" i="21" s="1"/>
  <c r="AE121" i="21"/>
  <c r="AM121" i="21" s="1"/>
  <c r="AD121" i="21"/>
  <c r="AC121" i="21"/>
  <c r="AB121" i="21"/>
  <c r="AA121" i="21"/>
  <c r="Z121" i="21"/>
  <c r="Y121" i="21"/>
  <c r="X121" i="21"/>
  <c r="W121" i="21"/>
  <c r="V121" i="21"/>
  <c r="U121" i="21"/>
  <c r="T121" i="21"/>
  <c r="S121" i="21"/>
  <c r="R121" i="21"/>
  <c r="Q121" i="21"/>
  <c r="P121" i="21"/>
  <c r="AF120" i="21"/>
  <c r="AE120" i="21"/>
  <c r="AM120" i="21" s="1"/>
  <c r="AD120" i="21"/>
  <c r="AC120" i="21"/>
  <c r="AB120" i="21"/>
  <c r="AA120" i="21"/>
  <c r="Z120" i="21"/>
  <c r="Y120" i="21"/>
  <c r="X120" i="21"/>
  <c r="W120" i="21"/>
  <c r="V120" i="21"/>
  <c r="U120" i="21"/>
  <c r="T120" i="21"/>
  <c r="S120" i="21"/>
  <c r="R120" i="21"/>
  <c r="Q120" i="21"/>
  <c r="P120" i="21"/>
  <c r="AF119" i="21"/>
  <c r="AN119" i="21" s="1"/>
  <c r="AE119" i="21"/>
  <c r="AM119" i="21" s="1"/>
  <c r="AD119" i="21"/>
  <c r="AC119" i="21"/>
  <c r="AB119" i="21"/>
  <c r="AA119" i="21"/>
  <c r="Z119" i="21"/>
  <c r="Y119" i="21"/>
  <c r="X119" i="21"/>
  <c r="W119" i="21"/>
  <c r="V119" i="21"/>
  <c r="U119" i="21"/>
  <c r="T119" i="21"/>
  <c r="S119" i="21"/>
  <c r="R119" i="21"/>
  <c r="Q119" i="21"/>
  <c r="P119" i="21"/>
  <c r="AF118" i="21"/>
  <c r="AN118" i="21" s="1"/>
  <c r="AE118" i="21"/>
  <c r="AM118" i="21" s="1"/>
  <c r="AD118" i="21"/>
  <c r="AC118" i="21"/>
  <c r="AB118" i="21"/>
  <c r="AA118" i="21"/>
  <c r="Z118" i="21"/>
  <c r="Y118" i="21"/>
  <c r="X118" i="21"/>
  <c r="W118" i="21"/>
  <c r="V118" i="21"/>
  <c r="U118" i="21"/>
  <c r="T118" i="21"/>
  <c r="S118" i="21"/>
  <c r="R118" i="21"/>
  <c r="Q118" i="21"/>
  <c r="P118" i="21"/>
  <c r="AF117" i="21"/>
  <c r="AN117" i="21" s="1"/>
  <c r="AE117" i="21"/>
  <c r="AM117" i="21" s="1"/>
  <c r="AD117" i="21"/>
  <c r="AC117" i="21"/>
  <c r="AB117" i="21"/>
  <c r="AA117" i="21"/>
  <c r="Z117" i="21"/>
  <c r="Y117" i="21"/>
  <c r="X117" i="21"/>
  <c r="W117" i="21"/>
  <c r="V117" i="21"/>
  <c r="U117" i="21"/>
  <c r="T117" i="21"/>
  <c r="S117" i="21"/>
  <c r="R117" i="21"/>
  <c r="Q117" i="21"/>
  <c r="P117" i="21"/>
  <c r="AF116" i="21"/>
  <c r="AE116" i="21"/>
  <c r="AM116" i="21" s="1"/>
  <c r="AD116" i="21"/>
  <c r="AC116" i="21"/>
  <c r="AB116" i="21"/>
  <c r="AB261" i="21" s="1"/>
  <c r="AA116" i="21"/>
  <c r="AA261" i="21" s="1"/>
  <c r="Z116" i="21"/>
  <c r="Z261" i="21" s="1"/>
  <c r="Y116" i="21"/>
  <c r="Y261" i="21" s="1"/>
  <c r="X116" i="21"/>
  <c r="X261" i="21" s="1"/>
  <c r="W116" i="21"/>
  <c r="W261" i="21" s="1"/>
  <c r="V116" i="21"/>
  <c r="V261" i="21" s="1"/>
  <c r="U116" i="21"/>
  <c r="U261" i="21" s="1"/>
  <c r="T116" i="21"/>
  <c r="T261" i="21" s="1"/>
  <c r="S116" i="21"/>
  <c r="S261" i="21" s="1"/>
  <c r="R116" i="21"/>
  <c r="R261" i="21" s="1"/>
  <c r="Q116" i="21"/>
  <c r="Q261" i="21" s="1"/>
  <c r="P116" i="21"/>
  <c r="P261" i="21" s="1"/>
  <c r="C261" i="21"/>
  <c r="AF115" i="21"/>
  <c r="AN115" i="21" s="1"/>
  <c r="AE115" i="21"/>
  <c r="AM115" i="21" s="1"/>
  <c r="AD115" i="21"/>
  <c r="AC115" i="21"/>
  <c r="AB115" i="21"/>
  <c r="AA115" i="21"/>
  <c r="Z115" i="21"/>
  <c r="Y115" i="21"/>
  <c r="X115" i="21"/>
  <c r="W115" i="21"/>
  <c r="V115" i="21"/>
  <c r="U115" i="21"/>
  <c r="T115" i="21"/>
  <c r="S115" i="21"/>
  <c r="R115" i="21"/>
  <c r="Q115" i="21"/>
  <c r="P115" i="21"/>
  <c r="AF114" i="21"/>
  <c r="AE114" i="21"/>
  <c r="AM114" i="21" s="1"/>
  <c r="AD114" i="21"/>
  <c r="AC114" i="21"/>
  <c r="AB114" i="21"/>
  <c r="AA114" i="21"/>
  <c r="Z114" i="21"/>
  <c r="Y114" i="21"/>
  <c r="X114" i="21"/>
  <c r="W114" i="21"/>
  <c r="V114" i="21"/>
  <c r="U114" i="21"/>
  <c r="T114" i="21"/>
  <c r="S114" i="21"/>
  <c r="R114" i="21"/>
  <c r="Q114" i="21"/>
  <c r="P114" i="21"/>
  <c r="AF113" i="21"/>
  <c r="AN113" i="21" s="1"/>
  <c r="AE113" i="21"/>
  <c r="AD113" i="21"/>
  <c r="AC113" i="21"/>
  <c r="AB113" i="21"/>
  <c r="AA113" i="21"/>
  <c r="AA251" i="21" s="1"/>
  <c r="Z113" i="21"/>
  <c r="Z251" i="21" s="1"/>
  <c r="Y113" i="21"/>
  <c r="Y251" i="21" s="1"/>
  <c r="X113" i="21"/>
  <c r="X251" i="21" s="1"/>
  <c r="W113" i="21"/>
  <c r="W251" i="21" s="1"/>
  <c r="V113" i="21"/>
  <c r="V251" i="21" s="1"/>
  <c r="U113" i="21"/>
  <c r="U251" i="21" s="1"/>
  <c r="T113" i="21"/>
  <c r="T251" i="21" s="1"/>
  <c r="S113" i="21"/>
  <c r="S251" i="21" s="1"/>
  <c r="R113" i="21"/>
  <c r="R251" i="21" s="1"/>
  <c r="Q113" i="21"/>
  <c r="Q251" i="21" s="1"/>
  <c r="P113" i="21"/>
  <c r="P251" i="21" s="1"/>
  <c r="C251" i="21"/>
  <c r="AD112" i="21"/>
  <c r="AC112" i="21"/>
  <c r="AA111" i="21"/>
  <c r="AA270" i="21" s="1"/>
  <c r="Z111" i="21"/>
  <c r="Z270" i="21" s="1"/>
  <c r="Y111" i="21"/>
  <c r="Y270" i="21" s="1"/>
  <c r="X111" i="21"/>
  <c r="X270" i="21" s="1"/>
  <c r="W111" i="21"/>
  <c r="V111" i="21"/>
  <c r="V270" i="21" s="1"/>
  <c r="U111" i="21"/>
  <c r="U270" i="21" s="1"/>
  <c r="T111" i="21"/>
  <c r="T270" i="21" s="1"/>
  <c r="S111" i="21"/>
  <c r="S270" i="21" s="1"/>
  <c r="R111" i="21"/>
  <c r="R270" i="21" s="1"/>
  <c r="Q111" i="21"/>
  <c r="Q270" i="21" s="1"/>
  <c r="AA110" i="21"/>
  <c r="Z110" i="21"/>
  <c r="Y110" i="21"/>
  <c r="X110" i="21"/>
  <c r="W110" i="21"/>
  <c r="V110" i="21"/>
  <c r="U110" i="21"/>
  <c r="U240" i="21" s="1"/>
  <c r="T110" i="21"/>
  <c r="T240" i="21" s="1"/>
  <c r="S110" i="21"/>
  <c r="S240" i="21" s="1"/>
  <c r="R110" i="21"/>
  <c r="R240" i="21" s="1"/>
  <c r="Q110" i="21"/>
  <c r="Q240" i="21" s="1"/>
  <c r="C240" i="21"/>
  <c r="AF109" i="21"/>
  <c r="AN109" i="21" s="1"/>
  <c r="AE109" i="21"/>
  <c r="AM109" i="21" s="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AF108" i="21"/>
  <c r="AN108" i="21" s="1"/>
  <c r="AE108" i="21"/>
  <c r="AM108" i="21" s="1"/>
  <c r="AD108" i="21"/>
  <c r="AC108" i="21"/>
  <c r="AB108" i="21"/>
  <c r="AA108" i="21"/>
  <c r="Z108" i="21"/>
  <c r="Y108" i="21"/>
  <c r="X108" i="21"/>
  <c r="W108" i="21"/>
  <c r="V108" i="21"/>
  <c r="U108" i="21"/>
  <c r="T108" i="21"/>
  <c r="S108" i="21"/>
  <c r="R108" i="21"/>
  <c r="Q108" i="21"/>
  <c r="P108" i="21"/>
  <c r="AF107" i="21"/>
  <c r="AN107" i="21" s="1"/>
  <c r="AE107" i="21"/>
  <c r="AM107" i="21" s="1"/>
  <c r="AD107" i="21"/>
  <c r="AC107" i="21"/>
  <c r="AB107" i="21"/>
  <c r="AA107" i="21"/>
  <c r="Z107" i="21"/>
  <c r="Y107" i="21"/>
  <c r="X107" i="21"/>
  <c r="W107" i="21"/>
  <c r="V107" i="21"/>
  <c r="U107" i="21"/>
  <c r="T107" i="21"/>
  <c r="S107" i="21"/>
  <c r="R107" i="21"/>
  <c r="Q107" i="21"/>
  <c r="AF106" i="21"/>
  <c r="AE106" i="21"/>
  <c r="AM106" i="21" s="1"/>
  <c r="AD106" i="21"/>
  <c r="AC106" i="21"/>
  <c r="AB106" i="21"/>
  <c r="AA106" i="21"/>
  <c r="Z106" i="21"/>
  <c r="Y106" i="21"/>
  <c r="X106" i="21"/>
  <c r="W106" i="21"/>
  <c r="V106" i="21"/>
  <c r="U106" i="21"/>
  <c r="T106" i="21"/>
  <c r="S106" i="21"/>
  <c r="R106" i="21"/>
  <c r="Q106" i="21"/>
  <c r="P106" i="21"/>
  <c r="AF105" i="21"/>
  <c r="AN105" i="21" s="1"/>
  <c r="AE105" i="21"/>
  <c r="AM105" i="21" s="1"/>
  <c r="AD105" i="21"/>
  <c r="AC105" i="21"/>
  <c r="AB105" i="21"/>
  <c r="AA105" i="21"/>
  <c r="Z105" i="21"/>
  <c r="Y105" i="21"/>
  <c r="X105" i="21"/>
  <c r="W105" i="21"/>
  <c r="V105" i="21"/>
  <c r="U105" i="21"/>
  <c r="T105" i="21"/>
  <c r="S105" i="21"/>
  <c r="R105" i="21"/>
  <c r="Q105" i="21"/>
  <c r="P105" i="21"/>
  <c r="AF104" i="21"/>
  <c r="AN104" i="21" s="1"/>
  <c r="AE104" i="21"/>
  <c r="AM104" i="21" s="1"/>
  <c r="AD104" i="21"/>
  <c r="AC104" i="21"/>
  <c r="AB104" i="21"/>
  <c r="AA104" i="21"/>
  <c r="Z104" i="21"/>
  <c r="Y104" i="21"/>
  <c r="X104" i="21"/>
  <c r="W104" i="21"/>
  <c r="V104" i="21"/>
  <c r="U104" i="21"/>
  <c r="T104" i="21"/>
  <c r="S104" i="21"/>
  <c r="R104" i="21"/>
  <c r="Q104" i="21"/>
  <c r="P104" i="21"/>
  <c r="AF103" i="21"/>
  <c r="AE103" i="21"/>
  <c r="AD103" i="21"/>
  <c r="AC103" i="21"/>
  <c r="AB103" i="21"/>
  <c r="AB311" i="21" s="1"/>
  <c r="AA103" i="21"/>
  <c r="AA311" i="21" s="1"/>
  <c r="Z103" i="21"/>
  <c r="Z311" i="21" s="1"/>
  <c r="Y103" i="21"/>
  <c r="Y311" i="21" s="1"/>
  <c r="X103" i="21"/>
  <c r="X311" i="21" s="1"/>
  <c r="W103" i="21"/>
  <c r="W311" i="21" s="1"/>
  <c r="V103" i="21"/>
  <c r="V311" i="21" s="1"/>
  <c r="U103" i="21"/>
  <c r="T103" i="21"/>
  <c r="S103" i="21"/>
  <c r="R103" i="21"/>
  <c r="Q103" i="21"/>
  <c r="P103" i="21"/>
  <c r="AF102" i="21"/>
  <c r="AN102" i="21" s="1"/>
  <c r="AE102" i="21"/>
  <c r="AM102" i="21" s="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AF101" i="21"/>
  <c r="AN101" i="21" s="1"/>
  <c r="AE101" i="21"/>
  <c r="AM101" i="21" s="1"/>
  <c r="AD101" i="21"/>
  <c r="AC101" i="21"/>
  <c r="AB101" i="21"/>
  <c r="AA101" i="21"/>
  <c r="Z101" i="21"/>
  <c r="Y101" i="21"/>
  <c r="X101" i="21"/>
  <c r="W101" i="21"/>
  <c r="V101" i="21"/>
  <c r="U101" i="21"/>
  <c r="T101" i="21"/>
  <c r="S101" i="21"/>
  <c r="R101" i="21"/>
  <c r="Q101" i="21"/>
  <c r="P101" i="21"/>
  <c r="AF100" i="21"/>
  <c r="AN100" i="21" s="1"/>
  <c r="AE100" i="21"/>
  <c r="AM100" i="21" s="1"/>
  <c r="AD100" i="21"/>
  <c r="AC100" i="21"/>
  <c r="AB100" i="21"/>
  <c r="AA100" i="21"/>
  <c r="Z100" i="21"/>
  <c r="Y100" i="21"/>
  <c r="X100" i="21"/>
  <c r="W100" i="21"/>
  <c r="V100" i="21"/>
  <c r="U100" i="21"/>
  <c r="T100" i="21"/>
  <c r="S100" i="21"/>
  <c r="R100" i="21"/>
  <c r="Q100" i="21"/>
  <c r="P100" i="21"/>
  <c r="AF99" i="21"/>
  <c r="AN99" i="21" s="1"/>
  <c r="AE99" i="21"/>
  <c r="AM99" i="21" s="1"/>
  <c r="AD99" i="21"/>
  <c r="AC99" i="21"/>
  <c r="AB99" i="21"/>
  <c r="AA99" i="21"/>
  <c r="Z99" i="21"/>
  <c r="Y99" i="21"/>
  <c r="X99" i="21"/>
  <c r="W99" i="21"/>
  <c r="V99" i="21"/>
  <c r="U99" i="21"/>
  <c r="T99" i="21"/>
  <c r="S99" i="21"/>
  <c r="R99" i="21"/>
  <c r="Q99" i="21"/>
  <c r="AF98" i="21"/>
  <c r="AN98" i="21" s="1"/>
  <c r="AE98" i="21"/>
  <c r="AM98" i="21" s="1"/>
  <c r="AD98" i="21"/>
  <c r="AC98" i="21"/>
  <c r="AB98" i="21"/>
  <c r="AA98" i="21"/>
  <c r="Z98" i="21"/>
  <c r="Y98" i="21"/>
  <c r="X98" i="21"/>
  <c r="W98" i="21"/>
  <c r="V98" i="21"/>
  <c r="U98" i="21"/>
  <c r="T98" i="21"/>
  <c r="S98" i="21"/>
  <c r="R98" i="21"/>
  <c r="Q98" i="21"/>
  <c r="P98" i="21"/>
  <c r="AF97" i="21"/>
  <c r="AN97" i="21" s="1"/>
  <c r="AE97" i="21"/>
  <c r="AM97" i="21" s="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AF96" i="21"/>
  <c r="AN96" i="21" s="1"/>
  <c r="AE96" i="21"/>
  <c r="AM96" i="21" s="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AF95" i="21"/>
  <c r="AN95" i="21" s="1"/>
  <c r="AE95" i="21"/>
  <c r="AM95" i="21" s="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AF94" i="21"/>
  <c r="AN94" i="21" s="1"/>
  <c r="AE94" i="21"/>
  <c r="AM94" i="21" s="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AF93" i="21"/>
  <c r="AN93" i="21" s="1"/>
  <c r="AE93" i="21"/>
  <c r="AM93" i="21" s="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AF92" i="21"/>
  <c r="AN92" i="21" s="1"/>
  <c r="AE92" i="21"/>
  <c r="AM92" i="21" s="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AF91" i="21"/>
  <c r="AN91" i="21" s="1"/>
  <c r="AE91" i="21"/>
  <c r="AM91" i="21" s="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AF90" i="21"/>
  <c r="AN90" i="21" s="1"/>
  <c r="AE90" i="21"/>
  <c r="AM90" i="21" s="1"/>
  <c r="AD90" i="21"/>
  <c r="AC90" i="21"/>
  <c r="AB90" i="21"/>
  <c r="AB260" i="21" s="1"/>
  <c r="AA90" i="21"/>
  <c r="AA260" i="21" s="1"/>
  <c r="Z90" i="21"/>
  <c r="Z260" i="21" s="1"/>
  <c r="Y90" i="21"/>
  <c r="Y260" i="21" s="1"/>
  <c r="X90" i="21"/>
  <c r="X260" i="21" s="1"/>
  <c r="W90" i="21"/>
  <c r="W260" i="21" s="1"/>
  <c r="V90" i="21"/>
  <c r="V260" i="21" s="1"/>
  <c r="U90" i="21"/>
  <c r="U260" i="21" s="1"/>
  <c r="T90" i="21"/>
  <c r="T260" i="21" s="1"/>
  <c r="S90" i="21"/>
  <c r="S260" i="21" s="1"/>
  <c r="R90" i="21"/>
  <c r="R260" i="21" s="1"/>
  <c r="Q90" i="21"/>
  <c r="Q260" i="21" s="1"/>
  <c r="AF89" i="21"/>
  <c r="AN89" i="21" s="1"/>
  <c r="AE89" i="21"/>
  <c r="AM89" i="21" s="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AF88" i="21"/>
  <c r="AN88" i="21" s="1"/>
  <c r="AE88" i="21"/>
  <c r="AM88" i="21" s="1"/>
  <c r="AD88" i="21"/>
  <c r="AH88" i="21" s="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AF87" i="21"/>
  <c r="AN87" i="21" s="1"/>
  <c r="AE87" i="21"/>
  <c r="AM87" i="21" s="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AF86" i="21"/>
  <c r="AN86" i="21" s="1"/>
  <c r="AE86" i="21"/>
  <c r="AM86" i="21" s="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AF85" i="21"/>
  <c r="AE85" i="21"/>
  <c r="AM85" i="21" s="1"/>
  <c r="AD85" i="21"/>
  <c r="AC85" i="21"/>
  <c r="AB85" i="21"/>
  <c r="AA85" i="21"/>
  <c r="AA250" i="21" s="1"/>
  <c r="Z85" i="21"/>
  <c r="Z250" i="21" s="1"/>
  <c r="Y85" i="21"/>
  <c r="Y250" i="21" s="1"/>
  <c r="X85" i="21"/>
  <c r="X250" i="21" s="1"/>
  <c r="W85" i="21"/>
  <c r="W250" i="21" s="1"/>
  <c r="V85" i="21"/>
  <c r="V250" i="21" s="1"/>
  <c r="U85" i="21"/>
  <c r="U250" i="21" s="1"/>
  <c r="T85" i="21"/>
  <c r="T250" i="21" s="1"/>
  <c r="S85" i="21"/>
  <c r="S250" i="21" s="1"/>
  <c r="R85" i="21"/>
  <c r="R250" i="21" s="1"/>
  <c r="Q85" i="21"/>
  <c r="Q250" i="21" s="1"/>
  <c r="P85" i="21"/>
  <c r="P250" i="21" s="1"/>
  <c r="C250" i="21"/>
  <c r="AD84" i="21"/>
  <c r="AC84" i="21"/>
  <c r="AA83" i="21"/>
  <c r="AA269" i="21" s="1"/>
  <c r="Z83" i="21"/>
  <c r="Z269" i="21" s="1"/>
  <c r="Y83" i="21"/>
  <c r="Y269" i="21" s="1"/>
  <c r="X83" i="21"/>
  <c r="X269" i="21" s="1"/>
  <c r="W83" i="21"/>
  <c r="V83" i="21"/>
  <c r="V269" i="21" s="1"/>
  <c r="U83" i="21"/>
  <c r="U269" i="21" s="1"/>
  <c r="T83" i="21"/>
  <c r="T269" i="21" s="1"/>
  <c r="S83" i="21"/>
  <c r="S269" i="21" s="1"/>
  <c r="R83" i="21"/>
  <c r="R269" i="21" s="1"/>
  <c r="Q83" i="21"/>
  <c r="Q269" i="21" s="1"/>
  <c r="C269" i="21"/>
  <c r="AA82" i="21"/>
  <c r="Z82" i="21"/>
  <c r="Y82" i="21"/>
  <c r="X82" i="21"/>
  <c r="W82" i="21"/>
  <c r="V82" i="21"/>
  <c r="U82" i="21"/>
  <c r="U239" i="21" s="1"/>
  <c r="T82" i="21"/>
  <c r="T239" i="21" s="1"/>
  <c r="S82" i="21"/>
  <c r="S239" i="21" s="1"/>
  <c r="R82" i="21"/>
  <c r="R239" i="21" s="1"/>
  <c r="Q82" i="21"/>
  <c r="Q239" i="21" s="1"/>
  <c r="C239" i="21"/>
  <c r="AF81" i="21"/>
  <c r="AN81" i="21" s="1"/>
  <c r="AE81" i="21"/>
  <c r="AM81" i="21" s="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AF80" i="21"/>
  <c r="AN80" i="21" s="1"/>
  <c r="AE80" i="21"/>
  <c r="AM80" i="21" s="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AF79" i="21"/>
  <c r="AN79" i="21" s="1"/>
  <c r="AE79" i="21"/>
  <c r="AM79" i="21" s="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AF78" i="21"/>
  <c r="AN78" i="21" s="1"/>
  <c r="AE78" i="21"/>
  <c r="AM78" i="21" s="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AF77" i="21"/>
  <c r="AN77" i="21" s="1"/>
  <c r="AE77" i="21"/>
  <c r="AM77" i="21" s="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AF76" i="21"/>
  <c r="AN76" i="21" s="1"/>
  <c r="AE76" i="21"/>
  <c r="AM76" i="21" s="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AF75" i="21"/>
  <c r="AE75" i="21"/>
  <c r="AD75" i="21"/>
  <c r="AC75" i="21"/>
  <c r="AB75" i="21"/>
  <c r="AB310" i="21" s="1"/>
  <c r="AA75" i="21"/>
  <c r="AA310" i="21" s="1"/>
  <c r="Z75" i="21"/>
  <c r="Z310" i="21" s="1"/>
  <c r="Y75" i="21"/>
  <c r="Y310" i="21" s="1"/>
  <c r="X75" i="21"/>
  <c r="X310" i="21" s="1"/>
  <c r="W75" i="21"/>
  <c r="W310" i="21" s="1"/>
  <c r="V75" i="21"/>
  <c r="V310" i="21" s="1"/>
  <c r="U75" i="21"/>
  <c r="T75" i="21"/>
  <c r="S75" i="21"/>
  <c r="R75" i="21"/>
  <c r="Q75" i="21"/>
  <c r="P75" i="21"/>
  <c r="AF74" i="21"/>
  <c r="AN74" i="21" s="1"/>
  <c r="AE74" i="21"/>
  <c r="AM74" i="21" s="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AF73" i="21"/>
  <c r="AN73" i="21" s="1"/>
  <c r="AE73" i="21"/>
  <c r="AM73" i="21" s="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AF72" i="21"/>
  <c r="AE72" i="21"/>
  <c r="AM72" i="21" s="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AF71" i="21"/>
  <c r="AN71" i="21" s="1"/>
  <c r="AE71" i="21"/>
  <c r="AM71" i="21" s="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AF70" i="21"/>
  <c r="AN70" i="21" s="1"/>
  <c r="AE70" i="21"/>
  <c r="AM70" i="21" s="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AF69" i="21"/>
  <c r="AE69" i="21"/>
  <c r="AM69" i="21" s="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AF68" i="21"/>
  <c r="AN68" i="21" s="1"/>
  <c r="AE68" i="21"/>
  <c r="AM68" i="21" s="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AF67" i="21"/>
  <c r="AE67" i="21"/>
  <c r="AM67" i="21" s="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AF66" i="21"/>
  <c r="AN66" i="21" s="1"/>
  <c r="AE66" i="21"/>
  <c r="AM66" i="21" s="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AF65" i="21"/>
  <c r="AN65" i="21" s="1"/>
  <c r="AE65" i="21"/>
  <c r="AM65" i="21" s="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AF64" i="21"/>
  <c r="AN64" i="21" s="1"/>
  <c r="AE64" i="21"/>
  <c r="AM64" i="21" s="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AF63" i="21"/>
  <c r="AN63" i="21" s="1"/>
  <c r="AE63" i="21"/>
  <c r="AM63" i="21" s="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AF62" i="21"/>
  <c r="AN62" i="21" s="1"/>
  <c r="AE62" i="21"/>
  <c r="AM62" i="21" s="1"/>
  <c r="AD62" i="21"/>
  <c r="AC62" i="21"/>
  <c r="AB62" i="21"/>
  <c r="AB259" i="21" s="1"/>
  <c r="AA62" i="21"/>
  <c r="AA259" i="21" s="1"/>
  <c r="Z62" i="21"/>
  <c r="Z259" i="21" s="1"/>
  <c r="Y62" i="21"/>
  <c r="Y259" i="21" s="1"/>
  <c r="X62" i="21"/>
  <c r="X259" i="21" s="1"/>
  <c r="W62" i="21"/>
  <c r="W259" i="21" s="1"/>
  <c r="V62" i="21"/>
  <c r="V259" i="21" s="1"/>
  <c r="U62" i="21"/>
  <c r="U259" i="21" s="1"/>
  <c r="T62" i="21"/>
  <c r="T259" i="21" s="1"/>
  <c r="S62" i="21"/>
  <c r="S259" i="21" s="1"/>
  <c r="R62" i="21"/>
  <c r="R259" i="21" s="1"/>
  <c r="Q62" i="21"/>
  <c r="Q259" i="21" s="1"/>
  <c r="AF61" i="21"/>
  <c r="AN61" i="21" s="1"/>
  <c r="AE61" i="21"/>
  <c r="AM61" i="21" s="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AF60" i="21"/>
  <c r="AN60" i="21" s="1"/>
  <c r="AE60" i="21"/>
  <c r="AD60" i="21"/>
  <c r="AC60" i="21"/>
  <c r="AB60" i="21"/>
  <c r="AB249" i="21" s="1"/>
  <c r="AA60" i="21"/>
  <c r="AA249" i="21" s="1"/>
  <c r="Z60" i="21"/>
  <c r="Z249" i="21" s="1"/>
  <c r="Y60" i="21"/>
  <c r="Y249" i="21" s="1"/>
  <c r="X60" i="21"/>
  <c r="X249" i="21" s="1"/>
  <c r="W60" i="21"/>
  <c r="W249" i="21" s="1"/>
  <c r="V60" i="21"/>
  <c r="V249" i="21" s="1"/>
  <c r="U60" i="21"/>
  <c r="U249" i="21" s="1"/>
  <c r="T60" i="21"/>
  <c r="T249" i="21" s="1"/>
  <c r="S60" i="21"/>
  <c r="S249" i="21" s="1"/>
  <c r="R60" i="21"/>
  <c r="R249" i="21" s="1"/>
  <c r="Q60" i="21"/>
  <c r="Q249" i="21" s="1"/>
  <c r="AD59" i="21"/>
  <c r="AC59" i="21"/>
  <c r="AA58" i="21"/>
  <c r="AA268" i="21" s="1"/>
  <c r="Z58" i="21"/>
  <c r="Z268" i="21" s="1"/>
  <c r="Y58" i="21"/>
  <c r="Y268" i="21" s="1"/>
  <c r="X58" i="21"/>
  <c r="X268" i="21" s="1"/>
  <c r="W58" i="21"/>
  <c r="V58" i="21"/>
  <c r="V268" i="21" s="1"/>
  <c r="U58" i="21"/>
  <c r="U268" i="21" s="1"/>
  <c r="T58" i="21"/>
  <c r="T268" i="21" s="1"/>
  <c r="S58" i="21"/>
  <c r="S268" i="21" s="1"/>
  <c r="R58" i="21"/>
  <c r="R268" i="21" s="1"/>
  <c r="Q58" i="21"/>
  <c r="Q268" i="21" s="1"/>
  <c r="P58" i="21"/>
  <c r="P268" i="21" s="1"/>
  <c r="C268" i="21"/>
  <c r="AA57" i="21"/>
  <c r="Z57" i="21"/>
  <c r="Y57" i="21"/>
  <c r="X57" i="21"/>
  <c r="W57" i="21"/>
  <c r="V57" i="21"/>
  <c r="U57" i="21"/>
  <c r="U238" i="21" s="1"/>
  <c r="T57" i="21"/>
  <c r="T238" i="21" s="1"/>
  <c r="S57" i="21"/>
  <c r="S238" i="21" s="1"/>
  <c r="R57" i="21"/>
  <c r="R238" i="21" s="1"/>
  <c r="Q57" i="21"/>
  <c r="Q238" i="21" s="1"/>
  <c r="AF56" i="21"/>
  <c r="AN56" i="21" s="1"/>
  <c r="AE56" i="21"/>
  <c r="AM56" i="21" s="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AF55" i="21"/>
  <c r="AN55" i="21" s="1"/>
  <c r="AE55" i="21"/>
  <c r="AM55" i="21" s="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AF54" i="21"/>
  <c r="AN54" i="21" s="1"/>
  <c r="AE54" i="21"/>
  <c r="AM54" i="21" s="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AF53" i="21"/>
  <c r="AN53" i="21" s="1"/>
  <c r="AE53" i="21"/>
  <c r="AM53" i="21" s="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AF52" i="21"/>
  <c r="AN52" i="21" s="1"/>
  <c r="AE52" i="21"/>
  <c r="AM52" i="21" s="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AF51" i="21"/>
  <c r="AN51" i="21" s="1"/>
  <c r="AE51" i="21"/>
  <c r="AM51" i="21" s="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AF50" i="21"/>
  <c r="AE50" i="21"/>
  <c r="AD50" i="21"/>
  <c r="AC50" i="21"/>
  <c r="AB50" i="21"/>
  <c r="AB309" i="21" s="1"/>
  <c r="AA50" i="21"/>
  <c r="Z50" i="21"/>
  <c r="Y50" i="21"/>
  <c r="Y309" i="21" s="1"/>
  <c r="X50" i="21"/>
  <c r="X309" i="21" s="1"/>
  <c r="W50" i="21"/>
  <c r="W309" i="21" s="1"/>
  <c r="V50" i="21"/>
  <c r="V309" i="21" s="1"/>
  <c r="U50" i="21"/>
  <c r="T50" i="21"/>
  <c r="S50" i="21"/>
  <c r="R50" i="21"/>
  <c r="Q50" i="21"/>
  <c r="P50" i="21"/>
  <c r="AF49" i="21"/>
  <c r="AE49" i="21"/>
  <c r="AM49" i="21" s="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AF48" i="21"/>
  <c r="AE48" i="21"/>
  <c r="AM48" i="21" s="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AF47" i="21"/>
  <c r="AE47" i="21"/>
  <c r="AM47" i="21" s="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AF46" i="21"/>
  <c r="AE46" i="21"/>
  <c r="AM46" i="21" s="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AF45" i="21"/>
  <c r="AE45" i="21"/>
  <c r="AM45" i="21" s="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AF44" i="21"/>
  <c r="AE44" i="21"/>
  <c r="AM44" i="21" s="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AF43" i="21"/>
  <c r="AJ43" i="21" s="1"/>
  <c r="AE43" i="21"/>
  <c r="AM43" i="21" s="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AF42" i="21"/>
  <c r="AE42" i="21"/>
  <c r="AM42" i="21" s="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AF41" i="21"/>
  <c r="AE41" i="21"/>
  <c r="AM41" i="21" s="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AF40" i="21"/>
  <c r="AE40" i="21"/>
  <c r="AM40" i="21" s="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AF39" i="21"/>
  <c r="AJ39" i="21" s="1"/>
  <c r="AE39" i="21"/>
  <c r="AM39" i="21" s="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AF38" i="21"/>
  <c r="AE38" i="21"/>
  <c r="AM38" i="21" s="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AF37" i="21"/>
  <c r="AE37" i="21"/>
  <c r="AM37" i="21" s="1"/>
  <c r="AD37" i="21"/>
  <c r="AC37" i="21"/>
  <c r="AB37" i="21"/>
  <c r="AB258" i="21" s="1"/>
  <c r="AA37" i="21"/>
  <c r="AA258" i="21" s="1"/>
  <c r="Z37" i="21"/>
  <c r="Z258" i="21" s="1"/>
  <c r="Y37" i="21"/>
  <c r="Y258" i="21" s="1"/>
  <c r="X37" i="21"/>
  <c r="X258" i="21" s="1"/>
  <c r="W37" i="21"/>
  <c r="W258" i="21" s="1"/>
  <c r="V37" i="21"/>
  <c r="V258" i="21" s="1"/>
  <c r="U37" i="21"/>
  <c r="U258" i="21" s="1"/>
  <c r="T37" i="21"/>
  <c r="T258" i="21" s="1"/>
  <c r="S37" i="21"/>
  <c r="S258" i="21" s="1"/>
  <c r="R37" i="21"/>
  <c r="R258" i="21" s="1"/>
  <c r="Q37" i="21"/>
  <c r="Q258" i="21" s="1"/>
  <c r="AJ36" i="21"/>
  <c r="AF36" i="21"/>
  <c r="AE36" i="21"/>
  <c r="AM36" i="21" s="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AF35" i="21"/>
  <c r="AE35" i="21"/>
  <c r="AM35" i="21" s="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AF34" i="21"/>
  <c r="AE34" i="21"/>
  <c r="AM34" i="21" s="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AF33" i="21"/>
  <c r="AE33" i="21"/>
  <c r="AM33" i="21" s="1"/>
  <c r="AD33" i="21"/>
  <c r="AI33" i="21" s="1"/>
  <c r="AC33" i="21"/>
  <c r="AB33" i="21"/>
  <c r="AB248" i="21" s="1"/>
  <c r="AA33" i="21"/>
  <c r="AA248" i="21" s="1"/>
  <c r="Z33" i="21"/>
  <c r="Z248" i="21" s="1"/>
  <c r="Y33" i="21"/>
  <c r="Y248" i="21" s="1"/>
  <c r="X33" i="21"/>
  <c r="X248" i="21" s="1"/>
  <c r="W33" i="21"/>
  <c r="W248" i="21" s="1"/>
  <c r="V33" i="21"/>
  <c r="V248" i="21" s="1"/>
  <c r="U33" i="21"/>
  <c r="U248" i="21" s="1"/>
  <c r="T33" i="21"/>
  <c r="T248" i="21" s="1"/>
  <c r="S33" i="21"/>
  <c r="S248" i="21" s="1"/>
  <c r="R33" i="21"/>
  <c r="R248" i="21" s="1"/>
  <c r="Q33" i="21"/>
  <c r="Q248" i="21" s="1"/>
  <c r="AD32" i="21"/>
  <c r="AC32" i="21"/>
  <c r="AA31" i="21"/>
  <c r="AA267" i="21" s="1"/>
  <c r="Z31" i="21"/>
  <c r="Z267" i="21" s="1"/>
  <c r="Y31" i="21"/>
  <c r="Y267" i="21" s="1"/>
  <c r="X31" i="21"/>
  <c r="X267" i="21" s="1"/>
  <c r="W31" i="21"/>
  <c r="W267" i="21" s="1"/>
  <c r="V31" i="21"/>
  <c r="V267" i="21" s="1"/>
  <c r="U31" i="21"/>
  <c r="U267" i="21" s="1"/>
  <c r="T31" i="21"/>
  <c r="T267" i="21" s="1"/>
  <c r="S31" i="21"/>
  <c r="S267" i="21" s="1"/>
  <c r="R31" i="21"/>
  <c r="R267" i="21" s="1"/>
  <c r="Q31" i="21"/>
  <c r="Q267" i="21" s="1"/>
  <c r="P31" i="21"/>
  <c r="P267" i="21" s="1"/>
  <c r="C267" i="21"/>
  <c r="AA30" i="21"/>
  <c r="AA237" i="21" s="1"/>
  <c r="Z30" i="21"/>
  <c r="Z237" i="21" s="1"/>
  <c r="Y30" i="21"/>
  <c r="X30" i="21"/>
  <c r="W30" i="21"/>
  <c r="V30" i="21"/>
  <c r="U30" i="21"/>
  <c r="U237" i="21" s="1"/>
  <c r="T30" i="21"/>
  <c r="T237" i="21" s="1"/>
  <c r="S30" i="21"/>
  <c r="S237" i="21" s="1"/>
  <c r="R30" i="21"/>
  <c r="R237" i="21" s="1"/>
  <c r="Q30" i="21"/>
  <c r="Q237" i="21" s="1"/>
  <c r="AF29" i="21"/>
  <c r="AE29" i="21"/>
  <c r="AM29" i="21" s="1"/>
  <c r="AD29" i="21"/>
  <c r="AC29" i="21"/>
  <c r="AB29" i="21"/>
  <c r="AA29" i="21"/>
  <c r="Z29" i="21"/>
  <c r="Y29" i="21"/>
  <c r="X29" i="21"/>
  <c r="W29" i="21"/>
  <c r="V29" i="21"/>
  <c r="U29" i="21"/>
  <c r="T29" i="21"/>
  <c r="S29" i="21"/>
  <c r="R29" i="21"/>
  <c r="Q29" i="21"/>
  <c r="P29" i="21"/>
  <c r="AF28" i="21"/>
  <c r="AE28" i="21"/>
  <c r="AM28" i="21" s="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AF27" i="21"/>
  <c r="AE27" i="21"/>
  <c r="AM27" i="21" s="1"/>
  <c r="AD27" i="21"/>
  <c r="AI27" i="21" s="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AF26" i="21"/>
  <c r="AE26" i="21"/>
  <c r="AM26" i="21" s="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AF25" i="21"/>
  <c r="AE25" i="21"/>
  <c r="AM25" i="21" s="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AF24" i="21"/>
  <c r="AE24" i="21"/>
  <c r="AM24" i="21" s="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AF23" i="21"/>
  <c r="AE23" i="21"/>
  <c r="AD23" i="21"/>
  <c r="AC23" i="21"/>
  <c r="AB23" i="21"/>
  <c r="AB308" i="21" s="1"/>
  <c r="AA23" i="21"/>
  <c r="Z23" i="21"/>
  <c r="Y23" i="21"/>
  <c r="Y308" i="21" s="1"/>
  <c r="X23" i="21"/>
  <c r="X308" i="21" s="1"/>
  <c r="W23" i="21"/>
  <c r="W308" i="21" s="1"/>
  <c r="V23" i="21"/>
  <c r="V308" i="21" s="1"/>
  <c r="U23" i="21"/>
  <c r="T23" i="21"/>
  <c r="S23" i="21"/>
  <c r="R23" i="21"/>
  <c r="Q23" i="21"/>
  <c r="P23" i="21"/>
  <c r="AF22" i="21"/>
  <c r="AE22" i="21"/>
  <c r="AM22" i="21" s="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AF21" i="21"/>
  <c r="AE21" i="21"/>
  <c r="AM21" i="21" s="1"/>
  <c r="AD21" i="21"/>
  <c r="AI21" i="21" s="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AF20" i="21"/>
  <c r="AE20" i="21"/>
  <c r="AM20" i="21" s="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AF19" i="21"/>
  <c r="AE19" i="21"/>
  <c r="AM19" i="21" s="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AF18" i="21"/>
  <c r="AJ18" i="21" s="1"/>
  <c r="AE18" i="21"/>
  <c r="AM18" i="21" s="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AF17" i="21"/>
  <c r="AE17" i="21"/>
  <c r="AM17" i="21" s="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AF16" i="21"/>
  <c r="AE16" i="21"/>
  <c r="AM16" i="21" s="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AF15" i="21"/>
  <c r="AE15" i="21"/>
  <c r="AM15" i="21" s="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AF14" i="21"/>
  <c r="AE14" i="21"/>
  <c r="AM14" i="21" s="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AF13" i="21"/>
  <c r="AE13" i="21"/>
  <c r="AM13" i="21" s="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AF12" i="21"/>
  <c r="AE12" i="21"/>
  <c r="AM12" i="21" s="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AF11" i="21"/>
  <c r="AE11" i="21"/>
  <c r="AM11" i="21" s="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AF10" i="21"/>
  <c r="AE10" i="21"/>
  <c r="AM10" i="21" s="1"/>
  <c r="AD10" i="21"/>
  <c r="AC10" i="21"/>
  <c r="AB10" i="21"/>
  <c r="AB257" i="21" s="1"/>
  <c r="AA10" i="21"/>
  <c r="AA257" i="21" s="1"/>
  <c r="Z10" i="21"/>
  <c r="Z257" i="21" s="1"/>
  <c r="Y10" i="21"/>
  <c r="Y257" i="21" s="1"/>
  <c r="X10" i="21"/>
  <c r="X257" i="21" s="1"/>
  <c r="W10" i="21"/>
  <c r="W257" i="21" s="1"/>
  <c r="V10" i="21"/>
  <c r="V257" i="21" s="1"/>
  <c r="U10" i="21"/>
  <c r="U257" i="21" s="1"/>
  <c r="T10" i="21"/>
  <c r="T257" i="21" s="1"/>
  <c r="S10" i="21"/>
  <c r="S257" i="21" s="1"/>
  <c r="R10" i="21"/>
  <c r="R257" i="21" s="1"/>
  <c r="Q10" i="21"/>
  <c r="Q257" i="21" s="1"/>
  <c r="C257" i="21"/>
  <c r="AF9" i="21"/>
  <c r="AE9" i="21"/>
  <c r="AM9" i="21" s="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AF8" i="21"/>
  <c r="AE8" i="21"/>
  <c r="AM8" i="21" s="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AF7" i="21"/>
  <c r="AE7" i="21"/>
  <c r="AM7" i="21" s="1"/>
  <c r="AD7" i="21"/>
  <c r="AC7" i="21"/>
  <c r="AB7" i="21"/>
  <c r="AA7" i="21"/>
  <c r="AA247" i="21" s="1"/>
  <c r="Z7" i="21"/>
  <c r="Z247" i="21" s="1"/>
  <c r="Y7" i="21"/>
  <c r="Y247" i="21" s="1"/>
  <c r="X7" i="21"/>
  <c r="X247" i="21" s="1"/>
  <c r="W7" i="21"/>
  <c r="W247" i="21" s="1"/>
  <c r="V7" i="21"/>
  <c r="V247" i="21" s="1"/>
  <c r="U7" i="21"/>
  <c r="U247" i="21" s="1"/>
  <c r="T7" i="21"/>
  <c r="T247" i="21" s="1"/>
  <c r="S7" i="21"/>
  <c r="S247" i="21" s="1"/>
  <c r="R7" i="21"/>
  <c r="R247" i="21" s="1"/>
  <c r="Q7" i="21"/>
  <c r="Q247" i="21" s="1"/>
  <c r="C247" i="21"/>
  <c r="AJ163" i="21" l="1"/>
  <c r="AJ122" i="21"/>
  <c r="AJ109" i="21"/>
  <c r="AI202" i="21"/>
  <c r="AI313" i="21" s="1"/>
  <c r="Y238" i="21"/>
  <c r="Y302" i="21"/>
  <c r="W239" i="21"/>
  <c r="W303" i="21"/>
  <c r="W269" i="21"/>
  <c r="AF111" i="21"/>
  <c r="AN111" i="21" s="1"/>
  <c r="AN85" i="21"/>
  <c r="W272" i="21"/>
  <c r="Z238" i="21"/>
  <c r="Z302" i="21"/>
  <c r="X239" i="21"/>
  <c r="X303" i="21"/>
  <c r="AE312" i="21"/>
  <c r="AM129" i="21"/>
  <c r="AM312" i="21" s="1"/>
  <c r="AI159" i="21"/>
  <c r="AA238" i="21"/>
  <c r="AA302" i="21"/>
  <c r="Y239" i="21"/>
  <c r="Y303" i="21"/>
  <c r="AI91" i="21"/>
  <c r="AE311" i="21"/>
  <c r="AM103" i="21"/>
  <c r="AM311" i="21" s="1"/>
  <c r="AJ129" i="21"/>
  <c r="AJ312" i="21" s="1"/>
  <c r="AF312" i="21"/>
  <c r="AN129" i="21"/>
  <c r="AN312" i="21" s="1"/>
  <c r="V241" i="21"/>
  <c r="V305" i="21"/>
  <c r="W264" i="21"/>
  <c r="AE313" i="21"/>
  <c r="AM202" i="21"/>
  <c r="AM313" i="21" s="1"/>
  <c r="AI69" i="21"/>
  <c r="Z239" i="21"/>
  <c r="Z303" i="21"/>
  <c r="AF311" i="21"/>
  <c r="AN103" i="21"/>
  <c r="AN311" i="21" s="1"/>
  <c r="AE137" i="21"/>
  <c r="AM137" i="21" s="1"/>
  <c r="AM113" i="21"/>
  <c r="W241" i="21"/>
  <c r="W305" i="21"/>
  <c r="AJ195" i="21"/>
  <c r="AM195" i="21"/>
  <c r="AF313" i="21"/>
  <c r="AN202" i="21"/>
  <c r="AN313" i="21" s="1"/>
  <c r="V244" i="21"/>
  <c r="V306" i="21"/>
  <c r="AA239" i="21"/>
  <c r="AA303" i="21"/>
  <c r="V240" i="21"/>
  <c r="V304" i="21"/>
  <c r="W270" i="21"/>
  <c r="AJ120" i="21"/>
  <c r="AN120" i="21"/>
  <c r="X241" i="21"/>
  <c r="X305" i="21"/>
  <c r="W271" i="21"/>
  <c r="AJ166" i="21"/>
  <c r="AN166" i="21"/>
  <c r="W244" i="21"/>
  <c r="W306" i="21"/>
  <c r="W274" i="21"/>
  <c r="AJ69" i="21"/>
  <c r="AN69" i="21"/>
  <c r="W240" i="21"/>
  <c r="W304" i="21"/>
  <c r="Y241" i="21"/>
  <c r="Y305" i="21"/>
  <c r="AE210" i="21"/>
  <c r="AM210" i="21" s="1"/>
  <c r="AM188" i="21"/>
  <c r="AJ200" i="21"/>
  <c r="X244" i="21"/>
  <c r="X306" i="21"/>
  <c r="AJ106" i="21"/>
  <c r="AN106" i="21"/>
  <c r="X240" i="21"/>
  <c r="X304" i="21"/>
  <c r="Z241" i="21"/>
  <c r="Z305" i="21"/>
  <c r="AJ183" i="21"/>
  <c r="Y244" i="21"/>
  <c r="Y306" i="21"/>
  <c r="AJ67" i="21"/>
  <c r="AN67" i="21"/>
  <c r="Y240" i="21"/>
  <c r="Y304" i="21"/>
  <c r="AA241" i="21"/>
  <c r="AA305" i="21"/>
  <c r="W273" i="21"/>
  <c r="Z244" i="21"/>
  <c r="Z306" i="21"/>
  <c r="AE83" i="21"/>
  <c r="AM83" i="21" s="1"/>
  <c r="AM60" i="21"/>
  <c r="AJ72" i="21"/>
  <c r="AN72" i="21"/>
  <c r="AI75" i="21"/>
  <c r="AI310" i="21" s="1"/>
  <c r="Z240" i="21"/>
  <c r="Z304" i="21"/>
  <c r="AJ116" i="21"/>
  <c r="AN116" i="21"/>
  <c r="AI148" i="21"/>
  <c r="AA244" i="21"/>
  <c r="AA306" i="21"/>
  <c r="V238" i="21"/>
  <c r="V302" i="21"/>
  <c r="AE310" i="21"/>
  <c r="AM75" i="21"/>
  <c r="AM310" i="21" s="1"/>
  <c r="AA240" i="21"/>
  <c r="AA304" i="21"/>
  <c r="AJ114" i="21"/>
  <c r="AN114" i="21"/>
  <c r="AI126" i="21"/>
  <c r="AJ133" i="21"/>
  <c r="AM133" i="21"/>
  <c r="W238" i="21"/>
  <c r="W302" i="21"/>
  <c r="AJ75" i="21"/>
  <c r="AJ310" i="21" s="1"/>
  <c r="AF310" i="21"/>
  <c r="AN75" i="21"/>
  <c r="AN310" i="21" s="1"/>
  <c r="AE186" i="21"/>
  <c r="AM186" i="21" s="1"/>
  <c r="AM163" i="21"/>
  <c r="AJ184" i="21"/>
  <c r="AM184" i="21"/>
  <c r="AJ201" i="21"/>
  <c r="AN201" i="21"/>
  <c r="X238" i="21"/>
  <c r="X302" i="21"/>
  <c r="W268" i="21"/>
  <c r="V239" i="21"/>
  <c r="V303" i="21"/>
  <c r="AJ177" i="21"/>
  <c r="AF209" i="21"/>
  <c r="AN189" i="21"/>
  <c r="AJ199" i="21"/>
  <c r="AN199" i="21"/>
  <c r="AI44" i="21"/>
  <c r="AE309" i="21"/>
  <c r="AM50" i="21"/>
  <c r="AM309" i="21" s="1"/>
  <c r="V237" i="21"/>
  <c r="V301" i="21"/>
  <c r="Y237" i="21"/>
  <c r="Y301" i="21"/>
  <c r="AI26" i="21"/>
  <c r="W237" i="21"/>
  <c r="W301" i="21"/>
  <c r="X237" i="21"/>
  <c r="X301" i="21"/>
  <c r="AE308" i="21"/>
  <c r="AM23" i="21"/>
  <c r="AM308" i="21" s="1"/>
  <c r="AI173" i="21"/>
  <c r="AI132" i="21"/>
  <c r="AH123" i="21"/>
  <c r="AI80" i="21"/>
  <c r="AH52" i="21"/>
  <c r="AI8" i="21"/>
  <c r="AI79" i="21"/>
  <c r="AD161" i="21"/>
  <c r="AJ9" i="21"/>
  <c r="AJ12" i="21"/>
  <c r="AI62" i="21"/>
  <c r="AI145" i="21"/>
  <c r="AI23" i="21"/>
  <c r="AI308" i="21" s="1"/>
  <c r="AH7" i="21"/>
  <c r="AD30" i="21"/>
  <c r="AJ55" i="21"/>
  <c r="AI101" i="21"/>
  <c r="AI97" i="21"/>
  <c r="AI103" i="21"/>
  <c r="AI311" i="21" s="1"/>
  <c r="AD83" i="21"/>
  <c r="AJ33" i="21"/>
  <c r="AJ51" i="21"/>
  <c r="AH109" i="21"/>
  <c r="AI157" i="21"/>
  <c r="AB186" i="21"/>
  <c r="AB273" i="21" s="1"/>
  <c r="AJ203" i="21"/>
  <c r="AI107" i="21"/>
  <c r="AI197" i="21"/>
  <c r="AE31" i="21"/>
  <c r="AM31" i="21" s="1"/>
  <c r="AC83" i="21"/>
  <c r="AJ107" i="21"/>
  <c r="AJ132" i="21"/>
  <c r="AJ134" i="21"/>
  <c r="AC160" i="21"/>
  <c r="AJ155" i="21"/>
  <c r="AJ159" i="21"/>
  <c r="AJ176" i="21"/>
  <c r="AJ188" i="21"/>
  <c r="AJ62" i="21"/>
  <c r="AJ64" i="21"/>
  <c r="AJ68" i="21"/>
  <c r="AJ101" i="21"/>
  <c r="AI120" i="21"/>
  <c r="AE161" i="21"/>
  <c r="AM161" i="21" s="1"/>
  <c r="AI151" i="21"/>
  <c r="AH192" i="21"/>
  <c r="AJ194" i="21"/>
  <c r="AI15" i="21"/>
  <c r="AJ70" i="21"/>
  <c r="AI85" i="21"/>
  <c r="AJ126" i="21"/>
  <c r="AH131" i="21"/>
  <c r="AI139" i="21"/>
  <c r="AI167" i="21"/>
  <c r="AI175" i="21"/>
  <c r="AJ15" i="21"/>
  <c r="AF58" i="21"/>
  <c r="AH38" i="21"/>
  <c r="AJ44" i="21"/>
  <c r="AI50" i="21"/>
  <c r="AI309" i="21" s="1"/>
  <c r="AJ54" i="21"/>
  <c r="AI158" i="21"/>
  <c r="AJ169" i="21"/>
  <c r="AJ173" i="21"/>
  <c r="AH175" i="21"/>
  <c r="AI179" i="21"/>
  <c r="AI183" i="21"/>
  <c r="AI189" i="21"/>
  <c r="AD160" i="21"/>
  <c r="AI154" i="21"/>
  <c r="AJ38" i="21"/>
  <c r="AH49" i="21"/>
  <c r="AJ81" i="21"/>
  <c r="AC137" i="21"/>
  <c r="AH125" i="21"/>
  <c r="AJ152" i="21"/>
  <c r="AH189" i="21"/>
  <c r="AH172" i="21"/>
  <c r="AH176" i="21"/>
  <c r="AH177" i="21"/>
  <c r="AH157" i="21"/>
  <c r="AH140" i="21"/>
  <c r="AH148" i="21"/>
  <c r="AH150" i="21"/>
  <c r="AH139" i="21"/>
  <c r="AH133" i="21"/>
  <c r="AH114" i="21"/>
  <c r="AH117" i="21"/>
  <c r="AH102" i="21"/>
  <c r="AH107" i="21"/>
  <c r="AH99" i="21"/>
  <c r="AH73" i="21"/>
  <c r="AH65" i="21"/>
  <c r="AH37" i="21"/>
  <c r="AH19" i="21"/>
  <c r="AH25" i="21"/>
  <c r="AC31" i="21"/>
  <c r="AH195" i="21"/>
  <c r="AH201" i="21"/>
  <c r="AH143" i="21"/>
  <c r="AH184" i="21"/>
  <c r="AC186" i="21"/>
  <c r="AH168" i="21"/>
  <c r="AH170" i="21"/>
  <c r="AH126" i="21"/>
  <c r="AH120" i="21"/>
  <c r="AH127" i="21"/>
  <c r="AH135" i="21"/>
  <c r="AH118" i="21"/>
  <c r="AH129" i="21"/>
  <c r="AH96" i="21"/>
  <c r="AH94" i="21"/>
  <c r="AH108" i="21"/>
  <c r="AH105" i="21"/>
  <c r="AH90" i="21"/>
  <c r="AH71" i="21"/>
  <c r="AH68" i="21"/>
  <c r="AH70" i="21"/>
  <c r="AH41" i="21"/>
  <c r="AH55" i="21"/>
  <c r="AH43" i="21"/>
  <c r="AH40" i="21"/>
  <c r="AH10" i="21"/>
  <c r="AH15" i="21"/>
  <c r="AH22" i="21"/>
  <c r="AH16" i="21"/>
  <c r="AH13" i="21"/>
  <c r="AJ8" i="21"/>
  <c r="AH28" i="21"/>
  <c r="AI45" i="21"/>
  <c r="AJ49" i="21"/>
  <c r="AH61" i="21"/>
  <c r="AI63" i="21"/>
  <c r="AI68" i="21"/>
  <c r="AH74" i="21"/>
  <c r="AH81" i="21"/>
  <c r="AH87" i="21"/>
  <c r="AH93" i="21"/>
  <c r="AF137" i="21"/>
  <c r="AN137" i="21" s="1"/>
  <c r="AI114" i="21"/>
  <c r="AJ117" i="21"/>
  <c r="AH121" i="21"/>
  <c r="AI125" i="21"/>
  <c r="AI129" i="21"/>
  <c r="AI312" i="21" s="1"/>
  <c r="AJ135" i="21"/>
  <c r="AJ141" i="21"/>
  <c r="AI153" i="21"/>
  <c r="AH154" i="21"/>
  <c r="AJ157" i="21"/>
  <c r="AJ158" i="21"/>
  <c r="AJ172" i="21"/>
  <c r="AH182" i="21"/>
  <c r="AH200" i="21"/>
  <c r="AH207" i="21"/>
  <c r="AJ24" i="21"/>
  <c r="AC58" i="21"/>
  <c r="AH46" i="21"/>
  <c r="AI53" i="21"/>
  <c r="AF82" i="21"/>
  <c r="AH64" i="21"/>
  <c r="AJ78" i="21"/>
  <c r="AF110" i="21"/>
  <c r="AH113" i="21"/>
  <c r="AJ118" i="21"/>
  <c r="AJ125" i="21"/>
  <c r="AH132" i="21"/>
  <c r="AJ144" i="21"/>
  <c r="AJ147" i="21"/>
  <c r="AI14" i="21"/>
  <c r="AH21" i="21"/>
  <c r="AI10" i="21"/>
  <c r="AJ11" i="21"/>
  <c r="AJ14" i="21"/>
  <c r="AJ21" i="21"/>
  <c r="AD58" i="21"/>
  <c r="AJ42" i="21"/>
  <c r="AJ56" i="21"/>
  <c r="AI71" i="21"/>
  <c r="AJ74" i="21"/>
  <c r="AH77" i="21"/>
  <c r="AI113" i="21"/>
  <c r="AI128" i="21"/>
  <c r="AH146" i="21"/>
  <c r="AJ150" i="21"/>
  <c r="AJ164" i="21"/>
  <c r="AI168" i="21"/>
  <c r="AJ171" i="21"/>
  <c r="AI184" i="21"/>
  <c r="AJ197" i="21"/>
  <c r="AH199" i="21"/>
  <c r="AI17" i="21"/>
  <c r="AJ27" i="21"/>
  <c r="AE58" i="21"/>
  <c r="AM58" i="21" s="1"/>
  <c r="AI35" i="21"/>
  <c r="AI51" i="21"/>
  <c r="AI56" i="21"/>
  <c r="AJ60" i="21"/>
  <c r="AH67" i="21"/>
  <c r="AI74" i="21"/>
  <c r="AJ90" i="21"/>
  <c r="AJ96" i="21"/>
  <c r="AJ102" i="21"/>
  <c r="AJ113" i="21"/>
  <c r="AI117" i="21"/>
  <c r="AJ128" i="21"/>
  <c r="AI135" i="21"/>
  <c r="AH153" i="21"/>
  <c r="AE160" i="21"/>
  <c r="AM160" i="21" s="1"/>
  <c r="AI163" i="21"/>
  <c r="AH167" i="21"/>
  <c r="AJ168" i="21"/>
  <c r="AJ175" i="21"/>
  <c r="AJ178" i="21"/>
  <c r="AI193" i="21"/>
  <c r="AI20" i="21"/>
  <c r="AI38" i="21"/>
  <c r="AJ45" i="21"/>
  <c r="AH80" i="21"/>
  <c r="AI131" i="21"/>
  <c r="AJ153" i="21"/>
  <c r="AJ167" i="21"/>
  <c r="AH181" i="21"/>
  <c r="AH204" i="21"/>
  <c r="AJ206" i="21"/>
  <c r="AC57" i="21"/>
  <c r="AJ63" i="21"/>
  <c r="AJ19" i="21"/>
  <c r="AJ20" i="21"/>
  <c r="AJ37" i="21"/>
  <c r="AD57" i="21"/>
  <c r="AJ73" i="21"/>
  <c r="AI77" i="21"/>
  <c r="AJ89" i="21"/>
  <c r="AJ92" i="21"/>
  <c r="AJ95" i="21"/>
  <c r="AJ98" i="21"/>
  <c r="AJ104" i="21"/>
  <c r="AJ123" i="21"/>
  <c r="AH130" i="21"/>
  <c r="AJ131" i="21"/>
  <c r="AE136" i="21"/>
  <c r="AJ140" i="21"/>
  <c r="AH156" i="21"/>
  <c r="AF185" i="21"/>
  <c r="AN185" i="21" s="1"/>
  <c r="AH174" i="21"/>
  <c r="AI181" i="21"/>
  <c r="AI195" i="21"/>
  <c r="AI196" i="21"/>
  <c r="AH203" i="21"/>
  <c r="AI11" i="21"/>
  <c r="AJ26" i="21"/>
  <c r="AH34" i="21"/>
  <c r="AI41" i="21"/>
  <c r="AJ48" i="21"/>
  <c r="AJ66" i="21"/>
  <c r="AJ76" i="21"/>
  <c r="AI89" i="21"/>
  <c r="AI92" i="21"/>
  <c r="AI95" i="21"/>
  <c r="AI98" i="21"/>
  <c r="AI104" i="21"/>
  <c r="AH115" i="21"/>
  <c r="AF136" i="21"/>
  <c r="AJ142" i="21"/>
  <c r="AJ145" i="21"/>
  <c r="AJ149" i="21"/>
  <c r="AJ156" i="21"/>
  <c r="AC161" i="21"/>
  <c r="AI174" i="21"/>
  <c r="AF210" i="21"/>
  <c r="AN210" i="21" s="1"/>
  <c r="AI194" i="21"/>
  <c r="AJ196" i="21"/>
  <c r="AI203" i="21"/>
  <c r="AJ25" i="21"/>
  <c r="AI39" i="21"/>
  <c r="AH76" i="21"/>
  <c r="AJ86" i="21"/>
  <c r="AI123" i="21"/>
  <c r="AH142" i="21"/>
  <c r="AH145" i="21"/>
  <c r="AH159" i="21"/>
  <c r="AI172" i="21"/>
  <c r="AH173" i="21"/>
  <c r="AI180" i="21"/>
  <c r="AJ191" i="21"/>
  <c r="AI200" i="21"/>
  <c r="AI201" i="21"/>
  <c r="AH202" i="21"/>
  <c r="AJ208" i="21"/>
  <c r="AI29" i="21"/>
  <c r="AI86" i="21"/>
  <c r="AI106" i="21"/>
  <c r="AJ119" i="21"/>
  <c r="AI207" i="21"/>
  <c r="AD31" i="21"/>
  <c r="AH31" i="21" s="1"/>
  <c r="AC30" i="21"/>
  <c r="AI47" i="21"/>
  <c r="AJ50" i="21"/>
  <c r="AJ309" i="21" s="1"/>
  <c r="AH53" i="21"/>
  <c r="AJ61" i="21"/>
  <c r="AI65" i="21"/>
  <c r="AH100" i="21"/>
  <c r="AI109" i="21"/>
  <c r="AJ115" i="21"/>
  <c r="AI122" i="21"/>
  <c r="AH147" i="21"/>
  <c r="AH151" i="21"/>
  <c r="AH158" i="21"/>
  <c r="AJ165" i="21"/>
  <c r="AH169" i="21"/>
  <c r="AJ182" i="21"/>
  <c r="AH191" i="21"/>
  <c r="C258" i="21"/>
  <c r="AH11" i="21"/>
  <c r="AI16" i="21"/>
  <c r="AH12" i="21"/>
  <c r="AJ16" i="21"/>
  <c r="C237" i="21"/>
  <c r="P30" i="21"/>
  <c r="P237" i="21" s="1"/>
  <c r="AJ7" i="21"/>
  <c r="AF31" i="21"/>
  <c r="AF30" i="21"/>
  <c r="AJ13" i="21"/>
  <c r="AI12" i="21"/>
  <c r="AI19" i="21"/>
  <c r="AI37" i="21"/>
  <c r="AI49" i="21"/>
  <c r="AJ10" i="21"/>
  <c r="AH26" i="21"/>
  <c r="AI40" i="21"/>
  <c r="AH44" i="21"/>
  <c r="AI52" i="21"/>
  <c r="AH56" i="21"/>
  <c r="AH62" i="21"/>
  <c r="AI9" i="21"/>
  <c r="AB247" i="21"/>
  <c r="AB30" i="21"/>
  <c r="AB301" i="21" s="1"/>
  <c r="AB31" i="21"/>
  <c r="AB267" i="21" s="1"/>
  <c r="AH8" i="21"/>
  <c r="AH14" i="21"/>
  <c r="AJ40" i="21"/>
  <c r="AJ52" i="21"/>
  <c r="AH9" i="21"/>
  <c r="AI22" i="21"/>
  <c r="C249" i="21"/>
  <c r="P60" i="21"/>
  <c r="P249" i="21" s="1"/>
  <c r="P7" i="21"/>
  <c r="P247" i="21" s="1"/>
  <c r="AH17" i="21"/>
  <c r="AI25" i="21"/>
  <c r="AH29" i="21"/>
  <c r="AH35" i="21"/>
  <c r="AI43" i="21"/>
  <c r="AH47" i="21"/>
  <c r="AI55" i="21"/>
  <c r="AI61" i="21"/>
  <c r="AI7" i="21"/>
  <c r="AE30" i="21"/>
  <c r="AH83" i="21"/>
  <c r="AI13" i="21"/>
  <c r="C248" i="21"/>
  <c r="P33" i="21"/>
  <c r="P248" i="21" s="1"/>
  <c r="C238" i="21"/>
  <c r="P57" i="21"/>
  <c r="P238" i="21" s="1"/>
  <c r="AH20" i="21"/>
  <c r="AI28" i="21"/>
  <c r="AE57" i="21"/>
  <c r="AI34" i="21"/>
  <c r="AI46" i="21"/>
  <c r="AH50" i="21"/>
  <c r="P10" i="21"/>
  <c r="P257" i="21" s="1"/>
  <c r="AJ28" i="21"/>
  <c r="AJ46" i="21"/>
  <c r="AE82" i="21"/>
  <c r="AI64" i="21"/>
  <c r="AI70" i="21"/>
  <c r="AI76" i="21"/>
  <c r="AD82" i="21"/>
  <c r="AF83" i="21"/>
  <c r="AN83" i="21" s="1"/>
  <c r="AI90" i="21"/>
  <c r="AJ93" i="21"/>
  <c r="AJ94" i="21"/>
  <c r="AI102" i="21"/>
  <c r="AJ105" i="21"/>
  <c r="AI118" i="21"/>
  <c r="AH119" i="21"/>
  <c r="AJ127" i="21"/>
  <c r="AI134" i="21"/>
  <c r="AD137" i="21"/>
  <c r="AI137" i="21" s="1"/>
  <c r="AI140" i="21"/>
  <c r="AH141" i="21"/>
  <c r="AJ22" i="21"/>
  <c r="AH23" i="21"/>
  <c r="AJ34" i="21"/>
  <c r="P62" i="21"/>
  <c r="P259" i="21" s="1"/>
  <c r="AH91" i="21"/>
  <c r="AH92" i="21"/>
  <c r="AH103" i="21"/>
  <c r="AH104" i="21"/>
  <c r="AI119" i="21"/>
  <c r="AI141" i="21"/>
  <c r="AB250" i="21"/>
  <c r="AB111" i="21"/>
  <c r="AB270" i="21" s="1"/>
  <c r="AI124" i="21"/>
  <c r="T253" i="21"/>
  <c r="T252" i="21"/>
  <c r="AF160" i="21"/>
  <c r="AN160" i="21" s="1"/>
  <c r="AF161" i="21"/>
  <c r="AN161" i="21" s="1"/>
  <c r="AJ139" i="21"/>
  <c r="AJ151" i="21"/>
  <c r="AJ17" i="21"/>
  <c r="AH18" i="21"/>
  <c r="AJ23" i="21"/>
  <c r="AJ308" i="21" s="1"/>
  <c r="AH24" i="21"/>
  <c r="AJ29" i="21"/>
  <c r="AJ35" i="21"/>
  <c r="AH36" i="21"/>
  <c r="AJ41" i="21"/>
  <c r="AH42" i="21"/>
  <c r="AJ47" i="21"/>
  <c r="AH48" i="21"/>
  <c r="AJ53" i="21"/>
  <c r="AH54" i="21"/>
  <c r="AB57" i="21"/>
  <c r="AB302" i="21" s="1"/>
  <c r="AH60" i="21"/>
  <c r="AJ65" i="21"/>
  <c r="AH66" i="21"/>
  <c r="AJ71" i="21"/>
  <c r="AH72" i="21"/>
  <c r="AJ77" i="21"/>
  <c r="AH78" i="21"/>
  <c r="AC111" i="21"/>
  <c r="AC110" i="21"/>
  <c r="AI87" i="21"/>
  <c r="AJ91" i="21"/>
  <c r="AI99" i="21"/>
  <c r="AJ103" i="21"/>
  <c r="AJ311" i="21" s="1"/>
  <c r="AD136" i="21"/>
  <c r="AJ137" i="21"/>
  <c r="U253" i="21"/>
  <c r="U252" i="21"/>
  <c r="AI18" i="21"/>
  <c r="AI24" i="21"/>
  <c r="AI36" i="21"/>
  <c r="AI42" i="21"/>
  <c r="AI48" i="21"/>
  <c r="AI54" i="21"/>
  <c r="AI60" i="21"/>
  <c r="AI66" i="21"/>
  <c r="AI72" i="21"/>
  <c r="AI78" i="21"/>
  <c r="AH79" i="21"/>
  <c r="AD110" i="21"/>
  <c r="AH89" i="21"/>
  <c r="AH101" i="21"/>
  <c r="AI108" i="21"/>
  <c r="AD111" i="21"/>
  <c r="AI130" i="21"/>
  <c r="V253" i="21"/>
  <c r="V252" i="21"/>
  <c r="AI144" i="21"/>
  <c r="AJ146" i="21"/>
  <c r="AB58" i="21"/>
  <c r="AB268" i="21" s="1"/>
  <c r="AI81" i="21"/>
  <c r="AE110" i="21"/>
  <c r="AI88" i="21"/>
  <c r="AI100" i="21"/>
  <c r="AE111" i="21"/>
  <c r="AM111" i="21" s="1"/>
  <c r="AB251" i="21"/>
  <c r="AB136" i="21"/>
  <c r="AB305" i="21" s="1"/>
  <c r="AI115" i="21"/>
  <c r="AH116" i="21"/>
  <c r="AJ124" i="21"/>
  <c r="P142" i="21"/>
  <c r="P262" i="21" s="1"/>
  <c r="AI67" i="21"/>
  <c r="AI73" i="21"/>
  <c r="AJ79" i="21"/>
  <c r="AJ80" i="21"/>
  <c r="AJ87" i="21"/>
  <c r="AJ88" i="21"/>
  <c r="AI96" i="21"/>
  <c r="AJ99" i="21"/>
  <c r="AJ100" i="21"/>
  <c r="AC136" i="21"/>
  <c r="AI116" i="21"/>
  <c r="AJ136" i="21"/>
  <c r="AJ305" i="21" s="1"/>
  <c r="AH149" i="21"/>
  <c r="AF57" i="21"/>
  <c r="AH85" i="21"/>
  <c r="AH86" i="21"/>
  <c r="AH97" i="21"/>
  <c r="AH98" i="21"/>
  <c r="AJ108" i="21"/>
  <c r="AI121" i="21"/>
  <c r="AH122" i="21"/>
  <c r="AJ130" i="21"/>
  <c r="AI143" i="21"/>
  <c r="AH144" i="21"/>
  <c r="Z253" i="21"/>
  <c r="Z252" i="21"/>
  <c r="AH27" i="21"/>
  <c r="AH33" i="21"/>
  <c r="AH39" i="21"/>
  <c r="AH45" i="21"/>
  <c r="AH51" i="21"/>
  <c r="AH63" i="21"/>
  <c r="AH69" i="21"/>
  <c r="AH75" i="21"/>
  <c r="P83" i="21"/>
  <c r="P269" i="21" s="1"/>
  <c r="AB83" i="21"/>
  <c r="AB269" i="21" s="1"/>
  <c r="AJ85" i="21"/>
  <c r="C260" i="21"/>
  <c r="P90" i="21"/>
  <c r="P260" i="21" s="1"/>
  <c r="AI93" i="21"/>
  <c r="AJ97" i="21"/>
  <c r="AI105" i="21"/>
  <c r="AH106" i="21"/>
  <c r="P110" i="21"/>
  <c r="P240" i="21" s="1"/>
  <c r="AB110" i="21"/>
  <c r="AB304" i="21" s="1"/>
  <c r="AI127" i="21"/>
  <c r="AH128" i="21"/>
  <c r="C252" i="21"/>
  <c r="C253" i="21"/>
  <c r="AA252" i="21"/>
  <c r="AA253" i="21"/>
  <c r="AJ148" i="21"/>
  <c r="P82" i="21"/>
  <c r="P239" i="21" s="1"/>
  <c r="AB82" i="21"/>
  <c r="AB303" i="21" s="1"/>
  <c r="AH95" i="21"/>
  <c r="AJ121" i="21"/>
  <c r="AB137" i="21"/>
  <c r="AB271" i="21" s="1"/>
  <c r="P139" i="21"/>
  <c r="AB252" i="21"/>
  <c r="AB253" i="21"/>
  <c r="AB160" i="21"/>
  <c r="AB242" i="21" s="1"/>
  <c r="AB161" i="21"/>
  <c r="AB272" i="21" s="1"/>
  <c r="AJ143" i="21"/>
  <c r="AI147" i="21"/>
  <c r="AH152" i="21"/>
  <c r="AC82" i="21"/>
  <c r="AI94" i="21"/>
  <c r="AI133" i="21"/>
  <c r="AH134" i="21"/>
  <c r="P136" i="21"/>
  <c r="P241" i="21" s="1"/>
  <c r="R253" i="21"/>
  <c r="R252" i="21"/>
  <c r="AJ154" i="21"/>
  <c r="AH163" i="21"/>
  <c r="AH164" i="21"/>
  <c r="AI176" i="21"/>
  <c r="AH178" i="21"/>
  <c r="AJ179" i="21"/>
  <c r="AJ180" i="21"/>
  <c r="AJ181" i="21"/>
  <c r="AF186" i="21"/>
  <c r="AN186" i="21" s="1"/>
  <c r="P188" i="21"/>
  <c r="P254" i="21" s="1"/>
  <c r="AB209" i="21"/>
  <c r="AB306" i="21" s="1"/>
  <c r="AB254" i="21"/>
  <c r="AB210" i="21"/>
  <c r="AB274" i="21" s="1"/>
  <c r="P189" i="21"/>
  <c r="P264" i="21" s="1"/>
  <c r="AH193" i="21"/>
  <c r="AJ207" i="21"/>
  <c r="S253" i="21"/>
  <c r="S252" i="21"/>
  <c r="AI149" i="21"/>
  <c r="AI177" i="21"/>
  <c r="AB185" i="21"/>
  <c r="AB243" i="21" s="1"/>
  <c r="AC209" i="21"/>
  <c r="AC210" i="21"/>
  <c r="AH196" i="21"/>
  <c r="AH197" i="21"/>
  <c r="AH198" i="21"/>
  <c r="AE185" i="21"/>
  <c r="AM185" i="21" s="1"/>
  <c r="AI188" i="21"/>
  <c r="AD210" i="21"/>
  <c r="AD209" i="21"/>
  <c r="AI192" i="21"/>
  <c r="AI150" i="21"/>
  <c r="AH171" i="21"/>
  <c r="AJ192" i="21"/>
  <c r="AH205" i="21"/>
  <c r="AH206" i="21"/>
  <c r="AJ193" i="21"/>
  <c r="W253" i="21"/>
  <c r="W252" i="21"/>
  <c r="AI170" i="21"/>
  <c r="AJ174" i="21"/>
  <c r="AH183" i="21"/>
  <c r="AH190" i="21"/>
  <c r="P111" i="21"/>
  <c r="P270" i="21" s="1"/>
  <c r="X253" i="21"/>
  <c r="X252" i="21"/>
  <c r="AI166" i="21"/>
  <c r="AJ170" i="21"/>
  <c r="AI171" i="21"/>
  <c r="AH188" i="21"/>
  <c r="AI190" i="21"/>
  <c r="AI191" i="21"/>
  <c r="AI204" i="21"/>
  <c r="AI205" i="21"/>
  <c r="Y253" i="21"/>
  <c r="Y252" i="21"/>
  <c r="AI146" i="21"/>
  <c r="AI152" i="21"/>
  <c r="AH155" i="21"/>
  <c r="AI156" i="21"/>
  <c r="AC185" i="21"/>
  <c r="AH165" i="21"/>
  <c r="AI182" i="21"/>
  <c r="AJ189" i="21"/>
  <c r="AJ190" i="21"/>
  <c r="AJ204" i="21"/>
  <c r="AJ205" i="21"/>
  <c r="AD185" i="21"/>
  <c r="AI164" i="21"/>
  <c r="AH166" i="21"/>
  <c r="AI169" i="21"/>
  <c r="AI178" i="21"/>
  <c r="AI208" i="21"/>
  <c r="AH208" i="21"/>
  <c r="AI165" i="21"/>
  <c r="AI198" i="21"/>
  <c r="Q253" i="21"/>
  <c r="Q252" i="21"/>
  <c r="AI155" i="21"/>
  <c r="AD186" i="21"/>
  <c r="AJ198" i="21"/>
  <c r="AI199" i="21"/>
  <c r="AJ202" i="21"/>
  <c r="AJ313" i="21" s="1"/>
  <c r="AI206" i="21"/>
  <c r="P210" i="21"/>
  <c r="P274" i="21" s="1"/>
  <c r="AE209" i="21"/>
  <c r="AB233" i="21"/>
  <c r="AB245" i="21" s="1"/>
  <c r="AB234" i="21"/>
  <c r="AB275" i="21" s="1"/>
  <c r="P186" i="21"/>
  <c r="P273" i="21" s="1"/>
  <c r="AF129" i="9"/>
  <c r="AJ129" i="9" s="1"/>
  <c r="AE129" i="9"/>
  <c r="AD129" i="9"/>
  <c r="AC129" i="9"/>
  <c r="AB129" i="9"/>
  <c r="AH128" i="9"/>
  <c r="AF128" i="9"/>
  <c r="AJ128" i="9" s="1"/>
  <c r="AE128" i="9"/>
  <c r="AD128" i="9"/>
  <c r="AC128" i="9"/>
  <c r="AB128" i="9"/>
  <c r="AI127" i="9"/>
  <c r="AF127" i="9"/>
  <c r="AJ127" i="9" s="1"/>
  <c r="AE127" i="9"/>
  <c r="AD127" i="9"/>
  <c r="AC127" i="9"/>
  <c r="AH127" i="9" s="1"/>
  <c r="AB127" i="9"/>
  <c r="AF126" i="9"/>
  <c r="AE126" i="9"/>
  <c r="AD126" i="9"/>
  <c r="AC126" i="9"/>
  <c r="AB126" i="9"/>
  <c r="AH125" i="9"/>
  <c r="AF125" i="9"/>
  <c r="AJ125" i="9" s="1"/>
  <c r="AE125" i="9"/>
  <c r="AI125" i="9" s="1"/>
  <c r="AD125" i="9"/>
  <c r="AC125" i="9"/>
  <c r="AB125" i="9"/>
  <c r="AF124" i="9"/>
  <c r="AE124" i="9"/>
  <c r="AD124" i="9"/>
  <c r="AC124" i="9"/>
  <c r="AB124" i="9"/>
  <c r="AF123" i="9"/>
  <c r="AE123" i="9"/>
  <c r="AD123" i="9"/>
  <c r="AC123" i="9"/>
  <c r="AB123" i="9"/>
  <c r="AF122" i="9"/>
  <c r="AE122" i="9"/>
  <c r="AI122" i="9" s="1"/>
  <c r="AD122" i="9"/>
  <c r="AC122" i="9"/>
  <c r="AB122" i="9"/>
  <c r="AF121" i="9"/>
  <c r="AE121" i="9"/>
  <c r="AD121" i="9"/>
  <c r="AC121" i="9"/>
  <c r="AB121" i="9"/>
  <c r="AF120" i="9"/>
  <c r="AJ120" i="9" s="1"/>
  <c r="AE120" i="9"/>
  <c r="AD120" i="9"/>
  <c r="AI120" i="9" s="1"/>
  <c r="AC120" i="9"/>
  <c r="AB120" i="9"/>
  <c r="AF119" i="9"/>
  <c r="AE119" i="9"/>
  <c r="AD119" i="9"/>
  <c r="AC119" i="9"/>
  <c r="AH119" i="9" s="1"/>
  <c r="AB119" i="9"/>
  <c r="AF118" i="9"/>
  <c r="AJ118" i="9" s="1"/>
  <c r="AE118" i="9"/>
  <c r="AI118" i="9" s="1"/>
  <c r="AD118" i="9"/>
  <c r="AC118" i="9"/>
  <c r="AB118" i="9"/>
  <c r="AF117" i="9"/>
  <c r="AE117" i="9"/>
  <c r="AD117" i="9"/>
  <c r="AC117" i="9"/>
  <c r="AB117" i="9"/>
  <c r="AH116" i="9"/>
  <c r="AF116" i="9"/>
  <c r="AE116" i="9"/>
  <c r="AI116" i="9" s="1"/>
  <c r="AD116" i="9"/>
  <c r="AC116" i="9"/>
  <c r="AB116" i="9"/>
  <c r="AI115" i="9"/>
  <c r="AF115" i="9"/>
  <c r="AE115" i="9"/>
  <c r="AD115" i="9"/>
  <c r="AC115" i="9"/>
  <c r="AH115" i="9" s="1"/>
  <c r="AB115" i="9"/>
  <c r="AF114" i="9"/>
  <c r="AJ114" i="9" s="1"/>
  <c r="AE114" i="9"/>
  <c r="AD114" i="9"/>
  <c r="AI114" i="9" s="1"/>
  <c r="AC114" i="9"/>
  <c r="AB114" i="9"/>
  <c r="AH113" i="9"/>
  <c r="AF113" i="9"/>
  <c r="AE113" i="9"/>
  <c r="AE130" i="9" s="1"/>
  <c r="AD113" i="9"/>
  <c r="AD130" i="9" s="1"/>
  <c r="AC113" i="9"/>
  <c r="AB113" i="9"/>
  <c r="AF110" i="9"/>
  <c r="AE110" i="9"/>
  <c r="AD110" i="9"/>
  <c r="AI110" i="9" s="1"/>
  <c r="AC110" i="9"/>
  <c r="AB110" i="9"/>
  <c r="AH109" i="9"/>
  <c r="AF109" i="9"/>
  <c r="AJ109" i="9" s="1"/>
  <c r="AE109" i="9"/>
  <c r="AI109" i="9" s="1"/>
  <c r="AD109" i="9"/>
  <c r="AC109" i="9"/>
  <c r="AB109" i="9"/>
  <c r="AI108" i="9"/>
  <c r="AF108" i="9"/>
  <c r="AE108" i="9"/>
  <c r="AD108" i="9"/>
  <c r="AC108" i="9"/>
  <c r="AH108" i="9" s="1"/>
  <c r="AB108" i="9"/>
  <c r="AF107" i="9"/>
  <c r="AE107" i="9"/>
  <c r="AD107" i="9"/>
  <c r="AC107" i="9"/>
  <c r="AB107" i="9"/>
  <c r="AH106" i="9"/>
  <c r="AF106" i="9"/>
  <c r="AJ106" i="9" s="1"/>
  <c r="AE106" i="9"/>
  <c r="AD106" i="9"/>
  <c r="AC106" i="9"/>
  <c r="AB106" i="9"/>
  <c r="AI105" i="9"/>
  <c r="AF105" i="9"/>
  <c r="AJ105" i="9" s="1"/>
  <c r="AE105" i="9"/>
  <c r="AD105" i="9"/>
  <c r="AC105" i="9"/>
  <c r="AB105" i="9"/>
  <c r="AF104" i="9"/>
  <c r="AE104" i="9"/>
  <c r="AD104" i="9"/>
  <c r="AI104" i="9" s="1"/>
  <c r="AC104" i="9"/>
  <c r="AB104" i="9"/>
  <c r="AH103" i="9"/>
  <c r="AF103" i="9"/>
  <c r="AJ103" i="9" s="1"/>
  <c r="AE103" i="9"/>
  <c r="AI103" i="9" s="1"/>
  <c r="AD103" i="9"/>
  <c r="AC103" i="9"/>
  <c r="AB103" i="9"/>
  <c r="AF102" i="9"/>
  <c r="AE102" i="9"/>
  <c r="AD102" i="9"/>
  <c r="AC102" i="9"/>
  <c r="AH102" i="9" s="1"/>
  <c r="AB102" i="9"/>
  <c r="AF101" i="9"/>
  <c r="AE101" i="9"/>
  <c r="AD101" i="9"/>
  <c r="AC101" i="9"/>
  <c r="AB101" i="9"/>
  <c r="AF100" i="9"/>
  <c r="AE100" i="9"/>
  <c r="AD100" i="9"/>
  <c r="AC100" i="9"/>
  <c r="AB100" i="9"/>
  <c r="AF99" i="9"/>
  <c r="AJ99" i="9" s="1"/>
  <c r="AE99" i="9"/>
  <c r="AD99" i="9"/>
  <c r="AC99" i="9"/>
  <c r="AB99" i="9"/>
  <c r="AF98" i="9"/>
  <c r="AE98" i="9"/>
  <c r="AD98" i="9"/>
  <c r="AI98" i="9" s="1"/>
  <c r="AC98" i="9"/>
  <c r="AB98" i="9"/>
  <c r="AF97" i="9"/>
  <c r="AE97" i="9"/>
  <c r="AD97" i="9"/>
  <c r="AH97" i="9" s="1"/>
  <c r="AC97" i="9"/>
  <c r="AB97" i="9"/>
  <c r="AI96" i="9"/>
  <c r="AF96" i="9"/>
  <c r="AE96" i="9"/>
  <c r="AD96" i="9"/>
  <c r="AC96" i="9"/>
  <c r="AH96" i="9" s="1"/>
  <c r="AB96" i="9"/>
  <c r="AF95" i="9"/>
  <c r="AE95" i="9"/>
  <c r="AD95" i="9"/>
  <c r="AI95" i="9" s="1"/>
  <c r="AC95" i="9"/>
  <c r="AB95" i="9"/>
  <c r="AB111" i="9" s="1"/>
  <c r="AH94" i="9"/>
  <c r="AF94" i="9"/>
  <c r="AJ94" i="9" s="1"/>
  <c r="AE94" i="9"/>
  <c r="AD94" i="9"/>
  <c r="AC94" i="9"/>
  <c r="AB94" i="9"/>
  <c r="AF93" i="9"/>
  <c r="AJ93" i="9" s="1"/>
  <c r="AE93" i="9"/>
  <c r="AD93" i="9"/>
  <c r="AC93" i="9"/>
  <c r="AH93" i="9" s="1"/>
  <c r="AB93" i="9"/>
  <c r="AF92" i="9"/>
  <c r="AF111" i="9" s="1"/>
  <c r="AE92" i="9"/>
  <c r="AD92" i="9"/>
  <c r="AC92" i="9"/>
  <c r="AB92" i="9"/>
  <c r="AF89" i="9"/>
  <c r="AE89" i="9"/>
  <c r="AD89" i="9"/>
  <c r="AC89" i="9"/>
  <c r="AB89" i="9"/>
  <c r="AF88" i="9"/>
  <c r="AE88" i="9"/>
  <c r="AD88" i="9"/>
  <c r="AC88" i="9"/>
  <c r="AB88" i="9"/>
  <c r="AF87" i="9"/>
  <c r="AE87" i="9"/>
  <c r="AD87" i="9"/>
  <c r="AC87" i="9"/>
  <c r="AB87" i="9"/>
  <c r="AF86" i="9"/>
  <c r="AE86" i="9"/>
  <c r="AI86" i="9" s="1"/>
  <c r="AD86" i="9"/>
  <c r="AC86" i="9"/>
  <c r="AB86" i="9"/>
  <c r="AF85" i="9"/>
  <c r="AE85" i="9"/>
  <c r="AD85" i="9"/>
  <c r="AI85" i="9" s="1"/>
  <c r="AC85" i="9"/>
  <c r="AB85" i="9"/>
  <c r="AH84" i="9"/>
  <c r="AF84" i="9"/>
  <c r="AE84" i="9"/>
  <c r="AD84" i="9"/>
  <c r="AC84" i="9"/>
  <c r="AB84" i="9"/>
  <c r="AF83" i="9"/>
  <c r="AJ83" i="9" s="1"/>
  <c r="AE83" i="9"/>
  <c r="AI83" i="9" s="1"/>
  <c r="AD83" i="9"/>
  <c r="AC83" i="9"/>
  <c r="AH83" i="9" s="1"/>
  <c r="AB83" i="9"/>
  <c r="AF82" i="9"/>
  <c r="AE82" i="9"/>
  <c r="AD82" i="9"/>
  <c r="AC82" i="9"/>
  <c r="AB82" i="9"/>
  <c r="AF81" i="9"/>
  <c r="AE81" i="9"/>
  <c r="AI81" i="9" s="1"/>
  <c r="AD81" i="9"/>
  <c r="AH81" i="9" s="1"/>
  <c r="AC81" i="9"/>
  <c r="AB81" i="9"/>
  <c r="AF80" i="9"/>
  <c r="AE80" i="9"/>
  <c r="AI80" i="9" s="1"/>
  <c r="AD80" i="9"/>
  <c r="AC80" i="9"/>
  <c r="AH80" i="9" s="1"/>
  <c r="AB80" i="9"/>
  <c r="AF79" i="9"/>
  <c r="AE79" i="9"/>
  <c r="AD79" i="9"/>
  <c r="AI79" i="9" s="1"/>
  <c r="AC79" i="9"/>
  <c r="AB79" i="9"/>
  <c r="AF78" i="9"/>
  <c r="AE78" i="9"/>
  <c r="AD78" i="9"/>
  <c r="AC78" i="9"/>
  <c r="AB78" i="9"/>
  <c r="AI77" i="9"/>
  <c r="AF77" i="9"/>
  <c r="AE77" i="9"/>
  <c r="AD77" i="9"/>
  <c r="AC77" i="9"/>
  <c r="AB77" i="9"/>
  <c r="AF76" i="9"/>
  <c r="AE76" i="9"/>
  <c r="AD76" i="9"/>
  <c r="AI76" i="9" s="1"/>
  <c r="AC76" i="9"/>
  <c r="AB76" i="9"/>
  <c r="AF75" i="9"/>
  <c r="AJ75" i="9" s="1"/>
  <c r="AE75" i="9"/>
  <c r="AD75" i="9"/>
  <c r="AC75" i="9"/>
  <c r="AH75" i="9" s="1"/>
  <c r="AB75" i="9"/>
  <c r="AF74" i="9"/>
  <c r="AE74" i="9"/>
  <c r="AI74" i="9" s="1"/>
  <c r="AD74" i="9"/>
  <c r="AC74" i="9"/>
  <c r="AH74" i="9" s="1"/>
  <c r="AB74" i="9"/>
  <c r="AF73" i="9"/>
  <c r="AJ73" i="9" s="1"/>
  <c r="AE73" i="9"/>
  <c r="AD73" i="9"/>
  <c r="AC73" i="9"/>
  <c r="AB73" i="9"/>
  <c r="AH72" i="9"/>
  <c r="AF72" i="9"/>
  <c r="AJ72" i="9" s="1"/>
  <c r="AE72" i="9"/>
  <c r="AD72" i="9"/>
  <c r="AC72" i="9"/>
  <c r="AB72" i="9"/>
  <c r="AI71" i="9"/>
  <c r="AF71" i="9"/>
  <c r="AJ71" i="9" s="1"/>
  <c r="AE71" i="9"/>
  <c r="AD71" i="9"/>
  <c r="AC71" i="9"/>
  <c r="AH71" i="9" s="1"/>
  <c r="AB71" i="9"/>
  <c r="AF70" i="9"/>
  <c r="AJ70" i="9" s="1"/>
  <c r="AE70" i="9"/>
  <c r="AD70" i="9"/>
  <c r="AC70" i="9"/>
  <c r="AB70" i="9"/>
  <c r="AF69" i="9"/>
  <c r="AE69" i="9"/>
  <c r="AI69" i="9" s="1"/>
  <c r="AD69" i="9"/>
  <c r="AD90" i="9" s="1"/>
  <c r="AC69" i="9"/>
  <c r="AB69" i="9"/>
  <c r="AF66" i="9"/>
  <c r="AE66" i="9"/>
  <c r="AD66" i="9"/>
  <c r="AC66" i="9"/>
  <c r="AB66" i="9"/>
  <c r="AF65" i="9"/>
  <c r="AE65" i="9"/>
  <c r="AD65" i="9"/>
  <c r="AC65" i="9"/>
  <c r="AB65" i="9"/>
  <c r="AF64" i="9"/>
  <c r="AJ64" i="9" s="1"/>
  <c r="AE64" i="9"/>
  <c r="AD64" i="9"/>
  <c r="AC64" i="9"/>
  <c r="AB64" i="9"/>
  <c r="AF63" i="9"/>
  <c r="AE63" i="9"/>
  <c r="AD63" i="9"/>
  <c r="AI63" i="9" s="1"/>
  <c r="AC63" i="9"/>
  <c r="AB63" i="9"/>
  <c r="AF62" i="9"/>
  <c r="AE62" i="9"/>
  <c r="AD62" i="9"/>
  <c r="AH62" i="9" s="1"/>
  <c r="AC62" i="9"/>
  <c r="AB62" i="9"/>
  <c r="AF61" i="9"/>
  <c r="AE61" i="9"/>
  <c r="AI61" i="9" s="1"/>
  <c r="AD61" i="9"/>
  <c r="AC61" i="9"/>
  <c r="AH61" i="9" s="1"/>
  <c r="AB61" i="9"/>
  <c r="AF60" i="9"/>
  <c r="AE60" i="9"/>
  <c r="AD60" i="9"/>
  <c r="AI60" i="9" s="1"/>
  <c r="AC60" i="9"/>
  <c r="AB60" i="9"/>
  <c r="AH59" i="9"/>
  <c r="AF59" i="9"/>
  <c r="AJ59" i="9" s="1"/>
  <c r="AE59" i="9"/>
  <c r="AD59" i="9"/>
  <c r="AC59" i="9"/>
  <c r="AB59" i="9"/>
  <c r="AF58" i="9"/>
  <c r="AE58" i="9"/>
  <c r="AD58" i="9"/>
  <c r="AI58" i="9" s="1"/>
  <c r="AC58" i="9"/>
  <c r="AB58" i="9"/>
  <c r="AF57" i="9"/>
  <c r="AJ57" i="9" s="1"/>
  <c r="AE57" i="9"/>
  <c r="AD57" i="9"/>
  <c r="AC57" i="9"/>
  <c r="AB57" i="9"/>
  <c r="AF56" i="9"/>
  <c r="AJ56" i="9" s="1"/>
  <c r="AE56" i="9"/>
  <c r="AD56" i="9"/>
  <c r="AC56" i="9"/>
  <c r="AH56" i="9" s="1"/>
  <c r="AB56" i="9"/>
  <c r="AI55" i="9"/>
  <c r="AF55" i="9"/>
  <c r="AJ55" i="9" s="1"/>
  <c r="AE55" i="9"/>
  <c r="AD55" i="9"/>
  <c r="AC55" i="9"/>
  <c r="AH55" i="9" s="1"/>
  <c r="AB55" i="9"/>
  <c r="AF54" i="9"/>
  <c r="AJ54" i="9" s="1"/>
  <c r="AE54" i="9"/>
  <c r="AD54" i="9"/>
  <c r="AC54" i="9"/>
  <c r="AB54" i="9"/>
  <c r="AH53" i="9"/>
  <c r="AF53" i="9"/>
  <c r="AJ53" i="9" s="1"/>
  <c r="AE53" i="9"/>
  <c r="AI53" i="9" s="1"/>
  <c r="AD53" i="9"/>
  <c r="AC53" i="9"/>
  <c r="AB53" i="9"/>
  <c r="AF52" i="9"/>
  <c r="AJ52" i="9" s="1"/>
  <c r="AE52" i="9"/>
  <c r="AI52" i="9" s="1"/>
  <c r="AD52" i="9"/>
  <c r="AC52" i="9"/>
  <c r="AH52" i="9" s="1"/>
  <c r="AB52" i="9"/>
  <c r="AF51" i="9"/>
  <c r="AJ51" i="9" s="1"/>
  <c r="AE51" i="9"/>
  <c r="AD51" i="9"/>
  <c r="AI51" i="9" s="1"/>
  <c r="AC51" i="9"/>
  <c r="AB51" i="9"/>
  <c r="AF50" i="9"/>
  <c r="AE50" i="9"/>
  <c r="AI50" i="9" s="1"/>
  <c r="AD50" i="9"/>
  <c r="AH50" i="9" s="1"/>
  <c r="AC50" i="9"/>
  <c r="AB50" i="9"/>
  <c r="AF49" i="9"/>
  <c r="AE49" i="9"/>
  <c r="AD49" i="9"/>
  <c r="AC49" i="9"/>
  <c r="AB49" i="9"/>
  <c r="AB67" i="9" s="1"/>
  <c r="AH46" i="9"/>
  <c r="AF46" i="9"/>
  <c r="AE46" i="9"/>
  <c r="AD46" i="9"/>
  <c r="AC46" i="9"/>
  <c r="AB46" i="9"/>
  <c r="AI45" i="9"/>
  <c r="AF45" i="9"/>
  <c r="AJ45" i="9" s="1"/>
  <c r="AE45" i="9"/>
  <c r="AD45" i="9"/>
  <c r="AC45" i="9"/>
  <c r="AH45" i="9" s="1"/>
  <c r="AB45" i="9"/>
  <c r="AF44" i="9"/>
  <c r="AJ44" i="9" s="1"/>
  <c r="AE44" i="9"/>
  <c r="AD44" i="9"/>
  <c r="AI44" i="9" s="1"/>
  <c r="AC44" i="9"/>
  <c r="AB44" i="9"/>
  <c r="AH43" i="9"/>
  <c r="AF43" i="9"/>
  <c r="AJ43" i="9" s="1"/>
  <c r="AE43" i="9"/>
  <c r="AI43" i="9" s="1"/>
  <c r="AD43" i="9"/>
  <c r="AC43" i="9"/>
  <c r="AB43" i="9"/>
  <c r="AI42" i="9"/>
  <c r="AF42" i="9"/>
  <c r="AJ42" i="9" s="1"/>
  <c r="AE42" i="9"/>
  <c r="AD42" i="9"/>
  <c r="AC42" i="9"/>
  <c r="AH42" i="9" s="1"/>
  <c r="AB42" i="9"/>
  <c r="AF41" i="9"/>
  <c r="AE41" i="9"/>
  <c r="AD41" i="9"/>
  <c r="AC41" i="9"/>
  <c r="AB41" i="9"/>
  <c r="AH40" i="9"/>
  <c r="AF40" i="9"/>
  <c r="AE40" i="9"/>
  <c r="AI40" i="9" s="1"/>
  <c r="AD40" i="9"/>
  <c r="AC40" i="9"/>
  <c r="AB40" i="9"/>
  <c r="AF39" i="9"/>
  <c r="AE39" i="9"/>
  <c r="AI39" i="9" s="1"/>
  <c r="AD39" i="9"/>
  <c r="AC39" i="9"/>
  <c r="AB39" i="9"/>
  <c r="AF38" i="9"/>
  <c r="AE38" i="9"/>
  <c r="AD38" i="9"/>
  <c r="AI38" i="9" s="1"/>
  <c r="AC38" i="9"/>
  <c r="AB38" i="9"/>
  <c r="AH37" i="9"/>
  <c r="AF37" i="9"/>
  <c r="AJ37" i="9" s="1"/>
  <c r="AE37" i="9"/>
  <c r="AD37" i="9"/>
  <c r="AC37" i="9"/>
  <c r="AB37" i="9"/>
  <c r="AF36" i="9"/>
  <c r="AE36" i="9"/>
  <c r="AD36" i="9"/>
  <c r="AC36" i="9"/>
  <c r="AB36" i="9"/>
  <c r="AF35" i="9"/>
  <c r="AJ35" i="9" s="1"/>
  <c r="AE35" i="9"/>
  <c r="AD35" i="9"/>
  <c r="AC35" i="9"/>
  <c r="AB35" i="9"/>
  <c r="AF34" i="9"/>
  <c r="AE34" i="9"/>
  <c r="AD34" i="9"/>
  <c r="AH34" i="9" s="1"/>
  <c r="AC34" i="9"/>
  <c r="AB34" i="9"/>
  <c r="AF33" i="9"/>
  <c r="AJ33" i="9" s="1"/>
  <c r="AE33" i="9"/>
  <c r="AD33" i="9"/>
  <c r="AC33" i="9"/>
  <c r="AB33" i="9"/>
  <c r="AF32" i="9"/>
  <c r="AJ32" i="9" s="1"/>
  <c r="AE32" i="9"/>
  <c r="AD32" i="9"/>
  <c r="AI32" i="9" s="1"/>
  <c r="AC32" i="9"/>
  <c r="AB32" i="9"/>
  <c r="AF31" i="9"/>
  <c r="AE31" i="9"/>
  <c r="AD31" i="9"/>
  <c r="AC31" i="9"/>
  <c r="AC47" i="9" s="1"/>
  <c r="AB31" i="9"/>
  <c r="AI30" i="9"/>
  <c r="AF30" i="9"/>
  <c r="AJ30" i="9" s="1"/>
  <c r="AE30" i="9"/>
  <c r="AD30" i="9"/>
  <c r="AC30" i="9"/>
  <c r="AH30" i="9" s="1"/>
  <c r="AB30" i="9"/>
  <c r="AF29" i="9"/>
  <c r="AE29" i="9"/>
  <c r="AD29" i="9"/>
  <c r="AI29" i="9" s="1"/>
  <c r="AC29" i="9"/>
  <c r="AB29" i="9"/>
  <c r="AH28" i="9"/>
  <c r="AF28" i="9"/>
  <c r="AE28" i="9"/>
  <c r="AD28" i="9"/>
  <c r="AC28" i="9"/>
  <c r="AB28" i="9"/>
  <c r="AF25" i="9"/>
  <c r="AE25" i="9"/>
  <c r="AD25" i="9"/>
  <c r="AC25" i="9"/>
  <c r="AB25" i="9"/>
  <c r="AH24" i="9"/>
  <c r="AF24" i="9"/>
  <c r="AJ24" i="9" s="1"/>
  <c r="AE24" i="9"/>
  <c r="AI24" i="9" s="1"/>
  <c r="AD24" i="9"/>
  <c r="AC24" i="9"/>
  <c r="AB24" i="9"/>
  <c r="AF23" i="9"/>
  <c r="AE23" i="9"/>
  <c r="AD23" i="9"/>
  <c r="AC23" i="9"/>
  <c r="AB23" i="9"/>
  <c r="AF22" i="9"/>
  <c r="AJ22" i="9" s="1"/>
  <c r="AE22" i="9"/>
  <c r="AD22" i="9"/>
  <c r="AI22" i="9" s="1"/>
  <c r="AC22" i="9"/>
  <c r="AB22" i="9"/>
  <c r="AF21" i="9"/>
  <c r="AE21" i="9"/>
  <c r="AD21" i="9"/>
  <c r="AH21" i="9" s="1"/>
  <c r="AC21" i="9"/>
  <c r="AB21" i="9"/>
  <c r="AF20" i="9"/>
  <c r="AE20" i="9"/>
  <c r="AD20" i="9"/>
  <c r="AC20" i="9"/>
  <c r="AB20" i="9"/>
  <c r="AF19" i="9"/>
  <c r="AJ19" i="9" s="1"/>
  <c r="AE19" i="9"/>
  <c r="AD19" i="9"/>
  <c r="AI19" i="9" s="1"/>
  <c r="AC19" i="9"/>
  <c r="AB19" i="9"/>
  <c r="AH18" i="9"/>
  <c r="AF18" i="9"/>
  <c r="AE18" i="9"/>
  <c r="AD18" i="9"/>
  <c r="AC18" i="9"/>
  <c r="AB18" i="9"/>
  <c r="AF17" i="9"/>
  <c r="AJ17" i="9" s="1"/>
  <c r="AE17" i="9"/>
  <c r="AD17" i="9"/>
  <c r="AI17" i="9" s="1"/>
  <c r="AC17" i="9"/>
  <c r="AH17" i="9" s="1"/>
  <c r="AB17" i="9"/>
  <c r="AF16" i="9"/>
  <c r="AE16" i="9"/>
  <c r="AD16" i="9"/>
  <c r="AC16" i="9"/>
  <c r="AB16" i="9"/>
  <c r="AH15" i="9"/>
  <c r="AF15" i="9"/>
  <c r="AJ15" i="9" s="1"/>
  <c r="AE15" i="9"/>
  <c r="AI15" i="9" s="1"/>
  <c r="AD15" i="9"/>
  <c r="AC15" i="9"/>
  <c r="AB15" i="9"/>
  <c r="AF14" i="9"/>
  <c r="AE14" i="9"/>
  <c r="AI14" i="9" s="1"/>
  <c r="AD14" i="9"/>
  <c r="AC14" i="9"/>
  <c r="AH14" i="9" s="1"/>
  <c r="AB14" i="9"/>
  <c r="AF13" i="9"/>
  <c r="AJ13" i="9" s="1"/>
  <c r="AE13" i="9"/>
  <c r="AD13" i="9"/>
  <c r="AC13" i="9"/>
  <c r="AB13" i="9"/>
  <c r="AF12" i="9"/>
  <c r="AJ12" i="9" s="1"/>
  <c r="AE12" i="9"/>
  <c r="AD12" i="9"/>
  <c r="AH12" i="9" s="1"/>
  <c r="AC12" i="9"/>
  <c r="AB12" i="9"/>
  <c r="AI11" i="9"/>
  <c r="AF11" i="9"/>
  <c r="AJ11" i="9" s="1"/>
  <c r="AE11" i="9"/>
  <c r="AD11" i="9"/>
  <c r="AC11" i="9"/>
  <c r="AB11" i="9"/>
  <c r="AF10" i="9"/>
  <c r="AE10" i="9"/>
  <c r="AD10" i="9"/>
  <c r="AC10" i="9"/>
  <c r="AB10" i="9"/>
  <c r="AH9" i="9"/>
  <c r="AF9" i="9"/>
  <c r="AE9" i="9"/>
  <c r="AI9" i="9" s="1"/>
  <c r="AD9" i="9"/>
  <c r="AC9" i="9"/>
  <c r="AB9" i="9"/>
  <c r="AF8" i="9"/>
  <c r="AE8" i="9"/>
  <c r="AD8" i="9"/>
  <c r="AC8" i="9"/>
  <c r="AB8" i="9"/>
  <c r="AF7" i="9"/>
  <c r="AF26" i="9" s="1"/>
  <c r="AJ26" i="9" s="1"/>
  <c r="AE7" i="9"/>
  <c r="AE26" i="9" s="1"/>
  <c r="AD7" i="9"/>
  <c r="AD26" i="9" s="1"/>
  <c r="AC7" i="9"/>
  <c r="AB7" i="9"/>
  <c r="AF129" i="8"/>
  <c r="AE129" i="8"/>
  <c r="AI129" i="8" s="1"/>
  <c r="AD129" i="8"/>
  <c r="AC129" i="8"/>
  <c r="AH129" i="8" s="1"/>
  <c r="AB129" i="8"/>
  <c r="AF128" i="8"/>
  <c r="AE128" i="8"/>
  <c r="AD128" i="8"/>
  <c r="AH128" i="8" s="1"/>
  <c r="AC128" i="8"/>
  <c r="AB128" i="8"/>
  <c r="AF127" i="8"/>
  <c r="AE127" i="8"/>
  <c r="AD127" i="8"/>
  <c r="AC127" i="8"/>
  <c r="AB127" i="8"/>
  <c r="AI126" i="8"/>
  <c r="AF126" i="8"/>
  <c r="AE126" i="8"/>
  <c r="AD126" i="8"/>
  <c r="AC126" i="8"/>
  <c r="AH126" i="8" s="1"/>
  <c r="AB126" i="8"/>
  <c r="AF125" i="8"/>
  <c r="AE125" i="8"/>
  <c r="AD125" i="8"/>
  <c r="AH125" i="8" s="1"/>
  <c r="AC125" i="8"/>
  <c r="AB125" i="8"/>
  <c r="AF124" i="8"/>
  <c r="AE124" i="8"/>
  <c r="AI124" i="8" s="1"/>
  <c r="AD124" i="8"/>
  <c r="AC124" i="8"/>
  <c r="AH124" i="8" s="1"/>
  <c r="AB124" i="8"/>
  <c r="AF123" i="8"/>
  <c r="AE123" i="8"/>
  <c r="AI123" i="8" s="1"/>
  <c r="AD123" i="8"/>
  <c r="AC123" i="8"/>
  <c r="AH123" i="8" s="1"/>
  <c r="AB123" i="8"/>
  <c r="AF122" i="8"/>
  <c r="AE122" i="8"/>
  <c r="AD122" i="8"/>
  <c r="AH122" i="8" s="1"/>
  <c r="AC122" i="8"/>
  <c r="AB122" i="8"/>
  <c r="AF121" i="8"/>
  <c r="AJ121" i="8" s="1"/>
  <c r="AE121" i="8"/>
  <c r="AD121" i="8"/>
  <c r="AC121" i="8"/>
  <c r="AH121" i="8" s="1"/>
  <c r="AB121" i="8"/>
  <c r="AI120" i="8"/>
  <c r="AF120" i="8"/>
  <c r="AE120" i="8"/>
  <c r="AD120" i="8"/>
  <c r="AC120" i="8"/>
  <c r="AH120" i="8" s="1"/>
  <c r="AB120" i="8"/>
  <c r="AH119" i="8"/>
  <c r="AF119" i="8"/>
  <c r="AJ119" i="8" s="1"/>
  <c r="AE119" i="8"/>
  <c r="AD119" i="8"/>
  <c r="AC119" i="8"/>
  <c r="AB119" i="8"/>
  <c r="AF118" i="8"/>
  <c r="AJ118" i="8" s="1"/>
  <c r="AE118" i="8"/>
  <c r="AI118" i="8" s="1"/>
  <c r="AD118" i="8"/>
  <c r="AC118" i="8"/>
  <c r="AH118" i="8" s="1"/>
  <c r="AB118" i="8"/>
  <c r="AI117" i="8"/>
  <c r="AF117" i="8"/>
  <c r="AJ117" i="8" s="1"/>
  <c r="AE117" i="8"/>
  <c r="AD117" i="8"/>
  <c r="AC117" i="8"/>
  <c r="AH117" i="8" s="1"/>
  <c r="AB117" i="8"/>
  <c r="AH116" i="8"/>
  <c r="AF116" i="8"/>
  <c r="AJ116" i="8" s="1"/>
  <c r="AE116" i="8"/>
  <c r="AI116" i="8" s="1"/>
  <c r="AD116" i="8"/>
  <c r="AC116" i="8"/>
  <c r="AB116" i="8"/>
  <c r="AF115" i="8"/>
  <c r="AE115" i="8"/>
  <c r="AI115" i="8" s="1"/>
  <c r="AD115" i="8"/>
  <c r="AC115" i="8"/>
  <c r="AB115" i="8"/>
  <c r="AF114" i="8"/>
  <c r="AJ114" i="8" s="1"/>
  <c r="AE114" i="8"/>
  <c r="AI114" i="8" s="1"/>
  <c r="AD114" i="8"/>
  <c r="AC114" i="8"/>
  <c r="AC130" i="8" s="1"/>
  <c r="AB114" i="8"/>
  <c r="AH113" i="8"/>
  <c r="AF113" i="8"/>
  <c r="AF130" i="8" s="1"/>
  <c r="AE113" i="8"/>
  <c r="AD113" i="8"/>
  <c r="AC113" i="8"/>
  <c r="AB113" i="8"/>
  <c r="AF110" i="8"/>
  <c r="AJ110" i="8" s="1"/>
  <c r="AE110" i="8"/>
  <c r="AI110" i="8" s="1"/>
  <c r="AD110" i="8"/>
  <c r="AC110" i="8"/>
  <c r="AB110" i="8"/>
  <c r="AH109" i="8"/>
  <c r="AF109" i="8"/>
  <c r="AE109" i="8"/>
  <c r="AI109" i="8" s="1"/>
  <c r="AD109" i="8"/>
  <c r="AC109" i="8"/>
  <c r="AB109" i="8"/>
  <c r="AF108" i="8"/>
  <c r="AE108" i="8"/>
  <c r="AI108" i="8" s="1"/>
  <c r="AD108" i="8"/>
  <c r="AC108" i="8"/>
  <c r="AB108" i="8"/>
  <c r="AF107" i="8"/>
  <c r="AE107" i="8"/>
  <c r="AD107" i="8"/>
  <c r="AC107" i="8"/>
  <c r="AB107" i="8"/>
  <c r="AF106" i="8"/>
  <c r="AE106" i="8"/>
  <c r="AD106" i="8"/>
  <c r="AC106" i="8"/>
  <c r="AB106" i="8"/>
  <c r="AF105" i="8"/>
  <c r="AJ105" i="8" s="1"/>
  <c r="AE105" i="8"/>
  <c r="AI105" i="8" s="1"/>
  <c r="AD105" i="8"/>
  <c r="AC105" i="8"/>
  <c r="AH105" i="8" s="1"/>
  <c r="AB105" i="8"/>
  <c r="AF104" i="8"/>
  <c r="AE104" i="8"/>
  <c r="AI104" i="8" s="1"/>
  <c r="AD104" i="8"/>
  <c r="AC104" i="8"/>
  <c r="AB104" i="8"/>
  <c r="AH103" i="8"/>
  <c r="AF103" i="8"/>
  <c r="AJ103" i="8" s="1"/>
  <c r="AE103" i="8"/>
  <c r="AI103" i="8" s="1"/>
  <c r="AD103" i="8"/>
  <c r="AC103" i="8"/>
  <c r="AB103" i="8"/>
  <c r="AF102" i="8"/>
  <c r="AE102" i="8"/>
  <c r="AD102" i="8"/>
  <c r="AC102" i="8"/>
  <c r="AH102" i="8" s="1"/>
  <c r="AB102" i="8"/>
  <c r="AF101" i="8"/>
  <c r="AJ101" i="8" s="1"/>
  <c r="AE101" i="8"/>
  <c r="AI101" i="8" s="1"/>
  <c r="AD101" i="8"/>
  <c r="AC101" i="8"/>
  <c r="AB101" i="8"/>
  <c r="AF100" i="8"/>
  <c r="AE100" i="8"/>
  <c r="AD100" i="8"/>
  <c r="AC100" i="8"/>
  <c r="AB100" i="8"/>
  <c r="AF99" i="8"/>
  <c r="AE99" i="8"/>
  <c r="AD99" i="8"/>
  <c r="AC99" i="8"/>
  <c r="AB99" i="8"/>
  <c r="AI98" i="8"/>
  <c r="AF98" i="8"/>
  <c r="AE98" i="8"/>
  <c r="AD98" i="8"/>
  <c r="AC98" i="8"/>
  <c r="AH98" i="8" s="1"/>
  <c r="AB98" i="8"/>
  <c r="AF97" i="8"/>
  <c r="AE97" i="8"/>
  <c r="AD97" i="8"/>
  <c r="AC97" i="8"/>
  <c r="AB97" i="8"/>
  <c r="AF96" i="8"/>
  <c r="AJ96" i="8" s="1"/>
  <c r="AE96" i="8"/>
  <c r="AI96" i="8" s="1"/>
  <c r="AD96" i="8"/>
  <c r="AC96" i="8"/>
  <c r="AH96" i="8" s="1"/>
  <c r="AB96" i="8"/>
  <c r="AI95" i="8"/>
  <c r="AF95" i="8"/>
  <c r="AJ95" i="8" s="1"/>
  <c r="AE95" i="8"/>
  <c r="AD95" i="8"/>
  <c r="AC95" i="8"/>
  <c r="AH95" i="8" s="1"/>
  <c r="AB95" i="8"/>
  <c r="AH94" i="8"/>
  <c r="AF94" i="8"/>
  <c r="AJ94" i="8" s="1"/>
  <c r="AE94" i="8"/>
  <c r="AI94" i="8" s="1"/>
  <c r="AD94" i="8"/>
  <c r="AC94" i="8"/>
  <c r="AB94" i="8"/>
  <c r="AF93" i="8"/>
  <c r="AJ93" i="8" s="1"/>
  <c r="AE93" i="8"/>
  <c r="AI93" i="8" s="1"/>
  <c r="AD93" i="8"/>
  <c r="AC93" i="8"/>
  <c r="AH93" i="8" s="1"/>
  <c r="AB93" i="8"/>
  <c r="AI92" i="8"/>
  <c r="AF92" i="8"/>
  <c r="AE92" i="8"/>
  <c r="AD92" i="8"/>
  <c r="AC92" i="8"/>
  <c r="AB92" i="8"/>
  <c r="AF89" i="8"/>
  <c r="AE89" i="8"/>
  <c r="AI89" i="8" s="1"/>
  <c r="AD89" i="8"/>
  <c r="AC89" i="8"/>
  <c r="AB89" i="8"/>
  <c r="AI88" i="8"/>
  <c r="AF88" i="8"/>
  <c r="AJ88" i="8" s="1"/>
  <c r="AE88" i="8"/>
  <c r="AD88" i="8"/>
  <c r="AC88" i="8"/>
  <c r="AB88" i="8"/>
  <c r="AF87" i="8"/>
  <c r="AE87" i="8"/>
  <c r="AD87" i="8"/>
  <c r="AH87" i="8" s="1"/>
  <c r="AC87" i="8"/>
  <c r="AB87" i="8"/>
  <c r="AF86" i="8"/>
  <c r="AE86" i="8"/>
  <c r="AD86" i="8"/>
  <c r="AC86" i="8"/>
  <c r="AB86" i="8"/>
  <c r="AF85" i="8"/>
  <c r="AE85" i="8"/>
  <c r="AD85" i="8"/>
  <c r="AC85" i="8"/>
  <c r="AB85" i="8"/>
  <c r="AF84" i="8"/>
  <c r="AE84" i="8"/>
  <c r="AI84" i="8" s="1"/>
  <c r="AD84" i="8"/>
  <c r="AC84" i="8"/>
  <c r="AB84" i="8"/>
  <c r="AF83" i="8"/>
  <c r="AE83" i="8"/>
  <c r="AD83" i="8"/>
  <c r="AC83" i="8"/>
  <c r="AH83" i="8" s="1"/>
  <c r="AB83" i="8"/>
  <c r="AF82" i="8"/>
  <c r="AJ82" i="8" s="1"/>
  <c r="AE82" i="8"/>
  <c r="AD82" i="8"/>
  <c r="AI82" i="8" s="1"/>
  <c r="AC82" i="8"/>
  <c r="AB82" i="8"/>
  <c r="AF81" i="8"/>
  <c r="AE81" i="8"/>
  <c r="AD81" i="8"/>
  <c r="AC81" i="8"/>
  <c r="AB81" i="8"/>
  <c r="AF80" i="8"/>
  <c r="AE80" i="8"/>
  <c r="AI80" i="8" s="1"/>
  <c r="AD80" i="8"/>
  <c r="AC80" i="8"/>
  <c r="AB80" i="8"/>
  <c r="AI79" i="8"/>
  <c r="AF79" i="8"/>
  <c r="AJ79" i="8" s="1"/>
  <c r="AE79" i="8"/>
  <c r="AD79" i="8"/>
  <c r="AC79" i="8"/>
  <c r="AH79" i="8" s="1"/>
  <c r="AB79" i="8"/>
  <c r="AH78" i="8"/>
  <c r="AF78" i="8"/>
  <c r="AE78" i="8"/>
  <c r="AI78" i="8" s="1"/>
  <c r="AD78" i="8"/>
  <c r="AC78" i="8"/>
  <c r="AB78" i="8"/>
  <c r="AF77" i="8"/>
  <c r="AJ77" i="8" s="1"/>
  <c r="AE77" i="8"/>
  <c r="AI77" i="8" s="1"/>
  <c r="AD77" i="8"/>
  <c r="AC77" i="8"/>
  <c r="AH77" i="8" s="1"/>
  <c r="AB77" i="8"/>
  <c r="AF76" i="8"/>
  <c r="AJ76" i="8" s="1"/>
  <c r="AE76" i="8"/>
  <c r="AD76" i="8"/>
  <c r="AI76" i="8" s="1"/>
  <c r="AC76" i="8"/>
  <c r="AH76" i="8" s="1"/>
  <c r="AB76" i="8"/>
  <c r="AH75" i="8"/>
  <c r="AF75" i="8"/>
  <c r="AJ75" i="8" s="1"/>
  <c r="AE75" i="8"/>
  <c r="AI75" i="8" s="1"/>
  <c r="AD75" i="8"/>
  <c r="AC75" i="8"/>
  <c r="AB75" i="8"/>
  <c r="AF74" i="8"/>
  <c r="AE74" i="8"/>
  <c r="AI74" i="8" s="1"/>
  <c r="AD74" i="8"/>
  <c r="AC74" i="8"/>
  <c r="AH74" i="8" s="1"/>
  <c r="AB74" i="8"/>
  <c r="AF73" i="8"/>
  <c r="AE73" i="8"/>
  <c r="AI73" i="8" s="1"/>
  <c r="AD73" i="8"/>
  <c r="AC73" i="8"/>
  <c r="AB73" i="8"/>
  <c r="AF72" i="8"/>
  <c r="AE72" i="8"/>
  <c r="AD72" i="8"/>
  <c r="AH72" i="8" s="1"/>
  <c r="AC72" i="8"/>
  <c r="AB72" i="8"/>
  <c r="AF71" i="8"/>
  <c r="AJ71" i="8" s="1"/>
  <c r="AE71" i="8"/>
  <c r="AI71" i="8" s="1"/>
  <c r="AD71" i="8"/>
  <c r="AC71" i="8"/>
  <c r="AB71" i="8"/>
  <c r="AF70" i="8"/>
  <c r="AE70" i="8"/>
  <c r="AI70" i="8" s="1"/>
  <c r="AD70" i="8"/>
  <c r="AC70" i="8"/>
  <c r="AH70" i="8" s="1"/>
  <c r="AB70" i="8"/>
  <c r="AF69" i="8"/>
  <c r="AE69" i="8"/>
  <c r="AI69" i="8" s="1"/>
  <c r="AD69" i="8"/>
  <c r="AC69" i="8"/>
  <c r="AB69" i="8"/>
  <c r="AF66" i="8"/>
  <c r="AE66" i="8"/>
  <c r="AI66" i="8" s="1"/>
  <c r="AD66" i="8"/>
  <c r="AC66" i="8"/>
  <c r="AB66" i="8"/>
  <c r="AF65" i="8"/>
  <c r="AE65" i="8"/>
  <c r="AI65" i="8" s="1"/>
  <c r="AD65" i="8"/>
  <c r="AH65" i="8" s="1"/>
  <c r="AC65" i="8"/>
  <c r="AB65" i="8"/>
  <c r="AF64" i="8"/>
  <c r="AE64" i="8"/>
  <c r="AD64" i="8"/>
  <c r="AC64" i="8"/>
  <c r="AB64" i="8"/>
  <c r="AF63" i="8"/>
  <c r="AJ63" i="8" s="1"/>
  <c r="AE63" i="8"/>
  <c r="AD63" i="8"/>
  <c r="AI63" i="8" s="1"/>
  <c r="AC63" i="8"/>
  <c r="AH63" i="8" s="1"/>
  <c r="AB63" i="8"/>
  <c r="AF62" i="8"/>
  <c r="AE62" i="8"/>
  <c r="AD62" i="8"/>
  <c r="AH62" i="8" s="1"/>
  <c r="AC62" i="8"/>
  <c r="AB62" i="8"/>
  <c r="AF61" i="8"/>
  <c r="AE61" i="8"/>
  <c r="AD61" i="8"/>
  <c r="AC61" i="8"/>
  <c r="AB61" i="8"/>
  <c r="AF60" i="8"/>
  <c r="AE60" i="8"/>
  <c r="AI60" i="8" s="1"/>
  <c r="AD60" i="8"/>
  <c r="AC60" i="8"/>
  <c r="AH60" i="8" s="1"/>
  <c r="AB60" i="8"/>
  <c r="AF59" i="8"/>
  <c r="AJ59" i="8" s="1"/>
  <c r="AE59" i="8"/>
  <c r="AD59" i="8"/>
  <c r="AC59" i="8"/>
  <c r="AH59" i="8" s="1"/>
  <c r="AB59" i="8"/>
  <c r="AF58" i="8"/>
  <c r="AJ58" i="8" s="1"/>
  <c r="AE58" i="8"/>
  <c r="AD58" i="8"/>
  <c r="AC58" i="8"/>
  <c r="AH58" i="8" s="1"/>
  <c r="AB58" i="8"/>
  <c r="AI57" i="8"/>
  <c r="AF57" i="8"/>
  <c r="AJ57" i="8" s="1"/>
  <c r="AE57" i="8"/>
  <c r="AD57" i="8"/>
  <c r="AC57" i="8"/>
  <c r="AH57" i="8" s="1"/>
  <c r="AB57" i="8"/>
  <c r="AH56" i="8"/>
  <c r="AF56" i="8"/>
  <c r="AJ56" i="8" s="1"/>
  <c r="AE56" i="8"/>
  <c r="AD56" i="8"/>
  <c r="AC56" i="8"/>
  <c r="AB56" i="8"/>
  <c r="AF55" i="8"/>
  <c r="AJ55" i="8" s="1"/>
  <c r="AE55" i="8"/>
  <c r="AI55" i="8" s="1"/>
  <c r="AD55" i="8"/>
  <c r="AC55" i="8"/>
  <c r="AH55" i="8" s="1"/>
  <c r="AB55" i="8"/>
  <c r="AI54" i="8"/>
  <c r="AF54" i="8"/>
  <c r="AJ54" i="8" s="1"/>
  <c r="AE54" i="8"/>
  <c r="AD54" i="8"/>
  <c r="AC54" i="8"/>
  <c r="AH54" i="8" s="1"/>
  <c r="AB54" i="8"/>
  <c r="AH53" i="8"/>
  <c r="AF53" i="8"/>
  <c r="AJ53" i="8" s="1"/>
  <c r="AE53" i="8"/>
  <c r="AI53" i="8" s="1"/>
  <c r="AD53" i="8"/>
  <c r="AC53" i="8"/>
  <c r="AB53" i="8"/>
  <c r="AF52" i="8"/>
  <c r="AJ52" i="8" s="1"/>
  <c r="AE52" i="8"/>
  <c r="AI52" i="8" s="1"/>
  <c r="AD52" i="8"/>
  <c r="AC52" i="8"/>
  <c r="AB52" i="8"/>
  <c r="AF51" i="8"/>
  <c r="AE51" i="8"/>
  <c r="AI51" i="8" s="1"/>
  <c r="AD51" i="8"/>
  <c r="AC51" i="8"/>
  <c r="AB51" i="8"/>
  <c r="AH50" i="8"/>
  <c r="AF50" i="8"/>
  <c r="AE50" i="8"/>
  <c r="AI50" i="8" s="1"/>
  <c r="AD50" i="8"/>
  <c r="AC50" i="8"/>
  <c r="AB50" i="8"/>
  <c r="AF49" i="8"/>
  <c r="AE49" i="8"/>
  <c r="AD49" i="8"/>
  <c r="AD67" i="8" s="1"/>
  <c r="AC49" i="8"/>
  <c r="AB49" i="8"/>
  <c r="AB67" i="8" s="1"/>
  <c r="AH46" i="8"/>
  <c r="AF46" i="8"/>
  <c r="AJ46" i="8" s="1"/>
  <c r="AE46" i="8"/>
  <c r="AI46" i="8" s="1"/>
  <c r="AD46" i="8"/>
  <c r="AC46" i="8"/>
  <c r="AB46" i="8"/>
  <c r="AF45" i="8"/>
  <c r="AE45" i="8"/>
  <c r="AI45" i="8" s="1"/>
  <c r="AD45" i="8"/>
  <c r="AC45" i="8"/>
  <c r="AB45" i="8"/>
  <c r="AF44" i="8"/>
  <c r="AE44" i="8"/>
  <c r="AI44" i="8" s="1"/>
  <c r="AD44" i="8"/>
  <c r="AC44" i="8"/>
  <c r="AB44" i="8"/>
  <c r="AF43" i="8"/>
  <c r="AE43" i="8"/>
  <c r="AI43" i="8" s="1"/>
  <c r="AD43" i="8"/>
  <c r="AC43" i="8"/>
  <c r="AB43" i="8"/>
  <c r="AF42" i="8"/>
  <c r="AJ42" i="8" s="1"/>
  <c r="AE42" i="8"/>
  <c r="AD42" i="8"/>
  <c r="AC42" i="8"/>
  <c r="AB42" i="8"/>
  <c r="AF41" i="8"/>
  <c r="AE41" i="8"/>
  <c r="AD41" i="8"/>
  <c r="AC41" i="8"/>
  <c r="AH41" i="8" s="1"/>
  <c r="AB41" i="8"/>
  <c r="AH40" i="8"/>
  <c r="AF40" i="8"/>
  <c r="AJ40" i="8" s="1"/>
  <c r="AE40" i="8"/>
  <c r="AI40" i="8" s="1"/>
  <c r="AD40" i="8"/>
  <c r="AC40" i="8"/>
  <c r="AB40" i="8"/>
  <c r="AF39" i="8"/>
  <c r="AE39" i="8"/>
  <c r="AD39" i="8"/>
  <c r="AC39" i="8"/>
  <c r="AH39" i="8" s="1"/>
  <c r="AB39" i="8"/>
  <c r="AI38" i="8"/>
  <c r="AF38" i="8"/>
  <c r="AJ38" i="8" s="1"/>
  <c r="AE38" i="8"/>
  <c r="AD38" i="8"/>
  <c r="AC38" i="8"/>
  <c r="AH38" i="8" s="1"/>
  <c r="AB38" i="8"/>
  <c r="AF37" i="8"/>
  <c r="AE37" i="8"/>
  <c r="AD37" i="8"/>
  <c r="AH37" i="8" s="1"/>
  <c r="AC37" i="8"/>
  <c r="AB37" i="8"/>
  <c r="AF36" i="8"/>
  <c r="AJ36" i="8" s="1"/>
  <c r="AE36" i="8"/>
  <c r="AD36" i="8"/>
  <c r="AC36" i="8"/>
  <c r="AB36" i="8"/>
  <c r="AF35" i="8"/>
  <c r="AE35" i="8"/>
  <c r="AI35" i="8" s="1"/>
  <c r="AD35" i="8"/>
  <c r="AC35" i="8"/>
  <c r="AH35" i="8" s="1"/>
  <c r="AB35" i="8"/>
  <c r="AF34" i="8"/>
  <c r="AE34" i="8"/>
  <c r="AI34" i="8" s="1"/>
  <c r="AD34" i="8"/>
  <c r="AC34" i="8"/>
  <c r="AH34" i="8" s="1"/>
  <c r="AB34" i="8"/>
  <c r="AF33" i="8"/>
  <c r="AJ33" i="8" s="1"/>
  <c r="AE33" i="8"/>
  <c r="AD33" i="8"/>
  <c r="AC33" i="8"/>
  <c r="AH33" i="8" s="1"/>
  <c r="AB33" i="8"/>
  <c r="AI32" i="8"/>
  <c r="AF32" i="8"/>
  <c r="AE32" i="8"/>
  <c r="AD32" i="8"/>
  <c r="AC32" i="8"/>
  <c r="AB32" i="8"/>
  <c r="AH31" i="8"/>
  <c r="AF31" i="8"/>
  <c r="AJ31" i="8" s="1"/>
  <c r="AE31" i="8"/>
  <c r="AD31" i="8"/>
  <c r="AC31" i="8"/>
  <c r="AB31" i="8"/>
  <c r="AF30" i="8"/>
  <c r="AJ30" i="8" s="1"/>
  <c r="AE30" i="8"/>
  <c r="AD30" i="8"/>
  <c r="AC30" i="8"/>
  <c r="AH30" i="8" s="1"/>
  <c r="AB30" i="8"/>
  <c r="AI29" i="8"/>
  <c r="AF29" i="8"/>
  <c r="AJ29" i="8" s="1"/>
  <c r="AE29" i="8"/>
  <c r="AD29" i="8"/>
  <c r="AC29" i="8"/>
  <c r="AH29" i="8" s="1"/>
  <c r="AB29" i="8"/>
  <c r="AF28" i="8"/>
  <c r="AE28" i="8"/>
  <c r="AE47" i="8" s="1"/>
  <c r="AD28" i="8"/>
  <c r="AC28" i="8"/>
  <c r="AC47" i="8" s="1"/>
  <c r="AB28" i="8"/>
  <c r="AB47" i="8" s="1"/>
  <c r="AI25" i="8"/>
  <c r="AF25" i="8"/>
  <c r="AJ25" i="8" s="1"/>
  <c r="AE25" i="8"/>
  <c r="AD25" i="8"/>
  <c r="AC25" i="8"/>
  <c r="AH25" i="8" s="1"/>
  <c r="AB25" i="8"/>
  <c r="AH24" i="8"/>
  <c r="AF24" i="8"/>
  <c r="AJ24" i="8" s="1"/>
  <c r="AE24" i="8"/>
  <c r="AD24" i="8"/>
  <c r="AC24" i="8"/>
  <c r="AB24" i="8"/>
  <c r="AF23" i="8"/>
  <c r="AJ23" i="8" s="1"/>
  <c r="AE23" i="8"/>
  <c r="AI23" i="8" s="1"/>
  <c r="AD23" i="8"/>
  <c r="AC23" i="8"/>
  <c r="AH23" i="8" s="1"/>
  <c r="AB23" i="8"/>
  <c r="AF22" i="8"/>
  <c r="AE22" i="8"/>
  <c r="AD22" i="8"/>
  <c r="AC22" i="8"/>
  <c r="AB22" i="8"/>
  <c r="AH21" i="8"/>
  <c r="AF21" i="8"/>
  <c r="AJ21" i="8" s="1"/>
  <c r="AE21" i="8"/>
  <c r="AI21" i="8" s="1"/>
  <c r="AD21" i="8"/>
  <c r="AC21" i="8"/>
  <c r="AB21" i="8"/>
  <c r="AF20" i="8"/>
  <c r="AE20" i="8"/>
  <c r="AD20" i="8"/>
  <c r="AC20" i="8"/>
  <c r="AH20" i="8" s="1"/>
  <c r="AB20" i="8"/>
  <c r="AI19" i="8"/>
  <c r="AF19" i="8"/>
  <c r="AJ19" i="8" s="1"/>
  <c r="AE19" i="8"/>
  <c r="AD19" i="8"/>
  <c r="AC19" i="8"/>
  <c r="AB19" i="8"/>
  <c r="AF18" i="8"/>
  <c r="AJ18" i="8" s="1"/>
  <c r="AE18" i="8"/>
  <c r="AD18" i="8"/>
  <c r="AC18" i="8"/>
  <c r="AB18" i="8"/>
  <c r="AF17" i="8"/>
  <c r="AE17" i="8"/>
  <c r="AD17" i="8"/>
  <c r="AC17" i="8"/>
  <c r="AB17" i="8"/>
  <c r="AF16" i="8"/>
  <c r="AE16" i="8"/>
  <c r="AD16" i="8"/>
  <c r="AC16" i="8"/>
  <c r="AB16" i="8"/>
  <c r="AH15" i="8"/>
  <c r="AF15" i="8"/>
  <c r="AJ15" i="8" s="1"/>
  <c r="AE15" i="8"/>
  <c r="AD15" i="8"/>
  <c r="AC15" i="8"/>
  <c r="AB15" i="8"/>
  <c r="AF14" i="8"/>
  <c r="AE14" i="8"/>
  <c r="AD14" i="8"/>
  <c r="AC14" i="8"/>
  <c r="AH14" i="8" s="1"/>
  <c r="AB14" i="8"/>
  <c r="AF13" i="8"/>
  <c r="AJ13" i="8" s="1"/>
  <c r="AE13" i="8"/>
  <c r="AI13" i="8" s="1"/>
  <c r="AD13" i="8"/>
  <c r="AC13" i="8"/>
  <c r="AH13" i="8" s="1"/>
  <c r="AB13" i="8"/>
  <c r="AF12" i="8"/>
  <c r="AE12" i="8"/>
  <c r="AD12" i="8"/>
  <c r="AC12" i="8"/>
  <c r="AB12" i="8"/>
  <c r="AF11" i="8"/>
  <c r="AE11" i="8"/>
  <c r="AD11" i="8"/>
  <c r="AC11" i="8"/>
  <c r="AB11" i="8"/>
  <c r="AF10" i="8"/>
  <c r="AE10" i="8"/>
  <c r="AI10" i="8" s="1"/>
  <c r="AD10" i="8"/>
  <c r="AC10" i="8"/>
  <c r="AH10" i="8" s="1"/>
  <c r="AB10" i="8"/>
  <c r="AF9" i="8"/>
  <c r="AJ9" i="8" s="1"/>
  <c r="AE9" i="8"/>
  <c r="AD9" i="8"/>
  <c r="AC9" i="8"/>
  <c r="AB9" i="8"/>
  <c r="AF8" i="8"/>
  <c r="AJ8" i="8" s="1"/>
  <c r="AE8" i="8"/>
  <c r="AD8" i="8"/>
  <c r="AC8" i="8"/>
  <c r="AH8" i="8" s="1"/>
  <c r="AB8" i="8"/>
  <c r="AF7" i="8"/>
  <c r="AF26" i="8" s="1"/>
  <c r="AE7" i="8"/>
  <c r="AD7" i="8"/>
  <c r="AD26" i="8" s="1"/>
  <c r="AC7" i="8"/>
  <c r="AH7" i="8" s="1"/>
  <c r="AB7" i="8"/>
  <c r="AB26" i="8" s="1"/>
  <c r="AF129" i="7"/>
  <c r="AJ129" i="7" s="1"/>
  <c r="AE129" i="7"/>
  <c r="AD129" i="7"/>
  <c r="AC129" i="7"/>
  <c r="AB129" i="7"/>
  <c r="AF128" i="7"/>
  <c r="AE128" i="7"/>
  <c r="AD128" i="7"/>
  <c r="AC128" i="7"/>
  <c r="AB128" i="7"/>
  <c r="AI127" i="7"/>
  <c r="AF127" i="7"/>
  <c r="AJ127" i="7" s="1"/>
  <c r="AE127" i="7"/>
  <c r="AD127" i="7"/>
  <c r="AC127" i="7"/>
  <c r="AB127" i="7"/>
  <c r="AF126" i="7"/>
  <c r="AE126" i="7"/>
  <c r="AD126" i="7"/>
  <c r="AI126" i="7" s="1"/>
  <c r="AC126" i="7"/>
  <c r="AB126" i="7"/>
  <c r="AF125" i="7"/>
  <c r="AJ125" i="7" s="1"/>
  <c r="AE125" i="7"/>
  <c r="AD125" i="7"/>
  <c r="AC125" i="7"/>
  <c r="AB125" i="7"/>
  <c r="AF124" i="7"/>
  <c r="AE124" i="7"/>
  <c r="AD124" i="7"/>
  <c r="AH124" i="7" s="1"/>
  <c r="AC124" i="7"/>
  <c r="AB124" i="7"/>
  <c r="AF123" i="7"/>
  <c r="AJ123" i="7" s="1"/>
  <c r="AE123" i="7"/>
  <c r="AD123" i="7"/>
  <c r="AI123" i="7" s="1"/>
  <c r="AC123" i="7"/>
  <c r="AB123" i="7"/>
  <c r="AF122" i="7"/>
  <c r="AE122" i="7"/>
  <c r="AD122" i="7"/>
  <c r="AC122" i="7"/>
  <c r="AB122" i="7"/>
  <c r="AF121" i="7"/>
  <c r="AJ121" i="7" s="1"/>
  <c r="AE121" i="7"/>
  <c r="AD121" i="7"/>
  <c r="AC121" i="7"/>
  <c r="AB121" i="7"/>
  <c r="AF120" i="7"/>
  <c r="AE120" i="7"/>
  <c r="AD120" i="7"/>
  <c r="AI120" i="7" s="1"/>
  <c r="AC120" i="7"/>
  <c r="AB120" i="7"/>
  <c r="AF119" i="7"/>
  <c r="AE119" i="7"/>
  <c r="AD119" i="7"/>
  <c r="AH119" i="7" s="1"/>
  <c r="AC119" i="7"/>
  <c r="AB119" i="7"/>
  <c r="AF118" i="7"/>
  <c r="AJ118" i="7" s="1"/>
  <c r="AE118" i="7"/>
  <c r="AI118" i="7" s="1"/>
  <c r="AD118" i="7"/>
  <c r="AH118" i="7" s="1"/>
  <c r="AC118" i="7"/>
  <c r="AB118" i="7"/>
  <c r="AF117" i="7"/>
  <c r="AE117" i="7"/>
  <c r="AD117" i="7"/>
  <c r="AC117" i="7"/>
  <c r="AB117" i="7"/>
  <c r="AF116" i="7"/>
  <c r="AE116" i="7"/>
  <c r="AD116" i="7"/>
  <c r="AC116" i="7"/>
  <c r="AB116" i="7"/>
  <c r="AF115" i="7"/>
  <c r="AJ115" i="7" s="1"/>
  <c r="AE115" i="7"/>
  <c r="AD115" i="7"/>
  <c r="AH115" i="7" s="1"/>
  <c r="AC115" i="7"/>
  <c r="AB115" i="7"/>
  <c r="AF114" i="7"/>
  <c r="AE114" i="7"/>
  <c r="AD114" i="7"/>
  <c r="AC114" i="7"/>
  <c r="AB114" i="7"/>
  <c r="AF113" i="7"/>
  <c r="AE113" i="7"/>
  <c r="AD113" i="7"/>
  <c r="AC113" i="7"/>
  <c r="AB113" i="7"/>
  <c r="AF110" i="7"/>
  <c r="AJ110" i="7" s="1"/>
  <c r="AE110" i="7"/>
  <c r="AD110" i="7"/>
  <c r="AI110" i="7" s="1"/>
  <c r="AC110" i="7"/>
  <c r="AB110" i="7"/>
  <c r="AF109" i="7"/>
  <c r="AJ109" i="7" s="1"/>
  <c r="AE109" i="7"/>
  <c r="AD109" i="7"/>
  <c r="AC109" i="7"/>
  <c r="AB109" i="7"/>
  <c r="AI108" i="7"/>
  <c r="AF108" i="7"/>
  <c r="AJ108" i="7" s="1"/>
  <c r="AE108" i="7"/>
  <c r="AD108" i="7"/>
  <c r="AC108" i="7"/>
  <c r="AH108" i="7" s="1"/>
  <c r="AB108" i="7"/>
  <c r="AF107" i="7"/>
  <c r="AE107" i="7"/>
  <c r="AD107" i="7"/>
  <c r="AC107" i="7"/>
  <c r="AB107" i="7"/>
  <c r="AF106" i="7"/>
  <c r="AJ106" i="7" s="1"/>
  <c r="AE106" i="7"/>
  <c r="AD106" i="7"/>
  <c r="AH106" i="7" s="1"/>
  <c r="AC106" i="7"/>
  <c r="AB106" i="7"/>
  <c r="AH105" i="7"/>
  <c r="AF105" i="7"/>
  <c r="AE105" i="7"/>
  <c r="AI105" i="7" s="1"/>
  <c r="AD105" i="7"/>
  <c r="AC105" i="7"/>
  <c r="AB105" i="7"/>
  <c r="AF104" i="7"/>
  <c r="AE104" i="7"/>
  <c r="AD104" i="7"/>
  <c r="AC104" i="7"/>
  <c r="AB104" i="7"/>
  <c r="AF103" i="7"/>
  <c r="AE103" i="7"/>
  <c r="AD103" i="7"/>
  <c r="AC103" i="7"/>
  <c r="AB103" i="7"/>
  <c r="AF102" i="7"/>
  <c r="AE102" i="7"/>
  <c r="AI102" i="7" s="1"/>
  <c r="AD102" i="7"/>
  <c r="AC102" i="7"/>
  <c r="AH102" i="7" s="1"/>
  <c r="AB102" i="7"/>
  <c r="AF101" i="7"/>
  <c r="AE101" i="7"/>
  <c r="AD101" i="7"/>
  <c r="AC101" i="7"/>
  <c r="AB101" i="7"/>
  <c r="AF100" i="7"/>
  <c r="AJ100" i="7" s="1"/>
  <c r="AE100" i="7"/>
  <c r="AD100" i="7"/>
  <c r="AC100" i="7"/>
  <c r="AB100" i="7"/>
  <c r="AI99" i="7"/>
  <c r="AH99" i="7"/>
  <c r="AF99" i="7"/>
  <c r="AJ99" i="7" s="1"/>
  <c r="AE99" i="7"/>
  <c r="AD99" i="7"/>
  <c r="AC99" i="7"/>
  <c r="AB99" i="7"/>
  <c r="AF98" i="7"/>
  <c r="AJ98" i="7" s="1"/>
  <c r="AE98" i="7"/>
  <c r="AD98" i="7"/>
  <c r="AI98" i="7" s="1"/>
  <c r="AC98" i="7"/>
  <c r="AB98" i="7"/>
  <c r="AF97" i="7"/>
  <c r="AJ97" i="7" s="1"/>
  <c r="AE97" i="7"/>
  <c r="AD97" i="7"/>
  <c r="AC97" i="7"/>
  <c r="AB97" i="7"/>
  <c r="AI96" i="7"/>
  <c r="AF96" i="7"/>
  <c r="AJ96" i="7" s="1"/>
  <c r="AE96" i="7"/>
  <c r="AD96" i="7"/>
  <c r="AC96" i="7"/>
  <c r="AH96" i="7" s="1"/>
  <c r="AB96" i="7"/>
  <c r="AF95" i="7"/>
  <c r="AE95" i="7"/>
  <c r="AD95" i="7"/>
  <c r="AC95" i="7"/>
  <c r="AB95" i="7"/>
  <c r="AF94" i="7"/>
  <c r="AE94" i="7"/>
  <c r="AD94" i="7"/>
  <c r="AC94" i="7"/>
  <c r="AB94" i="7"/>
  <c r="AF93" i="7"/>
  <c r="AJ93" i="7" s="1"/>
  <c r="AE93" i="7"/>
  <c r="AD93" i="7"/>
  <c r="AH93" i="7" s="1"/>
  <c r="AC93" i="7"/>
  <c r="AB93" i="7"/>
  <c r="AF92" i="7"/>
  <c r="AE92" i="7"/>
  <c r="AD92" i="7"/>
  <c r="AC92" i="7"/>
  <c r="AB92" i="7"/>
  <c r="AF89" i="7"/>
  <c r="AJ89" i="7" s="1"/>
  <c r="AE89" i="7"/>
  <c r="AD89" i="7"/>
  <c r="AC89" i="7"/>
  <c r="AB89" i="7"/>
  <c r="AF88" i="7"/>
  <c r="AE88" i="7"/>
  <c r="AD88" i="7"/>
  <c r="AC88" i="7"/>
  <c r="AB88" i="7"/>
  <c r="AF87" i="7"/>
  <c r="AE87" i="7"/>
  <c r="AD87" i="7"/>
  <c r="AC87" i="7"/>
  <c r="AB87" i="7"/>
  <c r="AJ86" i="7"/>
  <c r="AF86" i="7"/>
  <c r="AE86" i="7"/>
  <c r="AD86" i="7"/>
  <c r="AH86" i="7" s="1"/>
  <c r="AC86" i="7"/>
  <c r="AB86" i="7"/>
  <c r="AF85" i="7"/>
  <c r="AE85" i="7"/>
  <c r="AD85" i="7"/>
  <c r="AC85" i="7"/>
  <c r="AB85" i="7"/>
  <c r="AF84" i="7"/>
  <c r="AJ84" i="7" s="1"/>
  <c r="AE84" i="7"/>
  <c r="AD84" i="7"/>
  <c r="AC84" i="7"/>
  <c r="AB84" i="7"/>
  <c r="AF83" i="7"/>
  <c r="AJ83" i="7" s="1"/>
  <c r="AE83" i="7"/>
  <c r="AD83" i="7"/>
  <c r="AC83" i="7"/>
  <c r="AB83" i="7"/>
  <c r="AF82" i="7"/>
  <c r="AJ82" i="7" s="1"/>
  <c r="AE82" i="7"/>
  <c r="AD82" i="7"/>
  <c r="AI82" i="7" s="1"/>
  <c r="AC82" i="7"/>
  <c r="AB82" i="7"/>
  <c r="AF81" i="7"/>
  <c r="AE81" i="7"/>
  <c r="AD81" i="7"/>
  <c r="AC81" i="7"/>
  <c r="AB81" i="7"/>
  <c r="AJ80" i="7"/>
  <c r="AF80" i="7"/>
  <c r="AE80" i="7"/>
  <c r="AI80" i="7" s="1"/>
  <c r="AD80" i="7"/>
  <c r="AC80" i="7"/>
  <c r="AB80" i="7"/>
  <c r="AF79" i="7"/>
  <c r="AJ79" i="7" s="1"/>
  <c r="AE79" i="7"/>
  <c r="AD79" i="7"/>
  <c r="AI79" i="7" s="1"/>
  <c r="AC79" i="7"/>
  <c r="AB79" i="7"/>
  <c r="AF78" i="7"/>
  <c r="AE78" i="7"/>
  <c r="AI78" i="7" s="1"/>
  <c r="AD78" i="7"/>
  <c r="AH78" i="7" s="1"/>
  <c r="AC78" i="7"/>
  <c r="AB78" i="7"/>
  <c r="AJ77" i="7"/>
  <c r="AI77" i="7"/>
  <c r="AF77" i="7"/>
  <c r="AE77" i="7"/>
  <c r="AD77" i="7"/>
  <c r="AC77" i="7"/>
  <c r="AB77" i="7"/>
  <c r="AF76" i="7"/>
  <c r="AE76" i="7"/>
  <c r="AD76" i="7"/>
  <c r="AC76" i="7"/>
  <c r="AB76" i="7"/>
  <c r="AF75" i="7"/>
  <c r="AE75" i="7"/>
  <c r="AI75" i="7" s="1"/>
  <c r="AD75" i="7"/>
  <c r="AC75" i="7"/>
  <c r="AB75" i="7"/>
  <c r="AF74" i="7"/>
  <c r="AE74" i="7"/>
  <c r="AD74" i="7"/>
  <c r="AC74" i="7"/>
  <c r="AB74" i="7"/>
  <c r="AF73" i="7"/>
  <c r="AE73" i="7"/>
  <c r="AD73" i="7"/>
  <c r="AC73" i="7"/>
  <c r="AB73" i="7"/>
  <c r="AF72" i="7"/>
  <c r="AE72" i="7"/>
  <c r="AI72" i="7" s="1"/>
  <c r="AD72" i="7"/>
  <c r="AC72" i="7"/>
  <c r="AB72" i="7"/>
  <c r="AJ71" i="7"/>
  <c r="AI71" i="7"/>
  <c r="AH71" i="7"/>
  <c r="AF71" i="7"/>
  <c r="AE71" i="7"/>
  <c r="AD71" i="7"/>
  <c r="AC71" i="7"/>
  <c r="AB71" i="7"/>
  <c r="AF70" i="7"/>
  <c r="AJ70" i="7" s="1"/>
  <c r="AE70" i="7"/>
  <c r="AD70" i="7"/>
  <c r="AI70" i="7" s="1"/>
  <c r="AC70" i="7"/>
  <c r="AB70" i="7"/>
  <c r="AF69" i="7"/>
  <c r="AE69" i="7"/>
  <c r="AD69" i="7"/>
  <c r="AH69" i="7" s="1"/>
  <c r="AC69" i="7"/>
  <c r="AB69" i="7"/>
  <c r="AF66" i="7"/>
  <c r="AE66" i="7"/>
  <c r="AD66" i="7"/>
  <c r="AI66" i="7" s="1"/>
  <c r="AC66" i="7"/>
  <c r="AB66" i="7"/>
  <c r="AF65" i="7"/>
  <c r="AE65" i="7"/>
  <c r="AI65" i="7" s="1"/>
  <c r="AD65" i="7"/>
  <c r="AC65" i="7"/>
  <c r="AB65" i="7"/>
  <c r="AF64" i="7"/>
  <c r="AE64" i="7"/>
  <c r="AD64" i="7"/>
  <c r="AC64" i="7"/>
  <c r="AB64" i="7"/>
  <c r="AF63" i="7"/>
  <c r="AE63" i="7"/>
  <c r="AD63" i="7"/>
  <c r="AI63" i="7" s="1"/>
  <c r="AC63" i="7"/>
  <c r="AB63" i="7"/>
  <c r="AF62" i="7"/>
  <c r="AE62" i="7"/>
  <c r="AI62" i="7" s="1"/>
  <c r="AD62" i="7"/>
  <c r="AC62" i="7"/>
  <c r="AB62" i="7"/>
  <c r="AF61" i="7"/>
  <c r="AJ61" i="7" s="1"/>
  <c r="AE61" i="7"/>
  <c r="AD61" i="7"/>
  <c r="AH61" i="7" s="1"/>
  <c r="AC61" i="7"/>
  <c r="AB61" i="7"/>
  <c r="AF60" i="7"/>
  <c r="AJ60" i="7" s="1"/>
  <c r="AE60" i="7"/>
  <c r="AD60" i="7"/>
  <c r="AC60" i="7"/>
  <c r="AB60" i="7"/>
  <c r="AF59" i="7"/>
  <c r="AE59" i="7"/>
  <c r="AD59" i="7"/>
  <c r="AC59" i="7"/>
  <c r="AB59" i="7"/>
  <c r="AH58" i="7"/>
  <c r="AF58" i="7"/>
  <c r="AJ58" i="7" s="1"/>
  <c r="AE58" i="7"/>
  <c r="AI58" i="7" s="1"/>
  <c r="AD58" i="7"/>
  <c r="AC58" i="7"/>
  <c r="AB58" i="7"/>
  <c r="AF57" i="7"/>
  <c r="AE57" i="7"/>
  <c r="AD57" i="7"/>
  <c r="AI57" i="7" s="1"/>
  <c r="AC57" i="7"/>
  <c r="AB57" i="7"/>
  <c r="AF56" i="7"/>
  <c r="AE56" i="7"/>
  <c r="AD56" i="7"/>
  <c r="AH56" i="7" s="1"/>
  <c r="AC56" i="7"/>
  <c r="AB56" i="7"/>
  <c r="AF55" i="7"/>
  <c r="AE55" i="7"/>
  <c r="AD55" i="7"/>
  <c r="AC55" i="7"/>
  <c r="AB55" i="7"/>
  <c r="AF54" i="7"/>
  <c r="AJ54" i="7" s="1"/>
  <c r="AE54" i="7"/>
  <c r="AD54" i="7"/>
  <c r="AC54" i="7"/>
  <c r="AB54" i="7"/>
  <c r="AF53" i="7"/>
  <c r="AE53" i="7"/>
  <c r="AI53" i="7" s="1"/>
  <c r="AD53" i="7"/>
  <c r="AC53" i="7"/>
  <c r="AB53" i="7"/>
  <c r="AF52" i="7"/>
  <c r="AE52" i="7"/>
  <c r="AI52" i="7" s="1"/>
  <c r="AD52" i="7"/>
  <c r="AH52" i="7" s="1"/>
  <c r="AC52" i="7"/>
  <c r="AB52" i="7"/>
  <c r="AF51" i="7"/>
  <c r="AE51" i="7"/>
  <c r="AD51" i="7"/>
  <c r="AC51" i="7"/>
  <c r="AB51" i="7"/>
  <c r="AF50" i="7"/>
  <c r="AE50" i="7"/>
  <c r="AD50" i="7"/>
  <c r="AC50" i="7"/>
  <c r="AB50" i="7"/>
  <c r="AF49" i="7"/>
  <c r="AE49" i="7"/>
  <c r="AE67" i="7" s="1"/>
  <c r="AD49" i="7"/>
  <c r="AH49" i="7" s="1"/>
  <c r="AC49" i="7"/>
  <c r="AC67" i="7" s="1"/>
  <c r="AB49" i="7"/>
  <c r="AF46" i="7"/>
  <c r="AE46" i="7"/>
  <c r="AD46" i="7"/>
  <c r="AC46" i="7"/>
  <c r="AB46" i="7"/>
  <c r="AF45" i="7"/>
  <c r="AE45" i="7"/>
  <c r="AD45" i="7"/>
  <c r="AC45" i="7"/>
  <c r="AB45" i="7"/>
  <c r="AF44" i="7"/>
  <c r="AE44" i="7"/>
  <c r="AD44" i="7"/>
  <c r="AC44" i="7"/>
  <c r="AB44" i="7"/>
  <c r="AF43" i="7"/>
  <c r="AE43" i="7"/>
  <c r="AD43" i="7"/>
  <c r="AC43" i="7"/>
  <c r="AB43" i="7"/>
  <c r="AF42" i="7"/>
  <c r="AJ42" i="7" s="1"/>
  <c r="AE42" i="7"/>
  <c r="AI42" i="7" s="1"/>
  <c r="AD42" i="7"/>
  <c r="AH42" i="7" s="1"/>
  <c r="AC42" i="7"/>
  <c r="AB42" i="7"/>
  <c r="AF41" i="7"/>
  <c r="AE41" i="7"/>
  <c r="AD41" i="7"/>
  <c r="AC41" i="7"/>
  <c r="AB41" i="7"/>
  <c r="AF40" i="7"/>
  <c r="AE40" i="7"/>
  <c r="AD40" i="7"/>
  <c r="AH40" i="7" s="1"/>
  <c r="AC40" i="7"/>
  <c r="AB40" i="7"/>
  <c r="AF39" i="7"/>
  <c r="AE39" i="7"/>
  <c r="AD39" i="7"/>
  <c r="AC39" i="7"/>
  <c r="AB39" i="7"/>
  <c r="AF38" i="7"/>
  <c r="AE38" i="7"/>
  <c r="AD38" i="7"/>
  <c r="AC38" i="7"/>
  <c r="AB38" i="7"/>
  <c r="AF37" i="7"/>
  <c r="AJ37" i="7" s="1"/>
  <c r="AE37" i="7"/>
  <c r="AD37" i="7"/>
  <c r="AC37" i="7"/>
  <c r="AB37" i="7"/>
  <c r="AF36" i="7"/>
  <c r="AE36" i="7"/>
  <c r="AD36" i="7"/>
  <c r="AH36" i="7" s="1"/>
  <c r="AC36" i="7"/>
  <c r="AB36" i="7"/>
  <c r="AF35" i="7"/>
  <c r="AE35" i="7"/>
  <c r="AD35" i="7"/>
  <c r="AC35" i="7"/>
  <c r="AB35" i="7"/>
  <c r="AF34" i="7"/>
  <c r="AE34" i="7"/>
  <c r="AD34" i="7"/>
  <c r="AC34" i="7"/>
  <c r="AB34" i="7"/>
  <c r="AF33" i="7"/>
  <c r="AE33" i="7"/>
  <c r="AD33" i="7"/>
  <c r="AC33" i="7"/>
  <c r="AB33" i="7"/>
  <c r="AF32" i="7"/>
  <c r="AE32" i="7"/>
  <c r="AD32" i="7"/>
  <c r="AC32" i="7"/>
  <c r="AB32" i="7"/>
  <c r="AF31" i="7"/>
  <c r="AE31" i="7"/>
  <c r="AD31" i="7"/>
  <c r="AC31" i="7"/>
  <c r="AB31" i="7"/>
  <c r="AF30" i="7"/>
  <c r="AJ30" i="7" s="1"/>
  <c r="AE30" i="7"/>
  <c r="AI30" i="7" s="1"/>
  <c r="AD30" i="7"/>
  <c r="AH30" i="7" s="1"/>
  <c r="AC30" i="7"/>
  <c r="AB30" i="7"/>
  <c r="AF29" i="7"/>
  <c r="AE29" i="7"/>
  <c r="AD29" i="7"/>
  <c r="AC29" i="7"/>
  <c r="AB29" i="7"/>
  <c r="AF28" i="7"/>
  <c r="AE28" i="7"/>
  <c r="AD28" i="7"/>
  <c r="AH28" i="7" s="1"/>
  <c r="AC28" i="7"/>
  <c r="AC47" i="7" s="1"/>
  <c r="AB28" i="7"/>
  <c r="AF25" i="7"/>
  <c r="AE25" i="7"/>
  <c r="AD25" i="7"/>
  <c r="AI25" i="7" s="1"/>
  <c r="AC25" i="7"/>
  <c r="AB25" i="7"/>
  <c r="AF24" i="7"/>
  <c r="AJ24" i="7" s="1"/>
  <c r="AE24" i="7"/>
  <c r="AD24" i="7"/>
  <c r="AC24" i="7"/>
  <c r="AB24" i="7"/>
  <c r="AI23" i="7"/>
  <c r="AF23" i="7"/>
  <c r="AJ23" i="7" s="1"/>
  <c r="AE23" i="7"/>
  <c r="AD23" i="7"/>
  <c r="AC23" i="7"/>
  <c r="AB23" i="7"/>
  <c r="AF22" i="7"/>
  <c r="AE22" i="7"/>
  <c r="AD22" i="7"/>
  <c r="AC22" i="7"/>
  <c r="AB22" i="7"/>
  <c r="AF21" i="7"/>
  <c r="AJ21" i="7" s="1"/>
  <c r="AE21" i="7"/>
  <c r="AI21" i="7" s="1"/>
  <c r="AD21" i="7"/>
  <c r="AH21" i="7" s="1"/>
  <c r="AC21" i="7"/>
  <c r="AB21" i="7"/>
  <c r="AF20" i="7"/>
  <c r="AE20" i="7"/>
  <c r="AD20" i="7"/>
  <c r="AC20" i="7"/>
  <c r="AB20" i="7"/>
  <c r="AF19" i="7"/>
  <c r="AE19" i="7"/>
  <c r="AD19" i="7"/>
  <c r="AI19" i="7" s="1"/>
  <c r="AC19" i="7"/>
  <c r="AB19" i="7"/>
  <c r="AF18" i="7"/>
  <c r="AE18" i="7"/>
  <c r="AD18" i="7"/>
  <c r="AC18" i="7"/>
  <c r="AB18" i="7"/>
  <c r="AF17" i="7"/>
  <c r="AE17" i="7"/>
  <c r="AD17" i="7"/>
  <c r="AC17" i="7"/>
  <c r="AB17" i="7"/>
  <c r="AF16" i="7"/>
  <c r="AJ16" i="7" s="1"/>
  <c r="AE16" i="7"/>
  <c r="AD16" i="7"/>
  <c r="AI16" i="7" s="1"/>
  <c r="AC16" i="7"/>
  <c r="AB16" i="7"/>
  <c r="AF15" i="7"/>
  <c r="AE15" i="7"/>
  <c r="AI15" i="7" s="1"/>
  <c r="AD15" i="7"/>
  <c r="AC15" i="7"/>
  <c r="AB15" i="7"/>
  <c r="AF14" i="7"/>
  <c r="AE14" i="7"/>
  <c r="AI14" i="7" s="1"/>
  <c r="AD14" i="7"/>
  <c r="AH14" i="7" s="1"/>
  <c r="AC14" i="7"/>
  <c r="AB14" i="7"/>
  <c r="AF13" i="7"/>
  <c r="AJ13" i="7" s="1"/>
  <c r="AE13" i="7"/>
  <c r="AD13" i="7"/>
  <c r="AI13" i="7" s="1"/>
  <c r="AC13" i="7"/>
  <c r="AB13" i="7"/>
  <c r="AF12" i="7"/>
  <c r="AE12" i="7"/>
  <c r="AD12" i="7"/>
  <c r="AC12" i="7"/>
  <c r="AB12" i="7"/>
  <c r="AF11" i="7"/>
  <c r="AE11" i="7"/>
  <c r="AI11" i="7" s="1"/>
  <c r="AD11" i="7"/>
  <c r="AH11" i="7" s="1"/>
  <c r="AC11" i="7"/>
  <c r="AB11" i="7"/>
  <c r="AF10" i="7"/>
  <c r="AJ10" i="7" s="1"/>
  <c r="AE10" i="7"/>
  <c r="AD10" i="7"/>
  <c r="AC10" i="7"/>
  <c r="AB10" i="7"/>
  <c r="AF9" i="7"/>
  <c r="AJ9" i="7" s="1"/>
  <c r="AE9" i="7"/>
  <c r="AD9" i="7"/>
  <c r="AC9" i="7"/>
  <c r="AB9" i="7"/>
  <c r="AF8" i="7"/>
  <c r="AE8" i="7"/>
  <c r="AD8" i="7"/>
  <c r="AH8" i="7" s="1"/>
  <c r="AC8" i="7"/>
  <c r="AB8" i="7"/>
  <c r="AF7" i="7"/>
  <c r="AF26" i="7" s="1"/>
  <c r="AJ26" i="7" s="1"/>
  <c r="AE7" i="7"/>
  <c r="AE26" i="7" s="1"/>
  <c r="AD7" i="7"/>
  <c r="AD26" i="7" s="1"/>
  <c r="AC7" i="7"/>
  <c r="AB7" i="7"/>
  <c r="AI129" i="6"/>
  <c r="AF129" i="6"/>
  <c r="AJ129" i="6" s="1"/>
  <c r="AE129" i="6"/>
  <c r="AD129" i="6"/>
  <c r="AC129" i="6"/>
  <c r="AB129" i="6"/>
  <c r="AF128" i="6"/>
  <c r="AE128" i="6"/>
  <c r="AI128" i="6" s="1"/>
  <c r="AD128" i="6"/>
  <c r="AC128" i="6"/>
  <c r="AB128" i="6"/>
  <c r="AH127" i="6"/>
  <c r="AF127" i="6"/>
  <c r="AJ127" i="6" s="1"/>
  <c r="AE127" i="6"/>
  <c r="AD127" i="6"/>
  <c r="AI127" i="6" s="1"/>
  <c r="AC127" i="6"/>
  <c r="AB127" i="6"/>
  <c r="AF126" i="6"/>
  <c r="AE126" i="6"/>
  <c r="AI126" i="6" s="1"/>
  <c r="AD126" i="6"/>
  <c r="AH126" i="6" s="1"/>
  <c r="AC126" i="6"/>
  <c r="AB126" i="6"/>
  <c r="AF125" i="6"/>
  <c r="AE125" i="6"/>
  <c r="AI125" i="6" s="1"/>
  <c r="AD125" i="6"/>
  <c r="AC125" i="6"/>
  <c r="AB125" i="6"/>
  <c r="AF124" i="6"/>
  <c r="AJ124" i="6" s="1"/>
  <c r="AE124" i="6"/>
  <c r="AD124" i="6"/>
  <c r="AC124" i="6"/>
  <c r="AB124" i="6"/>
  <c r="AI123" i="6"/>
  <c r="AF123" i="6"/>
  <c r="AJ123" i="6" s="1"/>
  <c r="AE123" i="6"/>
  <c r="AD123" i="6"/>
  <c r="AC123" i="6"/>
  <c r="AB123" i="6"/>
  <c r="AF122" i="6"/>
  <c r="AE122" i="6"/>
  <c r="AI122" i="6" s="1"/>
  <c r="AD122" i="6"/>
  <c r="AC122" i="6"/>
  <c r="AB122" i="6"/>
  <c r="AI121" i="6"/>
  <c r="AF121" i="6"/>
  <c r="AJ121" i="6" s="1"/>
  <c r="AE121" i="6"/>
  <c r="AD121" i="6"/>
  <c r="AC121" i="6"/>
  <c r="AH121" i="6" s="1"/>
  <c r="AB121" i="6"/>
  <c r="AF120" i="6"/>
  <c r="AE120" i="6"/>
  <c r="AI120" i="6" s="1"/>
  <c r="AD120" i="6"/>
  <c r="AC120" i="6"/>
  <c r="AB120" i="6"/>
  <c r="AF119" i="6"/>
  <c r="AE119" i="6"/>
  <c r="AI119" i="6" s="1"/>
  <c r="AD119" i="6"/>
  <c r="AH119" i="6" s="1"/>
  <c r="AC119" i="6"/>
  <c r="AB119" i="6"/>
  <c r="AH118" i="6"/>
  <c r="AF118" i="6"/>
  <c r="AE118" i="6"/>
  <c r="AD118" i="6"/>
  <c r="AC118" i="6"/>
  <c r="AB118" i="6"/>
  <c r="AI117" i="6"/>
  <c r="AF117" i="6"/>
  <c r="AJ117" i="6" s="1"/>
  <c r="AE117" i="6"/>
  <c r="AD117" i="6"/>
  <c r="AH117" i="6" s="1"/>
  <c r="AC117" i="6"/>
  <c r="AB117" i="6"/>
  <c r="AF116" i="6"/>
  <c r="AE116" i="6"/>
  <c r="AD116" i="6"/>
  <c r="AC116" i="6"/>
  <c r="AB116" i="6"/>
  <c r="AI115" i="6"/>
  <c r="AH115" i="6"/>
  <c r="AF115" i="6"/>
  <c r="AJ115" i="6" s="1"/>
  <c r="AE115" i="6"/>
  <c r="AD115" i="6"/>
  <c r="AC115" i="6"/>
  <c r="AB115" i="6"/>
  <c r="AI114" i="6"/>
  <c r="AF114" i="6"/>
  <c r="AE114" i="6"/>
  <c r="AD114" i="6"/>
  <c r="AH114" i="6" s="1"/>
  <c r="AC114" i="6"/>
  <c r="AB114" i="6"/>
  <c r="AF113" i="6"/>
  <c r="AE113" i="6"/>
  <c r="AE130" i="6" s="1"/>
  <c r="AD113" i="6"/>
  <c r="AC113" i="6"/>
  <c r="AB113" i="6"/>
  <c r="AF110" i="6"/>
  <c r="AE110" i="6"/>
  <c r="AI110" i="6" s="1"/>
  <c r="AD110" i="6"/>
  <c r="AC110" i="6"/>
  <c r="AB110" i="6"/>
  <c r="AF109" i="6"/>
  <c r="AE109" i="6"/>
  <c r="AD109" i="6"/>
  <c r="AC109" i="6"/>
  <c r="AB109" i="6"/>
  <c r="AF108" i="6"/>
  <c r="AE108" i="6"/>
  <c r="AD108" i="6"/>
  <c r="AC108" i="6"/>
  <c r="AB108" i="6"/>
  <c r="AF107" i="6"/>
  <c r="AE107" i="6"/>
  <c r="AD107" i="6"/>
  <c r="AC107" i="6"/>
  <c r="AB107" i="6"/>
  <c r="AF106" i="6"/>
  <c r="AE106" i="6"/>
  <c r="AD106" i="6"/>
  <c r="AC106" i="6"/>
  <c r="AB106" i="6"/>
  <c r="AF105" i="6"/>
  <c r="AE105" i="6"/>
  <c r="AD105" i="6"/>
  <c r="AH105" i="6" s="1"/>
  <c r="AC105" i="6"/>
  <c r="AB105" i="6"/>
  <c r="AF104" i="6"/>
  <c r="AE104" i="6"/>
  <c r="AI104" i="6" s="1"/>
  <c r="AD104" i="6"/>
  <c r="AC104" i="6"/>
  <c r="AB104" i="6"/>
  <c r="AF103" i="6"/>
  <c r="AJ103" i="6" s="1"/>
  <c r="AE103" i="6"/>
  <c r="AD103" i="6"/>
  <c r="AC103" i="6"/>
  <c r="AB103" i="6"/>
  <c r="AF102" i="6"/>
  <c r="AE102" i="6"/>
  <c r="AD102" i="6"/>
  <c r="AH102" i="6" s="1"/>
  <c r="AC102" i="6"/>
  <c r="AB102" i="6"/>
  <c r="AF101" i="6"/>
  <c r="AE101" i="6"/>
  <c r="AI101" i="6" s="1"/>
  <c r="AD101" i="6"/>
  <c r="AC101" i="6"/>
  <c r="AB101" i="6"/>
  <c r="AF100" i="6"/>
  <c r="AE100" i="6"/>
  <c r="AD100" i="6"/>
  <c r="AC100" i="6"/>
  <c r="AB100" i="6"/>
  <c r="AF99" i="6"/>
  <c r="AE99" i="6"/>
  <c r="AI99" i="6" s="1"/>
  <c r="AD99" i="6"/>
  <c r="AH99" i="6" s="1"/>
  <c r="AC99" i="6"/>
  <c r="AB99" i="6"/>
  <c r="AF98" i="6"/>
  <c r="AE98" i="6"/>
  <c r="AD98" i="6"/>
  <c r="AC98" i="6"/>
  <c r="AB98" i="6"/>
  <c r="AF97" i="6"/>
  <c r="AJ97" i="6" s="1"/>
  <c r="AE97" i="6"/>
  <c r="AD97" i="6"/>
  <c r="AC97" i="6"/>
  <c r="AB97" i="6"/>
  <c r="AF96" i="6"/>
  <c r="AE96" i="6"/>
  <c r="AI96" i="6" s="1"/>
  <c r="AD96" i="6"/>
  <c r="AH96" i="6" s="1"/>
  <c r="AC96" i="6"/>
  <c r="AB96" i="6"/>
  <c r="AF95" i="6"/>
  <c r="AE95" i="6"/>
  <c r="AI95" i="6" s="1"/>
  <c r="AD95" i="6"/>
  <c r="AH95" i="6" s="1"/>
  <c r="AC95" i="6"/>
  <c r="AB95" i="6"/>
  <c r="AF94" i="6"/>
  <c r="AE94" i="6"/>
  <c r="AD94" i="6"/>
  <c r="AC94" i="6"/>
  <c r="AB94" i="6"/>
  <c r="AF93" i="6"/>
  <c r="AE93" i="6"/>
  <c r="AD93" i="6"/>
  <c r="AH93" i="6" s="1"/>
  <c r="AC93" i="6"/>
  <c r="AB93" i="6"/>
  <c r="AF92" i="6"/>
  <c r="AF111" i="6" s="1"/>
  <c r="AE92" i="6"/>
  <c r="AD92" i="6"/>
  <c r="AC92" i="6"/>
  <c r="AC111" i="6" s="1"/>
  <c r="AB92" i="6"/>
  <c r="AB111" i="6" s="1"/>
  <c r="AF89" i="6"/>
  <c r="AJ89" i="6" s="1"/>
  <c r="AE89" i="6"/>
  <c r="AD89" i="6"/>
  <c r="AC89" i="6"/>
  <c r="AB89" i="6"/>
  <c r="AF88" i="6"/>
  <c r="AJ88" i="6" s="1"/>
  <c r="AE88" i="6"/>
  <c r="AD88" i="6"/>
  <c r="AC88" i="6"/>
  <c r="AB88" i="6"/>
  <c r="AF87" i="6"/>
  <c r="AE87" i="6"/>
  <c r="AI87" i="6" s="1"/>
  <c r="AD87" i="6"/>
  <c r="AC87" i="6"/>
  <c r="AB87" i="6"/>
  <c r="AF86" i="6"/>
  <c r="AE86" i="6"/>
  <c r="AI86" i="6" s="1"/>
  <c r="AD86" i="6"/>
  <c r="AC86" i="6"/>
  <c r="AB86" i="6"/>
  <c r="AI85" i="6"/>
  <c r="AF85" i="6"/>
  <c r="AE85" i="6"/>
  <c r="AD85" i="6"/>
  <c r="AH85" i="6" s="1"/>
  <c r="AC85" i="6"/>
  <c r="AB85" i="6"/>
  <c r="AF84" i="6"/>
  <c r="AE84" i="6"/>
  <c r="AD84" i="6"/>
  <c r="AC84" i="6"/>
  <c r="AB84" i="6"/>
  <c r="AH83" i="6"/>
  <c r="AF83" i="6"/>
  <c r="AE83" i="6"/>
  <c r="AI83" i="6" s="1"/>
  <c r="AD83" i="6"/>
  <c r="AC83" i="6"/>
  <c r="AB83" i="6"/>
  <c r="AF82" i="6"/>
  <c r="AJ82" i="6" s="1"/>
  <c r="AE82" i="6"/>
  <c r="AI82" i="6" s="1"/>
  <c r="AD82" i="6"/>
  <c r="AC82" i="6"/>
  <c r="AB82" i="6"/>
  <c r="AF81" i="6"/>
  <c r="AE81" i="6"/>
  <c r="AI81" i="6" s="1"/>
  <c r="AD81" i="6"/>
  <c r="AC81" i="6"/>
  <c r="AB81" i="6"/>
  <c r="AF80" i="6"/>
  <c r="AE80" i="6"/>
  <c r="AD80" i="6"/>
  <c r="AH80" i="6" s="1"/>
  <c r="AC80" i="6"/>
  <c r="AB80" i="6"/>
  <c r="AF79" i="6"/>
  <c r="AE79" i="6"/>
  <c r="AI79" i="6" s="1"/>
  <c r="AD79" i="6"/>
  <c r="AH79" i="6" s="1"/>
  <c r="AC79" i="6"/>
  <c r="AB79" i="6"/>
  <c r="AF78" i="6"/>
  <c r="AE78" i="6"/>
  <c r="AD78" i="6"/>
  <c r="AC78" i="6"/>
  <c r="AB78" i="6"/>
  <c r="AF77" i="6"/>
  <c r="AJ77" i="6" s="1"/>
  <c r="AE77" i="6"/>
  <c r="AD77" i="6"/>
  <c r="AH77" i="6" s="1"/>
  <c r="AC77" i="6"/>
  <c r="AB77" i="6"/>
  <c r="AF76" i="6"/>
  <c r="AE76" i="6"/>
  <c r="AD76" i="6"/>
  <c r="AH76" i="6" s="1"/>
  <c r="AC76" i="6"/>
  <c r="AB76" i="6"/>
  <c r="AF75" i="6"/>
  <c r="AE75" i="6"/>
  <c r="AD75" i="6"/>
  <c r="AH75" i="6" s="1"/>
  <c r="AC75" i="6"/>
  <c r="AB75" i="6"/>
  <c r="AF74" i="6"/>
  <c r="AE74" i="6"/>
  <c r="AD74" i="6"/>
  <c r="AC74" i="6"/>
  <c r="AH74" i="6" s="1"/>
  <c r="AB74" i="6"/>
  <c r="AF73" i="6"/>
  <c r="AJ73" i="6" s="1"/>
  <c r="AE73" i="6"/>
  <c r="AD73" i="6"/>
  <c r="AC73" i="6"/>
  <c r="AB73" i="6"/>
  <c r="AF72" i="6"/>
  <c r="AE72" i="6"/>
  <c r="AD72" i="6"/>
  <c r="AC72" i="6"/>
  <c r="AB72" i="6"/>
  <c r="AH71" i="6"/>
  <c r="AF71" i="6"/>
  <c r="AE71" i="6"/>
  <c r="AI71" i="6" s="1"/>
  <c r="AD71" i="6"/>
  <c r="AC71" i="6"/>
  <c r="AB71" i="6"/>
  <c r="AF70" i="6"/>
  <c r="AJ70" i="6" s="1"/>
  <c r="AE70" i="6"/>
  <c r="AD70" i="6"/>
  <c r="AC70" i="6"/>
  <c r="AB70" i="6"/>
  <c r="AF69" i="6"/>
  <c r="AE69" i="6"/>
  <c r="AD69" i="6"/>
  <c r="AH69" i="6" s="1"/>
  <c r="AC69" i="6"/>
  <c r="AB69" i="6"/>
  <c r="AF66" i="6"/>
  <c r="AE66" i="6"/>
  <c r="AI66" i="6" s="1"/>
  <c r="AD66" i="6"/>
  <c r="AC66" i="6"/>
  <c r="AB66" i="6"/>
  <c r="AF65" i="6"/>
  <c r="AJ65" i="6" s="1"/>
  <c r="AE65" i="6"/>
  <c r="AD65" i="6"/>
  <c r="AH65" i="6" s="1"/>
  <c r="AC65" i="6"/>
  <c r="AB65" i="6"/>
  <c r="AF64" i="6"/>
  <c r="AE64" i="6"/>
  <c r="AD64" i="6"/>
  <c r="AH64" i="6" s="1"/>
  <c r="AC64" i="6"/>
  <c r="AB64" i="6"/>
  <c r="AF63" i="6"/>
  <c r="AE63" i="6"/>
  <c r="AI63" i="6" s="1"/>
  <c r="AD63" i="6"/>
  <c r="AC63" i="6"/>
  <c r="AB63" i="6"/>
  <c r="AF62" i="6"/>
  <c r="AE62" i="6"/>
  <c r="AD62" i="6"/>
  <c r="AC62" i="6"/>
  <c r="AB62" i="6"/>
  <c r="AF61" i="6"/>
  <c r="AE61" i="6"/>
  <c r="AD61" i="6"/>
  <c r="AH61" i="6" s="1"/>
  <c r="AC61" i="6"/>
  <c r="AB61" i="6"/>
  <c r="AF60" i="6"/>
  <c r="AE60" i="6"/>
  <c r="AI60" i="6" s="1"/>
  <c r="AD60" i="6"/>
  <c r="AC60" i="6"/>
  <c r="AB60" i="6"/>
  <c r="AF59" i="6"/>
  <c r="AJ59" i="6" s="1"/>
  <c r="AE59" i="6"/>
  <c r="AD59" i="6"/>
  <c r="AC59" i="6"/>
  <c r="AB59" i="6"/>
  <c r="AF58" i="6"/>
  <c r="AE58" i="6"/>
  <c r="AD58" i="6"/>
  <c r="AC58" i="6"/>
  <c r="AB58" i="6"/>
  <c r="AF57" i="6"/>
  <c r="AE57" i="6"/>
  <c r="AI57" i="6" s="1"/>
  <c r="AD57" i="6"/>
  <c r="AC57" i="6"/>
  <c r="AB57" i="6"/>
  <c r="AF56" i="6"/>
  <c r="AE56" i="6"/>
  <c r="AD56" i="6"/>
  <c r="AC56" i="6"/>
  <c r="AB56" i="6"/>
  <c r="AF55" i="6"/>
  <c r="AE55" i="6"/>
  <c r="AD55" i="6"/>
  <c r="AH55" i="6" s="1"/>
  <c r="AC55" i="6"/>
  <c r="AB55" i="6"/>
  <c r="AF54" i="6"/>
  <c r="AE54" i="6"/>
  <c r="AI54" i="6" s="1"/>
  <c r="AD54" i="6"/>
  <c r="AC54" i="6"/>
  <c r="AB54" i="6"/>
  <c r="AF53" i="6"/>
  <c r="AJ53" i="6" s="1"/>
  <c r="AE53" i="6"/>
  <c r="AD53" i="6"/>
  <c r="AH53" i="6" s="1"/>
  <c r="AC53" i="6"/>
  <c r="AB53" i="6"/>
  <c r="AF52" i="6"/>
  <c r="AE52" i="6"/>
  <c r="AD52" i="6"/>
  <c r="AC52" i="6"/>
  <c r="AB52" i="6"/>
  <c r="AF51" i="6"/>
  <c r="AE51" i="6"/>
  <c r="AI51" i="6" s="1"/>
  <c r="AD51" i="6"/>
  <c r="AH51" i="6" s="1"/>
  <c r="AC51" i="6"/>
  <c r="AB51" i="6"/>
  <c r="AF50" i="6"/>
  <c r="AE50" i="6"/>
  <c r="AD50" i="6"/>
  <c r="AC50" i="6"/>
  <c r="AB50" i="6"/>
  <c r="AF49" i="6"/>
  <c r="AE49" i="6"/>
  <c r="AD49" i="6"/>
  <c r="AC49" i="6"/>
  <c r="AC67" i="6" s="1"/>
  <c r="AB49" i="6"/>
  <c r="AB67" i="6" s="1"/>
  <c r="AF46" i="6"/>
  <c r="AJ46" i="6" s="1"/>
  <c r="AE46" i="6"/>
  <c r="AD46" i="6"/>
  <c r="AC46" i="6"/>
  <c r="AB46" i="6"/>
  <c r="AF45" i="6"/>
  <c r="AJ45" i="6" s="1"/>
  <c r="AE45" i="6"/>
  <c r="AD45" i="6"/>
  <c r="AH45" i="6" s="1"/>
  <c r="AC45" i="6"/>
  <c r="AB45" i="6"/>
  <c r="AF44" i="6"/>
  <c r="AE44" i="6"/>
  <c r="AD44" i="6"/>
  <c r="AI44" i="6" s="1"/>
  <c r="AC44" i="6"/>
  <c r="AB44" i="6"/>
  <c r="AF43" i="6"/>
  <c r="AJ43" i="6" s="1"/>
  <c r="AE43" i="6"/>
  <c r="AI43" i="6" s="1"/>
  <c r="AD43" i="6"/>
  <c r="AC43" i="6"/>
  <c r="AB43" i="6"/>
  <c r="AI42" i="6"/>
  <c r="AF42" i="6"/>
  <c r="AE42" i="6"/>
  <c r="AD42" i="6"/>
  <c r="AC42" i="6"/>
  <c r="AH42" i="6" s="1"/>
  <c r="AB42" i="6"/>
  <c r="AF41" i="6"/>
  <c r="AE41" i="6"/>
  <c r="AI41" i="6" s="1"/>
  <c r="AD41" i="6"/>
  <c r="AH41" i="6" s="1"/>
  <c r="AC41" i="6"/>
  <c r="AB41" i="6"/>
  <c r="AF40" i="6"/>
  <c r="AJ40" i="6" s="1"/>
  <c r="AE40" i="6"/>
  <c r="AD40" i="6"/>
  <c r="AC40" i="6"/>
  <c r="AB40" i="6"/>
  <c r="AF39" i="6"/>
  <c r="AJ39" i="6" s="1"/>
  <c r="AE39" i="6"/>
  <c r="AD39" i="6"/>
  <c r="AC39" i="6"/>
  <c r="AB39" i="6"/>
  <c r="AI38" i="6"/>
  <c r="AF38" i="6"/>
  <c r="AE38" i="6"/>
  <c r="AD38" i="6"/>
  <c r="AC38" i="6"/>
  <c r="AB38" i="6"/>
  <c r="AF37" i="6"/>
  <c r="AE37" i="6"/>
  <c r="AI37" i="6" s="1"/>
  <c r="AD37" i="6"/>
  <c r="AC37" i="6"/>
  <c r="AB37" i="6"/>
  <c r="AF36" i="6"/>
  <c r="AE36" i="6"/>
  <c r="AI36" i="6" s="1"/>
  <c r="AD36" i="6"/>
  <c r="AC36" i="6"/>
  <c r="AH36" i="6" s="1"/>
  <c r="AB36" i="6"/>
  <c r="AF35" i="6"/>
  <c r="AJ35" i="6" s="1"/>
  <c r="AE35" i="6"/>
  <c r="AI35" i="6" s="1"/>
  <c r="AD35" i="6"/>
  <c r="AC35" i="6"/>
  <c r="AB35" i="6"/>
  <c r="AF34" i="6"/>
  <c r="AE34" i="6"/>
  <c r="AD34" i="6"/>
  <c r="AH34" i="6" s="1"/>
  <c r="AC34" i="6"/>
  <c r="AB34" i="6"/>
  <c r="AF33" i="6"/>
  <c r="AE33" i="6"/>
  <c r="AI33" i="6" s="1"/>
  <c r="AD33" i="6"/>
  <c r="AC33" i="6"/>
  <c r="AH33" i="6" s="1"/>
  <c r="AB33" i="6"/>
  <c r="AF32" i="6"/>
  <c r="AE32" i="6"/>
  <c r="AI32" i="6" s="1"/>
  <c r="AD32" i="6"/>
  <c r="AC32" i="6"/>
  <c r="AB32" i="6"/>
  <c r="AF31" i="6"/>
  <c r="AJ31" i="6" s="1"/>
  <c r="AE31" i="6"/>
  <c r="AD31" i="6"/>
  <c r="AH31" i="6" s="1"/>
  <c r="AC31" i="6"/>
  <c r="AB31" i="6"/>
  <c r="AF30" i="6"/>
  <c r="AE30" i="6"/>
  <c r="AI30" i="6" s="1"/>
  <c r="AD30" i="6"/>
  <c r="AC30" i="6"/>
  <c r="AB30" i="6"/>
  <c r="AF29" i="6"/>
  <c r="AJ29" i="6" s="1"/>
  <c r="AE29" i="6"/>
  <c r="AI29" i="6" s="1"/>
  <c r="AD29" i="6"/>
  <c r="AH29" i="6" s="1"/>
  <c r="AC29" i="6"/>
  <c r="AB29" i="6"/>
  <c r="AF28" i="6"/>
  <c r="AJ28" i="6" s="1"/>
  <c r="AE28" i="6"/>
  <c r="AD28" i="6"/>
  <c r="AD47" i="6" s="1"/>
  <c r="AC28" i="6"/>
  <c r="AC47" i="6" s="1"/>
  <c r="AB28" i="6"/>
  <c r="AF25" i="6"/>
  <c r="AJ25" i="6" s="1"/>
  <c r="AE25" i="6"/>
  <c r="AD25" i="6"/>
  <c r="AH25" i="6" s="1"/>
  <c r="AC25" i="6"/>
  <c r="AB25" i="6"/>
  <c r="AF24" i="6"/>
  <c r="AE24" i="6"/>
  <c r="AI24" i="6" s="1"/>
  <c r="AD24" i="6"/>
  <c r="AC24" i="6"/>
  <c r="AB24" i="6"/>
  <c r="AF23" i="6"/>
  <c r="AJ23" i="6" s="1"/>
  <c r="AE23" i="6"/>
  <c r="AD23" i="6"/>
  <c r="AH23" i="6" s="1"/>
  <c r="AC23" i="6"/>
  <c r="AB23" i="6"/>
  <c r="AI22" i="6"/>
  <c r="AF22" i="6"/>
  <c r="AJ22" i="6" s="1"/>
  <c r="AE22" i="6"/>
  <c r="AD22" i="6"/>
  <c r="AH22" i="6" s="1"/>
  <c r="AC22" i="6"/>
  <c r="AB22" i="6"/>
  <c r="AF21" i="6"/>
  <c r="AE21" i="6"/>
  <c r="AI21" i="6" s="1"/>
  <c r="AD21" i="6"/>
  <c r="AC21" i="6"/>
  <c r="AB21" i="6"/>
  <c r="AH20" i="6"/>
  <c r="AF20" i="6"/>
  <c r="AJ20" i="6" s="1"/>
  <c r="AE20" i="6"/>
  <c r="AI20" i="6" s="1"/>
  <c r="AD20" i="6"/>
  <c r="AC20" i="6"/>
  <c r="AB20" i="6"/>
  <c r="AF19" i="6"/>
  <c r="AE19" i="6"/>
  <c r="AD19" i="6"/>
  <c r="AH19" i="6" s="1"/>
  <c r="AC19" i="6"/>
  <c r="AB19" i="6"/>
  <c r="AF18" i="6"/>
  <c r="AE18" i="6"/>
  <c r="AI18" i="6" s="1"/>
  <c r="AD18" i="6"/>
  <c r="AC18" i="6"/>
  <c r="AB18" i="6"/>
  <c r="AI17" i="6"/>
  <c r="AF17" i="6"/>
  <c r="AE17" i="6"/>
  <c r="AD17" i="6"/>
  <c r="AC17" i="6"/>
  <c r="AB17" i="6"/>
  <c r="AI16" i="6"/>
  <c r="AF16" i="6"/>
  <c r="AE16" i="6"/>
  <c r="AD16" i="6"/>
  <c r="AH16" i="6" s="1"/>
  <c r="AC16" i="6"/>
  <c r="AB16" i="6"/>
  <c r="AF15" i="6"/>
  <c r="AE15" i="6"/>
  <c r="AD15" i="6"/>
  <c r="AC15" i="6"/>
  <c r="AB15" i="6"/>
  <c r="AF14" i="6"/>
  <c r="AJ14" i="6" s="1"/>
  <c r="AE14" i="6"/>
  <c r="AD14" i="6"/>
  <c r="AH14" i="6" s="1"/>
  <c r="AC14" i="6"/>
  <c r="AB14" i="6"/>
  <c r="AI13" i="6"/>
  <c r="AF13" i="6"/>
  <c r="AE13" i="6"/>
  <c r="AD13" i="6"/>
  <c r="AC13" i="6"/>
  <c r="AB13" i="6"/>
  <c r="AF12" i="6"/>
  <c r="AE12" i="6"/>
  <c r="AI12" i="6" s="1"/>
  <c r="AD12" i="6"/>
  <c r="AC12" i="6"/>
  <c r="AB12" i="6"/>
  <c r="AI11" i="6"/>
  <c r="AF11" i="6"/>
  <c r="AJ11" i="6" s="1"/>
  <c r="AE11" i="6"/>
  <c r="AD11" i="6"/>
  <c r="AC11" i="6"/>
  <c r="AH11" i="6" s="1"/>
  <c r="AB11" i="6"/>
  <c r="AF10" i="6"/>
  <c r="AJ10" i="6" s="1"/>
  <c r="AE10" i="6"/>
  <c r="AD10" i="6"/>
  <c r="AC10" i="6"/>
  <c r="AB10" i="6"/>
  <c r="AF9" i="6"/>
  <c r="AE9" i="6"/>
  <c r="AI9" i="6" s="1"/>
  <c r="AD9" i="6"/>
  <c r="AC9" i="6"/>
  <c r="AB9" i="6"/>
  <c r="AF8" i="6"/>
  <c r="AJ8" i="6" s="1"/>
  <c r="AE8" i="6"/>
  <c r="AI8" i="6" s="1"/>
  <c r="AD8" i="6"/>
  <c r="AC8" i="6"/>
  <c r="AH8" i="6" s="1"/>
  <c r="AB8" i="6"/>
  <c r="AI7" i="6"/>
  <c r="AF7" i="6"/>
  <c r="AE7" i="6"/>
  <c r="AD7" i="6"/>
  <c r="AC7" i="6"/>
  <c r="AB7" i="6"/>
  <c r="AB130" i="5"/>
  <c r="AB114" i="5"/>
  <c r="AC114" i="5"/>
  <c r="AD114" i="5"/>
  <c r="AE114" i="5"/>
  <c r="AF114" i="5"/>
  <c r="AJ114" i="5" s="1"/>
  <c r="AB115" i="5"/>
  <c r="AC115" i="5"/>
  <c r="AD115" i="5"/>
  <c r="AH115" i="5" s="1"/>
  <c r="AE115" i="5"/>
  <c r="AF115" i="5"/>
  <c r="AJ115" i="5" s="1"/>
  <c r="AB116" i="5"/>
  <c r="AC116" i="5"/>
  <c r="AD116" i="5"/>
  <c r="AE116" i="5"/>
  <c r="AF116" i="5"/>
  <c r="AB117" i="5"/>
  <c r="AC117" i="5"/>
  <c r="AD117" i="5"/>
  <c r="AH117" i="5" s="1"/>
  <c r="AE117" i="5"/>
  <c r="AI117" i="5" s="1"/>
  <c r="AF117" i="5"/>
  <c r="AB118" i="5"/>
  <c r="AC118" i="5"/>
  <c r="AD118" i="5"/>
  <c r="AH118" i="5" s="1"/>
  <c r="AE118" i="5"/>
  <c r="AI118" i="5" s="1"/>
  <c r="AF118" i="5"/>
  <c r="AB119" i="5"/>
  <c r="AC119" i="5"/>
  <c r="AD119" i="5"/>
  <c r="AE119" i="5"/>
  <c r="AF119" i="5"/>
  <c r="AH119" i="5"/>
  <c r="AI119" i="5"/>
  <c r="AJ119" i="5"/>
  <c r="AB120" i="5"/>
  <c r="AC120" i="5"/>
  <c r="AD120" i="5"/>
  <c r="AH120" i="5" s="1"/>
  <c r="AE120" i="5"/>
  <c r="AF120" i="5"/>
  <c r="AB121" i="5"/>
  <c r="AC121" i="5"/>
  <c r="AD121" i="5"/>
  <c r="AE121" i="5"/>
  <c r="AI121" i="5" s="1"/>
  <c r="AF121" i="5"/>
  <c r="AJ121" i="5" s="1"/>
  <c r="AB122" i="5"/>
  <c r="AC122" i="5"/>
  <c r="AD122" i="5"/>
  <c r="AE122" i="5"/>
  <c r="AI122" i="5" s="1"/>
  <c r="AF122" i="5"/>
  <c r="AJ122" i="5" s="1"/>
  <c r="AB123" i="5"/>
  <c r="AC123" i="5"/>
  <c r="AD123" i="5"/>
  <c r="AE123" i="5"/>
  <c r="AF123" i="5"/>
  <c r="AJ123" i="5" s="1"/>
  <c r="AB124" i="5"/>
  <c r="AC124" i="5"/>
  <c r="AD124" i="5"/>
  <c r="AH124" i="5" s="1"/>
  <c r="AE124" i="5"/>
  <c r="AF124" i="5"/>
  <c r="AB125" i="5"/>
  <c r="AC125" i="5"/>
  <c r="AD125" i="5"/>
  <c r="AH125" i="5" s="1"/>
  <c r="AE125" i="5"/>
  <c r="AF125" i="5"/>
  <c r="AI125" i="5"/>
  <c r="AJ125" i="5"/>
  <c r="AB126" i="5"/>
  <c r="AC126" i="5"/>
  <c r="AD126" i="5"/>
  <c r="AE126" i="5"/>
  <c r="AF126" i="5"/>
  <c r="AB127" i="5"/>
  <c r="AC127" i="5"/>
  <c r="AD127" i="5"/>
  <c r="AH127" i="5" s="1"/>
  <c r="AE127" i="5"/>
  <c r="AF127" i="5"/>
  <c r="AB128" i="5"/>
  <c r="AC128" i="5"/>
  <c r="AD128" i="5"/>
  <c r="AH128" i="5" s="1"/>
  <c r="AE128" i="5"/>
  <c r="AF128" i="5"/>
  <c r="AJ128" i="5"/>
  <c r="AB129" i="5"/>
  <c r="AC129" i="5"/>
  <c r="AD129" i="5"/>
  <c r="AE129" i="5"/>
  <c r="AI129" i="5" s="1"/>
  <c r="AF129" i="5"/>
  <c r="AB90" i="5"/>
  <c r="AB70" i="5"/>
  <c r="AC70" i="5"/>
  <c r="AD70" i="5"/>
  <c r="AH70" i="5" s="1"/>
  <c r="AE70" i="5"/>
  <c r="AI70" i="5" s="1"/>
  <c r="AF70" i="5"/>
  <c r="AB71" i="5"/>
  <c r="AC71" i="5"/>
  <c r="AD71" i="5"/>
  <c r="AE71" i="5"/>
  <c r="AI71" i="5" s="1"/>
  <c r="AF71" i="5"/>
  <c r="AH71" i="5"/>
  <c r="AB72" i="5"/>
  <c r="AC72" i="5"/>
  <c r="AD72" i="5"/>
  <c r="AH72" i="5" s="1"/>
  <c r="AE72" i="5"/>
  <c r="AI72" i="5" s="1"/>
  <c r="AF72" i="5"/>
  <c r="AJ72" i="5" s="1"/>
  <c r="AB73" i="5"/>
  <c r="AC73" i="5"/>
  <c r="AD73" i="5"/>
  <c r="AH73" i="5" s="1"/>
  <c r="AE73" i="5"/>
  <c r="AF73" i="5"/>
  <c r="AB74" i="5"/>
  <c r="AC74" i="5"/>
  <c r="AD74" i="5"/>
  <c r="AE74" i="5"/>
  <c r="AI74" i="5" s="1"/>
  <c r="AF74" i="5"/>
  <c r="AB75" i="5"/>
  <c r="AC75" i="5"/>
  <c r="AD75" i="5"/>
  <c r="AE75" i="5"/>
  <c r="AI75" i="5" s="1"/>
  <c r="AF75" i="5"/>
  <c r="AH75" i="5"/>
  <c r="AJ75" i="5"/>
  <c r="AB76" i="5"/>
  <c r="AC76" i="5"/>
  <c r="AD76" i="5"/>
  <c r="AH76" i="5" s="1"/>
  <c r="AE76" i="5"/>
  <c r="AI76" i="5" s="1"/>
  <c r="AF76" i="5"/>
  <c r="AB77" i="5"/>
  <c r="AC77" i="5"/>
  <c r="AD77" i="5"/>
  <c r="AE77" i="5"/>
  <c r="AI77" i="5" s="1"/>
  <c r="AF77" i="5"/>
  <c r="AH77" i="5"/>
  <c r="AB78" i="5"/>
  <c r="AC78" i="5"/>
  <c r="AD78" i="5"/>
  <c r="AH78" i="5" s="1"/>
  <c r="AE78" i="5"/>
  <c r="AI78" i="5" s="1"/>
  <c r="AF78" i="5"/>
  <c r="AJ78" i="5" s="1"/>
  <c r="AB79" i="5"/>
  <c r="AC79" i="5"/>
  <c r="AD79" i="5"/>
  <c r="AH79" i="5" s="1"/>
  <c r="AE79" i="5"/>
  <c r="AF79" i="5"/>
  <c r="AJ79" i="5" s="1"/>
  <c r="AB80" i="5"/>
  <c r="AC80" i="5"/>
  <c r="AD80" i="5"/>
  <c r="AE80" i="5"/>
  <c r="AI80" i="5" s="1"/>
  <c r="AF80" i="5"/>
  <c r="AB81" i="5"/>
  <c r="AC81" i="5"/>
  <c r="AD81" i="5"/>
  <c r="AE81" i="5"/>
  <c r="AF81" i="5"/>
  <c r="AH81" i="5"/>
  <c r="AB82" i="5"/>
  <c r="AC82" i="5"/>
  <c r="AD82" i="5"/>
  <c r="AH82" i="5" s="1"/>
  <c r="AE82" i="5"/>
  <c r="AI82" i="5" s="1"/>
  <c r="AF82" i="5"/>
  <c r="AB83" i="5"/>
  <c r="AC83" i="5"/>
  <c r="AD83" i="5"/>
  <c r="AE83" i="5"/>
  <c r="AI83" i="5" s="1"/>
  <c r="AF83" i="5"/>
  <c r="AH83" i="5"/>
  <c r="AB84" i="5"/>
  <c r="AC84" i="5"/>
  <c r="AD84" i="5"/>
  <c r="AH84" i="5" s="1"/>
  <c r="AE84" i="5"/>
  <c r="AI84" i="5" s="1"/>
  <c r="AF84" i="5"/>
  <c r="AJ84" i="5" s="1"/>
  <c r="AB85" i="5"/>
  <c r="AC85" i="5"/>
  <c r="AD85" i="5"/>
  <c r="AH85" i="5" s="1"/>
  <c r="AE85" i="5"/>
  <c r="AF85" i="5"/>
  <c r="AJ85" i="5" s="1"/>
  <c r="AB86" i="5"/>
  <c r="AC86" i="5"/>
  <c r="AD86" i="5"/>
  <c r="AE86" i="5"/>
  <c r="AI86" i="5" s="1"/>
  <c r="AF86" i="5"/>
  <c r="AB87" i="5"/>
  <c r="AC87" i="5"/>
  <c r="AD87" i="5"/>
  <c r="AE87" i="5"/>
  <c r="AF87" i="5"/>
  <c r="AH87" i="5"/>
  <c r="AB88" i="5"/>
  <c r="AC88" i="5"/>
  <c r="AD88" i="5"/>
  <c r="AH88" i="5" s="1"/>
  <c r="AE88" i="5"/>
  <c r="AI88" i="5" s="1"/>
  <c r="AF88" i="5"/>
  <c r="AB89" i="5"/>
  <c r="AC89" i="5"/>
  <c r="AD89" i="5"/>
  <c r="AE89" i="5"/>
  <c r="AI89" i="5" s="1"/>
  <c r="AF89" i="5"/>
  <c r="AH8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49" i="5"/>
  <c r="AC50" i="5"/>
  <c r="AD50" i="5"/>
  <c r="AE50" i="5"/>
  <c r="AI50" i="5" s="1"/>
  <c r="AF50" i="5"/>
  <c r="AC51" i="5"/>
  <c r="AD51" i="5"/>
  <c r="AH51" i="5" s="1"/>
  <c r="AE51" i="5"/>
  <c r="AF51" i="5"/>
  <c r="AC52" i="5"/>
  <c r="AD52" i="5"/>
  <c r="AE52" i="5"/>
  <c r="AF52" i="5"/>
  <c r="AJ52" i="5" s="1"/>
  <c r="AC53" i="5"/>
  <c r="AD53" i="5"/>
  <c r="AH53" i="5" s="1"/>
  <c r="AE53" i="5"/>
  <c r="AI53" i="5" s="1"/>
  <c r="AF53" i="5"/>
  <c r="AC54" i="5"/>
  <c r="AD54" i="5"/>
  <c r="AE54" i="5"/>
  <c r="AF54" i="5"/>
  <c r="AC55" i="5"/>
  <c r="AD55" i="5"/>
  <c r="AE55" i="5"/>
  <c r="AF55" i="5"/>
  <c r="AJ55" i="5"/>
  <c r="AC56" i="5"/>
  <c r="AD56" i="5"/>
  <c r="AE56" i="5"/>
  <c r="AI56" i="5" s="1"/>
  <c r="AF56" i="5"/>
  <c r="AC57" i="5"/>
  <c r="AD57" i="5"/>
  <c r="AE57" i="5"/>
  <c r="AI57" i="5" s="1"/>
  <c r="AF57" i="5"/>
  <c r="AC58" i="5"/>
  <c r="AD58" i="5"/>
  <c r="AE58" i="5"/>
  <c r="AI58" i="5" s="1"/>
  <c r="AF58" i="5"/>
  <c r="AC59" i="5"/>
  <c r="AD59" i="5"/>
  <c r="AH59" i="5" s="1"/>
  <c r="AE59" i="5"/>
  <c r="AF59" i="5"/>
  <c r="AC60" i="5"/>
  <c r="AD60" i="5"/>
  <c r="AE60" i="5"/>
  <c r="AF60" i="5"/>
  <c r="AC61" i="5"/>
  <c r="AD61" i="5"/>
  <c r="AE61" i="5"/>
  <c r="AI61" i="5" s="1"/>
  <c r="AF61" i="5"/>
  <c r="AJ61" i="5"/>
  <c r="AC62" i="5"/>
  <c r="AD62" i="5"/>
  <c r="AE62" i="5"/>
  <c r="AF62" i="5"/>
  <c r="AC63" i="5"/>
  <c r="AD63" i="5"/>
  <c r="AE63" i="5"/>
  <c r="AI63" i="5" s="1"/>
  <c r="AF63" i="5"/>
  <c r="AH63" i="5"/>
  <c r="AC64" i="5"/>
  <c r="AD64" i="5"/>
  <c r="AE64" i="5"/>
  <c r="AI64" i="5" s="1"/>
  <c r="AF64" i="5"/>
  <c r="AJ64" i="5" s="1"/>
  <c r="AC65" i="5"/>
  <c r="AD65" i="5"/>
  <c r="AH65" i="5" s="1"/>
  <c r="AE65" i="5"/>
  <c r="AF65" i="5"/>
  <c r="AC66" i="5"/>
  <c r="AD66" i="5"/>
  <c r="AH66" i="5" s="1"/>
  <c r="AE66" i="5"/>
  <c r="AF66" i="5"/>
  <c r="AB93" i="5"/>
  <c r="AC93" i="5"/>
  <c r="AD93" i="5"/>
  <c r="AH93" i="5" s="1"/>
  <c r="AE93" i="5"/>
  <c r="AF93" i="5"/>
  <c r="AJ93" i="5" s="1"/>
  <c r="AB94" i="5"/>
  <c r="AC94" i="5"/>
  <c r="AD94" i="5"/>
  <c r="AE94" i="5"/>
  <c r="AF94" i="5"/>
  <c r="AJ94" i="5" s="1"/>
  <c r="AH94" i="5"/>
  <c r="AB95" i="5"/>
  <c r="AC95" i="5"/>
  <c r="AD95" i="5"/>
  <c r="AE95" i="5"/>
  <c r="AF95" i="5"/>
  <c r="AB96" i="5"/>
  <c r="AC96" i="5"/>
  <c r="AD96" i="5"/>
  <c r="AE96" i="5"/>
  <c r="AF96" i="5"/>
  <c r="AJ96" i="5" s="1"/>
  <c r="AH96" i="5"/>
  <c r="AB97" i="5"/>
  <c r="AC97" i="5"/>
  <c r="AD97" i="5"/>
  <c r="AE97" i="5"/>
  <c r="AF97" i="5"/>
  <c r="AJ97" i="5" s="1"/>
  <c r="AB98" i="5"/>
  <c r="AC98" i="5"/>
  <c r="AD98" i="5"/>
  <c r="AE98" i="5"/>
  <c r="AF98" i="5"/>
  <c r="AJ98" i="5"/>
  <c r="AB99" i="5"/>
  <c r="AC99" i="5"/>
  <c r="AD99" i="5"/>
  <c r="AE99" i="5"/>
  <c r="AF99" i="5"/>
  <c r="AB100" i="5"/>
  <c r="AC100" i="5"/>
  <c r="AD100" i="5"/>
  <c r="AE100" i="5"/>
  <c r="AF100" i="5"/>
  <c r="AJ100" i="5" s="1"/>
  <c r="AH100" i="5"/>
  <c r="AB101" i="5"/>
  <c r="AC101" i="5"/>
  <c r="AD101" i="5"/>
  <c r="AH101" i="5" s="1"/>
  <c r="AE101" i="5"/>
  <c r="AF101" i="5"/>
  <c r="AB102" i="5"/>
  <c r="AC102" i="5"/>
  <c r="AD102" i="5"/>
  <c r="AE102" i="5"/>
  <c r="AF102" i="5"/>
  <c r="AJ102" i="5" s="1"/>
  <c r="AH102" i="5"/>
  <c r="AB103" i="5"/>
  <c r="AC103" i="5"/>
  <c r="AD103" i="5"/>
  <c r="AH103" i="5" s="1"/>
  <c r="AE103" i="5"/>
  <c r="AI103" i="5" s="1"/>
  <c r="AF103" i="5"/>
  <c r="AB104" i="5"/>
  <c r="AC104" i="5"/>
  <c r="AD104" i="5"/>
  <c r="AH104" i="5" s="1"/>
  <c r="AE104" i="5"/>
  <c r="AF104" i="5"/>
  <c r="AJ104" i="5" s="1"/>
  <c r="AB105" i="5"/>
  <c r="AC105" i="5"/>
  <c r="AD105" i="5"/>
  <c r="AH105" i="5" s="1"/>
  <c r="AE105" i="5"/>
  <c r="AF105" i="5"/>
  <c r="AJ105" i="5" s="1"/>
  <c r="AB106" i="5"/>
  <c r="AC106" i="5"/>
  <c r="AD106" i="5"/>
  <c r="AE106" i="5"/>
  <c r="AF106" i="5"/>
  <c r="AJ106" i="5" s="1"/>
  <c r="AH106" i="5"/>
  <c r="AB107" i="5"/>
  <c r="AC107" i="5"/>
  <c r="AD107" i="5"/>
  <c r="AE107" i="5"/>
  <c r="AI107" i="5" s="1"/>
  <c r="AF107" i="5"/>
  <c r="AB108" i="5"/>
  <c r="AC108" i="5"/>
  <c r="AH108" i="5" s="1"/>
  <c r="AD108" i="5"/>
  <c r="AE108" i="5"/>
  <c r="AF108" i="5"/>
  <c r="AJ108" i="5" s="1"/>
  <c r="AB109" i="5"/>
  <c r="AC109" i="5"/>
  <c r="AD109" i="5"/>
  <c r="AH109" i="5" s="1"/>
  <c r="AE109" i="5"/>
  <c r="AF109" i="5"/>
  <c r="AJ109" i="5" s="1"/>
  <c r="AB110" i="5"/>
  <c r="AC110" i="5"/>
  <c r="AD110" i="5"/>
  <c r="AH110" i="5" s="1"/>
  <c r="AE110" i="5"/>
  <c r="AF110" i="5"/>
  <c r="AJ110" i="5"/>
  <c r="AB32" i="5"/>
  <c r="AC32" i="5"/>
  <c r="AD32" i="5"/>
  <c r="AH32" i="5" s="1"/>
  <c r="AE32" i="5"/>
  <c r="AF32" i="5"/>
  <c r="AB28" i="5"/>
  <c r="AB113" i="5"/>
  <c r="AB92" i="5"/>
  <c r="AB111" i="5" s="1"/>
  <c r="AB69" i="5"/>
  <c r="AB46" i="5"/>
  <c r="AB45" i="5"/>
  <c r="AB44" i="5"/>
  <c r="AB43" i="5"/>
  <c r="AB42" i="5"/>
  <c r="AB41" i="5"/>
  <c r="AB40" i="5"/>
  <c r="AB39" i="5"/>
  <c r="AB38" i="5"/>
  <c r="AB37" i="5"/>
  <c r="AB36" i="5"/>
  <c r="AB35" i="5"/>
  <c r="AB34" i="5"/>
  <c r="AB33" i="5"/>
  <c r="AB31" i="5"/>
  <c r="AB30" i="5"/>
  <c r="AB29" i="5"/>
  <c r="AB25" i="5"/>
  <c r="AB24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8" i="5"/>
  <c r="AB7" i="5"/>
  <c r="AF135" i="4"/>
  <c r="AE135" i="4"/>
  <c r="AD135" i="4"/>
  <c r="AC135" i="4"/>
  <c r="AB135" i="4"/>
  <c r="AF134" i="4"/>
  <c r="AE134" i="4"/>
  <c r="AI134" i="4" s="1"/>
  <c r="AD134" i="4"/>
  <c r="AC134" i="4"/>
  <c r="AB134" i="4"/>
  <c r="AF133" i="4"/>
  <c r="AE133" i="4"/>
  <c r="AJ133" i="4" s="1"/>
  <c r="AD133" i="4"/>
  <c r="AH133" i="4" s="1"/>
  <c r="AC133" i="4"/>
  <c r="AB133" i="4"/>
  <c r="AF132" i="4"/>
  <c r="AE132" i="4"/>
  <c r="AD132" i="4"/>
  <c r="AH132" i="4" s="1"/>
  <c r="AC132" i="4"/>
  <c r="AB132" i="4"/>
  <c r="AF131" i="4"/>
  <c r="AE131" i="4"/>
  <c r="AD131" i="4"/>
  <c r="AC131" i="4"/>
  <c r="AB131" i="4"/>
  <c r="AB137" i="4" s="1"/>
  <c r="AF130" i="4"/>
  <c r="AE130" i="4"/>
  <c r="AI130" i="4" s="1"/>
  <c r="AD130" i="4"/>
  <c r="AC130" i="4"/>
  <c r="AB130" i="4"/>
  <c r="AF129" i="4"/>
  <c r="AE129" i="4"/>
  <c r="AD129" i="4"/>
  <c r="AC129" i="4"/>
  <c r="AB129" i="4"/>
  <c r="AF128" i="4"/>
  <c r="AE128" i="4"/>
  <c r="AI128" i="4" s="1"/>
  <c r="AD128" i="4"/>
  <c r="AC128" i="4"/>
  <c r="AG128" i="4" s="1"/>
  <c r="AB128" i="4"/>
  <c r="AF127" i="4"/>
  <c r="AE127" i="4"/>
  <c r="AD127" i="4"/>
  <c r="AH127" i="4" s="1"/>
  <c r="AC127" i="4"/>
  <c r="AB127" i="4"/>
  <c r="AF126" i="4"/>
  <c r="AE126" i="4"/>
  <c r="AD126" i="4"/>
  <c r="AC126" i="4"/>
  <c r="AB126" i="4"/>
  <c r="AJ125" i="4"/>
  <c r="AF125" i="4"/>
  <c r="AE125" i="4"/>
  <c r="AD125" i="4"/>
  <c r="AH125" i="4" s="1"/>
  <c r="AC125" i="4"/>
  <c r="AB125" i="4"/>
  <c r="AF124" i="4"/>
  <c r="AE124" i="4"/>
  <c r="AI124" i="4" s="1"/>
  <c r="AD124" i="4"/>
  <c r="AC124" i="4"/>
  <c r="AB124" i="4"/>
  <c r="AF123" i="4"/>
  <c r="AJ123" i="4" s="1"/>
  <c r="AE123" i="4"/>
  <c r="AD123" i="4"/>
  <c r="AH123" i="4" s="1"/>
  <c r="AC123" i="4"/>
  <c r="AB123" i="4"/>
  <c r="AF122" i="4"/>
  <c r="AE122" i="4"/>
  <c r="AD122" i="4"/>
  <c r="AC122" i="4"/>
  <c r="AB122" i="4"/>
  <c r="AB136" i="4" s="1"/>
  <c r="AF121" i="4"/>
  <c r="AJ121" i="4" s="1"/>
  <c r="AE121" i="4"/>
  <c r="AD121" i="4"/>
  <c r="AH121" i="4" s="1"/>
  <c r="AC121" i="4"/>
  <c r="AB121" i="4"/>
  <c r="AF120" i="4"/>
  <c r="AJ120" i="4" s="1"/>
  <c r="AE120" i="4"/>
  <c r="AD120" i="4"/>
  <c r="AH120" i="4" s="1"/>
  <c r="AC120" i="4"/>
  <c r="AB120" i="4"/>
  <c r="AF119" i="4"/>
  <c r="AE119" i="4"/>
  <c r="AD119" i="4"/>
  <c r="AC119" i="4"/>
  <c r="AB119" i="4"/>
  <c r="AI115" i="4"/>
  <c r="AF115" i="4"/>
  <c r="AE115" i="4"/>
  <c r="AD115" i="4"/>
  <c r="AH115" i="4" s="1"/>
  <c r="AC115" i="4"/>
  <c r="AB115" i="4"/>
  <c r="AF114" i="4"/>
  <c r="AE114" i="4"/>
  <c r="AI114" i="4" s="1"/>
  <c r="AD114" i="4"/>
  <c r="AC114" i="4"/>
  <c r="AB114" i="4"/>
  <c r="AH113" i="4"/>
  <c r="AF113" i="4"/>
  <c r="AE113" i="4"/>
  <c r="AD113" i="4"/>
  <c r="AC113" i="4"/>
  <c r="AB113" i="4"/>
  <c r="AF112" i="4"/>
  <c r="AE112" i="4"/>
  <c r="AD112" i="4"/>
  <c r="AH112" i="4" s="1"/>
  <c r="AC112" i="4"/>
  <c r="AB112" i="4"/>
  <c r="AF111" i="4"/>
  <c r="AE111" i="4"/>
  <c r="AI111" i="4" s="1"/>
  <c r="AD111" i="4"/>
  <c r="AC111" i="4"/>
  <c r="AB111" i="4"/>
  <c r="AF110" i="4"/>
  <c r="AE110" i="4"/>
  <c r="AD110" i="4"/>
  <c r="AC110" i="4"/>
  <c r="AB110" i="4"/>
  <c r="AF109" i="4"/>
  <c r="AE109" i="4"/>
  <c r="AD109" i="4"/>
  <c r="AC109" i="4"/>
  <c r="AB109" i="4"/>
  <c r="AF108" i="4"/>
  <c r="AE108" i="4"/>
  <c r="AI108" i="4" s="1"/>
  <c r="AD108" i="4"/>
  <c r="AC108" i="4"/>
  <c r="AB108" i="4"/>
  <c r="AF107" i="4"/>
  <c r="AE107" i="4"/>
  <c r="AI107" i="4" s="1"/>
  <c r="AD107" i="4"/>
  <c r="AC107" i="4"/>
  <c r="AB107" i="4"/>
  <c r="AF106" i="4"/>
  <c r="AE106" i="4"/>
  <c r="AI106" i="4" s="1"/>
  <c r="AD106" i="4"/>
  <c r="AC106" i="4"/>
  <c r="AB106" i="4"/>
  <c r="AF105" i="4"/>
  <c r="AE105" i="4"/>
  <c r="AI105" i="4" s="1"/>
  <c r="AD105" i="4"/>
  <c r="AC105" i="4"/>
  <c r="AB105" i="4"/>
  <c r="AF104" i="4"/>
  <c r="AE104" i="4"/>
  <c r="AD104" i="4"/>
  <c r="AC104" i="4"/>
  <c r="AB104" i="4"/>
  <c r="AF103" i="4"/>
  <c r="AJ103" i="4" s="1"/>
  <c r="AE103" i="4"/>
  <c r="AD103" i="4"/>
  <c r="AI103" i="4" s="1"/>
  <c r="AC103" i="4"/>
  <c r="AB103" i="4"/>
  <c r="AF102" i="4"/>
  <c r="AE102" i="4"/>
  <c r="AD102" i="4"/>
  <c r="AC102" i="4"/>
  <c r="AB102" i="4"/>
  <c r="AF101" i="4"/>
  <c r="AE101" i="4"/>
  <c r="AI101" i="4" s="1"/>
  <c r="AD101" i="4"/>
  <c r="AC101" i="4"/>
  <c r="AB101" i="4"/>
  <c r="AF100" i="4"/>
  <c r="AE100" i="4"/>
  <c r="AI100" i="4" s="1"/>
  <c r="AD100" i="4"/>
  <c r="AC100" i="4"/>
  <c r="AB100" i="4"/>
  <c r="AF99" i="4"/>
  <c r="AE99" i="4"/>
  <c r="AD99" i="4"/>
  <c r="AH99" i="4" s="1"/>
  <c r="AC99" i="4"/>
  <c r="AB99" i="4"/>
  <c r="AF98" i="4"/>
  <c r="AE98" i="4"/>
  <c r="AD98" i="4"/>
  <c r="AC98" i="4"/>
  <c r="AB98" i="4"/>
  <c r="AF97" i="4"/>
  <c r="AE97" i="4"/>
  <c r="AD97" i="4"/>
  <c r="AH97" i="4" s="1"/>
  <c r="AC97" i="4"/>
  <c r="AB97" i="4"/>
  <c r="AB116" i="4" s="1"/>
  <c r="AF93" i="4"/>
  <c r="AE93" i="4"/>
  <c r="AI93" i="4" s="1"/>
  <c r="AD93" i="4"/>
  <c r="AC93" i="4"/>
  <c r="AB93" i="4"/>
  <c r="AF92" i="4"/>
  <c r="AE92" i="4"/>
  <c r="AD92" i="4"/>
  <c r="AC92" i="4"/>
  <c r="AB92" i="4"/>
  <c r="AF91" i="4"/>
  <c r="AJ91" i="4" s="1"/>
  <c r="AE91" i="4"/>
  <c r="AD91" i="4"/>
  <c r="AC91" i="4"/>
  <c r="AB91" i="4"/>
  <c r="AF90" i="4"/>
  <c r="AJ90" i="4" s="1"/>
  <c r="AE90" i="4"/>
  <c r="AD90" i="4"/>
  <c r="AH90" i="4" s="1"/>
  <c r="AC90" i="4"/>
  <c r="AB90" i="4"/>
  <c r="AF89" i="4"/>
  <c r="AE89" i="4"/>
  <c r="AD89" i="4"/>
  <c r="AC89" i="4"/>
  <c r="AB89" i="4"/>
  <c r="AF88" i="4"/>
  <c r="AE88" i="4"/>
  <c r="AD88" i="4"/>
  <c r="AH88" i="4" s="1"/>
  <c r="AC88" i="4"/>
  <c r="AB88" i="4"/>
  <c r="AF87" i="4"/>
  <c r="AE87" i="4"/>
  <c r="AD87" i="4"/>
  <c r="AC87" i="4"/>
  <c r="AB87" i="4"/>
  <c r="AF86" i="4"/>
  <c r="AJ86" i="4" s="1"/>
  <c r="AE86" i="4"/>
  <c r="AD86" i="4"/>
  <c r="AC86" i="4"/>
  <c r="AB86" i="4"/>
  <c r="AF85" i="4"/>
  <c r="AE85" i="4"/>
  <c r="AI85" i="4" s="1"/>
  <c r="AD85" i="4"/>
  <c r="AC85" i="4"/>
  <c r="AB85" i="4"/>
  <c r="AF84" i="4"/>
  <c r="AJ84" i="4" s="1"/>
  <c r="AE84" i="4"/>
  <c r="AD84" i="4"/>
  <c r="AC84" i="4"/>
  <c r="AB84" i="4"/>
  <c r="AF83" i="4"/>
  <c r="AE83" i="4"/>
  <c r="AD83" i="4"/>
  <c r="AC83" i="4"/>
  <c r="AB83" i="4"/>
  <c r="AF82" i="4"/>
  <c r="AE82" i="4"/>
  <c r="AI82" i="4" s="1"/>
  <c r="AD82" i="4"/>
  <c r="AH82" i="4" s="1"/>
  <c r="AC82" i="4"/>
  <c r="AB82" i="4"/>
  <c r="AH81" i="4"/>
  <c r="AF81" i="4"/>
  <c r="AE81" i="4"/>
  <c r="AD81" i="4"/>
  <c r="AC81" i="4"/>
  <c r="AB81" i="4"/>
  <c r="AF80" i="4"/>
  <c r="AE80" i="4"/>
  <c r="AD80" i="4"/>
  <c r="AC80" i="4"/>
  <c r="AH80" i="4" s="1"/>
  <c r="AB80" i="4"/>
  <c r="AF79" i="4"/>
  <c r="AJ79" i="4" s="1"/>
  <c r="AE79" i="4"/>
  <c r="AD79" i="4"/>
  <c r="AH79" i="4" s="1"/>
  <c r="AC79" i="4"/>
  <c r="AB79" i="4"/>
  <c r="AF78" i="4"/>
  <c r="AE78" i="4"/>
  <c r="AI78" i="4" s="1"/>
  <c r="AD78" i="4"/>
  <c r="AH78" i="4" s="1"/>
  <c r="AC78" i="4"/>
  <c r="AB78" i="4"/>
  <c r="AF77" i="4"/>
  <c r="AE77" i="4"/>
  <c r="AD77" i="4"/>
  <c r="AC77" i="4"/>
  <c r="AB77" i="4"/>
  <c r="AF76" i="4"/>
  <c r="AE76" i="4"/>
  <c r="AD76" i="4"/>
  <c r="AC76" i="4"/>
  <c r="AH76" i="4" s="1"/>
  <c r="AB76" i="4"/>
  <c r="AF75" i="4"/>
  <c r="AJ75" i="4" s="1"/>
  <c r="AE75" i="4"/>
  <c r="AD75" i="4"/>
  <c r="AC75" i="4"/>
  <c r="AB75" i="4"/>
  <c r="AF74" i="4"/>
  <c r="AJ74" i="4" s="1"/>
  <c r="AE74" i="4"/>
  <c r="AD74" i="4"/>
  <c r="AH74" i="4" s="1"/>
  <c r="AC74" i="4"/>
  <c r="AB74" i="4"/>
  <c r="AF73" i="4"/>
  <c r="AE73" i="4"/>
  <c r="AD73" i="4"/>
  <c r="AC73" i="4"/>
  <c r="AB73" i="4"/>
  <c r="AI69" i="4"/>
  <c r="AF69" i="4"/>
  <c r="AE69" i="4"/>
  <c r="AD69" i="4"/>
  <c r="AC69" i="4"/>
  <c r="AB69" i="4"/>
  <c r="AH68" i="4"/>
  <c r="AF68" i="4"/>
  <c r="AE68" i="4"/>
  <c r="AD68" i="4"/>
  <c r="AC68" i="4"/>
  <c r="AB68" i="4"/>
  <c r="AF67" i="4"/>
  <c r="AE67" i="4"/>
  <c r="AD67" i="4"/>
  <c r="AC67" i="4"/>
  <c r="AB67" i="4"/>
  <c r="AF66" i="4"/>
  <c r="AE66" i="4"/>
  <c r="AD66" i="4"/>
  <c r="AC66" i="4"/>
  <c r="AB66" i="4"/>
  <c r="AF65" i="4"/>
  <c r="AJ65" i="4" s="1"/>
  <c r="AE65" i="4"/>
  <c r="AD65" i="4"/>
  <c r="AH65" i="4" s="1"/>
  <c r="AC65" i="4"/>
  <c r="AB65" i="4"/>
  <c r="AF64" i="4"/>
  <c r="AE64" i="4"/>
  <c r="AD64" i="4"/>
  <c r="AC64" i="4"/>
  <c r="AB64" i="4"/>
  <c r="AF63" i="4"/>
  <c r="AE63" i="4"/>
  <c r="AD63" i="4"/>
  <c r="AC63" i="4"/>
  <c r="AB63" i="4"/>
  <c r="AF62" i="4"/>
  <c r="AE62" i="4"/>
  <c r="AD62" i="4"/>
  <c r="AC62" i="4"/>
  <c r="AB62" i="4"/>
  <c r="AF61" i="4"/>
  <c r="AE61" i="4"/>
  <c r="AD61" i="4"/>
  <c r="AH61" i="4" s="1"/>
  <c r="AC61" i="4"/>
  <c r="AB61" i="4"/>
  <c r="AF60" i="4"/>
  <c r="AE60" i="4"/>
  <c r="AD60" i="4"/>
  <c r="AC60" i="4"/>
  <c r="AB60" i="4"/>
  <c r="AF59" i="4"/>
  <c r="AE59" i="4"/>
  <c r="AD59" i="4"/>
  <c r="AC59" i="4"/>
  <c r="AB59" i="4"/>
  <c r="AF58" i="4"/>
  <c r="AE58" i="4"/>
  <c r="AI58" i="4" s="1"/>
  <c r="AD58" i="4"/>
  <c r="AC58" i="4"/>
  <c r="AB58" i="4"/>
  <c r="AF57" i="4"/>
  <c r="AE57" i="4"/>
  <c r="AI57" i="4" s="1"/>
  <c r="AD57" i="4"/>
  <c r="AC57" i="4"/>
  <c r="AB57" i="4"/>
  <c r="AJ56" i="4"/>
  <c r="AF56" i="4"/>
  <c r="AE56" i="4"/>
  <c r="AD56" i="4"/>
  <c r="AC56" i="4"/>
  <c r="AB56" i="4"/>
  <c r="AF55" i="4"/>
  <c r="AE55" i="4"/>
  <c r="AD55" i="4"/>
  <c r="AC55" i="4"/>
  <c r="AB55" i="4"/>
  <c r="AF54" i="4"/>
  <c r="AE54" i="4"/>
  <c r="AI54" i="4" s="1"/>
  <c r="AD54" i="4"/>
  <c r="AC54" i="4"/>
  <c r="AB54" i="4"/>
  <c r="AF53" i="4"/>
  <c r="AE53" i="4"/>
  <c r="AI53" i="4" s="1"/>
  <c r="AD53" i="4"/>
  <c r="AC53" i="4"/>
  <c r="AB53" i="4"/>
  <c r="AF52" i="4"/>
  <c r="AE52" i="4"/>
  <c r="AD52" i="4"/>
  <c r="AC52" i="4"/>
  <c r="AB52" i="4"/>
  <c r="AF48" i="4"/>
  <c r="AE48" i="4"/>
  <c r="AI48" i="4" s="1"/>
  <c r="AD48" i="4"/>
  <c r="AC48" i="4"/>
  <c r="AB48" i="4"/>
  <c r="AF47" i="4"/>
  <c r="AE47" i="4"/>
  <c r="AD47" i="4"/>
  <c r="AC47" i="4"/>
  <c r="AB47" i="4"/>
  <c r="AF46" i="4"/>
  <c r="AE46" i="4"/>
  <c r="AD46" i="4"/>
  <c r="AC46" i="4"/>
  <c r="AB46" i="4"/>
  <c r="AF45" i="4"/>
  <c r="AE45" i="4"/>
  <c r="AD45" i="4"/>
  <c r="AC45" i="4"/>
  <c r="AB45" i="4"/>
  <c r="AF44" i="4"/>
  <c r="AE44" i="4"/>
  <c r="AD44" i="4"/>
  <c r="AC44" i="4"/>
  <c r="AB44" i="4"/>
  <c r="AF43" i="4"/>
  <c r="AJ43" i="4" s="1"/>
  <c r="AE43" i="4"/>
  <c r="AD43" i="4"/>
  <c r="AC43" i="4"/>
  <c r="AB43" i="4"/>
  <c r="AF42" i="4"/>
  <c r="AE42" i="4"/>
  <c r="AD42" i="4"/>
  <c r="AC42" i="4"/>
  <c r="AB42" i="4"/>
  <c r="AF41" i="4"/>
  <c r="AE41" i="4"/>
  <c r="AD41" i="4"/>
  <c r="AC41" i="4"/>
  <c r="AB41" i="4"/>
  <c r="AF40" i="4"/>
  <c r="AE40" i="4"/>
  <c r="AI40" i="4" s="1"/>
  <c r="AD40" i="4"/>
  <c r="AH40" i="4" s="1"/>
  <c r="AC40" i="4"/>
  <c r="AB40" i="4"/>
  <c r="AF39" i="4"/>
  <c r="AE39" i="4"/>
  <c r="AD39" i="4"/>
  <c r="AC39" i="4"/>
  <c r="AB39" i="4"/>
  <c r="AF38" i="4"/>
  <c r="AE38" i="4"/>
  <c r="AD38" i="4"/>
  <c r="AC38" i="4"/>
  <c r="AH38" i="4" s="1"/>
  <c r="AB38" i="4"/>
  <c r="AF37" i="4"/>
  <c r="AE37" i="4"/>
  <c r="AD37" i="4"/>
  <c r="AC37" i="4"/>
  <c r="AB37" i="4"/>
  <c r="AI36" i="4"/>
  <c r="AF36" i="4"/>
  <c r="AE36" i="4"/>
  <c r="AD36" i="4"/>
  <c r="AH36" i="4" s="1"/>
  <c r="AC36" i="4"/>
  <c r="AB36" i="4"/>
  <c r="AF35" i="4"/>
  <c r="AE35" i="4"/>
  <c r="AD35" i="4"/>
  <c r="AC35" i="4"/>
  <c r="AB35" i="4"/>
  <c r="AF34" i="4"/>
  <c r="AJ34" i="4" s="1"/>
  <c r="AE34" i="4"/>
  <c r="AD34" i="4"/>
  <c r="AC34" i="4"/>
  <c r="AB34" i="4"/>
  <c r="AF33" i="4"/>
  <c r="AE33" i="4"/>
  <c r="AD33" i="4"/>
  <c r="AC33" i="4"/>
  <c r="AB33" i="4"/>
  <c r="AF32" i="4"/>
  <c r="AE32" i="4"/>
  <c r="AI32" i="4" s="1"/>
  <c r="AD32" i="4"/>
  <c r="AC32" i="4"/>
  <c r="AB32" i="4"/>
  <c r="AF31" i="4"/>
  <c r="AE31" i="4"/>
  <c r="AD31" i="4"/>
  <c r="AH31" i="4" s="1"/>
  <c r="AC31" i="4"/>
  <c r="AB31" i="4"/>
  <c r="AF30" i="4"/>
  <c r="AJ30" i="4" s="1"/>
  <c r="AE30" i="4"/>
  <c r="AD30" i="4"/>
  <c r="AH30" i="4" s="1"/>
  <c r="AC30" i="4"/>
  <c r="AG30" i="4" s="1"/>
  <c r="AB30" i="4"/>
  <c r="AF29" i="4"/>
  <c r="AE29" i="4"/>
  <c r="AE50" i="4" s="1"/>
  <c r="AD29" i="4"/>
  <c r="AD50" i="4" s="1"/>
  <c r="AC29" i="4"/>
  <c r="AB29" i="4"/>
  <c r="AB50" i="4" s="1"/>
  <c r="AF25" i="4"/>
  <c r="AE25" i="4"/>
  <c r="AI25" i="4" s="1"/>
  <c r="AD25" i="4"/>
  <c r="AC25" i="4"/>
  <c r="AB25" i="4"/>
  <c r="AF24" i="4"/>
  <c r="AE24" i="4"/>
  <c r="AD24" i="4"/>
  <c r="AH24" i="4" s="1"/>
  <c r="AC24" i="4"/>
  <c r="AB24" i="4"/>
  <c r="AJ23" i="4"/>
  <c r="AF23" i="4"/>
  <c r="AE23" i="4"/>
  <c r="AD23" i="4"/>
  <c r="AC23" i="4"/>
  <c r="AB23" i="4"/>
  <c r="AF22" i="4"/>
  <c r="AE22" i="4"/>
  <c r="AD22" i="4"/>
  <c r="AC22" i="4"/>
  <c r="AB22" i="4"/>
  <c r="AF21" i="4"/>
  <c r="AE21" i="4"/>
  <c r="AI21" i="4" s="1"/>
  <c r="AD21" i="4"/>
  <c r="AC21" i="4"/>
  <c r="AB21" i="4"/>
  <c r="AF20" i="4"/>
  <c r="AJ20" i="4" s="1"/>
  <c r="AE20" i="4"/>
  <c r="AD20" i="4"/>
  <c r="AH20" i="4" s="1"/>
  <c r="AC20" i="4"/>
  <c r="AB20" i="4"/>
  <c r="AF19" i="4"/>
  <c r="AJ19" i="4" s="1"/>
  <c r="AE19" i="4"/>
  <c r="AD19" i="4"/>
  <c r="AH19" i="4" s="1"/>
  <c r="AC19" i="4"/>
  <c r="AB19" i="4"/>
  <c r="AF18" i="4"/>
  <c r="AE18" i="4"/>
  <c r="AJ18" i="4" s="1"/>
  <c r="AD18" i="4"/>
  <c r="AC18" i="4"/>
  <c r="AB18" i="4"/>
  <c r="AF17" i="4"/>
  <c r="AE17" i="4"/>
  <c r="AD17" i="4"/>
  <c r="AC17" i="4"/>
  <c r="AB17" i="4"/>
  <c r="AF16" i="4"/>
  <c r="AE16" i="4"/>
  <c r="AD16" i="4"/>
  <c r="AC16" i="4"/>
  <c r="AB16" i="4"/>
  <c r="AF15" i="4"/>
  <c r="AE15" i="4"/>
  <c r="AI15" i="4" s="1"/>
  <c r="AD15" i="4"/>
  <c r="AC15" i="4"/>
  <c r="AB15" i="4"/>
  <c r="AF14" i="4"/>
  <c r="AE14" i="4"/>
  <c r="AD14" i="4"/>
  <c r="AH14" i="4" s="1"/>
  <c r="AC14" i="4"/>
  <c r="AB14" i="4"/>
  <c r="AF13" i="4"/>
  <c r="AE13" i="4"/>
  <c r="AI13" i="4" s="1"/>
  <c r="AD13" i="4"/>
  <c r="AC13" i="4"/>
  <c r="AB13" i="4"/>
  <c r="AF12" i="4"/>
  <c r="AE12" i="4"/>
  <c r="AD12" i="4"/>
  <c r="AC12" i="4"/>
  <c r="AG12" i="4" s="1"/>
  <c r="AB12" i="4"/>
  <c r="AF11" i="4"/>
  <c r="AE11" i="4"/>
  <c r="AJ11" i="4" s="1"/>
  <c r="AD11" i="4"/>
  <c r="AC11" i="4"/>
  <c r="AB11" i="4"/>
  <c r="AF10" i="4"/>
  <c r="AE10" i="4"/>
  <c r="AD10" i="4"/>
  <c r="AC10" i="4"/>
  <c r="AB10" i="4"/>
  <c r="AF9" i="4"/>
  <c r="AJ9" i="4" s="1"/>
  <c r="AE9" i="4"/>
  <c r="AI9" i="4" s="1"/>
  <c r="AD9" i="4"/>
  <c r="AC9" i="4"/>
  <c r="AB9" i="4"/>
  <c r="AF8" i="4"/>
  <c r="AJ8" i="4" s="1"/>
  <c r="AE8" i="4"/>
  <c r="AD8" i="4"/>
  <c r="AC8" i="4"/>
  <c r="AB8" i="4"/>
  <c r="AF7" i="4"/>
  <c r="AE7" i="4"/>
  <c r="AE27" i="4" s="1"/>
  <c r="AD7" i="4"/>
  <c r="AC7" i="4"/>
  <c r="AB7" i="4"/>
  <c r="AH197" i="3"/>
  <c r="AL197" i="3" s="1"/>
  <c r="AG197" i="3"/>
  <c r="AF197" i="3"/>
  <c r="AE197" i="3"/>
  <c r="AD197" i="3"/>
  <c r="AH196" i="3"/>
  <c r="AL196" i="3" s="1"/>
  <c r="AG196" i="3"/>
  <c r="AK196" i="3" s="1"/>
  <c r="AF196" i="3"/>
  <c r="AE196" i="3"/>
  <c r="AD196" i="3"/>
  <c r="AH195" i="3"/>
  <c r="AG195" i="3"/>
  <c r="AK195" i="3" s="1"/>
  <c r="AF195" i="3"/>
  <c r="AJ195" i="3" s="1"/>
  <c r="AE195" i="3"/>
  <c r="AD195" i="3"/>
  <c r="AH194" i="3"/>
  <c r="AG194" i="3"/>
  <c r="AF194" i="3"/>
  <c r="AJ194" i="3" s="1"/>
  <c r="AE194" i="3"/>
  <c r="AD194" i="3"/>
  <c r="AH193" i="3"/>
  <c r="AG193" i="3"/>
  <c r="AK193" i="3" s="1"/>
  <c r="AF193" i="3"/>
  <c r="AE193" i="3"/>
  <c r="AD193" i="3"/>
  <c r="AH192" i="3"/>
  <c r="AG192" i="3"/>
  <c r="AK192" i="3" s="1"/>
  <c r="AF192" i="3"/>
  <c r="AE192" i="3"/>
  <c r="AD192" i="3"/>
  <c r="AJ191" i="3"/>
  <c r="AH191" i="3"/>
  <c r="AG191" i="3"/>
  <c r="AK191" i="3" s="1"/>
  <c r="AF191" i="3"/>
  <c r="AE191" i="3"/>
  <c r="AD191" i="3"/>
  <c r="AH190" i="3"/>
  <c r="AG190" i="3"/>
  <c r="AF190" i="3"/>
  <c r="AJ190" i="3" s="1"/>
  <c r="AE190" i="3"/>
  <c r="AD190" i="3"/>
  <c r="AH189" i="3"/>
  <c r="AL189" i="3" s="1"/>
  <c r="AG189" i="3"/>
  <c r="AK189" i="3" s="1"/>
  <c r="AF189" i="3"/>
  <c r="AE189" i="3"/>
  <c r="AD189" i="3"/>
  <c r="AH188" i="3"/>
  <c r="AG188" i="3"/>
  <c r="AK188" i="3" s="1"/>
  <c r="AF188" i="3"/>
  <c r="AE188" i="3"/>
  <c r="AD188" i="3"/>
  <c r="AK187" i="3"/>
  <c r="AJ187" i="3"/>
  <c r="AH187" i="3"/>
  <c r="AL187" i="3" s="1"/>
  <c r="AG187" i="3"/>
  <c r="AF187" i="3"/>
  <c r="AE187" i="3"/>
  <c r="AD187" i="3"/>
  <c r="AH186" i="3"/>
  <c r="AG186" i="3"/>
  <c r="AK186" i="3" s="1"/>
  <c r="AF186" i="3"/>
  <c r="AJ186" i="3" s="1"/>
  <c r="AE186" i="3"/>
  <c r="AD186" i="3"/>
  <c r="AH185" i="3"/>
  <c r="AG185" i="3"/>
  <c r="AK185" i="3" s="1"/>
  <c r="AF185" i="3"/>
  <c r="AE185" i="3"/>
  <c r="AJ185" i="3" s="1"/>
  <c r="AD185" i="3"/>
  <c r="AH184" i="3"/>
  <c r="AL184" i="3" s="1"/>
  <c r="AG184" i="3"/>
  <c r="AF184" i="3"/>
  <c r="AE184" i="3"/>
  <c r="AD184" i="3"/>
  <c r="AL183" i="3"/>
  <c r="AH183" i="3"/>
  <c r="AG183" i="3"/>
  <c r="AF183" i="3"/>
  <c r="AK183" i="3" s="1"/>
  <c r="AE183" i="3"/>
  <c r="AD183" i="3"/>
  <c r="AJ182" i="3"/>
  <c r="AH182" i="3"/>
  <c r="AG182" i="3"/>
  <c r="AK182" i="3" s="1"/>
  <c r="AF182" i="3"/>
  <c r="AE182" i="3"/>
  <c r="AD182" i="3"/>
  <c r="AH181" i="3"/>
  <c r="AG181" i="3"/>
  <c r="AF181" i="3"/>
  <c r="AF198" i="3" s="1"/>
  <c r="AJ198" i="3" s="1"/>
  <c r="AE181" i="3"/>
  <c r="AE198" i="3" s="1"/>
  <c r="AD181" i="3"/>
  <c r="AD198" i="3" s="1"/>
  <c r="AL177" i="3"/>
  <c r="AJ177" i="3"/>
  <c r="AH177" i="3"/>
  <c r="AG177" i="3"/>
  <c r="AF177" i="3"/>
  <c r="AE177" i="3"/>
  <c r="AD177" i="3"/>
  <c r="AH176" i="3"/>
  <c r="AL176" i="3" s="1"/>
  <c r="AG176" i="3"/>
  <c r="AF176" i="3"/>
  <c r="AE176" i="3"/>
  <c r="AD176" i="3"/>
  <c r="AH175" i="3"/>
  <c r="AL175" i="3" s="1"/>
  <c r="AG175" i="3"/>
  <c r="AK175" i="3" s="1"/>
  <c r="AF175" i="3"/>
  <c r="AE175" i="3"/>
  <c r="AD175" i="3"/>
  <c r="AH174" i="3"/>
  <c r="AG174" i="3"/>
  <c r="AK174" i="3" s="1"/>
  <c r="AF174" i="3"/>
  <c r="AJ174" i="3" s="1"/>
  <c r="AE174" i="3"/>
  <c r="AD174" i="3"/>
  <c r="AH173" i="3"/>
  <c r="AG173" i="3"/>
  <c r="AK173" i="3" s="1"/>
  <c r="AF173" i="3"/>
  <c r="AJ173" i="3" s="1"/>
  <c r="AE173" i="3"/>
  <c r="AD173" i="3"/>
  <c r="AH172" i="3"/>
  <c r="AG172" i="3"/>
  <c r="AF172" i="3"/>
  <c r="AE172" i="3"/>
  <c r="AD172" i="3"/>
  <c r="AH171" i="3"/>
  <c r="AL171" i="3" s="1"/>
  <c r="AG171" i="3"/>
  <c r="AF171" i="3"/>
  <c r="AJ171" i="3" s="1"/>
  <c r="AE171" i="3"/>
  <c r="AD171" i="3"/>
  <c r="AD179" i="3" s="1"/>
  <c r="AK170" i="3"/>
  <c r="AJ170" i="3"/>
  <c r="AH170" i="3"/>
  <c r="AG170" i="3"/>
  <c r="AF170" i="3"/>
  <c r="AE170" i="3"/>
  <c r="AD170" i="3"/>
  <c r="AH169" i="3"/>
  <c r="AL169" i="3" s="1"/>
  <c r="AG169" i="3"/>
  <c r="AF169" i="3"/>
  <c r="AJ169" i="3" s="1"/>
  <c r="AE169" i="3"/>
  <c r="AD169" i="3"/>
  <c r="AH168" i="3"/>
  <c r="AL168" i="3" s="1"/>
  <c r="AG168" i="3"/>
  <c r="AF168" i="3"/>
  <c r="AE168" i="3"/>
  <c r="AD168" i="3"/>
  <c r="AH167" i="3"/>
  <c r="AG167" i="3"/>
  <c r="AK167" i="3" s="1"/>
  <c r="AF167" i="3"/>
  <c r="AE167" i="3"/>
  <c r="AD167" i="3"/>
  <c r="AL166" i="3"/>
  <c r="AK166" i="3"/>
  <c r="AH166" i="3"/>
  <c r="AG166" i="3"/>
  <c r="AF166" i="3"/>
  <c r="AE166" i="3"/>
  <c r="AD166" i="3"/>
  <c r="AH165" i="3"/>
  <c r="AL165" i="3" s="1"/>
  <c r="AG165" i="3"/>
  <c r="AK165" i="3" s="1"/>
  <c r="AF165" i="3"/>
  <c r="AJ165" i="3" s="1"/>
  <c r="AE165" i="3"/>
  <c r="AD165" i="3"/>
  <c r="AH164" i="3"/>
  <c r="AG164" i="3"/>
  <c r="AK164" i="3" s="1"/>
  <c r="AF164" i="3"/>
  <c r="AE164" i="3"/>
  <c r="AD164" i="3"/>
  <c r="AH163" i="3"/>
  <c r="AG163" i="3"/>
  <c r="AK163" i="3" s="1"/>
  <c r="AF163" i="3"/>
  <c r="AJ163" i="3" s="1"/>
  <c r="AE163" i="3"/>
  <c r="AD163" i="3"/>
  <c r="AH162" i="3"/>
  <c r="AL162" i="3" s="1"/>
  <c r="AG162" i="3"/>
  <c r="AF162" i="3"/>
  <c r="AE162" i="3"/>
  <c r="AD162" i="3"/>
  <c r="AD178" i="3" s="1"/>
  <c r="AL161" i="3"/>
  <c r="AJ161" i="3"/>
  <c r="AH161" i="3"/>
  <c r="AG161" i="3"/>
  <c r="AF161" i="3"/>
  <c r="AE161" i="3"/>
  <c r="AD161" i="3"/>
  <c r="AK157" i="3"/>
  <c r="AH157" i="3"/>
  <c r="AL157" i="3" s="1"/>
  <c r="AG157" i="3"/>
  <c r="AF157" i="3"/>
  <c r="AE157" i="3"/>
  <c r="AD157" i="3"/>
  <c r="AH156" i="3"/>
  <c r="AL156" i="3" s="1"/>
  <c r="AG156" i="3"/>
  <c r="AF156" i="3"/>
  <c r="AJ156" i="3" s="1"/>
  <c r="AE156" i="3"/>
  <c r="AI156" i="3" s="1"/>
  <c r="AD156" i="3"/>
  <c r="AH155" i="3"/>
  <c r="AL155" i="3" s="1"/>
  <c r="AG155" i="3"/>
  <c r="AK155" i="3" s="1"/>
  <c r="AF155" i="3"/>
  <c r="AE155" i="3"/>
  <c r="AD155" i="3"/>
  <c r="AH154" i="3"/>
  <c r="AG154" i="3"/>
  <c r="AK154" i="3" s="1"/>
  <c r="AF154" i="3"/>
  <c r="AE154" i="3"/>
  <c r="AD154" i="3"/>
  <c r="AL153" i="3"/>
  <c r="AK153" i="3"/>
  <c r="AJ153" i="3"/>
  <c r="AH153" i="3"/>
  <c r="AG153" i="3"/>
  <c r="AF153" i="3"/>
  <c r="AE153" i="3"/>
  <c r="AD153" i="3"/>
  <c r="AH152" i="3"/>
  <c r="AG152" i="3"/>
  <c r="AK152" i="3" s="1"/>
  <c r="AF152" i="3"/>
  <c r="AJ152" i="3" s="1"/>
  <c r="AE152" i="3"/>
  <c r="AD152" i="3"/>
  <c r="AH151" i="3"/>
  <c r="AG151" i="3"/>
  <c r="AK151" i="3" s="1"/>
  <c r="AF151" i="3"/>
  <c r="AE151" i="3"/>
  <c r="AJ151" i="3" s="1"/>
  <c r="AD151" i="3"/>
  <c r="AH150" i="3"/>
  <c r="AL150" i="3" s="1"/>
  <c r="AG150" i="3"/>
  <c r="AF150" i="3"/>
  <c r="AE150" i="3"/>
  <c r="AD150" i="3"/>
  <c r="AL149" i="3"/>
  <c r="AH149" i="3"/>
  <c r="AG149" i="3"/>
  <c r="AF149" i="3"/>
  <c r="AK149" i="3" s="1"/>
  <c r="AE149" i="3"/>
  <c r="AD149" i="3"/>
  <c r="AJ148" i="3"/>
  <c r="AH148" i="3"/>
  <c r="AL148" i="3" s="1"/>
  <c r="AG148" i="3"/>
  <c r="AK148" i="3" s="1"/>
  <c r="AF148" i="3"/>
  <c r="AE148" i="3"/>
  <c r="AD148" i="3"/>
  <c r="AH147" i="3"/>
  <c r="AL147" i="3" s="1"/>
  <c r="AG147" i="3"/>
  <c r="AF147" i="3"/>
  <c r="AE147" i="3"/>
  <c r="AD147" i="3"/>
  <c r="AH146" i="3"/>
  <c r="AL146" i="3" s="1"/>
  <c r="AG146" i="3"/>
  <c r="AF146" i="3"/>
  <c r="AJ146" i="3" s="1"/>
  <c r="AE146" i="3"/>
  <c r="AD146" i="3"/>
  <c r="AH145" i="3"/>
  <c r="AG145" i="3"/>
  <c r="AF145" i="3"/>
  <c r="AE145" i="3"/>
  <c r="AD145" i="3"/>
  <c r="AL144" i="3"/>
  <c r="AJ144" i="3"/>
  <c r="AH144" i="3"/>
  <c r="AG144" i="3"/>
  <c r="AK144" i="3" s="1"/>
  <c r="AF144" i="3"/>
  <c r="AE144" i="3"/>
  <c r="AD144" i="3"/>
  <c r="AI143" i="3"/>
  <c r="AH143" i="3"/>
  <c r="AG143" i="3"/>
  <c r="AF143" i="3"/>
  <c r="AE143" i="3"/>
  <c r="AD143" i="3"/>
  <c r="AH142" i="3"/>
  <c r="AL142" i="3" s="1"/>
  <c r="AG142" i="3"/>
  <c r="AF142" i="3"/>
  <c r="AJ142" i="3" s="1"/>
  <c r="AE142" i="3"/>
  <c r="AD142" i="3"/>
  <c r="AK141" i="3"/>
  <c r="AH141" i="3"/>
  <c r="AL141" i="3" s="1"/>
  <c r="AG141" i="3"/>
  <c r="AF141" i="3"/>
  <c r="AE141" i="3"/>
  <c r="AD141" i="3"/>
  <c r="AH140" i="3"/>
  <c r="AL140" i="3" s="1"/>
  <c r="AG140" i="3"/>
  <c r="AF140" i="3"/>
  <c r="AJ140" i="3" s="1"/>
  <c r="AE140" i="3"/>
  <c r="AD140" i="3"/>
  <c r="AH139" i="3"/>
  <c r="AG139" i="3"/>
  <c r="AG159" i="3" s="1"/>
  <c r="AF139" i="3"/>
  <c r="AF159" i="3" s="1"/>
  <c r="AE139" i="3"/>
  <c r="AD139" i="3"/>
  <c r="AD159" i="3" s="1"/>
  <c r="AH135" i="3"/>
  <c r="AG135" i="3"/>
  <c r="AF135" i="3"/>
  <c r="AJ135" i="3" s="1"/>
  <c r="AE135" i="3"/>
  <c r="AD135" i="3"/>
  <c r="AH134" i="3"/>
  <c r="AL134" i="3" s="1"/>
  <c r="AG134" i="3"/>
  <c r="AF134" i="3"/>
  <c r="AE134" i="3"/>
  <c r="AD134" i="3"/>
  <c r="AH133" i="3"/>
  <c r="AG133" i="3"/>
  <c r="AK133" i="3" s="1"/>
  <c r="AF133" i="3"/>
  <c r="AE133" i="3"/>
  <c r="AD133" i="3"/>
  <c r="AH132" i="3"/>
  <c r="AG132" i="3"/>
  <c r="AL132" i="3" s="1"/>
  <c r="AF132" i="3"/>
  <c r="AE132" i="3"/>
  <c r="AD132" i="3"/>
  <c r="AL131" i="3"/>
  <c r="AJ131" i="3"/>
  <c r="AH131" i="3"/>
  <c r="AG131" i="3"/>
  <c r="AK131" i="3" s="1"/>
  <c r="AF131" i="3"/>
  <c r="AE131" i="3"/>
  <c r="AD131" i="3"/>
  <c r="AH130" i="3"/>
  <c r="AG130" i="3"/>
  <c r="AK130" i="3" s="1"/>
  <c r="AF130" i="3"/>
  <c r="AE130" i="3"/>
  <c r="AD130" i="3"/>
  <c r="AH129" i="3"/>
  <c r="AG129" i="3"/>
  <c r="AK129" i="3" s="1"/>
  <c r="AF129" i="3"/>
  <c r="AJ129" i="3" s="1"/>
  <c r="AE129" i="3"/>
  <c r="AD129" i="3"/>
  <c r="AH128" i="3"/>
  <c r="AL128" i="3" s="1"/>
  <c r="AG128" i="3"/>
  <c r="AF128" i="3"/>
  <c r="AJ128" i="3" s="1"/>
  <c r="AE128" i="3"/>
  <c r="AD128" i="3"/>
  <c r="AL127" i="3"/>
  <c r="AH127" i="3"/>
  <c r="AG127" i="3"/>
  <c r="AF127" i="3"/>
  <c r="AJ127" i="3" s="1"/>
  <c r="AE127" i="3"/>
  <c r="AD127" i="3"/>
  <c r="AH126" i="3"/>
  <c r="AG126" i="3"/>
  <c r="AK126" i="3" s="1"/>
  <c r="AF126" i="3"/>
  <c r="AE126" i="3"/>
  <c r="AD126" i="3"/>
  <c r="AH125" i="3"/>
  <c r="AG125" i="3"/>
  <c r="AL125" i="3" s="1"/>
  <c r="AF125" i="3"/>
  <c r="AE125" i="3"/>
  <c r="AD125" i="3"/>
  <c r="AJ124" i="3"/>
  <c r="AH124" i="3"/>
  <c r="AL124" i="3" s="1"/>
  <c r="AG124" i="3"/>
  <c r="AK124" i="3" s="1"/>
  <c r="AF124" i="3"/>
  <c r="AE124" i="3"/>
  <c r="AD124" i="3"/>
  <c r="AH123" i="3"/>
  <c r="AL123" i="3" s="1"/>
  <c r="AG123" i="3"/>
  <c r="AF123" i="3"/>
  <c r="AE123" i="3"/>
  <c r="AD123" i="3"/>
  <c r="AH122" i="3"/>
  <c r="AL122" i="3" s="1"/>
  <c r="AG122" i="3"/>
  <c r="AF122" i="3"/>
  <c r="AE122" i="3"/>
  <c r="AD122" i="3"/>
  <c r="AH121" i="3"/>
  <c r="AG121" i="3"/>
  <c r="AL121" i="3" s="1"/>
  <c r="AF121" i="3"/>
  <c r="AE121" i="3"/>
  <c r="AD121" i="3"/>
  <c r="AL120" i="3"/>
  <c r="AK120" i="3"/>
  <c r="AH120" i="3"/>
  <c r="AG120" i="3"/>
  <c r="AF120" i="3"/>
  <c r="AJ120" i="3" s="1"/>
  <c r="AE120" i="3"/>
  <c r="AD120" i="3"/>
  <c r="AJ119" i="3"/>
  <c r="AH119" i="3"/>
  <c r="AG119" i="3"/>
  <c r="AG136" i="3" s="1"/>
  <c r="AF119" i="3"/>
  <c r="AF137" i="3" s="1"/>
  <c r="AE119" i="3"/>
  <c r="AE136" i="3" s="1"/>
  <c r="AD119" i="3"/>
  <c r="AD137" i="3" s="1"/>
  <c r="AH115" i="3"/>
  <c r="AL115" i="3" s="1"/>
  <c r="AG115" i="3"/>
  <c r="AF115" i="3"/>
  <c r="AE115" i="3"/>
  <c r="AD115" i="3"/>
  <c r="AH114" i="3"/>
  <c r="AG114" i="3"/>
  <c r="AK114" i="3" s="1"/>
  <c r="AF114" i="3"/>
  <c r="AE114" i="3"/>
  <c r="AD114" i="3"/>
  <c r="AH113" i="3"/>
  <c r="AG113" i="3"/>
  <c r="AK113" i="3" s="1"/>
  <c r="AF113" i="3"/>
  <c r="AE113" i="3"/>
  <c r="AD113" i="3"/>
  <c r="AH112" i="3"/>
  <c r="AG112" i="3"/>
  <c r="AF112" i="3"/>
  <c r="AJ112" i="3" s="1"/>
  <c r="AE112" i="3"/>
  <c r="AD112" i="3"/>
  <c r="AK111" i="3"/>
  <c r="AJ111" i="3"/>
  <c r="AH111" i="3"/>
  <c r="AL111" i="3" s="1"/>
  <c r="AG111" i="3"/>
  <c r="AF111" i="3"/>
  <c r="AE111" i="3"/>
  <c r="AD111" i="3"/>
  <c r="AH110" i="3"/>
  <c r="AL110" i="3" s="1"/>
  <c r="AG110" i="3"/>
  <c r="AF110" i="3"/>
  <c r="AJ110" i="3" s="1"/>
  <c r="AE110" i="3"/>
  <c r="AD110" i="3"/>
  <c r="AH109" i="3"/>
  <c r="AG109" i="3"/>
  <c r="AK109" i="3" s="1"/>
  <c r="AF109" i="3"/>
  <c r="AE109" i="3"/>
  <c r="AJ109" i="3" s="1"/>
  <c r="AD109" i="3"/>
  <c r="AH108" i="3"/>
  <c r="AG108" i="3"/>
  <c r="AF108" i="3"/>
  <c r="AJ108" i="3" s="1"/>
  <c r="AE108" i="3"/>
  <c r="AD108" i="3"/>
  <c r="AL107" i="3"/>
  <c r="AH107" i="3"/>
  <c r="AG107" i="3"/>
  <c r="AK107" i="3" s="1"/>
  <c r="AF107" i="3"/>
  <c r="AJ107" i="3" s="1"/>
  <c r="AE107" i="3"/>
  <c r="AD107" i="3"/>
  <c r="AJ106" i="3"/>
  <c r="AH106" i="3"/>
  <c r="AL106" i="3" s="1"/>
  <c r="AG106" i="3"/>
  <c r="AK106" i="3" s="1"/>
  <c r="AF106" i="3"/>
  <c r="AE106" i="3"/>
  <c r="AD106" i="3"/>
  <c r="AH105" i="3"/>
  <c r="AG105" i="3"/>
  <c r="AF105" i="3"/>
  <c r="AE105" i="3"/>
  <c r="AD105" i="3"/>
  <c r="AH104" i="3"/>
  <c r="AG104" i="3"/>
  <c r="AL104" i="3" s="1"/>
  <c r="AF104" i="3"/>
  <c r="AJ104" i="3" s="1"/>
  <c r="AE104" i="3"/>
  <c r="AD104" i="3"/>
  <c r="AH103" i="3"/>
  <c r="AL103" i="3" s="1"/>
  <c r="AG103" i="3"/>
  <c r="AF103" i="3"/>
  <c r="AE103" i="3"/>
  <c r="AD103" i="3"/>
  <c r="AL102" i="3"/>
  <c r="AH102" i="3"/>
  <c r="AG102" i="3"/>
  <c r="AK102" i="3" s="1"/>
  <c r="AF102" i="3"/>
  <c r="AE102" i="3"/>
  <c r="AD102" i="3"/>
  <c r="AH101" i="3"/>
  <c r="AG101" i="3"/>
  <c r="AL101" i="3" s="1"/>
  <c r="AF101" i="3"/>
  <c r="AE101" i="3"/>
  <c r="AD101" i="3"/>
  <c r="AH100" i="3"/>
  <c r="AG100" i="3"/>
  <c r="AL100" i="3" s="1"/>
  <c r="AF100" i="3"/>
  <c r="AE100" i="3"/>
  <c r="AD100" i="3"/>
  <c r="AH99" i="3"/>
  <c r="AL99" i="3" s="1"/>
  <c r="AG99" i="3"/>
  <c r="AF99" i="3"/>
  <c r="AJ99" i="3" s="1"/>
  <c r="AE99" i="3"/>
  <c r="AD99" i="3"/>
  <c r="AL98" i="3"/>
  <c r="AH98" i="3"/>
  <c r="AG98" i="3"/>
  <c r="AF98" i="3"/>
  <c r="AJ98" i="3" s="1"/>
  <c r="AE98" i="3"/>
  <c r="AD98" i="3"/>
  <c r="AH97" i="3"/>
  <c r="AH116" i="3" s="1"/>
  <c r="AG97" i="3"/>
  <c r="AF97" i="3"/>
  <c r="AF117" i="3" s="1"/>
  <c r="AE97" i="3"/>
  <c r="AD97" i="3"/>
  <c r="AD117" i="3" s="1"/>
  <c r="AH93" i="3"/>
  <c r="AL93" i="3" s="1"/>
  <c r="AG93" i="3"/>
  <c r="AK93" i="3" s="1"/>
  <c r="AF93" i="3"/>
  <c r="AE93" i="3"/>
  <c r="AD93" i="3"/>
  <c r="AH92" i="3"/>
  <c r="AG92" i="3"/>
  <c r="AF92" i="3"/>
  <c r="AE92" i="3"/>
  <c r="AJ92" i="3" s="1"/>
  <c r="AD92" i="3"/>
  <c r="AH91" i="3"/>
  <c r="AG91" i="3"/>
  <c r="AL91" i="3" s="1"/>
  <c r="AF91" i="3"/>
  <c r="AE91" i="3"/>
  <c r="AD91" i="3"/>
  <c r="AK90" i="3"/>
  <c r="AJ90" i="3"/>
  <c r="AH90" i="3"/>
  <c r="AG90" i="3"/>
  <c r="AF90" i="3"/>
  <c r="AE90" i="3"/>
  <c r="AD90" i="3"/>
  <c r="AH89" i="3"/>
  <c r="AL89" i="3" s="1"/>
  <c r="AG89" i="3"/>
  <c r="AF89" i="3"/>
  <c r="AJ89" i="3" s="1"/>
  <c r="AE89" i="3"/>
  <c r="AD89" i="3"/>
  <c r="AH88" i="3"/>
  <c r="AG88" i="3"/>
  <c r="AF88" i="3"/>
  <c r="AE88" i="3"/>
  <c r="AD88" i="3"/>
  <c r="AH87" i="3"/>
  <c r="AG87" i="3"/>
  <c r="AF87" i="3"/>
  <c r="AJ87" i="3" s="1"/>
  <c r="AE87" i="3"/>
  <c r="AD87" i="3"/>
  <c r="AH86" i="3"/>
  <c r="AL86" i="3" s="1"/>
  <c r="AG86" i="3"/>
  <c r="AK86" i="3" s="1"/>
  <c r="AF86" i="3"/>
  <c r="AJ86" i="3" s="1"/>
  <c r="AE86" i="3"/>
  <c r="AD86" i="3"/>
  <c r="AJ85" i="3"/>
  <c r="AH85" i="3"/>
  <c r="AL85" i="3" s="1"/>
  <c r="AG85" i="3"/>
  <c r="AK85" i="3" s="1"/>
  <c r="AF85" i="3"/>
  <c r="AE85" i="3"/>
  <c r="AD85" i="3"/>
  <c r="AH84" i="3"/>
  <c r="AG84" i="3"/>
  <c r="AL84" i="3" s="1"/>
  <c r="AF84" i="3"/>
  <c r="AE84" i="3"/>
  <c r="AD84" i="3"/>
  <c r="AH83" i="3"/>
  <c r="AG83" i="3"/>
  <c r="AF83" i="3"/>
  <c r="AE83" i="3"/>
  <c r="AD83" i="3"/>
  <c r="AH82" i="3"/>
  <c r="AG82" i="3"/>
  <c r="AK82" i="3" s="1"/>
  <c r="AF82" i="3"/>
  <c r="AE82" i="3"/>
  <c r="AD82" i="3"/>
  <c r="AH81" i="3"/>
  <c r="AL81" i="3" s="1"/>
  <c r="AG81" i="3"/>
  <c r="AF81" i="3"/>
  <c r="AJ81" i="3" s="1"/>
  <c r="AE81" i="3"/>
  <c r="AD81" i="3"/>
  <c r="AH80" i="3"/>
  <c r="AG80" i="3"/>
  <c r="AF80" i="3"/>
  <c r="AE80" i="3"/>
  <c r="AD80" i="3"/>
  <c r="AH79" i="3"/>
  <c r="AG79" i="3"/>
  <c r="AF79" i="3"/>
  <c r="AJ79" i="3" s="1"/>
  <c r="AE79" i="3"/>
  <c r="AD79" i="3"/>
  <c r="AJ78" i="3"/>
  <c r="AH78" i="3"/>
  <c r="AL78" i="3" s="1"/>
  <c r="AG78" i="3"/>
  <c r="AK78" i="3" s="1"/>
  <c r="AF78" i="3"/>
  <c r="AE78" i="3"/>
  <c r="AD78" i="3"/>
  <c r="AH77" i="3"/>
  <c r="AL77" i="3" s="1"/>
  <c r="AG77" i="3"/>
  <c r="AK77" i="3" s="1"/>
  <c r="AF77" i="3"/>
  <c r="AE77" i="3"/>
  <c r="AD77" i="3"/>
  <c r="AH76" i="3"/>
  <c r="AG76" i="3"/>
  <c r="AF76" i="3"/>
  <c r="AE76" i="3"/>
  <c r="AD76" i="3"/>
  <c r="AH75" i="3"/>
  <c r="AG75" i="3"/>
  <c r="AL75" i="3" s="1"/>
  <c r="AF75" i="3"/>
  <c r="AE75" i="3"/>
  <c r="AD75" i="3"/>
  <c r="AJ74" i="3"/>
  <c r="AH74" i="3"/>
  <c r="AG74" i="3"/>
  <c r="AK74" i="3" s="1"/>
  <c r="AF74" i="3"/>
  <c r="AE74" i="3"/>
  <c r="AD74" i="3"/>
  <c r="AH73" i="3"/>
  <c r="AG73" i="3"/>
  <c r="AF73" i="3"/>
  <c r="AF94" i="3" s="1"/>
  <c r="AJ94" i="3" s="1"/>
  <c r="AE73" i="3"/>
  <c r="AE94" i="3" s="1"/>
  <c r="AD73" i="3"/>
  <c r="AK69" i="3"/>
  <c r="AH69" i="3"/>
  <c r="AL69" i="3" s="1"/>
  <c r="AG69" i="3"/>
  <c r="AF69" i="3"/>
  <c r="AJ69" i="3" s="1"/>
  <c r="AE69" i="3"/>
  <c r="AD69" i="3"/>
  <c r="AJ68" i="3"/>
  <c r="AH68" i="3"/>
  <c r="AG68" i="3"/>
  <c r="AK68" i="3" s="1"/>
  <c r="AF68" i="3"/>
  <c r="AE68" i="3"/>
  <c r="AD68" i="3"/>
  <c r="AH67" i="3"/>
  <c r="AG67" i="3"/>
  <c r="AK67" i="3" s="1"/>
  <c r="AF67" i="3"/>
  <c r="AE67" i="3"/>
  <c r="AD67" i="3"/>
  <c r="AH66" i="3"/>
  <c r="AG66" i="3"/>
  <c r="AF66" i="3"/>
  <c r="AJ66" i="3" s="1"/>
  <c r="AE66" i="3"/>
  <c r="AD66" i="3"/>
  <c r="AH65" i="3"/>
  <c r="AL65" i="3" s="1"/>
  <c r="AG65" i="3"/>
  <c r="AF65" i="3"/>
  <c r="AJ65" i="3" s="1"/>
  <c r="AE65" i="3"/>
  <c r="AD65" i="3"/>
  <c r="AL64" i="3"/>
  <c r="AJ64" i="3"/>
  <c r="AH64" i="3"/>
  <c r="AG64" i="3"/>
  <c r="AK64" i="3" s="1"/>
  <c r="AF64" i="3"/>
  <c r="AE64" i="3"/>
  <c r="AD64" i="3"/>
  <c r="AH63" i="3"/>
  <c r="AG63" i="3"/>
  <c r="AG71" i="3" s="1"/>
  <c r="AF63" i="3"/>
  <c r="AE63" i="3"/>
  <c r="AD63" i="3"/>
  <c r="AD71" i="3" s="1"/>
  <c r="AH62" i="3"/>
  <c r="AG62" i="3"/>
  <c r="AF62" i="3"/>
  <c r="AJ62" i="3" s="1"/>
  <c r="AE62" i="3"/>
  <c r="AD62" i="3"/>
  <c r="AH61" i="3"/>
  <c r="AL61" i="3" s="1"/>
  <c r="AG61" i="3"/>
  <c r="AF61" i="3"/>
  <c r="AJ61" i="3" s="1"/>
  <c r="AE61" i="3"/>
  <c r="AD61" i="3"/>
  <c r="AH60" i="3"/>
  <c r="AG60" i="3"/>
  <c r="AF60" i="3"/>
  <c r="AE60" i="3"/>
  <c r="AD60" i="3"/>
  <c r="AH59" i="3"/>
  <c r="AG59" i="3"/>
  <c r="AF59" i="3"/>
  <c r="AJ59" i="3" s="1"/>
  <c r="AE59" i="3"/>
  <c r="AD59" i="3"/>
  <c r="AH58" i="3"/>
  <c r="AG58" i="3"/>
  <c r="AL58" i="3" s="1"/>
  <c r="AF58" i="3"/>
  <c r="AE58" i="3"/>
  <c r="AD58" i="3"/>
  <c r="AH57" i="3"/>
  <c r="AG57" i="3"/>
  <c r="AF57" i="3"/>
  <c r="AE57" i="3"/>
  <c r="AD57" i="3"/>
  <c r="AL56" i="3"/>
  <c r="AH56" i="3"/>
  <c r="AG56" i="3"/>
  <c r="AF56" i="3"/>
  <c r="AJ56" i="3" s="1"/>
  <c r="AE56" i="3"/>
  <c r="AD56" i="3"/>
  <c r="AH55" i="3"/>
  <c r="AL55" i="3" s="1"/>
  <c r="AG55" i="3"/>
  <c r="AK55" i="3" s="1"/>
  <c r="AF55" i="3"/>
  <c r="AE55" i="3"/>
  <c r="AD55" i="3"/>
  <c r="AH54" i="3"/>
  <c r="AG54" i="3"/>
  <c r="AF54" i="3"/>
  <c r="AJ54" i="3" s="1"/>
  <c r="AE54" i="3"/>
  <c r="AD54" i="3"/>
  <c r="AD70" i="3" s="1"/>
  <c r="AH53" i="3"/>
  <c r="AL53" i="3" s="1"/>
  <c r="AG53" i="3"/>
  <c r="AF53" i="3"/>
  <c r="AE53" i="3"/>
  <c r="AD53" i="3"/>
  <c r="AJ52" i="3"/>
  <c r="AH52" i="3"/>
  <c r="AG52" i="3"/>
  <c r="AG70" i="3" s="1"/>
  <c r="AF52" i="3"/>
  <c r="AE52" i="3"/>
  <c r="AD52" i="3"/>
  <c r="AH48" i="3"/>
  <c r="AG48" i="3"/>
  <c r="AK48" i="3" s="1"/>
  <c r="AF48" i="3"/>
  <c r="AJ48" i="3" s="1"/>
  <c r="AE48" i="3"/>
  <c r="AD48" i="3"/>
  <c r="AL47" i="3"/>
  <c r="AJ47" i="3"/>
  <c r="AH47" i="3"/>
  <c r="AG47" i="3"/>
  <c r="AK47" i="3" s="1"/>
  <c r="AF47" i="3"/>
  <c r="AE47" i="3"/>
  <c r="AD47" i="3"/>
  <c r="AH46" i="3"/>
  <c r="AL46" i="3" s="1"/>
  <c r="AG46" i="3"/>
  <c r="AF46" i="3"/>
  <c r="AE46" i="3"/>
  <c r="AD46" i="3"/>
  <c r="AH45" i="3"/>
  <c r="AG45" i="3"/>
  <c r="AF45" i="3"/>
  <c r="AJ45" i="3" s="1"/>
  <c r="AE45" i="3"/>
  <c r="AD45" i="3"/>
  <c r="AH44" i="3"/>
  <c r="AG44" i="3"/>
  <c r="AK44" i="3" s="1"/>
  <c r="AF44" i="3"/>
  <c r="AE44" i="3"/>
  <c r="AD44" i="3"/>
  <c r="AL43" i="3"/>
  <c r="AJ43" i="3"/>
  <c r="AH43" i="3"/>
  <c r="AG43" i="3"/>
  <c r="AF43" i="3"/>
  <c r="AE43" i="3"/>
  <c r="AD43" i="3"/>
  <c r="AH42" i="3"/>
  <c r="AG42" i="3"/>
  <c r="AK42" i="3" s="1"/>
  <c r="AF42" i="3"/>
  <c r="AE42" i="3"/>
  <c r="AD42" i="3"/>
  <c r="AH41" i="3"/>
  <c r="AG41" i="3"/>
  <c r="AF41" i="3"/>
  <c r="AE41" i="3"/>
  <c r="AD41" i="3"/>
  <c r="AH40" i="3"/>
  <c r="AG40" i="3"/>
  <c r="AF40" i="3"/>
  <c r="AJ40" i="3" s="1"/>
  <c r="AE40" i="3"/>
  <c r="AD40" i="3"/>
  <c r="AH39" i="3"/>
  <c r="AG39" i="3"/>
  <c r="AL39" i="3" s="1"/>
  <c r="AF39" i="3"/>
  <c r="AE39" i="3"/>
  <c r="AD39" i="3"/>
  <c r="AH38" i="3"/>
  <c r="AG38" i="3"/>
  <c r="AF38" i="3"/>
  <c r="AE38" i="3"/>
  <c r="AD38" i="3"/>
  <c r="AH37" i="3"/>
  <c r="AG37" i="3"/>
  <c r="AL37" i="3" s="1"/>
  <c r="AF37" i="3"/>
  <c r="AE37" i="3"/>
  <c r="AD37" i="3"/>
  <c r="AH36" i="3"/>
  <c r="AG36" i="3"/>
  <c r="AK36" i="3" s="1"/>
  <c r="AF36" i="3"/>
  <c r="AJ36" i="3" s="1"/>
  <c r="AE36" i="3"/>
  <c r="AD36" i="3"/>
  <c r="AJ35" i="3"/>
  <c r="AH35" i="3"/>
  <c r="AG35" i="3"/>
  <c r="AL35" i="3" s="1"/>
  <c r="AF35" i="3"/>
  <c r="AE35" i="3"/>
  <c r="AD35" i="3"/>
  <c r="AH34" i="3"/>
  <c r="AG34" i="3"/>
  <c r="AL34" i="3" s="1"/>
  <c r="AF34" i="3"/>
  <c r="AE34" i="3"/>
  <c r="AD34" i="3"/>
  <c r="AH33" i="3"/>
  <c r="AG33" i="3"/>
  <c r="AL33" i="3" s="1"/>
  <c r="AF33" i="3"/>
  <c r="AE33" i="3"/>
  <c r="AD33" i="3"/>
  <c r="AK32" i="3"/>
  <c r="AH32" i="3"/>
  <c r="AL32" i="3" s="1"/>
  <c r="AG32" i="3"/>
  <c r="AF32" i="3"/>
  <c r="AE32" i="3"/>
  <c r="AD32" i="3"/>
  <c r="AH31" i="3"/>
  <c r="AG31" i="3"/>
  <c r="AL31" i="3" s="1"/>
  <c r="AF31" i="3"/>
  <c r="AE31" i="3"/>
  <c r="AD31" i="3"/>
  <c r="AH30" i="3"/>
  <c r="AG30" i="3"/>
  <c r="AF30" i="3"/>
  <c r="AE30" i="3"/>
  <c r="AD30" i="3"/>
  <c r="AH29" i="3"/>
  <c r="AH49" i="3" s="1"/>
  <c r="AG29" i="3"/>
  <c r="AL29" i="3" s="1"/>
  <c r="AF29" i="3"/>
  <c r="AE29" i="3"/>
  <c r="AD29" i="3"/>
  <c r="AH25" i="3"/>
  <c r="AG25" i="3"/>
  <c r="AF25" i="3"/>
  <c r="AE25" i="3"/>
  <c r="AJ25" i="3" s="1"/>
  <c r="AD25" i="3"/>
  <c r="AH24" i="3"/>
  <c r="AG24" i="3"/>
  <c r="AL24" i="3" s="1"/>
  <c r="AF24" i="3"/>
  <c r="AJ24" i="3" s="1"/>
  <c r="AE24" i="3"/>
  <c r="AD24" i="3"/>
  <c r="AK23" i="3"/>
  <c r="AJ23" i="3"/>
  <c r="AH23" i="3"/>
  <c r="AG23" i="3"/>
  <c r="AF23" i="3"/>
  <c r="AE23" i="3"/>
  <c r="AD23" i="3"/>
  <c r="AJ22" i="3"/>
  <c r="AH22" i="3"/>
  <c r="AG22" i="3"/>
  <c r="AF22" i="3"/>
  <c r="AE22" i="3"/>
  <c r="AD22" i="3"/>
  <c r="AH21" i="3"/>
  <c r="AG21" i="3"/>
  <c r="AL21" i="3" s="1"/>
  <c r="AF21" i="3"/>
  <c r="AE21" i="3"/>
  <c r="AJ21" i="3" s="1"/>
  <c r="AD21" i="3"/>
  <c r="AH20" i="3"/>
  <c r="AG20" i="3"/>
  <c r="AL20" i="3" s="1"/>
  <c r="AF20" i="3"/>
  <c r="AJ20" i="3" s="1"/>
  <c r="AE20" i="3"/>
  <c r="AD20" i="3"/>
  <c r="AH19" i="3"/>
  <c r="AG19" i="3"/>
  <c r="AK19" i="3" s="1"/>
  <c r="AF19" i="3"/>
  <c r="AE19" i="3"/>
  <c r="AD19" i="3"/>
  <c r="AJ18" i="3"/>
  <c r="AH18" i="3"/>
  <c r="AG18" i="3"/>
  <c r="AF18" i="3"/>
  <c r="AE18" i="3"/>
  <c r="AD18" i="3"/>
  <c r="AH17" i="3"/>
  <c r="AG17" i="3"/>
  <c r="AL17" i="3" s="1"/>
  <c r="AF17" i="3"/>
  <c r="AE17" i="3"/>
  <c r="AD17" i="3"/>
  <c r="AH16" i="3"/>
  <c r="AG16" i="3"/>
  <c r="AF16" i="3"/>
  <c r="AJ16" i="3" s="1"/>
  <c r="AE16" i="3"/>
  <c r="AD16" i="3"/>
  <c r="AK15" i="3"/>
  <c r="AH15" i="3"/>
  <c r="AG15" i="3"/>
  <c r="AF15" i="3"/>
  <c r="AE15" i="3"/>
  <c r="AD15" i="3"/>
  <c r="AJ14" i="3"/>
  <c r="AH14" i="3"/>
  <c r="AG14" i="3"/>
  <c r="AF14" i="3"/>
  <c r="AE14" i="3"/>
  <c r="AD14" i="3"/>
  <c r="AH13" i="3"/>
  <c r="AG13" i="3"/>
  <c r="AL13" i="3" s="1"/>
  <c r="AF13" i="3"/>
  <c r="AE13" i="3"/>
  <c r="AD13" i="3"/>
  <c r="AH12" i="3"/>
  <c r="AG12" i="3"/>
  <c r="AF12" i="3"/>
  <c r="AE12" i="3"/>
  <c r="AD12" i="3"/>
  <c r="AH11" i="3"/>
  <c r="AL11" i="3" s="1"/>
  <c r="AG11" i="3"/>
  <c r="AK11" i="3" s="1"/>
  <c r="AF11" i="3"/>
  <c r="AE11" i="3"/>
  <c r="AD11" i="3"/>
  <c r="AH10" i="3"/>
  <c r="AG10" i="3"/>
  <c r="AG26" i="3" s="1"/>
  <c r="AK26" i="3" s="1"/>
  <c r="AF10" i="3"/>
  <c r="AE10" i="3"/>
  <c r="AD10" i="3"/>
  <c r="AH9" i="3"/>
  <c r="AG9" i="3"/>
  <c r="AL9" i="3" s="1"/>
  <c r="AF9" i="3"/>
  <c r="AE9" i="3"/>
  <c r="AD9" i="3"/>
  <c r="AH8" i="3"/>
  <c r="AG8" i="3"/>
  <c r="AL8" i="3" s="1"/>
  <c r="AF8" i="3"/>
  <c r="AE8" i="3"/>
  <c r="AD8" i="3"/>
  <c r="AK7" i="3"/>
  <c r="AJ7" i="3"/>
  <c r="AH7" i="3"/>
  <c r="AL7" i="3" s="1"/>
  <c r="AG7" i="3"/>
  <c r="AG27" i="3" s="1"/>
  <c r="AF7" i="3"/>
  <c r="AF26" i="3" s="1"/>
  <c r="AE7" i="3"/>
  <c r="AD7" i="3"/>
  <c r="AF197" i="2"/>
  <c r="AE197" i="2"/>
  <c r="AD197" i="2"/>
  <c r="AH197" i="2" s="1"/>
  <c r="AC197" i="2"/>
  <c r="AB197" i="2"/>
  <c r="AF196" i="2"/>
  <c r="AJ196" i="2" s="1"/>
  <c r="AE196" i="2"/>
  <c r="AD196" i="2"/>
  <c r="AH196" i="2" s="1"/>
  <c r="AC196" i="2"/>
  <c r="AB196" i="2"/>
  <c r="AF195" i="2"/>
  <c r="AE195" i="2"/>
  <c r="AI195" i="2" s="1"/>
  <c r="AD195" i="2"/>
  <c r="AC195" i="2"/>
  <c r="AB195" i="2"/>
  <c r="AH194" i="2"/>
  <c r="AF194" i="2"/>
  <c r="AE194" i="2"/>
  <c r="AI194" i="2" s="1"/>
  <c r="AD194" i="2"/>
  <c r="AC194" i="2"/>
  <c r="AB194" i="2"/>
  <c r="AF193" i="2"/>
  <c r="AE193" i="2"/>
  <c r="AD193" i="2"/>
  <c r="AH193" i="2" s="1"/>
  <c r="AC193" i="2"/>
  <c r="AB193" i="2"/>
  <c r="AF192" i="2"/>
  <c r="AE192" i="2"/>
  <c r="AD192" i="2"/>
  <c r="AC192" i="2"/>
  <c r="AB192" i="2"/>
  <c r="AF191" i="2"/>
  <c r="AJ191" i="2" s="1"/>
  <c r="AE191" i="2"/>
  <c r="AD191" i="2"/>
  <c r="AC191" i="2"/>
  <c r="AB191" i="2"/>
  <c r="AF190" i="2"/>
  <c r="AE190" i="2"/>
  <c r="AI190" i="2" s="1"/>
  <c r="AD190" i="2"/>
  <c r="AC190" i="2"/>
  <c r="AB190" i="2"/>
  <c r="AF189" i="2"/>
  <c r="AE189" i="2"/>
  <c r="AD189" i="2"/>
  <c r="AH189" i="2" s="1"/>
  <c r="AC189" i="2"/>
  <c r="AB189" i="2"/>
  <c r="AF188" i="2"/>
  <c r="AE188" i="2"/>
  <c r="AD188" i="2"/>
  <c r="AC188" i="2"/>
  <c r="AB188" i="2"/>
  <c r="AF187" i="2"/>
  <c r="AE187" i="2"/>
  <c r="AD187" i="2"/>
  <c r="AC187" i="2"/>
  <c r="AB187" i="2"/>
  <c r="AF186" i="2"/>
  <c r="AE186" i="2"/>
  <c r="AI186" i="2" s="1"/>
  <c r="AD186" i="2"/>
  <c r="AC186" i="2"/>
  <c r="AB186" i="2"/>
  <c r="AF185" i="2"/>
  <c r="AE185" i="2"/>
  <c r="AD185" i="2"/>
  <c r="AH185" i="2" s="1"/>
  <c r="AC185" i="2"/>
  <c r="AB185" i="2"/>
  <c r="AF184" i="2"/>
  <c r="AE184" i="2"/>
  <c r="AD184" i="2"/>
  <c r="AC184" i="2"/>
  <c r="AB184" i="2"/>
  <c r="AF183" i="2"/>
  <c r="AE183" i="2"/>
  <c r="AD183" i="2"/>
  <c r="AC183" i="2"/>
  <c r="AB183" i="2"/>
  <c r="AF182" i="2"/>
  <c r="AE182" i="2"/>
  <c r="AI182" i="2" s="1"/>
  <c r="AD182" i="2"/>
  <c r="AC182" i="2"/>
  <c r="AB182" i="2"/>
  <c r="AF181" i="2"/>
  <c r="AF198" i="2" s="1"/>
  <c r="AE181" i="2"/>
  <c r="AD181" i="2"/>
  <c r="AC181" i="2"/>
  <c r="AB181" i="2"/>
  <c r="AH177" i="2"/>
  <c r="AF177" i="2"/>
  <c r="AE177" i="2"/>
  <c r="AD177" i="2"/>
  <c r="AC177" i="2"/>
  <c r="AB177" i="2"/>
  <c r="AF176" i="2"/>
  <c r="AE176" i="2"/>
  <c r="AD176" i="2"/>
  <c r="AH176" i="2" s="1"/>
  <c r="AC176" i="2"/>
  <c r="AB176" i="2"/>
  <c r="AG175" i="2"/>
  <c r="AF175" i="2"/>
  <c r="AE175" i="2"/>
  <c r="AI175" i="2" s="1"/>
  <c r="AD175" i="2"/>
  <c r="AC175" i="2"/>
  <c r="AB175" i="2"/>
  <c r="AF174" i="2"/>
  <c r="AJ174" i="2" s="1"/>
  <c r="AE174" i="2"/>
  <c r="AD174" i="2"/>
  <c r="AC174" i="2"/>
  <c r="AB174" i="2"/>
  <c r="AH173" i="2"/>
  <c r="AF173" i="2"/>
  <c r="AE173" i="2"/>
  <c r="AI173" i="2" s="1"/>
  <c r="AD173" i="2"/>
  <c r="AC173" i="2"/>
  <c r="AB173" i="2"/>
  <c r="AF172" i="2"/>
  <c r="AE172" i="2"/>
  <c r="AD172" i="2"/>
  <c r="AC172" i="2"/>
  <c r="AB172" i="2"/>
  <c r="AF171" i="2"/>
  <c r="AE171" i="2"/>
  <c r="AD171" i="2"/>
  <c r="AC171" i="2"/>
  <c r="AB171" i="2"/>
  <c r="AF170" i="2"/>
  <c r="AJ170" i="2" s="1"/>
  <c r="AE170" i="2"/>
  <c r="AD170" i="2"/>
  <c r="AC170" i="2"/>
  <c r="AB170" i="2"/>
  <c r="AF169" i="2"/>
  <c r="AE169" i="2"/>
  <c r="AD169" i="2"/>
  <c r="AH169" i="2" s="1"/>
  <c r="AC169" i="2"/>
  <c r="AB169" i="2"/>
  <c r="AF168" i="2"/>
  <c r="AE168" i="2"/>
  <c r="AD168" i="2"/>
  <c r="AC168" i="2"/>
  <c r="AB168" i="2"/>
  <c r="AF167" i="2"/>
  <c r="AE167" i="2"/>
  <c r="AD167" i="2"/>
  <c r="AC167" i="2"/>
  <c r="AB167" i="2"/>
  <c r="AF166" i="2"/>
  <c r="AJ166" i="2" s="1"/>
  <c r="AE166" i="2"/>
  <c r="AD166" i="2"/>
  <c r="AI166" i="2" s="1"/>
  <c r="AC166" i="2"/>
  <c r="AB166" i="2"/>
  <c r="AF165" i="2"/>
  <c r="AE165" i="2"/>
  <c r="AD165" i="2"/>
  <c r="AH165" i="2" s="1"/>
  <c r="AC165" i="2"/>
  <c r="AB165" i="2"/>
  <c r="AF164" i="2"/>
  <c r="AE164" i="2"/>
  <c r="AD164" i="2"/>
  <c r="AC164" i="2"/>
  <c r="AB164" i="2"/>
  <c r="AF163" i="2"/>
  <c r="AE163" i="2"/>
  <c r="AD163" i="2"/>
  <c r="AC163" i="2"/>
  <c r="AB163" i="2"/>
  <c r="AF162" i="2"/>
  <c r="AE162" i="2"/>
  <c r="AD162" i="2"/>
  <c r="AC162" i="2"/>
  <c r="AB162" i="2"/>
  <c r="AF161" i="2"/>
  <c r="AE161" i="2"/>
  <c r="AD161" i="2"/>
  <c r="AH161" i="2" s="1"/>
  <c r="AC161" i="2"/>
  <c r="AB161" i="2"/>
  <c r="AH157" i="2"/>
  <c r="AF157" i="2"/>
  <c r="AE157" i="2"/>
  <c r="AD157" i="2"/>
  <c r="AC157" i="2"/>
  <c r="AB157" i="2"/>
  <c r="AF156" i="2"/>
  <c r="AE156" i="2"/>
  <c r="AI156" i="2" s="1"/>
  <c r="AD156" i="2"/>
  <c r="AC156" i="2"/>
  <c r="AB156" i="2"/>
  <c r="AF155" i="2"/>
  <c r="AE155" i="2"/>
  <c r="AD155" i="2"/>
  <c r="AH155" i="2" s="1"/>
  <c r="AC155" i="2"/>
  <c r="AB155" i="2"/>
  <c r="AF154" i="2"/>
  <c r="AE154" i="2"/>
  <c r="AD154" i="2"/>
  <c r="AC154" i="2"/>
  <c r="AB154" i="2"/>
  <c r="AF153" i="2"/>
  <c r="AE153" i="2"/>
  <c r="AD153" i="2"/>
  <c r="AH153" i="2" s="1"/>
  <c r="AC153" i="2"/>
  <c r="AB153" i="2"/>
  <c r="AF152" i="2"/>
  <c r="AE152" i="2"/>
  <c r="AI152" i="2" s="1"/>
  <c r="AD152" i="2"/>
  <c r="AC152" i="2"/>
  <c r="AB152" i="2"/>
  <c r="AF151" i="2"/>
  <c r="AE151" i="2"/>
  <c r="AD151" i="2"/>
  <c r="AC151" i="2"/>
  <c r="AB151" i="2"/>
  <c r="AF150" i="2"/>
  <c r="AE150" i="2"/>
  <c r="AD150" i="2"/>
  <c r="AC150" i="2"/>
  <c r="AB150" i="2"/>
  <c r="AF149" i="2"/>
  <c r="AE149" i="2"/>
  <c r="AD149" i="2"/>
  <c r="AH149" i="2" s="1"/>
  <c r="AC149" i="2"/>
  <c r="AB149" i="2"/>
  <c r="AF148" i="2"/>
  <c r="AE148" i="2"/>
  <c r="AI148" i="2" s="1"/>
  <c r="AD148" i="2"/>
  <c r="AC148" i="2"/>
  <c r="AB148" i="2"/>
  <c r="AF147" i="2"/>
  <c r="AE147" i="2"/>
  <c r="AD147" i="2"/>
  <c r="AC147" i="2"/>
  <c r="AB147" i="2"/>
  <c r="AF146" i="2"/>
  <c r="AE146" i="2"/>
  <c r="AI146" i="2" s="1"/>
  <c r="AD146" i="2"/>
  <c r="AC146" i="2"/>
  <c r="AB146" i="2"/>
  <c r="AF145" i="2"/>
  <c r="AE145" i="2"/>
  <c r="AD145" i="2"/>
  <c r="AH145" i="2" s="1"/>
  <c r="AC145" i="2"/>
  <c r="AB145" i="2"/>
  <c r="AF144" i="2"/>
  <c r="AE144" i="2"/>
  <c r="AI144" i="2" s="1"/>
  <c r="AD144" i="2"/>
  <c r="AH144" i="2" s="1"/>
  <c r="AC144" i="2"/>
  <c r="AB144" i="2"/>
  <c r="AF143" i="2"/>
  <c r="AE143" i="2"/>
  <c r="AD143" i="2"/>
  <c r="AC143" i="2"/>
  <c r="AB143" i="2"/>
  <c r="AF142" i="2"/>
  <c r="AE142" i="2"/>
  <c r="AI142" i="2" s="1"/>
  <c r="AD142" i="2"/>
  <c r="AC142" i="2"/>
  <c r="AB142" i="2"/>
  <c r="AF141" i="2"/>
  <c r="AE141" i="2"/>
  <c r="AD141" i="2"/>
  <c r="AH141" i="2" s="1"/>
  <c r="AC141" i="2"/>
  <c r="AB141" i="2"/>
  <c r="AF140" i="2"/>
  <c r="AE140" i="2"/>
  <c r="AI140" i="2" s="1"/>
  <c r="AD140" i="2"/>
  <c r="AC140" i="2"/>
  <c r="AB140" i="2"/>
  <c r="AF139" i="2"/>
  <c r="AE139" i="2"/>
  <c r="AE159" i="2" s="1"/>
  <c r="AD139" i="2"/>
  <c r="AC139" i="2"/>
  <c r="AB139" i="2"/>
  <c r="AF135" i="2"/>
  <c r="AE135" i="2"/>
  <c r="AD135" i="2"/>
  <c r="AC135" i="2"/>
  <c r="AB135" i="2"/>
  <c r="AF134" i="2"/>
  <c r="AE134" i="2"/>
  <c r="AD134" i="2"/>
  <c r="AH134" i="2" s="1"/>
  <c r="AC134" i="2"/>
  <c r="AB134" i="2"/>
  <c r="AF133" i="2"/>
  <c r="AE133" i="2"/>
  <c r="AD133" i="2"/>
  <c r="AH133" i="2" s="1"/>
  <c r="AC133" i="2"/>
  <c r="AB133" i="2"/>
  <c r="AF132" i="2"/>
  <c r="AE132" i="2"/>
  <c r="AD132" i="2"/>
  <c r="AC132" i="2"/>
  <c r="AB132" i="2"/>
  <c r="AF131" i="2"/>
  <c r="AE131" i="2"/>
  <c r="AD131" i="2"/>
  <c r="AH131" i="2" s="1"/>
  <c r="AC131" i="2"/>
  <c r="AB131" i="2"/>
  <c r="AB137" i="2" s="1"/>
  <c r="AH130" i="2"/>
  <c r="AF130" i="2"/>
  <c r="AE130" i="2"/>
  <c r="AD130" i="2"/>
  <c r="AC130" i="2"/>
  <c r="AB130" i="2"/>
  <c r="AF129" i="2"/>
  <c r="AE129" i="2"/>
  <c r="AD129" i="2"/>
  <c r="AH129" i="2" s="1"/>
  <c r="AC129" i="2"/>
  <c r="AB129" i="2"/>
  <c r="AH128" i="2"/>
  <c r="AF128" i="2"/>
  <c r="AE128" i="2"/>
  <c r="AD128" i="2"/>
  <c r="AC128" i="2"/>
  <c r="AB128" i="2"/>
  <c r="AF127" i="2"/>
  <c r="AE127" i="2"/>
  <c r="AD127" i="2"/>
  <c r="AC127" i="2"/>
  <c r="AG127" i="2" s="1"/>
  <c r="AB127" i="2"/>
  <c r="AH126" i="2"/>
  <c r="AF126" i="2"/>
  <c r="AE126" i="2"/>
  <c r="AD126" i="2"/>
  <c r="AC126" i="2"/>
  <c r="AB126" i="2"/>
  <c r="AF125" i="2"/>
  <c r="AE125" i="2"/>
  <c r="AD125" i="2"/>
  <c r="AC125" i="2"/>
  <c r="AB125" i="2"/>
  <c r="AH124" i="2"/>
  <c r="AF124" i="2"/>
  <c r="AE124" i="2"/>
  <c r="AD124" i="2"/>
  <c r="AC124" i="2"/>
  <c r="AB124" i="2"/>
  <c r="AF123" i="2"/>
  <c r="AE123" i="2"/>
  <c r="AD123" i="2"/>
  <c r="AH123" i="2" s="1"/>
  <c r="AC123" i="2"/>
  <c r="AB123" i="2"/>
  <c r="AH122" i="2"/>
  <c r="AF122" i="2"/>
  <c r="AE122" i="2"/>
  <c r="AD122" i="2"/>
  <c r="AD136" i="2" s="1"/>
  <c r="AH136" i="2" s="1"/>
  <c r="AC122" i="2"/>
  <c r="AC136" i="2" s="1"/>
  <c r="AB122" i="2"/>
  <c r="AF121" i="2"/>
  <c r="AE121" i="2"/>
  <c r="AD121" i="2"/>
  <c r="AC121" i="2"/>
  <c r="AB121" i="2"/>
  <c r="AF120" i="2"/>
  <c r="AE120" i="2"/>
  <c r="AD120" i="2"/>
  <c r="AC120" i="2"/>
  <c r="AB120" i="2"/>
  <c r="AF119" i="2"/>
  <c r="AE119" i="2"/>
  <c r="AD119" i="2"/>
  <c r="AC119" i="2"/>
  <c r="AB119" i="2"/>
  <c r="AF115" i="2"/>
  <c r="AE115" i="2"/>
  <c r="AD115" i="2"/>
  <c r="AI115" i="2" s="1"/>
  <c r="AC115" i="2"/>
  <c r="AG115" i="2" s="1"/>
  <c r="AB115" i="2"/>
  <c r="AH114" i="2"/>
  <c r="AF114" i="2"/>
  <c r="AE114" i="2"/>
  <c r="AI114" i="2" s="1"/>
  <c r="AD114" i="2"/>
  <c r="AC114" i="2"/>
  <c r="AB114" i="2"/>
  <c r="AF113" i="2"/>
  <c r="AE113" i="2"/>
  <c r="AD113" i="2"/>
  <c r="AC113" i="2"/>
  <c r="AG113" i="2" s="1"/>
  <c r="AB113" i="2"/>
  <c r="AF112" i="2"/>
  <c r="AE112" i="2"/>
  <c r="AI112" i="2" s="1"/>
  <c r="AD112" i="2"/>
  <c r="AC112" i="2"/>
  <c r="AB112" i="2"/>
  <c r="AF111" i="2"/>
  <c r="AE111" i="2"/>
  <c r="AD111" i="2"/>
  <c r="AC111" i="2"/>
  <c r="AB111" i="2"/>
  <c r="AF110" i="2"/>
  <c r="AE110" i="2"/>
  <c r="AD110" i="2"/>
  <c r="AH110" i="2" s="1"/>
  <c r="AC110" i="2"/>
  <c r="AB110" i="2"/>
  <c r="AF109" i="2"/>
  <c r="AE109" i="2"/>
  <c r="AI109" i="2" s="1"/>
  <c r="AD109" i="2"/>
  <c r="AC109" i="2"/>
  <c r="AB109" i="2"/>
  <c r="AF108" i="2"/>
  <c r="AE108" i="2"/>
  <c r="AD108" i="2"/>
  <c r="AH108" i="2" s="1"/>
  <c r="AC108" i="2"/>
  <c r="AB108" i="2"/>
  <c r="AF107" i="2"/>
  <c r="AJ107" i="2" s="1"/>
  <c r="AE107" i="2"/>
  <c r="AD107" i="2"/>
  <c r="AI107" i="2" s="1"/>
  <c r="AC107" i="2"/>
  <c r="AB107" i="2"/>
  <c r="AF106" i="2"/>
  <c r="AE106" i="2"/>
  <c r="AD106" i="2"/>
  <c r="AC106" i="2"/>
  <c r="AG106" i="2" s="1"/>
  <c r="AB106" i="2"/>
  <c r="AF105" i="2"/>
  <c r="AE105" i="2"/>
  <c r="AD105" i="2"/>
  <c r="AH105" i="2" s="1"/>
  <c r="AC105" i="2"/>
  <c r="AB105" i="2"/>
  <c r="AF104" i="2"/>
  <c r="AE104" i="2"/>
  <c r="AI104" i="2" s="1"/>
  <c r="AD104" i="2"/>
  <c r="AC104" i="2"/>
  <c r="AB104" i="2"/>
  <c r="AF103" i="2"/>
  <c r="AJ103" i="2" s="1"/>
  <c r="AE103" i="2"/>
  <c r="AD103" i="2"/>
  <c r="AC103" i="2"/>
  <c r="AB103" i="2"/>
  <c r="AF102" i="2"/>
  <c r="AE102" i="2"/>
  <c r="AI102" i="2" s="1"/>
  <c r="AD102" i="2"/>
  <c r="AC102" i="2"/>
  <c r="AB102" i="2"/>
  <c r="AF101" i="2"/>
  <c r="AE101" i="2"/>
  <c r="AD101" i="2"/>
  <c r="AC101" i="2"/>
  <c r="AG101" i="2" s="1"/>
  <c r="AB101" i="2"/>
  <c r="AF100" i="2"/>
  <c r="AE100" i="2"/>
  <c r="AD100" i="2"/>
  <c r="AH100" i="2" s="1"/>
  <c r="AC100" i="2"/>
  <c r="AB100" i="2"/>
  <c r="AF99" i="2"/>
  <c r="AJ99" i="2" s="1"/>
  <c r="AE99" i="2"/>
  <c r="AD99" i="2"/>
  <c r="AI99" i="2" s="1"/>
  <c r="AC99" i="2"/>
  <c r="AG99" i="2" s="1"/>
  <c r="AB99" i="2"/>
  <c r="AF98" i="2"/>
  <c r="AE98" i="2"/>
  <c r="AI98" i="2" s="1"/>
  <c r="AD98" i="2"/>
  <c r="AC98" i="2"/>
  <c r="AB98" i="2"/>
  <c r="AF97" i="2"/>
  <c r="AE97" i="2"/>
  <c r="AD97" i="2"/>
  <c r="AD117" i="2" s="1"/>
  <c r="AC97" i="2"/>
  <c r="AB97" i="2"/>
  <c r="AB94" i="2"/>
  <c r="AF93" i="2"/>
  <c r="AJ93" i="2" s="1"/>
  <c r="AE93" i="2"/>
  <c r="AD93" i="2"/>
  <c r="AH93" i="2" s="1"/>
  <c r="AC93" i="2"/>
  <c r="AB93" i="2"/>
  <c r="AF92" i="2"/>
  <c r="AE92" i="2"/>
  <c r="AD92" i="2"/>
  <c r="AC92" i="2"/>
  <c r="AG92" i="2" s="1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H89" i="2" s="1"/>
  <c r="AC89" i="2"/>
  <c r="AG89" i="2" s="1"/>
  <c r="AB89" i="2"/>
  <c r="AF88" i="2"/>
  <c r="AE88" i="2"/>
  <c r="AI88" i="2" s="1"/>
  <c r="AD88" i="2"/>
  <c r="AC88" i="2"/>
  <c r="AB88" i="2"/>
  <c r="AF87" i="2"/>
  <c r="AJ87" i="2" s="1"/>
  <c r="AE87" i="2"/>
  <c r="AD87" i="2"/>
  <c r="AC87" i="2"/>
  <c r="AB87" i="2"/>
  <c r="AF86" i="2"/>
  <c r="AE86" i="2"/>
  <c r="AI86" i="2" s="1"/>
  <c r="AD86" i="2"/>
  <c r="AC86" i="2"/>
  <c r="AB86" i="2"/>
  <c r="AF85" i="2"/>
  <c r="AE85" i="2"/>
  <c r="AD85" i="2"/>
  <c r="AH85" i="2" s="1"/>
  <c r="AC85" i="2"/>
  <c r="AB85" i="2"/>
  <c r="AF84" i="2"/>
  <c r="AE84" i="2"/>
  <c r="AD84" i="2"/>
  <c r="AC84" i="2"/>
  <c r="AB84" i="2"/>
  <c r="AF83" i="2"/>
  <c r="AE83" i="2"/>
  <c r="AI83" i="2" s="1"/>
  <c r="AD83" i="2"/>
  <c r="AC83" i="2"/>
  <c r="AB83" i="2"/>
  <c r="AF82" i="2"/>
  <c r="AE82" i="2"/>
  <c r="AD82" i="2"/>
  <c r="AC82" i="2"/>
  <c r="AG82" i="2" s="1"/>
  <c r="AB82" i="2"/>
  <c r="AF81" i="2"/>
  <c r="AE81" i="2"/>
  <c r="AD81" i="2"/>
  <c r="AC81" i="2"/>
  <c r="AB81" i="2"/>
  <c r="AF80" i="2"/>
  <c r="AE80" i="2"/>
  <c r="AI80" i="2" s="1"/>
  <c r="AD80" i="2"/>
  <c r="AC80" i="2"/>
  <c r="AB80" i="2"/>
  <c r="AG79" i="2"/>
  <c r="AF79" i="2"/>
  <c r="AE79" i="2"/>
  <c r="AD79" i="2"/>
  <c r="AH79" i="2" s="1"/>
  <c r="AC79" i="2"/>
  <c r="AB79" i="2"/>
  <c r="AF78" i="2"/>
  <c r="AE78" i="2"/>
  <c r="AD78" i="2"/>
  <c r="AC78" i="2"/>
  <c r="AB78" i="2"/>
  <c r="AF77" i="2"/>
  <c r="AE77" i="2"/>
  <c r="AD77" i="2"/>
  <c r="AH77" i="2" s="1"/>
  <c r="AC77" i="2"/>
  <c r="AB77" i="2"/>
  <c r="AF76" i="2"/>
  <c r="AE76" i="2"/>
  <c r="AI76" i="2" s="1"/>
  <c r="AD76" i="2"/>
  <c r="AC76" i="2"/>
  <c r="AB76" i="2"/>
  <c r="AF75" i="2"/>
  <c r="AE75" i="2"/>
  <c r="AD75" i="2"/>
  <c r="AC75" i="2"/>
  <c r="AG75" i="2" s="1"/>
  <c r="AB75" i="2"/>
  <c r="AF74" i="2"/>
  <c r="AJ74" i="2" s="1"/>
  <c r="AE74" i="2"/>
  <c r="AD74" i="2"/>
  <c r="AH74" i="2" s="1"/>
  <c r="AC74" i="2"/>
  <c r="AB74" i="2"/>
  <c r="AF73" i="2"/>
  <c r="AE73" i="2"/>
  <c r="AE94" i="2" s="1"/>
  <c r="AD73" i="2"/>
  <c r="AD95" i="2" s="1"/>
  <c r="AC73" i="2"/>
  <c r="AB73" i="2"/>
  <c r="AF69" i="2"/>
  <c r="AJ69" i="2" s="1"/>
  <c r="AE69" i="2"/>
  <c r="AD69" i="2"/>
  <c r="AC69" i="2"/>
  <c r="AB69" i="2"/>
  <c r="AF68" i="2"/>
  <c r="AE68" i="2"/>
  <c r="AD68" i="2"/>
  <c r="AC68" i="2"/>
  <c r="AB68" i="2"/>
  <c r="AF67" i="2"/>
  <c r="AE67" i="2"/>
  <c r="AD67" i="2"/>
  <c r="AC67" i="2"/>
  <c r="AB67" i="2"/>
  <c r="AF66" i="2"/>
  <c r="AE66" i="2"/>
  <c r="AD66" i="2"/>
  <c r="AC66" i="2"/>
  <c r="AH66" i="2" s="1"/>
  <c r="AB66" i="2"/>
  <c r="AF65" i="2"/>
  <c r="AJ65" i="2" s="1"/>
  <c r="AE65" i="2"/>
  <c r="AD65" i="2"/>
  <c r="AI65" i="2" s="1"/>
  <c r="AC65" i="2"/>
  <c r="AG65" i="2" s="1"/>
  <c r="AB65" i="2"/>
  <c r="AF64" i="2"/>
  <c r="AJ64" i="2" s="1"/>
  <c r="AE64" i="2"/>
  <c r="AD64" i="2"/>
  <c r="AI64" i="2" s="1"/>
  <c r="AC64" i="2"/>
  <c r="AB64" i="2"/>
  <c r="AF63" i="2"/>
  <c r="AJ63" i="2" s="1"/>
  <c r="AE63" i="2"/>
  <c r="AD63" i="2"/>
  <c r="AC63" i="2"/>
  <c r="AB63" i="2"/>
  <c r="AF62" i="2"/>
  <c r="AE62" i="2"/>
  <c r="AD62" i="2"/>
  <c r="AC62" i="2"/>
  <c r="AB62" i="2"/>
  <c r="AF61" i="2"/>
  <c r="AE61" i="2"/>
  <c r="AD61" i="2"/>
  <c r="AC61" i="2"/>
  <c r="AB61" i="2"/>
  <c r="AF60" i="2"/>
  <c r="AE60" i="2"/>
  <c r="AD60" i="2"/>
  <c r="AH60" i="2" s="1"/>
  <c r="AC60" i="2"/>
  <c r="AB60" i="2"/>
  <c r="AF59" i="2"/>
  <c r="AE59" i="2"/>
  <c r="AD59" i="2"/>
  <c r="AC59" i="2"/>
  <c r="AB59" i="2"/>
  <c r="AF58" i="2"/>
  <c r="AE58" i="2"/>
  <c r="AD58" i="2"/>
  <c r="AC58" i="2"/>
  <c r="AB58" i="2"/>
  <c r="AF57" i="2"/>
  <c r="AE57" i="2"/>
  <c r="AI57" i="2" s="1"/>
  <c r="AD57" i="2"/>
  <c r="AC57" i="2"/>
  <c r="AB57" i="2"/>
  <c r="AF56" i="2"/>
  <c r="AE56" i="2"/>
  <c r="AI56" i="2" s="1"/>
  <c r="AD56" i="2"/>
  <c r="AC56" i="2"/>
  <c r="AG56" i="2" s="1"/>
  <c r="AB56" i="2"/>
  <c r="AF55" i="2"/>
  <c r="AE55" i="2"/>
  <c r="AI55" i="2" s="1"/>
  <c r="AD55" i="2"/>
  <c r="AC55" i="2"/>
  <c r="AB55" i="2"/>
  <c r="AF54" i="2"/>
  <c r="AE54" i="2"/>
  <c r="AD54" i="2"/>
  <c r="AC54" i="2"/>
  <c r="AB54" i="2"/>
  <c r="AF53" i="2"/>
  <c r="AE53" i="2"/>
  <c r="AD53" i="2"/>
  <c r="AC53" i="2"/>
  <c r="AB53" i="2"/>
  <c r="AF52" i="2"/>
  <c r="AE52" i="2"/>
  <c r="AD52" i="2"/>
  <c r="AC52" i="2"/>
  <c r="AB52" i="2"/>
  <c r="AC49" i="2"/>
  <c r="AF48" i="2"/>
  <c r="AE48" i="2"/>
  <c r="AD48" i="2"/>
  <c r="AC48" i="2"/>
  <c r="AB48" i="2"/>
  <c r="AF47" i="2"/>
  <c r="AE47" i="2"/>
  <c r="AD47" i="2"/>
  <c r="AC47" i="2"/>
  <c r="AB47" i="2"/>
  <c r="AF46" i="2"/>
  <c r="AJ46" i="2" s="1"/>
  <c r="AE46" i="2"/>
  <c r="AD46" i="2"/>
  <c r="AC46" i="2"/>
  <c r="AG46" i="2" s="1"/>
  <c r="AB46" i="2"/>
  <c r="AF45" i="2"/>
  <c r="AE45" i="2"/>
  <c r="AD45" i="2"/>
  <c r="AC45" i="2"/>
  <c r="AB45" i="2"/>
  <c r="AF44" i="2"/>
  <c r="AE44" i="2"/>
  <c r="AI44" i="2" s="1"/>
  <c r="AD44" i="2"/>
  <c r="AC44" i="2"/>
  <c r="AB44" i="2"/>
  <c r="AF43" i="2"/>
  <c r="AE43" i="2"/>
  <c r="AD43" i="2"/>
  <c r="AC43" i="2"/>
  <c r="AB43" i="2"/>
  <c r="AF42" i="2"/>
  <c r="AE42" i="2"/>
  <c r="AD42" i="2"/>
  <c r="AC42" i="2"/>
  <c r="AB42" i="2"/>
  <c r="AF41" i="2"/>
  <c r="AE41" i="2"/>
  <c r="AI41" i="2" s="1"/>
  <c r="AD41" i="2"/>
  <c r="AC41" i="2"/>
  <c r="AB41" i="2"/>
  <c r="AF40" i="2"/>
  <c r="AE40" i="2"/>
  <c r="AI40" i="2" s="1"/>
  <c r="AD40" i="2"/>
  <c r="AH40" i="2" s="1"/>
  <c r="AC40" i="2"/>
  <c r="AB40" i="2"/>
  <c r="AF39" i="2"/>
  <c r="AE39" i="2"/>
  <c r="AI39" i="2" s="1"/>
  <c r="AD39" i="2"/>
  <c r="AH39" i="2" s="1"/>
  <c r="AC39" i="2"/>
  <c r="AB39" i="2"/>
  <c r="AF38" i="2"/>
  <c r="AE38" i="2"/>
  <c r="AD38" i="2"/>
  <c r="AI38" i="2" s="1"/>
  <c r="AC38" i="2"/>
  <c r="AB38" i="2"/>
  <c r="AF37" i="2"/>
  <c r="AE37" i="2"/>
  <c r="AD37" i="2"/>
  <c r="AI37" i="2" s="1"/>
  <c r="AC37" i="2"/>
  <c r="AB37" i="2"/>
  <c r="AF36" i="2"/>
  <c r="AJ36" i="2" s="1"/>
  <c r="AE36" i="2"/>
  <c r="AD36" i="2"/>
  <c r="AC36" i="2"/>
  <c r="AB36" i="2"/>
  <c r="AF35" i="2"/>
  <c r="AE35" i="2"/>
  <c r="AD35" i="2"/>
  <c r="AC35" i="2"/>
  <c r="AB35" i="2"/>
  <c r="AF34" i="2"/>
  <c r="AE34" i="2"/>
  <c r="AD34" i="2"/>
  <c r="AC34" i="2"/>
  <c r="AB34" i="2"/>
  <c r="AF33" i="2"/>
  <c r="AE33" i="2"/>
  <c r="AD33" i="2"/>
  <c r="AI33" i="2" s="1"/>
  <c r="AC33" i="2"/>
  <c r="AB33" i="2"/>
  <c r="AF32" i="2"/>
  <c r="AJ32" i="2" s="1"/>
  <c r="AE32" i="2"/>
  <c r="AD32" i="2"/>
  <c r="AC32" i="2"/>
  <c r="AB32" i="2"/>
  <c r="AF31" i="2"/>
  <c r="AE31" i="2"/>
  <c r="AD31" i="2"/>
  <c r="AC31" i="2"/>
  <c r="AB31" i="2"/>
  <c r="AF30" i="2"/>
  <c r="AE30" i="2"/>
  <c r="AD30" i="2"/>
  <c r="AC30" i="2"/>
  <c r="AB30" i="2"/>
  <c r="AF29" i="2"/>
  <c r="AF49" i="2" s="1"/>
  <c r="AE29" i="2"/>
  <c r="AD29" i="2"/>
  <c r="AC29" i="2"/>
  <c r="AB29" i="2"/>
  <c r="AB49" i="2" s="1"/>
  <c r="AF25" i="2"/>
  <c r="AE25" i="2"/>
  <c r="AD25" i="2"/>
  <c r="AC25" i="2"/>
  <c r="AB25" i="2"/>
  <c r="AF24" i="2"/>
  <c r="AE24" i="2"/>
  <c r="AD24" i="2"/>
  <c r="AI24" i="2" s="1"/>
  <c r="AC24" i="2"/>
  <c r="AB24" i="2"/>
  <c r="AF23" i="2"/>
  <c r="AE23" i="2"/>
  <c r="AI23" i="2" s="1"/>
  <c r="AD23" i="2"/>
  <c r="AC23" i="2"/>
  <c r="AB23" i="2"/>
  <c r="AH22" i="2"/>
  <c r="AF22" i="2"/>
  <c r="AE22" i="2"/>
  <c r="AD22" i="2"/>
  <c r="AC22" i="2"/>
  <c r="AB22" i="2"/>
  <c r="AF21" i="2"/>
  <c r="AE21" i="2"/>
  <c r="AD21" i="2"/>
  <c r="AC21" i="2"/>
  <c r="AB21" i="2"/>
  <c r="AF20" i="2"/>
  <c r="AE20" i="2"/>
  <c r="AD20" i="2"/>
  <c r="AI20" i="2" s="1"/>
  <c r="AC20" i="2"/>
  <c r="AB20" i="2"/>
  <c r="AF19" i="2"/>
  <c r="AJ19" i="2" s="1"/>
  <c r="AE19" i="2"/>
  <c r="AI19" i="2" s="1"/>
  <c r="AD19" i="2"/>
  <c r="AC19" i="2"/>
  <c r="AB19" i="2"/>
  <c r="AF18" i="2"/>
  <c r="AE18" i="2"/>
  <c r="AD18" i="2"/>
  <c r="AC18" i="2"/>
  <c r="AB18" i="2"/>
  <c r="AF17" i="2"/>
  <c r="AE17" i="2"/>
  <c r="AD17" i="2"/>
  <c r="AC17" i="2"/>
  <c r="AB17" i="2"/>
  <c r="AF16" i="2"/>
  <c r="AE16" i="2"/>
  <c r="AD16" i="2"/>
  <c r="AI16" i="2" s="1"/>
  <c r="AC16" i="2"/>
  <c r="AB16" i="2"/>
  <c r="AF15" i="2"/>
  <c r="AJ15" i="2" s="1"/>
  <c r="AE15" i="2"/>
  <c r="AI15" i="2" s="1"/>
  <c r="AD15" i="2"/>
  <c r="AC15" i="2"/>
  <c r="AB15" i="2"/>
  <c r="AF14" i="2"/>
  <c r="AE14" i="2"/>
  <c r="AD14" i="2"/>
  <c r="AC14" i="2"/>
  <c r="AB14" i="2"/>
  <c r="AF13" i="2"/>
  <c r="AE13" i="2"/>
  <c r="AD13" i="2"/>
  <c r="AC13" i="2"/>
  <c r="AB13" i="2"/>
  <c r="AF12" i="2"/>
  <c r="AE12" i="2"/>
  <c r="AD12" i="2"/>
  <c r="AC12" i="2"/>
  <c r="AB12" i="2"/>
  <c r="AF11" i="2"/>
  <c r="AE11" i="2"/>
  <c r="AD11" i="2"/>
  <c r="AC11" i="2"/>
  <c r="AB11" i="2"/>
  <c r="AH10" i="2"/>
  <c r="AF10" i="2"/>
  <c r="AE10" i="2"/>
  <c r="AD10" i="2"/>
  <c r="AC10" i="2"/>
  <c r="AB10" i="2"/>
  <c r="AF9" i="2"/>
  <c r="AE9" i="2"/>
  <c r="AD9" i="2"/>
  <c r="AC9" i="2"/>
  <c r="AB9" i="2"/>
  <c r="AF8" i="2"/>
  <c r="AE8" i="2"/>
  <c r="AD8" i="2"/>
  <c r="AC8" i="2"/>
  <c r="AB8" i="2"/>
  <c r="AF7" i="2"/>
  <c r="AE7" i="2"/>
  <c r="AE27" i="2" s="1"/>
  <c r="AD7" i="2"/>
  <c r="AC7" i="2"/>
  <c r="AB7" i="2"/>
  <c r="AB27" i="2" s="1"/>
  <c r="AJ197" i="1"/>
  <c r="AF197" i="1"/>
  <c r="AE197" i="1"/>
  <c r="AD197" i="1"/>
  <c r="AC197" i="1"/>
  <c r="AB197" i="1"/>
  <c r="AJ196" i="1"/>
  <c r="AH196" i="1"/>
  <c r="AF196" i="1"/>
  <c r="AE196" i="1"/>
  <c r="AI196" i="1" s="1"/>
  <c r="AD196" i="1"/>
  <c r="AC196" i="1"/>
  <c r="AB196" i="1"/>
  <c r="AF195" i="1"/>
  <c r="AE195" i="1"/>
  <c r="AD195" i="1"/>
  <c r="AC195" i="1"/>
  <c r="AB195" i="1"/>
  <c r="AG194" i="1"/>
  <c r="AF194" i="1"/>
  <c r="AE194" i="1"/>
  <c r="AD194" i="1"/>
  <c r="AH194" i="1" s="1"/>
  <c r="AC194" i="1"/>
  <c r="AB194" i="1"/>
  <c r="AF193" i="1"/>
  <c r="AE193" i="1"/>
  <c r="AJ193" i="1" s="1"/>
  <c r="AD193" i="1"/>
  <c r="AC193" i="1"/>
  <c r="AG193" i="1" s="1"/>
  <c r="AB193" i="1"/>
  <c r="AJ192" i="1"/>
  <c r="AI192" i="1"/>
  <c r="AF192" i="1"/>
  <c r="AE192" i="1"/>
  <c r="AD192" i="1"/>
  <c r="AH192" i="1" s="1"/>
  <c r="AC192" i="1"/>
  <c r="AB192" i="1"/>
  <c r="AJ191" i="1"/>
  <c r="AI191" i="1"/>
  <c r="AH191" i="1"/>
  <c r="AF191" i="1"/>
  <c r="AE191" i="1"/>
  <c r="AD191" i="1"/>
  <c r="AC191" i="1"/>
  <c r="AB191" i="1"/>
  <c r="AF190" i="1"/>
  <c r="AE190" i="1"/>
  <c r="AD190" i="1"/>
  <c r="AH190" i="1" s="1"/>
  <c r="AC190" i="1"/>
  <c r="AB190" i="1"/>
  <c r="AJ189" i="1"/>
  <c r="AF189" i="1"/>
  <c r="AE189" i="1"/>
  <c r="AD189" i="1"/>
  <c r="AC189" i="1"/>
  <c r="AB189" i="1"/>
  <c r="AF188" i="1"/>
  <c r="AE188" i="1"/>
  <c r="AI188" i="1" s="1"/>
  <c r="AD188" i="1"/>
  <c r="AH188" i="1" s="1"/>
  <c r="AC188" i="1"/>
  <c r="AB188" i="1"/>
  <c r="AJ187" i="1"/>
  <c r="AF187" i="1"/>
  <c r="AE187" i="1"/>
  <c r="AD187" i="1"/>
  <c r="AC187" i="1"/>
  <c r="AG187" i="1" s="1"/>
  <c r="AB187" i="1"/>
  <c r="AF186" i="1"/>
  <c r="AE186" i="1"/>
  <c r="AD186" i="1"/>
  <c r="AH186" i="1" s="1"/>
  <c r="AC186" i="1"/>
  <c r="AB186" i="1"/>
  <c r="AJ185" i="1"/>
  <c r="AF185" i="1"/>
  <c r="AE185" i="1"/>
  <c r="AD185" i="1"/>
  <c r="AC185" i="1"/>
  <c r="AG185" i="1" s="1"/>
  <c r="AB185" i="1"/>
  <c r="AJ184" i="1"/>
  <c r="AI184" i="1"/>
  <c r="AH184" i="1"/>
  <c r="AG184" i="1"/>
  <c r="AF184" i="1"/>
  <c r="AE184" i="1"/>
  <c r="AD184" i="1"/>
  <c r="AC184" i="1"/>
  <c r="AB184" i="1"/>
  <c r="AI183" i="1"/>
  <c r="AG183" i="1"/>
  <c r="AF183" i="1"/>
  <c r="AE183" i="1"/>
  <c r="AD183" i="1"/>
  <c r="AH183" i="1" s="1"/>
  <c r="AC183" i="1"/>
  <c r="AB183" i="1"/>
  <c r="AF182" i="1"/>
  <c r="AE182" i="1"/>
  <c r="AD182" i="1"/>
  <c r="AC182" i="1"/>
  <c r="AG182" i="1" s="1"/>
  <c r="AB182" i="1"/>
  <c r="AJ181" i="1"/>
  <c r="AF181" i="1"/>
  <c r="AE181" i="1"/>
  <c r="AE198" i="1" s="1"/>
  <c r="AD181" i="1"/>
  <c r="AC181" i="1"/>
  <c r="AB181" i="1"/>
  <c r="AF177" i="1"/>
  <c r="AE177" i="1"/>
  <c r="AD177" i="1"/>
  <c r="AC177" i="1"/>
  <c r="AG177" i="1" s="1"/>
  <c r="AB177" i="1"/>
  <c r="AF176" i="1"/>
  <c r="AE176" i="1"/>
  <c r="AD176" i="1"/>
  <c r="AC176" i="1"/>
  <c r="AB176" i="1"/>
  <c r="AF175" i="1"/>
  <c r="AE175" i="1"/>
  <c r="AI175" i="1" s="1"/>
  <c r="AD175" i="1"/>
  <c r="AH175" i="1" s="1"/>
  <c r="AC175" i="1"/>
  <c r="AB175" i="1"/>
  <c r="AF174" i="1"/>
  <c r="AE174" i="1"/>
  <c r="AJ174" i="1" s="1"/>
  <c r="AD174" i="1"/>
  <c r="AC174" i="1"/>
  <c r="AB174" i="1"/>
  <c r="AF173" i="1"/>
  <c r="AE173" i="1"/>
  <c r="AD173" i="1"/>
  <c r="AH173" i="1" s="1"/>
  <c r="AC173" i="1"/>
  <c r="AB173" i="1"/>
  <c r="AJ172" i="1"/>
  <c r="AF172" i="1"/>
  <c r="AE172" i="1"/>
  <c r="AD172" i="1"/>
  <c r="AC172" i="1"/>
  <c r="AB172" i="1"/>
  <c r="AJ171" i="1"/>
  <c r="AH171" i="1"/>
  <c r="AF171" i="1"/>
  <c r="AE171" i="1"/>
  <c r="AD171" i="1"/>
  <c r="AI171" i="1" s="1"/>
  <c r="AC171" i="1"/>
  <c r="AB171" i="1"/>
  <c r="AF170" i="1"/>
  <c r="AJ170" i="1" s="1"/>
  <c r="AE170" i="1"/>
  <c r="AD170" i="1"/>
  <c r="AI170" i="1" s="1"/>
  <c r="AC170" i="1"/>
  <c r="AG170" i="1" s="1"/>
  <c r="AB170" i="1"/>
  <c r="AF169" i="1"/>
  <c r="AE169" i="1"/>
  <c r="AD169" i="1"/>
  <c r="AC169" i="1"/>
  <c r="AB169" i="1"/>
  <c r="AF168" i="1"/>
  <c r="AJ168" i="1" s="1"/>
  <c r="AE168" i="1"/>
  <c r="AD168" i="1"/>
  <c r="AC168" i="1"/>
  <c r="AB168" i="1"/>
  <c r="AF167" i="1"/>
  <c r="AJ167" i="1" s="1"/>
  <c r="AE167" i="1"/>
  <c r="AD167" i="1"/>
  <c r="AC167" i="1"/>
  <c r="AG167" i="1" s="1"/>
  <c r="AB167" i="1"/>
  <c r="AJ166" i="1"/>
  <c r="AF166" i="1"/>
  <c r="AE166" i="1"/>
  <c r="AD166" i="1"/>
  <c r="AC166" i="1"/>
  <c r="AB166" i="1"/>
  <c r="AG165" i="1"/>
  <c r="AF165" i="1"/>
  <c r="AE165" i="1"/>
  <c r="AD165" i="1"/>
  <c r="AH165" i="1" s="1"/>
  <c r="AC165" i="1"/>
  <c r="AB165" i="1"/>
  <c r="AJ164" i="1"/>
  <c r="AF164" i="1"/>
  <c r="AE164" i="1"/>
  <c r="AD164" i="1"/>
  <c r="AC164" i="1"/>
  <c r="AB164" i="1"/>
  <c r="AJ163" i="1"/>
  <c r="AI163" i="1"/>
  <c r="AH163" i="1"/>
  <c r="AF163" i="1"/>
  <c r="AE163" i="1"/>
  <c r="AD163" i="1"/>
  <c r="AC163" i="1"/>
  <c r="AB163" i="1"/>
  <c r="AF162" i="1"/>
  <c r="AE162" i="1"/>
  <c r="AJ162" i="1" s="1"/>
  <c r="AD162" i="1"/>
  <c r="AC162" i="1"/>
  <c r="AG162" i="1" s="1"/>
  <c r="AB162" i="1"/>
  <c r="AF161" i="1"/>
  <c r="AE161" i="1"/>
  <c r="AD161" i="1"/>
  <c r="AC161" i="1"/>
  <c r="AB161" i="1"/>
  <c r="AF157" i="1"/>
  <c r="AJ157" i="1" s="1"/>
  <c r="AE157" i="1"/>
  <c r="AI157" i="1" s="1"/>
  <c r="AD157" i="1"/>
  <c r="AH157" i="1" s="1"/>
  <c r="AC157" i="1"/>
  <c r="AB157" i="1"/>
  <c r="AF156" i="1"/>
  <c r="AJ156" i="1" s="1"/>
  <c r="AE156" i="1"/>
  <c r="AD156" i="1"/>
  <c r="AC156" i="1"/>
  <c r="AB156" i="1"/>
  <c r="AF155" i="1"/>
  <c r="AJ155" i="1" s="1"/>
  <c r="AE155" i="1"/>
  <c r="AD155" i="1"/>
  <c r="AC155" i="1"/>
  <c r="AB155" i="1"/>
  <c r="AJ154" i="1"/>
  <c r="AF154" i="1"/>
  <c r="AE154" i="1"/>
  <c r="AD154" i="1"/>
  <c r="AC154" i="1"/>
  <c r="AB154" i="1"/>
  <c r="AI153" i="1"/>
  <c r="AH153" i="1"/>
  <c r="AG153" i="1"/>
  <c r="AF153" i="1"/>
  <c r="AJ153" i="1" s="1"/>
  <c r="AE153" i="1"/>
  <c r="AD153" i="1"/>
  <c r="AC153" i="1"/>
  <c r="AB153" i="1"/>
  <c r="AF152" i="1"/>
  <c r="AE152" i="1"/>
  <c r="AD152" i="1"/>
  <c r="AC152" i="1"/>
  <c r="AB152" i="1"/>
  <c r="AF151" i="1"/>
  <c r="AE151" i="1"/>
  <c r="AJ151" i="1" s="1"/>
  <c r="AD151" i="1"/>
  <c r="AC151" i="1"/>
  <c r="AB151" i="1"/>
  <c r="AF150" i="1"/>
  <c r="AJ150" i="1" s="1"/>
  <c r="AE150" i="1"/>
  <c r="AD150" i="1"/>
  <c r="AC150" i="1"/>
  <c r="AG150" i="1" s="1"/>
  <c r="AB150" i="1"/>
  <c r="AH149" i="1"/>
  <c r="AF149" i="1"/>
  <c r="AJ149" i="1" s="1"/>
  <c r="AE149" i="1"/>
  <c r="AD149" i="1"/>
  <c r="AC149" i="1"/>
  <c r="AB149" i="1"/>
  <c r="AF148" i="1"/>
  <c r="AE148" i="1"/>
  <c r="AD148" i="1"/>
  <c r="AC148" i="1"/>
  <c r="AB148" i="1"/>
  <c r="AJ147" i="1"/>
  <c r="AF147" i="1"/>
  <c r="AE147" i="1"/>
  <c r="AD147" i="1"/>
  <c r="AC147" i="1"/>
  <c r="AB147" i="1"/>
  <c r="AJ146" i="1"/>
  <c r="AH146" i="1"/>
  <c r="AF146" i="1"/>
  <c r="AE146" i="1"/>
  <c r="AD146" i="1"/>
  <c r="AI146" i="1" s="1"/>
  <c r="AC146" i="1"/>
  <c r="AB146" i="1"/>
  <c r="AF145" i="1"/>
  <c r="AE145" i="1"/>
  <c r="AI145" i="1" s="1"/>
  <c r="AD145" i="1"/>
  <c r="AH145" i="1" s="1"/>
  <c r="AC145" i="1"/>
  <c r="AB145" i="1"/>
  <c r="AF144" i="1"/>
  <c r="AE144" i="1"/>
  <c r="AD144" i="1"/>
  <c r="AC144" i="1"/>
  <c r="AB144" i="1"/>
  <c r="AJ143" i="1"/>
  <c r="AF143" i="1"/>
  <c r="AE143" i="1"/>
  <c r="AD143" i="1"/>
  <c r="AC143" i="1"/>
  <c r="AB143" i="1"/>
  <c r="AF142" i="1"/>
  <c r="AE142" i="1"/>
  <c r="AD142" i="1"/>
  <c r="AH142" i="1" s="1"/>
  <c r="AC142" i="1"/>
  <c r="AB142" i="1"/>
  <c r="AF141" i="1"/>
  <c r="AE141" i="1"/>
  <c r="AD141" i="1"/>
  <c r="AC141" i="1"/>
  <c r="AB141" i="1"/>
  <c r="AF140" i="1"/>
  <c r="AJ140" i="1" s="1"/>
  <c r="AE140" i="1"/>
  <c r="AD140" i="1"/>
  <c r="AC140" i="1"/>
  <c r="AB140" i="1"/>
  <c r="AJ139" i="1"/>
  <c r="AF139" i="1"/>
  <c r="AE139" i="1"/>
  <c r="AD139" i="1"/>
  <c r="AC139" i="1"/>
  <c r="AB139" i="1"/>
  <c r="AB158" i="1" s="1"/>
  <c r="AF136" i="1"/>
  <c r="AF135" i="1"/>
  <c r="AE135" i="1"/>
  <c r="AD135" i="1"/>
  <c r="AC135" i="1"/>
  <c r="AB135" i="1"/>
  <c r="AF134" i="1"/>
  <c r="AJ134" i="1" s="1"/>
  <c r="AE134" i="1"/>
  <c r="AD134" i="1"/>
  <c r="AC134" i="1"/>
  <c r="AB134" i="1"/>
  <c r="AJ133" i="1"/>
  <c r="AI133" i="1"/>
  <c r="AH133" i="1"/>
  <c r="AF133" i="1"/>
  <c r="AE133" i="1"/>
  <c r="AD133" i="1"/>
  <c r="AC133" i="1"/>
  <c r="AG133" i="1" s="1"/>
  <c r="AB133" i="1"/>
  <c r="AG132" i="1"/>
  <c r="AF132" i="1"/>
  <c r="AE132" i="1"/>
  <c r="AD132" i="1"/>
  <c r="AH132" i="1" s="1"/>
  <c r="AC132" i="1"/>
  <c r="AB132" i="1"/>
  <c r="AF131" i="1"/>
  <c r="AJ131" i="1" s="1"/>
  <c r="AE131" i="1"/>
  <c r="AD131" i="1"/>
  <c r="AC131" i="1"/>
  <c r="AB131" i="1"/>
  <c r="AJ130" i="1"/>
  <c r="AF130" i="1"/>
  <c r="AE130" i="1"/>
  <c r="AD130" i="1"/>
  <c r="AC130" i="1"/>
  <c r="AB130" i="1"/>
  <c r="AF129" i="1"/>
  <c r="AE129" i="1"/>
  <c r="AD129" i="1"/>
  <c r="AC129" i="1"/>
  <c r="AG129" i="1" s="1"/>
  <c r="AB129" i="1"/>
  <c r="AI128" i="1"/>
  <c r="AH128" i="1"/>
  <c r="AF128" i="1"/>
  <c r="AE128" i="1"/>
  <c r="AD128" i="1"/>
  <c r="AC128" i="1"/>
  <c r="AB128" i="1"/>
  <c r="AF127" i="1"/>
  <c r="AE127" i="1"/>
  <c r="AI127" i="1" s="1"/>
  <c r="AD127" i="1"/>
  <c r="AC127" i="1"/>
  <c r="AB127" i="1"/>
  <c r="AJ126" i="1"/>
  <c r="AF126" i="1"/>
  <c r="AE126" i="1"/>
  <c r="AD126" i="1"/>
  <c r="AC126" i="1"/>
  <c r="AB126" i="1"/>
  <c r="AH125" i="1"/>
  <c r="AG125" i="1"/>
  <c r="AF125" i="1"/>
  <c r="AJ125" i="1" s="1"/>
  <c r="AE125" i="1"/>
  <c r="AI125" i="1" s="1"/>
  <c r="AD125" i="1"/>
  <c r="AC125" i="1"/>
  <c r="AB125" i="1"/>
  <c r="AF124" i="1"/>
  <c r="AE124" i="1"/>
  <c r="AJ124" i="1" s="1"/>
  <c r="AD124" i="1"/>
  <c r="AH124" i="1" s="1"/>
  <c r="AC124" i="1"/>
  <c r="AB124" i="1"/>
  <c r="AF123" i="1"/>
  <c r="AJ123" i="1" s="1"/>
  <c r="AE123" i="1"/>
  <c r="AD123" i="1"/>
  <c r="AC123" i="1"/>
  <c r="AB123" i="1"/>
  <c r="AF122" i="1"/>
  <c r="AE122" i="1"/>
  <c r="AJ122" i="1" s="1"/>
  <c r="AD122" i="1"/>
  <c r="AC122" i="1"/>
  <c r="AB122" i="1"/>
  <c r="AJ121" i="1"/>
  <c r="AI121" i="1"/>
  <c r="AH121" i="1"/>
  <c r="AF121" i="1"/>
  <c r="AE121" i="1"/>
  <c r="AD121" i="1"/>
  <c r="AC121" i="1"/>
  <c r="AB121" i="1"/>
  <c r="AJ120" i="1"/>
  <c r="AH120" i="1"/>
  <c r="AF120" i="1"/>
  <c r="AE120" i="1"/>
  <c r="AI120" i="1" s="1"/>
  <c r="AD120" i="1"/>
  <c r="AC120" i="1"/>
  <c r="AB120" i="1"/>
  <c r="AF119" i="1"/>
  <c r="AE119" i="1"/>
  <c r="AD119" i="1"/>
  <c r="AD136" i="1" s="1"/>
  <c r="AC119" i="1"/>
  <c r="AB119" i="1"/>
  <c r="AJ115" i="1"/>
  <c r="AI115" i="1"/>
  <c r="AH115" i="1"/>
  <c r="AF115" i="1"/>
  <c r="AE115" i="1"/>
  <c r="AD115" i="1"/>
  <c r="AC115" i="1"/>
  <c r="AB115" i="1"/>
  <c r="AG114" i="1"/>
  <c r="AF114" i="1"/>
  <c r="AE114" i="1"/>
  <c r="AD114" i="1"/>
  <c r="AH114" i="1" s="1"/>
  <c r="AC114" i="1"/>
  <c r="AB114" i="1"/>
  <c r="AJ113" i="1"/>
  <c r="AF113" i="1"/>
  <c r="AE113" i="1"/>
  <c r="AD113" i="1"/>
  <c r="AC113" i="1"/>
  <c r="AB113" i="1"/>
  <c r="AJ112" i="1"/>
  <c r="AH112" i="1"/>
  <c r="AF112" i="1"/>
  <c r="AE112" i="1"/>
  <c r="AD112" i="1"/>
  <c r="AC112" i="1"/>
  <c r="AB112" i="1"/>
  <c r="AF111" i="1"/>
  <c r="AE111" i="1"/>
  <c r="AD111" i="1"/>
  <c r="AI111" i="1" s="1"/>
  <c r="AC111" i="1"/>
  <c r="AB111" i="1"/>
  <c r="AG110" i="1"/>
  <c r="AF110" i="1"/>
  <c r="AJ110" i="1" s="1"/>
  <c r="AE110" i="1"/>
  <c r="AI110" i="1" s="1"/>
  <c r="AD110" i="1"/>
  <c r="AC110" i="1"/>
  <c r="AB110" i="1"/>
  <c r="AF109" i="1"/>
  <c r="AE109" i="1"/>
  <c r="AJ109" i="1" s="1"/>
  <c r="AD109" i="1"/>
  <c r="AC109" i="1"/>
  <c r="AB109" i="1"/>
  <c r="AJ108" i="1"/>
  <c r="AI108" i="1"/>
  <c r="AH108" i="1"/>
  <c r="AF108" i="1"/>
  <c r="AE108" i="1"/>
  <c r="AD108" i="1"/>
  <c r="AC108" i="1"/>
  <c r="AB108" i="1"/>
  <c r="AJ107" i="1"/>
  <c r="AF107" i="1"/>
  <c r="AE107" i="1"/>
  <c r="AI107" i="1" s="1"/>
  <c r="AD107" i="1"/>
  <c r="AH107" i="1" s="1"/>
  <c r="AC107" i="1"/>
  <c r="AB107" i="1"/>
  <c r="AF106" i="1"/>
  <c r="AE106" i="1"/>
  <c r="AD106" i="1"/>
  <c r="AH106" i="1" s="1"/>
  <c r="AC106" i="1"/>
  <c r="AG106" i="1" s="1"/>
  <c r="AB106" i="1"/>
  <c r="AF105" i="1"/>
  <c r="AE105" i="1"/>
  <c r="AD105" i="1"/>
  <c r="AC105" i="1"/>
  <c r="AB105" i="1"/>
  <c r="AF104" i="1"/>
  <c r="AJ104" i="1" s="1"/>
  <c r="AE104" i="1"/>
  <c r="AD104" i="1"/>
  <c r="AC104" i="1"/>
  <c r="AB104" i="1"/>
  <c r="AG103" i="1"/>
  <c r="AF103" i="1"/>
  <c r="AJ103" i="1" s="1"/>
  <c r="AE103" i="1"/>
  <c r="AD103" i="1"/>
  <c r="AI103" i="1" s="1"/>
  <c r="AC103" i="1"/>
  <c r="AB103" i="1"/>
  <c r="AF102" i="1"/>
  <c r="AJ102" i="1" s="1"/>
  <c r="AE102" i="1"/>
  <c r="AD102" i="1"/>
  <c r="AC102" i="1"/>
  <c r="AB102" i="1"/>
  <c r="AF101" i="1"/>
  <c r="AJ101" i="1" s="1"/>
  <c r="AE101" i="1"/>
  <c r="AD101" i="1"/>
  <c r="AC101" i="1"/>
  <c r="AB101" i="1"/>
  <c r="AI100" i="1"/>
  <c r="AF100" i="1"/>
  <c r="AE100" i="1"/>
  <c r="AD100" i="1"/>
  <c r="AC100" i="1"/>
  <c r="AG100" i="1" s="1"/>
  <c r="AB100" i="1"/>
  <c r="AF99" i="1"/>
  <c r="AE99" i="1"/>
  <c r="AD99" i="1"/>
  <c r="AC99" i="1"/>
  <c r="AG99" i="1" s="1"/>
  <c r="AB99" i="1"/>
  <c r="AG98" i="1"/>
  <c r="AF98" i="1"/>
  <c r="AJ98" i="1" s="1"/>
  <c r="AE98" i="1"/>
  <c r="AD98" i="1"/>
  <c r="AH98" i="1" s="1"/>
  <c r="AC98" i="1"/>
  <c r="AB98" i="1"/>
  <c r="AF97" i="1"/>
  <c r="AF117" i="1" s="1"/>
  <c r="AE97" i="1"/>
  <c r="AE117" i="1" s="1"/>
  <c r="AD97" i="1"/>
  <c r="AC97" i="1"/>
  <c r="AB97" i="1"/>
  <c r="AB116" i="1" s="1"/>
  <c r="AD94" i="1"/>
  <c r="AF93" i="1"/>
  <c r="AE93" i="1"/>
  <c r="AD93" i="1"/>
  <c r="AC93" i="1"/>
  <c r="AB93" i="1"/>
  <c r="AF92" i="1"/>
  <c r="AE92" i="1"/>
  <c r="AD92" i="1"/>
  <c r="AC92" i="1"/>
  <c r="AB92" i="1"/>
  <c r="AJ91" i="1"/>
  <c r="AI91" i="1"/>
  <c r="AG91" i="1"/>
  <c r="AF91" i="1"/>
  <c r="AE91" i="1"/>
  <c r="AD91" i="1"/>
  <c r="AH91" i="1" s="1"/>
  <c r="AC91" i="1"/>
  <c r="AB91" i="1"/>
  <c r="AH90" i="1"/>
  <c r="AF90" i="1"/>
  <c r="AJ90" i="1" s="1"/>
  <c r="AE90" i="1"/>
  <c r="AD90" i="1"/>
  <c r="AC90" i="1"/>
  <c r="AB90" i="1"/>
  <c r="AF89" i="1"/>
  <c r="AE89" i="1"/>
  <c r="AI89" i="1" s="1"/>
  <c r="AD89" i="1"/>
  <c r="AH89" i="1" s="1"/>
  <c r="AC89" i="1"/>
  <c r="AB89" i="1"/>
  <c r="AF88" i="1"/>
  <c r="AE88" i="1"/>
  <c r="AJ88" i="1" s="1"/>
  <c r="AD88" i="1"/>
  <c r="AC88" i="1"/>
  <c r="AB88" i="1"/>
  <c r="AI87" i="1"/>
  <c r="AF87" i="1"/>
  <c r="AJ87" i="1" s="1"/>
  <c r="AE87" i="1"/>
  <c r="AD87" i="1"/>
  <c r="AC87" i="1"/>
  <c r="AB87" i="1"/>
  <c r="AG86" i="1"/>
  <c r="AF86" i="1"/>
  <c r="AE86" i="1"/>
  <c r="AD86" i="1"/>
  <c r="AH86" i="1" s="1"/>
  <c r="AC86" i="1"/>
  <c r="AB86" i="1"/>
  <c r="AF85" i="1"/>
  <c r="AE85" i="1"/>
  <c r="AD85" i="1"/>
  <c r="AC85" i="1"/>
  <c r="AB85" i="1"/>
  <c r="AF84" i="1"/>
  <c r="AJ84" i="1" s="1"/>
  <c r="AE84" i="1"/>
  <c r="AD84" i="1"/>
  <c r="AC84" i="1"/>
  <c r="AB84" i="1"/>
  <c r="AF83" i="1"/>
  <c r="AJ83" i="1" s="1"/>
  <c r="AE83" i="1"/>
  <c r="AI83" i="1" s="1"/>
  <c r="AD83" i="1"/>
  <c r="AC83" i="1"/>
  <c r="AB83" i="1"/>
  <c r="AH82" i="1"/>
  <c r="AF82" i="1"/>
  <c r="AJ82" i="1" s="1"/>
  <c r="AE82" i="1"/>
  <c r="AD82" i="1"/>
  <c r="AC82" i="1"/>
  <c r="AB82" i="1"/>
  <c r="AF81" i="1"/>
  <c r="AE81" i="1"/>
  <c r="AD81" i="1"/>
  <c r="AH81" i="1" s="1"/>
  <c r="AC81" i="1"/>
  <c r="AB81" i="1"/>
  <c r="AJ80" i="1"/>
  <c r="AF80" i="1"/>
  <c r="AE80" i="1"/>
  <c r="AD80" i="1"/>
  <c r="AC80" i="1"/>
  <c r="AB80" i="1"/>
  <c r="AF79" i="1"/>
  <c r="AE79" i="1"/>
  <c r="AD79" i="1"/>
  <c r="AH79" i="1" s="1"/>
  <c r="AC79" i="1"/>
  <c r="AB79" i="1"/>
  <c r="AF78" i="1"/>
  <c r="AJ78" i="1" s="1"/>
  <c r="AE78" i="1"/>
  <c r="AD78" i="1"/>
  <c r="AH78" i="1" s="1"/>
  <c r="AC78" i="1"/>
  <c r="AB78" i="1"/>
  <c r="AF77" i="1"/>
  <c r="AE77" i="1"/>
  <c r="AD77" i="1"/>
  <c r="AC77" i="1"/>
  <c r="AG77" i="1" s="1"/>
  <c r="AB77" i="1"/>
  <c r="AF76" i="1"/>
  <c r="AJ76" i="1" s="1"/>
  <c r="AE76" i="1"/>
  <c r="AD76" i="1"/>
  <c r="AC76" i="1"/>
  <c r="AB76" i="1"/>
  <c r="AH75" i="1"/>
  <c r="AG75" i="1"/>
  <c r="AF75" i="1"/>
  <c r="AE75" i="1"/>
  <c r="AD75" i="1"/>
  <c r="AC75" i="1"/>
  <c r="AB75" i="1"/>
  <c r="AF74" i="1"/>
  <c r="AE74" i="1"/>
  <c r="AI74" i="1" s="1"/>
  <c r="AD74" i="1"/>
  <c r="AC74" i="1"/>
  <c r="AB74" i="1"/>
  <c r="AF73" i="1"/>
  <c r="AF95" i="1" s="1"/>
  <c r="AJ95" i="1" s="1"/>
  <c r="AE73" i="1"/>
  <c r="AE95" i="1" s="1"/>
  <c r="AI95" i="1" s="1"/>
  <c r="AD73" i="1"/>
  <c r="AD95" i="1" s="1"/>
  <c r="AC73" i="1"/>
  <c r="AB73" i="1"/>
  <c r="AF69" i="1"/>
  <c r="AJ69" i="1" s="1"/>
  <c r="AE69" i="1"/>
  <c r="AD69" i="1"/>
  <c r="AH69" i="1" s="1"/>
  <c r="AC69" i="1"/>
  <c r="AB69" i="1"/>
  <c r="AF68" i="1"/>
  <c r="AE68" i="1"/>
  <c r="AD68" i="1"/>
  <c r="AC68" i="1"/>
  <c r="AB68" i="1"/>
  <c r="AF67" i="1"/>
  <c r="AE67" i="1"/>
  <c r="AJ67" i="1" s="1"/>
  <c r="AD67" i="1"/>
  <c r="AC67" i="1"/>
  <c r="AG67" i="1" s="1"/>
  <c r="AB67" i="1"/>
  <c r="AJ66" i="1"/>
  <c r="AI66" i="1"/>
  <c r="AH66" i="1"/>
  <c r="AF66" i="1"/>
  <c r="AE66" i="1"/>
  <c r="AD66" i="1"/>
  <c r="AC66" i="1"/>
  <c r="AB66" i="1"/>
  <c r="AH65" i="1"/>
  <c r="AG65" i="1"/>
  <c r="AF65" i="1"/>
  <c r="AJ65" i="1" s="1"/>
  <c r="AE65" i="1"/>
  <c r="AI65" i="1" s="1"/>
  <c r="AD65" i="1"/>
  <c r="AC65" i="1"/>
  <c r="AB65" i="1"/>
  <c r="AF64" i="1"/>
  <c r="AE64" i="1"/>
  <c r="AD64" i="1"/>
  <c r="AC64" i="1"/>
  <c r="AB64" i="1"/>
  <c r="AF63" i="1"/>
  <c r="AJ63" i="1" s="1"/>
  <c r="AE63" i="1"/>
  <c r="AD63" i="1"/>
  <c r="AC63" i="1"/>
  <c r="AB63" i="1"/>
  <c r="AF62" i="1"/>
  <c r="AE62" i="1"/>
  <c r="AD62" i="1"/>
  <c r="AC62" i="1"/>
  <c r="AB62" i="1"/>
  <c r="AF61" i="1"/>
  <c r="AJ61" i="1" s="1"/>
  <c r="AE61" i="1"/>
  <c r="AD61" i="1"/>
  <c r="AH61" i="1" s="1"/>
  <c r="AC61" i="1"/>
  <c r="AB61" i="1"/>
  <c r="AF60" i="1"/>
  <c r="AE60" i="1"/>
  <c r="AD60" i="1"/>
  <c r="AH60" i="1" s="1"/>
  <c r="AC60" i="1"/>
  <c r="AB60" i="1"/>
  <c r="AF59" i="1"/>
  <c r="AE59" i="1"/>
  <c r="AD59" i="1"/>
  <c r="AC59" i="1"/>
  <c r="AB59" i="1"/>
  <c r="AF58" i="1"/>
  <c r="AE58" i="1"/>
  <c r="AD58" i="1"/>
  <c r="AH58" i="1" s="1"/>
  <c r="AC58" i="1"/>
  <c r="AG58" i="1" s="1"/>
  <c r="AB58" i="1"/>
  <c r="AH57" i="1"/>
  <c r="AF57" i="1"/>
  <c r="AE57" i="1"/>
  <c r="AI57" i="1" s="1"/>
  <c r="AD57" i="1"/>
  <c r="AC57" i="1"/>
  <c r="AB57" i="1"/>
  <c r="AF56" i="1"/>
  <c r="AE56" i="1"/>
  <c r="AD56" i="1"/>
  <c r="AH56" i="1" s="1"/>
  <c r="AC56" i="1"/>
  <c r="AB56" i="1"/>
  <c r="AF55" i="1"/>
  <c r="AJ55" i="1" s="1"/>
  <c r="AE55" i="1"/>
  <c r="AD55" i="1"/>
  <c r="AC55" i="1"/>
  <c r="AB55" i="1"/>
  <c r="AF54" i="1"/>
  <c r="AE54" i="1"/>
  <c r="AJ54" i="1" s="1"/>
  <c r="AD54" i="1"/>
  <c r="AC54" i="1"/>
  <c r="AB54" i="1"/>
  <c r="AJ53" i="1"/>
  <c r="AF53" i="1"/>
  <c r="AE53" i="1"/>
  <c r="AD53" i="1"/>
  <c r="AH53" i="1" s="1"/>
  <c r="AC53" i="1"/>
  <c r="AB53" i="1"/>
  <c r="AF52" i="1"/>
  <c r="AE52" i="1"/>
  <c r="AD52" i="1"/>
  <c r="AD71" i="1" s="1"/>
  <c r="AC52" i="1"/>
  <c r="AB52" i="1"/>
  <c r="AB70" i="1" s="1"/>
  <c r="AF48" i="1"/>
  <c r="AE48" i="1"/>
  <c r="AD48" i="1"/>
  <c r="AC48" i="1"/>
  <c r="AB48" i="1"/>
  <c r="AF47" i="1"/>
  <c r="AE47" i="1"/>
  <c r="AD47" i="1"/>
  <c r="AH47" i="1" s="1"/>
  <c r="AC47" i="1"/>
  <c r="AB47" i="1"/>
  <c r="AJ46" i="1"/>
  <c r="AF46" i="1"/>
  <c r="AE46" i="1"/>
  <c r="AD46" i="1"/>
  <c r="AC46" i="1"/>
  <c r="AB46" i="1"/>
  <c r="AI45" i="1"/>
  <c r="AH45" i="1"/>
  <c r="AF45" i="1"/>
  <c r="AJ45" i="1" s="1"/>
  <c r="AE45" i="1"/>
  <c r="AD45" i="1"/>
  <c r="AC45" i="1"/>
  <c r="AB45" i="1"/>
  <c r="AF44" i="1"/>
  <c r="AE44" i="1"/>
  <c r="AD44" i="1"/>
  <c r="AH44" i="1" s="1"/>
  <c r="AC44" i="1"/>
  <c r="AB44" i="1"/>
  <c r="AF43" i="1"/>
  <c r="AE43" i="1"/>
  <c r="AD43" i="1"/>
  <c r="AH43" i="1" s="1"/>
  <c r="AC43" i="1"/>
  <c r="AB43" i="1"/>
  <c r="AF42" i="1"/>
  <c r="AE42" i="1"/>
  <c r="AD42" i="1"/>
  <c r="AC42" i="1"/>
  <c r="AB42" i="1"/>
  <c r="AI41" i="1"/>
  <c r="AF41" i="1"/>
  <c r="AJ41" i="1" s="1"/>
  <c r="AE41" i="1"/>
  <c r="AD41" i="1"/>
  <c r="AH41" i="1" s="1"/>
  <c r="AC41" i="1"/>
  <c r="AB41" i="1"/>
  <c r="AF40" i="1"/>
  <c r="AE40" i="1"/>
  <c r="AD40" i="1"/>
  <c r="AH40" i="1" s="1"/>
  <c r="AC40" i="1"/>
  <c r="AB40" i="1"/>
  <c r="AF39" i="1"/>
  <c r="AE39" i="1"/>
  <c r="AD39" i="1"/>
  <c r="AC39" i="1"/>
  <c r="AB39" i="1"/>
  <c r="AF38" i="1"/>
  <c r="AE38" i="1"/>
  <c r="AI38" i="1" s="1"/>
  <c r="AD38" i="1"/>
  <c r="AH38" i="1" s="1"/>
  <c r="AC38" i="1"/>
  <c r="AB38" i="1"/>
  <c r="AF37" i="1"/>
  <c r="AE37" i="1"/>
  <c r="AJ37" i="1" s="1"/>
  <c r="AD37" i="1"/>
  <c r="AC37" i="1"/>
  <c r="AB37" i="1"/>
  <c r="AF36" i="1"/>
  <c r="AJ36" i="1" s="1"/>
  <c r="AE36" i="1"/>
  <c r="AD36" i="1"/>
  <c r="AH36" i="1" s="1"/>
  <c r="AC36" i="1"/>
  <c r="AB36" i="1"/>
  <c r="AF35" i="1"/>
  <c r="AJ35" i="1" s="1"/>
  <c r="AE35" i="1"/>
  <c r="AD35" i="1"/>
  <c r="AC35" i="1"/>
  <c r="AG35" i="1" s="1"/>
  <c r="AB35" i="1"/>
  <c r="AJ34" i="1"/>
  <c r="AI34" i="1"/>
  <c r="AF34" i="1"/>
  <c r="AE34" i="1"/>
  <c r="AD34" i="1"/>
  <c r="AC34" i="1"/>
  <c r="AB34" i="1"/>
  <c r="AF33" i="1"/>
  <c r="AE33" i="1"/>
  <c r="AD33" i="1"/>
  <c r="AC33" i="1"/>
  <c r="AG33" i="1" s="1"/>
  <c r="AB33" i="1"/>
  <c r="AF32" i="1"/>
  <c r="AE32" i="1"/>
  <c r="AD32" i="1"/>
  <c r="AH32" i="1" s="1"/>
  <c r="AC32" i="1"/>
  <c r="AB32" i="1"/>
  <c r="AF31" i="1"/>
  <c r="AE31" i="1"/>
  <c r="AD31" i="1"/>
  <c r="AC31" i="1"/>
  <c r="AB31" i="1"/>
  <c r="AF30" i="1"/>
  <c r="AJ30" i="1" s="1"/>
  <c r="AE30" i="1"/>
  <c r="AD30" i="1"/>
  <c r="AI30" i="1" s="1"/>
  <c r="AC30" i="1"/>
  <c r="AG30" i="1" s="1"/>
  <c r="AB30" i="1"/>
  <c r="AJ29" i="1"/>
  <c r="AI29" i="1"/>
  <c r="AF29" i="1"/>
  <c r="AF49" i="1" s="1"/>
  <c r="AE29" i="1"/>
  <c r="AD29" i="1"/>
  <c r="AC29" i="1"/>
  <c r="AB29" i="1"/>
  <c r="AB49" i="1" s="1"/>
  <c r="AF25" i="1"/>
  <c r="AJ25" i="1" s="1"/>
  <c r="AE25" i="1"/>
  <c r="AD25" i="1"/>
  <c r="AC25" i="1"/>
  <c r="AB25" i="1"/>
  <c r="AF24" i="1"/>
  <c r="AJ24" i="1" s="1"/>
  <c r="AE24" i="1"/>
  <c r="AD24" i="1"/>
  <c r="AC24" i="1"/>
  <c r="AB24" i="1"/>
  <c r="AJ23" i="1"/>
  <c r="AH23" i="1"/>
  <c r="AF23" i="1"/>
  <c r="AE23" i="1"/>
  <c r="AI23" i="1" s="1"/>
  <c r="AD23" i="1"/>
  <c r="AC23" i="1"/>
  <c r="AB23" i="1"/>
  <c r="AF22" i="1"/>
  <c r="AJ22" i="1" s="1"/>
  <c r="AE22" i="1"/>
  <c r="AD22" i="1"/>
  <c r="AC22" i="1"/>
  <c r="AB22" i="1"/>
  <c r="AJ21" i="1"/>
  <c r="AI21" i="1"/>
  <c r="AF21" i="1"/>
  <c r="AE21" i="1"/>
  <c r="AD21" i="1"/>
  <c r="AC21" i="1"/>
  <c r="AB21" i="1"/>
  <c r="AF20" i="1"/>
  <c r="AE20" i="1"/>
  <c r="AD20" i="1"/>
  <c r="AH20" i="1" s="1"/>
  <c r="AC20" i="1"/>
  <c r="AB20" i="1"/>
  <c r="AF19" i="1"/>
  <c r="AE19" i="1"/>
  <c r="AD19" i="1"/>
  <c r="AC19" i="1"/>
  <c r="AB19" i="1"/>
  <c r="AF18" i="1"/>
  <c r="AE18" i="1"/>
  <c r="AD18" i="1"/>
  <c r="AC18" i="1"/>
  <c r="AB18" i="1"/>
  <c r="AF17" i="1"/>
  <c r="AJ17" i="1" s="1"/>
  <c r="AE17" i="1"/>
  <c r="AD17" i="1"/>
  <c r="AC17" i="1"/>
  <c r="AB17" i="1"/>
  <c r="AJ16" i="1"/>
  <c r="AI16" i="1"/>
  <c r="AF16" i="1"/>
  <c r="AE16" i="1"/>
  <c r="AD16" i="1"/>
  <c r="AC16" i="1"/>
  <c r="AB16" i="1"/>
  <c r="AF15" i="1"/>
  <c r="AJ15" i="1" s="1"/>
  <c r="AE15" i="1"/>
  <c r="AD15" i="1"/>
  <c r="AI15" i="1" s="1"/>
  <c r="AC15" i="1"/>
  <c r="AG15" i="1" s="1"/>
  <c r="AB15" i="1"/>
  <c r="AF14" i="1"/>
  <c r="AJ14" i="1" s="1"/>
  <c r="AE14" i="1"/>
  <c r="AD14" i="1"/>
  <c r="AC14" i="1"/>
  <c r="AB14" i="1"/>
  <c r="AH13" i="1"/>
  <c r="AF13" i="1"/>
  <c r="AJ13" i="1" s="1"/>
  <c r="AE13" i="1"/>
  <c r="AD13" i="1"/>
  <c r="AI13" i="1" s="1"/>
  <c r="AC13" i="1"/>
  <c r="AB13" i="1"/>
  <c r="AF12" i="1"/>
  <c r="AE12" i="1"/>
  <c r="AJ12" i="1" s="1"/>
  <c r="AD12" i="1"/>
  <c r="AC12" i="1"/>
  <c r="AB12" i="1"/>
  <c r="AF11" i="1"/>
  <c r="AJ11" i="1" s="1"/>
  <c r="AE11" i="1"/>
  <c r="AD11" i="1"/>
  <c r="AH11" i="1" s="1"/>
  <c r="AC11" i="1"/>
  <c r="AB11" i="1"/>
  <c r="AF10" i="1"/>
  <c r="AJ10" i="1" s="1"/>
  <c r="AE10" i="1"/>
  <c r="AD10" i="1"/>
  <c r="AC10" i="1"/>
  <c r="AB10" i="1"/>
  <c r="AJ9" i="1"/>
  <c r="AI9" i="1"/>
  <c r="AF9" i="1"/>
  <c r="AE9" i="1"/>
  <c r="AD9" i="1"/>
  <c r="AC9" i="1"/>
  <c r="AB9" i="1"/>
  <c r="AG8" i="1"/>
  <c r="AF8" i="1"/>
  <c r="AJ8" i="1" s="1"/>
  <c r="AE8" i="1"/>
  <c r="AD8" i="1"/>
  <c r="AH8" i="1" s="1"/>
  <c r="AC8" i="1"/>
  <c r="AB8" i="1"/>
  <c r="AF7" i="1"/>
  <c r="AE7" i="1"/>
  <c r="AD7" i="1"/>
  <c r="AC7" i="1"/>
  <c r="AC26" i="1" s="1"/>
  <c r="AB7" i="1"/>
  <c r="AB26" i="1" s="1"/>
  <c r="AH197" i="10"/>
  <c r="AG197" i="10"/>
  <c r="AF197" i="10"/>
  <c r="AJ197" i="10" s="1"/>
  <c r="AE197" i="10"/>
  <c r="AD197" i="10"/>
  <c r="AC197" i="10"/>
  <c r="AB197" i="10"/>
  <c r="AF196" i="10"/>
  <c r="AE196" i="10"/>
  <c r="AI196" i="10" s="1"/>
  <c r="AD196" i="10"/>
  <c r="AC196" i="10"/>
  <c r="AB196" i="10"/>
  <c r="AJ195" i="10"/>
  <c r="AI195" i="10"/>
  <c r="AF195" i="10"/>
  <c r="AE195" i="10"/>
  <c r="AD195" i="10"/>
  <c r="AC195" i="10"/>
  <c r="AB195" i="10"/>
  <c r="AF194" i="10"/>
  <c r="AJ194" i="10" s="1"/>
  <c r="AE194" i="10"/>
  <c r="AD194" i="10"/>
  <c r="AC194" i="10"/>
  <c r="AB194" i="10"/>
  <c r="AF193" i="10"/>
  <c r="AJ193" i="10" s="1"/>
  <c r="AE193" i="10"/>
  <c r="AD193" i="10"/>
  <c r="AC193" i="10"/>
  <c r="AG193" i="10" s="1"/>
  <c r="AB193" i="10"/>
  <c r="AF192" i="10"/>
  <c r="AE192" i="10"/>
  <c r="AD192" i="10"/>
  <c r="AH192" i="10" s="1"/>
  <c r="AC192" i="10"/>
  <c r="AB192" i="10"/>
  <c r="AF191" i="10"/>
  <c r="AE191" i="10"/>
  <c r="AJ191" i="10" s="1"/>
  <c r="AD191" i="10"/>
  <c r="AC191" i="10"/>
  <c r="AB191" i="10"/>
  <c r="AB199" i="10" s="1"/>
  <c r="AH190" i="10"/>
  <c r="AF190" i="10"/>
  <c r="AJ190" i="10" s="1"/>
  <c r="AE190" i="10"/>
  <c r="AD190" i="10"/>
  <c r="AC190" i="10"/>
  <c r="AB190" i="10"/>
  <c r="AG189" i="10"/>
  <c r="AF189" i="10"/>
  <c r="AE189" i="10"/>
  <c r="AI189" i="10" s="1"/>
  <c r="AD189" i="10"/>
  <c r="AC189" i="10"/>
  <c r="AB189" i="10"/>
  <c r="AF188" i="10"/>
  <c r="AJ188" i="10" s="1"/>
  <c r="AE188" i="10"/>
  <c r="AD188" i="10"/>
  <c r="AH188" i="10" s="1"/>
  <c r="AC188" i="10"/>
  <c r="AB188" i="10"/>
  <c r="AF187" i="10"/>
  <c r="AE187" i="10"/>
  <c r="AI187" i="10" s="1"/>
  <c r="AD187" i="10"/>
  <c r="AH187" i="10" s="1"/>
  <c r="AC187" i="10"/>
  <c r="AB187" i="10"/>
  <c r="AF186" i="10"/>
  <c r="AE186" i="10"/>
  <c r="AD186" i="10"/>
  <c r="AH186" i="10" s="1"/>
  <c r="AC186" i="10"/>
  <c r="AG186" i="10" s="1"/>
  <c r="AB186" i="10"/>
  <c r="AH185" i="10"/>
  <c r="AG185" i="10"/>
  <c r="AF185" i="10"/>
  <c r="AE185" i="10"/>
  <c r="AI185" i="10" s="1"/>
  <c r="AD185" i="10"/>
  <c r="AC185" i="10"/>
  <c r="AB185" i="10"/>
  <c r="AF184" i="10"/>
  <c r="AE184" i="10"/>
  <c r="AD184" i="10"/>
  <c r="AH184" i="10" s="1"/>
  <c r="AC184" i="10"/>
  <c r="AB184" i="10"/>
  <c r="AI183" i="10"/>
  <c r="AH183" i="10"/>
  <c r="AF183" i="10"/>
  <c r="AJ183" i="10" s="1"/>
  <c r="AE183" i="10"/>
  <c r="AD183" i="10"/>
  <c r="AC183" i="10"/>
  <c r="AB183" i="10"/>
  <c r="AF182" i="10"/>
  <c r="AJ182" i="10" s="1"/>
  <c r="AE182" i="10"/>
  <c r="AI182" i="10" s="1"/>
  <c r="AD182" i="10"/>
  <c r="AC182" i="10"/>
  <c r="AG182" i="10" s="1"/>
  <c r="AB182" i="10"/>
  <c r="AF181" i="10"/>
  <c r="AE181" i="10"/>
  <c r="AD181" i="10"/>
  <c r="AC181" i="10"/>
  <c r="AB181" i="10"/>
  <c r="AH177" i="10"/>
  <c r="AG177" i="10"/>
  <c r="AF177" i="10"/>
  <c r="AJ177" i="10" s="1"/>
  <c r="AE177" i="10"/>
  <c r="AI177" i="10" s="1"/>
  <c r="AD177" i="10"/>
  <c r="AC177" i="10"/>
  <c r="AB177" i="10"/>
  <c r="AF176" i="10"/>
  <c r="AJ176" i="10" s="1"/>
  <c r="AE176" i="10"/>
  <c r="AD176" i="10"/>
  <c r="AC176" i="10"/>
  <c r="AB176" i="10"/>
  <c r="AF175" i="10"/>
  <c r="AE175" i="10"/>
  <c r="AI175" i="10" s="1"/>
  <c r="AD175" i="10"/>
  <c r="AC175" i="10"/>
  <c r="AB175" i="10"/>
  <c r="AH174" i="10"/>
  <c r="AF174" i="10"/>
  <c r="AJ174" i="10" s="1"/>
  <c r="AE174" i="10"/>
  <c r="AI174" i="10" s="1"/>
  <c r="AD174" i="10"/>
  <c r="AC174" i="10"/>
  <c r="AB174" i="10"/>
  <c r="AJ173" i="10"/>
  <c r="AF173" i="10"/>
  <c r="AE173" i="10"/>
  <c r="AD173" i="10"/>
  <c r="AH173" i="10" s="1"/>
  <c r="AC173" i="10"/>
  <c r="AB173" i="10"/>
  <c r="AH172" i="10"/>
  <c r="AF172" i="10"/>
  <c r="AJ172" i="10" s="1"/>
  <c r="AE172" i="10"/>
  <c r="AI172" i="10" s="1"/>
  <c r="AD172" i="10"/>
  <c r="AC172" i="10"/>
  <c r="AB172" i="10"/>
  <c r="AF171" i="10"/>
  <c r="AJ171" i="10" s="1"/>
  <c r="AE171" i="10"/>
  <c r="AD171" i="10"/>
  <c r="AC171" i="10"/>
  <c r="AB171" i="10"/>
  <c r="AJ170" i="10"/>
  <c r="AI170" i="10"/>
  <c r="AH170" i="10"/>
  <c r="AF170" i="10"/>
  <c r="AE170" i="10"/>
  <c r="AD170" i="10"/>
  <c r="AC170" i="10"/>
  <c r="AB170" i="10"/>
  <c r="AG169" i="10"/>
  <c r="AF169" i="10"/>
  <c r="AJ169" i="10" s="1"/>
  <c r="AE169" i="10"/>
  <c r="AD169" i="10"/>
  <c r="AC169" i="10"/>
  <c r="AB169" i="10"/>
  <c r="AH168" i="10"/>
  <c r="AF168" i="10"/>
  <c r="AE168" i="10"/>
  <c r="AD168" i="10"/>
  <c r="AC168" i="10"/>
  <c r="AG168" i="10" s="1"/>
  <c r="AB168" i="10"/>
  <c r="AF167" i="10"/>
  <c r="AE167" i="10"/>
  <c r="AD167" i="10"/>
  <c r="AC167" i="10"/>
  <c r="AB167" i="10"/>
  <c r="AJ166" i="10"/>
  <c r="AF166" i="10"/>
  <c r="AE166" i="10"/>
  <c r="AD166" i="10"/>
  <c r="AI166" i="10" s="1"/>
  <c r="AC166" i="10"/>
  <c r="AB166" i="10"/>
  <c r="AH165" i="10"/>
  <c r="AG165" i="10"/>
  <c r="AF165" i="10"/>
  <c r="AE165" i="10"/>
  <c r="AI165" i="10" s="1"/>
  <c r="AD165" i="10"/>
  <c r="AC165" i="10"/>
  <c r="AB165" i="10"/>
  <c r="AF164" i="10"/>
  <c r="AJ164" i="10" s="1"/>
  <c r="AE164" i="10"/>
  <c r="AD164" i="10"/>
  <c r="AH164" i="10" s="1"/>
  <c r="AC164" i="10"/>
  <c r="AB164" i="10"/>
  <c r="AF163" i="10"/>
  <c r="AJ163" i="10" s="1"/>
  <c r="AE163" i="10"/>
  <c r="AI163" i="10" s="1"/>
  <c r="AD163" i="10"/>
  <c r="AC163" i="10"/>
  <c r="AB163" i="10"/>
  <c r="AF162" i="10"/>
  <c r="AJ162" i="10" s="1"/>
  <c r="AE162" i="10"/>
  <c r="AD162" i="10"/>
  <c r="AH162" i="10" s="1"/>
  <c r="AC162" i="10"/>
  <c r="AB162" i="10"/>
  <c r="AJ161" i="10"/>
  <c r="AH161" i="10"/>
  <c r="AF161" i="10"/>
  <c r="AE161" i="10"/>
  <c r="AD161" i="10"/>
  <c r="AC161" i="10"/>
  <c r="AB161" i="10"/>
  <c r="AJ157" i="10"/>
  <c r="AF157" i="10"/>
  <c r="AE157" i="10"/>
  <c r="AD157" i="10"/>
  <c r="AH157" i="10" s="1"/>
  <c r="AC157" i="10"/>
  <c r="AB157" i="10"/>
  <c r="AF156" i="10"/>
  <c r="AJ156" i="10" s="1"/>
  <c r="AE156" i="10"/>
  <c r="AD156" i="10"/>
  <c r="AC156" i="10"/>
  <c r="AG156" i="10" s="1"/>
  <c r="AB156" i="10"/>
  <c r="AH155" i="10"/>
  <c r="AF155" i="10"/>
  <c r="AE155" i="10"/>
  <c r="AI155" i="10" s="1"/>
  <c r="AD155" i="10"/>
  <c r="AC155" i="10"/>
  <c r="AB155" i="10"/>
  <c r="AF154" i="10"/>
  <c r="AJ154" i="10" s="1"/>
  <c r="AE154" i="10"/>
  <c r="AD154" i="10"/>
  <c r="AC154" i="10"/>
  <c r="AB154" i="10"/>
  <c r="AJ153" i="10"/>
  <c r="AF153" i="10"/>
  <c r="AE153" i="10"/>
  <c r="AD153" i="10"/>
  <c r="AH153" i="10" s="1"/>
  <c r="AC153" i="10"/>
  <c r="AB153" i="10"/>
  <c r="AF152" i="10"/>
  <c r="AJ152" i="10" s="1"/>
  <c r="AE152" i="10"/>
  <c r="AI152" i="10" s="1"/>
  <c r="AD152" i="10"/>
  <c r="AC152" i="10"/>
  <c r="AB152" i="10"/>
  <c r="AF151" i="10"/>
  <c r="AJ151" i="10" s="1"/>
  <c r="AE151" i="10"/>
  <c r="AD151" i="10"/>
  <c r="AH151" i="10" s="1"/>
  <c r="AC151" i="10"/>
  <c r="AB151" i="10"/>
  <c r="AF150" i="10"/>
  <c r="AE150" i="10"/>
  <c r="AD150" i="10"/>
  <c r="AH150" i="10" s="1"/>
  <c r="AC150" i="10"/>
  <c r="AG150" i="10" s="1"/>
  <c r="AB150" i="10"/>
  <c r="AF149" i="10"/>
  <c r="AJ149" i="10" s="1"/>
  <c r="AE149" i="10"/>
  <c r="AI149" i="10" s="1"/>
  <c r="AD149" i="10"/>
  <c r="AC149" i="10"/>
  <c r="AB149" i="10"/>
  <c r="AF148" i="10"/>
  <c r="AE148" i="10"/>
  <c r="AD148" i="10"/>
  <c r="AH148" i="10" s="1"/>
  <c r="AC148" i="10"/>
  <c r="AB148" i="10"/>
  <c r="AF147" i="10"/>
  <c r="AE147" i="10"/>
  <c r="AI147" i="10" s="1"/>
  <c r="AD147" i="10"/>
  <c r="AH147" i="10" s="1"/>
  <c r="AC147" i="10"/>
  <c r="AB147" i="10"/>
  <c r="AF146" i="10"/>
  <c r="AE146" i="10"/>
  <c r="AD146" i="10"/>
  <c r="AH146" i="10" s="1"/>
  <c r="AC146" i="10"/>
  <c r="AB146" i="10"/>
  <c r="AJ145" i="10"/>
  <c r="AF145" i="10"/>
  <c r="AE145" i="10"/>
  <c r="AD145" i="10"/>
  <c r="AH145" i="10" s="1"/>
  <c r="AC145" i="10"/>
  <c r="AB145" i="10"/>
  <c r="AH144" i="10"/>
  <c r="AG144" i="10"/>
  <c r="AF144" i="10"/>
  <c r="AJ144" i="10" s="1"/>
  <c r="AE144" i="10"/>
  <c r="AD144" i="10"/>
  <c r="AC144" i="10"/>
  <c r="AB144" i="10"/>
  <c r="AF143" i="10"/>
  <c r="AE143" i="10"/>
  <c r="AD143" i="10"/>
  <c r="AH143" i="10" s="1"/>
  <c r="AC143" i="10"/>
  <c r="AB143" i="10"/>
  <c r="AF142" i="10"/>
  <c r="AJ142" i="10" s="1"/>
  <c r="AE142" i="10"/>
  <c r="AD142" i="10"/>
  <c r="AH142" i="10" s="1"/>
  <c r="AC142" i="10"/>
  <c r="AB142" i="10"/>
  <c r="AF141" i="10"/>
  <c r="AJ141" i="10" s="1"/>
  <c r="AE141" i="10"/>
  <c r="AD141" i="10"/>
  <c r="AH141" i="10" s="1"/>
  <c r="AC141" i="10"/>
  <c r="AB141" i="10"/>
  <c r="AJ140" i="10"/>
  <c r="AH140" i="10"/>
  <c r="AF140" i="10"/>
  <c r="AE140" i="10"/>
  <c r="AI140" i="10" s="1"/>
  <c r="AD140" i="10"/>
  <c r="AC140" i="10"/>
  <c r="AB140" i="10"/>
  <c r="AF139" i="10"/>
  <c r="AE139" i="10"/>
  <c r="AD139" i="10"/>
  <c r="AC139" i="10"/>
  <c r="AB139" i="10"/>
  <c r="AF135" i="10"/>
  <c r="AJ135" i="10" s="1"/>
  <c r="AE135" i="10"/>
  <c r="AD135" i="10"/>
  <c r="AC135" i="10"/>
  <c r="AG135" i="10" s="1"/>
  <c r="AB135" i="10"/>
  <c r="AF134" i="10"/>
  <c r="AE134" i="10"/>
  <c r="AD134" i="10"/>
  <c r="AH134" i="10" s="1"/>
  <c r="AC134" i="10"/>
  <c r="AG134" i="10" s="1"/>
  <c r="AB134" i="10"/>
  <c r="AF133" i="10"/>
  <c r="AE133" i="10"/>
  <c r="AD133" i="10"/>
  <c r="AC133" i="10"/>
  <c r="AG133" i="10" s="1"/>
  <c r="AB133" i="10"/>
  <c r="AJ132" i="10"/>
  <c r="AF132" i="10"/>
  <c r="AE132" i="10"/>
  <c r="AD132" i="10"/>
  <c r="AC132" i="10"/>
  <c r="AG132" i="10" s="1"/>
  <c r="AB132" i="10"/>
  <c r="AH131" i="10"/>
  <c r="AF131" i="10"/>
  <c r="AJ131" i="10" s="1"/>
  <c r="AE131" i="10"/>
  <c r="AI131" i="10" s="1"/>
  <c r="AD131" i="10"/>
  <c r="AC131" i="10"/>
  <c r="AB131" i="10"/>
  <c r="AF130" i="10"/>
  <c r="AJ130" i="10" s="1"/>
  <c r="AE130" i="10"/>
  <c r="AD130" i="10"/>
  <c r="AC130" i="10"/>
  <c r="AB130" i="10"/>
  <c r="AF129" i="10"/>
  <c r="AE129" i="10"/>
  <c r="AI129" i="10" s="1"/>
  <c r="AD129" i="10"/>
  <c r="AC129" i="10"/>
  <c r="AB129" i="10"/>
  <c r="AF128" i="10"/>
  <c r="AJ128" i="10" s="1"/>
  <c r="AE128" i="10"/>
  <c r="AI128" i="10" s="1"/>
  <c r="AD128" i="10"/>
  <c r="AC128" i="10"/>
  <c r="AB128" i="10"/>
  <c r="AJ127" i="10"/>
  <c r="AH127" i="10"/>
  <c r="AF127" i="10"/>
  <c r="AE127" i="10"/>
  <c r="AI127" i="10" s="1"/>
  <c r="AD127" i="10"/>
  <c r="AC127" i="10"/>
  <c r="AB127" i="10"/>
  <c r="AF126" i="10"/>
  <c r="AE126" i="10"/>
  <c r="AD126" i="10"/>
  <c r="AH126" i="10" s="1"/>
  <c r="AC126" i="10"/>
  <c r="AG126" i="10" s="1"/>
  <c r="AB126" i="10"/>
  <c r="AF125" i="10"/>
  <c r="AE125" i="10"/>
  <c r="AD125" i="10"/>
  <c r="AH125" i="10" s="1"/>
  <c r="AC125" i="10"/>
  <c r="AB125" i="10"/>
  <c r="AJ124" i="10"/>
  <c r="AF124" i="10"/>
  <c r="AE124" i="10"/>
  <c r="AD124" i="10"/>
  <c r="AC124" i="10"/>
  <c r="AB124" i="10"/>
  <c r="AJ123" i="10"/>
  <c r="AF123" i="10"/>
  <c r="AE123" i="10"/>
  <c r="AD123" i="10"/>
  <c r="AC123" i="10"/>
  <c r="AB123" i="10"/>
  <c r="AH122" i="10"/>
  <c r="AF122" i="10"/>
  <c r="AE122" i="10"/>
  <c r="AD122" i="10"/>
  <c r="AC122" i="10"/>
  <c r="AB122" i="10"/>
  <c r="AF121" i="10"/>
  <c r="AJ121" i="10" s="1"/>
  <c r="AE121" i="10"/>
  <c r="AD121" i="10"/>
  <c r="AC121" i="10"/>
  <c r="AB121" i="10"/>
  <c r="AJ120" i="10"/>
  <c r="AF120" i="10"/>
  <c r="AE120" i="10"/>
  <c r="AD120" i="10"/>
  <c r="AC120" i="10"/>
  <c r="AG120" i="10" s="1"/>
  <c r="AB120" i="10"/>
  <c r="AF119" i="10"/>
  <c r="AE119" i="10"/>
  <c r="AD119" i="10"/>
  <c r="AC119" i="10"/>
  <c r="AB119" i="10"/>
  <c r="AJ115" i="10"/>
  <c r="AF115" i="10"/>
  <c r="AE115" i="10"/>
  <c r="AI115" i="10" s="1"/>
  <c r="AD115" i="10"/>
  <c r="AC115" i="10"/>
  <c r="AB115" i="10"/>
  <c r="AG114" i="10"/>
  <c r="AF114" i="10"/>
  <c r="AJ114" i="10" s="1"/>
  <c r="AE114" i="10"/>
  <c r="AD114" i="10"/>
  <c r="AH114" i="10" s="1"/>
  <c r="AC114" i="10"/>
  <c r="AB114" i="10"/>
  <c r="AG113" i="10"/>
  <c r="AF113" i="10"/>
  <c r="AE113" i="10"/>
  <c r="AI113" i="10" s="1"/>
  <c r="AD113" i="10"/>
  <c r="AH113" i="10" s="1"/>
  <c r="AC113" i="10"/>
  <c r="AB113" i="10"/>
  <c r="AF112" i="10"/>
  <c r="AJ112" i="10" s="1"/>
  <c r="AE112" i="10"/>
  <c r="AD112" i="10"/>
  <c r="AC112" i="10"/>
  <c r="AB112" i="10"/>
  <c r="AF111" i="10"/>
  <c r="AJ111" i="10" s="1"/>
  <c r="AE111" i="10"/>
  <c r="AD111" i="10"/>
  <c r="AH111" i="10" s="1"/>
  <c r="AC111" i="10"/>
  <c r="AB111" i="10"/>
  <c r="AH110" i="10"/>
  <c r="AF110" i="10"/>
  <c r="AJ110" i="10" s="1"/>
  <c r="AE110" i="10"/>
  <c r="AI110" i="10" s="1"/>
  <c r="AD110" i="10"/>
  <c r="AC110" i="10"/>
  <c r="AB110" i="10"/>
  <c r="AF109" i="10"/>
  <c r="AE109" i="10"/>
  <c r="AI109" i="10" s="1"/>
  <c r="AD109" i="10"/>
  <c r="AC109" i="10"/>
  <c r="AB109" i="10"/>
  <c r="AF108" i="10"/>
  <c r="AE108" i="10"/>
  <c r="AD108" i="10"/>
  <c r="AH108" i="10" s="1"/>
  <c r="AC108" i="10"/>
  <c r="AB108" i="10"/>
  <c r="AJ107" i="10"/>
  <c r="AF107" i="10"/>
  <c r="AE107" i="10"/>
  <c r="AI107" i="10" s="1"/>
  <c r="AD107" i="10"/>
  <c r="AH107" i="10" s="1"/>
  <c r="AC107" i="10"/>
  <c r="AB107" i="10"/>
  <c r="AG106" i="10"/>
  <c r="AF106" i="10"/>
  <c r="AJ106" i="10" s="1"/>
  <c r="AE106" i="10"/>
  <c r="AI106" i="10" s="1"/>
  <c r="AD106" i="10"/>
  <c r="AH106" i="10" s="1"/>
  <c r="AC106" i="10"/>
  <c r="AB106" i="10"/>
  <c r="AF105" i="10"/>
  <c r="AJ105" i="10" s="1"/>
  <c r="AE105" i="10"/>
  <c r="AD105" i="10"/>
  <c r="AC105" i="10"/>
  <c r="AB105" i="10"/>
  <c r="AF104" i="10"/>
  <c r="AE104" i="10"/>
  <c r="AD104" i="10"/>
  <c r="AH104" i="10" s="1"/>
  <c r="AC104" i="10"/>
  <c r="AB104" i="10"/>
  <c r="AF103" i="10"/>
  <c r="AJ103" i="10" s="1"/>
  <c r="AE103" i="10"/>
  <c r="AI103" i="10" s="1"/>
  <c r="AD103" i="10"/>
  <c r="AC103" i="10"/>
  <c r="AB103" i="10"/>
  <c r="AF102" i="10"/>
  <c r="AE102" i="10"/>
  <c r="AD102" i="10"/>
  <c r="AH102" i="10" s="1"/>
  <c r="AC102" i="10"/>
  <c r="AB102" i="10"/>
  <c r="AF101" i="10"/>
  <c r="AE101" i="10"/>
  <c r="AD101" i="10"/>
  <c r="AH101" i="10" s="1"/>
  <c r="AC101" i="10"/>
  <c r="AB101" i="10"/>
  <c r="AF100" i="10"/>
  <c r="AJ100" i="10" s="1"/>
  <c r="AE100" i="10"/>
  <c r="AD100" i="10"/>
  <c r="AC100" i="10"/>
  <c r="AG100" i="10" s="1"/>
  <c r="AB100" i="10"/>
  <c r="AJ99" i="10"/>
  <c r="AF99" i="10"/>
  <c r="AE99" i="10"/>
  <c r="AD99" i="10"/>
  <c r="AC99" i="10"/>
  <c r="AG99" i="10" s="1"/>
  <c r="AB99" i="10"/>
  <c r="AH98" i="10"/>
  <c r="AF98" i="10"/>
  <c r="AE98" i="10"/>
  <c r="AD98" i="10"/>
  <c r="AC98" i="10"/>
  <c r="AB98" i="10"/>
  <c r="AF97" i="10"/>
  <c r="AE97" i="10"/>
  <c r="AE117" i="10" s="1"/>
  <c r="AI117" i="10" s="1"/>
  <c r="AD97" i="10"/>
  <c r="AD117" i="10" s="1"/>
  <c r="AC97" i="10"/>
  <c r="AB97" i="10"/>
  <c r="AB117" i="10" s="1"/>
  <c r="AJ93" i="10"/>
  <c r="AH93" i="10"/>
  <c r="AF93" i="10"/>
  <c r="AE93" i="10"/>
  <c r="AI93" i="10" s="1"/>
  <c r="AD93" i="10"/>
  <c r="AC93" i="10"/>
  <c r="AB93" i="10"/>
  <c r="AF92" i="10"/>
  <c r="AE92" i="10"/>
  <c r="AD92" i="10"/>
  <c r="AC92" i="10"/>
  <c r="AB92" i="10"/>
  <c r="AF91" i="10"/>
  <c r="AE91" i="10"/>
  <c r="AI91" i="10" s="1"/>
  <c r="AD91" i="10"/>
  <c r="AH91" i="10" s="1"/>
  <c r="AC91" i="10"/>
  <c r="AB91" i="10"/>
  <c r="AF90" i="10"/>
  <c r="AE90" i="10"/>
  <c r="AI90" i="10" s="1"/>
  <c r="AD90" i="10"/>
  <c r="AC90" i="10"/>
  <c r="AB90" i="10"/>
  <c r="AJ89" i="10"/>
  <c r="AF89" i="10"/>
  <c r="AE89" i="10"/>
  <c r="AD89" i="10"/>
  <c r="AH89" i="10" s="1"/>
  <c r="AC89" i="10"/>
  <c r="AG89" i="10" s="1"/>
  <c r="AB89" i="10"/>
  <c r="AF88" i="10"/>
  <c r="AE88" i="10"/>
  <c r="AI88" i="10" s="1"/>
  <c r="AD88" i="10"/>
  <c r="AC88" i="10"/>
  <c r="AB88" i="10"/>
  <c r="AF87" i="10"/>
  <c r="AJ87" i="10" s="1"/>
  <c r="AE87" i="10"/>
  <c r="AD87" i="10"/>
  <c r="AC87" i="10"/>
  <c r="AB87" i="10"/>
  <c r="AB95" i="10" s="1"/>
  <c r="AF86" i="10"/>
  <c r="AJ86" i="10" s="1"/>
  <c r="AE86" i="10"/>
  <c r="AI86" i="10" s="1"/>
  <c r="AD86" i="10"/>
  <c r="AC86" i="10"/>
  <c r="AG86" i="10" s="1"/>
  <c r="AB86" i="10"/>
  <c r="AF85" i="10"/>
  <c r="AJ85" i="10" s="1"/>
  <c r="AE85" i="10"/>
  <c r="AD85" i="10"/>
  <c r="AH85" i="10" s="1"/>
  <c r="AC85" i="10"/>
  <c r="AB85" i="10"/>
  <c r="AF84" i="10"/>
  <c r="AJ84" i="10" s="1"/>
  <c r="AE84" i="10"/>
  <c r="AI84" i="10" s="1"/>
  <c r="AD84" i="10"/>
  <c r="AH84" i="10" s="1"/>
  <c r="AC84" i="10"/>
  <c r="AB84" i="10"/>
  <c r="AF83" i="10"/>
  <c r="AJ83" i="10" s="1"/>
  <c r="AE83" i="10"/>
  <c r="AD83" i="10"/>
  <c r="AC83" i="10"/>
  <c r="AB83" i="10"/>
  <c r="AF82" i="10"/>
  <c r="AJ82" i="10" s="1"/>
  <c r="AE82" i="10"/>
  <c r="AD82" i="10"/>
  <c r="AH82" i="10" s="1"/>
  <c r="AC82" i="10"/>
  <c r="AB82" i="10"/>
  <c r="AF81" i="10"/>
  <c r="AE81" i="10"/>
  <c r="AD81" i="10"/>
  <c r="AC81" i="10"/>
  <c r="AB81" i="10"/>
  <c r="AF80" i="10"/>
  <c r="AE80" i="10"/>
  <c r="AI80" i="10" s="1"/>
  <c r="AD80" i="10"/>
  <c r="AC80" i="10"/>
  <c r="AB80" i="10"/>
  <c r="AF79" i="10"/>
  <c r="AE79" i="10"/>
  <c r="AD79" i="10"/>
  <c r="AH79" i="10" s="1"/>
  <c r="AC79" i="10"/>
  <c r="AB79" i="10"/>
  <c r="AJ78" i="10"/>
  <c r="AF78" i="10"/>
  <c r="AE78" i="10"/>
  <c r="AD78" i="10"/>
  <c r="AH78" i="10" s="1"/>
  <c r="AC78" i="10"/>
  <c r="AB78" i="10"/>
  <c r="AF77" i="10"/>
  <c r="AJ77" i="10" s="1"/>
  <c r="AE77" i="10"/>
  <c r="AD77" i="10"/>
  <c r="AH77" i="10" s="1"/>
  <c r="AC77" i="10"/>
  <c r="AB77" i="10"/>
  <c r="AF76" i="10"/>
  <c r="AJ76" i="10" s="1"/>
  <c r="AE76" i="10"/>
  <c r="AD76" i="10"/>
  <c r="AH76" i="10" s="1"/>
  <c r="AC76" i="10"/>
  <c r="AB76" i="10"/>
  <c r="AF75" i="10"/>
  <c r="AE75" i="10"/>
  <c r="AD75" i="10"/>
  <c r="AC75" i="10"/>
  <c r="AB75" i="10"/>
  <c r="AF74" i="10"/>
  <c r="AJ74" i="10" s="1"/>
  <c r="AE74" i="10"/>
  <c r="AI74" i="10" s="1"/>
  <c r="AD74" i="10"/>
  <c r="AC74" i="10"/>
  <c r="AB74" i="10"/>
  <c r="AF73" i="10"/>
  <c r="AE73" i="10"/>
  <c r="AD73" i="10"/>
  <c r="AC73" i="10"/>
  <c r="AC94" i="10" s="1"/>
  <c r="AB73" i="10"/>
  <c r="AF69" i="10"/>
  <c r="AJ69" i="10" s="1"/>
  <c r="AE69" i="10"/>
  <c r="AI69" i="10" s="1"/>
  <c r="AD69" i="10"/>
  <c r="AC69" i="10"/>
  <c r="AB69" i="10"/>
  <c r="AG68" i="10"/>
  <c r="AF68" i="10"/>
  <c r="AJ68" i="10" s="1"/>
  <c r="AE68" i="10"/>
  <c r="AI68" i="10" s="1"/>
  <c r="AD68" i="10"/>
  <c r="AC68" i="10"/>
  <c r="AB68" i="10"/>
  <c r="AF67" i="10"/>
  <c r="AE67" i="10"/>
  <c r="AD67" i="10"/>
  <c r="AH67" i="10" s="1"/>
  <c r="AC67" i="10"/>
  <c r="AB67" i="10"/>
  <c r="AF66" i="10"/>
  <c r="AE66" i="10"/>
  <c r="AD66" i="10"/>
  <c r="AC66" i="10"/>
  <c r="AB66" i="10"/>
  <c r="AJ65" i="10"/>
  <c r="AF65" i="10"/>
  <c r="AE65" i="10"/>
  <c r="AI65" i="10" s="1"/>
  <c r="AD65" i="10"/>
  <c r="AH65" i="10" s="1"/>
  <c r="AC65" i="10"/>
  <c r="AB65" i="10"/>
  <c r="AJ64" i="10"/>
  <c r="AG64" i="10"/>
  <c r="AF64" i="10"/>
  <c r="AE64" i="10"/>
  <c r="AD64" i="10"/>
  <c r="AH64" i="10" s="1"/>
  <c r="AC64" i="10"/>
  <c r="AB64" i="10"/>
  <c r="AF63" i="10"/>
  <c r="AE63" i="10"/>
  <c r="AD63" i="10"/>
  <c r="AC63" i="10"/>
  <c r="AG63" i="10" s="1"/>
  <c r="AB63" i="10"/>
  <c r="AG62" i="10"/>
  <c r="AF62" i="10"/>
  <c r="AJ62" i="10" s="1"/>
  <c r="AE62" i="10"/>
  <c r="AD62" i="10"/>
  <c r="AC62" i="10"/>
  <c r="AB62" i="10"/>
  <c r="AJ61" i="10"/>
  <c r="AF61" i="10"/>
  <c r="AE61" i="10"/>
  <c r="AD61" i="10"/>
  <c r="AC61" i="10"/>
  <c r="AB61" i="10"/>
  <c r="AJ60" i="10"/>
  <c r="AH60" i="10"/>
  <c r="AF60" i="10"/>
  <c r="AE60" i="10"/>
  <c r="AI60" i="10" s="1"/>
  <c r="AD60" i="10"/>
  <c r="AC60" i="10"/>
  <c r="AB60" i="10"/>
  <c r="AF59" i="10"/>
  <c r="AE59" i="10"/>
  <c r="AD59" i="10"/>
  <c r="AC59" i="10"/>
  <c r="AB59" i="10"/>
  <c r="AG58" i="10"/>
  <c r="AF58" i="10"/>
  <c r="AJ58" i="10" s="1"/>
  <c r="AE58" i="10"/>
  <c r="AD58" i="10"/>
  <c r="AC58" i="10"/>
  <c r="AB58" i="10"/>
  <c r="AF57" i="10"/>
  <c r="AE57" i="10"/>
  <c r="AI57" i="10" s="1"/>
  <c r="AD57" i="10"/>
  <c r="AC57" i="10"/>
  <c r="AG57" i="10" s="1"/>
  <c r="AB57" i="10"/>
  <c r="AJ56" i="10"/>
  <c r="AH56" i="10"/>
  <c r="AF56" i="10"/>
  <c r="AE56" i="10"/>
  <c r="AI56" i="10" s="1"/>
  <c r="AD56" i="10"/>
  <c r="AC56" i="10"/>
  <c r="AB56" i="10"/>
  <c r="AH55" i="10"/>
  <c r="AF55" i="10"/>
  <c r="AE55" i="10"/>
  <c r="AD55" i="10"/>
  <c r="AC55" i="10"/>
  <c r="AG55" i="10" s="1"/>
  <c r="AB55" i="10"/>
  <c r="AF54" i="10"/>
  <c r="AJ54" i="10" s="1"/>
  <c r="AE54" i="10"/>
  <c r="AD54" i="10"/>
  <c r="AC54" i="10"/>
  <c r="AB54" i="10"/>
  <c r="AB70" i="10" s="1"/>
  <c r="AJ53" i="10"/>
  <c r="AF53" i="10"/>
  <c r="AE53" i="10"/>
  <c r="AD53" i="10"/>
  <c r="AH53" i="10" s="1"/>
  <c r="AC53" i="10"/>
  <c r="AG53" i="10" s="1"/>
  <c r="AB53" i="10"/>
  <c r="AF52" i="10"/>
  <c r="AE52" i="10"/>
  <c r="AD52" i="10"/>
  <c r="AH52" i="10" s="1"/>
  <c r="AC52" i="10"/>
  <c r="AB52" i="10"/>
  <c r="AB71" i="10" s="1"/>
  <c r="AD49" i="10"/>
  <c r="AF48" i="10"/>
  <c r="AE48" i="10"/>
  <c r="AI48" i="10" s="1"/>
  <c r="AD48" i="10"/>
  <c r="AC48" i="10"/>
  <c r="AG48" i="10" s="1"/>
  <c r="AB48" i="10"/>
  <c r="AF47" i="10"/>
  <c r="AJ47" i="10" s="1"/>
  <c r="AE47" i="10"/>
  <c r="AD47" i="10"/>
  <c r="AC47" i="10"/>
  <c r="AG47" i="10" s="1"/>
  <c r="AB47" i="10"/>
  <c r="AH46" i="10"/>
  <c r="AF46" i="10"/>
  <c r="AE46" i="10"/>
  <c r="AD46" i="10"/>
  <c r="AC46" i="10"/>
  <c r="AG46" i="10" s="1"/>
  <c r="AB46" i="10"/>
  <c r="AF45" i="10"/>
  <c r="AJ45" i="10" s="1"/>
  <c r="AE45" i="10"/>
  <c r="AD45" i="10"/>
  <c r="AC45" i="10"/>
  <c r="AG45" i="10" s="1"/>
  <c r="AB45" i="10"/>
  <c r="AF44" i="10"/>
  <c r="AJ44" i="10" s="1"/>
  <c r="AE44" i="10"/>
  <c r="AI44" i="10" s="1"/>
  <c r="AD44" i="10"/>
  <c r="AC44" i="10"/>
  <c r="AB44" i="10"/>
  <c r="AF43" i="10"/>
  <c r="AJ43" i="10" s="1"/>
  <c r="AE43" i="10"/>
  <c r="AD43" i="10"/>
  <c r="AH43" i="10" s="1"/>
  <c r="AC43" i="10"/>
  <c r="AB43" i="10"/>
  <c r="AF42" i="10"/>
  <c r="AE42" i="10"/>
  <c r="AD42" i="10"/>
  <c r="AH42" i="10" s="1"/>
  <c r="AC42" i="10"/>
  <c r="AG42" i="10" s="1"/>
  <c r="AB42" i="10"/>
  <c r="AF41" i="10"/>
  <c r="AE41" i="10"/>
  <c r="AD41" i="10"/>
  <c r="AH41" i="10" s="1"/>
  <c r="AC41" i="10"/>
  <c r="AB41" i="10"/>
  <c r="AF40" i="10"/>
  <c r="AE40" i="10"/>
  <c r="AD40" i="10"/>
  <c r="AH40" i="10" s="1"/>
  <c r="AC40" i="10"/>
  <c r="AG40" i="10" s="1"/>
  <c r="AB40" i="10"/>
  <c r="AF39" i="10"/>
  <c r="AJ39" i="10" s="1"/>
  <c r="AE39" i="10"/>
  <c r="AD39" i="10"/>
  <c r="AH39" i="10" s="1"/>
  <c r="AC39" i="10"/>
  <c r="AB39" i="10"/>
  <c r="AF38" i="10"/>
  <c r="AE38" i="10"/>
  <c r="AD38" i="10"/>
  <c r="AH38" i="10" s="1"/>
  <c r="AC38" i="10"/>
  <c r="AG38" i="10" s="1"/>
  <c r="AB38" i="10"/>
  <c r="AF37" i="10"/>
  <c r="AJ37" i="10" s="1"/>
  <c r="AE37" i="10"/>
  <c r="AD37" i="10"/>
  <c r="AH37" i="10" s="1"/>
  <c r="AC37" i="10"/>
  <c r="AB37" i="10"/>
  <c r="AF36" i="10"/>
  <c r="AE36" i="10"/>
  <c r="AD36" i="10"/>
  <c r="AH36" i="10" s="1"/>
  <c r="AC36" i="10"/>
  <c r="AG36" i="10" s="1"/>
  <c r="AB36" i="10"/>
  <c r="AH35" i="10"/>
  <c r="AF35" i="10"/>
  <c r="AJ35" i="10" s="1"/>
  <c r="AE35" i="10"/>
  <c r="AI35" i="10" s="1"/>
  <c r="AD35" i="10"/>
  <c r="AC35" i="10"/>
  <c r="AB35" i="10"/>
  <c r="AF34" i="10"/>
  <c r="AE34" i="10"/>
  <c r="AD34" i="10"/>
  <c r="AH34" i="10" s="1"/>
  <c r="AC34" i="10"/>
  <c r="AB34" i="10"/>
  <c r="AF33" i="10"/>
  <c r="AJ33" i="10" s="1"/>
  <c r="AE33" i="10"/>
  <c r="AD33" i="10"/>
  <c r="AC33" i="10"/>
  <c r="AB33" i="10"/>
  <c r="AJ32" i="10"/>
  <c r="AF32" i="10"/>
  <c r="AE32" i="10"/>
  <c r="AD32" i="10"/>
  <c r="AC32" i="10"/>
  <c r="AG32" i="10" s="1"/>
  <c r="AB32" i="10"/>
  <c r="AF31" i="10"/>
  <c r="AJ31" i="10" s="1"/>
  <c r="AE31" i="10"/>
  <c r="AD31" i="10"/>
  <c r="AH31" i="10" s="1"/>
  <c r="AC31" i="10"/>
  <c r="AB31" i="10"/>
  <c r="AJ30" i="10"/>
  <c r="AG30" i="10"/>
  <c r="AF30" i="10"/>
  <c r="AE30" i="10"/>
  <c r="AD30" i="10"/>
  <c r="AH30" i="10" s="1"/>
  <c r="AC30" i="10"/>
  <c r="AB30" i="10"/>
  <c r="AF29" i="10"/>
  <c r="AE29" i="10"/>
  <c r="AD29" i="10"/>
  <c r="AC29" i="10"/>
  <c r="AB29" i="10"/>
  <c r="AB50" i="10" s="1"/>
  <c r="AF25" i="10"/>
  <c r="AE25" i="10"/>
  <c r="AD25" i="10"/>
  <c r="AH25" i="10" s="1"/>
  <c r="AC25" i="10"/>
  <c r="AB25" i="10"/>
  <c r="AF24" i="10"/>
  <c r="AE24" i="10"/>
  <c r="AI24" i="10" s="1"/>
  <c r="AD24" i="10"/>
  <c r="AC24" i="10"/>
  <c r="AB24" i="10"/>
  <c r="AJ23" i="10"/>
  <c r="AF23" i="10"/>
  <c r="AE23" i="10"/>
  <c r="AI23" i="10" s="1"/>
  <c r="AD23" i="10"/>
  <c r="AH23" i="10" s="1"/>
  <c r="AC23" i="10"/>
  <c r="AB23" i="10"/>
  <c r="AH22" i="10"/>
  <c r="AF22" i="10"/>
  <c r="AJ22" i="10" s="1"/>
  <c r="AE22" i="10"/>
  <c r="AI22" i="10" s="1"/>
  <c r="AD22" i="10"/>
  <c r="AC22" i="10"/>
  <c r="AB22" i="10"/>
  <c r="AF21" i="10"/>
  <c r="AE21" i="10"/>
  <c r="AJ21" i="10" s="1"/>
  <c r="AD21" i="10"/>
  <c r="AH21" i="10" s="1"/>
  <c r="AC21" i="10"/>
  <c r="AB21" i="10"/>
  <c r="AF20" i="10"/>
  <c r="AE20" i="10"/>
  <c r="AD20" i="10"/>
  <c r="AI20" i="10" s="1"/>
  <c r="AC20" i="10"/>
  <c r="AB20" i="10"/>
  <c r="AF19" i="10"/>
  <c r="AJ19" i="10" s="1"/>
  <c r="AE19" i="10"/>
  <c r="AD19" i="10"/>
  <c r="AH19" i="10" s="1"/>
  <c r="AC19" i="10"/>
  <c r="AB19" i="10"/>
  <c r="AI18" i="10"/>
  <c r="AH18" i="10"/>
  <c r="AF18" i="10"/>
  <c r="AJ18" i="10" s="1"/>
  <c r="AE18" i="10"/>
  <c r="AD18" i="10"/>
  <c r="AC18" i="10"/>
  <c r="AB18" i="10"/>
  <c r="AF17" i="10"/>
  <c r="AE17" i="10"/>
  <c r="AD17" i="10"/>
  <c r="AC17" i="10"/>
  <c r="AB17" i="10"/>
  <c r="AF16" i="10"/>
  <c r="AJ16" i="10" s="1"/>
  <c r="AE16" i="10"/>
  <c r="AD16" i="10"/>
  <c r="AC16" i="10"/>
  <c r="AB16" i="10"/>
  <c r="AI15" i="10"/>
  <c r="AF15" i="10"/>
  <c r="AJ15" i="10" s="1"/>
  <c r="AE15" i="10"/>
  <c r="AD15" i="10"/>
  <c r="AH15" i="10" s="1"/>
  <c r="AC15" i="10"/>
  <c r="AB15" i="10"/>
  <c r="AF14" i="10"/>
  <c r="AJ14" i="10" s="1"/>
  <c r="AE14" i="10"/>
  <c r="AD14" i="10"/>
  <c r="AC14" i="10"/>
  <c r="AB14" i="10"/>
  <c r="AG13" i="10"/>
  <c r="AF13" i="10"/>
  <c r="AE13" i="10"/>
  <c r="AD13" i="10"/>
  <c r="AH13" i="10" s="1"/>
  <c r="AC13" i="10"/>
  <c r="AB13" i="10"/>
  <c r="AF12" i="10"/>
  <c r="AE12" i="10"/>
  <c r="AD12" i="10"/>
  <c r="AI12" i="10" s="1"/>
  <c r="AC12" i="10"/>
  <c r="AG12" i="10" s="1"/>
  <c r="AB12" i="10"/>
  <c r="AF11" i="10"/>
  <c r="AE11" i="10"/>
  <c r="AI11" i="10" s="1"/>
  <c r="AD11" i="10"/>
  <c r="AH11" i="10" s="1"/>
  <c r="AC11" i="10"/>
  <c r="AB11" i="10"/>
  <c r="AF10" i="10"/>
  <c r="AJ10" i="10" s="1"/>
  <c r="AE10" i="10"/>
  <c r="AD10" i="10"/>
  <c r="AC10" i="10"/>
  <c r="AG10" i="10" s="1"/>
  <c r="AB10" i="10"/>
  <c r="AF9" i="10"/>
  <c r="AE9" i="10"/>
  <c r="AD9" i="10"/>
  <c r="AH9" i="10" s="1"/>
  <c r="AC9" i="10"/>
  <c r="AB9" i="10"/>
  <c r="AF8" i="10"/>
  <c r="AE8" i="10"/>
  <c r="AD8" i="10"/>
  <c r="AC8" i="10"/>
  <c r="AG8" i="10" s="1"/>
  <c r="AB8" i="10"/>
  <c r="AF7" i="10"/>
  <c r="AE7" i="10"/>
  <c r="AD7" i="10"/>
  <c r="AC7" i="10"/>
  <c r="AB7" i="10"/>
  <c r="AF197" i="11"/>
  <c r="AE197" i="11"/>
  <c r="AD197" i="11"/>
  <c r="AH197" i="11" s="1"/>
  <c r="AC197" i="11"/>
  <c r="AB197" i="11"/>
  <c r="AF196" i="11"/>
  <c r="AE196" i="11"/>
  <c r="AD196" i="11"/>
  <c r="AC196" i="11"/>
  <c r="AB196" i="11"/>
  <c r="AF195" i="11"/>
  <c r="AE195" i="11"/>
  <c r="AI195" i="11" s="1"/>
  <c r="AD195" i="11"/>
  <c r="AC195" i="11"/>
  <c r="AB195" i="11"/>
  <c r="AF194" i="11"/>
  <c r="AE194" i="11"/>
  <c r="AJ194" i="11" s="1"/>
  <c r="AD194" i="11"/>
  <c r="AC194" i="11"/>
  <c r="AB194" i="11"/>
  <c r="AF193" i="11"/>
  <c r="AE193" i="11"/>
  <c r="AD193" i="11"/>
  <c r="AC193" i="11"/>
  <c r="AH193" i="11" s="1"/>
  <c r="AB193" i="11"/>
  <c r="AF192" i="11"/>
  <c r="AG192" i="1" s="1"/>
  <c r="AE192" i="11"/>
  <c r="AD192" i="11"/>
  <c r="AC192" i="11"/>
  <c r="AG192" i="11" s="1"/>
  <c r="AB192" i="11"/>
  <c r="AF191" i="11"/>
  <c r="AE191" i="11"/>
  <c r="AI191" i="11" s="1"/>
  <c r="AD191" i="11"/>
  <c r="AC191" i="11"/>
  <c r="AB191" i="11"/>
  <c r="AH190" i="11"/>
  <c r="AF190" i="11"/>
  <c r="AG190" i="10" s="1"/>
  <c r="AE190" i="11"/>
  <c r="AD190" i="11"/>
  <c r="AC190" i="11"/>
  <c r="AB190" i="11"/>
  <c r="AF189" i="11"/>
  <c r="AE189" i="11"/>
  <c r="AI189" i="11" s="1"/>
  <c r="AD189" i="11"/>
  <c r="AH189" i="11" s="1"/>
  <c r="AI189" i="3" s="1"/>
  <c r="AC189" i="11"/>
  <c r="AB189" i="11"/>
  <c r="AF188" i="11"/>
  <c r="AG188" i="13" s="1"/>
  <c r="AE188" i="11"/>
  <c r="AI188" i="11" s="1"/>
  <c r="AD188" i="11"/>
  <c r="AH188" i="11" s="1"/>
  <c r="AC188" i="11"/>
  <c r="AB188" i="11"/>
  <c r="AF187" i="11"/>
  <c r="AE187" i="11"/>
  <c r="AI187" i="11" s="1"/>
  <c r="AD187" i="11"/>
  <c r="AC187" i="11"/>
  <c r="AG187" i="11" s="1"/>
  <c r="AB187" i="11"/>
  <c r="AF186" i="11"/>
  <c r="AE186" i="11"/>
  <c r="AD186" i="11"/>
  <c r="AH186" i="11" s="1"/>
  <c r="AI186" i="3" s="1"/>
  <c r="AC186" i="11"/>
  <c r="AB186" i="11"/>
  <c r="AF185" i="11"/>
  <c r="AE185" i="11"/>
  <c r="AD185" i="11"/>
  <c r="AC185" i="11"/>
  <c r="AB185" i="11"/>
  <c r="AF184" i="11"/>
  <c r="AE184" i="11"/>
  <c r="AD184" i="11"/>
  <c r="AC184" i="11"/>
  <c r="AB184" i="11"/>
  <c r="AF183" i="11"/>
  <c r="AE183" i="11"/>
  <c r="AI183" i="11" s="1"/>
  <c r="AD183" i="11"/>
  <c r="AC183" i="11"/>
  <c r="AG183" i="11" s="1"/>
  <c r="AB183" i="11"/>
  <c r="AF182" i="11"/>
  <c r="AJ182" i="11" s="1"/>
  <c r="AE182" i="11"/>
  <c r="AD182" i="11"/>
  <c r="AC182" i="11"/>
  <c r="AB182" i="11"/>
  <c r="AF181" i="11"/>
  <c r="AE181" i="11"/>
  <c r="AD181" i="11"/>
  <c r="AC181" i="11"/>
  <c r="AB181" i="11"/>
  <c r="AF177" i="11"/>
  <c r="AJ177" i="11" s="1"/>
  <c r="AE177" i="11"/>
  <c r="AD177" i="11"/>
  <c r="AC177" i="11"/>
  <c r="AB177" i="11"/>
  <c r="AH176" i="11"/>
  <c r="AF176" i="11"/>
  <c r="AE176" i="11"/>
  <c r="AI176" i="11" s="1"/>
  <c r="AD176" i="11"/>
  <c r="AC176" i="11"/>
  <c r="AB176" i="11"/>
  <c r="AF175" i="11"/>
  <c r="AE175" i="11"/>
  <c r="AI175" i="11" s="1"/>
  <c r="AD175" i="11"/>
  <c r="AC175" i="11"/>
  <c r="AB175" i="11"/>
  <c r="AF174" i="11"/>
  <c r="AG174" i="1" s="1"/>
  <c r="AE174" i="11"/>
  <c r="AD174" i="11"/>
  <c r="AC174" i="11"/>
  <c r="AB174" i="11"/>
  <c r="AF173" i="11"/>
  <c r="AE173" i="11"/>
  <c r="AD173" i="11"/>
  <c r="AH173" i="11" s="1"/>
  <c r="AC173" i="11"/>
  <c r="AB173" i="11"/>
  <c r="AF172" i="11"/>
  <c r="AG172" i="10" s="1"/>
  <c r="AE172" i="11"/>
  <c r="AD172" i="11"/>
  <c r="AC172" i="11"/>
  <c r="AB172" i="11"/>
  <c r="AF171" i="11"/>
  <c r="AE171" i="11"/>
  <c r="AI171" i="11" s="1"/>
  <c r="AD171" i="11"/>
  <c r="AC171" i="11"/>
  <c r="AB171" i="11"/>
  <c r="AF170" i="11"/>
  <c r="AE170" i="11"/>
  <c r="AD170" i="11"/>
  <c r="AH170" i="11" s="1"/>
  <c r="AC170" i="11"/>
  <c r="AB170" i="11"/>
  <c r="AF169" i="11"/>
  <c r="AE169" i="11"/>
  <c r="AD169" i="11"/>
  <c r="AH169" i="11" s="1"/>
  <c r="AC169" i="11"/>
  <c r="AB169" i="11"/>
  <c r="AF168" i="11"/>
  <c r="AE168" i="11"/>
  <c r="AD168" i="11"/>
  <c r="AC168" i="11"/>
  <c r="AH168" i="11" s="1"/>
  <c r="AI168" i="3" s="1"/>
  <c r="AB168" i="11"/>
  <c r="AF167" i="11"/>
  <c r="AE167" i="11"/>
  <c r="AD167" i="11"/>
  <c r="AC167" i="11"/>
  <c r="AG167" i="11" s="1"/>
  <c r="AB167" i="11"/>
  <c r="AF166" i="11"/>
  <c r="AG166" i="1" s="1"/>
  <c r="AE166" i="11"/>
  <c r="AI166" i="11" s="1"/>
  <c r="AD166" i="11"/>
  <c r="AH166" i="11" s="1"/>
  <c r="AC166" i="11"/>
  <c r="AB166" i="11"/>
  <c r="AF165" i="11"/>
  <c r="AJ165" i="11" s="1"/>
  <c r="AE165" i="11"/>
  <c r="AD165" i="11"/>
  <c r="AC165" i="11"/>
  <c r="AB165" i="11"/>
  <c r="AH164" i="11"/>
  <c r="AF164" i="11"/>
  <c r="AE164" i="11"/>
  <c r="AD164" i="11"/>
  <c r="AC164" i="11"/>
  <c r="AB164" i="11"/>
  <c r="AF163" i="11"/>
  <c r="AG163" i="1" s="1"/>
  <c r="AE163" i="11"/>
  <c r="AI163" i="11" s="1"/>
  <c r="AD163" i="11"/>
  <c r="AC163" i="11"/>
  <c r="AG163" i="11" s="1"/>
  <c r="AB163" i="11"/>
  <c r="AF162" i="11"/>
  <c r="AG162" i="13" s="1"/>
  <c r="AE162" i="11"/>
  <c r="AI162" i="11" s="1"/>
  <c r="AD162" i="11"/>
  <c r="AH162" i="11" s="1"/>
  <c r="AC162" i="11"/>
  <c r="AB162" i="11"/>
  <c r="AF161" i="11"/>
  <c r="AG161" i="1" s="1"/>
  <c r="AE161" i="11"/>
  <c r="AD161" i="11"/>
  <c r="AC161" i="11"/>
  <c r="AB161" i="11"/>
  <c r="AB179" i="11" s="1"/>
  <c r="AF157" i="11"/>
  <c r="AE157" i="11"/>
  <c r="AD157" i="11"/>
  <c r="AC157" i="11"/>
  <c r="AB157" i="11"/>
  <c r="AF156" i="11"/>
  <c r="AE156" i="11"/>
  <c r="AI156" i="11" s="1"/>
  <c r="AD156" i="11"/>
  <c r="AH156" i="11" s="1"/>
  <c r="AC156" i="11"/>
  <c r="AB156" i="11"/>
  <c r="AF155" i="11"/>
  <c r="AJ155" i="11" s="1"/>
  <c r="AE155" i="11"/>
  <c r="AD155" i="11"/>
  <c r="AC155" i="11"/>
  <c r="AH155" i="11" s="1"/>
  <c r="AI155" i="3" s="1"/>
  <c r="AB155" i="11"/>
  <c r="AF154" i="11"/>
  <c r="AJ154" i="11" s="1"/>
  <c r="AE154" i="11"/>
  <c r="AD154" i="11"/>
  <c r="AC154" i="11"/>
  <c r="AB154" i="11"/>
  <c r="AF153" i="11"/>
  <c r="AE153" i="11"/>
  <c r="AD153" i="11"/>
  <c r="AH153" i="11" s="1"/>
  <c r="AC153" i="11"/>
  <c r="AB153" i="11"/>
  <c r="AF152" i="11"/>
  <c r="AE152" i="11"/>
  <c r="AD152" i="11"/>
  <c r="AH152" i="11" s="1"/>
  <c r="AI152" i="3" s="1"/>
  <c r="AC152" i="11"/>
  <c r="AB152" i="11"/>
  <c r="AF151" i="11"/>
  <c r="AG151" i="13" s="1"/>
  <c r="AE151" i="11"/>
  <c r="AI151" i="11" s="1"/>
  <c r="AD151" i="11"/>
  <c r="AC151" i="11"/>
  <c r="AB151" i="11"/>
  <c r="AF150" i="11"/>
  <c r="AE150" i="11"/>
  <c r="AD150" i="11"/>
  <c r="AC150" i="11"/>
  <c r="AG150" i="11" s="1"/>
  <c r="AB150" i="11"/>
  <c r="AF149" i="11"/>
  <c r="AE149" i="11"/>
  <c r="AD149" i="11"/>
  <c r="AH149" i="11" s="1"/>
  <c r="AC149" i="11"/>
  <c r="AG149" i="11" s="1"/>
  <c r="AB149" i="11"/>
  <c r="AF148" i="11"/>
  <c r="AG148" i="10" s="1"/>
  <c r="AE148" i="11"/>
  <c r="AI148" i="11" s="1"/>
  <c r="AD148" i="11"/>
  <c r="AC148" i="11"/>
  <c r="AB148" i="11"/>
  <c r="AF147" i="11"/>
  <c r="AE147" i="11"/>
  <c r="AD147" i="11"/>
  <c r="AC147" i="11"/>
  <c r="AB147" i="11"/>
  <c r="AF146" i="11"/>
  <c r="AE146" i="11"/>
  <c r="AD146" i="11"/>
  <c r="AC146" i="11"/>
  <c r="AG146" i="11" s="1"/>
  <c r="AB146" i="11"/>
  <c r="AF145" i="11"/>
  <c r="AE145" i="11"/>
  <c r="AD145" i="11"/>
  <c r="AI145" i="11" s="1"/>
  <c r="AC145" i="11"/>
  <c r="AG145" i="11" s="1"/>
  <c r="AB145" i="11"/>
  <c r="AF144" i="11"/>
  <c r="AE144" i="11"/>
  <c r="AI144" i="11" s="1"/>
  <c r="AD144" i="11"/>
  <c r="AC144" i="11"/>
  <c r="AG144" i="11" s="1"/>
  <c r="AB144" i="11"/>
  <c r="AF143" i="11"/>
  <c r="AE143" i="11"/>
  <c r="AD143" i="11"/>
  <c r="AC143" i="11"/>
  <c r="AH143" i="11" s="1"/>
  <c r="AB143" i="11"/>
  <c r="AF142" i="11"/>
  <c r="AJ142" i="11" s="1"/>
  <c r="AE142" i="11"/>
  <c r="AD142" i="11"/>
  <c r="AC142" i="11"/>
  <c r="AB142" i="11"/>
  <c r="AF141" i="11"/>
  <c r="AE141" i="11"/>
  <c r="AI141" i="11" s="1"/>
  <c r="AD141" i="11"/>
  <c r="AC141" i="11"/>
  <c r="AB141" i="11"/>
  <c r="AI140" i="11"/>
  <c r="AF140" i="11"/>
  <c r="AE140" i="11"/>
  <c r="AD140" i="11"/>
  <c r="AC140" i="11"/>
  <c r="AB140" i="11"/>
  <c r="AF139" i="11"/>
  <c r="AE139" i="11"/>
  <c r="AD139" i="11"/>
  <c r="AD159" i="11" s="1"/>
  <c r="AC139" i="11"/>
  <c r="AB139" i="11"/>
  <c r="AF135" i="11"/>
  <c r="AG135" i="1" s="1"/>
  <c r="AE135" i="11"/>
  <c r="AD135" i="11"/>
  <c r="AH135" i="11" s="1"/>
  <c r="AC135" i="11"/>
  <c r="AB135" i="11"/>
  <c r="AF134" i="11"/>
  <c r="AE134" i="11"/>
  <c r="AD134" i="11"/>
  <c r="AC134" i="11"/>
  <c r="AB134" i="11"/>
  <c r="AF133" i="11"/>
  <c r="AE133" i="11"/>
  <c r="AD133" i="11"/>
  <c r="AH133" i="11" s="1"/>
  <c r="AC133" i="11"/>
  <c r="AG133" i="11" s="1"/>
  <c r="AB133" i="11"/>
  <c r="AF132" i="11"/>
  <c r="AE132" i="11"/>
  <c r="AD132" i="11"/>
  <c r="AC132" i="11"/>
  <c r="AG132" i="11" s="1"/>
  <c r="AB132" i="11"/>
  <c r="AF131" i="11"/>
  <c r="AE131" i="11"/>
  <c r="AI131" i="11" s="1"/>
  <c r="AD131" i="11"/>
  <c r="AC131" i="11"/>
  <c r="AB131" i="11"/>
  <c r="AF130" i="11"/>
  <c r="AE130" i="11"/>
  <c r="AD130" i="11"/>
  <c r="AC130" i="11"/>
  <c r="AB130" i="11"/>
  <c r="AF129" i="11"/>
  <c r="AE129" i="11"/>
  <c r="AD129" i="11"/>
  <c r="AH129" i="11" s="1"/>
  <c r="AC129" i="11"/>
  <c r="AG129" i="11" s="1"/>
  <c r="AB129" i="11"/>
  <c r="AF128" i="11"/>
  <c r="AG128" i="1" s="1"/>
  <c r="AE128" i="11"/>
  <c r="AI128" i="11" s="1"/>
  <c r="AD128" i="11"/>
  <c r="AC128" i="11"/>
  <c r="AB128" i="11"/>
  <c r="AF127" i="11"/>
  <c r="AG127" i="10" s="1"/>
  <c r="AE127" i="11"/>
  <c r="AD127" i="11"/>
  <c r="AC127" i="11"/>
  <c r="AG127" i="11" s="1"/>
  <c r="AB127" i="11"/>
  <c r="AF126" i="11"/>
  <c r="AE126" i="11"/>
  <c r="AD126" i="11"/>
  <c r="AC126" i="11"/>
  <c r="AB126" i="11"/>
  <c r="AF125" i="11"/>
  <c r="AE125" i="11"/>
  <c r="AD125" i="11"/>
  <c r="AC125" i="11"/>
  <c r="AG125" i="11" s="1"/>
  <c r="AB125" i="11"/>
  <c r="AF124" i="11"/>
  <c r="AJ124" i="11" s="1"/>
  <c r="AE124" i="11"/>
  <c r="AD124" i="11"/>
  <c r="AC124" i="11"/>
  <c r="AB124" i="11"/>
  <c r="AI123" i="11"/>
  <c r="AF123" i="11"/>
  <c r="AG123" i="1" s="1"/>
  <c r="AE123" i="11"/>
  <c r="AD123" i="11"/>
  <c r="AC123" i="11"/>
  <c r="AB123" i="11"/>
  <c r="AF122" i="11"/>
  <c r="AG122" i="10" s="1"/>
  <c r="AE122" i="11"/>
  <c r="AD122" i="11"/>
  <c r="AC122" i="11"/>
  <c r="AB122" i="11"/>
  <c r="AF121" i="11"/>
  <c r="AE121" i="11"/>
  <c r="AD121" i="11"/>
  <c r="AC121" i="11"/>
  <c r="AB121" i="11"/>
  <c r="AF120" i="11"/>
  <c r="AG120" i="4" s="1"/>
  <c r="AE120" i="11"/>
  <c r="AD120" i="11"/>
  <c r="AC120" i="11"/>
  <c r="AG120" i="11" s="1"/>
  <c r="AB120" i="11"/>
  <c r="AF119" i="11"/>
  <c r="AF136" i="11" s="1"/>
  <c r="AE119" i="11"/>
  <c r="AI119" i="11" s="1"/>
  <c r="AD119" i="11"/>
  <c r="AC119" i="11"/>
  <c r="AB119" i="11"/>
  <c r="AF115" i="11"/>
  <c r="AG115" i="1" s="1"/>
  <c r="AE115" i="11"/>
  <c r="AD115" i="11"/>
  <c r="AC115" i="11"/>
  <c r="AG115" i="11" s="1"/>
  <c r="AB115" i="11"/>
  <c r="AF114" i="11"/>
  <c r="AE114" i="11"/>
  <c r="AD114" i="11"/>
  <c r="AC114" i="11"/>
  <c r="AG114" i="11" s="1"/>
  <c r="AB114" i="11"/>
  <c r="AF113" i="11"/>
  <c r="AE113" i="11"/>
  <c r="AD113" i="11"/>
  <c r="AC113" i="11"/>
  <c r="AB113" i="11"/>
  <c r="AF112" i="11"/>
  <c r="AE112" i="11"/>
  <c r="AD112" i="11"/>
  <c r="AC112" i="11"/>
  <c r="AB112" i="11"/>
  <c r="AF111" i="11"/>
  <c r="AE111" i="11"/>
  <c r="AI111" i="11" s="1"/>
  <c r="AD111" i="11"/>
  <c r="AC111" i="11"/>
  <c r="AB111" i="11"/>
  <c r="AF110" i="11"/>
  <c r="AE110" i="11"/>
  <c r="AD110" i="11"/>
  <c r="AC110" i="11"/>
  <c r="AG110" i="11" s="1"/>
  <c r="AB110" i="11"/>
  <c r="AF109" i="11"/>
  <c r="AE109" i="11"/>
  <c r="AD109" i="11"/>
  <c r="AC109" i="11"/>
  <c r="AG109" i="11" s="1"/>
  <c r="AB109" i="11"/>
  <c r="AF108" i="11"/>
  <c r="AG108" i="1" s="1"/>
  <c r="AE108" i="11"/>
  <c r="AD108" i="11"/>
  <c r="AC108" i="11"/>
  <c r="AG108" i="11" s="1"/>
  <c r="AB108" i="11"/>
  <c r="AF107" i="11"/>
  <c r="AG107" i="1" s="1"/>
  <c r="AE107" i="11"/>
  <c r="AD107" i="11"/>
  <c r="AC107" i="11"/>
  <c r="AB107" i="11"/>
  <c r="AI106" i="11"/>
  <c r="AF106" i="11"/>
  <c r="AJ106" i="11" s="1"/>
  <c r="AE106" i="11"/>
  <c r="AD106" i="11"/>
  <c r="AH106" i="11" s="1"/>
  <c r="AC106" i="11"/>
  <c r="AG106" i="11" s="1"/>
  <c r="AB106" i="11"/>
  <c r="AF105" i="11"/>
  <c r="AE105" i="11"/>
  <c r="AI105" i="11" s="1"/>
  <c r="AD105" i="11"/>
  <c r="AC105" i="11"/>
  <c r="AB105" i="11"/>
  <c r="AF104" i="11"/>
  <c r="AJ104" i="11" s="1"/>
  <c r="AE104" i="11"/>
  <c r="AD104" i="11"/>
  <c r="AC104" i="11"/>
  <c r="AB104" i="11"/>
  <c r="AF103" i="11"/>
  <c r="AE103" i="11"/>
  <c r="AD103" i="11"/>
  <c r="AC103" i="11"/>
  <c r="AG103" i="11" s="1"/>
  <c r="AB103" i="11"/>
  <c r="AH102" i="11"/>
  <c r="AF102" i="11"/>
  <c r="AE102" i="11"/>
  <c r="AI102" i="11" s="1"/>
  <c r="AD102" i="11"/>
  <c r="AC102" i="11"/>
  <c r="AB102" i="11"/>
  <c r="AF101" i="11"/>
  <c r="AE101" i="11"/>
  <c r="AD101" i="11"/>
  <c r="AC101" i="11"/>
  <c r="AB101" i="11"/>
  <c r="AF100" i="11"/>
  <c r="AE100" i="11"/>
  <c r="AI100" i="11" s="1"/>
  <c r="AD100" i="11"/>
  <c r="AC100" i="11"/>
  <c r="AB100" i="11"/>
  <c r="AF99" i="11"/>
  <c r="AE99" i="11"/>
  <c r="AD99" i="11"/>
  <c r="AC99" i="11"/>
  <c r="AG99" i="11" s="1"/>
  <c r="AB99" i="11"/>
  <c r="AH98" i="11"/>
  <c r="AF98" i="11"/>
  <c r="AE98" i="11"/>
  <c r="AD98" i="11"/>
  <c r="AC98" i="11"/>
  <c r="AB98" i="11"/>
  <c r="AF97" i="11"/>
  <c r="AE97" i="11"/>
  <c r="AD97" i="11"/>
  <c r="AC97" i="11"/>
  <c r="AB97" i="11"/>
  <c r="AI93" i="11"/>
  <c r="AF93" i="11"/>
  <c r="AJ93" i="11" s="1"/>
  <c r="AE93" i="11"/>
  <c r="AD93" i="11"/>
  <c r="AC93" i="11"/>
  <c r="AB93" i="11"/>
  <c r="AF92" i="11"/>
  <c r="AJ92" i="11" s="1"/>
  <c r="AE92" i="11"/>
  <c r="AI92" i="11" s="1"/>
  <c r="AD92" i="11"/>
  <c r="AC92" i="11"/>
  <c r="AB92" i="11"/>
  <c r="AF91" i="11"/>
  <c r="AG91" i="2" s="1"/>
  <c r="AE91" i="11"/>
  <c r="AD91" i="11"/>
  <c r="AC91" i="11"/>
  <c r="AB91" i="11"/>
  <c r="AF90" i="11"/>
  <c r="AE90" i="11"/>
  <c r="AD90" i="11"/>
  <c r="AH90" i="11" s="1"/>
  <c r="AC90" i="11"/>
  <c r="AB90" i="11"/>
  <c r="AF89" i="11"/>
  <c r="AE89" i="11"/>
  <c r="AD89" i="11"/>
  <c r="AH89" i="11" s="1"/>
  <c r="AC89" i="11"/>
  <c r="AB89" i="11"/>
  <c r="AF88" i="11"/>
  <c r="AE88" i="11"/>
  <c r="AD88" i="11"/>
  <c r="AC88" i="11"/>
  <c r="AB88" i="11"/>
  <c r="AF87" i="11"/>
  <c r="AE87" i="11"/>
  <c r="AD87" i="11"/>
  <c r="AC87" i="11"/>
  <c r="AB87" i="11"/>
  <c r="AF86" i="11"/>
  <c r="AE86" i="11"/>
  <c r="AD86" i="11"/>
  <c r="AC86" i="11"/>
  <c r="AG86" i="11" s="1"/>
  <c r="AB86" i="11"/>
  <c r="AF85" i="11"/>
  <c r="AE85" i="11"/>
  <c r="AD85" i="11"/>
  <c r="AH85" i="11" s="1"/>
  <c r="AC85" i="11"/>
  <c r="AB85" i="11"/>
  <c r="AF84" i="11"/>
  <c r="AG84" i="10" s="1"/>
  <c r="AE84" i="11"/>
  <c r="AD84" i="11"/>
  <c r="AC84" i="11"/>
  <c r="AB84" i="11"/>
  <c r="AF83" i="11"/>
  <c r="AE83" i="11"/>
  <c r="AD83" i="11"/>
  <c r="AC83" i="11"/>
  <c r="AB83" i="11"/>
  <c r="AF82" i="11"/>
  <c r="AG82" i="4" s="1"/>
  <c r="AE82" i="11"/>
  <c r="AD82" i="11"/>
  <c r="AH82" i="11" s="1"/>
  <c r="AI82" i="3" s="1"/>
  <c r="AC82" i="11"/>
  <c r="AB82" i="11"/>
  <c r="AF81" i="11"/>
  <c r="AG81" i="1" s="1"/>
  <c r="AE81" i="11"/>
  <c r="AD81" i="11"/>
  <c r="AH81" i="11" s="1"/>
  <c r="AC81" i="11"/>
  <c r="AB81" i="11"/>
  <c r="AF80" i="11"/>
  <c r="AG80" i="10" s="1"/>
  <c r="AE80" i="11"/>
  <c r="AD80" i="11"/>
  <c r="AC80" i="11"/>
  <c r="AB80" i="11"/>
  <c r="AF79" i="11"/>
  <c r="AE79" i="11"/>
  <c r="AD79" i="11"/>
  <c r="AC79" i="11"/>
  <c r="AB79" i="11"/>
  <c r="AF78" i="11"/>
  <c r="AG78" i="1" s="1"/>
  <c r="AE78" i="11"/>
  <c r="AD78" i="11"/>
  <c r="AC78" i="11"/>
  <c r="AG78" i="11" s="1"/>
  <c r="AB78" i="11"/>
  <c r="AF77" i="11"/>
  <c r="AE77" i="11"/>
  <c r="AI77" i="11" s="1"/>
  <c r="AD77" i="11"/>
  <c r="AC77" i="11"/>
  <c r="AB77" i="11"/>
  <c r="AF76" i="11"/>
  <c r="AE76" i="11"/>
  <c r="AI76" i="11" s="1"/>
  <c r="AD76" i="11"/>
  <c r="AC76" i="11"/>
  <c r="AB76" i="11"/>
  <c r="AF75" i="11"/>
  <c r="AE75" i="11"/>
  <c r="AD75" i="11"/>
  <c r="AC75" i="11"/>
  <c r="AB75" i="11"/>
  <c r="AF74" i="11"/>
  <c r="AE74" i="11"/>
  <c r="AD74" i="11"/>
  <c r="AC74" i="11"/>
  <c r="AG74" i="11" s="1"/>
  <c r="AB74" i="11"/>
  <c r="AF73" i="11"/>
  <c r="AE73" i="11"/>
  <c r="AD73" i="11"/>
  <c r="AD94" i="11" s="1"/>
  <c r="AC73" i="11"/>
  <c r="AC94" i="11" s="1"/>
  <c r="AB73" i="11"/>
  <c r="AB94" i="11" s="1"/>
  <c r="AF69" i="11"/>
  <c r="AE69" i="11"/>
  <c r="AD69" i="11"/>
  <c r="AC69" i="11"/>
  <c r="AG69" i="11" s="1"/>
  <c r="AB69" i="11"/>
  <c r="AF68" i="11"/>
  <c r="AJ68" i="11" s="1"/>
  <c r="AE68" i="11"/>
  <c r="AD68" i="11"/>
  <c r="AC68" i="11"/>
  <c r="AB68" i="11"/>
  <c r="AF67" i="11"/>
  <c r="AG67" i="10" s="1"/>
  <c r="AE67" i="11"/>
  <c r="AI67" i="11" s="1"/>
  <c r="AD67" i="11"/>
  <c r="AC67" i="11"/>
  <c r="AB67" i="11"/>
  <c r="AF66" i="11"/>
  <c r="AE66" i="11"/>
  <c r="AD66" i="11"/>
  <c r="AC66" i="11"/>
  <c r="AB66" i="11"/>
  <c r="AF65" i="11"/>
  <c r="AE65" i="11"/>
  <c r="AD65" i="11"/>
  <c r="AC65" i="11"/>
  <c r="AG65" i="11" s="1"/>
  <c r="AB65" i="11"/>
  <c r="AF64" i="11"/>
  <c r="AE64" i="11"/>
  <c r="AD64" i="11"/>
  <c r="AC64" i="11"/>
  <c r="AB64" i="11"/>
  <c r="AF63" i="11"/>
  <c r="AE63" i="11"/>
  <c r="AD63" i="11"/>
  <c r="AC63" i="11"/>
  <c r="AG63" i="11" s="1"/>
  <c r="AB63" i="11"/>
  <c r="AF62" i="11"/>
  <c r="AE62" i="11"/>
  <c r="AD62" i="11"/>
  <c r="AC62" i="11"/>
  <c r="AG62" i="11" s="1"/>
  <c r="AB62" i="11"/>
  <c r="AF61" i="11"/>
  <c r="AG61" i="1" s="1"/>
  <c r="AE61" i="11"/>
  <c r="AI61" i="11" s="1"/>
  <c r="AD61" i="11"/>
  <c r="AC61" i="11"/>
  <c r="AB61" i="11"/>
  <c r="AF60" i="11"/>
  <c r="AG60" i="10" s="1"/>
  <c r="AE60" i="11"/>
  <c r="AD60" i="11"/>
  <c r="AH60" i="11" s="1"/>
  <c r="AC60" i="11"/>
  <c r="AB60" i="11"/>
  <c r="AF59" i="11"/>
  <c r="AE59" i="11"/>
  <c r="AD59" i="11"/>
  <c r="AC59" i="11"/>
  <c r="AB59" i="11"/>
  <c r="AF58" i="11"/>
  <c r="AE58" i="11"/>
  <c r="AD58" i="11"/>
  <c r="AC58" i="11"/>
  <c r="AG58" i="11" s="1"/>
  <c r="AB58" i="11"/>
  <c r="AF57" i="11"/>
  <c r="AE57" i="11"/>
  <c r="AD57" i="11"/>
  <c r="AC57" i="11"/>
  <c r="AB57" i="11"/>
  <c r="AF56" i="11"/>
  <c r="AG56" i="10" s="1"/>
  <c r="AE56" i="11"/>
  <c r="AD56" i="11"/>
  <c r="AC56" i="11"/>
  <c r="AG56" i="11" s="1"/>
  <c r="AB56" i="11"/>
  <c r="AF55" i="11"/>
  <c r="AE55" i="11"/>
  <c r="AI55" i="11" s="1"/>
  <c r="AD55" i="11"/>
  <c r="AC55" i="11"/>
  <c r="AB55" i="11"/>
  <c r="AF54" i="11"/>
  <c r="AE54" i="11"/>
  <c r="AI54" i="11" s="1"/>
  <c r="AD54" i="11"/>
  <c r="AC54" i="11"/>
  <c r="AB54" i="11"/>
  <c r="AF53" i="11"/>
  <c r="AE53" i="11"/>
  <c r="AD53" i="11"/>
  <c r="AC53" i="11"/>
  <c r="AB53" i="11"/>
  <c r="AF52" i="11"/>
  <c r="AG52" i="13" s="1"/>
  <c r="AE52" i="11"/>
  <c r="AD52" i="11"/>
  <c r="AD71" i="11" s="1"/>
  <c r="AC52" i="11"/>
  <c r="AG52" i="11" s="1"/>
  <c r="AB52" i="11"/>
  <c r="AF48" i="11"/>
  <c r="AE48" i="11"/>
  <c r="AD48" i="11"/>
  <c r="AC48" i="11"/>
  <c r="AB48" i="11"/>
  <c r="AF47" i="11"/>
  <c r="AJ47" i="11" s="1"/>
  <c r="AE47" i="11"/>
  <c r="AD47" i="11"/>
  <c r="AC47" i="11"/>
  <c r="AG47" i="11" s="1"/>
  <c r="AB47" i="11"/>
  <c r="AF46" i="11"/>
  <c r="AJ46" i="11" s="1"/>
  <c r="AE46" i="11"/>
  <c r="AI46" i="11" s="1"/>
  <c r="AD46" i="11"/>
  <c r="AC46" i="11"/>
  <c r="AB46" i="11"/>
  <c r="AF45" i="11"/>
  <c r="AE45" i="11"/>
  <c r="AD45" i="11"/>
  <c r="AC45" i="11"/>
  <c r="AB45" i="11"/>
  <c r="AF44" i="11"/>
  <c r="AE44" i="11"/>
  <c r="AD44" i="11"/>
  <c r="AH44" i="11" s="1"/>
  <c r="AC44" i="11"/>
  <c r="AB44" i="11"/>
  <c r="AF43" i="11"/>
  <c r="AE43" i="11"/>
  <c r="AD43" i="11"/>
  <c r="AC43" i="11"/>
  <c r="AB43" i="11"/>
  <c r="AF42" i="11"/>
  <c r="AE42" i="11"/>
  <c r="AD42" i="11"/>
  <c r="AC42" i="11"/>
  <c r="AB42" i="11"/>
  <c r="AF41" i="11"/>
  <c r="AG41" i="1" s="1"/>
  <c r="AE41" i="11"/>
  <c r="AD41" i="11"/>
  <c r="AC41" i="11"/>
  <c r="AH41" i="11" s="1"/>
  <c r="AB41" i="11"/>
  <c r="AF40" i="11"/>
  <c r="AE40" i="11"/>
  <c r="AD40" i="11"/>
  <c r="AC40" i="11"/>
  <c r="AG40" i="11" s="1"/>
  <c r="AB40" i="11"/>
  <c r="AF39" i="11"/>
  <c r="AE39" i="11"/>
  <c r="AI39" i="11" s="1"/>
  <c r="AD39" i="11"/>
  <c r="AH39" i="11" s="1"/>
  <c r="AC39" i="11"/>
  <c r="AB39" i="11"/>
  <c r="AF38" i="11"/>
  <c r="AE38" i="11"/>
  <c r="AD38" i="11"/>
  <c r="AC38" i="11"/>
  <c r="AG38" i="11" s="1"/>
  <c r="AB38" i="11"/>
  <c r="AF37" i="11"/>
  <c r="AE37" i="11"/>
  <c r="AD37" i="11"/>
  <c r="AC37" i="11"/>
  <c r="AH37" i="11" s="1"/>
  <c r="AB37" i="11"/>
  <c r="AF36" i="11"/>
  <c r="AG36" i="1" s="1"/>
  <c r="AE36" i="11"/>
  <c r="AD36" i="11"/>
  <c r="AC36" i="11"/>
  <c r="AG36" i="11" s="1"/>
  <c r="AB36" i="11"/>
  <c r="AF35" i="11"/>
  <c r="AJ35" i="11" s="1"/>
  <c r="AE35" i="11"/>
  <c r="AD35" i="11"/>
  <c r="AC35" i="11"/>
  <c r="AB35" i="11"/>
  <c r="AF34" i="11"/>
  <c r="AJ34" i="11" s="1"/>
  <c r="AE34" i="11"/>
  <c r="AD34" i="11"/>
  <c r="AC34" i="11"/>
  <c r="AB34" i="11"/>
  <c r="AF33" i="11"/>
  <c r="AE33" i="11"/>
  <c r="AD33" i="11"/>
  <c r="AH33" i="11" s="1"/>
  <c r="AI33" i="3" s="1"/>
  <c r="AC33" i="11"/>
  <c r="AB33" i="11"/>
  <c r="AF32" i="11"/>
  <c r="AE32" i="11"/>
  <c r="AD32" i="11"/>
  <c r="AH32" i="11" s="1"/>
  <c r="AC32" i="11"/>
  <c r="AB32" i="11"/>
  <c r="AF31" i="11"/>
  <c r="AG31" i="1" s="1"/>
  <c r="AE31" i="11"/>
  <c r="AD31" i="11"/>
  <c r="AC31" i="11"/>
  <c r="AG31" i="11" s="1"/>
  <c r="AB31" i="11"/>
  <c r="AF30" i="11"/>
  <c r="AE30" i="11"/>
  <c r="AD30" i="11"/>
  <c r="AC30" i="11"/>
  <c r="AG30" i="11" s="1"/>
  <c r="AB30" i="11"/>
  <c r="AF29" i="11"/>
  <c r="AE29" i="11"/>
  <c r="AD29" i="11"/>
  <c r="AC29" i="11"/>
  <c r="AB29" i="11"/>
  <c r="AF25" i="11"/>
  <c r="AE25" i="11"/>
  <c r="AI25" i="11" s="1"/>
  <c r="AD25" i="11"/>
  <c r="AC25" i="11"/>
  <c r="AB25" i="11"/>
  <c r="AF24" i="11"/>
  <c r="AG24" i="4" s="1"/>
  <c r="AE24" i="11"/>
  <c r="AI24" i="11" s="1"/>
  <c r="AD24" i="11"/>
  <c r="AC24" i="11"/>
  <c r="AB24" i="11"/>
  <c r="AF23" i="11"/>
  <c r="AE23" i="11"/>
  <c r="AD23" i="11"/>
  <c r="AC23" i="11"/>
  <c r="AG23" i="11" s="1"/>
  <c r="AB23" i="11"/>
  <c r="AF22" i="11"/>
  <c r="AE22" i="11"/>
  <c r="AD22" i="11"/>
  <c r="AC22" i="11"/>
  <c r="AG22" i="11" s="1"/>
  <c r="AB22" i="11"/>
  <c r="AF21" i="11"/>
  <c r="AE21" i="11"/>
  <c r="AD21" i="11"/>
  <c r="AC21" i="11"/>
  <c r="AH21" i="11" s="1"/>
  <c r="AB21" i="11"/>
  <c r="AF20" i="11"/>
  <c r="AE20" i="11"/>
  <c r="AD20" i="11"/>
  <c r="AC20" i="11"/>
  <c r="AG20" i="11" s="1"/>
  <c r="AB20" i="11"/>
  <c r="AF19" i="11"/>
  <c r="AJ19" i="11" s="1"/>
  <c r="AE19" i="11"/>
  <c r="AI19" i="11" s="1"/>
  <c r="AD19" i="11"/>
  <c r="AC19" i="11"/>
  <c r="AB19" i="11"/>
  <c r="AF18" i="11"/>
  <c r="AE18" i="11"/>
  <c r="AI18" i="11" s="1"/>
  <c r="AD18" i="11"/>
  <c r="AC18" i="11"/>
  <c r="AH18" i="11" s="1"/>
  <c r="AB18" i="11"/>
  <c r="AI17" i="11"/>
  <c r="AF17" i="11"/>
  <c r="AE17" i="11"/>
  <c r="AD17" i="11"/>
  <c r="AC17" i="11"/>
  <c r="AH17" i="11" s="1"/>
  <c r="AB17" i="11"/>
  <c r="AF16" i="11"/>
  <c r="AG16" i="2" s="1"/>
  <c r="AE16" i="11"/>
  <c r="AD16" i="11"/>
  <c r="AH16" i="11" s="1"/>
  <c r="AI16" i="3" s="1"/>
  <c r="AC16" i="11"/>
  <c r="AB16" i="11"/>
  <c r="AH15" i="11"/>
  <c r="AF15" i="11"/>
  <c r="AE15" i="11"/>
  <c r="AI15" i="11" s="1"/>
  <c r="AD15" i="11"/>
  <c r="AC15" i="11"/>
  <c r="AB15" i="11"/>
  <c r="AF14" i="11"/>
  <c r="AE14" i="11"/>
  <c r="AD14" i="11"/>
  <c r="AC14" i="11"/>
  <c r="AB14" i="11"/>
  <c r="AF13" i="11"/>
  <c r="AE13" i="11"/>
  <c r="AD13" i="11"/>
  <c r="AC13" i="11"/>
  <c r="AB13" i="11"/>
  <c r="AF12" i="11"/>
  <c r="AG12" i="2" s="1"/>
  <c r="AE12" i="11"/>
  <c r="AD12" i="11"/>
  <c r="AC12" i="11"/>
  <c r="AB12" i="11"/>
  <c r="AF11" i="11"/>
  <c r="AE11" i="11"/>
  <c r="AI11" i="11" s="1"/>
  <c r="AD11" i="11"/>
  <c r="AC11" i="11"/>
  <c r="AG11" i="11" s="1"/>
  <c r="AB11" i="11"/>
  <c r="AF10" i="11"/>
  <c r="AE10" i="11"/>
  <c r="AD10" i="11"/>
  <c r="AH10" i="11" s="1"/>
  <c r="AC10" i="11"/>
  <c r="AG10" i="11" s="1"/>
  <c r="AB10" i="11"/>
  <c r="AF9" i="11"/>
  <c r="AE9" i="11"/>
  <c r="AD9" i="11"/>
  <c r="AC9" i="11"/>
  <c r="AB9" i="11"/>
  <c r="AF8" i="11"/>
  <c r="AE8" i="11"/>
  <c r="AD8" i="11"/>
  <c r="AC8" i="11"/>
  <c r="AB8" i="11"/>
  <c r="AF7" i="11"/>
  <c r="AE7" i="11"/>
  <c r="AD7" i="11"/>
  <c r="AC7" i="11"/>
  <c r="AC27" i="11" s="1"/>
  <c r="AG27" i="11" s="1"/>
  <c r="AB7" i="11"/>
  <c r="AB27" i="11" s="1"/>
  <c r="AI183" i="13"/>
  <c r="AJ183" i="13"/>
  <c r="AH184" i="13"/>
  <c r="AI184" i="13"/>
  <c r="AJ184" i="13"/>
  <c r="AJ189" i="13"/>
  <c r="AI190" i="13"/>
  <c r="AJ190" i="13"/>
  <c r="AG191" i="13"/>
  <c r="AH191" i="13"/>
  <c r="AJ192" i="13"/>
  <c r="AG193" i="13"/>
  <c r="AI193" i="13"/>
  <c r="AI195" i="13"/>
  <c r="AJ195" i="13"/>
  <c r="AG196" i="13"/>
  <c r="AI196" i="13"/>
  <c r="AJ196" i="13"/>
  <c r="AH181" i="13"/>
  <c r="AF197" i="13"/>
  <c r="AJ197" i="13" s="1"/>
  <c r="AE197" i="13"/>
  <c r="AI197" i="13" s="1"/>
  <c r="AD197" i="13"/>
  <c r="AC197" i="13"/>
  <c r="AB197" i="13"/>
  <c r="AF196" i="13"/>
  <c r="AE196" i="13"/>
  <c r="AD196" i="13"/>
  <c r="AH196" i="13" s="1"/>
  <c r="AC196" i="13"/>
  <c r="AB196" i="13"/>
  <c r="AF195" i="13"/>
  <c r="AE195" i="13"/>
  <c r="AD195" i="13"/>
  <c r="AC195" i="13"/>
  <c r="AB195" i="13"/>
  <c r="AF194" i="13"/>
  <c r="AJ194" i="13" s="1"/>
  <c r="AE194" i="13"/>
  <c r="AI194" i="13" s="1"/>
  <c r="AD194" i="13"/>
  <c r="AC194" i="13"/>
  <c r="AG194" i="13" s="1"/>
  <c r="AB194" i="13"/>
  <c r="AF193" i="13"/>
  <c r="AJ193" i="13" s="1"/>
  <c r="AE193" i="13"/>
  <c r="AD193" i="13"/>
  <c r="AH193" i="13" s="1"/>
  <c r="AC193" i="13"/>
  <c r="AB193" i="13"/>
  <c r="AF192" i="13"/>
  <c r="AE192" i="13"/>
  <c r="AD192" i="13"/>
  <c r="AH192" i="13" s="1"/>
  <c r="AC192" i="13"/>
  <c r="AG192" i="13" s="1"/>
  <c r="AB192" i="13"/>
  <c r="AF191" i="13"/>
  <c r="AJ191" i="13" s="1"/>
  <c r="AE191" i="13"/>
  <c r="AI191" i="13" s="1"/>
  <c r="AD191" i="13"/>
  <c r="AC191" i="13"/>
  <c r="AB191" i="13"/>
  <c r="AF190" i="13"/>
  <c r="AE190" i="13"/>
  <c r="AD190" i="13"/>
  <c r="AH190" i="13" s="1"/>
  <c r="AC190" i="13"/>
  <c r="AB190" i="13"/>
  <c r="AF189" i="13"/>
  <c r="AE189" i="13"/>
  <c r="AD189" i="13"/>
  <c r="AH189" i="13" s="1"/>
  <c r="AC189" i="13"/>
  <c r="AG189" i="13" s="1"/>
  <c r="AB189" i="13"/>
  <c r="AF188" i="13"/>
  <c r="AJ188" i="13" s="1"/>
  <c r="AE188" i="13"/>
  <c r="AI188" i="13" s="1"/>
  <c r="AD188" i="13"/>
  <c r="AC188" i="13"/>
  <c r="AH188" i="13" s="1"/>
  <c r="AB188" i="13"/>
  <c r="AF187" i="13"/>
  <c r="AE187" i="13"/>
  <c r="AI187" i="13" s="1"/>
  <c r="AD187" i="13"/>
  <c r="AH187" i="13" s="1"/>
  <c r="AC187" i="13"/>
  <c r="AG187" i="13" s="1"/>
  <c r="AB187" i="13"/>
  <c r="AF186" i="13"/>
  <c r="AJ186" i="13" s="1"/>
  <c r="AE186" i="13"/>
  <c r="AD186" i="13"/>
  <c r="AH186" i="13" s="1"/>
  <c r="AC186" i="13"/>
  <c r="AB186" i="13"/>
  <c r="AF185" i="13"/>
  <c r="AE185" i="13"/>
  <c r="AI185" i="13" s="1"/>
  <c r="AD185" i="13"/>
  <c r="AC185" i="13"/>
  <c r="AG185" i="13" s="1"/>
  <c r="AB185" i="13"/>
  <c r="AF184" i="13"/>
  <c r="AE184" i="13"/>
  <c r="AD184" i="13"/>
  <c r="AC184" i="13"/>
  <c r="AG184" i="13" s="1"/>
  <c r="AB184" i="13"/>
  <c r="AF183" i="13"/>
  <c r="AE183" i="13"/>
  <c r="AD183" i="13"/>
  <c r="AC183" i="13"/>
  <c r="AB183" i="13"/>
  <c r="AF182" i="13"/>
  <c r="AJ182" i="13" s="1"/>
  <c r="AE182" i="13"/>
  <c r="AI182" i="13" s="1"/>
  <c r="AD182" i="13"/>
  <c r="AC182" i="13"/>
  <c r="AH182" i="13" s="1"/>
  <c r="AB182" i="13"/>
  <c r="AF181" i="13"/>
  <c r="AE181" i="13"/>
  <c r="AI181" i="13" s="1"/>
  <c r="AD181" i="13"/>
  <c r="AC181" i="13"/>
  <c r="AB181" i="13"/>
  <c r="AC178" i="13"/>
  <c r="AE178" i="13"/>
  <c r="AF178" i="13"/>
  <c r="AJ178" i="13" s="1"/>
  <c r="AB178" i="13"/>
  <c r="AB166" i="13"/>
  <c r="AC166" i="13"/>
  <c r="AD166" i="13"/>
  <c r="AH166" i="13" s="1"/>
  <c r="AE166" i="13"/>
  <c r="AF166" i="13"/>
  <c r="AB167" i="13"/>
  <c r="AC167" i="13"/>
  <c r="AG167" i="13" s="1"/>
  <c r="AD167" i="13"/>
  <c r="AE167" i="13"/>
  <c r="AF167" i="13"/>
  <c r="AJ167" i="13" s="1"/>
  <c r="AB168" i="13"/>
  <c r="AC168" i="13"/>
  <c r="AG168" i="13" s="1"/>
  <c r="AD168" i="13"/>
  <c r="AH168" i="13" s="1"/>
  <c r="AE168" i="13"/>
  <c r="AF168" i="13"/>
  <c r="AJ168" i="13" s="1"/>
  <c r="AI168" i="13"/>
  <c r="AB169" i="13"/>
  <c r="AC169" i="13"/>
  <c r="AG169" i="13" s="1"/>
  <c r="AD169" i="13"/>
  <c r="AE169" i="13"/>
  <c r="AF169" i="13"/>
  <c r="AJ169" i="13"/>
  <c r="AB170" i="13"/>
  <c r="AC170" i="13"/>
  <c r="AD170" i="13"/>
  <c r="AE170" i="13"/>
  <c r="AF170" i="13"/>
  <c r="AJ170" i="13" s="1"/>
  <c r="AB171" i="13"/>
  <c r="AB179" i="13" s="1"/>
  <c r="AC171" i="13"/>
  <c r="AD171" i="13"/>
  <c r="AE171" i="13"/>
  <c r="AF171" i="13"/>
  <c r="AB172" i="13"/>
  <c r="AC172" i="13"/>
  <c r="AD172" i="13"/>
  <c r="AH172" i="13" s="1"/>
  <c r="AE172" i="13"/>
  <c r="AF172" i="13"/>
  <c r="AJ172" i="13" s="1"/>
  <c r="AG172" i="13"/>
  <c r="AI172" i="13"/>
  <c r="AB173" i="13"/>
  <c r="AC173" i="13"/>
  <c r="AG173" i="13" s="1"/>
  <c r="AD173" i="13"/>
  <c r="AE173" i="13"/>
  <c r="AI173" i="13" s="1"/>
  <c r="AF173" i="13"/>
  <c r="AB174" i="13"/>
  <c r="AC174" i="13"/>
  <c r="AD174" i="13"/>
  <c r="AH174" i="13" s="1"/>
  <c r="AE174" i="13"/>
  <c r="AI174" i="13" s="1"/>
  <c r="AF174" i="13"/>
  <c r="AB175" i="13"/>
  <c r="AC175" i="13"/>
  <c r="AD175" i="13"/>
  <c r="AE175" i="13"/>
  <c r="AF175" i="13"/>
  <c r="AJ175" i="13" s="1"/>
  <c r="AG175" i="13"/>
  <c r="AB176" i="13"/>
  <c r="AC176" i="13"/>
  <c r="AD176" i="13"/>
  <c r="AE176" i="13"/>
  <c r="AF176" i="13"/>
  <c r="AJ176" i="13" s="1"/>
  <c r="AG176" i="13"/>
  <c r="AI176" i="13"/>
  <c r="AB177" i="13"/>
  <c r="AC177" i="13"/>
  <c r="AG177" i="13" s="1"/>
  <c r="AD177" i="13"/>
  <c r="AE177" i="13"/>
  <c r="AI177" i="13" s="1"/>
  <c r="AF177" i="13"/>
  <c r="AB161" i="13"/>
  <c r="AC161" i="13"/>
  <c r="AD161" i="13"/>
  <c r="AE161" i="13"/>
  <c r="AF161" i="13"/>
  <c r="AB162" i="13"/>
  <c r="AC162" i="13"/>
  <c r="AD162" i="13"/>
  <c r="AH162" i="13" s="1"/>
  <c r="AE162" i="13"/>
  <c r="AF162" i="13"/>
  <c r="AJ162" i="13" s="1"/>
  <c r="AB163" i="13"/>
  <c r="AC163" i="13"/>
  <c r="AD163" i="13"/>
  <c r="AH163" i="13" s="1"/>
  <c r="AE163" i="13"/>
  <c r="AF163" i="13"/>
  <c r="AJ163" i="13" s="1"/>
  <c r="AG163" i="13"/>
  <c r="AB164" i="13"/>
  <c r="AC164" i="13"/>
  <c r="AD164" i="13"/>
  <c r="AE164" i="13"/>
  <c r="AF164" i="13"/>
  <c r="AJ164" i="13" s="1"/>
  <c r="AB165" i="13"/>
  <c r="AC165" i="13"/>
  <c r="AG165" i="13" s="1"/>
  <c r="AD165" i="13"/>
  <c r="AH165" i="13" s="1"/>
  <c r="AE165" i="13"/>
  <c r="AF165" i="13"/>
  <c r="AC158" i="13"/>
  <c r="AD158" i="13"/>
  <c r="AE158" i="13"/>
  <c r="AI158" i="13" s="1"/>
  <c r="AF158" i="13"/>
  <c r="AF159" i="13"/>
  <c r="AB140" i="13"/>
  <c r="AC140" i="13"/>
  <c r="AG140" i="13" s="1"/>
  <c r="AD140" i="13"/>
  <c r="AH140" i="13" s="1"/>
  <c r="AE140" i="13"/>
  <c r="AF140" i="13"/>
  <c r="AB141" i="13"/>
  <c r="AC141" i="13"/>
  <c r="AG141" i="13" s="1"/>
  <c r="AD141" i="13"/>
  <c r="AE141" i="13"/>
  <c r="AI141" i="13" s="1"/>
  <c r="AF141" i="13"/>
  <c r="AB142" i="13"/>
  <c r="AC142" i="13"/>
  <c r="AG142" i="13" s="1"/>
  <c r="AD142" i="13"/>
  <c r="AH142" i="13" s="1"/>
  <c r="AE142" i="13"/>
  <c r="AF142" i="13"/>
  <c r="AB143" i="13"/>
  <c r="AC143" i="13"/>
  <c r="AG143" i="13" s="1"/>
  <c r="AD143" i="13"/>
  <c r="AH143" i="13" s="1"/>
  <c r="AE143" i="13"/>
  <c r="AF143" i="13"/>
  <c r="AB144" i="13"/>
  <c r="AC144" i="13"/>
  <c r="AG144" i="13" s="1"/>
  <c r="AD144" i="13"/>
  <c r="AH144" i="13" s="1"/>
  <c r="AE144" i="13"/>
  <c r="AF144" i="13"/>
  <c r="AJ144" i="13" s="1"/>
  <c r="AB145" i="13"/>
  <c r="AC145" i="13"/>
  <c r="AG145" i="13" s="1"/>
  <c r="AD145" i="13"/>
  <c r="AE145" i="13"/>
  <c r="AF145" i="13"/>
  <c r="AJ145" i="13" s="1"/>
  <c r="AB146" i="13"/>
  <c r="AC146" i="13"/>
  <c r="AD146" i="13"/>
  <c r="AH146" i="13" s="1"/>
  <c r="AE146" i="13"/>
  <c r="AF146" i="13"/>
  <c r="AG146" i="13"/>
  <c r="AB147" i="13"/>
  <c r="AC147" i="13"/>
  <c r="AD147" i="13"/>
  <c r="AE147" i="13"/>
  <c r="AF147" i="13"/>
  <c r="AJ147" i="13" s="1"/>
  <c r="AB148" i="13"/>
  <c r="AC148" i="13"/>
  <c r="AD148" i="13"/>
  <c r="AH148" i="13" s="1"/>
  <c r="AE148" i="13"/>
  <c r="AF148" i="13"/>
  <c r="AJ148" i="13" s="1"/>
  <c r="AB149" i="13"/>
  <c r="AC149" i="13"/>
  <c r="AD149" i="13"/>
  <c r="AH149" i="13" s="1"/>
  <c r="AE149" i="13"/>
  <c r="AF149" i="13"/>
  <c r="AG149" i="13"/>
  <c r="AB150" i="13"/>
  <c r="AC150" i="13"/>
  <c r="AD150" i="13"/>
  <c r="AH150" i="13" s="1"/>
  <c r="AE150" i="13"/>
  <c r="AI150" i="13" s="1"/>
  <c r="AF150" i="13"/>
  <c r="AG150" i="13"/>
  <c r="AB151" i="13"/>
  <c r="AC151" i="13"/>
  <c r="AD151" i="13"/>
  <c r="AH151" i="13" s="1"/>
  <c r="AE151" i="13"/>
  <c r="AJ151" i="13" s="1"/>
  <c r="AF151" i="13"/>
  <c r="AB152" i="13"/>
  <c r="AC152" i="13"/>
  <c r="AG152" i="13" s="1"/>
  <c r="AD152" i="13"/>
  <c r="AE152" i="13"/>
  <c r="AF152" i="13"/>
  <c r="AJ152" i="13" s="1"/>
  <c r="AB153" i="13"/>
  <c r="AC153" i="13"/>
  <c r="AD153" i="13"/>
  <c r="AH153" i="13" s="1"/>
  <c r="AE153" i="13"/>
  <c r="AF153" i="13"/>
  <c r="AG153" i="13"/>
  <c r="AB154" i="13"/>
  <c r="AC154" i="13"/>
  <c r="AG154" i="13" s="1"/>
  <c r="AD154" i="13"/>
  <c r="AH154" i="13" s="1"/>
  <c r="AE154" i="13"/>
  <c r="AF154" i="13"/>
  <c r="AB155" i="13"/>
  <c r="AC155" i="13"/>
  <c r="AH155" i="13" s="1"/>
  <c r="AD155" i="13"/>
  <c r="AE155" i="13"/>
  <c r="AI155" i="13" s="1"/>
  <c r="AF155" i="13"/>
  <c r="AB156" i="13"/>
  <c r="AC156" i="13"/>
  <c r="AG156" i="13" s="1"/>
  <c r="AD156" i="13"/>
  <c r="AE156" i="13"/>
  <c r="AF156" i="13"/>
  <c r="AJ156" i="13" s="1"/>
  <c r="AB157" i="13"/>
  <c r="AC157" i="13"/>
  <c r="AD157" i="13"/>
  <c r="AH157" i="13" s="1"/>
  <c r="AE157" i="13"/>
  <c r="AF157" i="13"/>
  <c r="AJ157" i="13" s="1"/>
  <c r="AB121" i="13"/>
  <c r="AC121" i="13"/>
  <c r="AD121" i="13"/>
  <c r="AH121" i="13" s="1"/>
  <c r="AE121" i="13"/>
  <c r="AI121" i="13" s="1"/>
  <c r="AF121" i="13"/>
  <c r="AB122" i="13"/>
  <c r="AC122" i="13"/>
  <c r="AD122" i="13"/>
  <c r="AH122" i="13" s="1"/>
  <c r="AE122" i="13"/>
  <c r="AF122" i="13"/>
  <c r="AJ122" i="13" s="1"/>
  <c r="AG122" i="13"/>
  <c r="AB123" i="13"/>
  <c r="AC123" i="13"/>
  <c r="AD123" i="13"/>
  <c r="AH123" i="13" s="1"/>
  <c r="AE123" i="13"/>
  <c r="AF123" i="13"/>
  <c r="AJ123" i="13" s="1"/>
  <c r="AG123" i="13"/>
  <c r="AB124" i="13"/>
  <c r="AC124" i="13"/>
  <c r="AG124" i="13" s="1"/>
  <c r="AD124" i="13"/>
  <c r="AE124" i="13"/>
  <c r="AI124" i="13" s="1"/>
  <c r="AF124" i="13"/>
  <c r="AJ124" i="13" s="1"/>
  <c r="AB125" i="13"/>
  <c r="AC125" i="13"/>
  <c r="AG125" i="13" s="1"/>
  <c r="AD125" i="13"/>
  <c r="AE125" i="13"/>
  <c r="AI125" i="13" s="1"/>
  <c r="AF125" i="13"/>
  <c r="AB126" i="13"/>
  <c r="AC126" i="13"/>
  <c r="AD126" i="13"/>
  <c r="AH126" i="13" s="1"/>
  <c r="AE126" i="13"/>
  <c r="AF126" i="13"/>
  <c r="AG126" i="13"/>
  <c r="AB127" i="13"/>
  <c r="AC127" i="13"/>
  <c r="AG127" i="13" s="1"/>
  <c r="AD127" i="13"/>
  <c r="AH127" i="13" s="1"/>
  <c r="AE127" i="13"/>
  <c r="AF127" i="13"/>
  <c r="AJ127" i="13" s="1"/>
  <c r="AB128" i="13"/>
  <c r="AC128" i="13"/>
  <c r="AG128" i="13" s="1"/>
  <c r="AD128" i="13"/>
  <c r="AE128" i="13"/>
  <c r="AI128" i="13" s="1"/>
  <c r="AF128" i="13"/>
  <c r="AJ128" i="13" s="1"/>
  <c r="AB129" i="13"/>
  <c r="AC129" i="13"/>
  <c r="AG129" i="13" s="1"/>
  <c r="AD129" i="13"/>
  <c r="AH129" i="13" s="1"/>
  <c r="AE129" i="13"/>
  <c r="AF129" i="13"/>
  <c r="AB130" i="13"/>
  <c r="AC130" i="13"/>
  <c r="AG130" i="13" s="1"/>
  <c r="AD130" i="13"/>
  <c r="AE130" i="13"/>
  <c r="AF130" i="13"/>
  <c r="AJ130" i="13" s="1"/>
  <c r="AB131" i="13"/>
  <c r="AC131" i="13"/>
  <c r="AD131" i="13"/>
  <c r="AH131" i="13" s="1"/>
  <c r="AE131" i="13"/>
  <c r="AF131" i="13"/>
  <c r="AJ131" i="13" s="1"/>
  <c r="AB132" i="13"/>
  <c r="AC132" i="13"/>
  <c r="AG132" i="13" s="1"/>
  <c r="AD132" i="13"/>
  <c r="AE132" i="13"/>
  <c r="AF132" i="13"/>
  <c r="AI132" i="13"/>
  <c r="AJ132" i="13"/>
  <c r="AB133" i="13"/>
  <c r="AC133" i="13"/>
  <c r="AG133" i="13" s="1"/>
  <c r="AD133" i="13"/>
  <c r="AE133" i="13"/>
  <c r="AF133" i="13"/>
  <c r="AJ133" i="13" s="1"/>
  <c r="AB134" i="13"/>
  <c r="AC134" i="13"/>
  <c r="AD134" i="13"/>
  <c r="AH134" i="13" s="1"/>
  <c r="AE134" i="13"/>
  <c r="AF134" i="13"/>
  <c r="AG134" i="13"/>
  <c r="AB135" i="13"/>
  <c r="AC135" i="13"/>
  <c r="AG135" i="13" s="1"/>
  <c r="AD135" i="13"/>
  <c r="AE135" i="13"/>
  <c r="AF135" i="13"/>
  <c r="AJ135" i="13"/>
  <c r="AE136" i="13"/>
  <c r="AB136" i="13"/>
  <c r="AF117" i="13"/>
  <c r="AG99" i="13"/>
  <c r="AH99" i="13"/>
  <c r="AH100" i="13"/>
  <c r="AI100" i="13"/>
  <c r="AG101" i="13"/>
  <c r="AH101" i="13"/>
  <c r="AJ102" i="13"/>
  <c r="AH103" i="13"/>
  <c r="AI103" i="13"/>
  <c r="AJ103" i="13"/>
  <c r="AG106" i="13"/>
  <c r="AH106" i="13"/>
  <c r="AI107" i="13"/>
  <c r="AJ107" i="13"/>
  <c r="AH108" i="13"/>
  <c r="AJ108" i="13"/>
  <c r="AI110" i="13"/>
  <c r="AJ110" i="13"/>
  <c r="AH112" i="13"/>
  <c r="AI113" i="13"/>
  <c r="AI114" i="13"/>
  <c r="AJ114" i="13"/>
  <c r="AG115" i="13"/>
  <c r="AH115" i="13"/>
  <c r="AB101" i="13"/>
  <c r="AC101" i="13"/>
  <c r="AD101" i="13"/>
  <c r="AE101" i="13"/>
  <c r="AI101" i="13" s="1"/>
  <c r="AF101" i="13"/>
  <c r="AJ101" i="13" s="1"/>
  <c r="AB102" i="13"/>
  <c r="AC102" i="13"/>
  <c r="AG102" i="13" s="1"/>
  <c r="AD102" i="13"/>
  <c r="AE102" i="13"/>
  <c r="AF102" i="13"/>
  <c r="AB103" i="13"/>
  <c r="AC103" i="13"/>
  <c r="AG103" i="13" s="1"/>
  <c r="AD103" i="13"/>
  <c r="AE103" i="13"/>
  <c r="AF103" i="13"/>
  <c r="AB104" i="13"/>
  <c r="AC104" i="13"/>
  <c r="AD104" i="13"/>
  <c r="AE104" i="13"/>
  <c r="AF104" i="13"/>
  <c r="AJ104" i="13" s="1"/>
  <c r="AB105" i="13"/>
  <c r="AC105" i="13"/>
  <c r="AD105" i="13"/>
  <c r="AH105" i="13" s="1"/>
  <c r="AE105" i="13"/>
  <c r="AI105" i="13" s="1"/>
  <c r="AF105" i="13"/>
  <c r="AJ105" i="13" s="1"/>
  <c r="AB106" i="13"/>
  <c r="AC106" i="13"/>
  <c r="AD106" i="13"/>
  <c r="AE106" i="13"/>
  <c r="AI106" i="13" s="1"/>
  <c r="AF106" i="13"/>
  <c r="AB107" i="13"/>
  <c r="AC107" i="13"/>
  <c r="AG107" i="13" s="1"/>
  <c r="AD107" i="13"/>
  <c r="AE107" i="13"/>
  <c r="AF107" i="13"/>
  <c r="AB108" i="13"/>
  <c r="AC108" i="13"/>
  <c r="AG108" i="13" s="1"/>
  <c r="AD108" i="13"/>
  <c r="AI108" i="13" s="1"/>
  <c r="AE108" i="13"/>
  <c r="AF108" i="13"/>
  <c r="AB109" i="13"/>
  <c r="AC109" i="13"/>
  <c r="AG109" i="13" s="1"/>
  <c r="AD109" i="13"/>
  <c r="AE109" i="13"/>
  <c r="AF109" i="13"/>
  <c r="AB110" i="13"/>
  <c r="AC110" i="13"/>
  <c r="AG110" i="13" s="1"/>
  <c r="AD110" i="13"/>
  <c r="AH110" i="13" s="1"/>
  <c r="AE110" i="13"/>
  <c r="AF110" i="13"/>
  <c r="AB111" i="13"/>
  <c r="AC111" i="13"/>
  <c r="AG111" i="13" s="1"/>
  <c r="AD111" i="13"/>
  <c r="AH111" i="13" s="1"/>
  <c r="AE111" i="13"/>
  <c r="AF111" i="13"/>
  <c r="AB112" i="13"/>
  <c r="AC112" i="13"/>
  <c r="AD112" i="13"/>
  <c r="AE112" i="13"/>
  <c r="AI112" i="13" s="1"/>
  <c r="AF112" i="13"/>
  <c r="AJ112" i="13" s="1"/>
  <c r="AB113" i="13"/>
  <c r="AC113" i="13"/>
  <c r="AG113" i="13" s="1"/>
  <c r="AD113" i="13"/>
  <c r="AE113" i="13"/>
  <c r="AF113" i="13"/>
  <c r="AJ113" i="13" s="1"/>
  <c r="AB114" i="13"/>
  <c r="AC114" i="13"/>
  <c r="AG114" i="13" s="1"/>
  <c r="AD114" i="13"/>
  <c r="AH114" i="13" s="1"/>
  <c r="AE114" i="13"/>
  <c r="AF114" i="13"/>
  <c r="AB115" i="13"/>
  <c r="AC115" i="13"/>
  <c r="AD115" i="13"/>
  <c r="AE115" i="13"/>
  <c r="AI115" i="13" s="1"/>
  <c r="AF115" i="13"/>
  <c r="AE94" i="13"/>
  <c r="AF94" i="13"/>
  <c r="AC95" i="13"/>
  <c r="AE95" i="13"/>
  <c r="AI95" i="13" s="1"/>
  <c r="AB95" i="13"/>
  <c r="AB75" i="13"/>
  <c r="AC75" i="13"/>
  <c r="AG75" i="13" s="1"/>
  <c r="AD75" i="13"/>
  <c r="AE75" i="13"/>
  <c r="AI75" i="13" s="1"/>
  <c r="AF75" i="13"/>
  <c r="AJ75" i="13" s="1"/>
  <c r="AB76" i="13"/>
  <c r="AC76" i="13"/>
  <c r="AD76" i="13"/>
  <c r="AE76" i="13"/>
  <c r="AF76" i="13"/>
  <c r="AB77" i="13"/>
  <c r="AC77" i="13"/>
  <c r="AH77" i="13" s="1"/>
  <c r="AD77" i="13"/>
  <c r="AE77" i="13"/>
  <c r="AF77" i="13"/>
  <c r="AB78" i="13"/>
  <c r="AC78" i="13"/>
  <c r="AD78" i="13"/>
  <c r="AH78" i="13" s="1"/>
  <c r="AE78" i="13"/>
  <c r="AF78" i="13"/>
  <c r="AB79" i="13"/>
  <c r="AC79" i="13"/>
  <c r="AD79" i="13"/>
  <c r="AE79" i="13"/>
  <c r="AF79" i="13"/>
  <c r="AB80" i="13"/>
  <c r="AC80" i="13"/>
  <c r="AG80" i="13" s="1"/>
  <c r="AD80" i="13"/>
  <c r="AE80" i="13"/>
  <c r="AF80" i="13"/>
  <c r="AJ80" i="13" s="1"/>
  <c r="AB81" i="13"/>
  <c r="AC81" i="13"/>
  <c r="AG81" i="13" s="1"/>
  <c r="AD81" i="13"/>
  <c r="AE81" i="13"/>
  <c r="AF81" i="13"/>
  <c r="AB82" i="13"/>
  <c r="AC82" i="13"/>
  <c r="AD82" i="13"/>
  <c r="AE82" i="13"/>
  <c r="AF82" i="13"/>
  <c r="AB83" i="13"/>
  <c r="AC83" i="13"/>
  <c r="AD83" i="13"/>
  <c r="AE83" i="13"/>
  <c r="AF83" i="13"/>
  <c r="AB84" i="13"/>
  <c r="AC84" i="13"/>
  <c r="AG84" i="13" s="1"/>
  <c r="AD84" i="13"/>
  <c r="AE84" i="13"/>
  <c r="AF84" i="13"/>
  <c r="AB85" i="13"/>
  <c r="AC85" i="13"/>
  <c r="AD85" i="13"/>
  <c r="AE85" i="13"/>
  <c r="AF85" i="13"/>
  <c r="AB86" i="13"/>
  <c r="AC86" i="13"/>
  <c r="AG86" i="13" s="1"/>
  <c r="AD86" i="13"/>
  <c r="AE86" i="13"/>
  <c r="AF86" i="13"/>
  <c r="AB87" i="13"/>
  <c r="AC87" i="13"/>
  <c r="AD87" i="13"/>
  <c r="AE87" i="13"/>
  <c r="AF87" i="13"/>
  <c r="AJ87" i="13" s="1"/>
  <c r="AB88" i="13"/>
  <c r="AC88" i="13"/>
  <c r="AD88" i="13"/>
  <c r="AE88" i="13"/>
  <c r="AF88" i="13"/>
  <c r="AB89" i="13"/>
  <c r="AC89" i="13"/>
  <c r="AG89" i="13" s="1"/>
  <c r="AD89" i="13"/>
  <c r="AE89" i="13"/>
  <c r="AF89" i="13"/>
  <c r="AB90" i="13"/>
  <c r="AC90" i="13"/>
  <c r="AD90" i="13"/>
  <c r="AE90" i="13"/>
  <c r="AF90" i="13"/>
  <c r="AB91" i="13"/>
  <c r="AC91" i="13"/>
  <c r="AD91" i="13"/>
  <c r="AE91" i="13"/>
  <c r="AF91" i="13"/>
  <c r="AB92" i="13"/>
  <c r="AC92" i="13"/>
  <c r="AD92" i="13"/>
  <c r="AE92" i="13"/>
  <c r="AF92" i="13"/>
  <c r="AB93" i="13"/>
  <c r="AC93" i="13"/>
  <c r="AG93" i="13" s="1"/>
  <c r="AD93" i="13"/>
  <c r="AE93" i="13"/>
  <c r="AF93" i="13"/>
  <c r="AB73" i="13"/>
  <c r="AB94" i="13" s="1"/>
  <c r="AC73" i="13"/>
  <c r="AD73" i="13"/>
  <c r="AD95" i="13" s="1"/>
  <c r="AH95" i="13" s="1"/>
  <c r="AE73" i="13"/>
  <c r="AF73" i="13"/>
  <c r="AC70" i="13"/>
  <c r="AC71" i="13"/>
  <c r="AB70" i="13"/>
  <c r="AF69" i="13"/>
  <c r="AE69" i="13"/>
  <c r="AD69" i="13"/>
  <c r="AC69" i="13"/>
  <c r="AB69" i="13"/>
  <c r="AF68" i="13"/>
  <c r="AJ68" i="13" s="1"/>
  <c r="AE68" i="13"/>
  <c r="AD68" i="13"/>
  <c r="AC68" i="13"/>
  <c r="AB68" i="13"/>
  <c r="AF67" i="13"/>
  <c r="AE67" i="13"/>
  <c r="AJ67" i="13" s="1"/>
  <c r="AD67" i="13"/>
  <c r="AH67" i="13" s="1"/>
  <c r="AC67" i="13"/>
  <c r="AG67" i="13" s="1"/>
  <c r="AB67" i="13"/>
  <c r="AF66" i="13"/>
  <c r="AE66" i="13"/>
  <c r="AD66" i="13"/>
  <c r="AC66" i="13"/>
  <c r="AB66" i="13"/>
  <c r="AF65" i="13"/>
  <c r="AE65" i="13"/>
  <c r="AD65" i="13"/>
  <c r="AC65" i="13"/>
  <c r="AG65" i="13" s="1"/>
  <c r="AB65" i="13"/>
  <c r="AF64" i="13"/>
  <c r="AJ64" i="13" s="1"/>
  <c r="AE64" i="13"/>
  <c r="AD64" i="13"/>
  <c r="AC64" i="13"/>
  <c r="AB64" i="13"/>
  <c r="AF63" i="13"/>
  <c r="AE63" i="13"/>
  <c r="AD63" i="13"/>
  <c r="AH63" i="13" s="1"/>
  <c r="AC63" i="13"/>
  <c r="AG63" i="13" s="1"/>
  <c r="AB63" i="13"/>
  <c r="AF62" i="13"/>
  <c r="AE62" i="13"/>
  <c r="AI62" i="13" s="1"/>
  <c r="AD62" i="13"/>
  <c r="AC62" i="13"/>
  <c r="AG62" i="13" s="1"/>
  <c r="AB62" i="13"/>
  <c r="AF61" i="13"/>
  <c r="AE61" i="13"/>
  <c r="AD61" i="13"/>
  <c r="AC61" i="13"/>
  <c r="AB61" i="13"/>
  <c r="AF60" i="13"/>
  <c r="AE60" i="13"/>
  <c r="AD60" i="13"/>
  <c r="AC60" i="13"/>
  <c r="AB60" i="13"/>
  <c r="AF59" i="13"/>
  <c r="AE59" i="13"/>
  <c r="AI59" i="13" s="1"/>
  <c r="AD59" i="13"/>
  <c r="AC59" i="13"/>
  <c r="AB59" i="13"/>
  <c r="AF58" i="13"/>
  <c r="AE58" i="13"/>
  <c r="AD58" i="13"/>
  <c r="AH58" i="13" s="1"/>
  <c r="AC58" i="13"/>
  <c r="AB58" i="13"/>
  <c r="AF57" i="13"/>
  <c r="AJ57" i="13" s="1"/>
  <c r="AE57" i="13"/>
  <c r="AD57" i="13"/>
  <c r="AC57" i="13"/>
  <c r="AG57" i="13" s="1"/>
  <c r="AB57" i="13"/>
  <c r="AF56" i="13"/>
  <c r="AE56" i="13"/>
  <c r="AD56" i="13"/>
  <c r="AC56" i="13"/>
  <c r="AB56" i="13"/>
  <c r="AF55" i="13"/>
  <c r="AE55" i="13"/>
  <c r="AJ55" i="13" s="1"/>
  <c r="AD55" i="13"/>
  <c r="AH55" i="13" s="1"/>
  <c r="AC55" i="13"/>
  <c r="AB55" i="13"/>
  <c r="AF54" i="13"/>
  <c r="AJ54" i="13" s="1"/>
  <c r="AE54" i="13"/>
  <c r="AD54" i="13"/>
  <c r="AH54" i="13" s="1"/>
  <c r="AC54" i="13"/>
  <c r="AB54" i="13"/>
  <c r="AF53" i="13"/>
  <c r="AE53" i="13"/>
  <c r="AI53" i="13" s="1"/>
  <c r="AD53" i="13"/>
  <c r="AC53" i="13"/>
  <c r="AG53" i="13" s="1"/>
  <c r="AB53" i="13"/>
  <c r="AF52" i="13"/>
  <c r="AE52" i="13"/>
  <c r="AD52" i="13"/>
  <c r="AC52" i="13"/>
  <c r="AB52" i="13"/>
  <c r="AB71" i="13" s="1"/>
  <c r="AB263" i="14"/>
  <c r="AB262" i="14"/>
  <c r="AB260" i="14"/>
  <c r="AB251" i="14"/>
  <c r="AB232" i="14"/>
  <c r="AB231" i="14"/>
  <c r="AB230" i="14"/>
  <c r="AB229" i="14"/>
  <c r="AB228" i="14"/>
  <c r="AB227" i="14"/>
  <c r="AB226" i="14"/>
  <c r="AB225" i="14"/>
  <c r="AB224" i="14"/>
  <c r="AB223" i="14"/>
  <c r="AB222" i="14"/>
  <c r="AB221" i="14"/>
  <c r="AB220" i="14"/>
  <c r="AB219" i="14"/>
  <c r="AB218" i="14"/>
  <c r="AB217" i="14"/>
  <c r="AB216" i="14"/>
  <c r="AB215" i="14"/>
  <c r="AB214" i="14"/>
  <c r="AB213" i="14"/>
  <c r="AB265" i="14" s="1"/>
  <c r="AB212" i="14"/>
  <c r="AB234" i="14" s="1"/>
  <c r="AB275" i="14" s="1"/>
  <c r="AB210" i="14"/>
  <c r="AB274" i="14" s="1"/>
  <c r="AB208" i="14"/>
  <c r="AB207" i="14"/>
  <c r="AB206" i="14"/>
  <c r="AB205" i="14"/>
  <c r="AB204" i="14"/>
  <c r="AB203" i="14"/>
  <c r="AB202" i="14"/>
  <c r="AB201" i="14"/>
  <c r="AB200" i="14"/>
  <c r="AB199" i="14"/>
  <c r="AB198" i="14"/>
  <c r="AB197" i="14"/>
  <c r="AB196" i="14"/>
  <c r="AB195" i="14"/>
  <c r="AB194" i="14"/>
  <c r="AB193" i="14"/>
  <c r="AB192" i="14"/>
  <c r="AB191" i="14"/>
  <c r="AB190" i="14"/>
  <c r="AB189" i="14"/>
  <c r="AB264" i="14" s="1"/>
  <c r="AB188" i="14"/>
  <c r="AB209" i="14" s="1"/>
  <c r="AB244" i="14" s="1"/>
  <c r="AB185" i="14"/>
  <c r="AB243" i="14" s="1"/>
  <c r="AB184" i="14"/>
  <c r="AB183" i="14"/>
  <c r="AB182" i="14"/>
  <c r="AB181" i="14"/>
  <c r="AB180" i="14"/>
  <c r="AB179" i="14"/>
  <c r="AB178" i="14"/>
  <c r="AB177" i="14"/>
  <c r="AB176" i="14"/>
  <c r="AB175" i="14"/>
  <c r="AB174" i="14"/>
  <c r="AB173" i="14"/>
  <c r="AB172" i="14"/>
  <c r="AB171" i="14"/>
  <c r="AB170" i="14"/>
  <c r="AB169" i="14"/>
  <c r="AB168" i="14"/>
  <c r="AB167" i="14"/>
  <c r="AB166" i="14"/>
  <c r="AB165" i="14"/>
  <c r="AB164" i="14"/>
  <c r="AB163" i="14"/>
  <c r="AB186" i="14" s="1"/>
  <c r="AB273" i="14" s="1"/>
  <c r="AB161" i="14"/>
  <c r="AB272" i="14" s="1"/>
  <c r="AB160" i="14"/>
  <c r="AB242" i="14" s="1"/>
  <c r="AB159" i="14"/>
  <c r="AB158" i="14"/>
  <c r="AB157" i="14"/>
  <c r="AB156" i="14"/>
  <c r="AB155" i="14"/>
  <c r="AB154" i="14"/>
  <c r="AB153" i="14"/>
  <c r="AB152" i="14"/>
  <c r="AB151" i="14"/>
  <c r="AB150" i="14"/>
  <c r="AB149" i="14"/>
  <c r="AB148" i="14"/>
  <c r="AB147" i="14"/>
  <c r="AB146" i="14"/>
  <c r="AB145" i="14"/>
  <c r="AB144" i="14"/>
  <c r="AB143" i="14"/>
  <c r="AB142" i="14"/>
  <c r="AB141" i="14"/>
  <c r="AB140" i="14"/>
  <c r="AB139" i="14"/>
  <c r="AB253" i="14" s="1"/>
  <c r="AB136" i="14"/>
  <c r="AB241" i="14" s="1"/>
  <c r="AB135" i="14"/>
  <c r="AB134" i="14"/>
  <c r="AB133" i="14"/>
  <c r="AB132" i="14"/>
  <c r="AB131" i="14"/>
  <c r="AB130" i="14"/>
  <c r="AB129" i="14"/>
  <c r="AB128" i="14"/>
  <c r="AB127" i="14"/>
  <c r="AB126" i="14"/>
  <c r="AB125" i="14"/>
  <c r="AB124" i="14"/>
  <c r="AB123" i="14"/>
  <c r="AB122" i="14"/>
  <c r="AB121" i="14"/>
  <c r="AB120" i="14"/>
  <c r="AB119" i="14"/>
  <c r="AB118" i="14"/>
  <c r="AB117" i="14"/>
  <c r="AB116" i="14"/>
  <c r="AB261" i="14" s="1"/>
  <c r="AB115" i="14"/>
  <c r="AB114" i="14"/>
  <c r="AB113" i="14"/>
  <c r="AB109" i="14"/>
  <c r="AB108" i="14"/>
  <c r="AB107" i="14"/>
  <c r="AB106" i="14"/>
  <c r="AB105" i="14"/>
  <c r="AB104" i="14"/>
  <c r="AB103" i="14"/>
  <c r="AB102" i="14"/>
  <c r="AB101" i="14"/>
  <c r="AB100" i="14"/>
  <c r="AB99" i="14"/>
  <c r="AB98" i="14"/>
  <c r="AB97" i="14"/>
  <c r="AB96" i="14"/>
  <c r="AB95" i="14"/>
  <c r="AB94" i="14"/>
  <c r="AB93" i="14"/>
  <c r="AB92" i="14"/>
  <c r="AB91" i="14"/>
  <c r="AB90" i="14"/>
  <c r="AB89" i="14"/>
  <c r="AB88" i="14"/>
  <c r="AB87" i="14"/>
  <c r="AB86" i="14"/>
  <c r="AB85" i="14"/>
  <c r="AB81" i="14"/>
  <c r="AB80" i="14"/>
  <c r="AB79" i="14"/>
  <c r="AB78" i="14"/>
  <c r="AB77" i="14"/>
  <c r="AB76" i="14"/>
  <c r="AB75" i="14"/>
  <c r="AB74" i="14"/>
  <c r="AB73" i="14"/>
  <c r="AB72" i="14"/>
  <c r="AB71" i="14"/>
  <c r="AB70" i="14"/>
  <c r="AB69" i="14"/>
  <c r="AB68" i="14"/>
  <c r="AB67" i="14"/>
  <c r="AB66" i="14"/>
  <c r="AB65" i="14"/>
  <c r="AB64" i="14"/>
  <c r="AB63" i="14"/>
  <c r="AB62" i="14"/>
  <c r="AB61" i="14"/>
  <c r="AB60" i="14"/>
  <c r="AB249" i="14" s="1"/>
  <c r="AB56" i="14"/>
  <c r="AB55" i="14"/>
  <c r="AB54" i="14"/>
  <c r="AB53" i="14"/>
  <c r="AB52" i="14"/>
  <c r="AB51" i="14"/>
  <c r="AB50" i="14"/>
  <c r="AB49" i="14"/>
  <c r="AB48" i="14"/>
  <c r="AB47" i="14"/>
  <c r="AB46" i="14"/>
  <c r="AB45" i="14"/>
  <c r="AB44" i="14"/>
  <c r="AB43" i="14"/>
  <c r="AB42" i="14"/>
  <c r="AB41" i="14"/>
  <c r="AB40" i="14"/>
  <c r="AB39" i="14"/>
  <c r="AB38" i="14"/>
  <c r="AB37" i="14"/>
  <c r="AB258" i="14" s="1"/>
  <c r="AB36" i="14"/>
  <c r="AB35" i="14"/>
  <c r="AB34" i="14"/>
  <c r="AB33" i="14"/>
  <c r="AB248" i="14" s="1"/>
  <c r="AB29" i="14"/>
  <c r="AB28" i="14"/>
  <c r="AB27" i="14"/>
  <c r="AB26" i="14"/>
  <c r="AB25" i="14"/>
  <c r="AB24" i="14"/>
  <c r="AB23" i="14"/>
  <c r="AB22" i="14"/>
  <c r="AB21" i="14"/>
  <c r="AB20" i="14"/>
  <c r="AB19" i="14"/>
  <c r="AB18" i="14"/>
  <c r="AB17" i="14"/>
  <c r="AB16" i="14"/>
  <c r="AB15" i="14"/>
  <c r="AB14" i="14"/>
  <c r="AB13" i="14"/>
  <c r="AB12" i="14"/>
  <c r="AB11" i="14"/>
  <c r="AB10" i="14"/>
  <c r="AB257" i="14" s="1"/>
  <c r="AB9" i="14"/>
  <c r="AB8" i="14"/>
  <c r="AB7" i="14"/>
  <c r="AB30" i="14" s="1"/>
  <c r="AB237" i="14" s="1"/>
  <c r="AJ58" i="13"/>
  <c r="AJ61" i="13"/>
  <c r="AG64" i="13"/>
  <c r="AJ53" i="13"/>
  <c r="AG56" i="13"/>
  <c r="AI56" i="13"/>
  <c r="AJ60" i="13"/>
  <c r="AH61" i="13"/>
  <c r="AI65" i="13"/>
  <c r="AH66" i="13"/>
  <c r="AG68" i="13"/>
  <c r="AG119" i="13"/>
  <c r="AG35" i="13"/>
  <c r="AG30" i="13"/>
  <c r="AG19" i="13"/>
  <c r="AG16" i="13"/>
  <c r="AB29" i="13"/>
  <c r="AB49" i="13" s="1"/>
  <c r="AC29" i="13"/>
  <c r="AD29" i="13"/>
  <c r="AE29" i="13"/>
  <c r="AF29" i="13"/>
  <c r="AB30" i="13"/>
  <c r="AC30" i="13"/>
  <c r="AD30" i="13"/>
  <c r="AH30" i="13" s="1"/>
  <c r="AE30" i="13"/>
  <c r="AF30" i="13"/>
  <c r="AB31" i="13"/>
  <c r="AC31" i="13"/>
  <c r="AG31" i="13" s="1"/>
  <c r="AD31" i="13"/>
  <c r="AE31" i="13"/>
  <c r="AI31" i="13" s="1"/>
  <c r="AF31" i="13"/>
  <c r="AB32" i="13"/>
  <c r="AC32" i="13"/>
  <c r="AD32" i="13"/>
  <c r="AE32" i="13"/>
  <c r="AF32" i="13"/>
  <c r="AJ32" i="13" s="1"/>
  <c r="AF139" i="13"/>
  <c r="AE139" i="13"/>
  <c r="AJ139" i="13" s="1"/>
  <c r="AD139" i="13"/>
  <c r="AD159" i="13" s="1"/>
  <c r="AC139" i="13"/>
  <c r="AG139" i="13" s="1"/>
  <c r="AB139" i="13"/>
  <c r="AB159" i="13" s="1"/>
  <c r="AF120" i="13"/>
  <c r="AJ120" i="13" s="1"/>
  <c r="AE120" i="13"/>
  <c r="AD120" i="13"/>
  <c r="AI120" i="13" s="1"/>
  <c r="AC120" i="13"/>
  <c r="AG120" i="13" s="1"/>
  <c r="AB120" i="13"/>
  <c r="AF119" i="13"/>
  <c r="AE119" i="13"/>
  <c r="AE137" i="13" s="1"/>
  <c r="AD119" i="13"/>
  <c r="AC119" i="13"/>
  <c r="AB119" i="13"/>
  <c r="AB137" i="13" s="1"/>
  <c r="AF100" i="13"/>
  <c r="AF116" i="13" s="1"/>
  <c r="AE100" i="13"/>
  <c r="AD100" i="13"/>
  <c r="AC100" i="13"/>
  <c r="AB100" i="13"/>
  <c r="AF99" i="13"/>
  <c r="AE99" i="13"/>
  <c r="AI99" i="13" s="1"/>
  <c r="AD99" i="13"/>
  <c r="AC99" i="13"/>
  <c r="AB99" i="13"/>
  <c r="AF98" i="13"/>
  <c r="AE98" i="13"/>
  <c r="AD98" i="13"/>
  <c r="AH98" i="13" s="1"/>
  <c r="AC98" i="13"/>
  <c r="AB98" i="13"/>
  <c r="AF97" i="13"/>
  <c r="AE97" i="13"/>
  <c r="AD97" i="13"/>
  <c r="AC97" i="13"/>
  <c r="AB97" i="13"/>
  <c r="AJ81" i="13"/>
  <c r="AG79" i="13"/>
  <c r="AF74" i="13"/>
  <c r="AE74" i="13"/>
  <c r="AD74" i="13"/>
  <c r="AC74" i="13"/>
  <c r="AG74" i="13" s="1"/>
  <c r="AB74" i="13"/>
  <c r="AF48" i="13"/>
  <c r="AJ48" i="13" s="1"/>
  <c r="AE48" i="13"/>
  <c r="AD48" i="13"/>
  <c r="AI48" i="13" s="1"/>
  <c r="AC48" i="13"/>
  <c r="AB48" i="13"/>
  <c r="AF47" i="13"/>
  <c r="AE47" i="13"/>
  <c r="AD47" i="13"/>
  <c r="AC47" i="13"/>
  <c r="AG47" i="13" s="1"/>
  <c r="AB47" i="13"/>
  <c r="AF46" i="13"/>
  <c r="AE46" i="13"/>
  <c r="AI46" i="13" s="1"/>
  <c r="AD46" i="13"/>
  <c r="AH46" i="13" s="1"/>
  <c r="AC46" i="13"/>
  <c r="AB46" i="13"/>
  <c r="AF45" i="13"/>
  <c r="AE45" i="13"/>
  <c r="AI45" i="13" s="1"/>
  <c r="AD45" i="13"/>
  <c r="AC45" i="13"/>
  <c r="AB45" i="13"/>
  <c r="AF44" i="13"/>
  <c r="AE44" i="13"/>
  <c r="AD44" i="13"/>
  <c r="AC44" i="13"/>
  <c r="AB44" i="13"/>
  <c r="AF43" i="13"/>
  <c r="AE43" i="13"/>
  <c r="AJ43" i="13" s="1"/>
  <c r="AD43" i="13"/>
  <c r="AC43" i="13"/>
  <c r="AH43" i="13" s="1"/>
  <c r="AB43" i="13"/>
  <c r="AF42" i="13"/>
  <c r="AE42" i="13"/>
  <c r="AD42" i="13"/>
  <c r="AC42" i="13"/>
  <c r="AG42" i="13" s="1"/>
  <c r="AB42" i="13"/>
  <c r="AB50" i="13" s="1"/>
  <c r="AF41" i="13"/>
  <c r="AJ41" i="13" s="1"/>
  <c r="AE41" i="13"/>
  <c r="AI41" i="13" s="1"/>
  <c r="AD41" i="13"/>
  <c r="AC41" i="13"/>
  <c r="AB41" i="13"/>
  <c r="AF40" i="13"/>
  <c r="AJ40" i="13" s="1"/>
  <c r="AE40" i="13"/>
  <c r="AD40" i="13"/>
  <c r="AC40" i="13"/>
  <c r="AB40" i="13"/>
  <c r="AF39" i="13"/>
  <c r="AE39" i="13"/>
  <c r="AD39" i="13"/>
  <c r="AI39" i="13" s="1"/>
  <c r="AC39" i="13"/>
  <c r="AB39" i="13"/>
  <c r="AF38" i="13"/>
  <c r="AE38" i="13"/>
  <c r="AD38" i="13"/>
  <c r="AI38" i="13" s="1"/>
  <c r="AC38" i="13"/>
  <c r="AG38" i="13" s="1"/>
  <c r="AB38" i="13"/>
  <c r="AF37" i="13"/>
  <c r="AE37" i="13"/>
  <c r="AD37" i="13"/>
  <c r="AI37" i="13" s="1"/>
  <c r="AC37" i="13"/>
  <c r="AG37" i="13" s="1"/>
  <c r="AB37" i="13"/>
  <c r="AF36" i="13"/>
  <c r="AE36" i="13"/>
  <c r="AD36" i="13"/>
  <c r="AI36" i="13" s="1"/>
  <c r="AC36" i="13"/>
  <c r="AG36" i="13" s="1"/>
  <c r="AB36" i="13"/>
  <c r="AF35" i="13"/>
  <c r="AE35" i="13"/>
  <c r="AD35" i="13"/>
  <c r="AC35" i="13"/>
  <c r="AB35" i="13"/>
  <c r="AF34" i="13"/>
  <c r="AE34" i="13"/>
  <c r="AI34" i="13" s="1"/>
  <c r="AD34" i="13"/>
  <c r="AH34" i="13" s="1"/>
  <c r="AC34" i="13"/>
  <c r="AB34" i="13"/>
  <c r="AF33" i="13"/>
  <c r="AE33" i="13"/>
  <c r="AI33" i="13" s="1"/>
  <c r="AD33" i="13"/>
  <c r="AD49" i="13" s="1"/>
  <c r="AC33" i="13"/>
  <c r="AB33" i="13"/>
  <c r="AF25" i="13"/>
  <c r="AE25" i="13"/>
  <c r="AD25" i="13"/>
  <c r="AC25" i="13"/>
  <c r="AB25" i="13"/>
  <c r="AF24" i="13"/>
  <c r="AE24" i="13"/>
  <c r="AJ24" i="13" s="1"/>
  <c r="AD24" i="13"/>
  <c r="AC24" i="13"/>
  <c r="AH24" i="13" s="1"/>
  <c r="AB24" i="13"/>
  <c r="AF23" i="13"/>
  <c r="AE23" i="13"/>
  <c r="AD23" i="13"/>
  <c r="AC23" i="13"/>
  <c r="AG23" i="13" s="1"/>
  <c r="AB23" i="13"/>
  <c r="AF22" i="13"/>
  <c r="AE22" i="13"/>
  <c r="AI22" i="13" s="1"/>
  <c r="AD22" i="13"/>
  <c r="AC22" i="13"/>
  <c r="AH22" i="13" s="1"/>
  <c r="AB22" i="13"/>
  <c r="AF21" i="13"/>
  <c r="AJ21" i="13" s="1"/>
  <c r="AE21" i="13"/>
  <c r="AD21" i="13"/>
  <c r="AC21" i="13"/>
  <c r="AB21" i="13"/>
  <c r="AF20" i="13"/>
  <c r="AE20" i="13"/>
  <c r="AJ20" i="13" s="1"/>
  <c r="AD20" i="13"/>
  <c r="AI20" i="13" s="1"/>
  <c r="AC20" i="13"/>
  <c r="AG20" i="13" s="1"/>
  <c r="AB20" i="13"/>
  <c r="AF19" i="13"/>
  <c r="AE19" i="13"/>
  <c r="AD19" i="13"/>
  <c r="AI19" i="13" s="1"/>
  <c r="AC19" i="13"/>
  <c r="AB19" i="13"/>
  <c r="AF18" i="13"/>
  <c r="AE18" i="13"/>
  <c r="AD18" i="13"/>
  <c r="AC18" i="13"/>
  <c r="AB18" i="13"/>
  <c r="AF17" i="13"/>
  <c r="AJ17" i="13" s="1"/>
  <c r="AE17" i="13"/>
  <c r="AD17" i="13"/>
  <c r="AI17" i="13" s="1"/>
  <c r="AC17" i="13"/>
  <c r="AB17" i="13"/>
  <c r="AF16" i="13"/>
  <c r="AE16" i="13"/>
  <c r="AD16" i="13"/>
  <c r="AC16" i="13"/>
  <c r="AB16" i="13"/>
  <c r="AF15" i="13"/>
  <c r="AE15" i="13"/>
  <c r="AD15" i="13"/>
  <c r="AC15" i="13"/>
  <c r="AG15" i="13" s="1"/>
  <c r="AB15" i="13"/>
  <c r="AF14" i="13"/>
  <c r="AE14" i="13"/>
  <c r="AI14" i="13" s="1"/>
  <c r="AD14" i="13"/>
  <c r="AC14" i="13"/>
  <c r="AG14" i="13" s="1"/>
  <c r="AB14" i="13"/>
  <c r="AF13" i="13"/>
  <c r="AE13" i="13"/>
  <c r="AD13" i="13"/>
  <c r="AC13" i="13"/>
  <c r="AB13" i="13"/>
  <c r="AF12" i="13"/>
  <c r="AE12" i="13"/>
  <c r="AD12" i="13"/>
  <c r="AC12" i="13"/>
  <c r="AH12" i="13" s="1"/>
  <c r="AB12" i="13"/>
  <c r="AF11" i="13"/>
  <c r="AE11" i="13"/>
  <c r="AD11" i="13"/>
  <c r="AC11" i="13"/>
  <c r="AG11" i="13" s="1"/>
  <c r="AB11" i="13"/>
  <c r="AF10" i="13"/>
  <c r="AE10" i="13"/>
  <c r="AD10" i="13"/>
  <c r="AC10" i="13"/>
  <c r="AB10" i="13"/>
  <c r="AF9" i="13"/>
  <c r="AJ9" i="13" s="1"/>
  <c r="AE9" i="13"/>
  <c r="AD9" i="13"/>
  <c r="AC9" i="13"/>
  <c r="AB9" i="13"/>
  <c r="AF8" i="13"/>
  <c r="AE8" i="13"/>
  <c r="AD8" i="13"/>
  <c r="AC8" i="13"/>
  <c r="AB8" i="13"/>
  <c r="AF7" i="13"/>
  <c r="AE7" i="13"/>
  <c r="AD7" i="13"/>
  <c r="AI7" i="13" s="1"/>
  <c r="AC7" i="13"/>
  <c r="AG7" i="13" s="1"/>
  <c r="AB7" i="13"/>
  <c r="AJ233" i="14"/>
  <c r="AI233" i="14"/>
  <c r="AH233" i="14"/>
  <c r="AH229" i="14"/>
  <c r="AI228" i="14"/>
  <c r="AJ227" i="14"/>
  <c r="AJ225" i="14"/>
  <c r="AI225" i="14"/>
  <c r="AH225" i="14"/>
  <c r="AJ224" i="14"/>
  <c r="AI224" i="14"/>
  <c r="AJ221" i="14"/>
  <c r="AI221" i="14"/>
  <c r="AH221" i="14"/>
  <c r="AH217" i="14"/>
  <c r="AJ216" i="14"/>
  <c r="AI216" i="14"/>
  <c r="AJ215" i="14"/>
  <c r="AI213" i="14"/>
  <c r="AH213" i="14"/>
  <c r="AJ212" i="14"/>
  <c r="AI212" i="14"/>
  <c r="AC212" i="14"/>
  <c r="AD212" i="14"/>
  <c r="AH212" i="14" s="1"/>
  <c r="AE212" i="14"/>
  <c r="AF212" i="14"/>
  <c r="AC213" i="14"/>
  <c r="AD213" i="14"/>
  <c r="AE213" i="14"/>
  <c r="AF213" i="14"/>
  <c r="AJ213" i="14" s="1"/>
  <c r="AC214" i="14"/>
  <c r="AD214" i="14"/>
  <c r="AE214" i="14"/>
  <c r="AF214" i="14"/>
  <c r="AC215" i="14"/>
  <c r="AD215" i="14"/>
  <c r="AI215" i="14" s="1"/>
  <c r="AE215" i="14"/>
  <c r="AF215" i="14"/>
  <c r="AC216" i="14"/>
  <c r="AD216" i="14"/>
  <c r="AH216" i="14" s="1"/>
  <c r="AE216" i="14"/>
  <c r="AF216" i="14"/>
  <c r="AC217" i="14"/>
  <c r="AD217" i="14"/>
  <c r="AE217" i="14"/>
  <c r="AJ217" i="14" s="1"/>
  <c r="AF217" i="14"/>
  <c r="AC218" i="14"/>
  <c r="AD218" i="14"/>
  <c r="AH218" i="14" s="1"/>
  <c r="AE218" i="14"/>
  <c r="AI218" i="14" s="1"/>
  <c r="AF218" i="14"/>
  <c r="AJ218" i="14" s="1"/>
  <c r="AC219" i="14"/>
  <c r="AD219" i="14"/>
  <c r="AH219" i="14" s="1"/>
  <c r="AE219" i="14"/>
  <c r="AI219" i="14" s="1"/>
  <c r="AF219" i="14"/>
  <c r="AJ219" i="14" s="1"/>
  <c r="AC220" i="14"/>
  <c r="AD220" i="14"/>
  <c r="AE220" i="14"/>
  <c r="AI220" i="14" s="1"/>
  <c r="AF220" i="14"/>
  <c r="AC221" i="14"/>
  <c r="AD221" i="14"/>
  <c r="AE221" i="14"/>
  <c r="AF221" i="14"/>
  <c r="AC222" i="14"/>
  <c r="AD222" i="14"/>
  <c r="AH222" i="14" s="1"/>
  <c r="AE222" i="14"/>
  <c r="AI222" i="14" s="1"/>
  <c r="AF222" i="14"/>
  <c r="AJ222" i="14" s="1"/>
  <c r="AC223" i="14"/>
  <c r="AD223" i="14"/>
  <c r="AE223" i="14"/>
  <c r="AF223" i="14"/>
  <c r="AC224" i="14"/>
  <c r="AD224" i="14"/>
  <c r="AH224" i="14" s="1"/>
  <c r="AE224" i="14"/>
  <c r="AF224" i="14"/>
  <c r="AC225" i="14"/>
  <c r="AD225" i="14"/>
  <c r="AE225" i="14"/>
  <c r="AF225" i="14"/>
  <c r="AC226" i="14"/>
  <c r="AD226" i="14"/>
  <c r="AE226" i="14"/>
  <c r="AI226" i="14" s="1"/>
  <c r="AF226" i="14"/>
  <c r="AJ226" i="14" s="1"/>
  <c r="AC227" i="14"/>
  <c r="AD227" i="14"/>
  <c r="AH227" i="14" s="1"/>
  <c r="AE227" i="14"/>
  <c r="AI227" i="14" s="1"/>
  <c r="AF227" i="14"/>
  <c r="AC228" i="14"/>
  <c r="AD228" i="14"/>
  <c r="AH228" i="14" s="1"/>
  <c r="AE228" i="14"/>
  <c r="AF228" i="14"/>
  <c r="AJ228" i="14" s="1"/>
  <c r="AC229" i="14"/>
  <c r="AD229" i="14"/>
  <c r="AE229" i="14"/>
  <c r="AJ229" i="14" s="1"/>
  <c r="AF229" i="14"/>
  <c r="AC230" i="14"/>
  <c r="AD230" i="14"/>
  <c r="AH230" i="14" s="1"/>
  <c r="AE230" i="14"/>
  <c r="AI230" i="14" s="1"/>
  <c r="AF230" i="14"/>
  <c r="AJ230" i="14" s="1"/>
  <c r="AC231" i="14"/>
  <c r="AD231" i="14"/>
  <c r="AH231" i="14" s="1"/>
  <c r="AE231" i="14"/>
  <c r="AI231" i="14" s="1"/>
  <c r="AF231" i="14"/>
  <c r="AJ231" i="14" s="1"/>
  <c r="AC232" i="14"/>
  <c r="AD232" i="14"/>
  <c r="AE232" i="14"/>
  <c r="AF232" i="14"/>
  <c r="AC233" i="14"/>
  <c r="AD233" i="14"/>
  <c r="AE233" i="14"/>
  <c r="AF233" i="14"/>
  <c r="AC234" i="14"/>
  <c r="AD234" i="14"/>
  <c r="AH234" i="14" s="1"/>
  <c r="AE234" i="14"/>
  <c r="AI234" i="14" s="1"/>
  <c r="AF234" i="14"/>
  <c r="AJ234" i="14" s="1"/>
  <c r="AG204" i="15"/>
  <c r="AG191" i="15"/>
  <c r="AG190" i="15"/>
  <c r="AG188" i="15"/>
  <c r="AG177" i="15"/>
  <c r="AG152" i="15"/>
  <c r="AG151" i="15"/>
  <c r="AG150" i="15"/>
  <c r="AG129" i="15"/>
  <c r="AG102" i="15"/>
  <c r="AG90" i="15"/>
  <c r="AG89" i="15"/>
  <c r="AG67" i="15"/>
  <c r="AG64" i="15"/>
  <c r="AG40" i="15"/>
  <c r="AG29" i="15"/>
  <c r="AG27" i="15"/>
  <c r="AG14" i="15"/>
  <c r="AG13" i="15"/>
  <c r="AJ119" i="13"/>
  <c r="AJ98" i="13"/>
  <c r="AJ97" i="13"/>
  <c r="AJ77" i="13"/>
  <c r="AH75" i="13"/>
  <c r="AI43" i="13"/>
  <c r="AJ38" i="13"/>
  <c r="AH37" i="13"/>
  <c r="AJ36" i="13"/>
  <c r="AH19" i="13"/>
  <c r="AH18" i="13"/>
  <c r="AJ14" i="13"/>
  <c r="AH14" i="13"/>
  <c r="AJ8" i="13"/>
  <c r="AI8" i="13"/>
  <c r="AH7" i="13"/>
  <c r="AF208" i="14"/>
  <c r="AE208" i="14"/>
  <c r="AD208" i="14"/>
  <c r="AC208" i="14"/>
  <c r="AF207" i="14"/>
  <c r="AE207" i="14"/>
  <c r="AD207" i="14"/>
  <c r="AC207" i="14"/>
  <c r="AF206" i="14"/>
  <c r="AE206" i="14"/>
  <c r="AD206" i="14"/>
  <c r="AC206" i="14"/>
  <c r="AF205" i="14"/>
  <c r="AE205" i="14"/>
  <c r="AD205" i="14"/>
  <c r="AC205" i="14"/>
  <c r="AF204" i="14"/>
  <c r="AE204" i="14"/>
  <c r="AD204" i="14"/>
  <c r="AC204" i="14"/>
  <c r="AF203" i="14"/>
  <c r="AE203" i="14"/>
  <c r="AD203" i="14"/>
  <c r="AC203" i="14"/>
  <c r="AF202" i="14"/>
  <c r="AE202" i="14"/>
  <c r="AD202" i="14"/>
  <c r="AC202" i="14"/>
  <c r="AF201" i="14"/>
  <c r="AE201" i="14"/>
  <c r="AD201" i="14"/>
  <c r="AC201" i="14"/>
  <c r="AF200" i="14"/>
  <c r="AE200" i="14"/>
  <c r="AD200" i="14"/>
  <c r="AC200" i="14"/>
  <c r="AF199" i="14"/>
  <c r="AE199" i="14"/>
  <c r="AD199" i="14"/>
  <c r="AC199" i="14"/>
  <c r="AF198" i="14"/>
  <c r="AE198" i="14"/>
  <c r="AD198" i="14"/>
  <c r="AC198" i="14"/>
  <c r="AF197" i="14"/>
  <c r="AE197" i="14"/>
  <c r="AD197" i="14"/>
  <c r="AC197" i="14"/>
  <c r="AF196" i="14"/>
  <c r="AE196" i="14"/>
  <c r="AD196" i="14"/>
  <c r="AC196" i="14"/>
  <c r="AF195" i="14"/>
  <c r="AE195" i="14"/>
  <c r="AD195" i="14"/>
  <c r="AC195" i="14"/>
  <c r="AF194" i="14"/>
  <c r="AE194" i="14"/>
  <c r="AD194" i="14"/>
  <c r="AC194" i="14"/>
  <c r="AF193" i="14"/>
  <c r="AE193" i="14"/>
  <c r="AD193" i="14"/>
  <c r="AC193" i="14"/>
  <c r="AF192" i="14"/>
  <c r="AE192" i="14"/>
  <c r="AD192" i="14"/>
  <c r="AC192" i="14"/>
  <c r="AF191" i="14"/>
  <c r="AE191" i="14"/>
  <c r="AD191" i="14"/>
  <c r="AC191" i="14"/>
  <c r="AF190" i="14"/>
  <c r="AE190" i="14"/>
  <c r="AD190" i="14"/>
  <c r="AC190" i="14"/>
  <c r="AF189" i="14"/>
  <c r="AE189" i="14"/>
  <c r="AD189" i="14"/>
  <c r="AC189" i="14"/>
  <c r="AF188" i="14"/>
  <c r="AE188" i="14"/>
  <c r="AE210" i="14" s="1"/>
  <c r="AD188" i="14"/>
  <c r="AD210" i="14" s="1"/>
  <c r="AC188" i="14"/>
  <c r="AD187" i="14"/>
  <c r="AC187" i="14"/>
  <c r="AE186" i="14"/>
  <c r="AD186" i="14"/>
  <c r="AF184" i="14"/>
  <c r="AE184" i="14"/>
  <c r="AD184" i="14"/>
  <c r="AC184" i="14"/>
  <c r="AF183" i="14"/>
  <c r="AE183" i="14"/>
  <c r="AD183" i="14"/>
  <c r="AC183" i="14"/>
  <c r="AF182" i="14"/>
  <c r="AE182" i="14"/>
  <c r="AD182" i="14"/>
  <c r="AC182" i="14"/>
  <c r="AF181" i="14"/>
  <c r="AE181" i="14"/>
  <c r="AD181" i="14"/>
  <c r="AC181" i="14"/>
  <c r="AF180" i="14"/>
  <c r="AE180" i="14"/>
  <c r="AD180" i="14"/>
  <c r="AC180" i="14"/>
  <c r="AF179" i="14"/>
  <c r="AG179" i="15" s="1"/>
  <c r="AE179" i="14"/>
  <c r="AD179" i="14"/>
  <c r="AC179" i="14"/>
  <c r="AF178" i="14"/>
  <c r="AE178" i="14"/>
  <c r="AD178" i="14"/>
  <c r="AC178" i="14"/>
  <c r="AF177" i="14"/>
  <c r="AE177" i="14"/>
  <c r="AD177" i="14"/>
  <c r="AC177" i="14"/>
  <c r="AF176" i="14"/>
  <c r="AE176" i="14"/>
  <c r="AD176" i="14"/>
  <c r="AC176" i="14"/>
  <c r="AF175" i="14"/>
  <c r="AE175" i="14"/>
  <c r="AD175" i="14"/>
  <c r="AC175" i="14"/>
  <c r="AF174" i="14"/>
  <c r="AE174" i="14"/>
  <c r="AD174" i="14"/>
  <c r="AC174" i="14"/>
  <c r="AF173" i="14"/>
  <c r="AE173" i="14"/>
  <c r="AD173" i="14"/>
  <c r="AC173" i="14"/>
  <c r="AF172" i="14"/>
  <c r="AE172" i="14"/>
  <c r="AD172" i="14"/>
  <c r="AC172" i="14"/>
  <c r="AF171" i="14"/>
  <c r="AE171" i="14"/>
  <c r="AD171" i="14"/>
  <c r="AC171" i="14"/>
  <c r="AF170" i="14"/>
  <c r="AE170" i="14"/>
  <c r="AD170" i="14"/>
  <c r="AC170" i="14"/>
  <c r="AF169" i="14"/>
  <c r="AE169" i="14"/>
  <c r="AD169" i="14"/>
  <c r="AC169" i="14"/>
  <c r="AF168" i="14"/>
  <c r="AE168" i="14"/>
  <c r="AD168" i="14"/>
  <c r="AC168" i="14"/>
  <c r="AF167" i="14"/>
  <c r="AE167" i="14"/>
  <c r="AD167" i="14"/>
  <c r="AC167" i="14"/>
  <c r="AF166" i="14"/>
  <c r="AE166" i="14"/>
  <c r="AD166" i="14"/>
  <c r="AC166" i="14"/>
  <c r="AF165" i="14"/>
  <c r="AE165" i="14"/>
  <c r="AD165" i="14"/>
  <c r="AC165" i="14"/>
  <c r="AC185" i="14" s="1"/>
  <c r="AF164" i="14"/>
  <c r="AG164" i="15" s="1"/>
  <c r="AE164" i="14"/>
  <c r="AD164" i="14"/>
  <c r="AC164" i="14"/>
  <c r="AF163" i="14"/>
  <c r="AE163" i="14"/>
  <c r="AD163" i="14"/>
  <c r="AD185" i="14" s="1"/>
  <c r="AC163" i="14"/>
  <c r="AC186" i="14" s="1"/>
  <c r="AD162" i="14"/>
  <c r="AC162" i="14"/>
  <c r="AF159" i="14"/>
  <c r="AE159" i="14"/>
  <c r="AD159" i="14"/>
  <c r="AC159" i="14"/>
  <c r="AF158" i="14"/>
  <c r="AE158" i="14"/>
  <c r="AD158" i="14"/>
  <c r="AC158" i="14"/>
  <c r="AF157" i="14"/>
  <c r="AE157" i="14"/>
  <c r="AD157" i="14"/>
  <c r="AC157" i="14"/>
  <c r="AF156" i="14"/>
  <c r="AE156" i="14"/>
  <c r="AD156" i="14"/>
  <c r="AC156" i="14"/>
  <c r="AF155" i="14"/>
  <c r="AF161" i="14" s="1"/>
  <c r="AE155" i="14"/>
  <c r="AD155" i="14"/>
  <c r="AC155" i="14"/>
  <c r="AF154" i="14"/>
  <c r="AE154" i="14"/>
  <c r="AD154" i="14"/>
  <c r="AC154" i="14"/>
  <c r="AF153" i="14"/>
  <c r="AE153" i="14"/>
  <c r="AD153" i="14"/>
  <c r="AC153" i="14"/>
  <c r="AF152" i="14"/>
  <c r="AE152" i="14"/>
  <c r="AD152" i="14"/>
  <c r="AC152" i="14"/>
  <c r="AF151" i="14"/>
  <c r="AE151" i="14"/>
  <c r="AD151" i="14"/>
  <c r="AC151" i="14"/>
  <c r="AF150" i="14"/>
  <c r="AE150" i="14"/>
  <c r="AD150" i="14"/>
  <c r="AC150" i="14"/>
  <c r="AF149" i="14"/>
  <c r="AE149" i="14"/>
  <c r="AD149" i="14"/>
  <c r="AC149" i="14"/>
  <c r="AF148" i="14"/>
  <c r="AE148" i="14"/>
  <c r="AD148" i="14"/>
  <c r="AC148" i="14"/>
  <c r="AF147" i="14"/>
  <c r="AE147" i="14"/>
  <c r="AD147" i="14"/>
  <c r="AC147" i="14"/>
  <c r="AF146" i="14"/>
  <c r="AE146" i="14"/>
  <c r="AD146" i="14"/>
  <c r="AC146" i="14"/>
  <c r="AF145" i="14"/>
  <c r="AE145" i="14"/>
  <c r="AD145" i="14"/>
  <c r="AC145" i="14"/>
  <c r="AF144" i="14"/>
  <c r="AE144" i="14"/>
  <c r="AD144" i="14"/>
  <c r="AC144" i="14"/>
  <c r="AF143" i="14"/>
  <c r="AE143" i="14"/>
  <c r="AD143" i="14"/>
  <c r="AC143" i="14"/>
  <c r="AF142" i="14"/>
  <c r="AE142" i="14"/>
  <c r="AD142" i="14"/>
  <c r="AC142" i="14"/>
  <c r="AF141" i="14"/>
  <c r="AE141" i="14"/>
  <c r="AD141" i="14"/>
  <c r="AC141" i="14"/>
  <c r="AF140" i="14"/>
  <c r="AE140" i="14"/>
  <c r="AD140" i="14"/>
  <c r="AC140" i="14"/>
  <c r="AF139" i="14"/>
  <c r="AF160" i="14" s="1"/>
  <c r="AE139" i="14"/>
  <c r="AD139" i="14"/>
  <c r="AD161" i="14" s="1"/>
  <c r="AC139" i="14"/>
  <c r="AC161" i="14" s="1"/>
  <c r="AD138" i="14"/>
  <c r="AC138" i="14"/>
  <c r="AC136" i="14"/>
  <c r="AF135" i="14"/>
  <c r="AE135" i="14"/>
  <c r="AD135" i="14"/>
  <c r="AC135" i="14"/>
  <c r="AF134" i="14"/>
  <c r="AE134" i="14"/>
  <c r="AD134" i="14"/>
  <c r="AC134" i="14"/>
  <c r="AF133" i="14"/>
  <c r="AE133" i="14"/>
  <c r="AD133" i="14"/>
  <c r="AC133" i="14"/>
  <c r="AF132" i="14"/>
  <c r="AE132" i="14"/>
  <c r="AD132" i="14"/>
  <c r="AC132" i="14"/>
  <c r="AF131" i="14"/>
  <c r="AE131" i="14"/>
  <c r="AD131" i="14"/>
  <c r="AC131" i="14"/>
  <c r="AF130" i="14"/>
  <c r="AE130" i="14"/>
  <c r="AD130" i="14"/>
  <c r="AC130" i="14"/>
  <c r="AF129" i="14"/>
  <c r="AE129" i="14"/>
  <c r="AD129" i="14"/>
  <c r="AC129" i="14"/>
  <c r="AF128" i="14"/>
  <c r="AE128" i="14"/>
  <c r="AD128" i="14"/>
  <c r="AC128" i="14"/>
  <c r="AF127" i="14"/>
  <c r="AE127" i="14"/>
  <c r="AD127" i="14"/>
  <c r="AC127" i="14"/>
  <c r="AF126" i="14"/>
  <c r="AG126" i="15" s="1"/>
  <c r="AE126" i="14"/>
  <c r="AD126" i="14"/>
  <c r="AC126" i="14"/>
  <c r="AF125" i="14"/>
  <c r="AE125" i="14"/>
  <c r="AD125" i="14"/>
  <c r="AC125" i="14"/>
  <c r="AF124" i="14"/>
  <c r="AE124" i="14"/>
  <c r="AD124" i="14"/>
  <c r="AC124" i="14"/>
  <c r="AF123" i="14"/>
  <c r="AE123" i="14"/>
  <c r="AD123" i="14"/>
  <c r="AC123" i="14"/>
  <c r="AF122" i="14"/>
  <c r="AE122" i="14"/>
  <c r="AD122" i="14"/>
  <c r="AC122" i="14"/>
  <c r="AF121" i="14"/>
  <c r="AE121" i="14"/>
  <c r="AD121" i="14"/>
  <c r="AC121" i="14"/>
  <c r="AF120" i="14"/>
  <c r="AE120" i="14"/>
  <c r="AD120" i="14"/>
  <c r="AC120" i="14"/>
  <c r="AF119" i="14"/>
  <c r="AE119" i="14"/>
  <c r="AD119" i="14"/>
  <c r="AC119" i="14"/>
  <c r="AF118" i="14"/>
  <c r="AE118" i="14"/>
  <c r="AD118" i="14"/>
  <c r="AC118" i="14"/>
  <c r="AF117" i="14"/>
  <c r="AG117" i="15" s="1"/>
  <c r="AE117" i="14"/>
  <c r="AD117" i="14"/>
  <c r="AC117" i="14"/>
  <c r="AF116" i="14"/>
  <c r="AE116" i="14"/>
  <c r="AD116" i="14"/>
  <c r="AC116" i="14"/>
  <c r="AF115" i="14"/>
  <c r="AE115" i="14"/>
  <c r="AD115" i="14"/>
  <c r="AC115" i="14"/>
  <c r="AF114" i="14"/>
  <c r="AE114" i="14"/>
  <c r="AD114" i="14"/>
  <c r="AC114" i="14"/>
  <c r="AF113" i="14"/>
  <c r="AF136" i="14" s="1"/>
  <c r="AE113" i="14"/>
  <c r="AE136" i="14" s="1"/>
  <c r="AD113" i="14"/>
  <c r="AC113" i="14"/>
  <c r="AC137" i="14" s="1"/>
  <c r="AD112" i="14"/>
  <c r="AC112" i="14"/>
  <c r="AC110" i="14"/>
  <c r="AF109" i="14"/>
  <c r="AE109" i="14"/>
  <c r="AD109" i="14"/>
  <c r="AC109" i="14"/>
  <c r="AF108" i="14"/>
  <c r="AE108" i="14"/>
  <c r="AD108" i="14"/>
  <c r="AC108" i="14"/>
  <c r="AF107" i="14"/>
  <c r="AE107" i="14"/>
  <c r="AD107" i="14"/>
  <c r="AC107" i="14"/>
  <c r="AF106" i="14"/>
  <c r="AE106" i="14"/>
  <c r="AD106" i="14"/>
  <c r="AC106" i="14"/>
  <c r="AF105" i="14"/>
  <c r="AE105" i="14"/>
  <c r="AD105" i="14"/>
  <c r="AC105" i="14"/>
  <c r="AF104" i="14"/>
  <c r="AE104" i="14"/>
  <c r="AD104" i="14"/>
  <c r="AC104" i="14"/>
  <c r="AF103" i="14"/>
  <c r="AE103" i="14"/>
  <c r="AD103" i="14"/>
  <c r="AC103" i="14"/>
  <c r="AF102" i="14"/>
  <c r="AE102" i="14"/>
  <c r="AD102" i="14"/>
  <c r="AC102" i="14"/>
  <c r="AF101" i="14"/>
  <c r="AG101" i="15" s="1"/>
  <c r="AE101" i="14"/>
  <c r="AD101" i="14"/>
  <c r="AC101" i="14"/>
  <c r="AF100" i="14"/>
  <c r="AE100" i="14"/>
  <c r="AD100" i="14"/>
  <c r="AC100" i="14"/>
  <c r="AF99" i="14"/>
  <c r="AE99" i="14"/>
  <c r="AD99" i="14"/>
  <c r="AC99" i="14"/>
  <c r="AF98" i="14"/>
  <c r="AE98" i="14"/>
  <c r="AD98" i="14"/>
  <c r="AC98" i="14"/>
  <c r="AF97" i="14"/>
  <c r="AE97" i="14"/>
  <c r="AD97" i="14"/>
  <c r="AC97" i="14"/>
  <c r="AF96" i="14"/>
  <c r="AE96" i="14"/>
  <c r="AD96" i="14"/>
  <c r="AC96" i="14"/>
  <c r="AF95" i="14"/>
  <c r="AE95" i="14"/>
  <c r="AD95" i="14"/>
  <c r="AC95" i="14"/>
  <c r="AF94" i="14"/>
  <c r="AE94" i="14"/>
  <c r="AD94" i="14"/>
  <c r="AC94" i="14"/>
  <c r="AF93" i="14"/>
  <c r="AE93" i="14"/>
  <c r="AD93" i="14"/>
  <c r="AC93" i="14"/>
  <c r="AF92" i="14"/>
  <c r="AG92" i="15" s="1"/>
  <c r="AE92" i="14"/>
  <c r="AD92" i="14"/>
  <c r="AC92" i="14"/>
  <c r="AF91" i="14"/>
  <c r="AG91" i="15" s="1"/>
  <c r="AE91" i="14"/>
  <c r="AD91" i="14"/>
  <c r="AC91" i="14"/>
  <c r="AF90" i="14"/>
  <c r="AE90" i="14"/>
  <c r="AD90" i="14"/>
  <c r="AC90" i="14"/>
  <c r="AF89" i="14"/>
  <c r="AE89" i="14"/>
  <c r="AD89" i="14"/>
  <c r="AC89" i="14"/>
  <c r="AF88" i="14"/>
  <c r="AE88" i="14"/>
  <c r="AD88" i="14"/>
  <c r="AC88" i="14"/>
  <c r="AF87" i="14"/>
  <c r="AE87" i="14"/>
  <c r="AD87" i="14"/>
  <c r="AC87" i="14"/>
  <c r="AF86" i="14"/>
  <c r="AE86" i="14"/>
  <c r="AD86" i="14"/>
  <c r="AC86" i="14"/>
  <c r="AF85" i="14"/>
  <c r="AF111" i="14" s="1"/>
  <c r="AE85" i="14"/>
  <c r="AD85" i="14"/>
  <c r="AD111" i="14" s="1"/>
  <c r="AC85" i="14"/>
  <c r="AC111" i="14" s="1"/>
  <c r="AD84" i="14"/>
  <c r="AC84" i="14"/>
  <c r="AE82" i="14"/>
  <c r="AD82" i="14"/>
  <c r="AF81" i="14"/>
  <c r="AE81" i="14"/>
  <c r="AD81" i="14"/>
  <c r="AC81" i="14"/>
  <c r="AF80" i="14"/>
  <c r="AE80" i="14"/>
  <c r="AD80" i="14"/>
  <c r="AC80" i="14"/>
  <c r="AF79" i="14"/>
  <c r="AE79" i="14"/>
  <c r="AD79" i="14"/>
  <c r="AC79" i="14"/>
  <c r="AF78" i="14"/>
  <c r="AE78" i="14"/>
  <c r="AD78" i="14"/>
  <c r="AC78" i="14"/>
  <c r="AF77" i="14"/>
  <c r="AE77" i="14"/>
  <c r="AD77" i="14"/>
  <c r="AC77" i="14"/>
  <c r="AF76" i="14"/>
  <c r="AE76" i="14"/>
  <c r="AD76" i="14"/>
  <c r="AC76" i="14"/>
  <c r="AF75" i="14"/>
  <c r="AE75" i="14"/>
  <c r="AD75" i="14"/>
  <c r="AC75" i="14"/>
  <c r="AF74" i="14"/>
  <c r="AE74" i="14"/>
  <c r="AD74" i="14"/>
  <c r="AC74" i="14"/>
  <c r="AF73" i="14"/>
  <c r="AE73" i="14"/>
  <c r="AD73" i="14"/>
  <c r="AC73" i="14"/>
  <c r="AF72" i="14"/>
  <c r="AE72" i="14"/>
  <c r="AD72" i="14"/>
  <c r="AC72" i="14"/>
  <c r="AF71" i="14"/>
  <c r="AE71" i="14"/>
  <c r="AD71" i="14"/>
  <c r="AC71" i="14"/>
  <c r="AF70" i="14"/>
  <c r="AE70" i="14"/>
  <c r="AD70" i="14"/>
  <c r="AC70" i="14"/>
  <c r="AF69" i="14"/>
  <c r="AE69" i="14"/>
  <c r="AD69" i="14"/>
  <c r="AC69" i="14"/>
  <c r="AF68" i="14"/>
  <c r="AE68" i="14"/>
  <c r="AD68" i="14"/>
  <c r="AC68" i="14"/>
  <c r="AF67" i="14"/>
  <c r="AE67" i="14"/>
  <c r="AD67" i="14"/>
  <c r="AC67" i="14"/>
  <c r="AF66" i="14"/>
  <c r="AE66" i="14"/>
  <c r="AD66" i="14"/>
  <c r="AC66" i="14"/>
  <c r="AF65" i="14"/>
  <c r="AE65" i="14"/>
  <c r="AD65" i="14"/>
  <c r="AC65" i="14"/>
  <c r="AF64" i="14"/>
  <c r="AE64" i="14"/>
  <c r="AD64" i="14"/>
  <c r="AC64" i="14"/>
  <c r="AF63" i="14"/>
  <c r="AE63" i="14"/>
  <c r="AD63" i="14"/>
  <c r="AC63" i="14"/>
  <c r="AF62" i="14"/>
  <c r="AE62" i="14"/>
  <c r="AD62" i="14"/>
  <c r="AC62" i="14"/>
  <c r="AF61" i="14"/>
  <c r="AE61" i="14"/>
  <c r="AD61" i="14"/>
  <c r="AC61" i="14"/>
  <c r="AF60" i="14"/>
  <c r="AF83" i="14" s="1"/>
  <c r="AE60" i="14"/>
  <c r="AE83" i="14" s="1"/>
  <c r="AD60" i="14"/>
  <c r="AD83" i="14" s="1"/>
  <c r="AC60" i="14"/>
  <c r="AC82" i="14" s="1"/>
  <c r="AD59" i="14"/>
  <c r="AC59" i="14"/>
  <c r="AF56" i="14"/>
  <c r="AE56" i="14"/>
  <c r="AD56" i="14"/>
  <c r="AC56" i="14"/>
  <c r="AF55" i="14"/>
  <c r="AE55" i="14"/>
  <c r="AD55" i="14"/>
  <c r="AC55" i="14"/>
  <c r="AF54" i="14"/>
  <c r="AG54" i="15" s="1"/>
  <c r="AE54" i="14"/>
  <c r="AD54" i="14"/>
  <c r="AC54" i="14"/>
  <c r="AF53" i="14"/>
  <c r="AE53" i="14"/>
  <c r="AD53" i="14"/>
  <c r="AC53" i="14"/>
  <c r="AF52" i="14"/>
  <c r="AE52" i="14"/>
  <c r="AD52" i="14"/>
  <c r="AC52" i="14"/>
  <c r="AF51" i="14"/>
  <c r="AE51" i="14"/>
  <c r="AD51" i="14"/>
  <c r="AC51" i="14"/>
  <c r="AF50" i="14"/>
  <c r="AE50" i="14"/>
  <c r="AD50" i="14"/>
  <c r="AC50" i="14"/>
  <c r="AF49" i="14"/>
  <c r="AE49" i="14"/>
  <c r="AD49" i="14"/>
  <c r="AC49" i="14"/>
  <c r="AF48" i="14"/>
  <c r="AE48" i="14"/>
  <c r="AD48" i="14"/>
  <c r="AC48" i="14"/>
  <c r="AF47" i="14"/>
  <c r="AE47" i="14"/>
  <c r="AD47" i="14"/>
  <c r="AC47" i="14"/>
  <c r="AF46" i="14"/>
  <c r="AE46" i="14"/>
  <c r="AD46" i="14"/>
  <c r="AC46" i="14"/>
  <c r="AF45" i="14"/>
  <c r="AE45" i="14"/>
  <c r="AD45" i="14"/>
  <c r="AC45" i="14"/>
  <c r="AF44" i="14"/>
  <c r="AE44" i="14"/>
  <c r="AD44" i="14"/>
  <c r="AC44" i="14"/>
  <c r="AF43" i="14"/>
  <c r="AE43" i="14"/>
  <c r="AD43" i="14"/>
  <c r="AC43" i="14"/>
  <c r="AF42" i="14"/>
  <c r="AE42" i="14"/>
  <c r="AD42" i="14"/>
  <c r="AC42" i="14"/>
  <c r="AF41" i="14"/>
  <c r="AE41" i="14"/>
  <c r="AD41" i="14"/>
  <c r="AC41" i="14"/>
  <c r="AF40" i="14"/>
  <c r="AE40" i="14"/>
  <c r="AD40" i="14"/>
  <c r="AC40" i="14"/>
  <c r="AF39" i="14"/>
  <c r="AE39" i="14"/>
  <c r="AD39" i="14"/>
  <c r="AC39" i="14"/>
  <c r="AF38" i="14"/>
  <c r="AE38" i="14"/>
  <c r="AD38" i="14"/>
  <c r="AC38" i="14"/>
  <c r="AF37" i="14"/>
  <c r="AE37" i="14"/>
  <c r="AD37" i="14"/>
  <c r="AC37" i="14"/>
  <c r="AF36" i="14"/>
  <c r="AE36" i="14"/>
  <c r="AD36" i="14"/>
  <c r="AC36" i="14"/>
  <c r="AF35" i="14"/>
  <c r="AE35" i="14"/>
  <c r="AD35" i="14"/>
  <c r="AC35" i="14"/>
  <c r="AF34" i="14"/>
  <c r="AE34" i="14"/>
  <c r="AE57" i="14" s="1"/>
  <c r="AD34" i="14"/>
  <c r="AC34" i="14"/>
  <c r="AC57" i="14" s="1"/>
  <c r="AF33" i="14"/>
  <c r="AE33" i="14"/>
  <c r="AD33" i="14"/>
  <c r="AC33" i="14"/>
  <c r="AD32" i="14"/>
  <c r="AC32" i="14"/>
  <c r="AE30" i="14"/>
  <c r="AD30" i="14"/>
  <c r="AF29" i="14"/>
  <c r="AE29" i="14"/>
  <c r="AD29" i="14"/>
  <c r="AC29" i="14"/>
  <c r="AF28" i="14"/>
  <c r="AE28" i="14"/>
  <c r="AD28" i="14"/>
  <c r="AC28" i="14"/>
  <c r="AF27" i="14"/>
  <c r="AE27" i="14"/>
  <c r="AD27" i="14"/>
  <c r="AC27" i="14"/>
  <c r="AF26" i="14"/>
  <c r="AE26" i="14"/>
  <c r="AD26" i="14"/>
  <c r="AC26" i="14"/>
  <c r="AF25" i="14"/>
  <c r="AE25" i="14"/>
  <c r="AD25" i="14"/>
  <c r="AC25" i="14"/>
  <c r="AF24" i="14"/>
  <c r="AE24" i="14"/>
  <c r="AD24" i="14"/>
  <c r="AC24" i="14"/>
  <c r="AF23" i="14"/>
  <c r="AE23" i="14"/>
  <c r="AD23" i="14"/>
  <c r="AC23" i="14"/>
  <c r="AF22" i="14"/>
  <c r="AE22" i="14"/>
  <c r="AD22" i="14"/>
  <c r="AC22" i="14"/>
  <c r="AF21" i="14"/>
  <c r="AE21" i="14"/>
  <c r="AD21" i="14"/>
  <c r="AC21" i="14"/>
  <c r="AF20" i="14"/>
  <c r="AE20" i="14"/>
  <c r="AD20" i="14"/>
  <c r="AC20" i="14"/>
  <c r="AF19" i="14"/>
  <c r="AE19" i="14"/>
  <c r="AD19" i="14"/>
  <c r="AC19" i="14"/>
  <c r="AF18" i="14"/>
  <c r="AE18" i="14"/>
  <c r="AD18" i="14"/>
  <c r="AC18" i="14"/>
  <c r="AF17" i="14"/>
  <c r="AE17" i="14"/>
  <c r="AD17" i="14"/>
  <c r="AC17" i="14"/>
  <c r="AF16" i="14"/>
  <c r="AE16" i="14"/>
  <c r="AD16" i="14"/>
  <c r="AC16" i="14"/>
  <c r="AF15" i="14"/>
  <c r="AE15" i="14"/>
  <c r="AD15" i="14"/>
  <c r="AC15" i="14"/>
  <c r="AF14" i="14"/>
  <c r="AE14" i="14"/>
  <c r="AD14" i="14"/>
  <c r="AC14" i="14"/>
  <c r="AF13" i="14"/>
  <c r="AE13" i="14"/>
  <c r="AD13" i="14"/>
  <c r="AC13" i="14"/>
  <c r="AF12" i="14"/>
  <c r="AE12" i="14"/>
  <c r="AD12" i="14"/>
  <c r="AC12" i="14"/>
  <c r="AF11" i="14"/>
  <c r="AE11" i="14"/>
  <c r="AD11" i="14"/>
  <c r="AC11" i="14"/>
  <c r="AF10" i="14"/>
  <c r="AE10" i="14"/>
  <c r="AD10" i="14"/>
  <c r="AC10" i="14"/>
  <c r="AF9" i="14"/>
  <c r="AE9" i="14"/>
  <c r="AD9" i="14"/>
  <c r="AC9" i="14"/>
  <c r="AF8" i="14"/>
  <c r="AE8" i="14"/>
  <c r="AD8" i="14"/>
  <c r="AC8" i="14"/>
  <c r="AF7" i="14"/>
  <c r="AF31" i="14" s="1"/>
  <c r="AE7" i="14"/>
  <c r="AD7" i="14"/>
  <c r="AC7" i="14"/>
  <c r="AC30" i="14" s="1"/>
  <c r="AF208" i="15"/>
  <c r="AE208" i="15"/>
  <c r="AD208" i="15"/>
  <c r="AC208" i="15"/>
  <c r="AF207" i="15"/>
  <c r="AE207" i="15"/>
  <c r="AD207" i="15"/>
  <c r="AC207" i="15"/>
  <c r="AG207" i="15" s="1"/>
  <c r="AF206" i="15"/>
  <c r="AE206" i="15"/>
  <c r="AD206" i="15"/>
  <c r="AC206" i="15"/>
  <c r="AG206" i="15" s="1"/>
  <c r="AF205" i="15"/>
  <c r="AE205" i="15"/>
  <c r="AD205" i="15"/>
  <c r="AC205" i="15"/>
  <c r="AF204" i="15"/>
  <c r="AE204" i="15"/>
  <c r="AD204" i="15"/>
  <c r="AC204" i="15"/>
  <c r="AF203" i="15"/>
  <c r="AE203" i="15"/>
  <c r="AD203" i="15"/>
  <c r="AC203" i="15"/>
  <c r="AG203" i="15" s="1"/>
  <c r="AF202" i="15"/>
  <c r="AE202" i="15"/>
  <c r="AE210" i="15" s="1"/>
  <c r="AD202" i="15"/>
  <c r="AC202" i="15"/>
  <c r="AG202" i="15" s="1"/>
  <c r="AF201" i="15"/>
  <c r="AE201" i="15"/>
  <c r="AD201" i="15"/>
  <c r="AC201" i="15"/>
  <c r="AG201" i="15" s="1"/>
  <c r="AF200" i="15"/>
  <c r="AE200" i="15"/>
  <c r="AD200" i="15"/>
  <c r="AC200" i="15"/>
  <c r="AG200" i="15" s="1"/>
  <c r="AF199" i="15"/>
  <c r="AE199" i="15"/>
  <c r="AD199" i="15"/>
  <c r="AC199" i="15"/>
  <c r="AF198" i="15"/>
  <c r="AE198" i="15"/>
  <c r="AD198" i="15"/>
  <c r="AC198" i="15"/>
  <c r="AG198" i="15" s="1"/>
  <c r="AF197" i="15"/>
  <c r="AE197" i="15"/>
  <c r="AD197" i="15"/>
  <c r="AC197" i="15"/>
  <c r="AG197" i="15" s="1"/>
  <c r="AF196" i="15"/>
  <c r="AE196" i="15"/>
  <c r="AD196" i="15"/>
  <c r="AC196" i="15"/>
  <c r="AF195" i="15"/>
  <c r="AE195" i="15"/>
  <c r="AD195" i="15"/>
  <c r="AC195" i="15"/>
  <c r="AG195" i="15" s="1"/>
  <c r="AF194" i="15"/>
  <c r="AE194" i="15"/>
  <c r="AD194" i="15"/>
  <c r="AC194" i="15"/>
  <c r="AG194" i="15" s="1"/>
  <c r="AF193" i="15"/>
  <c r="AE193" i="15"/>
  <c r="AD193" i="15"/>
  <c r="AC193" i="15"/>
  <c r="AF192" i="15"/>
  <c r="AE192" i="15"/>
  <c r="AD192" i="15"/>
  <c r="AC192" i="15"/>
  <c r="AG192" i="15" s="1"/>
  <c r="AF191" i="15"/>
  <c r="AE191" i="15"/>
  <c r="AD191" i="15"/>
  <c r="AC191" i="15"/>
  <c r="AF190" i="15"/>
  <c r="AE190" i="15"/>
  <c r="AD190" i="15"/>
  <c r="AC190" i="15"/>
  <c r="AF189" i="15"/>
  <c r="AE189" i="15"/>
  <c r="AD189" i="15"/>
  <c r="AC189" i="15"/>
  <c r="AG189" i="15" s="1"/>
  <c r="AF188" i="15"/>
  <c r="AF210" i="15" s="1"/>
  <c r="AE188" i="15"/>
  <c r="AD188" i="15"/>
  <c r="AC188" i="15"/>
  <c r="AC210" i="15" s="1"/>
  <c r="AD187" i="15"/>
  <c r="AC187" i="15"/>
  <c r="AF184" i="15"/>
  <c r="AE184" i="15"/>
  <c r="AD184" i="15"/>
  <c r="AC184" i="15"/>
  <c r="AG184" i="15" s="1"/>
  <c r="AF183" i="15"/>
  <c r="AE183" i="15"/>
  <c r="AD183" i="15"/>
  <c r="AC183" i="15"/>
  <c r="AF182" i="15"/>
  <c r="AE182" i="15"/>
  <c r="AD182" i="15"/>
  <c r="AC182" i="15"/>
  <c r="AF181" i="15"/>
  <c r="AE181" i="15"/>
  <c r="AD181" i="15"/>
  <c r="AC181" i="15"/>
  <c r="AG181" i="15" s="1"/>
  <c r="AF180" i="15"/>
  <c r="AE180" i="15"/>
  <c r="AD180" i="15"/>
  <c r="AC180" i="15"/>
  <c r="AF179" i="15"/>
  <c r="AE179" i="15"/>
  <c r="AD179" i="15"/>
  <c r="AC179" i="15"/>
  <c r="AF178" i="15"/>
  <c r="AE178" i="15"/>
  <c r="AD178" i="15"/>
  <c r="AC178" i="15"/>
  <c r="AG178" i="15" s="1"/>
  <c r="AF177" i="15"/>
  <c r="AE177" i="15"/>
  <c r="AD177" i="15"/>
  <c r="AC177" i="15"/>
  <c r="AF176" i="15"/>
  <c r="AE176" i="15"/>
  <c r="AD176" i="15"/>
  <c r="AC176" i="15"/>
  <c r="AF175" i="15"/>
  <c r="AE175" i="15"/>
  <c r="AD175" i="15"/>
  <c r="AC175" i="15"/>
  <c r="AG175" i="15" s="1"/>
  <c r="AF174" i="15"/>
  <c r="AE174" i="15"/>
  <c r="AD174" i="15"/>
  <c r="AC174" i="15"/>
  <c r="AF173" i="15"/>
  <c r="AE173" i="15"/>
  <c r="AD173" i="15"/>
  <c r="AC173" i="15"/>
  <c r="AF172" i="15"/>
  <c r="AE172" i="15"/>
  <c r="AD172" i="15"/>
  <c r="AC172" i="15"/>
  <c r="AG172" i="15" s="1"/>
  <c r="AF171" i="15"/>
  <c r="AE171" i="15"/>
  <c r="AD171" i="15"/>
  <c r="AC171" i="15"/>
  <c r="AF170" i="15"/>
  <c r="AE170" i="15"/>
  <c r="AD170" i="15"/>
  <c r="AC170" i="15"/>
  <c r="AF169" i="15"/>
  <c r="AE169" i="15"/>
  <c r="AD169" i="15"/>
  <c r="AC169" i="15"/>
  <c r="AG169" i="15" s="1"/>
  <c r="AF168" i="15"/>
  <c r="AE168" i="15"/>
  <c r="AD168" i="15"/>
  <c r="AC168" i="15"/>
  <c r="AF167" i="15"/>
  <c r="AE167" i="15"/>
  <c r="AD167" i="15"/>
  <c r="AC167" i="15"/>
  <c r="AF166" i="15"/>
  <c r="AE166" i="15"/>
  <c r="AD166" i="15"/>
  <c r="AC166" i="15"/>
  <c r="AG166" i="15" s="1"/>
  <c r="AF165" i="15"/>
  <c r="AE165" i="15"/>
  <c r="AD165" i="15"/>
  <c r="AC165" i="15"/>
  <c r="AG165" i="15" s="1"/>
  <c r="AF164" i="15"/>
  <c r="AE164" i="15"/>
  <c r="AD164" i="15"/>
  <c r="AC164" i="15"/>
  <c r="AF163" i="15"/>
  <c r="AF185" i="15" s="1"/>
  <c r="AE163" i="15"/>
  <c r="AE185" i="15" s="1"/>
  <c r="AD163" i="15"/>
  <c r="AC163" i="15"/>
  <c r="AC186" i="15" s="1"/>
  <c r="AD162" i="15"/>
  <c r="AC162" i="15"/>
  <c r="AF159" i="15"/>
  <c r="AE159" i="15"/>
  <c r="AD159" i="15"/>
  <c r="AC159" i="15"/>
  <c r="AG159" i="15" s="1"/>
  <c r="AF158" i="15"/>
  <c r="AE158" i="15"/>
  <c r="AD158" i="15"/>
  <c r="AC158" i="15"/>
  <c r="AG158" i="15" s="1"/>
  <c r="AF157" i="15"/>
  <c r="AE157" i="15"/>
  <c r="AD157" i="15"/>
  <c r="AC157" i="15"/>
  <c r="AF156" i="15"/>
  <c r="AE156" i="15"/>
  <c r="AD156" i="15"/>
  <c r="AC156" i="15"/>
  <c r="AG156" i="15" s="1"/>
  <c r="AF155" i="15"/>
  <c r="AE155" i="15"/>
  <c r="AD155" i="15"/>
  <c r="AC155" i="15"/>
  <c r="AG155" i="15" s="1"/>
  <c r="AF154" i="15"/>
  <c r="AE154" i="15"/>
  <c r="AD154" i="15"/>
  <c r="AC154" i="15"/>
  <c r="AG154" i="15" s="1"/>
  <c r="AF153" i="15"/>
  <c r="AE153" i="15"/>
  <c r="AD153" i="15"/>
  <c r="AC153" i="15"/>
  <c r="AG153" i="15" s="1"/>
  <c r="AF152" i="15"/>
  <c r="AE152" i="15"/>
  <c r="AD152" i="15"/>
  <c r="AC152" i="15"/>
  <c r="AF151" i="15"/>
  <c r="AE151" i="15"/>
  <c r="AD151" i="15"/>
  <c r="AC151" i="15"/>
  <c r="AF150" i="15"/>
  <c r="AE150" i="15"/>
  <c r="AD150" i="15"/>
  <c r="AC150" i="15"/>
  <c r="AF149" i="15"/>
  <c r="AE149" i="15"/>
  <c r="AD149" i="15"/>
  <c r="AC149" i="15"/>
  <c r="AG149" i="15" s="1"/>
  <c r="AF148" i="15"/>
  <c r="AE148" i="15"/>
  <c r="AD148" i="15"/>
  <c r="AC148" i="15"/>
  <c r="AF147" i="15"/>
  <c r="AE147" i="15"/>
  <c r="AD147" i="15"/>
  <c r="AC147" i="15"/>
  <c r="AG147" i="15" s="1"/>
  <c r="AF146" i="15"/>
  <c r="AE146" i="15"/>
  <c r="AD146" i="15"/>
  <c r="AC146" i="15"/>
  <c r="AG146" i="15" s="1"/>
  <c r="AF145" i="15"/>
  <c r="AE145" i="15"/>
  <c r="AD145" i="15"/>
  <c r="AC145" i="15"/>
  <c r="AF144" i="15"/>
  <c r="AE144" i="15"/>
  <c r="AD144" i="15"/>
  <c r="AC144" i="15"/>
  <c r="AG144" i="15" s="1"/>
  <c r="AF143" i="15"/>
  <c r="AE143" i="15"/>
  <c r="AD143" i="15"/>
  <c r="AC143" i="15"/>
  <c r="AG143" i="15" s="1"/>
  <c r="AF142" i="15"/>
  <c r="AE142" i="15"/>
  <c r="AD142" i="15"/>
  <c r="AC142" i="15"/>
  <c r="AG142" i="15" s="1"/>
  <c r="AF141" i="15"/>
  <c r="AE141" i="15"/>
  <c r="AD141" i="15"/>
  <c r="AC141" i="15"/>
  <c r="AG141" i="15" s="1"/>
  <c r="AF140" i="15"/>
  <c r="AE140" i="15"/>
  <c r="AD140" i="15"/>
  <c r="AC140" i="15"/>
  <c r="AG140" i="15" s="1"/>
  <c r="AF139" i="15"/>
  <c r="AF160" i="15" s="1"/>
  <c r="AE139" i="15"/>
  <c r="AE160" i="15" s="1"/>
  <c r="AD139" i="15"/>
  <c r="AC139" i="15"/>
  <c r="AD138" i="15"/>
  <c r="AC138" i="15"/>
  <c r="AF135" i="15"/>
  <c r="AE135" i="15"/>
  <c r="AD135" i="15"/>
  <c r="AC135" i="15"/>
  <c r="AF134" i="15"/>
  <c r="AE134" i="15"/>
  <c r="AD134" i="15"/>
  <c r="AC134" i="15"/>
  <c r="AG134" i="15" s="1"/>
  <c r="AF133" i="15"/>
  <c r="AE133" i="15"/>
  <c r="AD133" i="15"/>
  <c r="AC133" i="15"/>
  <c r="AF132" i="15"/>
  <c r="AE132" i="15"/>
  <c r="AD132" i="15"/>
  <c r="AC132" i="15"/>
  <c r="AF131" i="15"/>
  <c r="AE131" i="15"/>
  <c r="AD131" i="15"/>
  <c r="AC131" i="15"/>
  <c r="AG131" i="15" s="1"/>
  <c r="AF130" i="15"/>
  <c r="AE130" i="15"/>
  <c r="AD130" i="15"/>
  <c r="AC130" i="15"/>
  <c r="AF129" i="15"/>
  <c r="AE129" i="15"/>
  <c r="AD129" i="15"/>
  <c r="AC129" i="15"/>
  <c r="AF128" i="15"/>
  <c r="AE128" i="15"/>
  <c r="AD128" i="15"/>
  <c r="AC128" i="15"/>
  <c r="AG128" i="15" s="1"/>
  <c r="AF127" i="15"/>
  <c r="AE127" i="15"/>
  <c r="AD127" i="15"/>
  <c r="AC127" i="15"/>
  <c r="AG127" i="15" s="1"/>
  <c r="AF126" i="15"/>
  <c r="AE126" i="15"/>
  <c r="AD126" i="15"/>
  <c r="AC126" i="15"/>
  <c r="AF125" i="15"/>
  <c r="AE125" i="15"/>
  <c r="AD125" i="15"/>
  <c r="AC125" i="15"/>
  <c r="AG125" i="15" s="1"/>
  <c r="AF124" i="15"/>
  <c r="AE124" i="15"/>
  <c r="AD124" i="15"/>
  <c r="AC124" i="15"/>
  <c r="AF123" i="15"/>
  <c r="AE123" i="15"/>
  <c r="AD123" i="15"/>
  <c r="AC123" i="15"/>
  <c r="AF122" i="15"/>
  <c r="AE122" i="15"/>
  <c r="AD122" i="15"/>
  <c r="AC122" i="15"/>
  <c r="AG122" i="15" s="1"/>
  <c r="AF121" i="15"/>
  <c r="AE121" i="15"/>
  <c r="AD121" i="15"/>
  <c r="AC121" i="15"/>
  <c r="AF120" i="15"/>
  <c r="AE120" i="15"/>
  <c r="AD120" i="15"/>
  <c r="AC120" i="15"/>
  <c r="AF119" i="15"/>
  <c r="AE119" i="15"/>
  <c r="AD119" i="15"/>
  <c r="AC119" i="15"/>
  <c r="AG119" i="15" s="1"/>
  <c r="AF118" i="15"/>
  <c r="AE118" i="15"/>
  <c r="AD118" i="15"/>
  <c r="AC118" i="15"/>
  <c r="AF117" i="15"/>
  <c r="AE117" i="15"/>
  <c r="AD117" i="15"/>
  <c r="AC117" i="15"/>
  <c r="AF116" i="15"/>
  <c r="AE116" i="15"/>
  <c r="AD116" i="15"/>
  <c r="AC116" i="15"/>
  <c r="AG116" i="15" s="1"/>
  <c r="AF115" i="15"/>
  <c r="AE115" i="15"/>
  <c r="AD115" i="15"/>
  <c r="AC115" i="15"/>
  <c r="AG115" i="15" s="1"/>
  <c r="AF114" i="15"/>
  <c r="AE114" i="15"/>
  <c r="AD114" i="15"/>
  <c r="AC114" i="15"/>
  <c r="AF113" i="15"/>
  <c r="AF136" i="15" s="1"/>
  <c r="AE113" i="15"/>
  <c r="AE136" i="15" s="1"/>
  <c r="AD113" i="15"/>
  <c r="AD137" i="15" s="1"/>
  <c r="AC113" i="15"/>
  <c r="AD112" i="15"/>
  <c r="AC112" i="15"/>
  <c r="AF109" i="15"/>
  <c r="AE109" i="15"/>
  <c r="AD109" i="15"/>
  <c r="AC109" i="15"/>
  <c r="AF108" i="15"/>
  <c r="AE108" i="15"/>
  <c r="AD108" i="15"/>
  <c r="AC108" i="15"/>
  <c r="AG108" i="15" s="1"/>
  <c r="AF107" i="15"/>
  <c r="AE107" i="15"/>
  <c r="AD107" i="15"/>
  <c r="AC107" i="15"/>
  <c r="AF106" i="15"/>
  <c r="AE106" i="15"/>
  <c r="AD106" i="15"/>
  <c r="AC106" i="15"/>
  <c r="AF105" i="15"/>
  <c r="AE105" i="15"/>
  <c r="AD105" i="15"/>
  <c r="AC105" i="15"/>
  <c r="AG105" i="15" s="1"/>
  <c r="AF104" i="15"/>
  <c r="AE104" i="15"/>
  <c r="AD104" i="15"/>
  <c r="AC104" i="15"/>
  <c r="AG104" i="15" s="1"/>
  <c r="AF103" i="15"/>
  <c r="AE103" i="15"/>
  <c r="AD103" i="15"/>
  <c r="AC103" i="15"/>
  <c r="AF102" i="15"/>
  <c r="AE102" i="15"/>
  <c r="AD102" i="15"/>
  <c r="AC102" i="15"/>
  <c r="AF101" i="15"/>
  <c r="AE101" i="15"/>
  <c r="AD101" i="15"/>
  <c r="AC101" i="15"/>
  <c r="AF100" i="15"/>
  <c r="AE100" i="15"/>
  <c r="AD100" i="15"/>
  <c r="AC100" i="15"/>
  <c r="AF99" i="15"/>
  <c r="AE99" i="15"/>
  <c r="AD99" i="15"/>
  <c r="AC99" i="15"/>
  <c r="AG99" i="15" s="1"/>
  <c r="AF98" i="15"/>
  <c r="AE98" i="15"/>
  <c r="AD98" i="15"/>
  <c r="AC98" i="15"/>
  <c r="AF97" i="15"/>
  <c r="AE97" i="15"/>
  <c r="AD97" i="15"/>
  <c r="AC97" i="15"/>
  <c r="AF96" i="15"/>
  <c r="AE96" i="15"/>
  <c r="AD96" i="15"/>
  <c r="AC96" i="15"/>
  <c r="AG96" i="15" s="1"/>
  <c r="AF95" i="15"/>
  <c r="AE95" i="15"/>
  <c r="AD95" i="15"/>
  <c r="AC95" i="15"/>
  <c r="AF94" i="15"/>
  <c r="AE94" i="15"/>
  <c r="AD94" i="15"/>
  <c r="AC94" i="15"/>
  <c r="AF93" i="15"/>
  <c r="AE93" i="15"/>
  <c r="AD93" i="15"/>
  <c r="AC93" i="15"/>
  <c r="AG93" i="15" s="1"/>
  <c r="AF92" i="15"/>
  <c r="AE92" i="15"/>
  <c r="AD92" i="15"/>
  <c r="AC92" i="15"/>
  <c r="AF91" i="15"/>
  <c r="AE91" i="15"/>
  <c r="AD91" i="15"/>
  <c r="AC91" i="15"/>
  <c r="AF90" i="15"/>
  <c r="AE90" i="15"/>
  <c r="AD90" i="15"/>
  <c r="AC90" i="15"/>
  <c r="AF89" i="15"/>
  <c r="AE89" i="15"/>
  <c r="AD89" i="15"/>
  <c r="AC89" i="15"/>
  <c r="AF88" i="15"/>
  <c r="AE88" i="15"/>
  <c r="AD88" i="15"/>
  <c r="AC88" i="15"/>
  <c r="AF87" i="15"/>
  <c r="AE87" i="15"/>
  <c r="AD87" i="15"/>
  <c r="AC87" i="15"/>
  <c r="AG87" i="15" s="1"/>
  <c r="AF86" i="15"/>
  <c r="AE86" i="15"/>
  <c r="AD86" i="15"/>
  <c r="AC86" i="15"/>
  <c r="AF85" i="15"/>
  <c r="AE85" i="15"/>
  <c r="AD85" i="15"/>
  <c r="AD111" i="15" s="1"/>
  <c r="AC85" i="15"/>
  <c r="AD84" i="15"/>
  <c r="AC84" i="15"/>
  <c r="AE83" i="15"/>
  <c r="AF81" i="15"/>
  <c r="AE81" i="15"/>
  <c r="AD81" i="15"/>
  <c r="AC81" i="15"/>
  <c r="AG81" i="15" s="1"/>
  <c r="AF80" i="15"/>
  <c r="AE80" i="15"/>
  <c r="AD80" i="15"/>
  <c r="AC80" i="15"/>
  <c r="AF79" i="15"/>
  <c r="AE79" i="15"/>
  <c r="AD79" i="15"/>
  <c r="AC79" i="15"/>
  <c r="AG79" i="15" s="1"/>
  <c r="AF78" i="15"/>
  <c r="AE78" i="15"/>
  <c r="AD78" i="15"/>
  <c r="AC78" i="15"/>
  <c r="AG78" i="15" s="1"/>
  <c r="AF77" i="15"/>
  <c r="AE77" i="15"/>
  <c r="AD77" i="15"/>
  <c r="AC77" i="15"/>
  <c r="AF76" i="15"/>
  <c r="AE76" i="15"/>
  <c r="AD76" i="15"/>
  <c r="AC76" i="15"/>
  <c r="AG76" i="15" s="1"/>
  <c r="AF75" i="15"/>
  <c r="AE75" i="15"/>
  <c r="AD75" i="15"/>
  <c r="AC75" i="15"/>
  <c r="AG75" i="15" s="1"/>
  <c r="AF74" i="15"/>
  <c r="AE74" i="15"/>
  <c r="AD74" i="15"/>
  <c r="AC74" i="15"/>
  <c r="AF73" i="15"/>
  <c r="AE73" i="15"/>
  <c r="AD73" i="15"/>
  <c r="AC73" i="15"/>
  <c r="AF72" i="15"/>
  <c r="AE72" i="15"/>
  <c r="AD72" i="15"/>
  <c r="AC72" i="15"/>
  <c r="AG72" i="15" s="1"/>
  <c r="AF71" i="15"/>
  <c r="AE71" i="15"/>
  <c r="AD71" i="15"/>
  <c r="AC71" i="15"/>
  <c r="AF70" i="15"/>
  <c r="AE70" i="15"/>
  <c r="AD70" i="15"/>
  <c r="AC70" i="15"/>
  <c r="AF69" i="15"/>
  <c r="AE69" i="15"/>
  <c r="AD69" i="15"/>
  <c r="AC69" i="15"/>
  <c r="AG69" i="15" s="1"/>
  <c r="AF68" i="15"/>
  <c r="AE68" i="15"/>
  <c r="AD68" i="15"/>
  <c r="AC68" i="15"/>
  <c r="AF67" i="15"/>
  <c r="AE67" i="15"/>
  <c r="AD67" i="15"/>
  <c r="AC67" i="15"/>
  <c r="AF66" i="15"/>
  <c r="AE66" i="15"/>
  <c r="AD66" i="15"/>
  <c r="AC66" i="15"/>
  <c r="AG66" i="15" s="1"/>
  <c r="AF65" i="15"/>
  <c r="AE65" i="15"/>
  <c r="AD65" i="15"/>
  <c r="AC65" i="15"/>
  <c r="AF64" i="15"/>
  <c r="AE64" i="15"/>
  <c r="AD64" i="15"/>
  <c r="AC64" i="15"/>
  <c r="AF63" i="15"/>
  <c r="AE63" i="15"/>
  <c r="AD63" i="15"/>
  <c r="AC63" i="15"/>
  <c r="AG63" i="15" s="1"/>
  <c r="AF62" i="15"/>
  <c r="AE62" i="15"/>
  <c r="AD62" i="15"/>
  <c r="AD82" i="15" s="1"/>
  <c r="AC62" i="15"/>
  <c r="AF61" i="15"/>
  <c r="AE61" i="15"/>
  <c r="AD61" i="15"/>
  <c r="AC61" i="15"/>
  <c r="AF60" i="15"/>
  <c r="AF83" i="15" s="1"/>
  <c r="AE60" i="15"/>
  <c r="AE82" i="15" s="1"/>
  <c r="AD60" i="15"/>
  <c r="AD83" i="15" s="1"/>
  <c r="AC60" i="15"/>
  <c r="AD59" i="15"/>
  <c r="AC59" i="15"/>
  <c r="AF56" i="15"/>
  <c r="AE56" i="15"/>
  <c r="AD56" i="15"/>
  <c r="AC56" i="15"/>
  <c r="AG56" i="15" s="1"/>
  <c r="AF55" i="15"/>
  <c r="AE55" i="15"/>
  <c r="AD55" i="15"/>
  <c r="AC55" i="15"/>
  <c r="AG55" i="15" s="1"/>
  <c r="AF54" i="15"/>
  <c r="AE54" i="15"/>
  <c r="AD54" i="15"/>
  <c r="AC54" i="15"/>
  <c r="AF53" i="15"/>
  <c r="AE53" i="15"/>
  <c r="AD53" i="15"/>
  <c r="AC53" i="15"/>
  <c r="AG53" i="15" s="1"/>
  <c r="AF52" i="15"/>
  <c r="AE52" i="15"/>
  <c r="AD52" i="15"/>
  <c r="AC52" i="15"/>
  <c r="AG52" i="15" s="1"/>
  <c r="AF51" i="15"/>
  <c r="AE51" i="15"/>
  <c r="AD51" i="15"/>
  <c r="AC51" i="15"/>
  <c r="AG51" i="15" s="1"/>
  <c r="AF50" i="15"/>
  <c r="AE50" i="15"/>
  <c r="AD50" i="15"/>
  <c r="AC50" i="15"/>
  <c r="AG50" i="15" s="1"/>
  <c r="AF49" i="15"/>
  <c r="AE49" i="15"/>
  <c r="AD49" i="15"/>
  <c r="AC49" i="15"/>
  <c r="AG49" i="15" s="1"/>
  <c r="AF48" i="15"/>
  <c r="AE48" i="15"/>
  <c r="AD48" i="15"/>
  <c r="AC48" i="15"/>
  <c r="AF47" i="15"/>
  <c r="AE47" i="15"/>
  <c r="AD47" i="15"/>
  <c r="AC47" i="15"/>
  <c r="AG47" i="15" s="1"/>
  <c r="AF46" i="15"/>
  <c r="AE46" i="15"/>
  <c r="AD46" i="15"/>
  <c r="AC46" i="15"/>
  <c r="AG46" i="15" s="1"/>
  <c r="AF45" i="15"/>
  <c r="AE45" i="15"/>
  <c r="AD45" i="15"/>
  <c r="AC45" i="15"/>
  <c r="AF44" i="15"/>
  <c r="AE44" i="15"/>
  <c r="AD44" i="15"/>
  <c r="AC44" i="15"/>
  <c r="AG44" i="15" s="1"/>
  <c r="AF43" i="15"/>
  <c r="AE43" i="15"/>
  <c r="AD43" i="15"/>
  <c r="AC43" i="15"/>
  <c r="AG43" i="15" s="1"/>
  <c r="AF42" i="15"/>
  <c r="AE42" i="15"/>
  <c r="AD42" i="15"/>
  <c r="AC42" i="15"/>
  <c r="AG42" i="15" s="1"/>
  <c r="AF41" i="15"/>
  <c r="AE41" i="15"/>
  <c r="AD41" i="15"/>
  <c r="AC41" i="15"/>
  <c r="AG41" i="15" s="1"/>
  <c r="AF40" i="15"/>
  <c r="AE40" i="15"/>
  <c r="AD40" i="15"/>
  <c r="AC40" i="15"/>
  <c r="AF39" i="15"/>
  <c r="AE39" i="15"/>
  <c r="AD39" i="15"/>
  <c r="AC39" i="15"/>
  <c r="AG39" i="15" s="1"/>
  <c r="AF38" i="15"/>
  <c r="AE38" i="15"/>
  <c r="AD38" i="15"/>
  <c r="AC38" i="15"/>
  <c r="AG38" i="15" s="1"/>
  <c r="AF37" i="15"/>
  <c r="AE37" i="15"/>
  <c r="AD37" i="15"/>
  <c r="AC37" i="15"/>
  <c r="AG37" i="15" s="1"/>
  <c r="AF36" i="15"/>
  <c r="AE36" i="15"/>
  <c r="AD36" i="15"/>
  <c r="AC36" i="15"/>
  <c r="AF35" i="15"/>
  <c r="AE35" i="15"/>
  <c r="AD35" i="15"/>
  <c r="AC35" i="15"/>
  <c r="AG35" i="15" s="1"/>
  <c r="AF34" i="15"/>
  <c r="AF57" i="15" s="1"/>
  <c r="AE34" i="15"/>
  <c r="AE57" i="15" s="1"/>
  <c r="AD34" i="15"/>
  <c r="AD57" i="15" s="1"/>
  <c r="AC34" i="15"/>
  <c r="AF33" i="15"/>
  <c r="AE33" i="15"/>
  <c r="AD33" i="15"/>
  <c r="AC33" i="15"/>
  <c r="AD32" i="15"/>
  <c r="AC32" i="15"/>
  <c r="AE30" i="15"/>
  <c r="AF29" i="15"/>
  <c r="AE29" i="15"/>
  <c r="AD29" i="15"/>
  <c r="AC29" i="15"/>
  <c r="AF28" i="15"/>
  <c r="AE28" i="15"/>
  <c r="AD28" i="15"/>
  <c r="AC28" i="15"/>
  <c r="AG28" i="15" s="1"/>
  <c r="AF27" i="15"/>
  <c r="AE27" i="15"/>
  <c r="AD27" i="15"/>
  <c r="AC27" i="15"/>
  <c r="AF26" i="15"/>
  <c r="AE26" i="15"/>
  <c r="AD26" i="15"/>
  <c r="AC26" i="15"/>
  <c r="AG26" i="15" s="1"/>
  <c r="AF25" i="15"/>
  <c r="AE25" i="15"/>
  <c r="AD25" i="15"/>
  <c r="AC25" i="15"/>
  <c r="AG25" i="15" s="1"/>
  <c r="AF24" i="15"/>
  <c r="AE24" i="15"/>
  <c r="AD24" i="15"/>
  <c r="AC24" i="15"/>
  <c r="AG24" i="15" s="1"/>
  <c r="AF23" i="15"/>
  <c r="AE23" i="15"/>
  <c r="AD23" i="15"/>
  <c r="AC23" i="15"/>
  <c r="AG23" i="15" s="1"/>
  <c r="AF22" i="15"/>
  <c r="AE22" i="15"/>
  <c r="AD22" i="15"/>
  <c r="AC22" i="15"/>
  <c r="AG22" i="15" s="1"/>
  <c r="AF21" i="15"/>
  <c r="AE21" i="15"/>
  <c r="AD21" i="15"/>
  <c r="AC21" i="15"/>
  <c r="AG21" i="15" s="1"/>
  <c r="AF20" i="15"/>
  <c r="AE20" i="15"/>
  <c r="AD20" i="15"/>
  <c r="AC20" i="15"/>
  <c r="AG20" i="15" s="1"/>
  <c r="AF19" i="15"/>
  <c r="AE19" i="15"/>
  <c r="AD19" i="15"/>
  <c r="AC19" i="15"/>
  <c r="AG19" i="15" s="1"/>
  <c r="AF18" i="15"/>
  <c r="AE18" i="15"/>
  <c r="AD18" i="15"/>
  <c r="AC18" i="15"/>
  <c r="AG18" i="15" s="1"/>
  <c r="AF17" i="15"/>
  <c r="AE17" i="15"/>
  <c r="AD17" i="15"/>
  <c r="AC17" i="15"/>
  <c r="AG17" i="15" s="1"/>
  <c r="AF16" i="15"/>
  <c r="AE16" i="15"/>
  <c r="AD16" i="15"/>
  <c r="AC16" i="15"/>
  <c r="AG16" i="15" s="1"/>
  <c r="AF15" i="15"/>
  <c r="AE15" i="15"/>
  <c r="AD15" i="15"/>
  <c r="AC15" i="15"/>
  <c r="AG15" i="15" s="1"/>
  <c r="AF14" i="15"/>
  <c r="AE14" i="15"/>
  <c r="AD14" i="15"/>
  <c r="AC14" i="15"/>
  <c r="AF13" i="15"/>
  <c r="AE13" i="15"/>
  <c r="AD13" i="15"/>
  <c r="AC13" i="15"/>
  <c r="AF12" i="15"/>
  <c r="AE12" i="15"/>
  <c r="AD12" i="15"/>
  <c r="AC12" i="15"/>
  <c r="AG12" i="15" s="1"/>
  <c r="AF11" i="15"/>
  <c r="AE11" i="15"/>
  <c r="AD11" i="15"/>
  <c r="AC11" i="15"/>
  <c r="AG11" i="15" s="1"/>
  <c r="AF10" i="15"/>
  <c r="AE10" i="15"/>
  <c r="AD10" i="15"/>
  <c r="AC10" i="15"/>
  <c r="AG10" i="15" s="1"/>
  <c r="AF9" i="15"/>
  <c r="AE9" i="15"/>
  <c r="AD9" i="15"/>
  <c r="AC9" i="15"/>
  <c r="AG9" i="15" s="1"/>
  <c r="AF8" i="15"/>
  <c r="AE8" i="15"/>
  <c r="AD8" i="15"/>
  <c r="AC8" i="15"/>
  <c r="AG8" i="15" s="1"/>
  <c r="AF7" i="15"/>
  <c r="AE7" i="15"/>
  <c r="AD7" i="15"/>
  <c r="AC7" i="15"/>
  <c r="AF208" i="16"/>
  <c r="AE208" i="16"/>
  <c r="AD208" i="16"/>
  <c r="AH208" i="16" s="1"/>
  <c r="AC208" i="16"/>
  <c r="AG208" i="16" s="1"/>
  <c r="AF207" i="16"/>
  <c r="AJ207" i="16" s="1"/>
  <c r="AE207" i="16"/>
  <c r="AI207" i="16" s="1"/>
  <c r="AD207" i="16"/>
  <c r="AC207" i="16"/>
  <c r="AF206" i="16"/>
  <c r="AJ206" i="16" s="1"/>
  <c r="AE206" i="16"/>
  <c r="AD206" i="16"/>
  <c r="AH206" i="16" s="1"/>
  <c r="AC206" i="16"/>
  <c r="AG206" i="16" s="1"/>
  <c r="AF205" i="16"/>
  <c r="AE205" i="16"/>
  <c r="AD205" i="16"/>
  <c r="AH205" i="16" s="1"/>
  <c r="AC205" i="16"/>
  <c r="AG205" i="16" s="1"/>
  <c r="AF204" i="16"/>
  <c r="AJ204" i="16" s="1"/>
  <c r="AE204" i="16"/>
  <c r="AI204" i="16" s="1"/>
  <c r="AD204" i="16"/>
  <c r="AC204" i="16"/>
  <c r="AF203" i="16"/>
  <c r="AJ203" i="16" s="1"/>
  <c r="AE203" i="16"/>
  <c r="AD203" i="16"/>
  <c r="AH203" i="16" s="1"/>
  <c r="AC203" i="16"/>
  <c r="AG203" i="16" s="1"/>
  <c r="AF202" i="16"/>
  <c r="AE202" i="16"/>
  <c r="AD202" i="16"/>
  <c r="AH202" i="16" s="1"/>
  <c r="AC202" i="16"/>
  <c r="AG202" i="16" s="1"/>
  <c r="AF201" i="16"/>
  <c r="AJ201" i="16" s="1"/>
  <c r="AE201" i="16"/>
  <c r="AI201" i="16" s="1"/>
  <c r="AD201" i="16"/>
  <c r="AC201" i="16"/>
  <c r="AF200" i="16"/>
  <c r="AJ200" i="16" s="1"/>
  <c r="AE200" i="16"/>
  <c r="AD200" i="16"/>
  <c r="AH200" i="16" s="1"/>
  <c r="AC200" i="16"/>
  <c r="AG200" i="16" s="1"/>
  <c r="AF199" i="16"/>
  <c r="AE199" i="16"/>
  <c r="AD199" i="16"/>
  <c r="AH199" i="16" s="1"/>
  <c r="AC199" i="16"/>
  <c r="AG199" i="16" s="1"/>
  <c r="AF198" i="16"/>
  <c r="AJ198" i="16" s="1"/>
  <c r="AE198" i="16"/>
  <c r="AI198" i="16" s="1"/>
  <c r="AD198" i="16"/>
  <c r="AC198" i="16"/>
  <c r="AF197" i="16"/>
  <c r="AJ197" i="16" s="1"/>
  <c r="AE197" i="16"/>
  <c r="AD197" i="16"/>
  <c r="AH197" i="16" s="1"/>
  <c r="AC197" i="16"/>
  <c r="AG197" i="16" s="1"/>
  <c r="AF196" i="16"/>
  <c r="AE196" i="16"/>
  <c r="AD196" i="16"/>
  <c r="AH196" i="16" s="1"/>
  <c r="AC196" i="16"/>
  <c r="AG196" i="16" s="1"/>
  <c r="AF195" i="16"/>
  <c r="AJ195" i="16" s="1"/>
  <c r="AE195" i="16"/>
  <c r="AI195" i="16" s="1"/>
  <c r="AD195" i="16"/>
  <c r="AC195" i="16"/>
  <c r="AF194" i="16"/>
  <c r="AJ194" i="16" s="1"/>
  <c r="AE194" i="16"/>
  <c r="AD194" i="16"/>
  <c r="AH194" i="16" s="1"/>
  <c r="AC194" i="16"/>
  <c r="AG194" i="16" s="1"/>
  <c r="AF193" i="16"/>
  <c r="AE193" i="16"/>
  <c r="AD193" i="16"/>
  <c r="AH193" i="16" s="1"/>
  <c r="AC193" i="16"/>
  <c r="AG193" i="16" s="1"/>
  <c r="AF192" i="16"/>
  <c r="AJ192" i="16" s="1"/>
  <c r="AE192" i="16"/>
  <c r="AI192" i="16" s="1"/>
  <c r="AD192" i="16"/>
  <c r="AC192" i="16"/>
  <c r="AF191" i="16"/>
  <c r="AJ191" i="16" s="1"/>
  <c r="AE191" i="16"/>
  <c r="AD191" i="16"/>
  <c r="AH191" i="16" s="1"/>
  <c r="AC191" i="16"/>
  <c r="AG191" i="16" s="1"/>
  <c r="AF190" i="16"/>
  <c r="AE190" i="16"/>
  <c r="AD190" i="16"/>
  <c r="AH190" i="16" s="1"/>
  <c r="AC190" i="16"/>
  <c r="AG190" i="16" s="1"/>
  <c r="AF189" i="16"/>
  <c r="AJ189" i="16" s="1"/>
  <c r="AE189" i="16"/>
  <c r="AI189" i="16" s="1"/>
  <c r="AD189" i="16"/>
  <c r="AC189" i="16"/>
  <c r="AF188" i="16"/>
  <c r="AE188" i="16"/>
  <c r="AD188" i="16"/>
  <c r="AD210" i="16" s="1"/>
  <c r="AH210" i="16" s="1"/>
  <c r="AC188" i="16"/>
  <c r="AC210" i="16" s="1"/>
  <c r="AG210" i="16" s="1"/>
  <c r="AD187" i="16"/>
  <c r="AC187" i="16"/>
  <c r="AF184" i="16"/>
  <c r="AJ184" i="16" s="1"/>
  <c r="AE184" i="16"/>
  <c r="AD184" i="16"/>
  <c r="AH184" i="16" s="1"/>
  <c r="AC184" i="16"/>
  <c r="AF183" i="16"/>
  <c r="AE183" i="16"/>
  <c r="AD183" i="16"/>
  <c r="AH183" i="16" s="1"/>
  <c r="AC183" i="16"/>
  <c r="AG183" i="16" s="1"/>
  <c r="AF182" i="16"/>
  <c r="AJ182" i="16" s="1"/>
  <c r="AE182" i="16"/>
  <c r="AI182" i="16" s="1"/>
  <c r="AD182" i="16"/>
  <c r="AC182" i="16"/>
  <c r="AG182" i="16" s="1"/>
  <c r="AF181" i="16"/>
  <c r="AJ181" i="16" s="1"/>
  <c r="AE181" i="16"/>
  <c r="AD181" i="16"/>
  <c r="AH181" i="16" s="1"/>
  <c r="AC181" i="16"/>
  <c r="AF180" i="16"/>
  <c r="AE180" i="16"/>
  <c r="AD180" i="16"/>
  <c r="AH180" i="16" s="1"/>
  <c r="AC180" i="16"/>
  <c r="AG180" i="16" s="1"/>
  <c r="AF179" i="16"/>
  <c r="AJ179" i="16" s="1"/>
  <c r="AE179" i="16"/>
  <c r="AI179" i="16" s="1"/>
  <c r="AD179" i="16"/>
  <c r="AC179" i="16"/>
  <c r="AG179" i="16" s="1"/>
  <c r="AF178" i="16"/>
  <c r="AJ178" i="16" s="1"/>
  <c r="AE178" i="16"/>
  <c r="AD178" i="16"/>
  <c r="AH178" i="16" s="1"/>
  <c r="AC178" i="16"/>
  <c r="AF177" i="16"/>
  <c r="AE177" i="16"/>
  <c r="AD177" i="16"/>
  <c r="AH177" i="16" s="1"/>
  <c r="AC177" i="16"/>
  <c r="AG177" i="16" s="1"/>
  <c r="AF176" i="16"/>
  <c r="AJ176" i="16" s="1"/>
  <c r="AE176" i="16"/>
  <c r="AI176" i="16" s="1"/>
  <c r="AD176" i="16"/>
  <c r="AC176" i="16"/>
  <c r="AG176" i="16" s="1"/>
  <c r="AF175" i="16"/>
  <c r="AJ175" i="16" s="1"/>
  <c r="AE175" i="16"/>
  <c r="AD175" i="16"/>
  <c r="AH175" i="16" s="1"/>
  <c r="AC175" i="16"/>
  <c r="AF174" i="16"/>
  <c r="AE174" i="16"/>
  <c r="AD174" i="16"/>
  <c r="AH174" i="16" s="1"/>
  <c r="AC174" i="16"/>
  <c r="AG174" i="16" s="1"/>
  <c r="AF173" i="16"/>
  <c r="AJ173" i="16" s="1"/>
  <c r="AE173" i="16"/>
  <c r="AI173" i="16" s="1"/>
  <c r="AD173" i="16"/>
  <c r="AC173" i="16"/>
  <c r="AG173" i="16" s="1"/>
  <c r="AF172" i="16"/>
  <c r="AJ172" i="16" s="1"/>
  <c r="AE172" i="16"/>
  <c r="AD172" i="16"/>
  <c r="AH172" i="16" s="1"/>
  <c r="AC172" i="16"/>
  <c r="AF171" i="16"/>
  <c r="AE171" i="16"/>
  <c r="AD171" i="16"/>
  <c r="AH171" i="16" s="1"/>
  <c r="AC171" i="16"/>
  <c r="AG171" i="16" s="1"/>
  <c r="AF170" i="16"/>
  <c r="AJ170" i="16" s="1"/>
  <c r="AE170" i="16"/>
  <c r="AI170" i="16" s="1"/>
  <c r="AD170" i="16"/>
  <c r="AC170" i="16"/>
  <c r="AG170" i="16" s="1"/>
  <c r="AF169" i="16"/>
  <c r="AJ169" i="16" s="1"/>
  <c r="AE169" i="16"/>
  <c r="AD169" i="16"/>
  <c r="AH169" i="16" s="1"/>
  <c r="AC169" i="16"/>
  <c r="AF168" i="16"/>
  <c r="AE168" i="16"/>
  <c r="AD168" i="16"/>
  <c r="AH168" i="16" s="1"/>
  <c r="AC168" i="16"/>
  <c r="AG168" i="16" s="1"/>
  <c r="AF167" i="16"/>
  <c r="AJ167" i="16" s="1"/>
  <c r="AE167" i="16"/>
  <c r="AI167" i="16" s="1"/>
  <c r="AD167" i="16"/>
  <c r="AC167" i="16"/>
  <c r="AG167" i="16" s="1"/>
  <c r="AF166" i="16"/>
  <c r="AJ166" i="16" s="1"/>
  <c r="AE166" i="16"/>
  <c r="AD166" i="16"/>
  <c r="AH166" i="16" s="1"/>
  <c r="AC166" i="16"/>
  <c r="AF165" i="16"/>
  <c r="AE165" i="16"/>
  <c r="AD165" i="16"/>
  <c r="AH165" i="16" s="1"/>
  <c r="AC165" i="16"/>
  <c r="AG165" i="16" s="1"/>
  <c r="AF164" i="16"/>
  <c r="AJ164" i="16" s="1"/>
  <c r="AE164" i="16"/>
  <c r="AI164" i="16" s="1"/>
  <c r="AD164" i="16"/>
  <c r="AC164" i="16"/>
  <c r="AG164" i="16" s="1"/>
  <c r="AF163" i="16"/>
  <c r="AF186" i="16" s="1"/>
  <c r="AJ186" i="16" s="1"/>
  <c r="AE163" i="16"/>
  <c r="AE186" i="16" s="1"/>
  <c r="AD163" i="16"/>
  <c r="AD186" i="16" s="1"/>
  <c r="AH186" i="16" s="1"/>
  <c r="AC163" i="16"/>
  <c r="AC186" i="16" s="1"/>
  <c r="AD162" i="16"/>
  <c r="AC162" i="16"/>
  <c r="AF159" i="16"/>
  <c r="AJ159" i="16" s="1"/>
  <c r="AE159" i="16"/>
  <c r="AD159" i="16"/>
  <c r="AH159" i="16" s="1"/>
  <c r="AC159" i="16"/>
  <c r="AG159" i="16" s="1"/>
  <c r="AF158" i="16"/>
  <c r="AE158" i="16"/>
  <c r="AD158" i="16"/>
  <c r="AH158" i="16" s="1"/>
  <c r="AC158" i="16"/>
  <c r="AG158" i="16" s="1"/>
  <c r="AF157" i="16"/>
  <c r="AJ157" i="16" s="1"/>
  <c r="AE157" i="16"/>
  <c r="AI157" i="16" s="1"/>
  <c r="AD157" i="16"/>
  <c r="AC157" i="16"/>
  <c r="AF156" i="16"/>
  <c r="AJ156" i="16" s="1"/>
  <c r="AE156" i="16"/>
  <c r="AD156" i="16"/>
  <c r="AH156" i="16" s="1"/>
  <c r="AC156" i="16"/>
  <c r="AG156" i="16" s="1"/>
  <c r="AF155" i="16"/>
  <c r="AE155" i="16"/>
  <c r="AD155" i="16"/>
  <c r="AH155" i="16" s="1"/>
  <c r="AC155" i="16"/>
  <c r="AG155" i="16" s="1"/>
  <c r="AF154" i="16"/>
  <c r="AJ154" i="16" s="1"/>
  <c r="AE154" i="16"/>
  <c r="AI154" i="16" s="1"/>
  <c r="AD154" i="16"/>
  <c r="AC154" i="16"/>
  <c r="AF153" i="16"/>
  <c r="AJ153" i="16" s="1"/>
  <c r="AE153" i="16"/>
  <c r="AD153" i="16"/>
  <c r="AH153" i="16" s="1"/>
  <c r="AC153" i="16"/>
  <c r="AG153" i="16" s="1"/>
  <c r="AF152" i="16"/>
  <c r="AE152" i="16"/>
  <c r="AD152" i="16"/>
  <c r="AH152" i="16" s="1"/>
  <c r="AC152" i="16"/>
  <c r="AG152" i="16" s="1"/>
  <c r="AF151" i="16"/>
  <c r="AJ151" i="16" s="1"/>
  <c r="AE151" i="16"/>
  <c r="AI151" i="16" s="1"/>
  <c r="AD151" i="16"/>
  <c r="AC151" i="16"/>
  <c r="AF150" i="16"/>
  <c r="AJ150" i="16" s="1"/>
  <c r="AE150" i="16"/>
  <c r="AD150" i="16"/>
  <c r="AH150" i="16" s="1"/>
  <c r="AC150" i="16"/>
  <c r="AG150" i="16" s="1"/>
  <c r="AF149" i="16"/>
  <c r="AE149" i="16"/>
  <c r="AD149" i="16"/>
  <c r="AH149" i="16" s="1"/>
  <c r="AC149" i="16"/>
  <c r="AG149" i="16" s="1"/>
  <c r="AF148" i="16"/>
  <c r="AJ148" i="16" s="1"/>
  <c r="AE148" i="16"/>
  <c r="AI148" i="16" s="1"/>
  <c r="AD148" i="16"/>
  <c r="AC148" i="16"/>
  <c r="AF147" i="16"/>
  <c r="AJ147" i="16" s="1"/>
  <c r="AE147" i="16"/>
  <c r="AD147" i="16"/>
  <c r="AH147" i="16" s="1"/>
  <c r="AC147" i="16"/>
  <c r="AG147" i="16" s="1"/>
  <c r="AF146" i="16"/>
  <c r="AE146" i="16"/>
  <c r="AD146" i="16"/>
  <c r="AH146" i="16" s="1"/>
  <c r="AC146" i="16"/>
  <c r="AG146" i="16" s="1"/>
  <c r="AF145" i="16"/>
  <c r="AJ145" i="16" s="1"/>
  <c r="AE145" i="16"/>
  <c r="AI145" i="16" s="1"/>
  <c r="AD145" i="16"/>
  <c r="AC145" i="16"/>
  <c r="AF144" i="16"/>
  <c r="AJ144" i="16" s="1"/>
  <c r="AE144" i="16"/>
  <c r="AD144" i="16"/>
  <c r="AH144" i="16" s="1"/>
  <c r="AC144" i="16"/>
  <c r="AG144" i="16" s="1"/>
  <c r="AF143" i="16"/>
  <c r="AE143" i="16"/>
  <c r="AD143" i="16"/>
  <c r="AH143" i="16" s="1"/>
  <c r="AC143" i="16"/>
  <c r="AG143" i="16" s="1"/>
  <c r="AF142" i="16"/>
  <c r="AJ142" i="16" s="1"/>
  <c r="AE142" i="16"/>
  <c r="AI142" i="16" s="1"/>
  <c r="AD142" i="16"/>
  <c r="AC142" i="16"/>
  <c r="AF141" i="16"/>
  <c r="AJ141" i="16" s="1"/>
  <c r="AE141" i="16"/>
  <c r="AD141" i="16"/>
  <c r="AH141" i="16" s="1"/>
  <c r="AC141" i="16"/>
  <c r="AG141" i="16" s="1"/>
  <c r="AF140" i="16"/>
  <c r="AE140" i="16"/>
  <c r="AD140" i="16"/>
  <c r="AH140" i="16" s="1"/>
  <c r="AC140" i="16"/>
  <c r="AG140" i="16" s="1"/>
  <c r="AF139" i="16"/>
  <c r="AJ139" i="16" s="1"/>
  <c r="AE139" i="16"/>
  <c r="AE160" i="16" s="1"/>
  <c r="AI160" i="16" s="1"/>
  <c r="AD139" i="16"/>
  <c r="AD160" i="16" s="1"/>
  <c r="AC139" i="16"/>
  <c r="AD138" i="16"/>
  <c r="AC138" i="16"/>
  <c r="AF135" i="16"/>
  <c r="AJ135" i="16" s="1"/>
  <c r="AE135" i="16"/>
  <c r="AI135" i="16" s="1"/>
  <c r="AD135" i="16"/>
  <c r="AC135" i="16"/>
  <c r="AG135" i="16" s="1"/>
  <c r="AF134" i="16"/>
  <c r="AJ134" i="16" s="1"/>
  <c r="AE134" i="16"/>
  <c r="AD134" i="16"/>
  <c r="AH134" i="16" s="1"/>
  <c r="AC134" i="16"/>
  <c r="AF133" i="16"/>
  <c r="AE133" i="16"/>
  <c r="AD133" i="16"/>
  <c r="AH133" i="16" s="1"/>
  <c r="AC133" i="16"/>
  <c r="AG133" i="16" s="1"/>
  <c r="AF132" i="16"/>
  <c r="AJ132" i="16" s="1"/>
  <c r="AE132" i="16"/>
  <c r="AI132" i="16" s="1"/>
  <c r="AD132" i="16"/>
  <c r="AC132" i="16"/>
  <c r="AG132" i="16" s="1"/>
  <c r="AF131" i="16"/>
  <c r="AJ131" i="16" s="1"/>
  <c r="AE131" i="16"/>
  <c r="AD131" i="16"/>
  <c r="AH131" i="16" s="1"/>
  <c r="AC131" i="16"/>
  <c r="AF130" i="16"/>
  <c r="AE130" i="16"/>
  <c r="AD130" i="16"/>
  <c r="AH130" i="16" s="1"/>
  <c r="AC130" i="16"/>
  <c r="AG130" i="16" s="1"/>
  <c r="AF129" i="16"/>
  <c r="AJ129" i="16" s="1"/>
  <c r="AE129" i="16"/>
  <c r="AI129" i="16" s="1"/>
  <c r="AD129" i="16"/>
  <c r="AC129" i="16"/>
  <c r="AG129" i="16" s="1"/>
  <c r="AF128" i="16"/>
  <c r="AJ128" i="16" s="1"/>
  <c r="AE128" i="16"/>
  <c r="AD128" i="16"/>
  <c r="AH128" i="16" s="1"/>
  <c r="AC128" i="16"/>
  <c r="AF127" i="16"/>
  <c r="AE127" i="16"/>
  <c r="AD127" i="16"/>
  <c r="AH127" i="16" s="1"/>
  <c r="AC127" i="16"/>
  <c r="AG127" i="16" s="1"/>
  <c r="AF126" i="16"/>
  <c r="AJ126" i="16" s="1"/>
  <c r="AE126" i="16"/>
  <c r="AI126" i="16" s="1"/>
  <c r="AD126" i="16"/>
  <c r="AC126" i="16"/>
  <c r="AG126" i="16" s="1"/>
  <c r="AF125" i="16"/>
  <c r="AJ125" i="16" s="1"/>
  <c r="AE125" i="16"/>
  <c r="AD125" i="16"/>
  <c r="AH125" i="16" s="1"/>
  <c r="AC125" i="16"/>
  <c r="AF124" i="16"/>
  <c r="AE124" i="16"/>
  <c r="AD124" i="16"/>
  <c r="AH124" i="16" s="1"/>
  <c r="AC124" i="16"/>
  <c r="AG124" i="16" s="1"/>
  <c r="AF123" i="16"/>
  <c r="AJ123" i="16" s="1"/>
  <c r="AE123" i="16"/>
  <c r="AI123" i="16" s="1"/>
  <c r="AD123" i="16"/>
  <c r="AC123" i="16"/>
  <c r="AG123" i="16" s="1"/>
  <c r="AF122" i="16"/>
  <c r="AJ122" i="16" s="1"/>
  <c r="AE122" i="16"/>
  <c r="AD122" i="16"/>
  <c r="AH122" i="16" s="1"/>
  <c r="AC122" i="16"/>
  <c r="AF121" i="16"/>
  <c r="AE121" i="16"/>
  <c r="AD121" i="16"/>
  <c r="AH121" i="16" s="1"/>
  <c r="AC121" i="16"/>
  <c r="AG121" i="16" s="1"/>
  <c r="AF120" i="16"/>
  <c r="AJ120" i="16" s="1"/>
  <c r="AE120" i="16"/>
  <c r="AI120" i="16" s="1"/>
  <c r="AD120" i="16"/>
  <c r="AC120" i="16"/>
  <c r="AG120" i="16" s="1"/>
  <c r="AF119" i="16"/>
  <c r="AJ119" i="16" s="1"/>
  <c r="AE119" i="16"/>
  <c r="AD119" i="16"/>
  <c r="AH119" i="16" s="1"/>
  <c r="AC119" i="16"/>
  <c r="AF118" i="16"/>
  <c r="AE118" i="16"/>
  <c r="AD118" i="16"/>
  <c r="AH118" i="16" s="1"/>
  <c r="AC118" i="16"/>
  <c r="AG118" i="16" s="1"/>
  <c r="AF117" i="16"/>
  <c r="AJ117" i="16" s="1"/>
  <c r="AE117" i="16"/>
  <c r="AI117" i="16" s="1"/>
  <c r="AD117" i="16"/>
  <c r="AC117" i="16"/>
  <c r="AG117" i="16" s="1"/>
  <c r="AF116" i="16"/>
  <c r="AJ116" i="16" s="1"/>
  <c r="AE116" i="16"/>
  <c r="AD116" i="16"/>
  <c r="AH116" i="16" s="1"/>
  <c r="AC116" i="16"/>
  <c r="AF115" i="16"/>
  <c r="AE115" i="16"/>
  <c r="AD115" i="16"/>
  <c r="AH115" i="16" s="1"/>
  <c r="AC115" i="16"/>
  <c r="AG115" i="16" s="1"/>
  <c r="AF114" i="16"/>
  <c r="AJ114" i="16" s="1"/>
  <c r="AE114" i="16"/>
  <c r="AI114" i="16" s="1"/>
  <c r="AD114" i="16"/>
  <c r="AC114" i="16"/>
  <c r="AG114" i="16" s="1"/>
  <c r="AF113" i="16"/>
  <c r="AE113" i="16"/>
  <c r="AE136" i="16" s="1"/>
  <c r="AD113" i="16"/>
  <c r="AD136" i="16" s="1"/>
  <c r="AC113" i="16"/>
  <c r="AD112" i="16"/>
  <c r="AC112" i="16"/>
  <c r="AF109" i="16"/>
  <c r="AJ109" i="16" s="1"/>
  <c r="AE109" i="16"/>
  <c r="AD109" i="16"/>
  <c r="AH109" i="16" s="1"/>
  <c r="AC109" i="16"/>
  <c r="AF108" i="16"/>
  <c r="AE108" i="16"/>
  <c r="AD108" i="16"/>
  <c r="AH108" i="16" s="1"/>
  <c r="AC108" i="16"/>
  <c r="AG108" i="16" s="1"/>
  <c r="AF107" i="16"/>
  <c r="AJ107" i="16" s="1"/>
  <c r="AE107" i="16"/>
  <c r="AI107" i="16" s="1"/>
  <c r="AD107" i="16"/>
  <c r="AC107" i="16"/>
  <c r="AG107" i="16" s="1"/>
  <c r="AF106" i="16"/>
  <c r="AJ106" i="16" s="1"/>
  <c r="AE106" i="16"/>
  <c r="AD106" i="16"/>
  <c r="AH106" i="16" s="1"/>
  <c r="AC106" i="16"/>
  <c r="AF105" i="16"/>
  <c r="AE105" i="16"/>
  <c r="AD105" i="16"/>
  <c r="AH105" i="16" s="1"/>
  <c r="AC105" i="16"/>
  <c r="AG105" i="16" s="1"/>
  <c r="AF104" i="16"/>
  <c r="AJ104" i="16" s="1"/>
  <c r="AE104" i="16"/>
  <c r="AI104" i="16" s="1"/>
  <c r="AD104" i="16"/>
  <c r="AC104" i="16"/>
  <c r="AG104" i="16" s="1"/>
  <c r="AF103" i="16"/>
  <c r="AJ103" i="16" s="1"/>
  <c r="AE103" i="16"/>
  <c r="AD103" i="16"/>
  <c r="AH103" i="16" s="1"/>
  <c r="AC103" i="16"/>
  <c r="AF102" i="16"/>
  <c r="AE102" i="16"/>
  <c r="AD102" i="16"/>
  <c r="AH102" i="16" s="1"/>
  <c r="AC102" i="16"/>
  <c r="AG102" i="16" s="1"/>
  <c r="AF101" i="16"/>
  <c r="AJ101" i="16" s="1"/>
  <c r="AE101" i="16"/>
  <c r="AI101" i="16" s="1"/>
  <c r="AD101" i="16"/>
  <c r="AC101" i="16"/>
  <c r="AG101" i="16" s="1"/>
  <c r="AF100" i="16"/>
  <c r="AJ100" i="16" s="1"/>
  <c r="AE100" i="16"/>
  <c r="AD100" i="16"/>
  <c r="AH100" i="16" s="1"/>
  <c r="AC100" i="16"/>
  <c r="AF99" i="16"/>
  <c r="AE99" i="16"/>
  <c r="AD99" i="16"/>
  <c r="AH99" i="16" s="1"/>
  <c r="AC99" i="16"/>
  <c r="AG99" i="16" s="1"/>
  <c r="AF98" i="16"/>
  <c r="AJ98" i="16" s="1"/>
  <c r="AE98" i="16"/>
  <c r="AI98" i="16" s="1"/>
  <c r="AD98" i="16"/>
  <c r="AC98" i="16"/>
  <c r="AG98" i="16" s="1"/>
  <c r="AF97" i="16"/>
  <c r="AJ97" i="16" s="1"/>
  <c r="AE97" i="16"/>
  <c r="AD97" i="16"/>
  <c r="AH97" i="16" s="1"/>
  <c r="AC97" i="16"/>
  <c r="AF96" i="16"/>
  <c r="AE96" i="16"/>
  <c r="AD96" i="16"/>
  <c r="AH96" i="16" s="1"/>
  <c r="AC96" i="16"/>
  <c r="AG96" i="16" s="1"/>
  <c r="AF95" i="16"/>
  <c r="AJ95" i="16" s="1"/>
  <c r="AE95" i="16"/>
  <c r="AI95" i="16" s="1"/>
  <c r="AD95" i="16"/>
  <c r="AC95" i="16"/>
  <c r="AG95" i="16" s="1"/>
  <c r="AF94" i="16"/>
  <c r="AJ94" i="16" s="1"/>
  <c r="AE94" i="16"/>
  <c r="AD94" i="16"/>
  <c r="AH94" i="16" s="1"/>
  <c r="AC94" i="16"/>
  <c r="AF93" i="16"/>
  <c r="AE93" i="16"/>
  <c r="AD93" i="16"/>
  <c r="AH93" i="16" s="1"/>
  <c r="AC93" i="16"/>
  <c r="AG93" i="16" s="1"/>
  <c r="AF92" i="16"/>
  <c r="AJ92" i="16" s="1"/>
  <c r="AE92" i="16"/>
  <c r="AI92" i="16" s="1"/>
  <c r="AD92" i="16"/>
  <c r="AC92" i="16"/>
  <c r="AG92" i="16" s="1"/>
  <c r="AF91" i="16"/>
  <c r="AJ91" i="16" s="1"/>
  <c r="AE91" i="16"/>
  <c r="AD91" i="16"/>
  <c r="AH91" i="16" s="1"/>
  <c r="AC91" i="16"/>
  <c r="AF90" i="16"/>
  <c r="AE90" i="16"/>
  <c r="AD90" i="16"/>
  <c r="AH90" i="16" s="1"/>
  <c r="AC90" i="16"/>
  <c r="AG90" i="16" s="1"/>
  <c r="AF89" i="16"/>
  <c r="AJ89" i="16" s="1"/>
  <c r="AE89" i="16"/>
  <c r="AI89" i="16" s="1"/>
  <c r="AD89" i="16"/>
  <c r="AC89" i="16"/>
  <c r="AG89" i="16" s="1"/>
  <c r="AF88" i="16"/>
  <c r="AJ88" i="16" s="1"/>
  <c r="AE88" i="16"/>
  <c r="AD88" i="16"/>
  <c r="AH88" i="16" s="1"/>
  <c r="AC88" i="16"/>
  <c r="AF87" i="16"/>
  <c r="AE87" i="16"/>
  <c r="AD87" i="16"/>
  <c r="AH87" i="16" s="1"/>
  <c r="AC87" i="16"/>
  <c r="AG87" i="16" s="1"/>
  <c r="AF86" i="16"/>
  <c r="AJ86" i="16" s="1"/>
  <c r="AE86" i="16"/>
  <c r="AI86" i="16" s="1"/>
  <c r="AD86" i="16"/>
  <c r="AC86" i="16"/>
  <c r="AG86" i="16" s="1"/>
  <c r="AF85" i="16"/>
  <c r="AF111" i="16" s="1"/>
  <c r="AJ111" i="16" s="1"/>
  <c r="AE85" i="16"/>
  <c r="AE111" i="16" s="1"/>
  <c r="AD85" i="16"/>
  <c r="AD111" i="16" s="1"/>
  <c r="AH111" i="16" s="1"/>
  <c r="AC85" i="16"/>
  <c r="AC111" i="16" s="1"/>
  <c r="AD84" i="16"/>
  <c r="AC84" i="16"/>
  <c r="AF81" i="16"/>
  <c r="AJ81" i="16" s="1"/>
  <c r="AE81" i="16"/>
  <c r="AD81" i="16"/>
  <c r="AH81" i="16" s="1"/>
  <c r="AC81" i="16"/>
  <c r="AG81" i="16" s="1"/>
  <c r="AF80" i="16"/>
  <c r="AE80" i="16"/>
  <c r="AD80" i="16"/>
  <c r="AH80" i="16" s="1"/>
  <c r="AC80" i="16"/>
  <c r="AF79" i="16"/>
  <c r="AJ79" i="16" s="1"/>
  <c r="AE79" i="16"/>
  <c r="AI79" i="16" s="1"/>
  <c r="AD79" i="16"/>
  <c r="AC79" i="16"/>
  <c r="AF78" i="16"/>
  <c r="AJ78" i="16" s="1"/>
  <c r="AE78" i="16"/>
  <c r="AD78" i="16"/>
  <c r="AH78" i="16" s="1"/>
  <c r="AC78" i="16"/>
  <c r="AG78" i="16" s="1"/>
  <c r="AF77" i="16"/>
  <c r="AE77" i="16"/>
  <c r="AD77" i="16"/>
  <c r="AH77" i="16" s="1"/>
  <c r="AC77" i="16"/>
  <c r="AF76" i="16"/>
  <c r="AJ76" i="16" s="1"/>
  <c r="AE76" i="16"/>
  <c r="AI76" i="16" s="1"/>
  <c r="AD76" i="16"/>
  <c r="AC76" i="16"/>
  <c r="AF75" i="16"/>
  <c r="AJ75" i="16" s="1"/>
  <c r="AE75" i="16"/>
  <c r="AD75" i="16"/>
  <c r="AH75" i="16" s="1"/>
  <c r="AC75" i="16"/>
  <c r="AG75" i="16" s="1"/>
  <c r="AF74" i="16"/>
  <c r="AE74" i="16"/>
  <c r="AD74" i="16"/>
  <c r="AH74" i="16" s="1"/>
  <c r="AC74" i="16"/>
  <c r="AF73" i="16"/>
  <c r="AJ73" i="16" s="1"/>
  <c r="AE73" i="16"/>
  <c r="AI73" i="16" s="1"/>
  <c r="AD73" i="16"/>
  <c r="AC73" i="16"/>
  <c r="AF72" i="16"/>
  <c r="AJ72" i="16" s="1"/>
  <c r="AE72" i="16"/>
  <c r="AD72" i="16"/>
  <c r="AH72" i="16" s="1"/>
  <c r="AC72" i="16"/>
  <c r="AG72" i="16" s="1"/>
  <c r="AF71" i="16"/>
  <c r="AE71" i="16"/>
  <c r="AD71" i="16"/>
  <c r="AH71" i="16" s="1"/>
  <c r="AC71" i="16"/>
  <c r="AF70" i="16"/>
  <c r="AJ70" i="16" s="1"/>
  <c r="AE70" i="16"/>
  <c r="AI70" i="16" s="1"/>
  <c r="AD70" i="16"/>
  <c r="AC70" i="16"/>
  <c r="AF69" i="16"/>
  <c r="AJ69" i="16" s="1"/>
  <c r="AE69" i="16"/>
  <c r="AD69" i="16"/>
  <c r="AH69" i="16" s="1"/>
  <c r="AC69" i="16"/>
  <c r="AG69" i="16" s="1"/>
  <c r="AF68" i="16"/>
  <c r="AE68" i="16"/>
  <c r="AD68" i="16"/>
  <c r="AH68" i="16" s="1"/>
  <c r="AC68" i="16"/>
  <c r="AF67" i="16"/>
  <c r="AJ67" i="16" s="1"/>
  <c r="AE67" i="16"/>
  <c r="AI67" i="16" s="1"/>
  <c r="AD67" i="16"/>
  <c r="AC67" i="16"/>
  <c r="AF66" i="16"/>
  <c r="AJ66" i="16" s="1"/>
  <c r="AE66" i="16"/>
  <c r="AD66" i="16"/>
  <c r="AH66" i="16" s="1"/>
  <c r="AC66" i="16"/>
  <c r="AG66" i="16" s="1"/>
  <c r="AF65" i="16"/>
  <c r="AE65" i="16"/>
  <c r="AD65" i="16"/>
  <c r="AH65" i="16" s="1"/>
  <c r="AC65" i="16"/>
  <c r="AF64" i="16"/>
  <c r="AJ64" i="16" s="1"/>
  <c r="AE64" i="16"/>
  <c r="AI64" i="16" s="1"/>
  <c r="AD64" i="16"/>
  <c r="AC64" i="16"/>
  <c r="AF63" i="16"/>
  <c r="AJ63" i="16" s="1"/>
  <c r="AE63" i="16"/>
  <c r="AD63" i="16"/>
  <c r="AH63" i="16" s="1"/>
  <c r="AC63" i="16"/>
  <c r="AG63" i="16" s="1"/>
  <c r="AF62" i="16"/>
  <c r="AE62" i="16"/>
  <c r="AD62" i="16"/>
  <c r="AH62" i="16" s="1"/>
  <c r="AC62" i="16"/>
  <c r="AF61" i="16"/>
  <c r="AJ61" i="16" s="1"/>
  <c r="AE61" i="16"/>
  <c r="AI61" i="16" s="1"/>
  <c r="AD61" i="16"/>
  <c r="AC61" i="16"/>
  <c r="AF60" i="16"/>
  <c r="AF83" i="16" s="1"/>
  <c r="AJ83" i="16" s="1"/>
  <c r="AE60" i="16"/>
  <c r="AE83" i="16" s="1"/>
  <c r="AD60" i="16"/>
  <c r="AH60" i="16" s="1"/>
  <c r="AC60" i="16"/>
  <c r="AC83" i="16" s="1"/>
  <c r="AG83" i="16" s="1"/>
  <c r="AD59" i="16"/>
  <c r="AC59" i="16"/>
  <c r="AF56" i="16"/>
  <c r="AJ56" i="16" s="1"/>
  <c r="AE56" i="16"/>
  <c r="AD56" i="16"/>
  <c r="AH56" i="16" s="1"/>
  <c r="AC56" i="16"/>
  <c r="AG56" i="16" s="1"/>
  <c r="AF55" i="16"/>
  <c r="AE55" i="16"/>
  <c r="AD55" i="16"/>
  <c r="AH55" i="16" s="1"/>
  <c r="AC55" i="16"/>
  <c r="AG55" i="16" s="1"/>
  <c r="AF54" i="16"/>
  <c r="AJ54" i="16" s="1"/>
  <c r="AE54" i="16"/>
  <c r="AI54" i="16" s="1"/>
  <c r="AD54" i="16"/>
  <c r="AC54" i="16"/>
  <c r="AG54" i="16" s="1"/>
  <c r="AF53" i="16"/>
  <c r="AJ53" i="16" s="1"/>
  <c r="AE53" i="16"/>
  <c r="AD53" i="16"/>
  <c r="AH53" i="16" s="1"/>
  <c r="AC53" i="16"/>
  <c r="AG53" i="16" s="1"/>
  <c r="AF52" i="16"/>
  <c r="AE52" i="16"/>
  <c r="AD52" i="16"/>
  <c r="AH52" i="16" s="1"/>
  <c r="AC52" i="16"/>
  <c r="AG52" i="16" s="1"/>
  <c r="AF51" i="16"/>
  <c r="AJ51" i="16" s="1"/>
  <c r="AE51" i="16"/>
  <c r="AI51" i="16" s="1"/>
  <c r="AD51" i="16"/>
  <c r="AC51" i="16"/>
  <c r="AG51" i="16" s="1"/>
  <c r="AF50" i="16"/>
  <c r="AJ50" i="16" s="1"/>
  <c r="AE50" i="16"/>
  <c r="AD50" i="16"/>
  <c r="AH50" i="16" s="1"/>
  <c r="AC50" i="16"/>
  <c r="AG50" i="16" s="1"/>
  <c r="AF49" i="16"/>
  <c r="AE49" i="16"/>
  <c r="AD49" i="16"/>
  <c r="AH49" i="16" s="1"/>
  <c r="AC49" i="16"/>
  <c r="AG49" i="16" s="1"/>
  <c r="AF48" i="16"/>
  <c r="AJ48" i="16" s="1"/>
  <c r="AE48" i="16"/>
  <c r="AI48" i="16" s="1"/>
  <c r="AD48" i="16"/>
  <c r="AC48" i="16"/>
  <c r="AG48" i="16" s="1"/>
  <c r="AF47" i="16"/>
  <c r="AJ47" i="16" s="1"/>
  <c r="AE47" i="16"/>
  <c r="AD47" i="16"/>
  <c r="AH47" i="16" s="1"/>
  <c r="AC47" i="16"/>
  <c r="AG47" i="16" s="1"/>
  <c r="AF46" i="16"/>
  <c r="AE46" i="16"/>
  <c r="AD46" i="16"/>
  <c r="AH46" i="16" s="1"/>
  <c r="AC46" i="16"/>
  <c r="AG46" i="16" s="1"/>
  <c r="AF45" i="16"/>
  <c r="AJ45" i="16" s="1"/>
  <c r="AE45" i="16"/>
  <c r="AI45" i="16" s="1"/>
  <c r="AD45" i="16"/>
  <c r="AC45" i="16"/>
  <c r="AG45" i="16" s="1"/>
  <c r="AF44" i="16"/>
  <c r="AJ44" i="16" s="1"/>
  <c r="AE44" i="16"/>
  <c r="AD44" i="16"/>
  <c r="AH44" i="16" s="1"/>
  <c r="AC44" i="16"/>
  <c r="AG44" i="16" s="1"/>
  <c r="AF43" i="16"/>
  <c r="AE43" i="16"/>
  <c r="AD43" i="16"/>
  <c r="AH43" i="16" s="1"/>
  <c r="AC43" i="16"/>
  <c r="AG43" i="16" s="1"/>
  <c r="AF42" i="16"/>
  <c r="AJ42" i="16" s="1"/>
  <c r="AE42" i="16"/>
  <c r="AI42" i="16" s="1"/>
  <c r="AD42" i="16"/>
  <c r="AC42" i="16"/>
  <c r="AG42" i="16" s="1"/>
  <c r="AF41" i="16"/>
  <c r="AJ41" i="16" s="1"/>
  <c r="AE41" i="16"/>
  <c r="AD41" i="16"/>
  <c r="AH41" i="16" s="1"/>
  <c r="AC41" i="16"/>
  <c r="AG41" i="16" s="1"/>
  <c r="AF40" i="16"/>
  <c r="AE40" i="16"/>
  <c r="AD40" i="16"/>
  <c r="AH40" i="16" s="1"/>
  <c r="AC40" i="16"/>
  <c r="AG40" i="16" s="1"/>
  <c r="AF39" i="16"/>
  <c r="AJ39" i="16" s="1"/>
  <c r="AE39" i="16"/>
  <c r="AI39" i="16" s="1"/>
  <c r="AD39" i="16"/>
  <c r="AC39" i="16"/>
  <c r="AG39" i="16" s="1"/>
  <c r="AF38" i="16"/>
  <c r="AJ38" i="16" s="1"/>
  <c r="AE38" i="16"/>
  <c r="AD38" i="16"/>
  <c r="AH38" i="16" s="1"/>
  <c r="AC38" i="16"/>
  <c r="AG38" i="16" s="1"/>
  <c r="AF37" i="16"/>
  <c r="AE37" i="16"/>
  <c r="AD37" i="16"/>
  <c r="AH37" i="16" s="1"/>
  <c r="AC37" i="16"/>
  <c r="AG37" i="16" s="1"/>
  <c r="AF36" i="16"/>
  <c r="AJ36" i="16" s="1"/>
  <c r="AE36" i="16"/>
  <c r="AI36" i="16" s="1"/>
  <c r="AD36" i="16"/>
  <c r="AC36" i="16"/>
  <c r="AG36" i="16" s="1"/>
  <c r="AF35" i="16"/>
  <c r="AJ35" i="16" s="1"/>
  <c r="AE35" i="16"/>
  <c r="AD35" i="16"/>
  <c r="AH35" i="16" s="1"/>
  <c r="AC35" i="16"/>
  <c r="AG35" i="16" s="1"/>
  <c r="AF34" i="16"/>
  <c r="AE34" i="16"/>
  <c r="AE58" i="16" s="1"/>
  <c r="AD34" i="16"/>
  <c r="AC34" i="16"/>
  <c r="AC57" i="16" s="1"/>
  <c r="AG57" i="16" s="1"/>
  <c r="AF33" i="16"/>
  <c r="AJ33" i="16" s="1"/>
  <c r="AE33" i="16"/>
  <c r="AI33" i="16" s="1"/>
  <c r="AD33" i="16"/>
  <c r="AC33" i="16"/>
  <c r="AG33" i="16" s="1"/>
  <c r="AD32" i="16"/>
  <c r="AC32" i="16"/>
  <c r="AF29" i="16"/>
  <c r="AJ29" i="16" s="1"/>
  <c r="AE29" i="16"/>
  <c r="AI29" i="16" s="1"/>
  <c r="AD29" i="16"/>
  <c r="AC29" i="16"/>
  <c r="AF28" i="16"/>
  <c r="AJ28" i="16" s="1"/>
  <c r="AE28" i="16"/>
  <c r="AD28" i="16"/>
  <c r="AH28" i="16" s="1"/>
  <c r="AC28" i="16"/>
  <c r="AG28" i="16" s="1"/>
  <c r="AF27" i="16"/>
  <c r="AE27" i="16"/>
  <c r="AD27" i="16"/>
  <c r="AH27" i="16" s="1"/>
  <c r="AC27" i="16"/>
  <c r="AG27" i="16" s="1"/>
  <c r="AF26" i="16"/>
  <c r="AJ26" i="16" s="1"/>
  <c r="AE26" i="16"/>
  <c r="AI26" i="16" s="1"/>
  <c r="AD26" i="16"/>
  <c r="AC26" i="16"/>
  <c r="AF25" i="16"/>
  <c r="AJ25" i="16" s="1"/>
  <c r="AE25" i="16"/>
  <c r="AD25" i="16"/>
  <c r="AH25" i="16" s="1"/>
  <c r="AC25" i="16"/>
  <c r="AG25" i="16" s="1"/>
  <c r="AF24" i="16"/>
  <c r="AE24" i="16"/>
  <c r="AD24" i="16"/>
  <c r="AH24" i="16" s="1"/>
  <c r="AC24" i="16"/>
  <c r="AG24" i="16" s="1"/>
  <c r="AF23" i="16"/>
  <c r="AJ23" i="16" s="1"/>
  <c r="AE23" i="16"/>
  <c r="AI23" i="16" s="1"/>
  <c r="AD23" i="16"/>
  <c r="AC23" i="16"/>
  <c r="AF22" i="16"/>
  <c r="AJ22" i="16" s="1"/>
  <c r="AE22" i="16"/>
  <c r="AD22" i="16"/>
  <c r="AH22" i="16" s="1"/>
  <c r="AC22" i="16"/>
  <c r="AG22" i="16" s="1"/>
  <c r="AF21" i="16"/>
  <c r="AE21" i="16"/>
  <c r="AD21" i="16"/>
  <c r="AH21" i="16" s="1"/>
  <c r="AC21" i="16"/>
  <c r="AG21" i="16" s="1"/>
  <c r="AF20" i="16"/>
  <c r="AJ20" i="16" s="1"/>
  <c r="AE20" i="16"/>
  <c r="AI20" i="16" s="1"/>
  <c r="AD20" i="16"/>
  <c r="AC20" i="16"/>
  <c r="AG20" i="16" s="1"/>
  <c r="AF19" i="16"/>
  <c r="AJ19" i="16" s="1"/>
  <c r="AE19" i="16"/>
  <c r="AD19" i="16"/>
  <c r="AH19" i="16" s="1"/>
  <c r="AC19" i="16"/>
  <c r="AG19" i="16" s="1"/>
  <c r="AF18" i="16"/>
  <c r="AE18" i="16"/>
  <c r="AD18" i="16"/>
  <c r="AH18" i="16" s="1"/>
  <c r="AC18" i="16"/>
  <c r="AG18" i="16" s="1"/>
  <c r="AF17" i="16"/>
  <c r="AJ17" i="16" s="1"/>
  <c r="AE17" i="16"/>
  <c r="AI17" i="16" s="1"/>
  <c r="AD17" i="16"/>
  <c r="AC17" i="16"/>
  <c r="AG17" i="16" s="1"/>
  <c r="AF16" i="16"/>
  <c r="AJ16" i="16" s="1"/>
  <c r="AE16" i="16"/>
  <c r="AD16" i="16"/>
  <c r="AH16" i="16" s="1"/>
  <c r="AC16" i="16"/>
  <c r="AG16" i="16" s="1"/>
  <c r="AF15" i="16"/>
  <c r="AE15" i="16"/>
  <c r="AD15" i="16"/>
  <c r="AH15" i="16" s="1"/>
  <c r="AC15" i="16"/>
  <c r="AG15" i="16" s="1"/>
  <c r="AF14" i="16"/>
  <c r="AJ14" i="16" s="1"/>
  <c r="AE14" i="16"/>
  <c r="AI14" i="16" s="1"/>
  <c r="AD14" i="16"/>
  <c r="AC14" i="16"/>
  <c r="AG14" i="16" s="1"/>
  <c r="AF13" i="16"/>
  <c r="AJ13" i="16" s="1"/>
  <c r="AE13" i="16"/>
  <c r="AD13" i="16"/>
  <c r="AH13" i="16" s="1"/>
  <c r="AC13" i="16"/>
  <c r="AG13" i="16" s="1"/>
  <c r="AF12" i="16"/>
  <c r="AE12" i="16"/>
  <c r="AD12" i="16"/>
  <c r="AH12" i="16" s="1"/>
  <c r="AC12" i="16"/>
  <c r="AG12" i="16" s="1"/>
  <c r="AF11" i="16"/>
  <c r="AJ11" i="16" s="1"/>
  <c r="AE11" i="16"/>
  <c r="AI11" i="16" s="1"/>
  <c r="AD11" i="16"/>
  <c r="AC11" i="16"/>
  <c r="AG11" i="16" s="1"/>
  <c r="AF10" i="16"/>
  <c r="AJ10" i="16" s="1"/>
  <c r="AE10" i="16"/>
  <c r="AD10" i="16"/>
  <c r="AH10" i="16" s="1"/>
  <c r="AC10" i="16"/>
  <c r="AG10" i="16" s="1"/>
  <c r="AF9" i="16"/>
  <c r="AE9" i="16"/>
  <c r="AD9" i="16"/>
  <c r="AH9" i="16" s="1"/>
  <c r="AC9" i="16"/>
  <c r="AG9" i="16" s="1"/>
  <c r="AF8" i="16"/>
  <c r="AJ8" i="16" s="1"/>
  <c r="AE8" i="16"/>
  <c r="AI8" i="16" s="1"/>
  <c r="AD8" i="16"/>
  <c r="AC8" i="16"/>
  <c r="AG8" i="16" s="1"/>
  <c r="AF7" i="16"/>
  <c r="AE7" i="16"/>
  <c r="AD7" i="16"/>
  <c r="AD30" i="16" s="1"/>
  <c r="AC7" i="16"/>
  <c r="AF208" i="18"/>
  <c r="AE208" i="18"/>
  <c r="AD208" i="18"/>
  <c r="AC208" i="18"/>
  <c r="AF207" i="18"/>
  <c r="AE207" i="18"/>
  <c r="AD207" i="18"/>
  <c r="AC207" i="18"/>
  <c r="AF206" i="18"/>
  <c r="AE206" i="18"/>
  <c r="AD206" i="18"/>
  <c r="AC206" i="18"/>
  <c r="AF205" i="18"/>
  <c r="AE205" i="18"/>
  <c r="AD205" i="18"/>
  <c r="AC205" i="18"/>
  <c r="AF204" i="18"/>
  <c r="AE204" i="18"/>
  <c r="AD204" i="18"/>
  <c r="AC204" i="18"/>
  <c r="AF203" i="18"/>
  <c r="AE203" i="18"/>
  <c r="AD203" i="18"/>
  <c r="AC203" i="18"/>
  <c r="AF202" i="18"/>
  <c r="AE202" i="18"/>
  <c r="AD202" i="18"/>
  <c r="AC202" i="18"/>
  <c r="AF201" i="18"/>
  <c r="AE201" i="18"/>
  <c r="AD201" i="18"/>
  <c r="AC201" i="18"/>
  <c r="AF200" i="18"/>
  <c r="AE200" i="18"/>
  <c r="AD200" i="18"/>
  <c r="AC200" i="18"/>
  <c r="AF199" i="18"/>
  <c r="AE199" i="18"/>
  <c r="AD199" i="18"/>
  <c r="AC199" i="18"/>
  <c r="AF198" i="18"/>
  <c r="AE198" i="18"/>
  <c r="AD198" i="18"/>
  <c r="AC198" i="18"/>
  <c r="AF197" i="18"/>
  <c r="AE197" i="18"/>
  <c r="AD197" i="18"/>
  <c r="AC197" i="18"/>
  <c r="AF196" i="18"/>
  <c r="AE196" i="18"/>
  <c r="AD196" i="18"/>
  <c r="AC196" i="18"/>
  <c r="AF195" i="18"/>
  <c r="AE195" i="18"/>
  <c r="AD195" i="18"/>
  <c r="AC195" i="18"/>
  <c r="AF194" i="18"/>
  <c r="AE194" i="18"/>
  <c r="AD194" i="18"/>
  <c r="AC194" i="18"/>
  <c r="AF193" i="18"/>
  <c r="AE193" i="18"/>
  <c r="AD193" i="18"/>
  <c r="AC193" i="18"/>
  <c r="AF192" i="18"/>
  <c r="AE192" i="18"/>
  <c r="AD192" i="18"/>
  <c r="AC192" i="18"/>
  <c r="AF191" i="18"/>
  <c r="AE191" i="18"/>
  <c r="AD191" i="18"/>
  <c r="AC191" i="18"/>
  <c r="AF190" i="18"/>
  <c r="AE190" i="18"/>
  <c r="AD190" i="18"/>
  <c r="AC190" i="18"/>
  <c r="AF189" i="18"/>
  <c r="AE189" i="18"/>
  <c r="AD189" i="18"/>
  <c r="AC189" i="18"/>
  <c r="AF188" i="18"/>
  <c r="AE188" i="18"/>
  <c r="AD188" i="18"/>
  <c r="AC188" i="18"/>
  <c r="AD187" i="18"/>
  <c r="AC187" i="18"/>
  <c r="AF184" i="18"/>
  <c r="AE184" i="18"/>
  <c r="AD184" i="18"/>
  <c r="AC184" i="18"/>
  <c r="AF183" i="18"/>
  <c r="AE183" i="18"/>
  <c r="AD183" i="18"/>
  <c r="AC183" i="18"/>
  <c r="AF182" i="18"/>
  <c r="AE182" i="18"/>
  <c r="AD182" i="18"/>
  <c r="AC182" i="18"/>
  <c r="AF181" i="18"/>
  <c r="AE181" i="18"/>
  <c r="AD181" i="18"/>
  <c r="AC181" i="18"/>
  <c r="AF180" i="18"/>
  <c r="AE180" i="18"/>
  <c r="AD180" i="18"/>
  <c r="AC180" i="18"/>
  <c r="AF179" i="18"/>
  <c r="AE179" i="18"/>
  <c r="AD179" i="18"/>
  <c r="AC179" i="18"/>
  <c r="AF178" i="18"/>
  <c r="AE178" i="18"/>
  <c r="AD178" i="18"/>
  <c r="AC178" i="18"/>
  <c r="AF177" i="18"/>
  <c r="AE177" i="18"/>
  <c r="AD177" i="18"/>
  <c r="AC177" i="18"/>
  <c r="AF176" i="18"/>
  <c r="AE176" i="18"/>
  <c r="AD176" i="18"/>
  <c r="AC176" i="18"/>
  <c r="AF175" i="18"/>
  <c r="AE175" i="18"/>
  <c r="AD175" i="18"/>
  <c r="AC175" i="18"/>
  <c r="AF174" i="18"/>
  <c r="AE174" i="18"/>
  <c r="AD174" i="18"/>
  <c r="AC174" i="18"/>
  <c r="AF173" i="18"/>
  <c r="AE173" i="18"/>
  <c r="AD173" i="18"/>
  <c r="AC173" i="18"/>
  <c r="AF172" i="18"/>
  <c r="AE172" i="18"/>
  <c r="AD172" i="18"/>
  <c r="AC172" i="18"/>
  <c r="AF171" i="18"/>
  <c r="AE171" i="18"/>
  <c r="AD171" i="18"/>
  <c r="AC171" i="18"/>
  <c r="AF170" i="18"/>
  <c r="AE170" i="18"/>
  <c r="AD170" i="18"/>
  <c r="AC170" i="18"/>
  <c r="AF169" i="18"/>
  <c r="AE169" i="18"/>
  <c r="AD169" i="18"/>
  <c r="AC169" i="18"/>
  <c r="AF168" i="18"/>
  <c r="AE168" i="18"/>
  <c r="AD168" i="18"/>
  <c r="AC168" i="18"/>
  <c r="AF167" i="18"/>
  <c r="AE167" i="18"/>
  <c r="AD167" i="18"/>
  <c r="AC167" i="18"/>
  <c r="AF166" i="18"/>
  <c r="AE166" i="18"/>
  <c r="AD166" i="18"/>
  <c r="AC166" i="18"/>
  <c r="AF165" i="18"/>
  <c r="AE165" i="18"/>
  <c r="AD165" i="18"/>
  <c r="AC165" i="18"/>
  <c r="AF164" i="18"/>
  <c r="AE164" i="18"/>
  <c r="AD164" i="18"/>
  <c r="AC164" i="18"/>
  <c r="AF163" i="18"/>
  <c r="AE163" i="18"/>
  <c r="AD163" i="18"/>
  <c r="AC163" i="18"/>
  <c r="AD162" i="18"/>
  <c r="AC162" i="18"/>
  <c r="AF159" i="18"/>
  <c r="AE159" i="18"/>
  <c r="AD159" i="18"/>
  <c r="AC159" i="18"/>
  <c r="AF158" i="18"/>
  <c r="AE158" i="18"/>
  <c r="AD158" i="18"/>
  <c r="AC158" i="18"/>
  <c r="AF157" i="18"/>
  <c r="AE157" i="18"/>
  <c r="AD157" i="18"/>
  <c r="AC157" i="18"/>
  <c r="AF156" i="18"/>
  <c r="AE156" i="18"/>
  <c r="AD156" i="18"/>
  <c r="AC156" i="18"/>
  <c r="AF155" i="18"/>
  <c r="AE155" i="18"/>
  <c r="AD155" i="18"/>
  <c r="AC155" i="18"/>
  <c r="AF154" i="18"/>
  <c r="AE154" i="18"/>
  <c r="AD154" i="18"/>
  <c r="AC154" i="18"/>
  <c r="AF153" i="18"/>
  <c r="AE153" i="18"/>
  <c r="AD153" i="18"/>
  <c r="AC153" i="18"/>
  <c r="AF152" i="18"/>
  <c r="AE152" i="18"/>
  <c r="AD152" i="18"/>
  <c r="AC152" i="18"/>
  <c r="AF151" i="18"/>
  <c r="AE151" i="18"/>
  <c r="AD151" i="18"/>
  <c r="AC151" i="18"/>
  <c r="AF150" i="18"/>
  <c r="AE150" i="18"/>
  <c r="AD150" i="18"/>
  <c r="AC150" i="18"/>
  <c r="AF149" i="18"/>
  <c r="AE149" i="18"/>
  <c r="AD149" i="18"/>
  <c r="AC149" i="18"/>
  <c r="AF148" i="18"/>
  <c r="AE148" i="18"/>
  <c r="AD148" i="18"/>
  <c r="AC148" i="18"/>
  <c r="AF147" i="18"/>
  <c r="AE147" i="18"/>
  <c r="AD147" i="18"/>
  <c r="AC147" i="18"/>
  <c r="AF146" i="18"/>
  <c r="AE146" i="18"/>
  <c r="AD146" i="18"/>
  <c r="AC146" i="18"/>
  <c r="AF145" i="18"/>
  <c r="AE145" i="18"/>
  <c r="AD145" i="18"/>
  <c r="AC145" i="18"/>
  <c r="AF144" i="18"/>
  <c r="AE144" i="18"/>
  <c r="AD144" i="18"/>
  <c r="AC144" i="18"/>
  <c r="AF143" i="18"/>
  <c r="AE143" i="18"/>
  <c r="AD143" i="18"/>
  <c r="AC143" i="18"/>
  <c r="AF142" i="18"/>
  <c r="AE142" i="18"/>
  <c r="AD142" i="18"/>
  <c r="AC142" i="18"/>
  <c r="AF141" i="18"/>
  <c r="AE141" i="18"/>
  <c r="AD141" i="18"/>
  <c r="AC141" i="18"/>
  <c r="AF140" i="18"/>
  <c r="AE140" i="18"/>
  <c r="AD140" i="18"/>
  <c r="AC140" i="18"/>
  <c r="AF139" i="18"/>
  <c r="AE139" i="18"/>
  <c r="AD139" i="18"/>
  <c r="AC139" i="18"/>
  <c r="AD138" i="18"/>
  <c r="AC138" i="18"/>
  <c r="AF135" i="18"/>
  <c r="AE135" i="18"/>
  <c r="AD135" i="18"/>
  <c r="AC135" i="18"/>
  <c r="AF134" i="18"/>
  <c r="AE134" i="18"/>
  <c r="AD134" i="18"/>
  <c r="AC134" i="18"/>
  <c r="AF133" i="18"/>
  <c r="AE133" i="18"/>
  <c r="AD133" i="18"/>
  <c r="AC133" i="18"/>
  <c r="AF132" i="18"/>
  <c r="AE132" i="18"/>
  <c r="AD132" i="18"/>
  <c r="AC132" i="18"/>
  <c r="AF131" i="18"/>
  <c r="AE131" i="18"/>
  <c r="AD131" i="18"/>
  <c r="AC131" i="18"/>
  <c r="AF130" i="18"/>
  <c r="AE130" i="18"/>
  <c r="AD130" i="18"/>
  <c r="AC130" i="18"/>
  <c r="AF129" i="18"/>
  <c r="AE129" i="18"/>
  <c r="AD129" i="18"/>
  <c r="AC129" i="18"/>
  <c r="AF128" i="18"/>
  <c r="AE128" i="18"/>
  <c r="AD128" i="18"/>
  <c r="AC128" i="18"/>
  <c r="AF127" i="18"/>
  <c r="AE127" i="18"/>
  <c r="AD127" i="18"/>
  <c r="AC127" i="18"/>
  <c r="AF126" i="18"/>
  <c r="AE126" i="18"/>
  <c r="AD126" i="18"/>
  <c r="AC126" i="18"/>
  <c r="AF125" i="18"/>
  <c r="AE125" i="18"/>
  <c r="AD125" i="18"/>
  <c r="AC125" i="18"/>
  <c r="AF124" i="18"/>
  <c r="AE124" i="18"/>
  <c r="AD124" i="18"/>
  <c r="AC124" i="18"/>
  <c r="AF123" i="18"/>
  <c r="AE123" i="18"/>
  <c r="AD123" i="18"/>
  <c r="AC123" i="18"/>
  <c r="AF122" i="18"/>
  <c r="AE122" i="18"/>
  <c r="AD122" i="18"/>
  <c r="AC122" i="18"/>
  <c r="AF121" i="18"/>
  <c r="AE121" i="18"/>
  <c r="AD121" i="18"/>
  <c r="AC121" i="18"/>
  <c r="AF120" i="18"/>
  <c r="AE120" i="18"/>
  <c r="AD120" i="18"/>
  <c r="AC120" i="18"/>
  <c r="AF119" i="18"/>
  <c r="AE119" i="18"/>
  <c r="AD119" i="18"/>
  <c r="AC119" i="18"/>
  <c r="AF118" i="18"/>
  <c r="AE118" i="18"/>
  <c r="AD118" i="18"/>
  <c r="AC118" i="18"/>
  <c r="AF117" i="18"/>
  <c r="AE117" i="18"/>
  <c r="AD117" i="18"/>
  <c r="AC117" i="18"/>
  <c r="AF116" i="18"/>
  <c r="AE116" i="18"/>
  <c r="AD116" i="18"/>
  <c r="AC116" i="18"/>
  <c r="AF115" i="18"/>
  <c r="AE115" i="18"/>
  <c r="AD115" i="18"/>
  <c r="AC115" i="18"/>
  <c r="AF114" i="18"/>
  <c r="AE114" i="18"/>
  <c r="AD114" i="18"/>
  <c r="AC114" i="18"/>
  <c r="AF113" i="18"/>
  <c r="AE113" i="18"/>
  <c r="AD113" i="18"/>
  <c r="AC113" i="18"/>
  <c r="AD112" i="18"/>
  <c r="AC112" i="18"/>
  <c r="AF109" i="18"/>
  <c r="AE109" i="18"/>
  <c r="AD109" i="18"/>
  <c r="AC109" i="18"/>
  <c r="AF108" i="18"/>
  <c r="AE108" i="18"/>
  <c r="AD108" i="18"/>
  <c r="AC108" i="18"/>
  <c r="AF107" i="18"/>
  <c r="AE107" i="18"/>
  <c r="AD107" i="18"/>
  <c r="AC107" i="18"/>
  <c r="AF106" i="18"/>
  <c r="AE106" i="18"/>
  <c r="AD106" i="18"/>
  <c r="AC106" i="18"/>
  <c r="AF105" i="18"/>
  <c r="AE105" i="18"/>
  <c r="AD105" i="18"/>
  <c r="AC105" i="18"/>
  <c r="AF104" i="18"/>
  <c r="AE104" i="18"/>
  <c r="AD104" i="18"/>
  <c r="AC104" i="18"/>
  <c r="AF103" i="18"/>
  <c r="AE103" i="18"/>
  <c r="AD103" i="18"/>
  <c r="AC103" i="18"/>
  <c r="AF102" i="18"/>
  <c r="AE102" i="18"/>
  <c r="AD102" i="18"/>
  <c r="AC102" i="18"/>
  <c r="AF101" i="18"/>
  <c r="AE101" i="18"/>
  <c r="AD101" i="18"/>
  <c r="AC101" i="18"/>
  <c r="AF100" i="18"/>
  <c r="AE100" i="18"/>
  <c r="AD100" i="18"/>
  <c r="AC100" i="18"/>
  <c r="AF99" i="18"/>
  <c r="AE99" i="18"/>
  <c r="AD99" i="18"/>
  <c r="AC99" i="18"/>
  <c r="AF98" i="18"/>
  <c r="AE98" i="18"/>
  <c r="AD98" i="18"/>
  <c r="AC98" i="18"/>
  <c r="AF97" i="18"/>
  <c r="AE97" i="18"/>
  <c r="AD97" i="18"/>
  <c r="AC97" i="18"/>
  <c r="AF96" i="18"/>
  <c r="AE96" i="18"/>
  <c r="AD96" i="18"/>
  <c r="AC96" i="18"/>
  <c r="AF95" i="18"/>
  <c r="AE95" i="18"/>
  <c r="AD95" i="18"/>
  <c r="AC95" i="18"/>
  <c r="AF94" i="18"/>
  <c r="AE94" i="18"/>
  <c r="AD94" i="18"/>
  <c r="AC94" i="18"/>
  <c r="AF93" i="18"/>
  <c r="AE93" i="18"/>
  <c r="AD93" i="18"/>
  <c r="AC93" i="18"/>
  <c r="AF92" i="18"/>
  <c r="AE92" i="18"/>
  <c r="AD92" i="18"/>
  <c r="AC92" i="18"/>
  <c r="AF91" i="18"/>
  <c r="AE91" i="18"/>
  <c r="AD91" i="18"/>
  <c r="AC91" i="18"/>
  <c r="AF90" i="18"/>
  <c r="AE90" i="18"/>
  <c r="AD90" i="18"/>
  <c r="AC90" i="18"/>
  <c r="AF89" i="18"/>
  <c r="AE89" i="18"/>
  <c r="AD89" i="18"/>
  <c r="AC89" i="18"/>
  <c r="AF88" i="18"/>
  <c r="AE88" i="18"/>
  <c r="AD88" i="18"/>
  <c r="AC88" i="18"/>
  <c r="AF87" i="18"/>
  <c r="AE87" i="18"/>
  <c r="AD87" i="18"/>
  <c r="AC87" i="18"/>
  <c r="AF86" i="18"/>
  <c r="AE86" i="18"/>
  <c r="AD86" i="18"/>
  <c r="AC86" i="18"/>
  <c r="AF85" i="18"/>
  <c r="AE85" i="18"/>
  <c r="AD85" i="18"/>
  <c r="AC85" i="18"/>
  <c r="AD84" i="18"/>
  <c r="AC84" i="18"/>
  <c r="AF81" i="18"/>
  <c r="AE81" i="18"/>
  <c r="AD81" i="18"/>
  <c r="AC81" i="18"/>
  <c r="AF80" i="18"/>
  <c r="AE80" i="18"/>
  <c r="AD80" i="18"/>
  <c r="AC80" i="18"/>
  <c r="AF79" i="18"/>
  <c r="AE79" i="18"/>
  <c r="AD79" i="18"/>
  <c r="AC79" i="18"/>
  <c r="AF78" i="18"/>
  <c r="AE78" i="18"/>
  <c r="AD78" i="18"/>
  <c r="AC78" i="18"/>
  <c r="AF77" i="18"/>
  <c r="AE77" i="18"/>
  <c r="AD77" i="18"/>
  <c r="AC77" i="18"/>
  <c r="AF76" i="18"/>
  <c r="AE76" i="18"/>
  <c r="AD76" i="18"/>
  <c r="AC76" i="18"/>
  <c r="AF75" i="18"/>
  <c r="AE75" i="18"/>
  <c r="AD75" i="18"/>
  <c r="AC75" i="18"/>
  <c r="AF74" i="18"/>
  <c r="AE74" i="18"/>
  <c r="AD74" i="18"/>
  <c r="AC74" i="18"/>
  <c r="AF73" i="18"/>
  <c r="AE73" i="18"/>
  <c r="AD73" i="18"/>
  <c r="AC73" i="18"/>
  <c r="AF72" i="18"/>
  <c r="AE72" i="18"/>
  <c r="AD72" i="18"/>
  <c r="AC72" i="18"/>
  <c r="AF71" i="18"/>
  <c r="AE71" i="18"/>
  <c r="AD71" i="18"/>
  <c r="AC71" i="18"/>
  <c r="AF70" i="18"/>
  <c r="AE70" i="18"/>
  <c r="AD70" i="18"/>
  <c r="AC70" i="18"/>
  <c r="AF69" i="18"/>
  <c r="AE69" i="18"/>
  <c r="AD69" i="18"/>
  <c r="AC69" i="18"/>
  <c r="AF68" i="18"/>
  <c r="AE68" i="18"/>
  <c r="AD68" i="18"/>
  <c r="AC68" i="18"/>
  <c r="AF67" i="18"/>
  <c r="AE67" i="18"/>
  <c r="AD67" i="18"/>
  <c r="AC67" i="18"/>
  <c r="AF66" i="18"/>
  <c r="AE66" i="18"/>
  <c r="AD66" i="18"/>
  <c r="AC66" i="18"/>
  <c r="AF65" i="18"/>
  <c r="AE65" i="18"/>
  <c r="AD65" i="18"/>
  <c r="AC65" i="18"/>
  <c r="AF64" i="18"/>
  <c r="AE64" i="18"/>
  <c r="AD64" i="18"/>
  <c r="AC64" i="18"/>
  <c r="AF63" i="18"/>
  <c r="AE63" i="18"/>
  <c r="AD63" i="18"/>
  <c r="AC63" i="18"/>
  <c r="AF62" i="18"/>
  <c r="AE62" i="18"/>
  <c r="AD62" i="18"/>
  <c r="AC62" i="18"/>
  <c r="AF61" i="18"/>
  <c r="AE61" i="18"/>
  <c r="AD61" i="18"/>
  <c r="AC61" i="18"/>
  <c r="AF60" i="18"/>
  <c r="AE60" i="18"/>
  <c r="AD60" i="18"/>
  <c r="AC60" i="18"/>
  <c r="AD59" i="18"/>
  <c r="AC59" i="18"/>
  <c r="AF56" i="18"/>
  <c r="AE56" i="18"/>
  <c r="AD56" i="18"/>
  <c r="AC56" i="18"/>
  <c r="AF55" i="18"/>
  <c r="AE55" i="18"/>
  <c r="AD55" i="18"/>
  <c r="AC55" i="18"/>
  <c r="AF54" i="18"/>
  <c r="AE54" i="18"/>
  <c r="AD54" i="18"/>
  <c r="AC54" i="18"/>
  <c r="AF53" i="18"/>
  <c r="AE53" i="18"/>
  <c r="AD53" i="18"/>
  <c r="AC53" i="18"/>
  <c r="AF52" i="18"/>
  <c r="AE52" i="18"/>
  <c r="AD52" i="18"/>
  <c r="AC52" i="18"/>
  <c r="AF51" i="18"/>
  <c r="AE51" i="18"/>
  <c r="AD51" i="18"/>
  <c r="AC51" i="18"/>
  <c r="AF50" i="18"/>
  <c r="AE50" i="18"/>
  <c r="AD50" i="18"/>
  <c r="AC50" i="18"/>
  <c r="AF49" i="18"/>
  <c r="AE49" i="18"/>
  <c r="AD49" i="18"/>
  <c r="AC49" i="18"/>
  <c r="AF48" i="18"/>
  <c r="AE48" i="18"/>
  <c r="AD48" i="18"/>
  <c r="AC48" i="18"/>
  <c r="AF47" i="18"/>
  <c r="AE47" i="18"/>
  <c r="AD47" i="18"/>
  <c r="AC47" i="18"/>
  <c r="AF46" i="18"/>
  <c r="AE46" i="18"/>
  <c r="AD46" i="18"/>
  <c r="AC46" i="18"/>
  <c r="AF45" i="18"/>
  <c r="AE45" i="18"/>
  <c r="AD45" i="18"/>
  <c r="AC45" i="18"/>
  <c r="AF44" i="18"/>
  <c r="AE44" i="18"/>
  <c r="AD44" i="18"/>
  <c r="AC44" i="18"/>
  <c r="AF43" i="18"/>
  <c r="AE43" i="18"/>
  <c r="AD43" i="18"/>
  <c r="AC43" i="18"/>
  <c r="AF42" i="18"/>
  <c r="AE42" i="18"/>
  <c r="AD42" i="18"/>
  <c r="AC42" i="18"/>
  <c r="AF41" i="18"/>
  <c r="AE41" i="18"/>
  <c r="AD41" i="18"/>
  <c r="AC41" i="18"/>
  <c r="AF40" i="18"/>
  <c r="AE40" i="18"/>
  <c r="AD40" i="18"/>
  <c r="AC40" i="18"/>
  <c r="AF39" i="18"/>
  <c r="AE39" i="18"/>
  <c r="AD39" i="18"/>
  <c r="AC39" i="18"/>
  <c r="AF38" i="18"/>
  <c r="AE38" i="18"/>
  <c r="AD38" i="18"/>
  <c r="AC38" i="18"/>
  <c r="AF37" i="18"/>
  <c r="AE37" i="18"/>
  <c r="AD37" i="18"/>
  <c r="AC37" i="18"/>
  <c r="AF36" i="18"/>
  <c r="AE36" i="18"/>
  <c r="AD36" i="18"/>
  <c r="AC36" i="18"/>
  <c r="AF35" i="18"/>
  <c r="AE35" i="18"/>
  <c r="AD35" i="18"/>
  <c r="AC35" i="18"/>
  <c r="AF34" i="18"/>
  <c r="AE34" i="18"/>
  <c r="AD34" i="18"/>
  <c r="AC34" i="18"/>
  <c r="AF33" i="18"/>
  <c r="AE33" i="18"/>
  <c r="AD33" i="18"/>
  <c r="AC33" i="18"/>
  <c r="AD32" i="18"/>
  <c r="AC32" i="18"/>
  <c r="AF29" i="18"/>
  <c r="AE29" i="18"/>
  <c r="AD29" i="18"/>
  <c r="AC29" i="18"/>
  <c r="AF28" i="18"/>
  <c r="AE28" i="18"/>
  <c r="AD28" i="18"/>
  <c r="AC28" i="18"/>
  <c r="AF27" i="18"/>
  <c r="AE27" i="18"/>
  <c r="AD27" i="18"/>
  <c r="AC27" i="18"/>
  <c r="AF26" i="18"/>
  <c r="AE26" i="18"/>
  <c r="AD26" i="18"/>
  <c r="AC26" i="18"/>
  <c r="AF25" i="18"/>
  <c r="AE25" i="18"/>
  <c r="AD25" i="18"/>
  <c r="AC25" i="18"/>
  <c r="AF24" i="18"/>
  <c r="AE24" i="18"/>
  <c r="AD24" i="18"/>
  <c r="AC24" i="18"/>
  <c r="AF23" i="18"/>
  <c r="AE23" i="18"/>
  <c r="AD23" i="18"/>
  <c r="AC23" i="18"/>
  <c r="AF22" i="18"/>
  <c r="AE22" i="18"/>
  <c r="AD22" i="18"/>
  <c r="AC22" i="18"/>
  <c r="AF21" i="18"/>
  <c r="AE21" i="18"/>
  <c r="AD21" i="18"/>
  <c r="AC21" i="18"/>
  <c r="AF20" i="18"/>
  <c r="AE20" i="18"/>
  <c r="AD20" i="18"/>
  <c r="AC20" i="18"/>
  <c r="AF19" i="18"/>
  <c r="AE19" i="18"/>
  <c r="AD19" i="18"/>
  <c r="AC19" i="18"/>
  <c r="AF18" i="18"/>
  <c r="AE18" i="18"/>
  <c r="AD18" i="18"/>
  <c r="AC18" i="18"/>
  <c r="AF17" i="18"/>
  <c r="AE17" i="18"/>
  <c r="AD17" i="18"/>
  <c r="AC17" i="18"/>
  <c r="AF16" i="18"/>
  <c r="AE16" i="18"/>
  <c r="AD16" i="18"/>
  <c r="AC16" i="18"/>
  <c r="AF15" i="18"/>
  <c r="AE15" i="18"/>
  <c r="AD15" i="18"/>
  <c r="AC15" i="18"/>
  <c r="AF14" i="18"/>
  <c r="AE14" i="18"/>
  <c r="AD14" i="18"/>
  <c r="AC14" i="18"/>
  <c r="AF13" i="18"/>
  <c r="AE13" i="18"/>
  <c r="AD13" i="18"/>
  <c r="AC13" i="18"/>
  <c r="AF12" i="18"/>
  <c r="AE12" i="18"/>
  <c r="AD12" i="18"/>
  <c r="AC12" i="18"/>
  <c r="AF11" i="18"/>
  <c r="AE11" i="18"/>
  <c r="AD11" i="18"/>
  <c r="AC11" i="18"/>
  <c r="AF10" i="18"/>
  <c r="AE10" i="18"/>
  <c r="AD10" i="18"/>
  <c r="AC10" i="18"/>
  <c r="AF9" i="18"/>
  <c r="AE9" i="18"/>
  <c r="AD9" i="18"/>
  <c r="AC9" i="18"/>
  <c r="AF8" i="18"/>
  <c r="AE8" i="18"/>
  <c r="AD8" i="18"/>
  <c r="AC8" i="18"/>
  <c r="AF7" i="18"/>
  <c r="AE7" i="18"/>
  <c r="AD7" i="18"/>
  <c r="AC7" i="18"/>
  <c r="AF208" i="19"/>
  <c r="AE208" i="19"/>
  <c r="AD208" i="19"/>
  <c r="AC208" i="19"/>
  <c r="AF207" i="19"/>
  <c r="AE207" i="19"/>
  <c r="AD207" i="19"/>
  <c r="AC207" i="19"/>
  <c r="AF206" i="19"/>
  <c r="AE206" i="19"/>
  <c r="AD206" i="19"/>
  <c r="AC206" i="19"/>
  <c r="AF205" i="19"/>
  <c r="AE205" i="19"/>
  <c r="AD205" i="19"/>
  <c r="AC205" i="19"/>
  <c r="AF204" i="19"/>
  <c r="AE204" i="19"/>
  <c r="AD204" i="19"/>
  <c r="AC204" i="19"/>
  <c r="AF203" i="19"/>
  <c r="AE203" i="19"/>
  <c r="AD203" i="19"/>
  <c r="AC203" i="19"/>
  <c r="AF202" i="19"/>
  <c r="AE202" i="19"/>
  <c r="AD202" i="19"/>
  <c r="AC202" i="19"/>
  <c r="AF201" i="19"/>
  <c r="AE201" i="19"/>
  <c r="AD201" i="19"/>
  <c r="AC201" i="19"/>
  <c r="AF200" i="19"/>
  <c r="AE200" i="19"/>
  <c r="AD200" i="19"/>
  <c r="AC200" i="19"/>
  <c r="AF199" i="19"/>
  <c r="AE199" i="19"/>
  <c r="AD199" i="19"/>
  <c r="AC199" i="19"/>
  <c r="AF198" i="19"/>
  <c r="AE198" i="19"/>
  <c r="AD198" i="19"/>
  <c r="AC198" i="19"/>
  <c r="AF197" i="19"/>
  <c r="AE197" i="19"/>
  <c r="AD197" i="19"/>
  <c r="AC197" i="19"/>
  <c r="AF196" i="19"/>
  <c r="AE196" i="19"/>
  <c r="AD196" i="19"/>
  <c r="AC196" i="19"/>
  <c r="AF195" i="19"/>
  <c r="AE195" i="19"/>
  <c r="AD195" i="19"/>
  <c r="AC195" i="19"/>
  <c r="AF194" i="19"/>
  <c r="AE194" i="19"/>
  <c r="AD194" i="19"/>
  <c r="AC194" i="19"/>
  <c r="AF193" i="19"/>
  <c r="AE193" i="19"/>
  <c r="AD193" i="19"/>
  <c r="AC193" i="19"/>
  <c r="AF192" i="19"/>
  <c r="AE192" i="19"/>
  <c r="AD192" i="19"/>
  <c r="AC192" i="19"/>
  <c r="AF191" i="19"/>
  <c r="AE191" i="19"/>
  <c r="AD191" i="19"/>
  <c r="AC191" i="19"/>
  <c r="AF190" i="19"/>
  <c r="AE190" i="19"/>
  <c r="AD190" i="19"/>
  <c r="AC190" i="19"/>
  <c r="AF189" i="19"/>
  <c r="AE189" i="19"/>
  <c r="AD189" i="19"/>
  <c r="AC189" i="19"/>
  <c r="AF188" i="19"/>
  <c r="AE188" i="19"/>
  <c r="AE210" i="19" s="1"/>
  <c r="AD188" i="19"/>
  <c r="AC188" i="19"/>
  <c r="AC210" i="19" s="1"/>
  <c r="AD187" i="19"/>
  <c r="AC187" i="19"/>
  <c r="AD186" i="19"/>
  <c r="AF184" i="19"/>
  <c r="AE184" i="19"/>
  <c r="AD184" i="19"/>
  <c r="AC184" i="19"/>
  <c r="AF183" i="19"/>
  <c r="AE183" i="19"/>
  <c r="AD183" i="19"/>
  <c r="AC183" i="19"/>
  <c r="AF182" i="19"/>
  <c r="AE182" i="19"/>
  <c r="AD182" i="19"/>
  <c r="AC182" i="19"/>
  <c r="AF181" i="19"/>
  <c r="AE181" i="19"/>
  <c r="AD181" i="19"/>
  <c r="AC181" i="19"/>
  <c r="AF180" i="19"/>
  <c r="AE180" i="19"/>
  <c r="AD180" i="19"/>
  <c r="AC180" i="19"/>
  <c r="AF179" i="19"/>
  <c r="AE179" i="19"/>
  <c r="AD179" i="19"/>
  <c r="AC179" i="19"/>
  <c r="AF178" i="19"/>
  <c r="AE178" i="19"/>
  <c r="AD178" i="19"/>
  <c r="AC178" i="19"/>
  <c r="AF177" i="19"/>
  <c r="AE177" i="19"/>
  <c r="AD177" i="19"/>
  <c r="AC177" i="19"/>
  <c r="AF176" i="19"/>
  <c r="AE176" i="19"/>
  <c r="AD176" i="19"/>
  <c r="AC176" i="19"/>
  <c r="AF175" i="19"/>
  <c r="AE175" i="19"/>
  <c r="AD175" i="19"/>
  <c r="AC175" i="19"/>
  <c r="AF174" i="19"/>
  <c r="AE174" i="19"/>
  <c r="AD174" i="19"/>
  <c r="AC174" i="19"/>
  <c r="AF173" i="19"/>
  <c r="AE173" i="19"/>
  <c r="AD173" i="19"/>
  <c r="AC173" i="19"/>
  <c r="AF172" i="19"/>
  <c r="AE172" i="19"/>
  <c r="AD172" i="19"/>
  <c r="AC172" i="19"/>
  <c r="AF171" i="19"/>
  <c r="AE171" i="19"/>
  <c r="AD171" i="19"/>
  <c r="AC171" i="19"/>
  <c r="AF170" i="19"/>
  <c r="AE170" i="19"/>
  <c r="AD170" i="19"/>
  <c r="AC170" i="19"/>
  <c r="AF169" i="19"/>
  <c r="AE169" i="19"/>
  <c r="AD169" i="19"/>
  <c r="AC169" i="19"/>
  <c r="AF168" i="19"/>
  <c r="AE168" i="19"/>
  <c r="AD168" i="19"/>
  <c r="AC168" i="19"/>
  <c r="AF167" i="19"/>
  <c r="AE167" i="19"/>
  <c r="AD167" i="19"/>
  <c r="AC167" i="19"/>
  <c r="AF166" i="19"/>
  <c r="AE166" i="19"/>
  <c r="AD166" i="19"/>
  <c r="AC166" i="19"/>
  <c r="AF165" i="19"/>
  <c r="AE165" i="19"/>
  <c r="AD165" i="19"/>
  <c r="AC165" i="19"/>
  <c r="AF164" i="19"/>
  <c r="AE164" i="19"/>
  <c r="AD164" i="19"/>
  <c r="AC164" i="19"/>
  <c r="AF163" i="19"/>
  <c r="AF185" i="19" s="1"/>
  <c r="AE163" i="19"/>
  <c r="AD163" i="19"/>
  <c r="AC163" i="19"/>
  <c r="AD162" i="19"/>
  <c r="AC162" i="19"/>
  <c r="AF159" i="19"/>
  <c r="AE159" i="19"/>
  <c r="AD159" i="19"/>
  <c r="AC159" i="19"/>
  <c r="AF158" i="19"/>
  <c r="AE158" i="19"/>
  <c r="AD158" i="19"/>
  <c r="AC158" i="19"/>
  <c r="AF157" i="19"/>
  <c r="AE157" i="19"/>
  <c r="AD157" i="19"/>
  <c r="AC157" i="19"/>
  <c r="AF156" i="19"/>
  <c r="AE156" i="19"/>
  <c r="AD156" i="19"/>
  <c r="AC156" i="19"/>
  <c r="AF155" i="19"/>
  <c r="AE155" i="19"/>
  <c r="AD155" i="19"/>
  <c r="AC155" i="19"/>
  <c r="AF154" i="19"/>
  <c r="AE154" i="19"/>
  <c r="AD154" i="19"/>
  <c r="AC154" i="19"/>
  <c r="AF153" i="19"/>
  <c r="AE153" i="19"/>
  <c r="AD153" i="19"/>
  <c r="AC153" i="19"/>
  <c r="AF152" i="19"/>
  <c r="AE152" i="19"/>
  <c r="AD152" i="19"/>
  <c r="AC152" i="19"/>
  <c r="AF151" i="19"/>
  <c r="AE151" i="19"/>
  <c r="AD151" i="19"/>
  <c r="AC151" i="19"/>
  <c r="AF150" i="19"/>
  <c r="AE150" i="19"/>
  <c r="AD150" i="19"/>
  <c r="AC150" i="19"/>
  <c r="AF149" i="19"/>
  <c r="AE149" i="19"/>
  <c r="AD149" i="19"/>
  <c r="AC149" i="19"/>
  <c r="AF148" i="19"/>
  <c r="AE148" i="19"/>
  <c r="AD148" i="19"/>
  <c r="AC148" i="19"/>
  <c r="AF147" i="19"/>
  <c r="AE147" i="19"/>
  <c r="AD147" i="19"/>
  <c r="AC147" i="19"/>
  <c r="AF146" i="19"/>
  <c r="AE146" i="19"/>
  <c r="AD146" i="19"/>
  <c r="AC146" i="19"/>
  <c r="AF145" i="19"/>
  <c r="AE145" i="19"/>
  <c r="AD145" i="19"/>
  <c r="AC145" i="19"/>
  <c r="AF144" i="19"/>
  <c r="AE144" i="19"/>
  <c r="AD144" i="19"/>
  <c r="AC144" i="19"/>
  <c r="AF143" i="19"/>
  <c r="AE143" i="19"/>
  <c r="AD143" i="19"/>
  <c r="AC143" i="19"/>
  <c r="AF142" i="19"/>
  <c r="AE142" i="19"/>
  <c r="AD142" i="19"/>
  <c r="AC142" i="19"/>
  <c r="AF141" i="19"/>
  <c r="AE141" i="19"/>
  <c r="AD141" i="19"/>
  <c r="AC141" i="19"/>
  <c r="AF140" i="19"/>
  <c r="AE140" i="19"/>
  <c r="AD140" i="19"/>
  <c r="AC140" i="19"/>
  <c r="AF139" i="19"/>
  <c r="AF161" i="19" s="1"/>
  <c r="AE139" i="19"/>
  <c r="AE160" i="19" s="1"/>
  <c r="AD139" i="19"/>
  <c r="AC139" i="19"/>
  <c r="AC160" i="19" s="1"/>
  <c r="AD138" i="19"/>
  <c r="AC138" i="19"/>
  <c r="AD136" i="19"/>
  <c r="AF135" i="19"/>
  <c r="AE135" i="19"/>
  <c r="AD135" i="19"/>
  <c r="AC135" i="19"/>
  <c r="AF134" i="19"/>
  <c r="AE134" i="19"/>
  <c r="AD134" i="19"/>
  <c r="AC134" i="19"/>
  <c r="AF133" i="19"/>
  <c r="AE133" i="19"/>
  <c r="AD133" i="19"/>
  <c r="AC133" i="19"/>
  <c r="AF132" i="19"/>
  <c r="AE132" i="19"/>
  <c r="AD132" i="19"/>
  <c r="AC132" i="19"/>
  <c r="AF131" i="19"/>
  <c r="AE131" i="19"/>
  <c r="AD131" i="19"/>
  <c r="AC131" i="19"/>
  <c r="AF130" i="19"/>
  <c r="AE130" i="19"/>
  <c r="AD130" i="19"/>
  <c r="AC130" i="19"/>
  <c r="AF129" i="19"/>
  <c r="AE129" i="19"/>
  <c r="AD129" i="19"/>
  <c r="AC129" i="19"/>
  <c r="AF128" i="19"/>
  <c r="AE128" i="19"/>
  <c r="AD128" i="19"/>
  <c r="AC128" i="19"/>
  <c r="AF127" i="19"/>
  <c r="AE127" i="19"/>
  <c r="AD127" i="19"/>
  <c r="AC127" i="19"/>
  <c r="AF126" i="19"/>
  <c r="AE126" i="19"/>
  <c r="AD126" i="19"/>
  <c r="AC126" i="19"/>
  <c r="AF125" i="19"/>
  <c r="AE125" i="19"/>
  <c r="AD125" i="19"/>
  <c r="AC125" i="19"/>
  <c r="AF124" i="19"/>
  <c r="AE124" i="19"/>
  <c r="AD124" i="19"/>
  <c r="AC124" i="19"/>
  <c r="AF123" i="19"/>
  <c r="AE123" i="19"/>
  <c r="AD123" i="19"/>
  <c r="AC123" i="19"/>
  <c r="AF122" i="19"/>
  <c r="AE122" i="19"/>
  <c r="AD122" i="19"/>
  <c r="AC122" i="19"/>
  <c r="AF121" i="19"/>
  <c r="AE121" i="19"/>
  <c r="AD121" i="19"/>
  <c r="AC121" i="19"/>
  <c r="AF120" i="19"/>
  <c r="AE120" i="19"/>
  <c r="AD120" i="19"/>
  <c r="AC120" i="19"/>
  <c r="AF119" i="19"/>
  <c r="AE119" i="19"/>
  <c r="AD119" i="19"/>
  <c r="AC119" i="19"/>
  <c r="AF118" i="19"/>
  <c r="AE118" i="19"/>
  <c r="AD118" i="19"/>
  <c r="AC118" i="19"/>
  <c r="AF117" i="19"/>
  <c r="AE117" i="19"/>
  <c r="AD117" i="19"/>
  <c r="AC117" i="19"/>
  <c r="AF116" i="19"/>
  <c r="AE116" i="19"/>
  <c r="AD116" i="19"/>
  <c r="AC116" i="19"/>
  <c r="AF115" i="19"/>
  <c r="AE115" i="19"/>
  <c r="AD115" i="19"/>
  <c r="AC115" i="19"/>
  <c r="AF114" i="19"/>
  <c r="AE114" i="19"/>
  <c r="AD114" i="19"/>
  <c r="AC114" i="19"/>
  <c r="AF113" i="19"/>
  <c r="AF136" i="19" s="1"/>
  <c r="AE113" i="19"/>
  <c r="AE136" i="19" s="1"/>
  <c r="AD113" i="19"/>
  <c r="AC113" i="19"/>
  <c r="AD112" i="19"/>
  <c r="AC112" i="19"/>
  <c r="AF111" i="19"/>
  <c r="AE111" i="19"/>
  <c r="AF109" i="19"/>
  <c r="AE109" i="19"/>
  <c r="AD109" i="19"/>
  <c r="AC109" i="19"/>
  <c r="AF108" i="19"/>
  <c r="AE108" i="19"/>
  <c r="AD108" i="19"/>
  <c r="AC108" i="19"/>
  <c r="AF107" i="19"/>
  <c r="AE107" i="19"/>
  <c r="AD107" i="19"/>
  <c r="AC107" i="19"/>
  <c r="AF106" i="19"/>
  <c r="AE106" i="19"/>
  <c r="AD106" i="19"/>
  <c r="AC106" i="19"/>
  <c r="AF105" i="19"/>
  <c r="AE105" i="19"/>
  <c r="AD105" i="19"/>
  <c r="AC105" i="19"/>
  <c r="AF104" i="19"/>
  <c r="AE104" i="19"/>
  <c r="AD104" i="19"/>
  <c r="AC104" i="19"/>
  <c r="AF103" i="19"/>
  <c r="AE103" i="19"/>
  <c r="AD103" i="19"/>
  <c r="AC103" i="19"/>
  <c r="AF102" i="19"/>
  <c r="AE102" i="19"/>
  <c r="AD102" i="19"/>
  <c r="AC102" i="19"/>
  <c r="AF101" i="19"/>
  <c r="AE101" i="19"/>
  <c r="AD101" i="19"/>
  <c r="AC101" i="19"/>
  <c r="AF100" i="19"/>
  <c r="AE100" i="19"/>
  <c r="AD100" i="19"/>
  <c r="AC100" i="19"/>
  <c r="AF99" i="19"/>
  <c r="AE99" i="19"/>
  <c r="AD99" i="19"/>
  <c r="AC99" i="19"/>
  <c r="AF98" i="19"/>
  <c r="AE98" i="19"/>
  <c r="AD98" i="19"/>
  <c r="AC98" i="19"/>
  <c r="AF97" i="19"/>
  <c r="AE97" i="19"/>
  <c r="AD97" i="19"/>
  <c r="AC97" i="19"/>
  <c r="AF96" i="19"/>
  <c r="AE96" i="19"/>
  <c r="AD96" i="19"/>
  <c r="AC96" i="19"/>
  <c r="AF95" i="19"/>
  <c r="AE95" i="19"/>
  <c r="AD95" i="19"/>
  <c r="AC95" i="19"/>
  <c r="AF94" i="19"/>
  <c r="AE94" i="19"/>
  <c r="AD94" i="19"/>
  <c r="AC94" i="19"/>
  <c r="AF93" i="19"/>
  <c r="AE93" i="19"/>
  <c r="AD93" i="19"/>
  <c r="AC93" i="19"/>
  <c r="AF92" i="19"/>
  <c r="AE92" i="19"/>
  <c r="AD92" i="19"/>
  <c r="AC92" i="19"/>
  <c r="AF91" i="19"/>
  <c r="AE91" i="19"/>
  <c r="AD91" i="19"/>
  <c r="AC91" i="19"/>
  <c r="AF90" i="19"/>
  <c r="AE90" i="19"/>
  <c r="AD90" i="19"/>
  <c r="AC90" i="19"/>
  <c r="AF89" i="19"/>
  <c r="AE89" i="19"/>
  <c r="AD89" i="19"/>
  <c r="AC89" i="19"/>
  <c r="AF88" i="19"/>
  <c r="AE88" i="19"/>
  <c r="AD88" i="19"/>
  <c r="AC88" i="19"/>
  <c r="AF87" i="19"/>
  <c r="AE87" i="19"/>
  <c r="AD87" i="19"/>
  <c r="AC87" i="19"/>
  <c r="AF86" i="19"/>
  <c r="AE86" i="19"/>
  <c r="AD86" i="19"/>
  <c r="AC86" i="19"/>
  <c r="AF85" i="19"/>
  <c r="AE85" i="19"/>
  <c r="AD85" i="19"/>
  <c r="AD111" i="19" s="1"/>
  <c r="AC85" i="19"/>
  <c r="AD84" i="19"/>
  <c r="AC84" i="19"/>
  <c r="AF83" i="19"/>
  <c r="AE83" i="19"/>
  <c r="AD83" i="19"/>
  <c r="AF81" i="19"/>
  <c r="AE81" i="19"/>
  <c r="AD81" i="19"/>
  <c r="AC81" i="19"/>
  <c r="AF80" i="19"/>
  <c r="AE80" i="19"/>
  <c r="AD80" i="19"/>
  <c r="AC80" i="19"/>
  <c r="AF79" i="19"/>
  <c r="AE79" i="19"/>
  <c r="AD79" i="19"/>
  <c r="AC79" i="19"/>
  <c r="AF78" i="19"/>
  <c r="AE78" i="19"/>
  <c r="AD78" i="19"/>
  <c r="AC78" i="19"/>
  <c r="AF77" i="19"/>
  <c r="AE77" i="19"/>
  <c r="AD77" i="19"/>
  <c r="AC77" i="19"/>
  <c r="AF76" i="19"/>
  <c r="AE76" i="19"/>
  <c r="AD76" i="19"/>
  <c r="AC76" i="19"/>
  <c r="AF75" i="19"/>
  <c r="AE75" i="19"/>
  <c r="AD75" i="19"/>
  <c r="AC75" i="19"/>
  <c r="AF74" i="19"/>
  <c r="AE74" i="19"/>
  <c r="AD74" i="19"/>
  <c r="AC74" i="19"/>
  <c r="AF73" i="19"/>
  <c r="AE73" i="19"/>
  <c r="AD73" i="19"/>
  <c r="AC73" i="19"/>
  <c r="AF72" i="19"/>
  <c r="AE72" i="19"/>
  <c r="AD72" i="19"/>
  <c r="AC72" i="19"/>
  <c r="AF71" i="19"/>
  <c r="AE71" i="19"/>
  <c r="AD71" i="19"/>
  <c r="AC71" i="19"/>
  <c r="AF70" i="19"/>
  <c r="AE70" i="19"/>
  <c r="AD70" i="19"/>
  <c r="AC70" i="19"/>
  <c r="AF69" i="19"/>
  <c r="AE69" i="19"/>
  <c r="AD69" i="19"/>
  <c r="AC69" i="19"/>
  <c r="AF68" i="19"/>
  <c r="AE68" i="19"/>
  <c r="AD68" i="19"/>
  <c r="AC68" i="19"/>
  <c r="AF67" i="19"/>
  <c r="AE67" i="19"/>
  <c r="AD67" i="19"/>
  <c r="AC67" i="19"/>
  <c r="AF66" i="19"/>
  <c r="AE66" i="19"/>
  <c r="AD66" i="19"/>
  <c r="AC66" i="19"/>
  <c r="AF65" i="19"/>
  <c r="AE65" i="19"/>
  <c r="AD65" i="19"/>
  <c r="AC65" i="19"/>
  <c r="AF64" i="19"/>
  <c r="AE64" i="19"/>
  <c r="AD64" i="19"/>
  <c r="AC64" i="19"/>
  <c r="AF63" i="19"/>
  <c r="AE63" i="19"/>
  <c r="AD63" i="19"/>
  <c r="AC63" i="19"/>
  <c r="AF62" i="19"/>
  <c r="AE62" i="19"/>
  <c r="AD62" i="19"/>
  <c r="AC62" i="19"/>
  <c r="AF61" i="19"/>
  <c r="AE61" i="19"/>
  <c r="AD61" i="19"/>
  <c r="AC61" i="19"/>
  <c r="AF60" i="19"/>
  <c r="AE60" i="19"/>
  <c r="AD60" i="19"/>
  <c r="AC60" i="19"/>
  <c r="AC83" i="19" s="1"/>
  <c r="AD59" i="19"/>
  <c r="AC59" i="19"/>
  <c r="AF56" i="19"/>
  <c r="AE56" i="19"/>
  <c r="AD56" i="19"/>
  <c r="AC56" i="19"/>
  <c r="AF55" i="19"/>
  <c r="AE55" i="19"/>
  <c r="AD55" i="19"/>
  <c r="AC55" i="19"/>
  <c r="AF54" i="19"/>
  <c r="AE54" i="19"/>
  <c r="AD54" i="19"/>
  <c r="AC54" i="19"/>
  <c r="AF53" i="19"/>
  <c r="AE53" i="19"/>
  <c r="AD53" i="19"/>
  <c r="AC53" i="19"/>
  <c r="AF52" i="19"/>
  <c r="AE52" i="19"/>
  <c r="AD52" i="19"/>
  <c r="AC52" i="19"/>
  <c r="AF51" i="19"/>
  <c r="AE51" i="19"/>
  <c r="AD51" i="19"/>
  <c r="AC51" i="19"/>
  <c r="AF50" i="19"/>
  <c r="AE50" i="19"/>
  <c r="AD50" i="19"/>
  <c r="AC50" i="19"/>
  <c r="AF49" i="19"/>
  <c r="AE49" i="19"/>
  <c r="AD49" i="19"/>
  <c r="AC49" i="19"/>
  <c r="AF48" i="19"/>
  <c r="AE48" i="19"/>
  <c r="AD48" i="19"/>
  <c r="AC48" i="19"/>
  <c r="AF47" i="19"/>
  <c r="AE47" i="19"/>
  <c r="AD47" i="19"/>
  <c r="AC47" i="19"/>
  <c r="AF46" i="19"/>
  <c r="AE46" i="19"/>
  <c r="AD46" i="19"/>
  <c r="AC46" i="19"/>
  <c r="AF45" i="19"/>
  <c r="AE45" i="19"/>
  <c r="AD45" i="19"/>
  <c r="AC45" i="19"/>
  <c r="AF44" i="19"/>
  <c r="AE44" i="19"/>
  <c r="AD44" i="19"/>
  <c r="AC44" i="19"/>
  <c r="AF43" i="19"/>
  <c r="AE43" i="19"/>
  <c r="AD43" i="19"/>
  <c r="AC43" i="19"/>
  <c r="AF42" i="19"/>
  <c r="AE42" i="19"/>
  <c r="AD42" i="19"/>
  <c r="AC42" i="19"/>
  <c r="AF41" i="19"/>
  <c r="AE41" i="19"/>
  <c r="AD41" i="19"/>
  <c r="AC41" i="19"/>
  <c r="AF40" i="19"/>
  <c r="AE40" i="19"/>
  <c r="AD40" i="19"/>
  <c r="AC40" i="19"/>
  <c r="AF39" i="19"/>
  <c r="AE39" i="19"/>
  <c r="AD39" i="19"/>
  <c r="AC39" i="19"/>
  <c r="AF38" i="19"/>
  <c r="AE38" i="19"/>
  <c r="AD38" i="19"/>
  <c r="AC38" i="19"/>
  <c r="AF37" i="19"/>
  <c r="AE37" i="19"/>
  <c r="AD37" i="19"/>
  <c r="AC37" i="19"/>
  <c r="AF36" i="19"/>
  <c r="AE36" i="19"/>
  <c r="AD36" i="19"/>
  <c r="AC36" i="19"/>
  <c r="AF35" i="19"/>
  <c r="AE35" i="19"/>
  <c r="AD35" i="19"/>
  <c r="AC35" i="19"/>
  <c r="AF34" i="19"/>
  <c r="AE34" i="19"/>
  <c r="AE58" i="19" s="1"/>
  <c r="AD34" i="19"/>
  <c r="AD57" i="19" s="1"/>
  <c r="AC34" i="19"/>
  <c r="AC57" i="19" s="1"/>
  <c r="AF33" i="19"/>
  <c r="AE33" i="19"/>
  <c r="AD33" i="19"/>
  <c r="AC33" i="19"/>
  <c r="AD32" i="19"/>
  <c r="AC32" i="19"/>
  <c r="AF29" i="19"/>
  <c r="AE29" i="19"/>
  <c r="AD29" i="19"/>
  <c r="AC29" i="19"/>
  <c r="AF28" i="19"/>
  <c r="AE28" i="19"/>
  <c r="AD28" i="19"/>
  <c r="AC28" i="19"/>
  <c r="AF27" i="19"/>
  <c r="AE27" i="19"/>
  <c r="AD27" i="19"/>
  <c r="AC27" i="19"/>
  <c r="AF26" i="19"/>
  <c r="AE26" i="19"/>
  <c r="AD26" i="19"/>
  <c r="AC26" i="19"/>
  <c r="AF25" i="19"/>
  <c r="AE25" i="19"/>
  <c r="AD25" i="19"/>
  <c r="AC25" i="19"/>
  <c r="AF24" i="19"/>
  <c r="AE24" i="19"/>
  <c r="AD24" i="19"/>
  <c r="AC24" i="19"/>
  <c r="AF23" i="19"/>
  <c r="AE23" i="19"/>
  <c r="AD23" i="19"/>
  <c r="AC23" i="19"/>
  <c r="AF22" i="19"/>
  <c r="AE22" i="19"/>
  <c r="AD22" i="19"/>
  <c r="AC22" i="19"/>
  <c r="AF21" i="19"/>
  <c r="AE21" i="19"/>
  <c r="AD21" i="19"/>
  <c r="AC21" i="19"/>
  <c r="AF20" i="19"/>
  <c r="AE20" i="19"/>
  <c r="AD20" i="19"/>
  <c r="AC20" i="19"/>
  <c r="AF19" i="19"/>
  <c r="AE19" i="19"/>
  <c r="AD19" i="19"/>
  <c r="AC19" i="19"/>
  <c r="AF18" i="19"/>
  <c r="AE18" i="19"/>
  <c r="AD18" i="19"/>
  <c r="AC18" i="19"/>
  <c r="AF17" i="19"/>
  <c r="AE17" i="19"/>
  <c r="AD17" i="19"/>
  <c r="AC17" i="19"/>
  <c r="AF16" i="19"/>
  <c r="AE16" i="19"/>
  <c r="AD16" i="19"/>
  <c r="AC16" i="19"/>
  <c r="AF15" i="19"/>
  <c r="AE15" i="19"/>
  <c r="AD15" i="19"/>
  <c r="AC15" i="19"/>
  <c r="AF14" i="19"/>
  <c r="AE14" i="19"/>
  <c r="AD14" i="19"/>
  <c r="AC14" i="19"/>
  <c r="AF13" i="19"/>
  <c r="AE13" i="19"/>
  <c r="AD13" i="19"/>
  <c r="AC13" i="19"/>
  <c r="AF12" i="19"/>
  <c r="AE12" i="19"/>
  <c r="AD12" i="19"/>
  <c r="AC12" i="19"/>
  <c r="AF11" i="19"/>
  <c r="AE11" i="19"/>
  <c r="AD11" i="19"/>
  <c r="AC11" i="19"/>
  <c r="AF10" i="19"/>
  <c r="AE10" i="19"/>
  <c r="AD10" i="19"/>
  <c r="AC10" i="19"/>
  <c r="AF9" i="19"/>
  <c r="AE9" i="19"/>
  <c r="AD9" i="19"/>
  <c r="AC9" i="19"/>
  <c r="AF8" i="19"/>
  <c r="AE8" i="19"/>
  <c r="AD8" i="19"/>
  <c r="AC8" i="19"/>
  <c r="AF7" i="19"/>
  <c r="AE7" i="19"/>
  <c r="AD7" i="19"/>
  <c r="AD30" i="19" s="1"/>
  <c r="AC7" i="19"/>
  <c r="AC30" i="19" s="1"/>
  <c r="AI210" i="21" l="1"/>
  <c r="AJ210" i="21"/>
  <c r="AI160" i="21"/>
  <c r="AJ82" i="21"/>
  <c r="AJ303" i="21" s="1"/>
  <c r="AE303" i="21"/>
  <c r="AM82" i="21"/>
  <c r="AM303" i="21" s="1"/>
  <c r="AE305" i="21"/>
  <c r="AM136" i="21"/>
  <c r="AM305" i="21" s="1"/>
  <c r="AF305" i="21"/>
  <c r="AN136" i="21"/>
  <c r="AN305" i="21" s="1"/>
  <c r="AJ209" i="21"/>
  <c r="AJ306" i="21" s="1"/>
  <c r="AE306" i="21"/>
  <c r="AM209" i="21"/>
  <c r="AM306" i="21" s="1"/>
  <c r="AE304" i="21"/>
  <c r="AM110" i="21"/>
  <c r="AM304" i="21" s="1"/>
  <c r="AI161" i="21"/>
  <c r="AF306" i="21"/>
  <c r="AN209" i="21"/>
  <c r="AN306" i="21" s="1"/>
  <c r="AF304" i="21"/>
  <c r="AN110" i="21"/>
  <c r="AN304" i="21" s="1"/>
  <c r="AF303" i="21"/>
  <c r="AN82" i="21"/>
  <c r="AN303" i="21" s="1"/>
  <c r="AE302" i="21"/>
  <c r="AM57" i="21"/>
  <c r="AM302" i="21" s="1"/>
  <c r="AE301" i="21"/>
  <c r="AM30" i="21"/>
  <c r="AM301" i="21" s="1"/>
  <c r="AH30" i="21"/>
  <c r="AC31" i="18"/>
  <c r="AC83" i="18"/>
  <c r="AC137" i="18"/>
  <c r="AE160" i="18"/>
  <c r="AC186" i="18"/>
  <c r="AG111" i="16"/>
  <c r="AG88" i="16"/>
  <c r="AG91" i="16"/>
  <c r="AG94" i="16"/>
  <c r="AG97" i="16"/>
  <c r="AG100" i="16"/>
  <c r="AG103" i="16"/>
  <c r="AG106" i="16"/>
  <c r="AG109" i="16"/>
  <c r="AC30" i="15"/>
  <c r="AG7" i="15"/>
  <c r="AJ232" i="14"/>
  <c r="AI232" i="14"/>
  <c r="AJ223" i="14"/>
  <c r="AI223" i="14"/>
  <c r="AJ214" i="14"/>
  <c r="AI214" i="14"/>
  <c r="AF70" i="13"/>
  <c r="AJ52" i="13"/>
  <c r="AF71" i="13"/>
  <c r="AI111" i="13"/>
  <c r="AJ106" i="13"/>
  <c r="AH104" i="13"/>
  <c r="AJ111" i="13"/>
  <c r="AI143" i="13"/>
  <c r="AJ143" i="13"/>
  <c r="AC161" i="18"/>
  <c r="AF160" i="18"/>
  <c r="AG60" i="15"/>
  <c r="AC83" i="15"/>
  <c r="AG83" i="15" s="1"/>
  <c r="AH60" i="13"/>
  <c r="AG60" i="13"/>
  <c r="AI19" i="1"/>
  <c r="AH19" i="1"/>
  <c r="AG42" i="1"/>
  <c r="AC50" i="1"/>
  <c r="AI44" i="1"/>
  <c r="AJ44" i="1"/>
  <c r="AF210" i="19"/>
  <c r="AF209" i="19"/>
  <c r="AC137" i="15"/>
  <c r="AG113" i="15"/>
  <c r="AD58" i="14"/>
  <c r="AD57" i="14"/>
  <c r="AG163" i="15"/>
  <c r="AJ62" i="13"/>
  <c r="AG34" i="10"/>
  <c r="AG17" i="1"/>
  <c r="AH33" i="1"/>
  <c r="AH42" i="1"/>
  <c r="AH54" i="1"/>
  <c r="AG54" i="1"/>
  <c r="AJ79" i="1"/>
  <c r="AI79" i="1"/>
  <c r="AD30" i="15"/>
  <c r="AC137" i="19"/>
  <c r="AC136" i="19"/>
  <c r="AD185" i="15"/>
  <c r="AD186" i="15"/>
  <c r="AI42" i="1"/>
  <c r="AJ42" i="1"/>
  <c r="AC186" i="19"/>
  <c r="AC185" i="19"/>
  <c r="AJ12" i="13"/>
  <c r="AI12" i="13"/>
  <c r="AH41" i="13"/>
  <c r="AG41" i="13"/>
  <c r="AD117" i="13"/>
  <c r="AD116" i="13"/>
  <c r="AJ99" i="13"/>
  <c r="AF50" i="13"/>
  <c r="AF49" i="13"/>
  <c r="AI10" i="11"/>
  <c r="AH74" i="11"/>
  <c r="AG76" i="10"/>
  <c r="AG76" i="13"/>
  <c r="AI81" i="11"/>
  <c r="AH86" i="11"/>
  <c r="AJ88" i="11"/>
  <c r="AJ11" i="10"/>
  <c r="AH32" i="10"/>
  <c r="AJ57" i="10"/>
  <c r="AD83" i="18"/>
  <c r="AC70" i="1"/>
  <c r="AC71" i="1"/>
  <c r="AD185" i="19"/>
  <c r="AH10" i="13"/>
  <c r="AI166" i="13"/>
  <c r="AJ17" i="11"/>
  <c r="AG17" i="10"/>
  <c r="AH22" i="11"/>
  <c r="AI32" i="11"/>
  <c r="AJ39" i="11"/>
  <c r="AG39" i="10"/>
  <c r="AI44" i="11"/>
  <c r="AJ54" i="11"/>
  <c r="AI59" i="11"/>
  <c r="AH64" i="11"/>
  <c r="AJ66" i="11"/>
  <c r="AG66" i="1"/>
  <c r="AG66" i="10"/>
  <c r="AI74" i="11"/>
  <c r="AH103" i="11"/>
  <c r="AJ105" i="11"/>
  <c r="AH110" i="11"/>
  <c r="AI110" i="3" s="1"/>
  <c r="AJ112" i="11"/>
  <c r="AG112" i="2"/>
  <c r="AG112" i="13"/>
  <c r="AG112" i="1"/>
  <c r="AJ195" i="11"/>
  <c r="AE111" i="15"/>
  <c r="AE110" i="15"/>
  <c r="AH197" i="13"/>
  <c r="AG197" i="13"/>
  <c r="AC209" i="19"/>
  <c r="AF111" i="15"/>
  <c r="AD137" i="18"/>
  <c r="AD186" i="18"/>
  <c r="AC117" i="13"/>
  <c r="AG97" i="13"/>
  <c r="AC116" i="13"/>
  <c r="AD110" i="19"/>
  <c r="AG114" i="15"/>
  <c r="AG167" i="15"/>
  <c r="AG176" i="15"/>
  <c r="AE186" i="15"/>
  <c r="AG194" i="10"/>
  <c r="AH194" i="10"/>
  <c r="AB111" i="14"/>
  <c r="AB270" i="14" s="1"/>
  <c r="AB110" i="14"/>
  <c r="AB240" i="14" s="1"/>
  <c r="AB250" i="14"/>
  <c r="AF57" i="19"/>
  <c r="AC110" i="19"/>
  <c r="AC111" i="19"/>
  <c r="AD111" i="18"/>
  <c r="AD210" i="18"/>
  <c r="AF161" i="15"/>
  <c r="AI217" i="14"/>
  <c r="AD30" i="18"/>
  <c r="AE111" i="18"/>
  <c r="AE210" i="18"/>
  <c r="AI10" i="16"/>
  <c r="AI13" i="16"/>
  <c r="AI16" i="16"/>
  <c r="AI19" i="16"/>
  <c r="AI22" i="16"/>
  <c r="AI25" i="16"/>
  <c r="AI28" i="16"/>
  <c r="AI63" i="16"/>
  <c r="AI66" i="16"/>
  <c r="AI69" i="16"/>
  <c r="AI72" i="16"/>
  <c r="AI75" i="16"/>
  <c r="AI78" i="16"/>
  <c r="AI81" i="16"/>
  <c r="AI136" i="16"/>
  <c r="AI116" i="16"/>
  <c r="AI119" i="16"/>
  <c r="AI122" i="16"/>
  <c r="AI125" i="16"/>
  <c r="AI128" i="16"/>
  <c r="AI131" i="16"/>
  <c r="AI134" i="16"/>
  <c r="AI186" i="16"/>
  <c r="AI166" i="16"/>
  <c r="AI169" i="16"/>
  <c r="AI172" i="16"/>
  <c r="AI175" i="16"/>
  <c r="AI178" i="16"/>
  <c r="AI181" i="16"/>
  <c r="AI184" i="16"/>
  <c r="AG88" i="15"/>
  <c r="AG100" i="15"/>
  <c r="AG103" i="15"/>
  <c r="AJ220" i="14"/>
  <c r="AI229" i="14"/>
  <c r="AJ158" i="13"/>
  <c r="AH164" i="13"/>
  <c r="AG164" i="13"/>
  <c r="AJ174" i="13"/>
  <c r="AD82" i="18"/>
  <c r="AF111" i="18"/>
  <c r="AF209" i="18"/>
  <c r="AF31" i="16"/>
  <c r="AD58" i="16"/>
  <c r="AF137" i="16"/>
  <c r="AC82" i="15"/>
  <c r="AG62" i="15"/>
  <c r="AG65" i="15"/>
  <c r="AG68" i="15"/>
  <c r="AG71" i="15"/>
  <c r="AG74" i="15"/>
  <c r="AG77" i="15"/>
  <c r="AG80" i="15"/>
  <c r="AE110" i="14"/>
  <c r="AE111" i="14"/>
  <c r="AJ161" i="13"/>
  <c r="AF179" i="13"/>
  <c r="AJ179" i="13" s="1"/>
  <c r="AG26" i="16"/>
  <c r="AI58" i="16"/>
  <c r="AI40" i="16"/>
  <c r="AI46" i="16"/>
  <c r="AI52" i="16"/>
  <c r="AG61" i="16"/>
  <c r="AG67" i="16"/>
  <c r="AG73" i="16"/>
  <c r="AG79" i="16"/>
  <c r="AI87" i="16"/>
  <c r="AI93" i="16"/>
  <c r="AI99" i="16"/>
  <c r="AI105" i="16"/>
  <c r="AI140" i="16"/>
  <c r="AI146" i="16"/>
  <c r="AI152" i="16"/>
  <c r="AI158" i="16"/>
  <c r="AI190" i="16"/>
  <c r="AI196" i="16"/>
  <c r="AI202" i="16"/>
  <c r="AI208" i="16"/>
  <c r="AG94" i="15"/>
  <c r="AG109" i="15"/>
  <c r="AI109" i="13"/>
  <c r="AJ109" i="13"/>
  <c r="AH107" i="13"/>
  <c r="AI161" i="13"/>
  <c r="AE179" i="13"/>
  <c r="AJ15" i="11"/>
  <c r="AI22" i="11"/>
  <c r="AI37" i="11"/>
  <c r="AH42" i="11"/>
  <c r="AE70" i="11"/>
  <c r="AE71" i="11"/>
  <c r="AH57" i="11"/>
  <c r="AI57" i="3" s="1"/>
  <c r="AI64" i="11"/>
  <c r="AH69" i="11"/>
  <c r="AG171" i="2"/>
  <c r="AG171" i="1"/>
  <c r="AF198" i="11"/>
  <c r="AG181" i="13"/>
  <c r="AI186" i="11"/>
  <c r="AD26" i="10"/>
  <c r="AI7" i="10"/>
  <c r="AI191" i="10"/>
  <c r="AH191" i="10"/>
  <c r="AI40" i="1"/>
  <c r="AG23" i="16"/>
  <c r="AG29" i="16"/>
  <c r="AI37" i="16"/>
  <c r="AI43" i="16"/>
  <c r="AI49" i="16"/>
  <c r="AI55" i="16"/>
  <c r="AG64" i="16"/>
  <c r="AG70" i="16"/>
  <c r="AG76" i="16"/>
  <c r="AI90" i="16"/>
  <c r="AI96" i="16"/>
  <c r="AI102" i="16"/>
  <c r="AI108" i="16"/>
  <c r="AI143" i="16"/>
  <c r="AI149" i="16"/>
  <c r="AI155" i="16"/>
  <c r="AI193" i="16"/>
  <c r="AI199" i="16"/>
  <c r="AI205" i="16"/>
  <c r="AG85" i="15"/>
  <c r="AG97" i="15"/>
  <c r="AG106" i="15"/>
  <c r="AH102" i="13"/>
  <c r="AI102" i="13"/>
  <c r="AF110" i="19"/>
  <c r="AD137" i="19"/>
  <c r="AD161" i="19"/>
  <c r="AD210" i="19"/>
  <c r="AH8" i="16"/>
  <c r="AH11" i="16"/>
  <c r="AH14" i="16"/>
  <c r="AH17" i="16"/>
  <c r="AH20" i="16"/>
  <c r="AH23" i="16"/>
  <c r="AH26" i="16"/>
  <c r="AH29" i="16"/>
  <c r="AF57" i="16"/>
  <c r="AJ34" i="16"/>
  <c r="AJ37" i="16"/>
  <c r="AJ40" i="16"/>
  <c r="AJ43" i="16"/>
  <c r="AJ46" i="16"/>
  <c r="AJ49" i="16"/>
  <c r="AJ52" i="16"/>
  <c r="AJ55" i="16"/>
  <c r="AH61" i="16"/>
  <c r="AH64" i="16"/>
  <c r="AH67" i="16"/>
  <c r="AH70" i="16"/>
  <c r="AH73" i="16"/>
  <c r="AH76" i="16"/>
  <c r="AH79" i="16"/>
  <c r="AJ87" i="16"/>
  <c r="AJ90" i="16"/>
  <c r="AJ93" i="16"/>
  <c r="AJ96" i="16"/>
  <c r="AJ99" i="16"/>
  <c r="AJ102" i="16"/>
  <c r="AJ105" i="16"/>
  <c r="AJ108" i="16"/>
  <c r="AH114" i="16"/>
  <c r="AH117" i="16"/>
  <c r="AH120" i="16"/>
  <c r="AH123" i="16"/>
  <c r="AH126" i="16"/>
  <c r="AH129" i="16"/>
  <c r="AH132" i="16"/>
  <c r="AH135" i="16"/>
  <c r="AJ140" i="16"/>
  <c r="AJ143" i="16"/>
  <c r="AJ146" i="16"/>
  <c r="AJ149" i="16"/>
  <c r="AJ152" i="16"/>
  <c r="AJ155" i="16"/>
  <c r="AJ158" i="16"/>
  <c r="AH164" i="16"/>
  <c r="AH167" i="16"/>
  <c r="AH170" i="16"/>
  <c r="AH173" i="16"/>
  <c r="AH176" i="16"/>
  <c r="AH179" i="16"/>
  <c r="AH182" i="16"/>
  <c r="AJ190" i="16"/>
  <c r="AJ193" i="16"/>
  <c r="AJ196" i="16"/>
  <c r="AJ199" i="16"/>
  <c r="AJ202" i="16"/>
  <c r="AJ205" i="16"/>
  <c r="AJ208" i="16"/>
  <c r="AG33" i="15"/>
  <c r="AG36" i="15"/>
  <c r="AG45" i="15"/>
  <c r="AG48" i="15"/>
  <c r="AG120" i="15"/>
  <c r="AG123" i="15"/>
  <c r="AG132" i="15"/>
  <c r="AG135" i="15"/>
  <c r="AE161" i="15"/>
  <c r="AG170" i="15"/>
  <c r="AG173" i="15"/>
  <c r="AG182" i="15"/>
  <c r="AG193" i="15"/>
  <c r="AG196" i="15"/>
  <c r="AG199" i="15"/>
  <c r="AG205" i="15"/>
  <c r="AG208" i="15"/>
  <c r="AF58" i="14"/>
  <c r="AC210" i="14"/>
  <c r="AB117" i="13"/>
  <c r="AB116" i="13"/>
  <c r="AF136" i="13"/>
  <c r="AF137" i="13"/>
  <c r="AH109" i="13"/>
  <c r="AI104" i="13"/>
  <c r="AH135" i="13"/>
  <c r="AG131" i="13"/>
  <c r="AJ126" i="13"/>
  <c r="AI154" i="13"/>
  <c r="AH152" i="13"/>
  <c r="AH158" i="13"/>
  <c r="AH161" i="13"/>
  <c r="AD179" i="13"/>
  <c r="AI13" i="11"/>
  <c r="AG22" i="13"/>
  <c r="AG22" i="10"/>
  <c r="AH35" i="11"/>
  <c r="AJ37" i="11"/>
  <c r="AG37" i="2"/>
  <c r="AG37" i="10"/>
  <c r="AI42" i="11"/>
  <c r="AH62" i="5"/>
  <c r="AI59" i="5"/>
  <c r="AE31" i="18"/>
  <c r="AE136" i="18"/>
  <c r="AE185" i="18"/>
  <c r="AI35" i="16"/>
  <c r="AI38" i="16"/>
  <c r="AI41" i="16"/>
  <c r="AI44" i="16"/>
  <c r="AI47" i="16"/>
  <c r="AI50" i="16"/>
  <c r="AI53" i="16"/>
  <c r="AI56" i="16"/>
  <c r="AG62" i="16"/>
  <c r="AG65" i="16"/>
  <c r="AG68" i="16"/>
  <c r="AG71" i="16"/>
  <c r="AG74" i="16"/>
  <c r="AG77" i="16"/>
  <c r="AG80" i="16"/>
  <c r="AI111" i="16"/>
  <c r="AI88" i="16"/>
  <c r="AI91" i="16"/>
  <c r="AI94" i="16"/>
  <c r="AI97" i="16"/>
  <c r="AI100" i="16"/>
  <c r="AI103" i="16"/>
  <c r="AI106" i="16"/>
  <c r="AI109" i="16"/>
  <c r="AI141" i="16"/>
  <c r="AI144" i="16"/>
  <c r="AI147" i="16"/>
  <c r="AI150" i="16"/>
  <c r="AI153" i="16"/>
  <c r="AI156" i="16"/>
  <c r="AI159" i="16"/>
  <c r="AE210" i="16"/>
  <c r="AI210" i="16" s="1"/>
  <c r="AI191" i="16"/>
  <c r="AI194" i="16"/>
  <c r="AI197" i="16"/>
  <c r="AI200" i="16"/>
  <c r="AI203" i="16"/>
  <c r="AI206" i="16"/>
  <c r="AE31" i="15"/>
  <c r="AG86" i="15"/>
  <c r="AG95" i="15"/>
  <c r="AG98" i="15"/>
  <c r="AG107" i="15"/>
  <c r="AC110" i="15"/>
  <c r="AD137" i="14"/>
  <c r="AE161" i="14"/>
  <c r="AF209" i="14"/>
  <c r="AF210" i="14"/>
  <c r="AH232" i="14"/>
  <c r="AH226" i="14"/>
  <c r="AH223" i="14"/>
  <c r="AH220" i="14"/>
  <c r="AH214" i="14"/>
  <c r="AH15" i="13"/>
  <c r="AG39" i="13"/>
  <c r="AD94" i="13"/>
  <c r="AJ140" i="13"/>
  <c r="AD178" i="13"/>
  <c r="AH178" i="13" s="1"/>
  <c r="AH185" i="13"/>
  <c r="AJ187" i="13"/>
  <c r="AI192" i="13"/>
  <c r="AI102" i="10"/>
  <c r="AC159" i="10"/>
  <c r="AG139" i="10"/>
  <c r="AG141" i="10"/>
  <c r="AI143" i="10"/>
  <c r="AF82" i="19"/>
  <c r="AC57" i="18"/>
  <c r="AE83" i="18"/>
  <c r="AF31" i="18"/>
  <c r="AD57" i="18"/>
  <c r="AF83" i="18"/>
  <c r="AF136" i="18"/>
  <c r="AF185" i="18"/>
  <c r="AF31" i="15"/>
  <c r="AC57" i="15"/>
  <c r="AG34" i="15"/>
  <c r="AG118" i="15"/>
  <c r="AG121" i="15"/>
  <c r="AG124" i="15"/>
  <c r="AG130" i="15"/>
  <c r="AG133" i="15"/>
  <c r="AG168" i="15"/>
  <c r="AG171" i="15"/>
  <c r="AG174" i="15"/>
  <c r="AG180" i="15"/>
  <c r="AG183" i="15"/>
  <c r="AG210" i="15"/>
  <c r="AG139" i="15"/>
  <c r="AG44" i="13"/>
  <c r="AB31" i="14"/>
  <c r="AB267" i="14" s="1"/>
  <c r="AB247" i="14"/>
  <c r="AG183" i="13"/>
  <c r="AH183" i="13"/>
  <c r="AG195" i="13"/>
  <c r="AD159" i="10"/>
  <c r="AH139" i="10"/>
  <c r="AD158" i="10"/>
  <c r="AJ141" i="1"/>
  <c r="AI141" i="1"/>
  <c r="AI69" i="3"/>
  <c r="AE110" i="19"/>
  <c r="AD82" i="19"/>
  <c r="AE58" i="18"/>
  <c r="AI9" i="16"/>
  <c r="AI12" i="16"/>
  <c r="AI15" i="16"/>
  <c r="AI18" i="16"/>
  <c r="AI21" i="16"/>
  <c r="AI24" i="16"/>
  <c r="AI27" i="16"/>
  <c r="AI62" i="16"/>
  <c r="AI65" i="16"/>
  <c r="AI68" i="16"/>
  <c r="AI71" i="16"/>
  <c r="AI74" i="16"/>
  <c r="AI77" i="16"/>
  <c r="AI80" i="16"/>
  <c r="AI115" i="16"/>
  <c r="AI118" i="16"/>
  <c r="AI121" i="16"/>
  <c r="AI124" i="16"/>
  <c r="AI127" i="16"/>
  <c r="AI130" i="16"/>
  <c r="AI133" i="16"/>
  <c r="AC161" i="16"/>
  <c r="AG161" i="16" s="1"/>
  <c r="AG142" i="16"/>
  <c r="AG145" i="16"/>
  <c r="AG148" i="16"/>
  <c r="AG151" i="16"/>
  <c r="AG154" i="16"/>
  <c r="AG157" i="16"/>
  <c r="AI165" i="16"/>
  <c r="AI168" i="16"/>
  <c r="AI171" i="16"/>
  <c r="AI174" i="16"/>
  <c r="AI177" i="16"/>
  <c r="AI180" i="16"/>
  <c r="AI183" i="16"/>
  <c r="AG189" i="16"/>
  <c r="AG192" i="16"/>
  <c r="AG195" i="16"/>
  <c r="AG198" i="16"/>
  <c r="AG201" i="16"/>
  <c r="AG204" i="16"/>
  <c r="AG207" i="16"/>
  <c r="AC111" i="15"/>
  <c r="AG111" i="15" s="1"/>
  <c r="AD210" i="15"/>
  <c r="AE185" i="14"/>
  <c r="AH13" i="13"/>
  <c r="AJ15" i="13"/>
  <c r="AJ34" i="13"/>
  <c r="AI44" i="13"/>
  <c r="AH44" i="13"/>
  <c r="AJ46" i="13"/>
  <c r="AG78" i="13"/>
  <c r="AC94" i="13"/>
  <c r="AG147" i="13"/>
  <c r="AH147" i="13"/>
  <c r="AI171" i="13"/>
  <c r="AH171" i="13"/>
  <c r="AJ185" i="13"/>
  <c r="AI98" i="10"/>
  <c r="AJ98" i="10"/>
  <c r="AG105" i="10"/>
  <c r="AI139" i="10"/>
  <c r="AI11" i="2"/>
  <c r="AG31" i="2"/>
  <c r="AH31" i="2"/>
  <c r="AJ67" i="3"/>
  <c r="AE185" i="19"/>
  <c r="AE31" i="19"/>
  <c r="AE82" i="19"/>
  <c r="AF57" i="18"/>
  <c r="AJ9" i="16"/>
  <c r="AJ12" i="16"/>
  <c r="AJ15" i="16"/>
  <c r="AJ18" i="16"/>
  <c r="AJ21" i="16"/>
  <c r="AJ24" i="16"/>
  <c r="AJ27" i="16"/>
  <c r="AH33" i="16"/>
  <c r="AH36" i="16"/>
  <c r="AH39" i="16"/>
  <c r="AH42" i="16"/>
  <c r="AH45" i="16"/>
  <c r="AH48" i="16"/>
  <c r="AH51" i="16"/>
  <c r="AH54" i="16"/>
  <c r="AJ62" i="16"/>
  <c r="AJ65" i="16"/>
  <c r="AJ68" i="16"/>
  <c r="AJ71" i="16"/>
  <c r="AJ74" i="16"/>
  <c r="AJ77" i="16"/>
  <c r="AJ80" i="16"/>
  <c r="AH86" i="16"/>
  <c r="AH89" i="16"/>
  <c r="AH92" i="16"/>
  <c r="AH95" i="16"/>
  <c r="AH98" i="16"/>
  <c r="AH101" i="16"/>
  <c r="AH104" i="16"/>
  <c r="AH107" i="16"/>
  <c r="AJ115" i="16"/>
  <c r="AJ118" i="16"/>
  <c r="AJ121" i="16"/>
  <c r="AJ124" i="16"/>
  <c r="AJ127" i="16"/>
  <c r="AJ130" i="16"/>
  <c r="AJ133" i="16"/>
  <c r="AH142" i="16"/>
  <c r="AH145" i="16"/>
  <c r="AH148" i="16"/>
  <c r="AH151" i="16"/>
  <c r="AH154" i="16"/>
  <c r="AH157" i="16"/>
  <c r="AJ165" i="16"/>
  <c r="AJ168" i="16"/>
  <c r="AJ171" i="16"/>
  <c r="AJ174" i="16"/>
  <c r="AJ177" i="16"/>
  <c r="AJ180" i="16"/>
  <c r="AJ183" i="16"/>
  <c r="AH189" i="16"/>
  <c r="AH192" i="16"/>
  <c r="AH195" i="16"/>
  <c r="AH198" i="16"/>
  <c r="AH201" i="16"/>
  <c r="AH204" i="16"/>
  <c r="AH207" i="16"/>
  <c r="AG61" i="15"/>
  <c r="AG70" i="15"/>
  <c r="AG73" i="15"/>
  <c r="AC161" i="15"/>
  <c r="AG161" i="15" s="1"/>
  <c r="AG145" i="15"/>
  <c r="AG148" i="15"/>
  <c r="AG157" i="15"/>
  <c r="AE209" i="15"/>
  <c r="AD31" i="14"/>
  <c r="AF57" i="14"/>
  <c r="AF185" i="14"/>
  <c r="AF95" i="13"/>
  <c r="AJ95" i="13" s="1"/>
  <c r="AH85" i="13"/>
  <c r="AI80" i="13"/>
  <c r="AC137" i="13"/>
  <c r="AG171" i="13"/>
  <c r="AJ13" i="10"/>
  <c r="AG59" i="10"/>
  <c r="AJ105" i="1"/>
  <c r="AG14" i="2"/>
  <c r="AH14" i="2"/>
  <c r="AJ67" i="2"/>
  <c r="AI37" i="3"/>
  <c r="AK60" i="3"/>
  <c r="AL60" i="3"/>
  <c r="AF31" i="19"/>
  <c r="AC111" i="18"/>
  <c r="AC210" i="18"/>
  <c r="AC31" i="16"/>
  <c r="AG31" i="16" s="1"/>
  <c r="AC137" i="16"/>
  <c r="AG116" i="16"/>
  <c r="AG119" i="16"/>
  <c r="AG122" i="16"/>
  <c r="AG125" i="16"/>
  <c r="AG128" i="16"/>
  <c r="AG131" i="16"/>
  <c r="AG134" i="16"/>
  <c r="AG166" i="16"/>
  <c r="AG169" i="16"/>
  <c r="AG172" i="16"/>
  <c r="AG175" i="16"/>
  <c r="AG178" i="16"/>
  <c r="AG181" i="16"/>
  <c r="AG184" i="16"/>
  <c r="AD161" i="15"/>
  <c r="AF209" i="15"/>
  <c r="AE31" i="14"/>
  <c r="AE70" i="13"/>
  <c r="AE71" i="13"/>
  <c r="AJ166" i="13"/>
  <c r="AG90" i="4"/>
  <c r="AG90" i="1"/>
  <c r="AG93" i="11"/>
  <c r="AG131" i="1"/>
  <c r="AG131" i="10"/>
  <c r="AI13" i="13"/>
  <c r="AI25" i="13"/>
  <c r="AJ39" i="13"/>
  <c r="AI97" i="13"/>
  <c r="AE116" i="13"/>
  <c r="AI116" i="13" s="1"/>
  <c r="AE49" i="13"/>
  <c r="AB137" i="14"/>
  <c r="AB271" i="14" s="1"/>
  <c r="AH130" i="13"/>
  <c r="AJ121" i="13"/>
  <c r="AH156" i="13"/>
  <c r="AI142" i="13"/>
  <c r="AI165" i="13"/>
  <c r="AG161" i="13"/>
  <c r="AC179" i="13"/>
  <c r="AH170" i="13"/>
  <c r="AC199" i="13"/>
  <c r="AI189" i="13"/>
  <c r="AH11" i="11"/>
  <c r="AI169" i="11"/>
  <c r="AH174" i="11"/>
  <c r="AH184" i="11"/>
  <c r="AG186" i="11"/>
  <c r="AJ186" i="11"/>
  <c r="AG186" i="13"/>
  <c r="AG186" i="1"/>
  <c r="AH14" i="10"/>
  <c r="AI14" i="10"/>
  <c r="AJ48" i="10"/>
  <c r="AI82" i="10"/>
  <c r="AJ185" i="10"/>
  <c r="AJ187" i="10"/>
  <c r="AG20" i="1"/>
  <c r="AG22" i="1"/>
  <c r="AG24" i="1"/>
  <c r="AJ40" i="1"/>
  <c r="AE158" i="1"/>
  <c r="AI142" i="1"/>
  <c r="AI186" i="1"/>
  <c r="AJ188" i="1"/>
  <c r="AH46" i="2"/>
  <c r="AE50" i="3"/>
  <c r="AI42" i="3"/>
  <c r="AI44" i="3"/>
  <c r="AJ103" i="5"/>
  <c r="AI101" i="5"/>
  <c r="AH99" i="5"/>
  <c r="AD71" i="13"/>
  <c r="AH71" i="13" s="1"/>
  <c r="AH194" i="13"/>
  <c r="AG182" i="13"/>
  <c r="AJ20" i="11"/>
  <c r="AG20" i="10"/>
  <c r="AI89" i="11"/>
  <c r="AI152" i="11"/>
  <c r="AH157" i="11"/>
  <c r="AH167" i="11"/>
  <c r="AJ169" i="11"/>
  <c r="AI174" i="11"/>
  <c r="AG130" i="10"/>
  <c r="AG119" i="1"/>
  <c r="AG169" i="1"/>
  <c r="AE71" i="3"/>
  <c r="AG119" i="4"/>
  <c r="AC49" i="13"/>
  <c r="AG61" i="13"/>
  <c r="AH113" i="13"/>
  <c r="AJ117" i="13"/>
  <c r="AB158" i="13"/>
  <c r="AJ177" i="13"/>
  <c r="AJ173" i="13"/>
  <c r="AE199" i="13"/>
  <c r="AJ181" i="13"/>
  <c r="AJ11" i="11"/>
  <c r="AH23" i="11"/>
  <c r="AG25" i="10"/>
  <c r="AG25" i="1"/>
  <c r="AI33" i="11"/>
  <c r="AJ40" i="11"/>
  <c r="AI45" i="11"/>
  <c r="AH53" i="11"/>
  <c r="AI53" i="3" s="1"/>
  <c r="AG55" i="13"/>
  <c r="AI60" i="11"/>
  <c r="AI82" i="11"/>
  <c r="AJ130" i="11"/>
  <c r="AI135" i="11"/>
  <c r="AI157" i="11"/>
  <c r="AI167" i="11"/>
  <c r="AJ191" i="11"/>
  <c r="AG191" i="1"/>
  <c r="AG35" i="10"/>
  <c r="AG92" i="10"/>
  <c r="AH130" i="10"/>
  <c r="AG140" i="10"/>
  <c r="AE27" i="1"/>
  <c r="AI27" i="1" s="1"/>
  <c r="AJ7" i="1"/>
  <c r="AI7" i="1"/>
  <c r="AE26" i="1"/>
  <c r="AJ38" i="1"/>
  <c r="AJ59" i="1"/>
  <c r="AG151" i="2"/>
  <c r="AH151" i="2"/>
  <c r="AL191" i="3"/>
  <c r="AH215" i="14"/>
  <c r="AJ16" i="13"/>
  <c r="AH33" i="13"/>
  <c r="AI40" i="13"/>
  <c r="AH45" i="13"/>
  <c r="AG54" i="13"/>
  <c r="AJ56" i="13"/>
  <c r="AG66" i="13"/>
  <c r="AI79" i="13"/>
  <c r="AE117" i="13"/>
  <c r="AH125" i="13"/>
  <c r="AJ153" i="13"/>
  <c r="AJ149" i="13"/>
  <c r="AF199" i="13"/>
  <c r="AJ199" i="13" s="1"/>
  <c r="AI9" i="11"/>
  <c r="AI14" i="11"/>
  <c r="AH14" i="11"/>
  <c r="AH126" i="11"/>
  <c r="AJ196" i="11"/>
  <c r="AG196" i="1"/>
  <c r="AG83" i="10"/>
  <c r="AG128" i="10"/>
  <c r="AG155" i="10"/>
  <c r="AG11" i="1"/>
  <c r="AG32" i="1"/>
  <c r="AG62" i="1"/>
  <c r="AG59" i="13"/>
  <c r="AD70" i="13"/>
  <c r="AH70" i="13" s="1"/>
  <c r="AJ155" i="13"/>
  <c r="AI151" i="13"/>
  <c r="AI149" i="13"/>
  <c r="AD26" i="11"/>
  <c r="AJ9" i="11"/>
  <c r="AG9" i="10"/>
  <c r="AD136" i="11"/>
  <c r="AH119" i="11"/>
  <c r="AI119" i="3" s="1"/>
  <c r="AJ121" i="11"/>
  <c r="AG121" i="1"/>
  <c r="AG124" i="10"/>
  <c r="AH62" i="1"/>
  <c r="AI62" i="1"/>
  <c r="AJ38" i="3"/>
  <c r="AG66" i="4"/>
  <c r="AH39" i="6"/>
  <c r="AI39" i="6"/>
  <c r="AI98" i="13"/>
  <c r="AE159" i="13"/>
  <c r="AI159" i="13" s="1"/>
  <c r="AJ143" i="11"/>
  <c r="AG143" i="10"/>
  <c r="AC50" i="10"/>
  <c r="AG29" i="10"/>
  <c r="AG81" i="10"/>
  <c r="AG88" i="10"/>
  <c r="AH124" i="10"/>
  <c r="AI126" i="10"/>
  <c r="AH135" i="10"/>
  <c r="AJ32" i="1"/>
  <c r="AI32" i="1"/>
  <c r="AG188" i="2"/>
  <c r="AG59" i="4"/>
  <c r="AI61" i="4"/>
  <c r="AJ68" i="4"/>
  <c r="AB26" i="13"/>
  <c r="AI24" i="13"/>
  <c r="AH87" i="13"/>
  <c r="AJ89" i="13"/>
  <c r="AG92" i="13"/>
  <c r="AI88" i="13"/>
  <c r="AJ115" i="13"/>
  <c r="AJ100" i="13"/>
  <c r="AH133" i="13"/>
  <c r="AH141" i="13"/>
  <c r="AC159" i="13"/>
  <c r="AH159" i="13" s="1"/>
  <c r="AI164" i="13"/>
  <c r="AI167" i="13"/>
  <c r="AH167" i="13"/>
  <c r="AI186" i="13"/>
  <c r="AJ7" i="11"/>
  <c r="AG7" i="4"/>
  <c r="AI90" i="11"/>
  <c r="AH100" i="11"/>
  <c r="AI100" i="3" s="1"/>
  <c r="AJ102" i="11"/>
  <c r="AG102" i="10"/>
  <c r="AG107" i="11"/>
  <c r="AI109" i="11"/>
  <c r="AH114" i="11"/>
  <c r="AH146" i="11"/>
  <c r="AI146" i="3" s="1"/>
  <c r="AI19" i="10"/>
  <c r="AG104" i="10"/>
  <c r="AI108" i="10"/>
  <c r="AH120" i="10"/>
  <c r="AI122" i="10"/>
  <c r="AG147" i="10"/>
  <c r="AI25" i="1"/>
  <c r="AG37" i="1"/>
  <c r="AG44" i="1"/>
  <c r="AG46" i="1"/>
  <c r="AG154" i="1"/>
  <c r="AJ176" i="1"/>
  <c r="AI91" i="2"/>
  <c r="AI101" i="2"/>
  <c r="AJ108" i="2"/>
  <c r="AG169" i="2"/>
  <c r="AI171" i="2"/>
  <c r="AI11" i="3"/>
  <c r="AI174" i="3"/>
  <c r="AG18" i="4"/>
  <c r="AH62" i="11"/>
  <c r="AG67" i="11"/>
  <c r="AI69" i="11"/>
  <c r="AJ74" i="11"/>
  <c r="AI86" i="11"/>
  <c r="AH93" i="11"/>
  <c r="AI93" i="3" s="1"/>
  <c r="AI98" i="11"/>
  <c r="AG100" i="13"/>
  <c r="AG100" i="2"/>
  <c r="AH107" i="11"/>
  <c r="AG112" i="11"/>
  <c r="AI114" i="11"/>
  <c r="AG124" i="11"/>
  <c r="AI126" i="11"/>
  <c r="AG131" i="11"/>
  <c r="AB159" i="11"/>
  <c r="AG141" i="11"/>
  <c r="AJ145" i="11"/>
  <c r="AG148" i="11"/>
  <c r="AJ157" i="11"/>
  <c r="AH165" i="11"/>
  <c r="AI165" i="3" s="1"/>
  <c r="AH172" i="11"/>
  <c r="AI172" i="3" s="1"/>
  <c r="AH182" i="11"/>
  <c r="AI182" i="3" s="1"/>
  <c r="AI184" i="11"/>
  <c r="AG18" i="10"/>
  <c r="AI32" i="10"/>
  <c r="AI36" i="10"/>
  <c r="AI53" i="10"/>
  <c r="AG61" i="10"/>
  <c r="AI78" i="10"/>
  <c r="AH100" i="10"/>
  <c r="AJ102" i="10"/>
  <c r="AJ104" i="10"/>
  <c r="AI120" i="10"/>
  <c r="AI124" i="10"/>
  <c r="AJ139" i="10"/>
  <c r="AG152" i="10"/>
  <c r="AG154" i="10"/>
  <c r="AG167" i="10"/>
  <c r="AH169" i="10"/>
  <c r="AG196" i="10"/>
  <c r="AG26" i="1"/>
  <c r="AH17" i="1"/>
  <c r="AI75" i="1"/>
  <c r="AI77" i="1"/>
  <c r="AH99" i="1"/>
  <c r="AG111" i="1"/>
  <c r="AH150" i="1"/>
  <c r="AH167" i="1"/>
  <c r="AD199" i="1"/>
  <c r="AD198" i="1"/>
  <c r="AG29" i="2"/>
  <c r="AG48" i="2"/>
  <c r="AI60" i="2"/>
  <c r="AJ77" i="2"/>
  <c r="AG87" i="2"/>
  <c r="AJ187" i="2"/>
  <c r="AG190" i="2"/>
  <c r="AI192" i="2"/>
  <c r="AI8" i="3"/>
  <c r="AI15" i="3"/>
  <c r="AJ17" i="3"/>
  <c r="AI17" i="3"/>
  <c r="AI40" i="3"/>
  <c r="AJ115" i="3"/>
  <c r="AJ176" i="3"/>
  <c r="AI176" i="3"/>
  <c r="AH107" i="4"/>
  <c r="AG107" i="4"/>
  <c r="AG114" i="4"/>
  <c r="AJ37" i="13"/>
  <c r="AG40" i="13"/>
  <c r="AJ74" i="13"/>
  <c r="AD50" i="13"/>
  <c r="AJ134" i="13"/>
  <c r="AG148" i="13"/>
  <c r="AI146" i="13"/>
  <c r="AH176" i="13"/>
  <c r="AI170" i="13"/>
  <c r="AE27" i="11"/>
  <c r="AJ30" i="11"/>
  <c r="AG33" i="11"/>
  <c r="AI35" i="11"/>
  <c r="AH40" i="11"/>
  <c r="AH45" i="11"/>
  <c r="AI47" i="11"/>
  <c r="AI62" i="11"/>
  <c r="AJ69" i="11"/>
  <c r="AH77" i="11"/>
  <c r="AI77" i="3" s="1"/>
  <c r="AJ79" i="11"/>
  <c r="AG82" i="11"/>
  <c r="AI84" i="11"/>
  <c r="AG89" i="11"/>
  <c r="AJ98" i="11"/>
  <c r="AI107" i="11"/>
  <c r="AH112" i="11"/>
  <c r="AJ114" i="11"/>
  <c r="AH122" i="11"/>
  <c r="AI122" i="3" s="1"/>
  <c r="AH124" i="11"/>
  <c r="AI124" i="3" s="1"/>
  <c r="AH131" i="11"/>
  <c r="AI131" i="3" s="1"/>
  <c r="AJ133" i="11"/>
  <c r="AC159" i="11"/>
  <c r="AH148" i="11"/>
  <c r="AI148" i="3" s="1"/>
  <c r="AJ150" i="11"/>
  <c r="AI155" i="11"/>
  <c r="AI165" i="11"/>
  <c r="AI172" i="11"/>
  <c r="AI182" i="11"/>
  <c r="AG14" i="10"/>
  <c r="AG16" i="10"/>
  <c r="AJ36" i="10"/>
  <c r="AH57" i="10"/>
  <c r="AG85" i="10"/>
  <c r="AG98" i="10"/>
  <c r="AG109" i="10"/>
  <c r="AH154" i="10"/>
  <c r="AH156" i="10"/>
  <c r="AH167" i="10"/>
  <c r="AI169" i="10"/>
  <c r="AG171" i="10"/>
  <c r="AG173" i="10"/>
  <c r="AG192" i="10"/>
  <c r="AI194" i="10"/>
  <c r="AI17" i="1"/>
  <c r="AG64" i="1"/>
  <c r="AJ75" i="1"/>
  <c r="AG84" i="1"/>
  <c r="AI90" i="1"/>
  <c r="AG92" i="1"/>
  <c r="AI99" i="1"/>
  <c r="AJ99" i="1"/>
  <c r="AI150" i="1"/>
  <c r="AI167" i="1"/>
  <c r="AJ183" i="1"/>
  <c r="AG63" i="2"/>
  <c r="AG80" i="2"/>
  <c r="AH87" i="2"/>
  <c r="AG183" i="2"/>
  <c r="AH190" i="2"/>
  <c r="AI167" i="3"/>
  <c r="AG78" i="4"/>
  <c r="AG100" i="4"/>
  <c r="AJ14" i="11"/>
  <c r="AI23" i="11"/>
  <c r="AB50" i="11"/>
  <c r="AJ33" i="11"/>
  <c r="AI38" i="11"/>
  <c r="AH43" i="11"/>
  <c r="AI43" i="3" s="1"/>
  <c r="AJ45" i="11"/>
  <c r="AI53" i="11"/>
  <c r="AH58" i="11"/>
  <c r="AI65" i="11"/>
  <c r="AI75" i="11"/>
  <c r="AH80" i="11"/>
  <c r="AJ89" i="11"/>
  <c r="AJ91" i="11"/>
  <c r="AI103" i="11"/>
  <c r="AI110" i="11"/>
  <c r="AH120" i="11"/>
  <c r="AI120" i="3" s="1"/>
  <c r="AJ122" i="11"/>
  <c r="AH127" i="11"/>
  <c r="AI146" i="11"/>
  <c r="AH10" i="10"/>
  <c r="AJ20" i="10"/>
  <c r="AG24" i="10"/>
  <c r="AH29" i="10"/>
  <c r="AG31" i="10"/>
  <c r="AG33" i="10"/>
  <c r="AI43" i="10"/>
  <c r="AH45" i="10"/>
  <c r="AH47" i="10"/>
  <c r="AC71" i="10"/>
  <c r="AG52" i="10"/>
  <c r="AG54" i="10"/>
  <c r="AH81" i="10"/>
  <c r="AG90" i="10"/>
  <c r="AH92" i="10"/>
  <c r="AC117" i="10"/>
  <c r="AG97" i="10"/>
  <c r="AG101" i="10"/>
  <c r="AB137" i="10"/>
  <c r="AB136" i="10"/>
  <c r="AG121" i="10"/>
  <c r="AG123" i="10"/>
  <c r="AI135" i="10"/>
  <c r="AI148" i="10"/>
  <c r="AI150" i="10"/>
  <c r="AH152" i="10"/>
  <c r="AJ165" i="10"/>
  <c r="AJ175" i="10"/>
  <c r="AH182" i="10"/>
  <c r="AJ192" i="10"/>
  <c r="AG16" i="1"/>
  <c r="AG18" i="1"/>
  <c r="AI20" i="1"/>
  <c r="AH24" i="1"/>
  <c r="AI33" i="1"/>
  <c r="AH35" i="1"/>
  <c r="AH37" i="1"/>
  <c r="AI58" i="1"/>
  <c r="AI86" i="1"/>
  <c r="AJ92" i="1"/>
  <c r="AG104" i="1"/>
  <c r="AJ129" i="1"/>
  <c r="AI129" i="1"/>
  <c r="AF158" i="1"/>
  <c r="AJ158" i="1" s="1"/>
  <c r="AJ142" i="1"/>
  <c r="AI162" i="1"/>
  <c r="AD178" i="1"/>
  <c r="AG195" i="1"/>
  <c r="AG8" i="2"/>
  <c r="AJ41" i="2"/>
  <c r="AG44" i="2"/>
  <c r="AG167" i="2"/>
  <c r="AI169" i="2"/>
  <c r="AJ93" i="3"/>
  <c r="AI103" i="3"/>
  <c r="AL139" i="3"/>
  <c r="AJ150" i="3"/>
  <c r="AL152" i="3"/>
  <c r="AL163" i="3"/>
  <c r="AH18" i="4"/>
  <c r="AH59" i="4"/>
  <c r="AG64" i="4"/>
  <c r="AI89" i="7"/>
  <c r="AH89" i="7"/>
  <c r="AH195" i="13"/>
  <c r="AH8" i="11"/>
  <c r="AI12" i="11"/>
  <c r="AC50" i="11"/>
  <c r="AI31" i="11"/>
  <c r="AJ38" i="11"/>
  <c r="AI43" i="11"/>
  <c r="AH48" i="11"/>
  <c r="AI48" i="3" s="1"/>
  <c r="AI58" i="11"/>
  <c r="AJ75" i="11"/>
  <c r="AI87" i="11"/>
  <c r="AC116" i="11"/>
  <c r="AH99" i="11"/>
  <c r="AI99" i="3" s="1"/>
  <c r="AJ103" i="11"/>
  <c r="AI115" i="11"/>
  <c r="AI120" i="11"/>
  <c r="AI127" i="11"/>
  <c r="AH144" i="11"/>
  <c r="AJ146" i="11"/>
  <c r="AG146" i="1"/>
  <c r="AB198" i="11"/>
  <c r="AJ187" i="11"/>
  <c r="AI8" i="10"/>
  <c r="AI10" i="10"/>
  <c r="AH24" i="10"/>
  <c r="AI29" i="10"/>
  <c r="AI41" i="10"/>
  <c r="AI47" i="10"/>
  <c r="AG77" i="10"/>
  <c r="AI81" i="10"/>
  <c r="AJ81" i="10"/>
  <c r="AH88" i="10"/>
  <c r="AH90" i="10"/>
  <c r="AI92" i="10"/>
  <c r="AC136" i="10"/>
  <c r="AG136" i="10" s="1"/>
  <c r="AG119" i="10"/>
  <c r="AH123" i="10"/>
  <c r="AH133" i="10"/>
  <c r="AJ148" i="10"/>
  <c r="AJ150" i="10"/>
  <c r="AG164" i="10"/>
  <c r="AJ20" i="1"/>
  <c r="AI24" i="1"/>
  <c r="AJ31" i="1"/>
  <c r="AJ33" i="1"/>
  <c r="AG47" i="1"/>
  <c r="AJ58" i="1"/>
  <c r="AH74" i="1"/>
  <c r="AG74" i="1"/>
  <c r="AG82" i="1"/>
  <c r="AH100" i="1"/>
  <c r="AG102" i="1"/>
  <c r="AH104" i="1"/>
  <c r="AG127" i="1"/>
  <c r="AG155" i="1"/>
  <c r="AH195" i="1"/>
  <c r="AH44" i="2"/>
  <c r="AG174" i="2"/>
  <c r="AL22" i="3"/>
  <c r="AJ32" i="3"/>
  <c r="AI32" i="3"/>
  <c r="AJ55" i="3"/>
  <c r="AJ57" i="3"/>
  <c r="AK57" i="3"/>
  <c r="AI89" i="3"/>
  <c r="AJ101" i="3"/>
  <c r="AJ130" i="3"/>
  <c r="AJ132" i="3"/>
  <c r="AI144" i="3"/>
  <c r="AG16" i="4"/>
  <c r="AG23" i="4"/>
  <c r="AG25" i="4"/>
  <c r="AH10" i="6"/>
  <c r="AI10" i="6"/>
  <c r="AH58" i="6"/>
  <c r="AB198" i="13"/>
  <c r="AI21" i="11"/>
  <c r="AD50" i="11"/>
  <c r="AJ43" i="11"/>
  <c r="AI48" i="11"/>
  <c r="AG61" i="11"/>
  <c r="AI63" i="11"/>
  <c r="AH68" i="11"/>
  <c r="AJ80" i="11"/>
  <c r="AG80" i="4"/>
  <c r="AI85" i="11"/>
  <c r="AG92" i="11"/>
  <c r="AD117" i="11"/>
  <c r="AI99" i="11"/>
  <c r="AJ115" i="11"/>
  <c r="AG115" i="4"/>
  <c r="AG123" i="11"/>
  <c r="AG140" i="11"/>
  <c r="AG142" i="11"/>
  <c r="AG154" i="11"/>
  <c r="AG171" i="11"/>
  <c r="AG43" i="10"/>
  <c r="AG75" i="10"/>
  <c r="AG110" i="10"/>
  <c r="AG112" i="10"/>
  <c r="AB178" i="10"/>
  <c r="AG166" i="10"/>
  <c r="AH166" i="10"/>
  <c r="AG176" i="10"/>
  <c r="AG10" i="1"/>
  <c r="AG12" i="1"/>
  <c r="AG14" i="1"/>
  <c r="AG56" i="1"/>
  <c r="AG85" i="1"/>
  <c r="AG87" i="1"/>
  <c r="AE116" i="1"/>
  <c r="AJ116" i="1" s="1"/>
  <c r="AG124" i="1"/>
  <c r="AG145" i="1"/>
  <c r="AI166" i="1"/>
  <c r="AH166" i="1"/>
  <c r="AG35" i="2"/>
  <c r="AG42" i="2"/>
  <c r="AG143" i="2"/>
  <c r="AH143" i="2"/>
  <c r="AI157" i="3"/>
  <c r="AJ164" i="3"/>
  <c r="AI164" i="3"/>
  <c r="AJ193" i="3"/>
  <c r="AI193" i="3"/>
  <c r="AG62" i="4"/>
  <c r="AG69" i="4"/>
  <c r="AG86" i="4"/>
  <c r="AG34" i="13"/>
  <c r="AG46" i="13"/>
  <c r="AI119" i="13"/>
  <c r="AB82" i="14"/>
  <c r="AB239" i="14" s="1"/>
  <c r="AI133" i="13"/>
  <c r="AJ129" i="13"/>
  <c r="AC136" i="13"/>
  <c r="AI147" i="13"/>
  <c r="AI145" i="13"/>
  <c r="AH175" i="13"/>
  <c r="AJ171" i="13"/>
  <c r="AI169" i="13"/>
  <c r="AJ8" i="11"/>
  <c r="AG15" i="11"/>
  <c r="AH19" i="11"/>
  <c r="AI19" i="3" s="1"/>
  <c r="AJ21" i="11"/>
  <c r="AG24" i="11"/>
  <c r="AE49" i="11"/>
  <c r="AG39" i="11"/>
  <c r="AI41" i="11"/>
  <c r="AJ48" i="11"/>
  <c r="AH54" i="11"/>
  <c r="AI56" i="11"/>
  <c r="AH66" i="11"/>
  <c r="AI68" i="11"/>
  <c r="AG76" i="11"/>
  <c r="AJ85" i="11"/>
  <c r="AH92" i="11"/>
  <c r="AI92" i="3" s="1"/>
  <c r="AJ99" i="11"/>
  <c r="AG102" i="11"/>
  <c r="AG111" i="11"/>
  <c r="AH123" i="11"/>
  <c r="AI123" i="3" s="1"/>
  <c r="AH130" i="11"/>
  <c r="AI130" i="3" s="1"/>
  <c r="AI132" i="11"/>
  <c r="AH140" i="11"/>
  <c r="AH142" i="11"/>
  <c r="AJ144" i="11"/>
  <c r="AI149" i="11"/>
  <c r="AJ173" i="11"/>
  <c r="AG173" i="1"/>
  <c r="AD198" i="11"/>
  <c r="AJ183" i="11"/>
  <c r="AI190" i="11"/>
  <c r="AH195" i="11"/>
  <c r="AI197" i="11"/>
  <c r="AJ8" i="10"/>
  <c r="AG15" i="10"/>
  <c r="AH17" i="10"/>
  <c r="AG21" i="10"/>
  <c r="AJ24" i="10"/>
  <c r="AG41" i="10"/>
  <c r="AH62" i="10"/>
  <c r="AI64" i="10"/>
  <c r="AH66" i="10"/>
  <c r="AH68" i="10"/>
  <c r="AH86" i="10"/>
  <c r="AH112" i="10"/>
  <c r="AI114" i="10"/>
  <c r="AE136" i="10"/>
  <c r="AE137" i="10"/>
  <c r="AJ119" i="10"/>
  <c r="AJ129" i="10"/>
  <c r="AJ133" i="10"/>
  <c r="AJ146" i="10"/>
  <c r="AG151" i="10"/>
  <c r="AI157" i="10"/>
  <c r="AG162" i="10"/>
  <c r="AG174" i="10"/>
  <c r="AH176" i="10"/>
  <c r="AC198" i="10"/>
  <c r="AG198" i="10" s="1"/>
  <c r="AG181" i="10"/>
  <c r="AG187" i="10"/>
  <c r="AH189" i="10"/>
  <c r="AH193" i="10"/>
  <c r="AI8" i="1"/>
  <c r="AH10" i="1"/>
  <c r="AH12" i="1"/>
  <c r="AJ18" i="1"/>
  <c r="AG43" i="1"/>
  <c r="AG45" i="1"/>
  <c r="AI47" i="1"/>
  <c r="AI54" i="1"/>
  <c r="AG63" i="1"/>
  <c r="AG69" i="1"/>
  <c r="AH87" i="1"/>
  <c r="AF116" i="1"/>
  <c r="AJ100" i="1"/>
  <c r="AI112" i="1"/>
  <c r="AG120" i="1"/>
  <c r="AG143" i="1"/>
  <c r="AG157" i="1"/>
  <c r="AG175" i="1"/>
  <c r="AG18" i="2"/>
  <c r="AH18" i="2"/>
  <c r="AH35" i="2"/>
  <c r="AG120" i="2"/>
  <c r="AG131" i="2"/>
  <c r="AG148" i="2"/>
  <c r="AL18" i="3"/>
  <c r="AJ30" i="3"/>
  <c r="AK89" i="3"/>
  <c r="AL195" i="3"/>
  <c r="AG14" i="4"/>
  <c r="AH70" i="6"/>
  <c r="AI70" i="6"/>
  <c r="AI129" i="13"/>
  <c r="AJ125" i="13"/>
  <c r="AH145" i="13"/>
  <c r="AJ141" i="13"/>
  <c r="AJ165" i="13"/>
  <c r="AD199" i="13"/>
  <c r="AH199" i="13" s="1"/>
  <c r="AB199" i="13"/>
  <c r="AH13" i="11"/>
  <c r="AB71" i="11"/>
  <c r="AG59" i="11"/>
  <c r="AG90" i="11"/>
  <c r="AG119" i="11"/>
  <c r="AG128" i="11"/>
  <c r="AG135" i="11"/>
  <c r="AG152" i="11"/>
  <c r="AG190" i="11"/>
  <c r="AJ17" i="10"/>
  <c r="AG19" i="10"/>
  <c r="AD94" i="10"/>
  <c r="AG82" i="10"/>
  <c r="AJ90" i="10"/>
  <c r="AG93" i="10"/>
  <c r="AG108" i="10"/>
  <c r="AB50" i="1"/>
  <c r="AG53" i="1"/>
  <c r="AG79" i="1"/>
  <c r="AH83" i="1"/>
  <c r="AG83" i="1"/>
  <c r="AJ132" i="1"/>
  <c r="AG134" i="1"/>
  <c r="AG141" i="1"/>
  <c r="AH141" i="1"/>
  <c r="AG188" i="1"/>
  <c r="AG190" i="1"/>
  <c r="AG33" i="2"/>
  <c r="AI103" i="2"/>
  <c r="AG108" i="2"/>
  <c r="AI120" i="2"/>
  <c r="AH120" i="2"/>
  <c r="AG129" i="2"/>
  <c r="AL16" i="3"/>
  <c r="AJ46" i="3"/>
  <c r="AK53" i="3"/>
  <c r="AJ53" i="3"/>
  <c r="AI74" i="3"/>
  <c r="AJ76" i="3"/>
  <c r="AL80" i="3"/>
  <c r="AJ126" i="3"/>
  <c r="AI126" i="3"/>
  <c r="AI87" i="5"/>
  <c r="AJ87" i="5"/>
  <c r="AI116" i="5"/>
  <c r="AJ116" i="5"/>
  <c r="AH59" i="10"/>
  <c r="AJ66" i="10"/>
  <c r="AH75" i="10"/>
  <c r="AI77" i="10"/>
  <c r="AG79" i="10"/>
  <c r="AJ108" i="10"/>
  <c r="AD136" i="10"/>
  <c r="AH136" i="10" s="1"/>
  <c r="AH128" i="10"/>
  <c r="AI130" i="10"/>
  <c r="AI141" i="10"/>
  <c r="AJ143" i="10"/>
  <c r="AG145" i="10"/>
  <c r="AI154" i="10"/>
  <c r="AI156" i="10"/>
  <c r="AI162" i="10"/>
  <c r="AI164" i="10"/>
  <c r="AJ167" i="10"/>
  <c r="AB179" i="10"/>
  <c r="AI176" i="10"/>
  <c r="AB198" i="10"/>
  <c r="AG184" i="10"/>
  <c r="AJ189" i="10"/>
  <c r="AG191" i="10"/>
  <c r="AH196" i="10"/>
  <c r="AD26" i="1"/>
  <c r="AH26" i="1" s="1"/>
  <c r="AI10" i="1"/>
  <c r="AG19" i="1"/>
  <c r="AI22" i="1"/>
  <c r="AI35" i="1"/>
  <c r="AH48" i="1"/>
  <c r="AG60" i="1"/>
  <c r="AI69" i="1"/>
  <c r="AI102" i="1"/>
  <c r="AI104" i="1"/>
  <c r="AG109" i="1"/>
  <c r="AJ114" i="1"/>
  <c r="AG122" i="1"/>
  <c r="AH129" i="1"/>
  <c r="AG152" i="1"/>
  <c r="AI195" i="1"/>
  <c r="AH56" i="2"/>
  <c r="AG61" i="2"/>
  <c r="AG68" i="2"/>
  <c r="AG78" i="2"/>
  <c r="AH80" i="2"/>
  <c r="AJ82" i="2"/>
  <c r="AG85" i="2"/>
  <c r="AJ89" i="2"/>
  <c r="AG104" i="2"/>
  <c r="AI106" i="2"/>
  <c r="AG111" i="2"/>
  <c r="AH113" i="2"/>
  <c r="AG125" i="2"/>
  <c r="AH127" i="2"/>
  <c r="AG153" i="2"/>
  <c r="AJ162" i="2"/>
  <c r="AG165" i="2"/>
  <c r="AI167" i="2"/>
  <c r="AG176" i="2"/>
  <c r="AJ183" i="2"/>
  <c r="AG186" i="2"/>
  <c r="AI23" i="3"/>
  <c r="AJ44" i="3"/>
  <c r="AK65" i="3"/>
  <c r="AL87" i="3"/>
  <c r="AI107" i="3"/>
  <c r="AK115" i="3"/>
  <c r="AK128" i="3"/>
  <c r="AI135" i="3"/>
  <c r="AI140" i="3"/>
  <c r="AK146" i="3"/>
  <c r="AL193" i="3"/>
  <c r="AH16" i="4"/>
  <c r="AG57" i="4"/>
  <c r="AG74" i="4"/>
  <c r="AG98" i="4"/>
  <c r="AJ107" i="5"/>
  <c r="AI105" i="5"/>
  <c r="AH116" i="5"/>
  <c r="AI153" i="11"/>
  <c r="AI170" i="11"/>
  <c r="AG175" i="11"/>
  <c r="AH177" i="11"/>
  <c r="AI177" i="3" s="1"/>
  <c r="AJ184" i="11"/>
  <c r="AG191" i="11"/>
  <c r="AI193" i="11"/>
  <c r="AI31" i="10"/>
  <c r="AI40" i="10"/>
  <c r="AG44" i="10"/>
  <c r="AI52" i="10"/>
  <c r="AH61" i="10"/>
  <c r="AH63" i="10"/>
  <c r="AE94" i="10"/>
  <c r="AJ75" i="10"/>
  <c r="AI79" i="10"/>
  <c r="AH83" i="10"/>
  <c r="AI85" i="10"/>
  <c r="AG87" i="10"/>
  <c r="AJ97" i="10"/>
  <c r="AH99" i="10"/>
  <c r="AI101" i="10"/>
  <c r="AG103" i="10"/>
  <c r="AH105" i="10"/>
  <c r="AF136" i="10"/>
  <c r="AJ136" i="10" s="1"/>
  <c r="AH121" i="10"/>
  <c r="AH132" i="10"/>
  <c r="AI134" i="10"/>
  <c r="AI145" i="10"/>
  <c r="AJ147" i="10"/>
  <c r="AG149" i="10"/>
  <c r="AC178" i="10"/>
  <c r="AH171" i="10"/>
  <c r="AD198" i="10"/>
  <c r="AI186" i="10"/>
  <c r="AJ196" i="10"/>
  <c r="AG9" i="1"/>
  <c r="AG21" i="1"/>
  <c r="AC49" i="1"/>
  <c r="AG34" i="1"/>
  <c r="AH46" i="1"/>
  <c r="AI48" i="1"/>
  <c r="AI53" i="1"/>
  <c r="AH64" i="1"/>
  <c r="AG76" i="1"/>
  <c r="AJ117" i="1"/>
  <c r="AJ148" i="1"/>
  <c r="AH154" i="1"/>
  <c r="AB178" i="1"/>
  <c r="AG168" i="1"/>
  <c r="AJ175" i="1"/>
  <c r="AH177" i="1"/>
  <c r="AH187" i="1"/>
  <c r="AJ23" i="2"/>
  <c r="AB70" i="2"/>
  <c r="AG59" i="2"/>
  <c r="AI68" i="2"/>
  <c r="AG76" i="2"/>
  <c r="AI78" i="2"/>
  <c r="AG83" i="2"/>
  <c r="AG90" i="2"/>
  <c r="AI97" i="2"/>
  <c r="AG102" i="2"/>
  <c r="AG109" i="2"/>
  <c r="AG121" i="2"/>
  <c r="AG163" i="2"/>
  <c r="AG172" i="2"/>
  <c r="AG184" i="2"/>
  <c r="AG191" i="2"/>
  <c r="AJ13" i="3"/>
  <c r="AI13" i="3"/>
  <c r="AJ15" i="3"/>
  <c r="AJ19" i="3"/>
  <c r="AK40" i="3"/>
  <c r="AL42" i="3"/>
  <c r="AK59" i="3"/>
  <c r="AK61" i="3"/>
  <c r="AI90" i="3"/>
  <c r="AJ103" i="3"/>
  <c r="AL113" i="3"/>
  <c r="AL126" i="3"/>
  <c r="AI133" i="3"/>
  <c r="AK135" i="3"/>
  <c r="AJ157" i="3"/>
  <c r="AK172" i="3"/>
  <c r="AL174" i="3"/>
  <c r="AH12" i="4"/>
  <c r="AG19" i="4"/>
  <c r="AG45" i="4"/>
  <c r="AI47" i="4"/>
  <c r="AI74" i="4"/>
  <c r="AH86" i="4"/>
  <c r="AI88" i="4"/>
  <c r="AG93" i="4"/>
  <c r="AH93" i="4"/>
  <c r="AD67" i="6"/>
  <c r="AH49" i="6"/>
  <c r="AI77" i="6"/>
  <c r="AI168" i="11"/>
  <c r="AH175" i="11"/>
  <c r="AI175" i="3" s="1"/>
  <c r="AI177" i="11"/>
  <c r="AB26" i="10"/>
  <c r="AJ12" i="10"/>
  <c r="AI16" i="10"/>
  <c r="AG23" i="10"/>
  <c r="AH33" i="10"/>
  <c r="AH44" i="10"/>
  <c r="AF70" i="10"/>
  <c r="AH54" i="10"/>
  <c r="AI61" i="10"/>
  <c r="AE71" i="10"/>
  <c r="AG65" i="10"/>
  <c r="AF94" i="10"/>
  <c r="AJ79" i="10"/>
  <c r="AI83" i="10"/>
  <c r="AH87" i="10"/>
  <c r="AI89" i="10"/>
  <c r="AG91" i="10"/>
  <c r="AI99" i="10"/>
  <c r="AH103" i="10"/>
  <c r="AI105" i="10"/>
  <c r="AG107" i="10"/>
  <c r="AH109" i="10"/>
  <c r="AI123" i="10"/>
  <c r="AG125" i="10"/>
  <c r="AI132" i="10"/>
  <c r="AJ134" i="10"/>
  <c r="AB158" i="10"/>
  <c r="AH149" i="10"/>
  <c r="AI151" i="10"/>
  <c r="AD178" i="10"/>
  <c r="AI173" i="10"/>
  <c r="AE198" i="10"/>
  <c r="AJ184" i="10"/>
  <c r="AI193" i="10"/>
  <c r="AH7" i="1"/>
  <c r="AH16" i="1"/>
  <c r="AF27" i="1"/>
  <c r="AG23" i="1"/>
  <c r="AD49" i="1"/>
  <c r="AH49" i="1" s="1"/>
  <c r="AJ48" i="1"/>
  <c r="AG57" i="1"/>
  <c r="AJ62" i="1"/>
  <c r="AB71" i="1"/>
  <c r="AI85" i="1"/>
  <c r="AG89" i="1"/>
  <c r="AJ97" i="1"/>
  <c r="AG126" i="1"/>
  <c r="AJ145" i="1"/>
  <c r="AI154" i="1"/>
  <c r="AI187" i="1"/>
  <c r="AJ195" i="1"/>
  <c r="AI8" i="2"/>
  <c r="AI29" i="2"/>
  <c r="AG40" i="2"/>
  <c r="AI42" i="2"/>
  <c r="AG52" i="2"/>
  <c r="AH59" i="2"/>
  <c r="AG142" i="2"/>
  <c r="AG149" i="2"/>
  <c r="AH163" i="2"/>
  <c r="AJ9" i="3"/>
  <c r="AJ11" i="3"/>
  <c r="AL36" i="3"/>
  <c r="AL38" i="3"/>
  <c r="AL40" i="3"/>
  <c r="AL57" i="3"/>
  <c r="AL59" i="3"/>
  <c r="AI64" i="3"/>
  <c r="AJ77" i="3"/>
  <c r="AL97" i="3"/>
  <c r="AK103" i="3"/>
  <c r="AJ133" i="3"/>
  <c r="AL135" i="3"/>
  <c r="AL170" i="3"/>
  <c r="AL172" i="3"/>
  <c r="AG10" i="4"/>
  <c r="AG36" i="4"/>
  <c r="AG53" i="4"/>
  <c r="AG84" i="4"/>
  <c r="AG101" i="4"/>
  <c r="AH101" i="4"/>
  <c r="AJ28" i="8"/>
  <c r="AF47" i="8"/>
  <c r="AJ47" i="8" s="1"/>
  <c r="AH185" i="11"/>
  <c r="AJ40" i="10"/>
  <c r="AG111" i="10"/>
  <c r="AH119" i="10"/>
  <c r="AD137" i="10"/>
  <c r="AG142" i="10"/>
  <c r="AG153" i="10"/>
  <c r="AE178" i="10"/>
  <c r="AI178" i="10" s="1"/>
  <c r="AJ168" i="10"/>
  <c r="AF198" i="10"/>
  <c r="AG183" i="10"/>
  <c r="AG188" i="10"/>
  <c r="AH195" i="10"/>
  <c r="AG55" i="1"/>
  <c r="AG80" i="1"/>
  <c r="AG149" i="1"/>
  <c r="AG24" i="2"/>
  <c r="AG38" i="2"/>
  <c r="AG47" i="2"/>
  <c r="AG57" i="2"/>
  <c r="AH57" i="2"/>
  <c r="AG81" i="2"/>
  <c r="AG88" i="2"/>
  <c r="AG114" i="2"/>
  <c r="AD137" i="2"/>
  <c r="AG128" i="2"/>
  <c r="AG161" i="2"/>
  <c r="AH186" i="2"/>
  <c r="AG196" i="2"/>
  <c r="AI66" i="3"/>
  <c r="AI127" i="3"/>
  <c r="AJ143" i="3"/>
  <c r="AK162" i="3"/>
  <c r="AJ162" i="3"/>
  <c r="AI190" i="3"/>
  <c r="AG17" i="4"/>
  <c r="AG43" i="4"/>
  <c r="AG125" i="4"/>
  <c r="AG132" i="4"/>
  <c r="AI32" i="5"/>
  <c r="AI81" i="5"/>
  <c r="AJ81" i="5"/>
  <c r="AH11" i="8"/>
  <c r="AI22" i="8"/>
  <c r="AG69" i="10"/>
  <c r="AG74" i="10"/>
  <c r="AB94" i="10"/>
  <c r="AG115" i="10"/>
  <c r="AG129" i="10"/>
  <c r="AF178" i="10"/>
  <c r="AG163" i="10"/>
  <c r="AG170" i="10"/>
  <c r="AG175" i="10"/>
  <c r="AF50" i="1"/>
  <c r="AG68" i="1"/>
  <c r="AG147" i="1"/>
  <c r="AG172" i="1"/>
  <c r="AG22" i="2"/>
  <c r="AG45" i="2"/>
  <c r="AG135" i="2"/>
  <c r="AG140" i="2"/>
  <c r="AG147" i="2"/>
  <c r="AG156" i="2"/>
  <c r="AG194" i="2"/>
  <c r="AD50" i="3"/>
  <c r="AJ84" i="3"/>
  <c r="AI86" i="3"/>
  <c r="AI114" i="3"/>
  <c r="AI141" i="3"/>
  <c r="AI184" i="3"/>
  <c r="AI188" i="3"/>
  <c r="AG8" i="4"/>
  <c r="AG48" i="4"/>
  <c r="AH48" i="4"/>
  <c r="AG89" i="4"/>
  <c r="AG111" i="4"/>
  <c r="AH154" i="11"/>
  <c r="AI154" i="3" s="1"/>
  <c r="AJ156" i="11"/>
  <c r="AI164" i="11"/>
  <c r="AH171" i="11"/>
  <c r="AI173" i="11"/>
  <c r="AH187" i="11"/>
  <c r="AH194" i="11"/>
  <c r="AI194" i="3" s="1"/>
  <c r="AJ9" i="10"/>
  <c r="AG11" i="10"/>
  <c r="AI25" i="10"/>
  <c r="AI39" i="10"/>
  <c r="AH48" i="10"/>
  <c r="AJ52" i="10"/>
  <c r="AH58" i="10"/>
  <c r="AH69" i="10"/>
  <c r="AH74" i="10"/>
  <c r="AG78" i="10"/>
  <c r="AH80" i="10"/>
  <c r="AJ91" i="10"/>
  <c r="AB116" i="10"/>
  <c r="AI111" i="10"/>
  <c r="AJ113" i="10"/>
  <c r="AH115" i="10"/>
  <c r="AJ125" i="10"/>
  <c r="AH129" i="10"/>
  <c r="AB159" i="10"/>
  <c r="AI144" i="10"/>
  <c r="AG146" i="10"/>
  <c r="AI153" i="10"/>
  <c r="AJ155" i="10"/>
  <c r="AG157" i="10"/>
  <c r="AG161" i="10"/>
  <c r="AH163" i="10"/>
  <c r="AH175" i="10"/>
  <c r="AH181" i="10"/>
  <c r="AJ186" i="10"/>
  <c r="AI188" i="10"/>
  <c r="AI190" i="10"/>
  <c r="AI197" i="10"/>
  <c r="AH9" i="1"/>
  <c r="AI11" i="1"/>
  <c r="AG13" i="1"/>
  <c r="AH21" i="1"/>
  <c r="AG29" i="1"/>
  <c r="AH34" i="1"/>
  <c r="AI36" i="1"/>
  <c r="AG38" i="1"/>
  <c r="AG40" i="1"/>
  <c r="AJ43" i="1"/>
  <c r="AJ57" i="1"/>
  <c r="AG59" i="1"/>
  <c r="AH68" i="1"/>
  <c r="AI78" i="1"/>
  <c r="AI82" i="1"/>
  <c r="AG105" i="1"/>
  <c r="AJ128" i="1"/>
  <c r="AI135" i="1"/>
  <c r="AG140" i="1"/>
  <c r="AI149" i="1"/>
  <c r="AF178" i="1"/>
  <c r="AI174" i="1"/>
  <c r="AH174" i="1"/>
  <c r="AE199" i="1"/>
  <c r="AI194" i="1"/>
  <c r="AJ40" i="2"/>
  <c r="AG55" i="2"/>
  <c r="AH135" i="2"/>
  <c r="AH140" i="2"/>
  <c r="AH147" i="2"/>
  <c r="AI22" i="3"/>
  <c r="AE49" i="3"/>
  <c r="AJ31" i="3"/>
  <c r="AI35" i="3"/>
  <c r="AI41" i="3"/>
  <c r="AI54" i="3"/>
  <c r="AL66" i="3"/>
  <c r="AL68" i="3"/>
  <c r="AH94" i="3"/>
  <c r="AD94" i="3"/>
  <c r="AJ82" i="3"/>
  <c r="AK99" i="3"/>
  <c r="AK110" i="3"/>
  <c r="AJ114" i="3"/>
  <c r="AJ123" i="3"/>
  <c r="AL129" i="3"/>
  <c r="AJ141" i="3"/>
  <c r="AK143" i="3"/>
  <c r="AJ145" i="3"/>
  <c r="AI173" i="3"/>
  <c r="AJ184" i="3"/>
  <c r="AL186" i="3"/>
  <c r="AJ197" i="3"/>
  <c r="AI197" i="3"/>
  <c r="AG22" i="4"/>
  <c r="AH111" i="4"/>
  <c r="AG123" i="4"/>
  <c r="AG130" i="4"/>
  <c r="AI132" i="4"/>
  <c r="AH94" i="6"/>
  <c r="AH12" i="7"/>
  <c r="AJ14" i="7"/>
  <c r="AH33" i="7"/>
  <c r="AH45" i="7"/>
  <c r="AG130" i="1"/>
  <c r="AG142" i="1"/>
  <c r="AG144" i="1"/>
  <c r="AF199" i="1"/>
  <c r="AJ199" i="1" s="1"/>
  <c r="AG20" i="2"/>
  <c r="AG60" i="2"/>
  <c r="AG77" i="2"/>
  <c r="AG84" i="2"/>
  <c r="AG103" i="2"/>
  <c r="AG110" i="2"/>
  <c r="AG136" i="2"/>
  <c r="AI124" i="2"/>
  <c r="AG133" i="2"/>
  <c r="AG145" i="2"/>
  <c r="AG164" i="2"/>
  <c r="AG185" i="2"/>
  <c r="AG192" i="2"/>
  <c r="AI14" i="3"/>
  <c r="AF50" i="3"/>
  <c r="AJ50" i="3" s="1"/>
  <c r="AL45" i="3"/>
  <c r="AH70" i="3"/>
  <c r="AL70" i="3" s="1"/>
  <c r="AL52" i="3"/>
  <c r="AL62" i="3"/>
  <c r="AJ80" i="3"/>
  <c r="AI80" i="3"/>
  <c r="AH136" i="3"/>
  <c r="AL119" i="3"/>
  <c r="AL145" i="3"/>
  <c r="AK145" i="3"/>
  <c r="AI169" i="3"/>
  <c r="AH198" i="3"/>
  <c r="AL182" i="3"/>
  <c r="AI195" i="3"/>
  <c r="AG13" i="4"/>
  <c r="AG20" i="4"/>
  <c r="AG32" i="4"/>
  <c r="AG39" i="4"/>
  <c r="AG109" i="4"/>
  <c r="AG135" i="4"/>
  <c r="AH54" i="5"/>
  <c r="AH17" i="7"/>
  <c r="AI17" i="7"/>
  <c r="AF71" i="3"/>
  <c r="AK71" i="3" s="1"/>
  <c r="AG94" i="3"/>
  <c r="AJ75" i="3"/>
  <c r="AL82" i="3"/>
  <c r="AJ91" i="3"/>
  <c r="AI98" i="3"/>
  <c r="AJ105" i="3"/>
  <c r="AL108" i="3"/>
  <c r="AJ121" i="3"/>
  <c r="AK123" i="3"/>
  <c r="AL133" i="3"/>
  <c r="AL143" i="3"/>
  <c r="AJ147" i="3"/>
  <c r="AK150" i="3"/>
  <c r="AI162" i="3"/>
  <c r="AJ167" i="3"/>
  <c r="AK169" i="3"/>
  <c r="AK176" i="3"/>
  <c r="AK184" i="3"/>
  <c r="AK197" i="3"/>
  <c r="AJ12" i="4"/>
  <c r="AJ16" i="4"/>
  <c r="AH32" i="4"/>
  <c r="AG41" i="4"/>
  <c r="AH55" i="4"/>
  <c r="AH57" i="4"/>
  <c r="AI59" i="4"/>
  <c r="AH64" i="4"/>
  <c r="AG91" i="4"/>
  <c r="AH103" i="4"/>
  <c r="AG105" i="4"/>
  <c r="AI109" i="5"/>
  <c r="AH107" i="5"/>
  <c r="AJ58" i="5"/>
  <c r="AH74" i="5"/>
  <c r="AH21" i="6"/>
  <c r="AI23" i="6"/>
  <c r="AH88" i="6"/>
  <c r="AH109" i="6"/>
  <c r="AH124" i="6"/>
  <c r="AJ126" i="6"/>
  <c r="AI104" i="7"/>
  <c r="AI106" i="7"/>
  <c r="AI115" i="7"/>
  <c r="AI11" i="8"/>
  <c r="AH18" i="8"/>
  <c r="AI20" i="8"/>
  <c r="AJ22" i="8"/>
  <c r="AD90" i="8"/>
  <c r="AH69" i="8"/>
  <c r="AJ115" i="2"/>
  <c r="AG123" i="2"/>
  <c r="AH125" i="2"/>
  <c r="AG134" i="2"/>
  <c r="AB159" i="2"/>
  <c r="AG141" i="2"/>
  <c r="AG154" i="2"/>
  <c r="AH156" i="2"/>
  <c r="AG170" i="2"/>
  <c r="AH172" i="2"/>
  <c r="AI188" i="2"/>
  <c r="AG197" i="2"/>
  <c r="AL15" i="3"/>
  <c r="AJ33" i="3"/>
  <c r="AL44" i="3"/>
  <c r="AK46" i="3"/>
  <c r="AL54" i="3"/>
  <c r="AK56" i="3"/>
  <c r="AL63" i="3"/>
  <c r="AI81" i="3"/>
  <c r="AJ88" i="3"/>
  <c r="AK98" i="3"/>
  <c r="AD116" i="3"/>
  <c r="AL105" i="3"/>
  <c r="AI112" i="3"/>
  <c r="AL130" i="3"/>
  <c r="AJ134" i="3"/>
  <c r="AK140" i="3"/>
  <c r="AK147" i="3"/>
  <c r="AI149" i="3"/>
  <c r="AJ154" i="3"/>
  <c r="AK156" i="3"/>
  <c r="AL167" i="3"/>
  <c r="AI171" i="3"/>
  <c r="AG198" i="3"/>
  <c r="AJ188" i="3"/>
  <c r="AL190" i="3"/>
  <c r="AH23" i="4"/>
  <c r="AH25" i="4"/>
  <c r="AJ32" i="4"/>
  <c r="AH46" i="4"/>
  <c r="AH53" i="4"/>
  <c r="AI55" i="4"/>
  <c r="AJ57" i="4"/>
  <c r="AH62" i="4"/>
  <c r="AJ64" i="4"/>
  <c r="AH69" i="4"/>
  <c r="AJ82" i="4"/>
  <c r="AH89" i="4"/>
  <c r="AG99" i="4"/>
  <c r="AG112" i="4"/>
  <c r="AH114" i="4"/>
  <c r="AI121" i="4"/>
  <c r="AH128" i="4"/>
  <c r="AG133" i="4"/>
  <c r="AH135" i="4"/>
  <c r="AH98" i="5"/>
  <c r="AI66" i="5"/>
  <c r="AH61" i="5"/>
  <c r="AH80" i="5"/>
  <c r="AI128" i="5"/>
  <c r="AJ117" i="5"/>
  <c r="AI115" i="5"/>
  <c r="AH17" i="6"/>
  <c r="AI19" i="6"/>
  <c r="AJ79" i="6"/>
  <c r="AI102" i="6"/>
  <c r="AH107" i="6"/>
  <c r="AI107" i="6"/>
  <c r="AI49" i="8"/>
  <c r="AJ51" i="8"/>
  <c r="AJ69" i="8"/>
  <c r="AG132" i="2"/>
  <c r="AC159" i="2"/>
  <c r="AG159" i="2" s="1"/>
  <c r="AG152" i="2"/>
  <c r="AG168" i="2"/>
  <c r="AG182" i="2"/>
  <c r="AG195" i="2"/>
  <c r="AI10" i="3"/>
  <c r="AI39" i="3"/>
  <c r="AI58" i="3"/>
  <c r="AI60" i="3"/>
  <c r="AI102" i="3"/>
  <c r="AD136" i="3"/>
  <c r="AD158" i="3"/>
  <c r="AI166" i="3"/>
  <c r="AH199" i="3"/>
  <c r="AB27" i="4"/>
  <c r="AG11" i="4"/>
  <c r="AG15" i="4"/>
  <c r="AG21" i="4"/>
  <c r="AG35" i="4"/>
  <c r="AG37" i="4"/>
  <c r="AG44" i="4"/>
  <c r="AG60" i="4"/>
  <c r="AG85" i="4"/>
  <c r="AG87" i="4"/>
  <c r="AG110" i="4"/>
  <c r="AG126" i="4"/>
  <c r="AI88" i="6"/>
  <c r="AE67" i="9"/>
  <c r="AI49" i="9"/>
  <c r="AJ86" i="1"/>
  <c r="AG93" i="1"/>
  <c r="AG101" i="1"/>
  <c r="AJ106" i="1"/>
  <c r="AJ111" i="1"/>
  <c r="AG113" i="1"/>
  <c r="AG156" i="1"/>
  <c r="AG164" i="1"/>
  <c r="AH169" i="1"/>
  <c r="AJ182" i="1"/>
  <c r="AJ190" i="1"/>
  <c r="AD26" i="2"/>
  <c r="AJ11" i="2"/>
  <c r="AI36" i="2"/>
  <c r="AJ38" i="2"/>
  <c r="AG43" i="2"/>
  <c r="AH47" i="2"/>
  <c r="AI59" i="2"/>
  <c r="AG64" i="2"/>
  <c r="AI66" i="2"/>
  <c r="AG74" i="2"/>
  <c r="AH76" i="2"/>
  <c r="AJ78" i="2"/>
  <c r="AG107" i="2"/>
  <c r="AG119" i="2"/>
  <c r="AH121" i="2"/>
  <c r="AG130" i="2"/>
  <c r="AI132" i="2"/>
  <c r="AD159" i="2"/>
  <c r="AG150" i="2"/>
  <c r="AH152" i="2"/>
  <c r="AI154" i="2"/>
  <c r="AG166" i="2"/>
  <c r="AH168" i="2"/>
  <c r="AG177" i="2"/>
  <c r="AI184" i="2"/>
  <c r="AG193" i="2"/>
  <c r="AH195" i="2"/>
  <c r="AI197" i="2"/>
  <c r="AJ8" i="3"/>
  <c r="AL19" i="3"/>
  <c r="AJ37" i="3"/>
  <c r="AL48" i="3"/>
  <c r="AJ58" i="3"/>
  <c r="AL67" i="3"/>
  <c r="AL79" i="3"/>
  <c r="AK81" i="3"/>
  <c r="AL88" i="3"/>
  <c r="AJ100" i="3"/>
  <c r="AL112" i="3"/>
  <c r="AJ122" i="3"/>
  <c r="AJ125" i="3"/>
  <c r="AK127" i="3"/>
  <c r="AK134" i="3"/>
  <c r="AI142" i="3"/>
  <c r="AL154" i="3"/>
  <c r="AE178" i="3"/>
  <c r="AL164" i="3"/>
  <c r="AJ168" i="3"/>
  <c r="AK171" i="3"/>
  <c r="AL188" i="3"/>
  <c r="AJ192" i="3"/>
  <c r="AL194" i="3"/>
  <c r="AH11" i="4"/>
  <c r="AH13" i="4"/>
  <c r="AI17" i="4"/>
  <c r="AJ25" i="4"/>
  <c r="AH35" i="4"/>
  <c r="AJ39" i="4"/>
  <c r="AI44" i="4"/>
  <c r="AI46" i="4"/>
  <c r="AJ48" i="4"/>
  <c r="AJ53" i="4"/>
  <c r="AH60" i="4"/>
  <c r="AG65" i="4"/>
  <c r="AJ69" i="4"/>
  <c r="AC117" i="4"/>
  <c r="AI99" i="4"/>
  <c r="AG103" i="4"/>
  <c r="AH110" i="4"/>
  <c r="AG124" i="4"/>
  <c r="AH126" i="4"/>
  <c r="AJ128" i="4"/>
  <c r="AG131" i="4"/>
  <c r="AJ95" i="5"/>
  <c r="AI93" i="5"/>
  <c r="AH52" i="5"/>
  <c r="AH86" i="5"/>
  <c r="AI64" i="6"/>
  <c r="AH73" i="6"/>
  <c r="AI84" i="6"/>
  <c r="AJ86" i="6"/>
  <c r="AI76" i="7"/>
  <c r="AI85" i="7"/>
  <c r="AE26" i="8"/>
  <c r="AI26" i="8" s="1"/>
  <c r="AI7" i="8"/>
  <c r="AH99" i="8"/>
  <c r="AH77" i="9"/>
  <c r="AJ88" i="9"/>
  <c r="AI97" i="9"/>
  <c r="AI85" i="3"/>
  <c r="AI153" i="3"/>
  <c r="AF178" i="3"/>
  <c r="AI187" i="3"/>
  <c r="AD26" i="4"/>
  <c r="AG9" i="4"/>
  <c r="AG33" i="4"/>
  <c r="AG42" i="4"/>
  <c r="AG56" i="4"/>
  <c r="AG58" i="4"/>
  <c r="AG81" i="4"/>
  <c r="AG83" i="4"/>
  <c r="AG92" i="4"/>
  <c r="AG106" i="4"/>
  <c r="AG108" i="4"/>
  <c r="AH121" i="7"/>
  <c r="AI121" i="7"/>
  <c r="AG39" i="1"/>
  <c r="AI61" i="1"/>
  <c r="AJ74" i="1"/>
  <c r="AI81" i="1"/>
  <c r="AG88" i="1"/>
  <c r="AI93" i="1"/>
  <c r="AE159" i="1"/>
  <c r="AG151" i="1"/>
  <c r="AG176" i="1"/>
  <c r="AJ7" i="2"/>
  <c r="AI32" i="2"/>
  <c r="AG39" i="2"/>
  <c r="AH41" i="2"/>
  <c r="AG69" i="2"/>
  <c r="AI74" i="2"/>
  <c r="AH81" i="2"/>
  <c r="AG86" i="2"/>
  <c r="AG98" i="2"/>
  <c r="AG105" i="2"/>
  <c r="AG126" i="2"/>
  <c r="AI128" i="2"/>
  <c r="AG146" i="2"/>
  <c r="AH148" i="2"/>
  <c r="AI150" i="2"/>
  <c r="AG157" i="2"/>
  <c r="AG162" i="2"/>
  <c r="AH164" i="2"/>
  <c r="AG173" i="2"/>
  <c r="AI177" i="2"/>
  <c r="AG189" i="2"/>
  <c r="AJ195" i="2"/>
  <c r="AD26" i="3"/>
  <c r="AH26" i="3"/>
  <c r="AJ12" i="3"/>
  <c r="AL23" i="3"/>
  <c r="AJ41" i="3"/>
  <c r="AK43" i="3"/>
  <c r="AI62" i="3"/>
  <c r="AL74" i="3"/>
  <c r="AJ83" i="3"/>
  <c r="AL90" i="3"/>
  <c r="AE117" i="3"/>
  <c r="AI106" i="3"/>
  <c r="AL109" i="3"/>
  <c r="AK122" i="3"/>
  <c r="AI129" i="3"/>
  <c r="AK132" i="3"/>
  <c r="AI134" i="3"/>
  <c r="AE159" i="3"/>
  <c r="AK142" i="3"/>
  <c r="AJ149" i="3"/>
  <c r="AL151" i="3"/>
  <c r="AJ155" i="3"/>
  <c r="AG178" i="3"/>
  <c r="AK168" i="3"/>
  <c r="AI170" i="3"/>
  <c r="AJ175" i="3"/>
  <c r="AK177" i="3"/>
  <c r="AJ183" i="3"/>
  <c r="AL185" i="3"/>
  <c r="AJ189" i="3"/>
  <c r="AL192" i="3"/>
  <c r="AJ196" i="3"/>
  <c r="AJ13" i="4"/>
  <c r="AJ15" i="4"/>
  <c r="AJ21" i="4"/>
  <c r="AG31" i="4"/>
  <c r="AG40" i="4"/>
  <c r="AH42" i="4"/>
  <c r="AJ44" i="4"/>
  <c r="AG46" i="4"/>
  <c r="AH58" i="4"/>
  <c r="AI65" i="4"/>
  <c r="AB94" i="4"/>
  <c r="AG77" i="4"/>
  <c r="AG79" i="4"/>
  <c r="AH83" i="4"/>
  <c r="AH92" i="4"/>
  <c r="AG129" i="4"/>
  <c r="AJ99" i="5"/>
  <c r="AI97" i="5"/>
  <c r="AH95" i="5"/>
  <c r="AI65" i="5"/>
  <c r="AH60" i="5"/>
  <c r="AH57" i="5"/>
  <c r="AH123" i="5"/>
  <c r="AJ33" i="6"/>
  <c r="AI80" i="6"/>
  <c r="AI89" i="6"/>
  <c r="AH89" i="6"/>
  <c r="AH74" i="7"/>
  <c r="AJ76" i="7"/>
  <c r="AJ78" i="7"/>
  <c r="AH83" i="7"/>
  <c r="AI86" i="8"/>
  <c r="AH97" i="8"/>
  <c r="AI99" i="8"/>
  <c r="AH106" i="8"/>
  <c r="AI128" i="8"/>
  <c r="AF159" i="1"/>
  <c r="AJ159" i="1" s="1"/>
  <c r="AG148" i="1"/>
  <c r="AG189" i="1"/>
  <c r="AG197" i="1"/>
  <c r="AG10" i="2"/>
  <c r="AI12" i="2"/>
  <c r="AG53" i="2"/>
  <c r="AG67" i="2"/>
  <c r="AI69" i="2"/>
  <c r="AG93" i="2"/>
  <c r="AF136" i="2"/>
  <c r="AB136" i="2"/>
  <c r="AG124" i="2"/>
  <c r="AH132" i="2"/>
  <c r="AH139" i="2"/>
  <c r="AG144" i="2"/>
  <c r="AG155" i="2"/>
  <c r="AI162" i="2"/>
  <c r="AH182" i="2"/>
  <c r="AG187" i="2"/>
  <c r="AE26" i="3"/>
  <c r="AJ10" i="3"/>
  <c r="AL12" i="3"/>
  <c r="AL14" i="3"/>
  <c r="AI18" i="3"/>
  <c r="AI21" i="3"/>
  <c r="AL25" i="3"/>
  <c r="AL30" i="3"/>
  <c r="AJ34" i="3"/>
  <c r="AJ39" i="3"/>
  <c r="AL41" i="3"/>
  <c r="AI45" i="3"/>
  <c r="AJ60" i="3"/>
  <c r="AI68" i="3"/>
  <c r="AL76" i="3"/>
  <c r="AL83" i="3"/>
  <c r="AD95" i="3"/>
  <c r="AL92" i="3"/>
  <c r="AJ102" i="3"/>
  <c r="AJ113" i="3"/>
  <c r="AL114" i="3"/>
  <c r="AF136" i="3"/>
  <c r="AK136" i="3" s="1"/>
  <c r="AI151" i="3"/>
  <c r="AH178" i="3"/>
  <c r="AJ166" i="3"/>
  <c r="AJ172" i="3"/>
  <c r="AL173" i="3"/>
  <c r="AI185" i="3"/>
  <c r="AF27" i="4"/>
  <c r="AJ27" i="4" s="1"/>
  <c r="AH15" i="4"/>
  <c r="AH44" i="4"/>
  <c r="AB71" i="4"/>
  <c r="AG54" i="4"/>
  <c r="AG68" i="4"/>
  <c r="AC94" i="4"/>
  <c r="AH85" i="4"/>
  <c r="AG102" i="4"/>
  <c r="AG104" i="4"/>
  <c r="AG113" i="4"/>
  <c r="AJ101" i="5"/>
  <c r="AI99" i="5"/>
  <c r="AH97" i="5"/>
  <c r="AI54" i="5"/>
  <c r="AI51" i="5"/>
  <c r="AJ129" i="5"/>
  <c r="AI127" i="5"/>
  <c r="AI31" i="6"/>
  <c r="AI69" i="6"/>
  <c r="AJ71" i="6"/>
  <c r="AI73" i="6"/>
  <c r="AH108" i="6"/>
  <c r="AJ51" i="7"/>
  <c r="AI56" i="7"/>
  <c r="AI74" i="7"/>
  <c r="AJ74" i="7"/>
  <c r="AH82" i="8"/>
  <c r="AH84" i="8"/>
  <c r="AJ86" i="8"/>
  <c r="AI97" i="8"/>
  <c r="AJ107" i="4"/>
  <c r="AG121" i="4"/>
  <c r="AH64" i="5"/>
  <c r="AH56" i="5"/>
  <c r="AI85" i="5"/>
  <c r="AI79" i="5"/>
  <c r="AI73" i="5"/>
  <c r="AH126" i="5"/>
  <c r="AI124" i="5"/>
  <c r="AH122" i="5"/>
  <c r="AI14" i="6"/>
  <c r="AJ16" i="6"/>
  <c r="AI25" i="6"/>
  <c r="AI55" i="6"/>
  <c r="AH62" i="6"/>
  <c r="AI75" i="6"/>
  <c r="AH86" i="6"/>
  <c r="AE111" i="6"/>
  <c r="AI111" i="6" s="1"/>
  <c r="AB26" i="7"/>
  <c r="AH9" i="7"/>
  <c r="AJ11" i="7"/>
  <c r="AI69" i="7"/>
  <c r="AJ73" i="7"/>
  <c r="AH80" i="7"/>
  <c r="AI93" i="7"/>
  <c r="AJ104" i="7"/>
  <c r="AI125" i="7"/>
  <c r="AH9" i="8"/>
  <c r="AJ73" i="8"/>
  <c r="AH80" i="8"/>
  <c r="AJ84" i="8"/>
  <c r="AH89" i="8"/>
  <c r="AJ97" i="8"/>
  <c r="AJ99" i="8"/>
  <c r="AH104" i="8"/>
  <c r="AI106" i="8"/>
  <c r="AJ128" i="8"/>
  <c r="AH49" i="8"/>
  <c r="AJ58" i="21"/>
  <c r="AI20" i="4"/>
  <c r="AJ24" i="4"/>
  <c r="AJ29" i="4"/>
  <c r="AH34" i="4"/>
  <c r="AG47" i="4"/>
  <c r="AG52" i="4"/>
  <c r="AH54" i="4"/>
  <c r="AG61" i="4"/>
  <c r="AG75" i="4"/>
  <c r="AJ81" i="4"/>
  <c r="AJ83" i="4"/>
  <c r="AG88" i="4"/>
  <c r="AI90" i="4"/>
  <c r="AJ92" i="4"/>
  <c r="AG122" i="4"/>
  <c r="AH124" i="4"/>
  <c r="AI126" i="4"/>
  <c r="AH131" i="4"/>
  <c r="AB26" i="5"/>
  <c r="AI60" i="5"/>
  <c r="AH55" i="5"/>
  <c r="AI52" i="5"/>
  <c r="AB67" i="5"/>
  <c r="AJ88" i="5"/>
  <c r="AJ82" i="5"/>
  <c r="AJ76" i="5"/>
  <c r="AJ70" i="5"/>
  <c r="AI123" i="5"/>
  <c r="AH121" i="5"/>
  <c r="AC26" i="6"/>
  <c r="AH13" i="6"/>
  <c r="AH15" i="6"/>
  <c r="AJ34" i="6"/>
  <c r="AH43" i="6"/>
  <c r="AI45" i="6"/>
  <c r="AE67" i="6"/>
  <c r="AH56" i="6"/>
  <c r="AI58" i="6"/>
  <c r="AI76" i="6"/>
  <c r="AH87" i="6"/>
  <c r="AI93" i="6"/>
  <c r="AH100" i="6"/>
  <c r="AJ109" i="6"/>
  <c r="AH120" i="6"/>
  <c r="AI124" i="6"/>
  <c r="AJ19" i="7"/>
  <c r="AI33" i="7"/>
  <c r="AI45" i="7"/>
  <c r="AC26" i="8"/>
  <c r="AH26" i="8" s="1"/>
  <c r="AH32" i="8"/>
  <c r="AI36" i="8"/>
  <c r="AH43" i="8"/>
  <c r="AJ45" i="8"/>
  <c r="AI107" i="8"/>
  <c r="AH20" i="9"/>
  <c r="AI33" i="9"/>
  <c r="AI123" i="9"/>
  <c r="AD111" i="7"/>
  <c r="AH31" i="9"/>
  <c r="AD47" i="9"/>
  <c r="AH47" i="9" s="1"/>
  <c r="AI105" i="6"/>
  <c r="AI118" i="6"/>
  <c r="AJ120" i="6"/>
  <c r="AI59" i="7"/>
  <c r="AJ72" i="7"/>
  <c r="AH77" i="7"/>
  <c r="AJ94" i="7"/>
  <c r="AI17" i="8"/>
  <c r="AJ34" i="8"/>
  <c r="AJ43" i="8"/>
  <c r="AI20" i="9"/>
  <c r="AJ101" i="9"/>
  <c r="AH84" i="4"/>
  <c r="AI86" i="4"/>
  <c r="AH98" i="4"/>
  <c r="AI102" i="4"/>
  <c r="AI104" i="4"/>
  <c r="AI120" i="4"/>
  <c r="AJ122" i="4"/>
  <c r="AG127" i="4"/>
  <c r="AG134" i="4"/>
  <c r="AB47" i="5"/>
  <c r="AI110" i="5"/>
  <c r="AI108" i="5"/>
  <c r="AI106" i="5"/>
  <c r="AI104" i="5"/>
  <c r="AI102" i="5"/>
  <c r="AI100" i="5"/>
  <c r="AI96" i="5"/>
  <c r="AI94" i="5"/>
  <c r="AI62" i="5"/>
  <c r="AH129" i="5"/>
  <c r="AH114" i="5"/>
  <c r="AF26" i="6"/>
  <c r="AJ26" i="6" s="1"/>
  <c r="AH35" i="6"/>
  <c r="AH37" i="6"/>
  <c r="AJ41" i="6"/>
  <c r="AH52" i="6"/>
  <c r="AI61" i="6"/>
  <c r="AH81" i="6"/>
  <c r="AJ83" i="6"/>
  <c r="AJ85" i="6"/>
  <c r="AI98" i="6"/>
  <c r="AH103" i="6"/>
  <c r="AH129" i="6"/>
  <c r="AI8" i="7"/>
  <c r="AJ15" i="7"/>
  <c r="AH20" i="7"/>
  <c r="AJ22" i="7"/>
  <c r="AJ31" i="7"/>
  <c r="AI36" i="7"/>
  <c r="AJ43" i="7"/>
  <c r="AH50" i="7"/>
  <c r="AJ52" i="7"/>
  <c r="AI15" i="8"/>
  <c r="AJ17" i="8"/>
  <c r="AH22" i="8"/>
  <c r="AI24" i="8"/>
  <c r="AD47" i="8"/>
  <c r="AH47" i="8" s="1"/>
  <c r="AH28" i="8"/>
  <c r="AI30" i="8"/>
  <c r="AJ32" i="8"/>
  <c r="AI41" i="8"/>
  <c r="AH108" i="8"/>
  <c r="AJ9" i="9"/>
  <c r="AI88" i="9"/>
  <c r="AI99" i="9"/>
  <c r="AI18" i="9"/>
  <c r="AJ20" i="9"/>
  <c r="AI31" i="9"/>
  <c r="AJ40" i="9"/>
  <c r="AJ66" i="9"/>
  <c r="AI84" i="9"/>
  <c r="AJ86" i="9"/>
  <c r="AJ97" i="9"/>
  <c r="AI121" i="9"/>
  <c r="AI16" i="9"/>
  <c r="AJ18" i="9"/>
  <c r="AH23" i="9"/>
  <c r="AI25" i="9"/>
  <c r="AI36" i="9"/>
  <c r="AI64" i="9"/>
  <c r="AI82" i="9"/>
  <c r="AJ84" i="9"/>
  <c r="AH89" i="9"/>
  <c r="AI93" i="9"/>
  <c r="AJ95" i="9"/>
  <c r="AJ37" i="6"/>
  <c r="AH63" i="6"/>
  <c r="AH82" i="6"/>
  <c r="AH101" i="6"/>
  <c r="AF130" i="6"/>
  <c r="AI116" i="6"/>
  <c r="AJ118" i="6"/>
  <c r="AJ17" i="7"/>
  <c r="AI22" i="7"/>
  <c r="AI24" i="7"/>
  <c r="AH31" i="7"/>
  <c r="AJ33" i="7"/>
  <c r="AH43" i="7"/>
  <c r="AJ45" i="7"/>
  <c r="AI61" i="7"/>
  <c r="AJ63" i="7"/>
  <c r="AH72" i="7"/>
  <c r="AI83" i="7"/>
  <c r="AI103" i="7"/>
  <c r="AJ105" i="7"/>
  <c r="AI114" i="7"/>
  <c r="AJ116" i="7"/>
  <c r="AI9" i="8"/>
  <c r="AJ11" i="8"/>
  <c r="AH16" i="8"/>
  <c r="AI18" i="8"/>
  <c r="AJ20" i="8"/>
  <c r="AH61" i="8"/>
  <c r="AJ65" i="8"/>
  <c r="AJ78" i="8"/>
  <c r="AJ80" i="8"/>
  <c r="AH85" i="8"/>
  <c r="AI87" i="8"/>
  <c r="AH100" i="8"/>
  <c r="AE130" i="8"/>
  <c r="AI130" i="8" s="1"/>
  <c r="AJ115" i="8"/>
  <c r="AJ126" i="8"/>
  <c r="AH8" i="9"/>
  <c r="AI10" i="9"/>
  <c r="AI12" i="9"/>
  <c r="AJ14" i="9"/>
  <c r="AJ16" i="9"/>
  <c r="AI23" i="9"/>
  <c r="AD67" i="9"/>
  <c r="AH58" i="9"/>
  <c r="AI62" i="9"/>
  <c r="AJ82" i="9"/>
  <c r="AI89" i="9"/>
  <c r="AJ103" i="7"/>
  <c r="AI119" i="7"/>
  <c r="AI16" i="8"/>
  <c r="AJ44" i="8"/>
  <c r="AJ50" i="8"/>
  <c r="AI61" i="8"/>
  <c r="AI72" i="8"/>
  <c r="AJ74" i="8"/>
  <c r="AI85" i="8"/>
  <c r="AJ109" i="8"/>
  <c r="AI122" i="8"/>
  <c r="AJ124" i="8"/>
  <c r="AI8" i="9"/>
  <c r="AJ10" i="9"/>
  <c r="AJ49" i="9"/>
  <c r="AH65" i="9"/>
  <c r="AJ69" i="9"/>
  <c r="AH78" i="9"/>
  <c r="AH58" i="5"/>
  <c r="AJ126" i="5"/>
  <c r="AJ120" i="5"/>
  <c r="AH9" i="6"/>
  <c r="AI15" i="6"/>
  <c r="AJ17" i="6"/>
  <c r="AJ19" i="6"/>
  <c r="AH46" i="6"/>
  <c r="AH50" i="6"/>
  <c r="AI52" i="6"/>
  <c r="AH59" i="6"/>
  <c r="AI74" i="6"/>
  <c r="AJ76" i="6"/>
  <c r="AI78" i="6"/>
  <c r="AJ80" i="6"/>
  <c r="AH97" i="6"/>
  <c r="AH106" i="6"/>
  <c r="AI108" i="6"/>
  <c r="AH123" i="6"/>
  <c r="AH125" i="6"/>
  <c r="AJ8" i="7"/>
  <c r="AI20" i="7"/>
  <c r="AH34" i="7"/>
  <c r="AJ36" i="7"/>
  <c r="AH46" i="7"/>
  <c r="AI50" i="7"/>
  <c r="AH64" i="7"/>
  <c r="AI86" i="7"/>
  <c r="AJ88" i="7"/>
  <c r="AI117" i="7"/>
  <c r="AJ119" i="7"/>
  <c r="AH12" i="8"/>
  <c r="AI42" i="8"/>
  <c r="AI59" i="8"/>
  <c r="AJ61" i="8"/>
  <c r="AH66" i="8"/>
  <c r="AJ72" i="8"/>
  <c r="AH81" i="8"/>
  <c r="AJ107" i="8"/>
  <c r="AJ122" i="8"/>
  <c r="AH127" i="8"/>
  <c r="AJ8" i="9"/>
  <c r="AI37" i="9"/>
  <c r="AJ39" i="9"/>
  <c r="AJ41" i="9"/>
  <c r="AI65" i="9"/>
  <c r="AH69" i="9"/>
  <c r="AF130" i="9"/>
  <c r="AJ130" i="9" s="1"/>
  <c r="AI55" i="5"/>
  <c r="AH50" i="5"/>
  <c r="AI126" i="5"/>
  <c r="AJ124" i="5"/>
  <c r="AI120" i="5"/>
  <c r="AJ118" i="5"/>
  <c r="AI114" i="5"/>
  <c r="AE26" i="6"/>
  <c r="AJ13" i="6"/>
  <c r="AB47" i="6"/>
  <c r="AH30" i="6"/>
  <c r="AH40" i="6"/>
  <c r="AH57" i="6"/>
  <c r="AI72" i="6"/>
  <c r="AJ74" i="6"/>
  <c r="AJ20" i="7"/>
  <c r="AH39" i="7"/>
  <c r="AH55" i="7"/>
  <c r="AI84" i="7"/>
  <c r="AI97" i="7"/>
  <c r="AH64" i="8"/>
  <c r="AE111" i="8"/>
  <c r="AI111" i="8" s="1"/>
  <c r="AH101" i="8"/>
  <c r="AJ120" i="8"/>
  <c r="AE47" i="9"/>
  <c r="AI35" i="9"/>
  <c r="AJ65" i="9"/>
  <c r="AJ107" i="9"/>
  <c r="AH118" i="9"/>
  <c r="AH36" i="8"/>
  <c r="AH45" i="8"/>
  <c r="AH51" i="8"/>
  <c r="AH86" i="8"/>
  <c r="AF111" i="8"/>
  <c r="AJ111" i="8" s="1"/>
  <c r="AH110" i="8"/>
  <c r="AJ28" i="9"/>
  <c r="AF47" i="9"/>
  <c r="AJ47" i="9" s="1"/>
  <c r="AH33" i="9"/>
  <c r="AE111" i="9"/>
  <c r="AJ111" i="9" s="1"/>
  <c r="AH99" i="9"/>
  <c r="AI101" i="9"/>
  <c r="AJ117" i="7"/>
  <c r="AI124" i="7"/>
  <c r="AI12" i="8"/>
  <c r="AI14" i="8"/>
  <c r="AJ16" i="8"/>
  <c r="AI37" i="8"/>
  <c r="AI39" i="8"/>
  <c r="AJ41" i="8"/>
  <c r="AJ49" i="8"/>
  <c r="AI62" i="8"/>
  <c r="AI64" i="8"/>
  <c r="AJ66" i="8"/>
  <c r="AJ70" i="8"/>
  <c r="AJ87" i="8"/>
  <c r="AJ89" i="8"/>
  <c r="AJ106" i="8"/>
  <c r="AJ108" i="8"/>
  <c r="AI125" i="8"/>
  <c r="AI127" i="8"/>
  <c r="AJ129" i="8"/>
  <c r="AI21" i="9"/>
  <c r="AI34" i="9"/>
  <c r="AJ36" i="9"/>
  <c r="AJ38" i="9"/>
  <c r="AJ50" i="9"/>
  <c r="AI78" i="9"/>
  <c r="AJ80" i="9"/>
  <c r="AH87" i="9"/>
  <c r="AJ89" i="9"/>
  <c r="AI102" i="9"/>
  <c r="AI18" i="7"/>
  <c r="AH23" i="7"/>
  <c r="AJ34" i="7"/>
  <c r="AI39" i="7"/>
  <c r="AI55" i="7"/>
  <c r="AJ57" i="7"/>
  <c r="AI64" i="7"/>
  <c r="AJ66" i="7"/>
  <c r="AJ85" i="7"/>
  <c r="AJ102" i="7"/>
  <c r="AE130" i="7"/>
  <c r="AJ124" i="7"/>
  <c r="AJ12" i="8"/>
  <c r="AJ14" i="8"/>
  <c r="AJ37" i="8"/>
  <c r="AJ39" i="8"/>
  <c r="AJ62" i="8"/>
  <c r="AJ64" i="8"/>
  <c r="AI81" i="8"/>
  <c r="AI83" i="8"/>
  <c r="AJ85" i="8"/>
  <c r="AB111" i="8"/>
  <c r="AI100" i="8"/>
  <c r="AI102" i="8"/>
  <c r="AJ104" i="8"/>
  <c r="AB130" i="8"/>
  <c r="AJ125" i="8"/>
  <c r="AJ127" i="8"/>
  <c r="AB47" i="9"/>
  <c r="AJ34" i="9"/>
  <c r="AJ63" i="9"/>
  <c r="AJ78" i="9"/>
  <c r="AI87" i="9"/>
  <c r="AH100" i="9"/>
  <c r="AI58" i="21"/>
  <c r="AH160" i="21"/>
  <c r="AI9" i="7"/>
  <c r="AJ18" i="7"/>
  <c r="AH37" i="7"/>
  <c r="AJ39" i="7"/>
  <c r="AB67" i="7"/>
  <c r="AJ55" i="7"/>
  <c r="AH62" i="7"/>
  <c r="AJ64" i="7"/>
  <c r="AH75" i="7"/>
  <c r="AB111" i="7"/>
  <c r="AH109" i="7"/>
  <c r="AF130" i="7"/>
  <c r="AJ130" i="7" s="1"/>
  <c r="AH127" i="7"/>
  <c r="AI129" i="7"/>
  <c r="AI8" i="8"/>
  <c r="AJ10" i="8"/>
  <c r="AH19" i="8"/>
  <c r="AI31" i="8"/>
  <c r="AI33" i="8"/>
  <c r="AJ35" i="8"/>
  <c r="AH44" i="8"/>
  <c r="AH52" i="8"/>
  <c r="AI56" i="8"/>
  <c r="AI58" i="8"/>
  <c r="AJ60" i="8"/>
  <c r="AB90" i="8"/>
  <c r="AH73" i="8"/>
  <c r="AJ81" i="8"/>
  <c r="AJ83" i="8"/>
  <c r="AC111" i="8"/>
  <c r="AJ100" i="8"/>
  <c r="AJ102" i="8"/>
  <c r="AH115" i="8"/>
  <c r="AI119" i="8"/>
  <c r="AI121" i="8"/>
  <c r="AJ123" i="8"/>
  <c r="AB26" i="9"/>
  <c r="AI13" i="9"/>
  <c r="AH39" i="9"/>
  <c r="AI57" i="9"/>
  <c r="AI59" i="9"/>
  <c r="AJ61" i="9"/>
  <c r="AI70" i="9"/>
  <c r="AI72" i="9"/>
  <c r="AJ74" i="9"/>
  <c r="AJ76" i="9"/>
  <c r="AJ87" i="9"/>
  <c r="AI124" i="9"/>
  <c r="AJ126" i="9"/>
  <c r="AI83" i="21"/>
  <c r="AB47" i="7"/>
  <c r="AI51" i="7"/>
  <c r="AI73" i="7"/>
  <c r="AI88" i="7"/>
  <c r="AC111" i="7"/>
  <c r="AH17" i="8"/>
  <c r="AH42" i="8"/>
  <c r="AC90" i="8"/>
  <c r="AH71" i="8"/>
  <c r="AH88" i="8"/>
  <c r="AD111" i="8"/>
  <c r="AJ98" i="8"/>
  <c r="AH107" i="8"/>
  <c r="AD130" i="8"/>
  <c r="AC26" i="9"/>
  <c r="AI41" i="9"/>
  <c r="AH49" i="9"/>
  <c r="AH64" i="9"/>
  <c r="AI66" i="9"/>
  <c r="AJ85" i="9"/>
  <c r="AI107" i="9"/>
  <c r="AI130" i="9"/>
  <c r="AJ115" i="9"/>
  <c r="AJ117" i="9"/>
  <c r="AH122" i="9"/>
  <c r="AJ124" i="9"/>
  <c r="AJ110" i="21"/>
  <c r="AJ304" i="21" s="1"/>
  <c r="AI100" i="9"/>
  <c r="AJ102" i="9"/>
  <c r="AJ104" i="9"/>
  <c r="AJ123" i="9"/>
  <c r="AJ185" i="21"/>
  <c r="AJ23" i="9"/>
  <c r="AJ25" i="9"/>
  <c r="AJ31" i="9"/>
  <c r="AI46" i="9"/>
  <c r="AJ62" i="9"/>
  <c r="AB90" i="9"/>
  <c r="AJ81" i="9"/>
  <c r="AC111" i="9"/>
  <c r="AJ100" i="9"/>
  <c r="AB130" i="9"/>
  <c r="AI119" i="9"/>
  <c r="AJ121" i="9"/>
  <c r="AI136" i="21"/>
  <c r="AI305" i="21" s="1"/>
  <c r="AH11" i="9"/>
  <c r="AJ21" i="9"/>
  <c r="AJ29" i="9"/>
  <c r="AH36" i="9"/>
  <c r="AJ46" i="9"/>
  <c r="AI54" i="9"/>
  <c r="AI56" i="9"/>
  <c r="AJ58" i="9"/>
  <c r="AJ60" i="9"/>
  <c r="AC90" i="9"/>
  <c r="AH90" i="9" s="1"/>
  <c r="AI73" i="9"/>
  <c r="AI75" i="9"/>
  <c r="AJ77" i="9"/>
  <c r="AJ79" i="9"/>
  <c r="AH86" i="9"/>
  <c r="AD111" i="9"/>
  <c r="AI111" i="9" s="1"/>
  <c r="AI94" i="9"/>
  <c r="AJ96" i="9"/>
  <c r="AJ98" i="9"/>
  <c r="AH105" i="9"/>
  <c r="AI117" i="9"/>
  <c r="AJ119" i="9"/>
  <c r="AH124" i="9"/>
  <c r="AI126" i="9"/>
  <c r="AI128" i="9"/>
  <c r="AC130" i="9"/>
  <c r="AJ122" i="9"/>
  <c r="AI31" i="21"/>
  <c r="AI106" i="9"/>
  <c r="AJ108" i="9"/>
  <c r="AJ110" i="9"/>
  <c r="AJ116" i="9"/>
  <c r="AI129" i="9"/>
  <c r="AH121" i="9"/>
  <c r="AH161" i="21"/>
  <c r="AB244" i="21"/>
  <c r="S10" i="17"/>
  <c r="AB241" i="21"/>
  <c r="S9" i="17"/>
  <c r="AB240" i="21"/>
  <c r="S8" i="17"/>
  <c r="AB239" i="21"/>
  <c r="S7" i="17"/>
  <c r="AB238" i="21"/>
  <c r="S6" i="17"/>
  <c r="AB237" i="21"/>
  <c r="S5" i="17"/>
  <c r="AH58" i="21"/>
  <c r="AH57" i="21"/>
  <c r="AH111" i="21"/>
  <c r="AI30" i="21"/>
  <c r="AI301" i="21" s="1"/>
  <c r="AJ186" i="21"/>
  <c r="AJ161" i="21"/>
  <c r="AH209" i="21"/>
  <c r="AI111" i="21"/>
  <c r="AJ160" i="21"/>
  <c r="AJ83" i="21"/>
  <c r="AI57" i="21"/>
  <c r="AI302" i="21" s="1"/>
  <c r="AH186" i="21"/>
  <c r="AH210" i="21"/>
  <c r="AH82" i="21"/>
  <c r="AJ57" i="21"/>
  <c r="AJ302" i="21" s="1"/>
  <c r="AJ30" i="21"/>
  <c r="AJ301" i="21" s="1"/>
  <c r="AI209" i="21"/>
  <c r="AI306" i="21" s="1"/>
  <c r="AI186" i="21"/>
  <c r="AJ31" i="21"/>
  <c r="AI185" i="21"/>
  <c r="AH137" i="21"/>
  <c r="AJ111" i="21"/>
  <c r="AH110" i="21"/>
  <c r="AI82" i="21"/>
  <c r="AI303" i="21" s="1"/>
  <c r="AH185" i="21"/>
  <c r="P252" i="21"/>
  <c r="P253" i="21"/>
  <c r="AI110" i="21"/>
  <c r="AI304" i="21" s="1"/>
  <c r="AH136" i="21"/>
  <c r="AH30" i="16"/>
  <c r="AI34" i="16"/>
  <c r="AH34" i="16"/>
  <c r="AG34" i="16"/>
  <c r="AF210" i="16"/>
  <c r="AJ210" i="16" s="1"/>
  <c r="AI139" i="16"/>
  <c r="AH139" i="16"/>
  <c r="AG139" i="16"/>
  <c r="AE31" i="16"/>
  <c r="AF161" i="16"/>
  <c r="AJ188" i="16"/>
  <c r="AJ163" i="16"/>
  <c r="AJ113" i="16"/>
  <c r="AJ85" i="16"/>
  <c r="AJ60" i="16"/>
  <c r="AJ7" i="16"/>
  <c r="AI188" i="16"/>
  <c r="AI163" i="16"/>
  <c r="AI113" i="16"/>
  <c r="AI85" i="16"/>
  <c r="AI60" i="16"/>
  <c r="AI7" i="16"/>
  <c r="AE82" i="16"/>
  <c r="AI82" i="16" s="1"/>
  <c r="AD161" i="16"/>
  <c r="AH161" i="16" s="1"/>
  <c r="AH188" i="16"/>
  <c r="AH163" i="16"/>
  <c r="AH113" i="16"/>
  <c r="AH85" i="16"/>
  <c r="AH7" i="16"/>
  <c r="AG188" i="16"/>
  <c r="AG163" i="16"/>
  <c r="AG113" i="16"/>
  <c r="AG85" i="16"/>
  <c r="AG60" i="16"/>
  <c r="AG7" i="16"/>
  <c r="AE161" i="16"/>
  <c r="AI161" i="16" s="1"/>
  <c r="AF185" i="16"/>
  <c r="AD82" i="16"/>
  <c r="AC110" i="16"/>
  <c r="AG110" i="16" s="1"/>
  <c r="AC30" i="16"/>
  <c r="AE30" i="16"/>
  <c r="AI30" i="16" s="1"/>
  <c r="AF136" i="16"/>
  <c r="AJ136" i="16" s="1"/>
  <c r="AF30" i="16"/>
  <c r="AC82" i="16"/>
  <c r="AD57" i="16"/>
  <c r="AH57" i="16" s="1"/>
  <c r="AD137" i="16"/>
  <c r="AH137" i="16" s="1"/>
  <c r="AD209" i="16"/>
  <c r="AE57" i="16"/>
  <c r="AF110" i="16"/>
  <c r="AC185" i="16"/>
  <c r="AG185" i="16" s="1"/>
  <c r="AE209" i="16"/>
  <c r="AC58" i="16"/>
  <c r="AE185" i="16"/>
  <c r="AI185" i="16" s="1"/>
  <c r="AE161" i="18"/>
  <c r="AF161" i="18"/>
  <c r="AE186" i="18"/>
  <c r="AF186" i="18"/>
  <c r="AC110" i="18"/>
  <c r="AD110" i="18"/>
  <c r="AF210" i="18"/>
  <c r="AC30" i="18"/>
  <c r="AC82" i="18"/>
  <c r="AF110" i="18"/>
  <c r="AE30" i="18"/>
  <c r="AE82" i="18"/>
  <c r="AF30" i="18"/>
  <c r="AF82" i="18"/>
  <c r="AD161" i="18"/>
  <c r="AE209" i="18"/>
  <c r="AC185" i="18"/>
  <c r="AE57" i="18"/>
  <c r="AH111" i="9"/>
  <c r="AH130" i="9"/>
  <c r="AI26" i="9"/>
  <c r="AH26" i="9"/>
  <c r="AH67" i="9"/>
  <c r="AH7" i="9"/>
  <c r="AH10" i="9"/>
  <c r="AH13" i="9"/>
  <c r="AH16" i="9"/>
  <c r="AH19" i="9"/>
  <c r="AH22" i="9"/>
  <c r="AH25" i="9"/>
  <c r="AH29" i="9"/>
  <c r="AH32" i="9"/>
  <c r="AH35" i="9"/>
  <c r="AH38" i="9"/>
  <c r="AH41" i="9"/>
  <c r="AH44" i="9"/>
  <c r="AH51" i="9"/>
  <c r="AH54" i="9"/>
  <c r="AH57" i="9"/>
  <c r="AH60" i="9"/>
  <c r="AH63" i="9"/>
  <c r="AH66" i="9"/>
  <c r="AH70" i="9"/>
  <c r="AH73" i="9"/>
  <c r="AH76" i="9"/>
  <c r="AH79" i="9"/>
  <c r="AH82" i="9"/>
  <c r="AH85" i="9"/>
  <c r="AH88" i="9"/>
  <c r="AH92" i="9"/>
  <c r="AH95" i="9"/>
  <c r="AH98" i="9"/>
  <c r="AH101" i="9"/>
  <c r="AH104" i="9"/>
  <c r="AH107" i="9"/>
  <c r="AH110" i="9"/>
  <c r="AH114" i="9"/>
  <c r="AH117" i="9"/>
  <c r="AH120" i="9"/>
  <c r="AH123" i="9"/>
  <c r="AH126" i="9"/>
  <c r="AH129" i="9"/>
  <c r="AI7" i="9"/>
  <c r="AI92" i="9"/>
  <c r="AJ7" i="9"/>
  <c r="AE90" i="9"/>
  <c r="AI90" i="9" s="1"/>
  <c r="AJ92" i="9"/>
  <c r="AF90" i="9"/>
  <c r="AJ90" i="9" s="1"/>
  <c r="AC67" i="9"/>
  <c r="AI28" i="9"/>
  <c r="AI113" i="9"/>
  <c r="AJ113" i="9"/>
  <c r="AF67" i="9"/>
  <c r="AJ67" i="9" s="1"/>
  <c r="AH111" i="8"/>
  <c r="AH130" i="8"/>
  <c r="AJ130" i="8"/>
  <c r="AI47" i="8"/>
  <c r="AH92" i="8"/>
  <c r="AH114" i="8"/>
  <c r="AJ7" i="8"/>
  <c r="AE90" i="8"/>
  <c r="AJ92" i="8"/>
  <c r="AF90" i="8"/>
  <c r="AJ90" i="8" s="1"/>
  <c r="AC67" i="8"/>
  <c r="AH67" i="8" s="1"/>
  <c r="AI28" i="8"/>
  <c r="AI113" i="8"/>
  <c r="AE67" i="8"/>
  <c r="AI67" i="8" s="1"/>
  <c r="AJ113" i="8"/>
  <c r="AF67" i="8"/>
  <c r="AI32" i="7"/>
  <c r="AI38" i="7"/>
  <c r="AI44" i="7"/>
  <c r="AF67" i="7"/>
  <c r="AJ67" i="7" s="1"/>
  <c r="AH53" i="7"/>
  <c r="AH59" i="7"/>
  <c r="AH65" i="7"/>
  <c r="AJ69" i="7"/>
  <c r="AJ75" i="7"/>
  <c r="AJ81" i="7"/>
  <c r="AJ87" i="7"/>
  <c r="AJ95" i="7"/>
  <c r="AJ101" i="7"/>
  <c r="AJ107" i="7"/>
  <c r="AI109" i="7"/>
  <c r="AI10" i="7"/>
  <c r="AI28" i="7"/>
  <c r="AJ32" i="7"/>
  <c r="AI34" i="7"/>
  <c r="AJ38" i="7"/>
  <c r="AI40" i="7"/>
  <c r="AJ44" i="7"/>
  <c r="AI46" i="7"/>
  <c r="AI49" i="7"/>
  <c r="AJ53" i="7"/>
  <c r="AJ59" i="7"/>
  <c r="AJ65" i="7"/>
  <c r="AH18" i="7"/>
  <c r="AH24" i="7"/>
  <c r="AJ28" i="7"/>
  <c r="AJ40" i="7"/>
  <c r="AJ46" i="7"/>
  <c r="AJ49" i="7"/>
  <c r="AH116" i="7"/>
  <c r="AH122" i="7"/>
  <c r="AH128" i="7"/>
  <c r="AI12" i="7"/>
  <c r="AJ114" i="7"/>
  <c r="AI116" i="7"/>
  <c r="AJ120" i="7"/>
  <c r="AI122" i="7"/>
  <c r="AJ126" i="7"/>
  <c r="AI128" i="7"/>
  <c r="AJ12" i="7"/>
  <c r="AD47" i="7"/>
  <c r="AI47" i="7" s="1"/>
  <c r="AI54" i="7"/>
  <c r="AI60" i="7"/>
  <c r="AE111" i="7"/>
  <c r="AI94" i="7"/>
  <c r="AI100" i="7"/>
  <c r="AJ122" i="7"/>
  <c r="AJ128" i="7"/>
  <c r="AI29" i="7"/>
  <c r="AI35" i="7"/>
  <c r="AI41" i="7"/>
  <c r="AE47" i="7"/>
  <c r="AF111" i="7"/>
  <c r="AC26" i="7"/>
  <c r="AH26" i="7" s="1"/>
  <c r="AF47" i="7"/>
  <c r="AJ47" i="7" s="1"/>
  <c r="AB130" i="7"/>
  <c r="AJ29" i="7"/>
  <c r="AI31" i="7"/>
  <c r="AJ35" i="7"/>
  <c r="AI37" i="7"/>
  <c r="AJ41" i="7"/>
  <c r="AI43" i="7"/>
  <c r="AJ50" i="7"/>
  <c r="AJ56" i="7"/>
  <c r="AJ62" i="7"/>
  <c r="AB90" i="7"/>
  <c r="AC130" i="7"/>
  <c r="AH130" i="7" s="1"/>
  <c r="AH15" i="7"/>
  <c r="AC90" i="7"/>
  <c r="AD130" i="7"/>
  <c r="AI130" i="7" s="1"/>
  <c r="AH125" i="7"/>
  <c r="AJ25" i="7"/>
  <c r="AD67" i="7"/>
  <c r="AH67" i="7" s="1"/>
  <c r="AI81" i="7"/>
  <c r="AI87" i="7"/>
  <c r="AI95" i="7"/>
  <c r="AI101" i="7"/>
  <c r="AI107" i="7"/>
  <c r="AH111" i="7"/>
  <c r="AI26" i="7"/>
  <c r="AH7" i="7"/>
  <c r="AH10" i="7"/>
  <c r="AH13" i="7"/>
  <c r="AH16" i="7"/>
  <c r="AH19" i="7"/>
  <c r="AH22" i="7"/>
  <c r="AH25" i="7"/>
  <c r="AH29" i="7"/>
  <c r="AH32" i="7"/>
  <c r="AH35" i="7"/>
  <c r="AH38" i="7"/>
  <c r="AH41" i="7"/>
  <c r="AH44" i="7"/>
  <c r="AH47" i="7"/>
  <c r="AH51" i="7"/>
  <c r="AH54" i="7"/>
  <c r="AH57" i="7"/>
  <c r="AH60" i="7"/>
  <c r="AH63" i="7"/>
  <c r="AH66" i="7"/>
  <c r="AH70" i="7"/>
  <c r="AH73" i="7"/>
  <c r="AH76" i="7"/>
  <c r="AH79" i="7"/>
  <c r="AH82" i="7"/>
  <c r="AH85" i="7"/>
  <c r="AH88" i="7"/>
  <c r="AH92" i="7"/>
  <c r="AH95" i="7"/>
  <c r="AH98" i="7"/>
  <c r="AH101" i="7"/>
  <c r="AH104" i="7"/>
  <c r="AH107" i="7"/>
  <c r="AH110" i="7"/>
  <c r="AH114" i="7"/>
  <c r="AH117" i="7"/>
  <c r="AH120" i="7"/>
  <c r="AH123" i="7"/>
  <c r="AH126" i="7"/>
  <c r="AH129" i="7"/>
  <c r="AI7" i="7"/>
  <c r="AD90" i="7"/>
  <c r="AH90" i="7" s="1"/>
  <c r="AI92" i="7"/>
  <c r="AJ7" i="7"/>
  <c r="AE90" i="7"/>
  <c r="AJ92" i="7"/>
  <c r="AF90" i="7"/>
  <c r="AJ90" i="7" s="1"/>
  <c r="AH81" i="7"/>
  <c r="AH84" i="7"/>
  <c r="AH87" i="7"/>
  <c r="AH94" i="7"/>
  <c r="AH97" i="7"/>
  <c r="AH100" i="7"/>
  <c r="AH103" i="7"/>
  <c r="AH113" i="7"/>
  <c r="AI113" i="7"/>
  <c r="AJ113" i="7"/>
  <c r="AH32" i="6"/>
  <c r="AH38" i="6"/>
  <c r="AH44" i="6"/>
  <c r="AI49" i="6"/>
  <c r="AH47" i="6"/>
  <c r="AH12" i="6"/>
  <c r="AH18" i="6"/>
  <c r="AH24" i="6"/>
  <c r="AE47" i="6"/>
  <c r="AI47" i="6" s="1"/>
  <c r="AJ30" i="6"/>
  <c r="AJ32" i="6"/>
  <c r="AI34" i="6"/>
  <c r="AJ36" i="6"/>
  <c r="AJ38" i="6"/>
  <c r="AI40" i="6"/>
  <c r="AJ42" i="6"/>
  <c r="AJ44" i="6"/>
  <c r="AI46" i="6"/>
  <c r="AH54" i="6"/>
  <c r="AH60" i="6"/>
  <c r="AH66" i="6"/>
  <c r="AH72" i="6"/>
  <c r="AH78" i="6"/>
  <c r="AH84" i="6"/>
  <c r="AD111" i="6"/>
  <c r="AH111" i="6" s="1"/>
  <c r="AH98" i="6"/>
  <c r="AH104" i="6"/>
  <c r="AH110" i="6"/>
  <c r="AH116" i="6"/>
  <c r="AH122" i="6"/>
  <c r="AH128" i="6"/>
  <c r="AJ130" i="6"/>
  <c r="AJ12" i="6"/>
  <c r="AJ18" i="6"/>
  <c r="AJ24" i="6"/>
  <c r="AI50" i="6"/>
  <c r="AJ52" i="6"/>
  <c r="AJ54" i="6"/>
  <c r="AI56" i="6"/>
  <c r="AJ58" i="6"/>
  <c r="AJ60" i="6"/>
  <c r="AI62" i="6"/>
  <c r="AJ64" i="6"/>
  <c r="AJ66" i="6"/>
  <c r="AJ72" i="6"/>
  <c r="AJ78" i="6"/>
  <c r="AJ84" i="6"/>
  <c r="AI94" i="6"/>
  <c r="AJ96" i="6"/>
  <c r="AJ98" i="6"/>
  <c r="AI100" i="6"/>
  <c r="AJ102" i="6"/>
  <c r="AJ104" i="6"/>
  <c r="AI106" i="6"/>
  <c r="AJ108" i="6"/>
  <c r="AJ110" i="6"/>
  <c r="AJ116" i="6"/>
  <c r="AJ122" i="6"/>
  <c r="AJ128" i="6"/>
  <c r="AB26" i="6"/>
  <c r="AF47" i="6"/>
  <c r="AJ50" i="6"/>
  <c r="AJ56" i="6"/>
  <c r="AJ62" i="6"/>
  <c r="AI92" i="6"/>
  <c r="AJ94" i="6"/>
  <c r="AJ100" i="6"/>
  <c r="AJ106" i="6"/>
  <c r="AB90" i="6"/>
  <c r="AB130" i="6"/>
  <c r="AD26" i="6"/>
  <c r="AC90" i="6"/>
  <c r="AC130" i="6"/>
  <c r="AD130" i="6"/>
  <c r="AI130" i="6" s="1"/>
  <c r="AJ9" i="6"/>
  <c r="AJ15" i="6"/>
  <c r="AJ21" i="6"/>
  <c r="AJ49" i="6"/>
  <c r="AJ51" i="6"/>
  <c r="AI53" i="6"/>
  <c r="AJ55" i="6"/>
  <c r="AJ57" i="6"/>
  <c r="AI59" i="6"/>
  <c r="AJ61" i="6"/>
  <c r="AJ63" i="6"/>
  <c r="AI65" i="6"/>
  <c r="AJ69" i="6"/>
  <c r="AJ75" i="6"/>
  <c r="AJ81" i="6"/>
  <c r="AJ87" i="6"/>
  <c r="AJ93" i="6"/>
  <c r="AJ95" i="6"/>
  <c r="AI97" i="6"/>
  <c r="AJ99" i="6"/>
  <c r="AJ101" i="6"/>
  <c r="AI103" i="6"/>
  <c r="AJ105" i="6"/>
  <c r="AJ107" i="6"/>
  <c r="AI109" i="6"/>
  <c r="AJ113" i="6"/>
  <c r="AJ119" i="6"/>
  <c r="AJ125" i="6"/>
  <c r="AI26" i="6"/>
  <c r="AH67" i="6"/>
  <c r="AH130" i="6"/>
  <c r="AI67" i="6"/>
  <c r="AH7" i="6"/>
  <c r="AH92" i="6"/>
  <c r="AD90" i="6"/>
  <c r="AJ7" i="6"/>
  <c r="AE90" i="6"/>
  <c r="AI90" i="6" s="1"/>
  <c r="AJ92" i="6"/>
  <c r="AJ114" i="6"/>
  <c r="AF90" i="6"/>
  <c r="AH28" i="6"/>
  <c r="AH113" i="6"/>
  <c r="AI28" i="6"/>
  <c r="AI113" i="6"/>
  <c r="AF67" i="6"/>
  <c r="AJ67" i="6" s="1"/>
  <c r="AJ127" i="5"/>
  <c r="AJ73" i="5"/>
  <c r="AJ89" i="5"/>
  <c r="AJ86" i="5"/>
  <c r="AJ83" i="5"/>
  <c r="AJ80" i="5"/>
  <c r="AJ77" i="5"/>
  <c r="AJ74" i="5"/>
  <c r="AJ71" i="5"/>
  <c r="AJ65" i="5"/>
  <c r="AJ62" i="5"/>
  <c r="AJ59" i="5"/>
  <c r="AJ56" i="5"/>
  <c r="AJ53" i="5"/>
  <c r="AJ50" i="5"/>
  <c r="AJ66" i="5"/>
  <c r="AJ63" i="5"/>
  <c r="AJ60" i="5"/>
  <c r="AJ57" i="5"/>
  <c r="AJ54" i="5"/>
  <c r="AJ51" i="5"/>
  <c r="AI98" i="5"/>
  <c r="AI95" i="5"/>
  <c r="AJ32" i="5"/>
  <c r="AI12" i="4"/>
  <c r="AI19" i="4"/>
  <c r="AI24" i="4"/>
  <c r="AC49" i="4"/>
  <c r="AG34" i="4"/>
  <c r="AC71" i="4"/>
  <c r="AJ93" i="4"/>
  <c r="AH100" i="4"/>
  <c r="AH9" i="4"/>
  <c r="AJ14" i="4"/>
  <c r="AJ17" i="4"/>
  <c r="AH21" i="4"/>
  <c r="AI50" i="4"/>
  <c r="AH39" i="4"/>
  <c r="AJ61" i="4"/>
  <c r="AI63" i="4"/>
  <c r="AH67" i="4"/>
  <c r="AE94" i="4"/>
  <c r="AH75" i="4"/>
  <c r="AH77" i="4"/>
  <c r="AI84" i="4"/>
  <c r="AH104" i="4"/>
  <c r="AJ106" i="4"/>
  <c r="AH108" i="4"/>
  <c r="AE116" i="4"/>
  <c r="AI122" i="4"/>
  <c r="AJ124" i="4"/>
  <c r="AJ132" i="4"/>
  <c r="AH7" i="4"/>
  <c r="AB49" i="4"/>
  <c r="AJ100" i="4"/>
  <c r="AH102" i="4"/>
  <c r="AH106" i="4"/>
  <c r="AB117" i="4"/>
  <c r="AJ7" i="4"/>
  <c r="AI11" i="4"/>
  <c r="AI16" i="4"/>
  <c r="AI23" i="4"/>
  <c r="AG29" i="4"/>
  <c r="AI31" i="4"/>
  <c r="AH33" i="4"/>
  <c r="AI35" i="4"/>
  <c r="AH37" i="4"/>
  <c r="AH41" i="4"/>
  <c r="AH43" i="4"/>
  <c r="AH47" i="4"/>
  <c r="AG63" i="4"/>
  <c r="AJ77" i="4"/>
  <c r="AI79" i="4"/>
  <c r="AI92" i="4"/>
  <c r="AI112" i="4"/>
  <c r="AJ126" i="4"/>
  <c r="AJ134" i="4"/>
  <c r="AI37" i="4"/>
  <c r="AI41" i="4"/>
  <c r="AH45" i="4"/>
  <c r="AB70" i="4"/>
  <c r="AH56" i="4"/>
  <c r="AD117" i="4"/>
  <c r="AH117" i="4" s="1"/>
  <c r="AJ108" i="4"/>
  <c r="AD71" i="4"/>
  <c r="AH73" i="4" s="1"/>
  <c r="AI81" i="4"/>
  <c r="AI97" i="4"/>
  <c r="AJ99" i="4"/>
  <c r="AI8" i="4"/>
  <c r="AB26" i="4"/>
  <c r="AI52" i="4"/>
  <c r="AB95" i="4"/>
  <c r="AE137" i="4"/>
  <c r="AH10" i="4"/>
  <c r="AH22" i="4"/>
  <c r="AI30" i="4"/>
  <c r="AJ60" i="4"/>
  <c r="AH66" i="4"/>
  <c r="AE70" i="4"/>
  <c r="AI70" i="4" s="1"/>
  <c r="AJ78" i="4"/>
  <c r="AH87" i="4"/>
  <c r="AH91" i="4"/>
  <c r="AI109" i="4"/>
  <c r="AJ111" i="4"/>
  <c r="AI113" i="4"/>
  <c r="AI125" i="4"/>
  <c r="AH129" i="4"/>
  <c r="AI133" i="4"/>
  <c r="AJ135" i="4"/>
  <c r="AC26" i="4"/>
  <c r="AG26" i="4" s="1"/>
  <c r="AE26" i="4"/>
  <c r="AH17" i="4"/>
  <c r="AJ22" i="4"/>
  <c r="AI34" i="4"/>
  <c r="AJ36" i="4"/>
  <c r="AI38" i="4"/>
  <c r="AJ40" i="4"/>
  <c r="AI42" i="4"/>
  <c r="AI66" i="4"/>
  <c r="AJ115" i="4"/>
  <c r="AJ127" i="4"/>
  <c r="AI129" i="4"/>
  <c r="AI26" i="4"/>
  <c r="AG73" i="4"/>
  <c r="AG71" i="4"/>
  <c r="AH71" i="4"/>
  <c r="AI7" i="4"/>
  <c r="AF26" i="4"/>
  <c r="AI43" i="4"/>
  <c r="AI60" i="4"/>
  <c r="AH63" i="4"/>
  <c r="AI75" i="4"/>
  <c r="AJ80" i="4"/>
  <c r="AI80" i="4"/>
  <c r="AJ101" i="4"/>
  <c r="AJ114" i="4"/>
  <c r="AI127" i="4"/>
  <c r="AH134" i="4"/>
  <c r="AJ41" i="4"/>
  <c r="AJ58" i="4"/>
  <c r="AJ112" i="4"/>
  <c r="AJ38" i="4"/>
  <c r="AJ55" i="4"/>
  <c r="AJ67" i="4"/>
  <c r="AI67" i="4"/>
  <c r="AI77" i="4"/>
  <c r="AJ85" i="4"/>
  <c r="AI87" i="4"/>
  <c r="AJ105" i="4"/>
  <c r="AI131" i="4"/>
  <c r="AI10" i="4"/>
  <c r="AI14" i="4"/>
  <c r="AI18" i="4"/>
  <c r="AI22" i="4"/>
  <c r="AJ31" i="4"/>
  <c r="AI33" i="4"/>
  <c r="AG38" i="4"/>
  <c r="AI45" i="4"/>
  <c r="AG55" i="4"/>
  <c r="AI62" i="4"/>
  <c r="AE71" i="4"/>
  <c r="AI89" i="4"/>
  <c r="AI98" i="4"/>
  <c r="AH105" i="4"/>
  <c r="AE117" i="4"/>
  <c r="AJ131" i="4"/>
  <c r="AJ10" i="4"/>
  <c r="AI64" i="4"/>
  <c r="AG67" i="4"/>
  <c r="AJ87" i="4"/>
  <c r="AE95" i="4"/>
  <c r="AJ98" i="4"/>
  <c r="AJ109" i="4"/>
  <c r="AJ129" i="4"/>
  <c r="AI135" i="4"/>
  <c r="AJ33" i="4"/>
  <c r="AJ45" i="4"/>
  <c r="AD49" i="4"/>
  <c r="AF70" i="4"/>
  <c r="AF71" i="4"/>
  <c r="AJ62" i="4"/>
  <c r="AH109" i="4"/>
  <c r="AC27" i="4"/>
  <c r="AG27" i="4" s="1"/>
  <c r="AF49" i="4"/>
  <c r="AF50" i="4"/>
  <c r="AJ50" i="4" s="1"/>
  <c r="AJ42" i="4"/>
  <c r="AE49" i="4"/>
  <c r="AH52" i="4"/>
  <c r="AJ59" i="4"/>
  <c r="AJ89" i="4"/>
  <c r="AI91" i="4"/>
  <c r="AJ102" i="4"/>
  <c r="AJ113" i="4"/>
  <c r="AH122" i="4"/>
  <c r="AD27" i="4"/>
  <c r="AH27" i="4" s="1"/>
  <c r="AJ35" i="4"/>
  <c r="AJ47" i="4"/>
  <c r="AJ52" i="4"/>
  <c r="AJ76" i="4"/>
  <c r="AI76" i="4"/>
  <c r="AG97" i="4"/>
  <c r="AC116" i="4"/>
  <c r="AD136" i="4"/>
  <c r="AH136" i="4" s="1"/>
  <c r="AD137" i="4"/>
  <c r="AH8" i="4"/>
  <c r="AH29" i="4"/>
  <c r="AI39" i="4"/>
  <c r="AI56" i="4"/>
  <c r="AD94" i="4"/>
  <c r="AD95" i="4"/>
  <c r="AE136" i="4"/>
  <c r="AI119" i="4"/>
  <c r="AI29" i="4"/>
  <c r="AJ37" i="4"/>
  <c r="AC50" i="4"/>
  <c r="AJ54" i="4"/>
  <c r="AI68" i="4"/>
  <c r="AG76" i="4"/>
  <c r="AJ88" i="4"/>
  <c r="AJ104" i="4"/>
  <c r="AI110" i="4"/>
  <c r="AF136" i="4"/>
  <c r="AF137" i="4"/>
  <c r="AJ119" i="4"/>
  <c r="AJ130" i="4"/>
  <c r="AJ46" i="4"/>
  <c r="AJ63" i="4"/>
  <c r="AJ66" i="4"/>
  <c r="AD70" i="4"/>
  <c r="AF94" i="4"/>
  <c r="AJ94" i="4" s="1"/>
  <c r="AF95" i="4"/>
  <c r="AJ95" i="4" s="1"/>
  <c r="AI83" i="4"/>
  <c r="AJ97" i="4"/>
  <c r="AJ110" i="4"/>
  <c r="AH119" i="4"/>
  <c r="AI123" i="4"/>
  <c r="AH130" i="4"/>
  <c r="AC70" i="4"/>
  <c r="AC95" i="4"/>
  <c r="AF117" i="4"/>
  <c r="AC137" i="4"/>
  <c r="AG137" i="4" s="1"/>
  <c r="AD116" i="4"/>
  <c r="AF116" i="4"/>
  <c r="AC136" i="4"/>
  <c r="AG136" i="4" s="1"/>
  <c r="AJ137" i="3"/>
  <c r="AL26" i="3"/>
  <c r="AK178" i="3"/>
  <c r="AJ117" i="3"/>
  <c r="AJ136" i="3"/>
  <c r="AJ159" i="3"/>
  <c r="AL178" i="3"/>
  <c r="AK159" i="3"/>
  <c r="AL136" i="3"/>
  <c r="AI71" i="3"/>
  <c r="AJ71" i="3"/>
  <c r="AJ73" i="3"/>
  <c r="AK94" i="3"/>
  <c r="AK198" i="3"/>
  <c r="AG50" i="3"/>
  <c r="AK50" i="3" s="1"/>
  <c r="AK10" i="3"/>
  <c r="AK14" i="3"/>
  <c r="AK18" i="3"/>
  <c r="AK22" i="3"/>
  <c r="AK31" i="3"/>
  <c r="AK35" i="3"/>
  <c r="AK39" i="3"/>
  <c r="AH50" i="3"/>
  <c r="AL50" i="3" s="1"/>
  <c r="AK52" i="3"/>
  <c r="AE70" i="3"/>
  <c r="AH71" i="3"/>
  <c r="AE95" i="3"/>
  <c r="AE116" i="3"/>
  <c r="AI116" i="3" s="1"/>
  <c r="AH117" i="3"/>
  <c r="AL117" i="3" s="1"/>
  <c r="AK119" i="3"/>
  <c r="AE137" i="3"/>
  <c r="AE158" i="3"/>
  <c r="AH159" i="3"/>
  <c r="AL159" i="3" s="1"/>
  <c r="AK161" i="3"/>
  <c r="AE179" i="3"/>
  <c r="AK190" i="3"/>
  <c r="AK194" i="3"/>
  <c r="AL10" i="3"/>
  <c r="AF49" i="3"/>
  <c r="AJ49" i="3" s="1"/>
  <c r="AF70" i="3"/>
  <c r="AJ70" i="3" s="1"/>
  <c r="AF95" i="3"/>
  <c r="AF116" i="3"/>
  <c r="AF158" i="3"/>
  <c r="AJ158" i="3" s="1"/>
  <c r="AF179" i="3"/>
  <c r="AG117" i="3"/>
  <c r="AK117" i="3" s="1"/>
  <c r="AD27" i="3"/>
  <c r="AJ42" i="3"/>
  <c r="AG49" i="3"/>
  <c r="AJ63" i="3"/>
  <c r="AG95" i="3"/>
  <c r="AJ97" i="3"/>
  <c r="AG116" i="3"/>
  <c r="AK116" i="3" s="1"/>
  <c r="AG137" i="3"/>
  <c r="AK137" i="3" s="1"/>
  <c r="AJ139" i="3"/>
  <c r="AG158" i="3"/>
  <c r="AK158" i="3" s="1"/>
  <c r="AG179" i="3"/>
  <c r="AK179" i="3" s="1"/>
  <c r="AJ181" i="3"/>
  <c r="AD199" i="3"/>
  <c r="AK9" i="3"/>
  <c r="AK13" i="3"/>
  <c r="AK17" i="3"/>
  <c r="AK21" i="3"/>
  <c r="AK25" i="3"/>
  <c r="AE27" i="3"/>
  <c r="AK30" i="3"/>
  <c r="AK34" i="3"/>
  <c r="AK38" i="3"/>
  <c r="AK63" i="3"/>
  <c r="AK76" i="3"/>
  <c r="AK80" i="3"/>
  <c r="AK84" i="3"/>
  <c r="AK88" i="3"/>
  <c r="AK92" i="3"/>
  <c r="AH95" i="3"/>
  <c r="AL95" i="3" s="1"/>
  <c r="AK97" i="3"/>
  <c r="AK101" i="3"/>
  <c r="AK105" i="3"/>
  <c r="AH137" i="3"/>
  <c r="AK139" i="3"/>
  <c r="AH158" i="3"/>
  <c r="AH179" i="3"/>
  <c r="AL179" i="3" s="1"/>
  <c r="AK181" i="3"/>
  <c r="AE199" i="3"/>
  <c r="AF27" i="3"/>
  <c r="AL181" i="3"/>
  <c r="AF199" i="3"/>
  <c r="AJ29" i="3"/>
  <c r="AG199" i="3"/>
  <c r="AD49" i="3"/>
  <c r="AK8" i="3"/>
  <c r="AK12" i="3"/>
  <c r="AK16" i="3"/>
  <c r="AK20" i="3"/>
  <c r="AK24" i="3"/>
  <c r="AH27" i="3"/>
  <c r="AL27" i="3" s="1"/>
  <c r="AK29" i="3"/>
  <c r="AK33" i="3"/>
  <c r="AK37" i="3"/>
  <c r="AK41" i="3"/>
  <c r="AK45" i="3"/>
  <c r="AK54" i="3"/>
  <c r="AK58" i="3"/>
  <c r="AK62" i="3"/>
  <c r="AK66" i="3"/>
  <c r="AK75" i="3"/>
  <c r="AK79" i="3"/>
  <c r="AK83" i="3"/>
  <c r="AK87" i="3"/>
  <c r="AK91" i="3"/>
  <c r="AK100" i="3"/>
  <c r="AK104" i="3"/>
  <c r="AK108" i="3"/>
  <c r="AK112" i="3"/>
  <c r="AK121" i="3"/>
  <c r="AK125" i="3"/>
  <c r="AH45" i="2"/>
  <c r="AH58" i="2"/>
  <c r="AI62" i="2"/>
  <c r="AH64" i="2"/>
  <c r="AJ66" i="2"/>
  <c r="AI75" i="2"/>
  <c r="AI77" i="2"/>
  <c r="AI79" i="2"/>
  <c r="AI81" i="2"/>
  <c r="AJ83" i="2"/>
  <c r="AD94" i="2"/>
  <c r="AJ102" i="2"/>
  <c r="AJ104" i="2"/>
  <c r="AJ106" i="2"/>
  <c r="AH142" i="2"/>
  <c r="AH146" i="2"/>
  <c r="AH150" i="2"/>
  <c r="AH154" i="2"/>
  <c r="AC179" i="2"/>
  <c r="AG66" i="2"/>
  <c r="AH68" i="2"/>
  <c r="AH98" i="2"/>
  <c r="AH102" i="2"/>
  <c r="AH106" i="2"/>
  <c r="AH167" i="2"/>
  <c r="AH171" i="2"/>
  <c r="AH175" i="2"/>
  <c r="AH184" i="2"/>
  <c r="AH188" i="2"/>
  <c r="AH192" i="2"/>
  <c r="AI10" i="2"/>
  <c r="AI14" i="2"/>
  <c r="AI18" i="2"/>
  <c r="AI22" i="2"/>
  <c r="AE50" i="2"/>
  <c r="AI31" i="2"/>
  <c r="AI35" i="2"/>
  <c r="AI43" i="2"/>
  <c r="AI45" i="2"/>
  <c r="AD71" i="2"/>
  <c r="AH71" i="2" s="1"/>
  <c r="AI54" i="2"/>
  <c r="AI58" i="2"/>
  <c r="AB71" i="2"/>
  <c r="AE95" i="2"/>
  <c r="AI95" i="2" s="1"/>
  <c r="AC137" i="2"/>
  <c r="AG137" i="2" s="1"/>
  <c r="AI163" i="2"/>
  <c r="AI165" i="2"/>
  <c r="AJ8" i="2"/>
  <c r="AJ10" i="2"/>
  <c r="AJ12" i="2"/>
  <c r="AJ14" i="2"/>
  <c r="AJ16" i="2"/>
  <c r="AJ18" i="2"/>
  <c r="AJ20" i="2"/>
  <c r="AJ22" i="2"/>
  <c r="AJ24" i="2"/>
  <c r="AJ31" i="2"/>
  <c r="AJ33" i="2"/>
  <c r="AJ35" i="2"/>
  <c r="AJ37" i="2"/>
  <c r="AI47" i="2"/>
  <c r="AE70" i="2"/>
  <c r="AJ54" i="2"/>
  <c r="AJ58" i="2"/>
  <c r="AH86" i="2"/>
  <c r="AI90" i="2"/>
  <c r="AI92" i="2"/>
  <c r="AB117" i="2"/>
  <c r="AI111" i="2"/>
  <c r="AI113" i="2"/>
  <c r="AJ120" i="2"/>
  <c r="AJ124" i="2"/>
  <c r="AJ128" i="2"/>
  <c r="AJ132" i="2"/>
  <c r="AF178" i="2"/>
  <c r="AJ163" i="2"/>
  <c r="AJ165" i="2"/>
  <c r="AJ167" i="2"/>
  <c r="AJ169" i="2"/>
  <c r="AJ171" i="2"/>
  <c r="AJ173" i="2"/>
  <c r="AJ175" i="2"/>
  <c r="AJ177" i="2"/>
  <c r="AJ182" i="2"/>
  <c r="AJ184" i="2"/>
  <c r="AJ186" i="2"/>
  <c r="AJ188" i="2"/>
  <c r="AJ190" i="2"/>
  <c r="AJ192" i="2"/>
  <c r="AJ194" i="2"/>
  <c r="AI196" i="2"/>
  <c r="AH52" i="2"/>
  <c r="AI63" i="2"/>
  <c r="AI67" i="2"/>
  <c r="AH78" i="2"/>
  <c r="AI82" i="2"/>
  <c r="AI84" i="2"/>
  <c r="AJ86" i="2"/>
  <c r="AJ90" i="2"/>
  <c r="AI105" i="2"/>
  <c r="AJ111" i="2"/>
  <c r="AB178" i="2"/>
  <c r="AB198" i="2"/>
  <c r="AH7" i="2"/>
  <c r="AH9" i="2"/>
  <c r="AH11" i="2"/>
  <c r="AH13" i="2"/>
  <c r="AH15" i="2"/>
  <c r="AH17" i="2"/>
  <c r="AH19" i="2"/>
  <c r="AH21" i="2"/>
  <c r="AH23" i="2"/>
  <c r="AH25" i="2"/>
  <c r="AH30" i="2"/>
  <c r="AH32" i="2"/>
  <c r="AH34" i="2"/>
  <c r="AH36" i="2"/>
  <c r="AI61" i="2"/>
  <c r="AH88" i="2"/>
  <c r="AH101" i="2"/>
  <c r="AH109" i="2"/>
  <c r="AI141" i="2"/>
  <c r="AI145" i="2"/>
  <c r="AI149" i="2"/>
  <c r="AI153" i="2"/>
  <c r="AI157" i="2"/>
  <c r="AC198" i="2"/>
  <c r="AG198" i="2" s="1"/>
  <c r="AH65" i="2"/>
  <c r="AH69" i="2"/>
  <c r="AB95" i="2"/>
  <c r="AF116" i="2"/>
  <c r="AJ101" i="2"/>
  <c r="AH103" i="2"/>
  <c r="AI170" i="2"/>
  <c r="AI174" i="2"/>
  <c r="AD198" i="2"/>
  <c r="AH198" i="2" s="1"/>
  <c r="AI183" i="2"/>
  <c r="AI187" i="2"/>
  <c r="AI191" i="2"/>
  <c r="AJ9" i="2"/>
  <c r="AJ13" i="2"/>
  <c r="AJ17" i="2"/>
  <c r="AJ21" i="2"/>
  <c r="AJ25" i="2"/>
  <c r="AJ30" i="2"/>
  <c r="AJ34" i="2"/>
  <c r="AJ44" i="2"/>
  <c r="AI46" i="2"/>
  <c r="AI48" i="2"/>
  <c r="AI53" i="2"/>
  <c r="AJ57" i="2"/>
  <c r="AJ59" i="2"/>
  <c r="AJ61" i="2"/>
  <c r="AC95" i="2"/>
  <c r="AG95" i="2" s="1"/>
  <c r="AH91" i="2"/>
  <c r="AI93" i="2"/>
  <c r="AH112" i="2"/>
  <c r="AI121" i="2"/>
  <c r="AI123" i="2"/>
  <c r="AI125" i="2"/>
  <c r="AI127" i="2"/>
  <c r="AI129" i="2"/>
  <c r="AI131" i="2"/>
  <c r="AI133" i="2"/>
  <c r="AI135" i="2"/>
  <c r="AF158" i="2"/>
  <c r="AJ141" i="2"/>
  <c r="AJ145" i="2"/>
  <c r="AJ149" i="2"/>
  <c r="AJ153" i="2"/>
  <c r="AJ157" i="2"/>
  <c r="AB179" i="2"/>
  <c r="AI7" i="2"/>
  <c r="AI9" i="2"/>
  <c r="AI13" i="2"/>
  <c r="AI17" i="2"/>
  <c r="AI21" i="2"/>
  <c r="AI25" i="2"/>
  <c r="AI30" i="2"/>
  <c r="AI34" i="2"/>
  <c r="AJ42" i="2"/>
  <c r="AJ48" i="2"/>
  <c r="AJ53" i="2"/>
  <c r="AH62" i="2"/>
  <c r="AC94" i="2"/>
  <c r="AH75" i="2"/>
  <c r="AH83" i="2"/>
  <c r="AI85" i="2"/>
  <c r="AI87" i="2"/>
  <c r="AI89" i="2"/>
  <c r="AI100" i="2"/>
  <c r="AH104" i="2"/>
  <c r="AI108" i="2"/>
  <c r="AI110" i="2"/>
  <c r="AJ114" i="2"/>
  <c r="AH119" i="2"/>
  <c r="AH162" i="2"/>
  <c r="AH166" i="2"/>
  <c r="AH170" i="2"/>
  <c r="AH174" i="2"/>
  <c r="AH181" i="2"/>
  <c r="AH183" i="2"/>
  <c r="AH187" i="2"/>
  <c r="AH191" i="2"/>
  <c r="AD27" i="2"/>
  <c r="AJ47" i="2"/>
  <c r="AE49" i="2"/>
  <c r="AF70" i="2"/>
  <c r="AJ70" i="2" s="1"/>
  <c r="AJ52" i="2"/>
  <c r="AF71" i="2"/>
  <c r="AJ68" i="2"/>
  <c r="AJ79" i="2"/>
  <c r="AJ88" i="2"/>
  <c r="AH90" i="2"/>
  <c r="AJ105" i="2"/>
  <c r="AH107" i="2"/>
  <c r="AE136" i="2"/>
  <c r="AI136" i="2" s="1"/>
  <c r="AI119" i="2"/>
  <c r="AE178" i="2"/>
  <c r="AE179" i="2"/>
  <c r="AI161" i="2"/>
  <c r="AH54" i="2"/>
  <c r="AC70" i="2"/>
  <c r="AH8" i="2"/>
  <c r="AH12" i="2"/>
  <c r="AH16" i="2"/>
  <c r="AH20" i="2"/>
  <c r="AH24" i="2"/>
  <c r="AB26" i="2"/>
  <c r="AH29" i="2"/>
  <c r="AH33" i="2"/>
  <c r="AH37" i="2"/>
  <c r="AH42" i="2"/>
  <c r="AC71" i="2"/>
  <c r="AJ81" i="2"/>
  <c r="AH92" i="2"/>
  <c r="AJ109" i="2"/>
  <c r="AH111" i="2"/>
  <c r="AJ121" i="2"/>
  <c r="AJ123" i="2"/>
  <c r="AJ125" i="2"/>
  <c r="AJ127" i="2"/>
  <c r="AJ129" i="2"/>
  <c r="AJ131" i="2"/>
  <c r="AJ133" i="2"/>
  <c r="AJ135" i="2"/>
  <c r="AJ139" i="2"/>
  <c r="AI139" i="2"/>
  <c r="AJ143" i="2"/>
  <c r="AI143" i="2"/>
  <c r="AJ147" i="2"/>
  <c r="AI147" i="2"/>
  <c r="AJ151" i="2"/>
  <c r="AI151" i="2"/>
  <c r="AJ155" i="2"/>
  <c r="AI155" i="2"/>
  <c r="AC27" i="2"/>
  <c r="AG27" i="2" s="1"/>
  <c r="AC26" i="2"/>
  <c r="AG26" i="2" s="1"/>
  <c r="AF27" i="2"/>
  <c r="AJ27" i="2" s="1"/>
  <c r="AB50" i="2"/>
  <c r="AI52" i="2"/>
  <c r="AH61" i="2"/>
  <c r="AE71" i="2"/>
  <c r="AJ92" i="2"/>
  <c r="AJ113" i="2"/>
  <c r="AH115" i="2"/>
  <c r="AG7" i="2"/>
  <c r="AG11" i="2"/>
  <c r="AG15" i="2"/>
  <c r="AG19" i="2"/>
  <c r="AG23" i="2"/>
  <c r="AJ29" i="2"/>
  <c r="AG32" i="2"/>
  <c r="AG36" i="2"/>
  <c r="AJ39" i="2"/>
  <c r="AC50" i="2"/>
  <c r="AG54" i="2"/>
  <c r="AJ56" i="2"/>
  <c r="AH63" i="2"/>
  <c r="AJ85" i="2"/>
  <c r="AJ98" i="2"/>
  <c r="AJ100" i="2"/>
  <c r="AB116" i="2"/>
  <c r="AE26" i="2"/>
  <c r="AI26" i="2" s="1"/>
  <c r="AE116" i="2"/>
  <c r="AB158" i="2"/>
  <c r="AF26" i="2"/>
  <c r="AF50" i="2"/>
  <c r="AJ50" i="2" s="1"/>
  <c r="AC117" i="2"/>
  <c r="AG117" i="2" s="1"/>
  <c r="AG97" i="2"/>
  <c r="AC116" i="2"/>
  <c r="AE158" i="2"/>
  <c r="AG41" i="2"/>
  <c r="AG58" i="2"/>
  <c r="AJ60" i="2"/>
  <c r="AH67" i="2"/>
  <c r="AJ76" i="2"/>
  <c r="AJ91" i="2"/>
  <c r="AJ110" i="2"/>
  <c r="AJ112" i="2"/>
  <c r="AJ122" i="2"/>
  <c r="AI122" i="2"/>
  <c r="AJ126" i="2"/>
  <c r="AI126" i="2"/>
  <c r="AJ130" i="2"/>
  <c r="AI130" i="2"/>
  <c r="AJ134" i="2"/>
  <c r="AI134" i="2"/>
  <c r="AJ164" i="2"/>
  <c r="AI164" i="2"/>
  <c r="AJ168" i="2"/>
  <c r="AI168" i="2"/>
  <c r="AJ172" i="2"/>
  <c r="AI172" i="2"/>
  <c r="AJ176" i="2"/>
  <c r="AI176" i="2"/>
  <c r="AE117" i="2"/>
  <c r="AI117" i="2" s="1"/>
  <c r="AE198" i="2"/>
  <c r="AJ198" i="2" s="1"/>
  <c r="AE199" i="2"/>
  <c r="AJ181" i="2"/>
  <c r="AI181" i="2"/>
  <c r="AJ185" i="2"/>
  <c r="AI185" i="2"/>
  <c r="AJ189" i="2"/>
  <c r="AI189" i="2"/>
  <c r="AJ193" i="2"/>
  <c r="AI193" i="2"/>
  <c r="AH38" i="2"/>
  <c r="AJ43" i="2"/>
  <c r="AH48" i="2"/>
  <c r="AH53" i="2"/>
  <c r="AJ62" i="2"/>
  <c r="AJ80" i="2"/>
  <c r="AH82" i="2"/>
  <c r="AE137" i="2"/>
  <c r="AI137" i="2" s="1"/>
  <c r="AJ140" i="2"/>
  <c r="AJ142" i="2"/>
  <c r="AJ144" i="2"/>
  <c r="AJ146" i="2"/>
  <c r="AJ148" i="2"/>
  <c r="AJ150" i="2"/>
  <c r="AJ152" i="2"/>
  <c r="AJ154" i="2"/>
  <c r="AJ156" i="2"/>
  <c r="AJ197" i="2"/>
  <c r="AG9" i="2"/>
  <c r="AG13" i="2"/>
  <c r="AG17" i="2"/>
  <c r="AG21" i="2"/>
  <c r="AG25" i="2"/>
  <c r="AD50" i="2"/>
  <c r="AD49" i="2"/>
  <c r="AH49" i="2" s="1"/>
  <c r="AG30" i="2"/>
  <c r="AG34" i="2"/>
  <c r="AH43" i="2"/>
  <c r="AH55" i="2"/>
  <c r="AG62" i="2"/>
  <c r="AF94" i="2"/>
  <c r="AJ94" i="2" s="1"/>
  <c r="AF95" i="2"/>
  <c r="AH84" i="2"/>
  <c r="AH97" i="2"/>
  <c r="AJ45" i="2"/>
  <c r="AJ55" i="2"/>
  <c r="AJ75" i="2"/>
  <c r="AJ84" i="2"/>
  <c r="AJ97" i="2"/>
  <c r="AH99" i="2"/>
  <c r="AF117" i="2"/>
  <c r="AJ117" i="2" s="1"/>
  <c r="AC158" i="2"/>
  <c r="AF159" i="2"/>
  <c r="AJ159" i="2" s="1"/>
  <c r="AD70" i="2"/>
  <c r="AD116" i="2"/>
  <c r="AH116" i="2" s="1"/>
  <c r="AJ119" i="2"/>
  <c r="AG122" i="2"/>
  <c r="AG139" i="2"/>
  <c r="AD158" i="2"/>
  <c r="AJ161" i="2"/>
  <c r="AD179" i="2"/>
  <c r="AH179" i="2" s="1"/>
  <c r="AG181" i="2"/>
  <c r="AB199" i="2"/>
  <c r="AF137" i="2"/>
  <c r="AJ137" i="2" s="1"/>
  <c r="AC178" i="2"/>
  <c r="AG178" i="2" s="1"/>
  <c r="AF179" i="2"/>
  <c r="AC199" i="2"/>
  <c r="AG199" i="2" s="1"/>
  <c r="AD178" i="2"/>
  <c r="AD199" i="2"/>
  <c r="AF199" i="2"/>
  <c r="AJ199" i="2" s="1"/>
  <c r="AH71" i="1"/>
  <c r="AH73" i="1"/>
  <c r="AJ27" i="1"/>
  <c r="AI199" i="1"/>
  <c r="AH22" i="1"/>
  <c r="AF26" i="1"/>
  <c r="AJ26" i="1" s="1"/>
  <c r="AI43" i="1"/>
  <c r="AH77" i="1"/>
  <c r="AI80" i="1"/>
  <c r="AH80" i="1"/>
  <c r="AH85" i="1"/>
  <c r="AI88" i="1"/>
  <c r="AH88" i="1"/>
  <c r="AH93" i="1"/>
  <c r="AI98" i="1"/>
  <c r="AI106" i="1"/>
  <c r="AI114" i="1"/>
  <c r="AF137" i="1"/>
  <c r="AJ119" i="1"/>
  <c r="AJ127" i="1"/>
  <c r="AJ135" i="1"/>
  <c r="AJ186" i="1"/>
  <c r="AJ194" i="1"/>
  <c r="AI59" i="1"/>
  <c r="AH59" i="1"/>
  <c r="AI67" i="1"/>
  <c r="AH67" i="1"/>
  <c r="AB159" i="1"/>
  <c r="AI168" i="1"/>
  <c r="AH168" i="1"/>
  <c r="AI176" i="1"/>
  <c r="AH176" i="1"/>
  <c r="AE137" i="1"/>
  <c r="AI119" i="1"/>
  <c r="AH18" i="1"/>
  <c r="AI46" i="1"/>
  <c r="AD50" i="1"/>
  <c r="AH50" i="1" s="1"/>
  <c r="AI56" i="1"/>
  <c r="AI64" i="1"/>
  <c r="AJ77" i="1"/>
  <c r="AJ85" i="1"/>
  <c r="AJ93" i="1"/>
  <c r="AG139" i="1"/>
  <c r="AC158" i="1"/>
  <c r="AC159" i="1"/>
  <c r="AG159" i="1" s="1"/>
  <c r="AI165" i="1"/>
  <c r="AI173" i="1"/>
  <c r="AI12" i="1"/>
  <c r="AH15" i="1"/>
  <c r="AI18" i="1"/>
  <c r="AJ19" i="1"/>
  <c r="AB27" i="1"/>
  <c r="AE49" i="1"/>
  <c r="AE50" i="1"/>
  <c r="AJ50" i="1" s="1"/>
  <c r="AH30" i="1"/>
  <c r="AI37" i="1"/>
  <c r="AH39" i="1"/>
  <c r="AG48" i="1"/>
  <c r="AJ56" i="1"/>
  <c r="AJ64" i="1"/>
  <c r="AH103" i="1"/>
  <c r="AH111" i="1"/>
  <c r="AI124" i="1"/>
  <c r="AI132" i="1"/>
  <c r="AE136" i="1"/>
  <c r="AI139" i="1"/>
  <c r="AH139" i="1"/>
  <c r="AD158" i="1"/>
  <c r="AH144" i="1"/>
  <c r="AI147" i="1"/>
  <c r="AH147" i="1"/>
  <c r="AH152" i="1"/>
  <c r="AI155" i="1"/>
  <c r="AH155" i="1"/>
  <c r="AD159" i="1"/>
  <c r="AJ165" i="1"/>
  <c r="AJ173" i="1"/>
  <c r="AI198" i="1"/>
  <c r="AH14" i="1"/>
  <c r="AC27" i="1"/>
  <c r="AG27" i="1" s="1"/>
  <c r="AI39" i="1"/>
  <c r="AB94" i="1"/>
  <c r="AB95" i="1"/>
  <c r="AG97" i="1"/>
  <c r="AC116" i="1"/>
  <c r="AB117" i="1"/>
  <c r="AH123" i="1"/>
  <c r="AI126" i="1"/>
  <c r="AH126" i="1"/>
  <c r="AH131" i="1"/>
  <c r="AI134" i="1"/>
  <c r="AH134" i="1"/>
  <c r="AI144" i="1"/>
  <c r="AI152" i="1"/>
  <c r="AH182" i="1"/>
  <c r="AI185" i="1"/>
  <c r="AH185" i="1"/>
  <c r="AI193" i="1"/>
  <c r="AH193" i="1"/>
  <c r="AF198" i="1"/>
  <c r="AJ198" i="1" s="1"/>
  <c r="AI101" i="1"/>
  <c r="AH101" i="1"/>
  <c r="AI14" i="1"/>
  <c r="AH25" i="1"/>
  <c r="AD27" i="1"/>
  <c r="AJ39" i="1"/>
  <c r="AC94" i="1"/>
  <c r="AC95" i="1"/>
  <c r="AE94" i="1"/>
  <c r="AI94" i="1" s="1"/>
  <c r="AI97" i="1"/>
  <c r="AH97" i="1"/>
  <c r="AD116" i="1"/>
  <c r="AH102" i="1"/>
  <c r="AI105" i="1"/>
  <c r="AH105" i="1"/>
  <c r="AH110" i="1"/>
  <c r="AI113" i="1"/>
  <c r="AH113" i="1"/>
  <c r="AC117" i="1"/>
  <c r="AG117" i="1" s="1"/>
  <c r="AI123" i="1"/>
  <c r="AI131" i="1"/>
  <c r="AJ144" i="1"/>
  <c r="AJ152" i="1"/>
  <c r="AH162" i="1"/>
  <c r="AH170" i="1"/>
  <c r="AI182" i="1"/>
  <c r="AI190" i="1"/>
  <c r="AI109" i="1"/>
  <c r="AH109" i="1"/>
  <c r="AG7" i="1"/>
  <c r="AH29" i="1"/>
  <c r="AI76" i="1"/>
  <c r="AH76" i="1"/>
  <c r="AI84" i="1"/>
  <c r="AH84" i="1"/>
  <c r="AI92" i="1"/>
  <c r="AH92" i="1"/>
  <c r="AF94" i="1"/>
  <c r="AD117" i="1"/>
  <c r="AI117" i="1" s="1"/>
  <c r="AC178" i="1"/>
  <c r="AG178" i="1" s="1"/>
  <c r="AC179" i="1"/>
  <c r="AD70" i="1"/>
  <c r="AH70" i="1" s="1"/>
  <c r="AH52" i="1"/>
  <c r="AI55" i="1"/>
  <c r="AH55" i="1"/>
  <c r="AI63" i="1"/>
  <c r="AH63" i="1"/>
  <c r="AD179" i="1"/>
  <c r="AH179" i="1" s="1"/>
  <c r="AH161" i="1"/>
  <c r="AI164" i="1"/>
  <c r="AH164" i="1"/>
  <c r="AI172" i="1"/>
  <c r="AH172" i="1"/>
  <c r="AH31" i="1"/>
  <c r="AJ47" i="1"/>
  <c r="AE70" i="1"/>
  <c r="AI52" i="1"/>
  <c r="AE71" i="1"/>
  <c r="AI60" i="1"/>
  <c r="AI68" i="1"/>
  <c r="AJ81" i="1"/>
  <c r="AJ89" i="1"/>
  <c r="AB136" i="1"/>
  <c r="AB137" i="1"/>
  <c r="AE178" i="1"/>
  <c r="AI178" i="1" s="1"/>
  <c r="AE179" i="1"/>
  <c r="AI161" i="1"/>
  <c r="AI169" i="1"/>
  <c r="AI177" i="1"/>
  <c r="AB198" i="1"/>
  <c r="AB199" i="1"/>
  <c r="AI31" i="1"/>
  <c r="AF70" i="1"/>
  <c r="AJ52" i="1"/>
  <c r="AF71" i="1"/>
  <c r="AJ60" i="1"/>
  <c r="AJ68" i="1"/>
  <c r="AG73" i="1"/>
  <c r="AC136" i="1"/>
  <c r="AG136" i="1" s="1"/>
  <c r="AC137" i="1"/>
  <c r="AG137" i="1" s="1"/>
  <c r="AH140" i="1"/>
  <c r="AI143" i="1"/>
  <c r="AH143" i="1"/>
  <c r="AH148" i="1"/>
  <c r="AI151" i="1"/>
  <c r="AH151" i="1"/>
  <c r="AH156" i="1"/>
  <c r="AF179" i="1"/>
  <c r="AJ161" i="1"/>
  <c r="AJ169" i="1"/>
  <c r="AJ177" i="1"/>
  <c r="AC198" i="1"/>
  <c r="AG198" i="1" s="1"/>
  <c r="AC199" i="1"/>
  <c r="AG181" i="1"/>
  <c r="AI26" i="1"/>
  <c r="AG52" i="1"/>
  <c r="AD137" i="1"/>
  <c r="AH119" i="1"/>
  <c r="AI122" i="1"/>
  <c r="AH122" i="1"/>
  <c r="AH127" i="1"/>
  <c r="AI130" i="1"/>
  <c r="AH130" i="1"/>
  <c r="AH135" i="1"/>
  <c r="AI140" i="1"/>
  <c r="AI148" i="1"/>
  <c r="AI156" i="1"/>
  <c r="AI181" i="1"/>
  <c r="AH181" i="1"/>
  <c r="AI189" i="1"/>
  <c r="AH189" i="1"/>
  <c r="AI197" i="1"/>
  <c r="AH197" i="1"/>
  <c r="AB179" i="1"/>
  <c r="AJ34" i="10"/>
  <c r="AI34" i="10"/>
  <c r="AJ59" i="10"/>
  <c r="AI59" i="10"/>
  <c r="AD71" i="10"/>
  <c r="AD179" i="10"/>
  <c r="AH179" i="10" s="1"/>
  <c r="AJ41" i="10"/>
  <c r="AI76" i="10"/>
  <c r="AJ109" i="10"/>
  <c r="AI136" i="10"/>
  <c r="AJ29" i="10"/>
  <c r="AJ38" i="10"/>
  <c r="AI38" i="10"/>
  <c r="AI45" i="10"/>
  <c r="AB49" i="10"/>
  <c r="AI54" i="10"/>
  <c r="AE70" i="10"/>
  <c r="AJ63" i="10"/>
  <c r="AI63" i="10"/>
  <c r="AJ80" i="10"/>
  <c r="AI121" i="10"/>
  <c r="AH178" i="10"/>
  <c r="AI171" i="10"/>
  <c r="AH198" i="10"/>
  <c r="AI184" i="10"/>
  <c r="AC26" i="10"/>
  <c r="AG26" i="10" s="1"/>
  <c r="AC27" i="10"/>
  <c r="AG27" i="10" s="1"/>
  <c r="AI9" i="10"/>
  <c r="AI13" i="10"/>
  <c r="AI17" i="10"/>
  <c r="AI21" i="10"/>
  <c r="AJ25" i="10"/>
  <c r="AE49" i="10"/>
  <c r="AI49" i="10" s="1"/>
  <c r="AJ67" i="10"/>
  <c r="AI67" i="10"/>
  <c r="AH94" i="10"/>
  <c r="AJ88" i="10"/>
  <c r="AD95" i="10"/>
  <c r="AH95" i="10" s="1"/>
  <c r="AI100" i="10"/>
  <c r="AI125" i="10"/>
  <c r="AI137" i="10"/>
  <c r="AJ178" i="10"/>
  <c r="AE26" i="10"/>
  <c r="AI26" i="10" s="1"/>
  <c r="AE27" i="10"/>
  <c r="AH8" i="10"/>
  <c r="AH12" i="10"/>
  <c r="AH16" i="10"/>
  <c r="AH20" i="10"/>
  <c r="AI33" i="10"/>
  <c r="AJ42" i="10"/>
  <c r="AI42" i="10"/>
  <c r="AD50" i="10"/>
  <c r="AH50" i="10" s="1"/>
  <c r="AI58" i="10"/>
  <c r="AI94" i="10"/>
  <c r="AJ92" i="10"/>
  <c r="AI104" i="10"/>
  <c r="AI142" i="10"/>
  <c r="AF26" i="10"/>
  <c r="AJ26" i="10" s="1"/>
  <c r="AF27" i="10"/>
  <c r="AJ27" i="10" s="1"/>
  <c r="AE50" i="10"/>
  <c r="AD116" i="10"/>
  <c r="AG7" i="10"/>
  <c r="AB27" i="10"/>
  <c r="AI30" i="10"/>
  <c r="AI75" i="10"/>
  <c r="AH117" i="10"/>
  <c r="AI112" i="10"/>
  <c r="AH159" i="10"/>
  <c r="AI146" i="10"/>
  <c r="AH7" i="10"/>
  <c r="AD27" i="10"/>
  <c r="AH27" i="10" s="1"/>
  <c r="AI37" i="10"/>
  <c r="AJ46" i="10"/>
  <c r="AI46" i="10"/>
  <c r="AJ55" i="10"/>
  <c r="AI55" i="10"/>
  <c r="AI62" i="10"/>
  <c r="AI97" i="10"/>
  <c r="AE116" i="10"/>
  <c r="AJ122" i="10"/>
  <c r="AI133" i="10"/>
  <c r="AJ7" i="10"/>
  <c r="AI66" i="10"/>
  <c r="AD70" i="10"/>
  <c r="AI87" i="10"/>
  <c r="AJ101" i="10"/>
  <c r="AJ126" i="10"/>
  <c r="AI167" i="10"/>
  <c r="AI192" i="10"/>
  <c r="AJ198" i="10"/>
  <c r="AE159" i="10"/>
  <c r="AI159" i="10" s="1"/>
  <c r="AC49" i="10"/>
  <c r="AF50" i="10"/>
  <c r="AC70" i="10"/>
  <c r="AG70" i="10" s="1"/>
  <c r="AF71" i="10"/>
  <c r="AC95" i="10"/>
  <c r="AG95" i="10" s="1"/>
  <c r="AC116" i="10"/>
  <c r="AF117" i="10"/>
  <c r="AJ117" i="10" s="1"/>
  <c r="AI119" i="10"/>
  <c r="AC137" i="10"/>
  <c r="AG137" i="10" s="1"/>
  <c r="AC158" i="10"/>
  <c r="AF159" i="10"/>
  <c r="AJ159" i="10" s="1"/>
  <c r="AI161" i="10"/>
  <c r="AC179" i="10"/>
  <c r="AE95" i="10"/>
  <c r="AH97" i="10"/>
  <c r="AE158" i="10"/>
  <c r="AI158" i="10" s="1"/>
  <c r="AE179" i="10"/>
  <c r="AF49" i="10"/>
  <c r="AF95" i="10"/>
  <c r="AJ95" i="10" s="1"/>
  <c r="AF116" i="10"/>
  <c r="AJ116" i="10" s="1"/>
  <c r="AF137" i="10"/>
  <c r="AJ137" i="10" s="1"/>
  <c r="AF158" i="10"/>
  <c r="AJ158" i="10" s="1"/>
  <c r="AI168" i="10"/>
  <c r="AF179" i="10"/>
  <c r="AI181" i="10"/>
  <c r="AC199" i="10"/>
  <c r="AG199" i="10" s="1"/>
  <c r="AJ181" i="10"/>
  <c r="AD199" i="10"/>
  <c r="AE199" i="10"/>
  <c r="AI199" i="10" s="1"/>
  <c r="AF199" i="10"/>
  <c r="AG195" i="10"/>
  <c r="AG174" i="13"/>
  <c r="AH9" i="11"/>
  <c r="AI9" i="3" s="1"/>
  <c r="AJ16" i="11"/>
  <c r="AI20" i="11"/>
  <c r="AH24" i="11"/>
  <c r="AI24" i="3" s="1"/>
  <c r="AJ56" i="11"/>
  <c r="AJ60" i="11"/>
  <c r="AJ62" i="11"/>
  <c r="AJ64" i="11"/>
  <c r="AI66" i="11"/>
  <c r="AJ77" i="11"/>
  <c r="AI79" i="11"/>
  <c r="AJ83" i="11"/>
  <c r="AC95" i="11"/>
  <c r="AG95" i="11" s="1"/>
  <c r="AH109" i="11"/>
  <c r="AI109" i="3" s="1"/>
  <c r="AH111" i="11"/>
  <c r="AI111" i="3" s="1"/>
  <c r="AI113" i="11"/>
  <c r="AH128" i="11"/>
  <c r="AI128" i="3" s="1"/>
  <c r="AI130" i="11"/>
  <c r="AJ134" i="11"/>
  <c r="AH159" i="11"/>
  <c r="AH141" i="11"/>
  <c r="AI143" i="11"/>
  <c r="AJ149" i="11"/>
  <c r="AG156" i="11"/>
  <c r="AG161" i="11"/>
  <c r="AG165" i="11"/>
  <c r="AG169" i="11"/>
  <c r="AG173" i="11"/>
  <c r="AG177" i="11"/>
  <c r="AH183" i="11"/>
  <c r="AI183" i="3" s="1"/>
  <c r="AI192" i="11"/>
  <c r="AG194" i="11"/>
  <c r="AG196" i="11"/>
  <c r="AG8" i="13"/>
  <c r="AG155" i="13"/>
  <c r="AJ18" i="11"/>
  <c r="AJ166" i="11"/>
  <c r="AG18" i="13"/>
  <c r="AB117" i="11"/>
  <c r="AJ132" i="11"/>
  <c r="AD178" i="11"/>
  <c r="AH181" i="11"/>
  <c r="AI181" i="3" s="1"/>
  <c r="AI185" i="11"/>
  <c r="AJ190" i="11"/>
  <c r="AJ192" i="11"/>
  <c r="AH196" i="11"/>
  <c r="AI196" i="3" s="1"/>
  <c r="AH192" i="11"/>
  <c r="AI192" i="3" s="1"/>
  <c r="AG170" i="13"/>
  <c r="AG190" i="13"/>
  <c r="AJ24" i="11"/>
  <c r="AJ29" i="11"/>
  <c r="AJ31" i="11"/>
  <c r="AJ41" i="11"/>
  <c r="AG66" i="11"/>
  <c r="AE95" i="11"/>
  <c r="AJ111" i="11"/>
  <c r="AI122" i="11"/>
  <c r="AJ128" i="11"/>
  <c r="AJ141" i="11"/>
  <c r="AE178" i="11"/>
  <c r="AH163" i="11"/>
  <c r="AI163" i="3" s="1"/>
  <c r="AB199" i="11"/>
  <c r="AI194" i="11"/>
  <c r="AI196" i="11"/>
  <c r="AI16" i="11"/>
  <c r="AB95" i="11"/>
  <c r="AH145" i="11"/>
  <c r="AI145" i="3" s="1"/>
  <c r="AG19" i="11"/>
  <c r="AI29" i="11"/>
  <c r="AI52" i="11"/>
  <c r="AG57" i="11"/>
  <c r="AI88" i="11"/>
  <c r="AI101" i="11"/>
  <c r="AJ107" i="11"/>
  <c r="AB116" i="11"/>
  <c r="AF178" i="11"/>
  <c r="AG178" i="13" s="1"/>
  <c r="AB49" i="11"/>
  <c r="AJ87" i="11"/>
  <c r="AJ162" i="11"/>
  <c r="AJ188" i="11"/>
  <c r="AG166" i="13"/>
  <c r="AH7" i="11"/>
  <c r="AI7" i="3" s="1"/>
  <c r="AJ13" i="11"/>
  <c r="AG46" i="11"/>
  <c r="AJ90" i="11"/>
  <c r="AJ120" i="11"/>
  <c r="AI124" i="11"/>
  <c r="AB158" i="11"/>
  <c r="AH150" i="11"/>
  <c r="AI150" i="3" s="1"/>
  <c r="AJ152" i="11"/>
  <c r="AI154" i="11"/>
  <c r="AH161" i="11"/>
  <c r="AI161" i="3" s="1"/>
  <c r="AJ163" i="11"/>
  <c r="AJ167" i="11"/>
  <c r="AJ171" i="11"/>
  <c r="AJ175" i="11"/>
  <c r="AH191" i="11"/>
  <c r="AI191" i="3" s="1"/>
  <c r="AJ12" i="11"/>
  <c r="AJ100" i="11"/>
  <c r="AH113" i="11"/>
  <c r="AI113" i="3" s="1"/>
  <c r="AJ153" i="11"/>
  <c r="AG87" i="13"/>
  <c r="AI7" i="11"/>
  <c r="AI57" i="11"/>
  <c r="AH61" i="11"/>
  <c r="AI61" i="3" s="1"/>
  <c r="AH65" i="11"/>
  <c r="AI65" i="3" s="1"/>
  <c r="AH78" i="11"/>
  <c r="AI78" i="3" s="1"/>
  <c r="AI80" i="11"/>
  <c r="AJ86" i="11"/>
  <c r="AB136" i="11"/>
  <c r="AJ135" i="11"/>
  <c r="AJ148" i="11"/>
  <c r="AI150" i="11"/>
  <c r="AI161" i="11"/>
  <c r="AH20" i="11"/>
  <c r="AI20" i="3" s="1"/>
  <c r="AI83" i="11"/>
  <c r="AE94" i="11"/>
  <c r="AI94" i="11" s="1"/>
  <c r="AJ82" i="11"/>
  <c r="AJ131" i="11"/>
  <c r="AI133" i="11"/>
  <c r="AJ161" i="11"/>
  <c r="AG182" i="11"/>
  <c r="AG184" i="11"/>
  <c r="AJ58" i="11"/>
  <c r="AJ81" i="11"/>
  <c r="AH115" i="11"/>
  <c r="AI115" i="3" s="1"/>
  <c r="AH132" i="11"/>
  <c r="AI132" i="3" s="1"/>
  <c r="AJ170" i="11"/>
  <c r="AG121" i="13"/>
  <c r="AG8" i="11"/>
  <c r="AG14" i="11"/>
  <c r="AJ23" i="11"/>
  <c r="AJ25" i="11"/>
  <c r="AI30" i="11"/>
  <c r="AH34" i="11"/>
  <c r="AI34" i="3" s="1"/>
  <c r="AH36" i="11"/>
  <c r="AI36" i="3" s="1"/>
  <c r="AJ59" i="11"/>
  <c r="AJ63" i="11"/>
  <c r="AJ65" i="11"/>
  <c r="AJ78" i="11"/>
  <c r="AG85" i="11"/>
  <c r="AG98" i="11"/>
  <c r="AG104" i="11"/>
  <c r="AJ110" i="11"/>
  <c r="AI112" i="11"/>
  <c r="AG121" i="11"/>
  <c r="AH125" i="11"/>
  <c r="AI125" i="3" s="1"/>
  <c r="AJ127" i="11"/>
  <c r="AI129" i="11"/>
  <c r="AJ140" i="11"/>
  <c r="AI142" i="11"/>
  <c r="AG157" i="11"/>
  <c r="AB178" i="11"/>
  <c r="AI147" i="11"/>
  <c r="AG12" i="11"/>
  <c r="AG18" i="11"/>
  <c r="AJ32" i="11"/>
  <c r="AI34" i="11"/>
  <c r="AI36" i="11"/>
  <c r="AI40" i="11"/>
  <c r="AF50" i="11"/>
  <c r="AG50" i="11" s="1"/>
  <c r="AJ67" i="11"/>
  <c r="AI78" i="11"/>
  <c r="AG81" i="11"/>
  <c r="AG100" i="11"/>
  <c r="AI108" i="11"/>
  <c r="AJ123" i="11"/>
  <c r="AI125" i="11"/>
  <c r="AJ129" i="11"/>
  <c r="AB137" i="11"/>
  <c r="AH151" i="11"/>
  <c r="AG153" i="11"/>
  <c r="AG162" i="11"/>
  <c r="AG166" i="11"/>
  <c r="AG170" i="11"/>
  <c r="AG174" i="11"/>
  <c r="AG188" i="11"/>
  <c r="AI134" i="11"/>
  <c r="AJ174" i="11"/>
  <c r="AG98" i="13"/>
  <c r="AG58" i="13"/>
  <c r="AG104" i="13"/>
  <c r="AG157" i="13"/>
  <c r="AI8" i="11"/>
  <c r="AJ10" i="11"/>
  <c r="AH12" i="11"/>
  <c r="AI12" i="3" s="1"/>
  <c r="AG16" i="11"/>
  <c r="AF27" i="11"/>
  <c r="AJ27" i="11" s="1"/>
  <c r="AE50" i="11"/>
  <c r="AI50" i="11" s="1"/>
  <c r="AI91" i="11"/>
  <c r="AI104" i="11"/>
  <c r="AJ108" i="11"/>
  <c r="AI121" i="11"/>
  <c r="AJ125" i="11"/>
  <c r="AH134" i="11"/>
  <c r="AC137" i="11"/>
  <c r="AH147" i="11"/>
  <c r="AI147" i="3" s="1"/>
  <c r="AC198" i="11"/>
  <c r="AH198" i="11" s="1"/>
  <c r="AI198" i="3" s="1"/>
  <c r="AG10" i="13"/>
  <c r="AG9" i="11"/>
  <c r="AG13" i="11"/>
  <c r="AG17" i="11"/>
  <c r="AG21" i="11"/>
  <c r="AJ22" i="11"/>
  <c r="AH50" i="11"/>
  <c r="AG41" i="11"/>
  <c r="AJ55" i="11"/>
  <c r="AJ57" i="11"/>
  <c r="AH59" i="11"/>
  <c r="AI59" i="3" s="1"/>
  <c r="AC71" i="11"/>
  <c r="AH71" i="11" s="1"/>
  <c r="AH76" i="11"/>
  <c r="AI76" i="3" s="1"/>
  <c r="AJ84" i="11"/>
  <c r="AI97" i="11"/>
  <c r="AE116" i="11"/>
  <c r="AJ101" i="11"/>
  <c r="AJ126" i="11"/>
  <c r="AJ139" i="11"/>
  <c r="AB26" i="11"/>
  <c r="AI71" i="11"/>
  <c r="AJ97" i="11"/>
  <c r="AF116" i="11"/>
  <c r="AG116" i="11" s="1"/>
  <c r="AE117" i="11"/>
  <c r="AI117" i="11" s="1"/>
  <c r="AG13" i="13"/>
  <c r="AG25" i="13"/>
  <c r="AC26" i="11"/>
  <c r="AG26" i="11" s="1"/>
  <c r="AJ36" i="11"/>
  <c r="AH38" i="11"/>
  <c r="AI38" i="3" s="1"/>
  <c r="AC49" i="11"/>
  <c r="AG49" i="11" s="1"/>
  <c r="AF70" i="11"/>
  <c r="AJ52" i="11"/>
  <c r="AF71" i="11"/>
  <c r="AJ76" i="11"/>
  <c r="AH91" i="11"/>
  <c r="AI91" i="3" s="1"/>
  <c r="AG91" i="11"/>
  <c r="AF117" i="11"/>
  <c r="AI178" i="11"/>
  <c r="AJ185" i="11"/>
  <c r="AG105" i="13"/>
  <c r="AF26" i="11"/>
  <c r="AG29" i="11"/>
  <c r="AG45" i="11"/>
  <c r="AH52" i="11"/>
  <c r="AI52" i="3" s="1"/>
  <c r="AJ61" i="11"/>
  <c r="AH63" i="11"/>
  <c r="AI63" i="3" s="1"/>
  <c r="AH87" i="11"/>
  <c r="AI87" i="3" s="1"/>
  <c r="AG87" i="11"/>
  <c r="AH108" i="11"/>
  <c r="AI108" i="3" s="1"/>
  <c r="AJ178" i="11"/>
  <c r="AE26" i="11"/>
  <c r="AI26" i="11" s="1"/>
  <c r="AH29" i="11"/>
  <c r="AI29" i="3" s="1"/>
  <c r="AG35" i="11"/>
  <c r="AG42" i="11"/>
  <c r="AG54" i="11"/>
  <c r="AH67" i="11"/>
  <c r="AI67" i="3" s="1"/>
  <c r="AG77" i="11"/>
  <c r="AH83" i="11"/>
  <c r="AI83" i="3" s="1"/>
  <c r="AG83" i="11"/>
  <c r="AH104" i="11"/>
  <c r="AI104" i="3" s="1"/>
  <c r="AJ189" i="11"/>
  <c r="AH31" i="11"/>
  <c r="AI31" i="3" s="1"/>
  <c r="AG44" i="11"/>
  <c r="AH47" i="11"/>
  <c r="AI47" i="3" s="1"/>
  <c r="AG60" i="11"/>
  <c r="AH79" i="11"/>
  <c r="AI79" i="3" s="1"/>
  <c r="AG79" i="11"/>
  <c r="AG9" i="13"/>
  <c r="AG21" i="13"/>
  <c r="AG7" i="11"/>
  <c r="AD27" i="11"/>
  <c r="AH27" i="11" s="1"/>
  <c r="AG53" i="11"/>
  <c r="AH56" i="11"/>
  <c r="AI56" i="3" s="1"/>
  <c r="AH94" i="11"/>
  <c r="AI94" i="3" s="1"/>
  <c r="AH75" i="11"/>
  <c r="AI75" i="3" s="1"/>
  <c r="AG75" i="11"/>
  <c r="AG113" i="11"/>
  <c r="AE136" i="11"/>
  <c r="AI136" i="11" s="1"/>
  <c r="AH121" i="11"/>
  <c r="AI121" i="3" s="1"/>
  <c r="AJ193" i="11"/>
  <c r="AG32" i="13"/>
  <c r="AG137" i="11"/>
  <c r="AE198" i="11"/>
  <c r="AI198" i="11" s="1"/>
  <c r="AE199" i="11"/>
  <c r="AI181" i="11"/>
  <c r="AG25" i="11"/>
  <c r="AH30" i="11"/>
  <c r="AI30" i="3" s="1"/>
  <c r="AG32" i="11"/>
  <c r="AJ42" i="11"/>
  <c r="AJ44" i="11"/>
  <c r="AH46" i="11"/>
  <c r="AI46" i="3" s="1"/>
  <c r="AG48" i="11"/>
  <c r="AG55" i="11"/>
  <c r="AG64" i="11"/>
  <c r="AF94" i="11"/>
  <c r="AJ94" i="11" s="1"/>
  <c r="AF95" i="11"/>
  <c r="AJ95" i="11" s="1"/>
  <c r="AG88" i="11"/>
  <c r="AG105" i="11"/>
  <c r="AJ197" i="11"/>
  <c r="AH25" i="11"/>
  <c r="AI25" i="3" s="1"/>
  <c r="AG37" i="11"/>
  <c r="AJ53" i="11"/>
  <c r="AH55" i="11"/>
  <c r="AI55" i="3" s="1"/>
  <c r="AG68" i="11"/>
  <c r="AB70" i="11"/>
  <c r="AG84" i="11"/>
  <c r="AH88" i="11"/>
  <c r="AI88" i="3" s="1"/>
  <c r="AG101" i="11"/>
  <c r="AH105" i="11"/>
  <c r="AI105" i="3" s="1"/>
  <c r="AJ113" i="11"/>
  <c r="AJ151" i="11"/>
  <c r="AJ164" i="11"/>
  <c r="AJ168" i="11"/>
  <c r="AJ172" i="11"/>
  <c r="AJ176" i="11"/>
  <c r="AI139" i="11"/>
  <c r="AE158" i="11"/>
  <c r="AG17" i="13"/>
  <c r="AG48" i="13"/>
  <c r="AG73" i="13"/>
  <c r="AG34" i="11"/>
  <c r="AG43" i="11"/>
  <c r="AC70" i="11"/>
  <c r="AG70" i="11" s="1"/>
  <c r="AI73" i="11"/>
  <c r="AG80" i="11"/>
  <c r="AH84" i="11"/>
  <c r="AI84" i="3" s="1"/>
  <c r="AC117" i="11"/>
  <c r="AG97" i="11"/>
  <c r="AH101" i="11"/>
  <c r="AI101" i="3" s="1"/>
  <c r="AJ109" i="11"/>
  <c r="AJ147" i="11"/>
  <c r="AE159" i="11"/>
  <c r="AI159" i="11" s="1"/>
  <c r="AC158" i="11"/>
  <c r="AF159" i="11"/>
  <c r="AG159" i="11" s="1"/>
  <c r="AC179" i="11"/>
  <c r="AD49" i="11"/>
  <c r="AI49" i="11" s="1"/>
  <c r="AD70" i="11"/>
  <c r="AI70" i="11" s="1"/>
  <c r="AD95" i="11"/>
  <c r="AD116" i="11"/>
  <c r="AH116" i="11" s="1"/>
  <c r="AJ119" i="11"/>
  <c r="AG122" i="11"/>
  <c r="AG126" i="11"/>
  <c r="AG130" i="11"/>
  <c r="AG134" i="11"/>
  <c r="AD137" i="11"/>
  <c r="AH137" i="11" s="1"/>
  <c r="AG139" i="11"/>
  <c r="AG143" i="11"/>
  <c r="AG147" i="11"/>
  <c r="AG151" i="11"/>
  <c r="AG155" i="11"/>
  <c r="AD158" i="11"/>
  <c r="AG164" i="11"/>
  <c r="AG168" i="11"/>
  <c r="AG172" i="11"/>
  <c r="AG176" i="11"/>
  <c r="AD179" i="11"/>
  <c r="AG181" i="11"/>
  <c r="AG185" i="11"/>
  <c r="AG189" i="11"/>
  <c r="AG193" i="11"/>
  <c r="AG197" i="11"/>
  <c r="AH97" i="11"/>
  <c r="AI97" i="3" s="1"/>
  <c r="AE137" i="11"/>
  <c r="AH139" i="11"/>
  <c r="AI139" i="3" s="1"/>
  <c r="AE179" i="11"/>
  <c r="AI179" i="11" s="1"/>
  <c r="AF49" i="11"/>
  <c r="AJ49" i="11" s="1"/>
  <c r="AC136" i="11"/>
  <c r="AG136" i="11" s="1"/>
  <c r="AF137" i="11"/>
  <c r="AG137" i="13" s="1"/>
  <c r="AF158" i="11"/>
  <c r="AG158" i="13" s="1"/>
  <c r="AC178" i="11"/>
  <c r="AG178" i="11" s="1"/>
  <c r="AF179" i="11"/>
  <c r="AC199" i="11"/>
  <c r="AJ181" i="11"/>
  <c r="AD199" i="11"/>
  <c r="AF199" i="11"/>
  <c r="AG195" i="11"/>
  <c r="AC198" i="13"/>
  <c r="AG198" i="13" s="1"/>
  <c r="AD198" i="13"/>
  <c r="AE198" i="13"/>
  <c r="AI198" i="13" s="1"/>
  <c r="AF198" i="13"/>
  <c r="AH177" i="13"/>
  <c r="AH173" i="13"/>
  <c r="AH169" i="13"/>
  <c r="AI175" i="13"/>
  <c r="AI162" i="13"/>
  <c r="AI163" i="13"/>
  <c r="AJ159" i="13"/>
  <c r="AI156" i="13"/>
  <c r="AI152" i="13"/>
  <c r="AI148" i="13"/>
  <c r="AI144" i="13"/>
  <c r="AI140" i="13"/>
  <c r="AI157" i="13"/>
  <c r="AI153" i="13"/>
  <c r="AJ154" i="13"/>
  <c r="AJ150" i="13"/>
  <c r="AJ146" i="13"/>
  <c r="AJ142" i="13"/>
  <c r="AD136" i="13"/>
  <c r="AH132" i="13"/>
  <c r="AH128" i="13"/>
  <c r="AH124" i="13"/>
  <c r="AD137" i="13"/>
  <c r="AI134" i="13"/>
  <c r="AI130" i="13"/>
  <c r="AI126" i="13"/>
  <c r="AI122" i="13"/>
  <c r="AI135" i="13"/>
  <c r="AI131" i="13"/>
  <c r="AI127" i="13"/>
  <c r="AI123" i="13"/>
  <c r="AG88" i="13"/>
  <c r="AG85" i="13"/>
  <c r="AG77" i="13"/>
  <c r="AI86" i="13"/>
  <c r="AH89" i="13"/>
  <c r="AH80" i="13"/>
  <c r="AJ92" i="13"/>
  <c r="AJ93" i="13"/>
  <c r="AH84" i="13"/>
  <c r="AH92" i="13"/>
  <c r="AJ86" i="13"/>
  <c r="AJ91" i="13"/>
  <c r="AI84" i="13"/>
  <c r="AI52" i="13"/>
  <c r="AJ69" i="13"/>
  <c r="AJ59" i="13"/>
  <c r="AH69" i="13"/>
  <c r="AH64" i="13"/>
  <c r="AJ88" i="13"/>
  <c r="AG69" i="13"/>
  <c r="AJ63" i="13"/>
  <c r="AJ84" i="13"/>
  <c r="AH88" i="13"/>
  <c r="AI68" i="13"/>
  <c r="AH57" i="13"/>
  <c r="AH86" i="13"/>
  <c r="AJ66" i="13"/>
  <c r="AI87" i="13"/>
  <c r="AH93" i="13"/>
  <c r="AJ85" i="13"/>
  <c r="AJ65" i="13"/>
  <c r="AI89" i="13"/>
  <c r="AI85" i="13"/>
  <c r="AB252" i="14"/>
  <c r="AB254" i="14"/>
  <c r="AB255" i="14"/>
  <c r="AB259" i="14"/>
  <c r="AB57" i="14"/>
  <c r="AB238" i="14" s="1"/>
  <c r="AB58" i="14"/>
  <c r="AB268" i="14" s="1"/>
  <c r="AB83" i="14"/>
  <c r="AB269" i="14" s="1"/>
  <c r="AB233" i="14"/>
  <c r="AB245" i="14" s="1"/>
  <c r="AI49" i="13"/>
  <c r="AJ49" i="13"/>
  <c r="AH79" i="13"/>
  <c r="AH9" i="13"/>
  <c r="AJ11" i="13"/>
  <c r="AH21" i="13"/>
  <c r="AJ23" i="13"/>
  <c r="AI35" i="13"/>
  <c r="AJ42" i="13"/>
  <c r="AI47" i="13"/>
  <c r="AH97" i="13"/>
  <c r="AG33" i="13"/>
  <c r="AG45" i="13"/>
  <c r="AH39" i="13"/>
  <c r="AC26" i="13"/>
  <c r="AG26" i="13" s="1"/>
  <c r="AI77" i="13"/>
  <c r="AI69" i="13"/>
  <c r="AI66" i="13"/>
  <c r="AI63" i="13"/>
  <c r="AI60" i="13"/>
  <c r="AI57" i="13"/>
  <c r="AI54" i="13"/>
  <c r="AH25" i="13"/>
  <c r="AE26" i="13"/>
  <c r="AH94" i="13"/>
  <c r="AI139" i="13"/>
  <c r="AF26" i="13"/>
  <c r="AJ19" i="13"/>
  <c r="AH36" i="13"/>
  <c r="AH48" i="13"/>
  <c r="AE50" i="13"/>
  <c r="AI50" i="13" s="1"/>
  <c r="AG12" i="13"/>
  <c r="AG24" i="13"/>
  <c r="AH17" i="13"/>
  <c r="AH42" i="13"/>
  <c r="AI74" i="13"/>
  <c r="AJ94" i="13"/>
  <c r="AH8" i="13"/>
  <c r="AJ10" i="13"/>
  <c r="AH20" i="13"/>
  <c r="AJ22" i="13"/>
  <c r="AJ73" i="13"/>
  <c r="AJ29" i="13"/>
  <c r="AC50" i="13"/>
  <c r="AG50" i="13" s="1"/>
  <c r="AH68" i="13"/>
  <c r="AH65" i="13"/>
  <c r="AH62" i="13"/>
  <c r="AH59" i="13"/>
  <c r="AH56" i="13"/>
  <c r="AH53" i="13"/>
  <c r="AI76" i="13"/>
  <c r="AJ78" i="13"/>
  <c r="AH81" i="13"/>
  <c r="AH29" i="13"/>
  <c r="AG29" i="13"/>
  <c r="AH49" i="13"/>
  <c r="AI67" i="13"/>
  <c r="AI64" i="13"/>
  <c r="AI61" i="13"/>
  <c r="AI58" i="13"/>
  <c r="AI55" i="13"/>
  <c r="AI10" i="13"/>
  <c r="AH16" i="13"/>
  <c r="AJ18" i="13"/>
  <c r="AH35" i="13"/>
  <c r="AI42" i="13"/>
  <c r="AJ76" i="13"/>
  <c r="AH31" i="13"/>
  <c r="AG43" i="13"/>
  <c r="AH52" i="13"/>
  <c r="AJ7" i="13"/>
  <c r="AJ35" i="13"/>
  <c r="AH38" i="13"/>
  <c r="AI78" i="13"/>
  <c r="AH74" i="13"/>
  <c r="AI81" i="13"/>
  <c r="AI16" i="13"/>
  <c r="AI32" i="13"/>
  <c r="AB27" i="13"/>
  <c r="AJ47" i="13"/>
  <c r="AH76" i="13"/>
  <c r="AI94" i="13"/>
  <c r="AF27" i="13"/>
  <c r="AI9" i="13"/>
  <c r="AI21" i="13"/>
  <c r="AH120" i="13"/>
  <c r="AJ79" i="13"/>
  <c r="AJ30" i="13"/>
  <c r="AE27" i="13"/>
  <c r="AJ90" i="13"/>
  <c r="AD27" i="13"/>
  <c r="AI73" i="13"/>
  <c r="AG136" i="13"/>
  <c r="AJ31" i="13"/>
  <c r="AC27" i="13"/>
  <c r="AG27" i="13" s="1"/>
  <c r="AH40" i="13"/>
  <c r="AH11" i="13"/>
  <c r="AJ13" i="13"/>
  <c r="AH23" i="13"/>
  <c r="AJ25" i="13"/>
  <c r="AJ44" i="13"/>
  <c r="AH47" i="13"/>
  <c r="AD26" i="13"/>
  <c r="AI29" i="13"/>
  <c r="AH32" i="13"/>
  <c r="AI30" i="13"/>
  <c r="AI11" i="13"/>
  <c r="AI23" i="13"/>
  <c r="AH82" i="13"/>
  <c r="AI15" i="13"/>
  <c r="AJ33" i="13"/>
  <c r="AJ45" i="13"/>
  <c r="AH139" i="13"/>
  <c r="AI18" i="13"/>
  <c r="AH119" i="13"/>
  <c r="AH27" i="13"/>
  <c r="AJ27" i="13"/>
  <c r="AF30" i="14"/>
  <c r="AF82" i="14"/>
  <c r="AD110" i="14"/>
  <c r="AF137" i="14"/>
  <c r="AF186" i="14"/>
  <c r="AG186" i="15" s="1"/>
  <c r="AE137" i="14"/>
  <c r="AC31" i="14"/>
  <c r="AE58" i="14"/>
  <c r="AC83" i="14"/>
  <c r="AF110" i="14"/>
  <c r="AC58" i="14"/>
  <c r="AC160" i="14"/>
  <c r="AC209" i="14"/>
  <c r="AD160" i="14"/>
  <c r="AD209" i="14"/>
  <c r="AE160" i="14"/>
  <c r="AE209" i="14"/>
  <c r="AD136" i="14"/>
  <c r="AC58" i="15"/>
  <c r="AG58" i="15" s="1"/>
  <c r="AE137" i="15"/>
  <c r="AF30" i="15"/>
  <c r="AD58" i="15"/>
  <c r="AF82" i="15"/>
  <c r="AD110" i="15"/>
  <c r="AF137" i="15"/>
  <c r="AF186" i="15"/>
  <c r="AG186" i="16" s="1"/>
  <c r="AD31" i="15"/>
  <c r="AF58" i="15"/>
  <c r="AF110" i="15"/>
  <c r="AE58" i="15"/>
  <c r="AC160" i="15"/>
  <c r="AG160" i="15" s="1"/>
  <c r="AC209" i="15"/>
  <c r="AG209" i="15" s="1"/>
  <c r="AD160" i="15"/>
  <c r="AD209" i="15"/>
  <c r="AC136" i="15"/>
  <c r="AG136" i="15" s="1"/>
  <c r="AC185" i="15"/>
  <c r="AG185" i="15" s="1"/>
  <c r="AD136" i="15"/>
  <c r="AC31" i="15"/>
  <c r="AG31" i="15" s="1"/>
  <c r="AE137" i="16"/>
  <c r="AI137" i="16" s="1"/>
  <c r="AF82" i="16"/>
  <c r="AD110" i="16"/>
  <c r="AE110" i="16"/>
  <c r="AF58" i="16"/>
  <c r="AJ58" i="16" s="1"/>
  <c r="AD83" i="16"/>
  <c r="AH83" i="16" s="1"/>
  <c r="AD31" i="16"/>
  <c r="AH31" i="16" s="1"/>
  <c r="AC160" i="16"/>
  <c r="AG160" i="16" s="1"/>
  <c r="AC209" i="16"/>
  <c r="AG209" i="16" s="1"/>
  <c r="AC136" i="16"/>
  <c r="AG136" i="16" s="1"/>
  <c r="AF160" i="16"/>
  <c r="AJ160" i="16" s="1"/>
  <c r="AD185" i="16"/>
  <c r="AH185" i="16" s="1"/>
  <c r="AF209" i="16"/>
  <c r="AJ209" i="16" s="1"/>
  <c r="AC58" i="18"/>
  <c r="AD58" i="18"/>
  <c r="AF137" i="18"/>
  <c r="AE110" i="18"/>
  <c r="AE137" i="18"/>
  <c r="AF58" i="18"/>
  <c r="AD31" i="18"/>
  <c r="AC160" i="18"/>
  <c r="AC209" i="18"/>
  <c r="AD160" i="18"/>
  <c r="AD209" i="18"/>
  <c r="AC136" i="18"/>
  <c r="AD136" i="18"/>
  <c r="AD185" i="18"/>
  <c r="AE57" i="19"/>
  <c r="AC82" i="19"/>
  <c r="AE161" i="19"/>
  <c r="AE30" i="19"/>
  <c r="AC58" i="19"/>
  <c r="AE137" i="19"/>
  <c r="AE186" i="19"/>
  <c r="AD58" i="19"/>
  <c r="AF137" i="19"/>
  <c r="AF186" i="19"/>
  <c r="AC31" i="19"/>
  <c r="AF30" i="19"/>
  <c r="AD31" i="19"/>
  <c r="AF58" i="19"/>
  <c r="AD160" i="19"/>
  <c r="AD209" i="19"/>
  <c r="AE209" i="19"/>
  <c r="AC161" i="19"/>
  <c r="AF160" i="19"/>
  <c r="I237" i="20"/>
  <c r="I238" i="20"/>
  <c r="I239" i="20"/>
  <c r="I240" i="20"/>
  <c r="I241" i="20"/>
  <c r="I242" i="20"/>
  <c r="I243" i="20"/>
  <c r="I244" i="20"/>
  <c r="I245" i="20"/>
  <c r="I247" i="20"/>
  <c r="I248" i="20"/>
  <c r="I249" i="20"/>
  <c r="I250" i="20"/>
  <c r="I251" i="20"/>
  <c r="I252" i="20"/>
  <c r="I253" i="20"/>
  <c r="I254" i="20"/>
  <c r="I255" i="20"/>
  <c r="I257" i="20"/>
  <c r="I258" i="20"/>
  <c r="I259" i="20"/>
  <c r="I260" i="20"/>
  <c r="I261" i="20"/>
  <c r="I262" i="20"/>
  <c r="I263" i="20"/>
  <c r="I264" i="20"/>
  <c r="I265" i="20"/>
  <c r="I267" i="20"/>
  <c r="I268" i="20"/>
  <c r="I269" i="20"/>
  <c r="I270" i="20"/>
  <c r="I271" i="20"/>
  <c r="I272" i="20"/>
  <c r="I273" i="20"/>
  <c r="I274" i="20"/>
  <c r="I27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7" i="20"/>
  <c r="J258" i="20"/>
  <c r="J259" i="20"/>
  <c r="J260" i="20"/>
  <c r="J261" i="20"/>
  <c r="J262" i="20"/>
  <c r="J263" i="20"/>
  <c r="J264" i="20"/>
  <c r="J265" i="20"/>
  <c r="J267" i="20"/>
  <c r="J268" i="20"/>
  <c r="J269" i="20"/>
  <c r="J270" i="20"/>
  <c r="J271" i="20"/>
  <c r="J272" i="20"/>
  <c r="J273" i="20"/>
  <c r="J274" i="20"/>
  <c r="J275" i="20"/>
  <c r="AI110" i="16" l="1"/>
  <c r="AJ26" i="13"/>
  <c r="AG158" i="10"/>
  <c r="AI70" i="10"/>
  <c r="AJ179" i="2"/>
  <c r="AI49" i="2"/>
  <c r="AI117" i="4"/>
  <c r="AG117" i="4"/>
  <c r="AG71" i="1"/>
  <c r="AH117" i="13"/>
  <c r="AG50" i="1"/>
  <c r="AH110" i="16"/>
  <c r="AJ95" i="2"/>
  <c r="AJ26" i="4"/>
  <c r="AG70" i="1"/>
  <c r="AG199" i="1"/>
  <c r="AG158" i="2"/>
  <c r="AG50" i="2"/>
  <c r="AI158" i="3"/>
  <c r="AJ47" i="6"/>
  <c r="AI111" i="7"/>
  <c r="AG58" i="16"/>
  <c r="AG30" i="16"/>
  <c r="AG94" i="4"/>
  <c r="AI159" i="3"/>
  <c r="AG50" i="10"/>
  <c r="AI199" i="13"/>
  <c r="AG82" i="15"/>
  <c r="AI26" i="3"/>
  <c r="AG73" i="10"/>
  <c r="AG71" i="10"/>
  <c r="AG57" i="15"/>
  <c r="AJ198" i="13"/>
  <c r="AJ199" i="10"/>
  <c r="AJ49" i="10"/>
  <c r="AG116" i="10"/>
  <c r="AG95" i="1"/>
  <c r="AG116" i="1"/>
  <c r="AJ49" i="4"/>
  <c r="AH26" i="6"/>
  <c r="AJ111" i="6"/>
  <c r="AJ26" i="8"/>
  <c r="AI47" i="9"/>
  <c r="AH159" i="2"/>
  <c r="AJ94" i="10"/>
  <c r="AH73" i="13"/>
  <c r="AI178" i="13"/>
  <c r="AG30" i="15"/>
  <c r="AI179" i="10"/>
  <c r="AH178" i="1"/>
  <c r="AJ95" i="3"/>
  <c r="AH160" i="16"/>
  <c r="AG178" i="10"/>
  <c r="AG137" i="16"/>
  <c r="AG110" i="15"/>
  <c r="AH198" i="13"/>
  <c r="AH199" i="10"/>
  <c r="AG179" i="1"/>
  <c r="AI27" i="3"/>
  <c r="AL116" i="3"/>
  <c r="AG49" i="4"/>
  <c r="AH179" i="13"/>
  <c r="AJ71" i="13"/>
  <c r="AH90" i="8"/>
  <c r="AI159" i="2"/>
  <c r="AI117" i="13"/>
  <c r="AG137" i="15"/>
  <c r="AI198" i="10"/>
  <c r="AG94" i="10"/>
  <c r="AI71" i="13"/>
  <c r="AJ70" i="13"/>
  <c r="AI137" i="11"/>
  <c r="AH158" i="11"/>
  <c r="AG198" i="11"/>
  <c r="AG179" i="10"/>
  <c r="AG49" i="10"/>
  <c r="AG158" i="1"/>
  <c r="AI158" i="2"/>
  <c r="AH73" i="2"/>
  <c r="AI70" i="3"/>
  <c r="AK73" i="3"/>
  <c r="AG95" i="4"/>
  <c r="AG50" i="4"/>
  <c r="AJ70" i="4"/>
  <c r="AH90" i="6"/>
  <c r="AL198" i="3"/>
  <c r="AL94" i="3"/>
  <c r="AG49" i="2"/>
  <c r="AG117" i="10"/>
  <c r="AI50" i="3"/>
  <c r="AI70" i="13"/>
  <c r="AI137" i="3"/>
  <c r="AI198" i="2"/>
  <c r="AI26" i="13"/>
  <c r="AH73" i="11"/>
  <c r="AI73" i="3" s="1"/>
  <c r="AJ50" i="10"/>
  <c r="AG70" i="2"/>
  <c r="AG179" i="2"/>
  <c r="AJ26" i="3"/>
  <c r="AH137" i="1"/>
  <c r="AJ70" i="1"/>
  <c r="AJ94" i="1"/>
  <c r="AH178" i="2"/>
  <c r="AG116" i="2"/>
  <c r="AG94" i="2"/>
  <c r="AJ27" i="3"/>
  <c r="AK49" i="3"/>
  <c r="AG70" i="4"/>
  <c r="AG116" i="4"/>
  <c r="AH49" i="4"/>
  <c r="AI90" i="8"/>
  <c r="AG82" i="16"/>
  <c r="AI117" i="3"/>
  <c r="AJ178" i="3"/>
  <c r="AI67" i="9"/>
  <c r="AG49" i="1"/>
  <c r="AJ116" i="13"/>
  <c r="AG159" i="10"/>
  <c r="AI179" i="13"/>
  <c r="AH116" i="13"/>
  <c r="AJ82" i="16"/>
  <c r="AI209" i="16"/>
  <c r="AH82" i="16"/>
  <c r="AJ110" i="16"/>
  <c r="AJ185" i="16"/>
  <c r="AI57" i="16"/>
  <c r="AJ57" i="16"/>
  <c r="AH209" i="16"/>
  <c r="AJ137" i="16"/>
  <c r="AJ161" i="16"/>
  <c r="AH58" i="16"/>
  <c r="AI31" i="16"/>
  <c r="AJ31" i="16"/>
  <c r="AI83" i="16"/>
  <c r="AJ30" i="16"/>
  <c r="AH136" i="16"/>
  <c r="AJ67" i="8"/>
  <c r="AJ111" i="7"/>
  <c r="AI67" i="7"/>
  <c r="AI90" i="7"/>
  <c r="AJ90" i="6"/>
  <c r="AJ137" i="4"/>
  <c r="AI136" i="4"/>
  <c r="AI49" i="4"/>
  <c r="AJ116" i="4"/>
  <c r="AH116" i="4"/>
  <c r="AJ117" i="4"/>
  <c r="AI137" i="4"/>
  <c r="AH26" i="4"/>
  <c r="AH95" i="4"/>
  <c r="AH50" i="4"/>
  <c r="AI94" i="4"/>
  <c r="AH94" i="4"/>
  <c r="AH137" i="4"/>
  <c r="AJ71" i="4"/>
  <c r="AJ73" i="4"/>
  <c r="AI95" i="4"/>
  <c r="AI27" i="4"/>
  <c r="AI71" i="4"/>
  <c r="AI73" i="4"/>
  <c r="AH70" i="4"/>
  <c r="AJ136" i="4"/>
  <c r="AI116" i="4"/>
  <c r="AJ199" i="3"/>
  <c r="AK95" i="3"/>
  <c r="AL71" i="3"/>
  <c r="AL73" i="3"/>
  <c r="AL49" i="3"/>
  <c r="AK27" i="3"/>
  <c r="AL158" i="3"/>
  <c r="AJ179" i="3"/>
  <c r="AL137" i="3"/>
  <c r="AJ116" i="3"/>
  <c r="AK199" i="3"/>
  <c r="AK70" i="3"/>
  <c r="AL199" i="3"/>
  <c r="AI94" i="2"/>
  <c r="AH94" i="2"/>
  <c r="AH70" i="2"/>
  <c r="AI178" i="2"/>
  <c r="AH95" i="2"/>
  <c r="AI116" i="2"/>
  <c r="AH117" i="2"/>
  <c r="AJ136" i="2"/>
  <c r="AI70" i="2"/>
  <c r="AH137" i="2"/>
  <c r="AJ49" i="2"/>
  <c r="AJ73" i="2"/>
  <c r="AJ71" i="2"/>
  <c r="AJ116" i="2"/>
  <c r="AJ26" i="2"/>
  <c r="AI179" i="2"/>
  <c r="AI71" i="2"/>
  <c r="AI73" i="2"/>
  <c r="AH158" i="2"/>
  <c r="AI199" i="2"/>
  <c r="AH27" i="2"/>
  <c r="AI27" i="2"/>
  <c r="AH199" i="2"/>
  <c r="AH50" i="2"/>
  <c r="AH26" i="2"/>
  <c r="AJ158" i="2"/>
  <c r="AJ178" i="2"/>
  <c r="AG73" i="2"/>
  <c r="AG71" i="2"/>
  <c r="AI50" i="2"/>
  <c r="AI70" i="1"/>
  <c r="AH159" i="1"/>
  <c r="AH136" i="1"/>
  <c r="AH95" i="1"/>
  <c r="AI179" i="1"/>
  <c r="AJ179" i="1"/>
  <c r="AH27" i="1"/>
  <c r="AH198" i="1"/>
  <c r="AJ178" i="1"/>
  <c r="AJ73" i="1"/>
  <c r="AJ71" i="1"/>
  <c r="AH117" i="1"/>
  <c r="AH199" i="1"/>
  <c r="AH94" i="1"/>
  <c r="AG94" i="1"/>
  <c r="AI159" i="1"/>
  <c r="AH158" i="1"/>
  <c r="AI158" i="1"/>
  <c r="AI137" i="1"/>
  <c r="AI50" i="1"/>
  <c r="AI116" i="1"/>
  <c r="AH116" i="1"/>
  <c r="AI71" i="1"/>
  <c r="AI73" i="1"/>
  <c r="AJ136" i="1"/>
  <c r="AI136" i="1"/>
  <c r="AI49" i="1"/>
  <c r="AJ49" i="1"/>
  <c r="AJ137" i="1"/>
  <c r="AH158" i="10"/>
  <c r="AH71" i="10"/>
  <c r="AH73" i="10"/>
  <c r="AH116" i="10"/>
  <c r="AJ71" i="10"/>
  <c r="AJ73" i="10"/>
  <c r="AH70" i="10"/>
  <c r="AI50" i="10"/>
  <c r="AI95" i="10"/>
  <c r="AH26" i="10"/>
  <c r="AJ179" i="10"/>
  <c r="AI27" i="10"/>
  <c r="AH137" i="10"/>
  <c r="AJ70" i="10"/>
  <c r="AI73" i="10"/>
  <c r="AI116" i="10"/>
  <c r="AH49" i="10"/>
  <c r="AI71" i="10"/>
  <c r="AH199" i="11"/>
  <c r="AI199" i="3" s="1"/>
  <c r="AH95" i="11"/>
  <c r="AI95" i="3" s="1"/>
  <c r="AI27" i="11"/>
  <c r="AJ50" i="11"/>
  <c r="AG95" i="13"/>
  <c r="AJ26" i="11"/>
  <c r="AG117" i="11"/>
  <c r="AJ158" i="11"/>
  <c r="AG158" i="11"/>
  <c r="AG49" i="13"/>
  <c r="AJ117" i="11"/>
  <c r="AG117" i="13"/>
  <c r="AJ179" i="11"/>
  <c r="AG179" i="13"/>
  <c r="AG179" i="11"/>
  <c r="AJ137" i="11"/>
  <c r="AH179" i="11"/>
  <c r="AI179" i="3" s="1"/>
  <c r="AH117" i="11"/>
  <c r="AH178" i="11"/>
  <c r="AI178" i="3" s="1"/>
  <c r="AI95" i="11"/>
  <c r="AI116" i="11"/>
  <c r="AJ159" i="11"/>
  <c r="AG159" i="13"/>
  <c r="AH136" i="11"/>
  <c r="AI136" i="3" s="1"/>
  <c r="AJ116" i="11"/>
  <c r="AG116" i="13"/>
  <c r="AI158" i="11"/>
  <c r="AJ73" i="11"/>
  <c r="AG71" i="13"/>
  <c r="AJ71" i="11"/>
  <c r="AJ199" i="11"/>
  <c r="AG199" i="13"/>
  <c r="AI199" i="11"/>
  <c r="AG94" i="11"/>
  <c r="AJ70" i="11"/>
  <c r="AG70" i="13"/>
  <c r="AG73" i="11"/>
  <c r="AG71" i="11"/>
  <c r="AH70" i="11"/>
  <c r="AG94" i="13"/>
  <c r="AG199" i="11"/>
  <c r="AH49" i="11"/>
  <c r="AI49" i="3" s="1"/>
  <c r="AJ136" i="11"/>
  <c r="AJ198" i="11"/>
  <c r="AH26" i="11"/>
  <c r="AJ137" i="13"/>
  <c r="AI93" i="13"/>
  <c r="AG82" i="13"/>
  <c r="AI92" i="13"/>
  <c r="AG83" i="13"/>
  <c r="AG91" i="13"/>
  <c r="AI83" i="13"/>
  <c r="AI137" i="13"/>
  <c r="AH50" i="13"/>
  <c r="AJ50" i="13"/>
  <c r="AI136" i="13"/>
  <c r="AJ82" i="13"/>
  <c r="AI82" i="13"/>
  <c r="AJ136" i="13"/>
  <c r="AH26" i="13"/>
  <c r="AI27" i="13"/>
  <c r="AJ83" i="13"/>
  <c r="AH136" i="13"/>
  <c r="AH83" i="13"/>
  <c r="AH137" i="13"/>
  <c r="C210" i="20"/>
  <c r="C209" i="20"/>
  <c r="C208" i="20"/>
  <c r="C207" i="20"/>
  <c r="C206" i="20"/>
  <c r="C205" i="20"/>
  <c r="P205" i="20" s="1"/>
  <c r="C204" i="20"/>
  <c r="C203" i="20"/>
  <c r="P203" i="20" s="1"/>
  <c r="C202" i="20"/>
  <c r="P202" i="20" s="1"/>
  <c r="C201" i="20"/>
  <c r="C200" i="20"/>
  <c r="P200" i="20" s="1"/>
  <c r="C199" i="20"/>
  <c r="P199" i="20" s="1"/>
  <c r="C198" i="20"/>
  <c r="C197" i="20"/>
  <c r="C196" i="20"/>
  <c r="C195" i="20"/>
  <c r="C194" i="20"/>
  <c r="C193" i="20"/>
  <c r="P193" i="20" s="1"/>
  <c r="C192" i="20"/>
  <c r="C191" i="20"/>
  <c r="C190" i="20"/>
  <c r="P190" i="20" s="1"/>
  <c r="C189" i="20"/>
  <c r="C264" i="20" s="1"/>
  <c r="C188" i="20"/>
  <c r="C254" i="20" s="1"/>
  <c r="C186" i="20"/>
  <c r="C273" i="20" s="1"/>
  <c r="C185" i="20"/>
  <c r="C184" i="20"/>
  <c r="C183" i="20"/>
  <c r="C182" i="20"/>
  <c r="C181" i="20"/>
  <c r="C180" i="20"/>
  <c r="C179" i="20"/>
  <c r="C178" i="20"/>
  <c r="P178" i="20" s="1"/>
  <c r="C177" i="20"/>
  <c r="C176" i="20"/>
  <c r="P176" i="20" s="1"/>
  <c r="C175" i="20"/>
  <c r="P175" i="20" s="1"/>
  <c r="C174" i="20"/>
  <c r="C173" i="20"/>
  <c r="C172" i="20"/>
  <c r="C171" i="20"/>
  <c r="C170" i="20"/>
  <c r="C169" i="20"/>
  <c r="C168" i="20"/>
  <c r="P168" i="20" s="1"/>
  <c r="C167" i="20"/>
  <c r="C166" i="20"/>
  <c r="P166" i="20" s="1"/>
  <c r="C165" i="20"/>
  <c r="C263" i="20" s="1"/>
  <c r="C164" i="20"/>
  <c r="P164" i="20" s="1"/>
  <c r="C163" i="20"/>
  <c r="P163" i="20" s="1"/>
  <c r="C161" i="20"/>
  <c r="C272" i="20" s="1"/>
  <c r="C160" i="20"/>
  <c r="C159" i="20"/>
  <c r="C158" i="20"/>
  <c r="C157" i="20"/>
  <c r="C156" i="20"/>
  <c r="C155" i="20"/>
  <c r="C154" i="20"/>
  <c r="C153" i="20"/>
  <c r="P153" i="20" s="1"/>
  <c r="C152" i="20"/>
  <c r="P152" i="20" s="1"/>
  <c r="C151" i="20"/>
  <c r="P151" i="20" s="1"/>
  <c r="C150" i="20"/>
  <c r="P150" i="20" s="1"/>
  <c r="C149" i="20"/>
  <c r="C148" i="20"/>
  <c r="C147" i="20"/>
  <c r="C146" i="20"/>
  <c r="C145" i="20"/>
  <c r="C144" i="20"/>
  <c r="C143" i="20"/>
  <c r="C142" i="20"/>
  <c r="C141" i="20"/>
  <c r="P141" i="20" s="1"/>
  <c r="C140" i="20"/>
  <c r="P140" i="20" s="1"/>
  <c r="C139" i="20"/>
  <c r="C137" i="20"/>
  <c r="C271" i="20" s="1"/>
  <c r="C136" i="20"/>
  <c r="C241" i="20" s="1"/>
  <c r="C135" i="20"/>
  <c r="C134" i="20"/>
  <c r="C133" i="20"/>
  <c r="C132" i="20"/>
  <c r="C131" i="20"/>
  <c r="C130" i="20"/>
  <c r="P130" i="20" s="1"/>
  <c r="C129" i="20"/>
  <c r="C128" i="20"/>
  <c r="P128" i="20" s="1"/>
  <c r="C127" i="20"/>
  <c r="P127" i="20" s="1"/>
  <c r="C126" i="20"/>
  <c r="P126" i="20" s="1"/>
  <c r="C125" i="20"/>
  <c r="P125" i="20" s="1"/>
  <c r="C124" i="20"/>
  <c r="C123" i="20"/>
  <c r="C122" i="20"/>
  <c r="C121" i="20"/>
  <c r="C120" i="20"/>
  <c r="C119" i="20"/>
  <c r="C118" i="20"/>
  <c r="P118" i="20" s="1"/>
  <c r="C117" i="20"/>
  <c r="C116" i="20"/>
  <c r="C261" i="20" s="1"/>
  <c r="C115" i="20"/>
  <c r="P115" i="20" s="1"/>
  <c r="C114" i="20"/>
  <c r="P114" i="20" s="1"/>
  <c r="C113" i="20"/>
  <c r="C251" i="20" s="1"/>
  <c r="C111" i="20"/>
  <c r="C270" i="20" s="1"/>
  <c r="C110" i="20"/>
  <c r="C109" i="20"/>
  <c r="C108" i="20"/>
  <c r="C107" i="20"/>
  <c r="C106" i="20"/>
  <c r="C105" i="20"/>
  <c r="P105" i="20" s="1"/>
  <c r="C104" i="20"/>
  <c r="C103" i="20"/>
  <c r="P103" i="20" s="1"/>
  <c r="C102" i="20"/>
  <c r="C101" i="20"/>
  <c r="P101" i="20" s="1"/>
  <c r="C100" i="20"/>
  <c r="P100" i="20" s="1"/>
  <c r="C99" i="20"/>
  <c r="P99" i="20" s="1"/>
  <c r="C98" i="20"/>
  <c r="C97" i="20"/>
  <c r="C96" i="20"/>
  <c r="C95" i="20"/>
  <c r="C94" i="20"/>
  <c r="C93" i="20"/>
  <c r="P93" i="20" s="1"/>
  <c r="C92" i="20"/>
  <c r="C91" i="20"/>
  <c r="P91" i="20" s="1"/>
  <c r="C90" i="20"/>
  <c r="C260" i="20" s="1"/>
  <c r="C89" i="20"/>
  <c r="P89" i="20" s="1"/>
  <c r="C88" i="20"/>
  <c r="P88" i="20" s="1"/>
  <c r="C87" i="20"/>
  <c r="C86" i="20"/>
  <c r="C85" i="20"/>
  <c r="C83" i="20"/>
  <c r="C82" i="20"/>
  <c r="C81" i="20"/>
  <c r="C80" i="20"/>
  <c r="C79" i="20"/>
  <c r="P79" i="20" s="1"/>
  <c r="C78" i="20"/>
  <c r="C77" i="20"/>
  <c r="P77" i="20" s="1"/>
  <c r="C76" i="20"/>
  <c r="P76" i="20" s="1"/>
  <c r="C75" i="20"/>
  <c r="C74" i="20"/>
  <c r="C73" i="20"/>
  <c r="C72" i="20"/>
  <c r="C71" i="20"/>
  <c r="C70" i="20"/>
  <c r="C69" i="20"/>
  <c r="C68" i="20"/>
  <c r="C67" i="20"/>
  <c r="P67" i="20" s="1"/>
  <c r="C66" i="20"/>
  <c r="P66" i="20" s="1"/>
  <c r="C65" i="20"/>
  <c r="P65" i="20" s="1"/>
  <c r="C64" i="20"/>
  <c r="P64" i="20" s="1"/>
  <c r="C63" i="20"/>
  <c r="P63" i="20" s="1"/>
  <c r="C62" i="20"/>
  <c r="C61" i="20"/>
  <c r="C60" i="20"/>
  <c r="C58" i="20"/>
  <c r="C57" i="20"/>
  <c r="C56" i="20"/>
  <c r="C55" i="20"/>
  <c r="P55" i="20" s="1"/>
  <c r="C54" i="20"/>
  <c r="C53" i="20"/>
  <c r="C52" i="20"/>
  <c r="P52" i="20" s="1"/>
  <c r="C51" i="20"/>
  <c r="P51" i="20" s="1"/>
  <c r="C50" i="20"/>
  <c r="P50" i="20" s="1"/>
  <c r="C49" i="20"/>
  <c r="C48" i="20"/>
  <c r="C47" i="20"/>
  <c r="P47" i="20" s="1"/>
  <c r="C46" i="20"/>
  <c r="C45" i="20"/>
  <c r="C44" i="20"/>
  <c r="C43" i="20"/>
  <c r="P43" i="20" s="1"/>
  <c r="C42" i="20"/>
  <c r="C41" i="20"/>
  <c r="C40" i="20"/>
  <c r="P40" i="20" s="1"/>
  <c r="C39" i="20"/>
  <c r="P39" i="20" s="1"/>
  <c r="C38" i="20"/>
  <c r="P38" i="20" s="1"/>
  <c r="C37" i="20"/>
  <c r="C36" i="20"/>
  <c r="C35" i="20"/>
  <c r="P35" i="20" s="1"/>
  <c r="C34" i="20"/>
  <c r="C33" i="20"/>
  <c r="C31" i="20"/>
  <c r="C30" i="20"/>
  <c r="C29" i="20"/>
  <c r="C28" i="20"/>
  <c r="C27" i="20"/>
  <c r="P27" i="20" s="1"/>
  <c r="C26" i="20"/>
  <c r="P26" i="20" s="1"/>
  <c r="C25" i="20"/>
  <c r="P25" i="20" s="1"/>
  <c r="C24" i="20"/>
  <c r="C23" i="20"/>
  <c r="C22" i="20"/>
  <c r="C21" i="20"/>
  <c r="P21" i="20" s="1"/>
  <c r="C20" i="20"/>
  <c r="P20" i="20" s="1"/>
  <c r="C19" i="20"/>
  <c r="C18" i="20"/>
  <c r="C17" i="20"/>
  <c r="C16" i="20"/>
  <c r="C15" i="20"/>
  <c r="C14" i="20"/>
  <c r="P14" i="20" s="1"/>
  <c r="C13" i="20"/>
  <c r="P13" i="20" s="1"/>
  <c r="C12" i="20"/>
  <c r="C11" i="20"/>
  <c r="C10" i="20"/>
  <c r="C9" i="20"/>
  <c r="P9" i="20" s="1"/>
  <c r="C8" i="20"/>
  <c r="P8" i="20" s="1"/>
  <c r="P19" i="20"/>
  <c r="C7" i="20"/>
  <c r="P7" i="20" s="1"/>
  <c r="P247" i="20" s="1"/>
  <c r="AA275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H275" i="20"/>
  <c r="F275" i="20"/>
  <c r="E275" i="20"/>
  <c r="D275" i="20"/>
  <c r="C275" i="20"/>
  <c r="O274" i="20"/>
  <c r="N274" i="20"/>
  <c r="M274" i="20"/>
  <c r="L274" i="20"/>
  <c r="K274" i="20"/>
  <c r="H274" i="20"/>
  <c r="F274" i="20"/>
  <c r="E274" i="20"/>
  <c r="D274" i="20"/>
  <c r="O273" i="20"/>
  <c r="N273" i="20"/>
  <c r="M273" i="20"/>
  <c r="L273" i="20"/>
  <c r="K273" i="20"/>
  <c r="H273" i="20"/>
  <c r="F273" i="20"/>
  <c r="E273" i="20"/>
  <c r="D273" i="20"/>
  <c r="O272" i="20"/>
  <c r="N272" i="20"/>
  <c r="M272" i="20"/>
  <c r="L272" i="20"/>
  <c r="K272" i="20"/>
  <c r="H272" i="20"/>
  <c r="F272" i="20"/>
  <c r="E272" i="20"/>
  <c r="D272" i="20"/>
  <c r="O271" i="20"/>
  <c r="N271" i="20"/>
  <c r="M271" i="20"/>
  <c r="L271" i="20"/>
  <c r="K271" i="20"/>
  <c r="H271" i="20"/>
  <c r="F271" i="20"/>
  <c r="E271" i="20"/>
  <c r="D271" i="20"/>
  <c r="O270" i="20"/>
  <c r="N270" i="20"/>
  <c r="M270" i="20"/>
  <c r="L270" i="20"/>
  <c r="K270" i="20"/>
  <c r="H270" i="20"/>
  <c r="F270" i="20"/>
  <c r="E270" i="20"/>
  <c r="D270" i="20"/>
  <c r="O269" i="20"/>
  <c r="N269" i="20"/>
  <c r="M269" i="20"/>
  <c r="L269" i="20"/>
  <c r="K269" i="20"/>
  <c r="H269" i="20"/>
  <c r="F269" i="20"/>
  <c r="E269" i="20"/>
  <c r="D269" i="20"/>
  <c r="O268" i="20"/>
  <c r="N268" i="20"/>
  <c r="M268" i="20"/>
  <c r="L268" i="20"/>
  <c r="K268" i="20"/>
  <c r="H268" i="20"/>
  <c r="F268" i="20"/>
  <c r="E268" i="20"/>
  <c r="D268" i="20"/>
  <c r="O267" i="20"/>
  <c r="N267" i="20"/>
  <c r="M267" i="20"/>
  <c r="L267" i="20"/>
  <c r="K267" i="20"/>
  <c r="H267" i="20"/>
  <c r="F267" i="20"/>
  <c r="E267" i="20"/>
  <c r="D267" i="20"/>
  <c r="AA265" i="20"/>
  <c r="Z265" i="20"/>
  <c r="Y265" i="20"/>
  <c r="X265" i="20"/>
  <c r="W265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H265" i="20"/>
  <c r="F265" i="20"/>
  <c r="E265" i="20"/>
  <c r="D265" i="20"/>
  <c r="C265" i="20"/>
  <c r="O264" i="20"/>
  <c r="N264" i="20"/>
  <c r="M264" i="20"/>
  <c r="L264" i="20"/>
  <c r="K264" i="20"/>
  <c r="H264" i="20"/>
  <c r="F264" i="20"/>
  <c r="E264" i="20"/>
  <c r="D264" i="20"/>
  <c r="O263" i="20"/>
  <c r="N263" i="20"/>
  <c r="M263" i="20"/>
  <c r="L263" i="20"/>
  <c r="K263" i="20"/>
  <c r="H263" i="20"/>
  <c r="F263" i="20"/>
  <c r="E263" i="20"/>
  <c r="D263" i="20"/>
  <c r="O262" i="20"/>
  <c r="N262" i="20"/>
  <c r="M262" i="20"/>
  <c r="L262" i="20"/>
  <c r="K262" i="20"/>
  <c r="H262" i="20"/>
  <c r="F262" i="20"/>
  <c r="E262" i="20"/>
  <c r="D262" i="20"/>
  <c r="O261" i="20"/>
  <c r="N261" i="20"/>
  <c r="M261" i="20"/>
  <c r="L261" i="20"/>
  <c r="K261" i="20"/>
  <c r="H261" i="20"/>
  <c r="F261" i="20"/>
  <c r="E261" i="20"/>
  <c r="D261" i="20"/>
  <c r="O260" i="20"/>
  <c r="N260" i="20"/>
  <c r="M260" i="20"/>
  <c r="L260" i="20"/>
  <c r="K260" i="20"/>
  <c r="H260" i="20"/>
  <c r="F260" i="20"/>
  <c r="E260" i="20"/>
  <c r="D260" i="20"/>
  <c r="O259" i="20"/>
  <c r="N259" i="20"/>
  <c r="M259" i="20"/>
  <c r="L259" i="20"/>
  <c r="K259" i="20"/>
  <c r="H259" i="20"/>
  <c r="F259" i="20"/>
  <c r="E259" i="20"/>
  <c r="D259" i="20"/>
  <c r="O258" i="20"/>
  <c r="N258" i="20"/>
  <c r="M258" i="20"/>
  <c r="L258" i="20"/>
  <c r="K258" i="20"/>
  <c r="H258" i="20"/>
  <c r="F258" i="20"/>
  <c r="E258" i="20"/>
  <c r="D258" i="20"/>
  <c r="O257" i="20"/>
  <c r="N257" i="20"/>
  <c r="M257" i="20"/>
  <c r="L257" i="20"/>
  <c r="K257" i="20"/>
  <c r="H257" i="20"/>
  <c r="F257" i="20"/>
  <c r="E257" i="20"/>
  <c r="D257" i="20"/>
  <c r="AA255" i="20"/>
  <c r="Z255" i="20"/>
  <c r="Y255" i="20"/>
  <c r="X255" i="20"/>
  <c r="W255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H255" i="20"/>
  <c r="G255" i="20"/>
  <c r="F255" i="20"/>
  <c r="E255" i="20"/>
  <c r="D255" i="20"/>
  <c r="C255" i="20"/>
  <c r="O254" i="20"/>
  <c r="N254" i="20"/>
  <c r="M254" i="20"/>
  <c r="L254" i="20"/>
  <c r="K254" i="20"/>
  <c r="H254" i="20"/>
  <c r="G254" i="20"/>
  <c r="F254" i="20"/>
  <c r="E254" i="20"/>
  <c r="D254" i="20"/>
  <c r="O253" i="20"/>
  <c r="N253" i="20"/>
  <c r="M253" i="20"/>
  <c r="L253" i="20"/>
  <c r="K253" i="20"/>
  <c r="H253" i="20"/>
  <c r="G253" i="20"/>
  <c r="F253" i="20"/>
  <c r="E253" i="20"/>
  <c r="D253" i="20"/>
  <c r="O252" i="20"/>
  <c r="N252" i="20"/>
  <c r="M252" i="20"/>
  <c r="L252" i="20"/>
  <c r="K252" i="20"/>
  <c r="H252" i="20"/>
  <c r="G252" i="20"/>
  <c r="F252" i="20"/>
  <c r="E252" i="20"/>
  <c r="D252" i="20"/>
  <c r="O251" i="20"/>
  <c r="N251" i="20"/>
  <c r="M251" i="20"/>
  <c r="L251" i="20"/>
  <c r="K251" i="20"/>
  <c r="H251" i="20"/>
  <c r="G251" i="20"/>
  <c r="F251" i="20"/>
  <c r="E251" i="20"/>
  <c r="D251" i="20"/>
  <c r="O250" i="20"/>
  <c r="N250" i="20"/>
  <c r="M250" i="20"/>
  <c r="L250" i="20"/>
  <c r="K250" i="20"/>
  <c r="H250" i="20"/>
  <c r="G250" i="20"/>
  <c r="F250" i="20"/>
  <c r="E250" i="20"/>
  <c r="D250" i="20"/>
  <c r="O249" i="20"/>
  <c r="N249" i="20"/>
  <c r="M249" i="20"/>
  <c r="L249" i="20"/>
  <c r="K249" i="20"/>
  <c r="H249" i="20"/>
  <c r="G249" i="20"/>
  <c r="F249" i="20"/>
  <c r="E249" i="20"/>
  <c r="D249" i="20"/>
  <c r="O248" i="20"/>
  <c r="N248" i="20"/>
  <c r="M248" i="20"/>
  <c r="L248" i="20"/>
  <c r="K248" i="20"/>
  <c r="H248" i="20"/>
  <c r="G248" i="20"/>
  <c r="F248" i="20"/>
  <c r="E248" i="20"/>
  <c r="D248" i="20"/>
  <c r="O247" i="20"/>
  <c r="N247" i="20"/>
  <c r="M247" i="20"/>
  <c r="L247" i="20"/>
  <c r="K247" i="20"/>
  <c r="H247" i="20"/>
  <c r="G247" i="20"/>
  <c r="F247" i="20"/>
  <c r="E247" i="20"/>
  <c r="D247" i="20"/>
  <c r="AA245" i="20"/>
  <c r="Z245" i="20"/>
  <c r="Y245" i="20"/>
  <c r="X245" i="20"/>
  <c r="W245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H245" i="20"/>
  <c r="G245" i="20"/>
  <c r="F245" i="20"/>
  <c r="E245" i="20"/>
  <c r="D245" i="20"/>
  <c r="C245" i="20"/>
  <c r="O244" i="20"/>
  <c r="N244" i="20"/>
  <c r="M244" i="20"/>
  <c r="L244" i="20"/>
  <c r="K244" i="20"/>
  <c r="H244" i="20"/>
  <c r="G244" i="20"/>
  <c r="F244" i="20"/>
  <c r="E244" i="20"/>
  <c r="D244" i="20"/>
  <c r="C244" i="20"/>
  <c r="O243" i="20"/>
  <c r="N243" i="20"/>
  <c r="M243" i="20"/>
  <c r="L243" i="20"/>
  <c r="K243" i="20"/>
  <c r="H243" i="20"/>
  <c r="G243" i="20"/>
  <c r="F243" i="20"/>
  <c r="E243" i="20"/>
  <c r="D243" i="20"/>
  <c r="O242" i="20"/>
  <c r="N242" i="20"/>
  <c r="M242" i="20"/>
  <c r="L242" i="20"/>
  <c r="K242" i="20"/>
  <c r="H242" i="20"/>
  <c r="G242" i="20"/>
  <c r="F242" i="20"/>
  <c r="E242" i="20"/>
  <c r="D242" i="20"/>
  <c r="O241" i="20"/>
  <c r="N241" i="20"/>
  <c r="M241" i="20"/>
  <c r="L241" i="20"/>
  <c r="K241" i="20"/>
  <c r="H241" i="20"/>
  <c r="G241" i="20"/>
  <c r="F241" i="20"/>
  <c r="E241" i="20"/>
  <c r="D241" i="20"/>
  <c r="O240" i="20"/>
  <c r="N240" i="20"/>
  <c r="M240" i="20"/>
  <c r="L240" i="20"/>
  <c r="K240" i="20"/>
  <c r="H240" i="20"/>
  <c r="G240" i="20"/>
  <c r="F240" i="20"/>
  <c r="E240" i="20"/>
  <c r="D240" i="20"/>
  <c r="O239" i="20"/>
  <c r="N239" i="20"/>
  <c r="M239" i="20"/>
  <c r="L239" i="20"/>
  <c r="K239" i="20"/>
  <c r="H239" i="20"/>
  <c r="G239" i="20"/>
  <c r="F239" i="20"/>
  <c r="E239" i="20"/>
  <c r="D239" i="20"/>
  <c r="O238" i="20"/>
  <c r="N238" i="20"/>
  <c r="M238" i="20"/>
  <c r="L238" i="20"/>
  <c r="K238" i="20"/>
  <c r="H238" i="20"/>
  <c r="G238" i="20"/>
  <c r="F238" i="20"/>
  <c r="E238" i="20"/>
  <c r="D238" i="20"/>
  <c r="O237" i="20"/>
  <c r="N237" i="20"/>
  <c r="M237" i="20"/>
  <c r="L237" i="20"/>
  <c r="K237" i="20"/>
  <c r="H237" i="20"/>
  <c r="G237" i="20"/>
  <c r="F237" i="20"/>
  <c r="E237" i="20"/>
  <c r="D237" i="20"/>
  <c r="G235" i="20"/>
  <c r="G234" i="20"/>
  <c r="G233" i="20"/>
  <c r="G232" i="20"/>
  <c r="AB232" i="20" s="1"/>
  <c r="G231" i="20"/>
  <c r="AB231" i="20" s="1"/>
  <c r="G230" i="20"/>
  <c r="AB230" i="20" s="1"/>
  <c r="G229" i="20"/>
  <c r="AB229" i="20" s="1"/>
  <c r="G228" i="20"/>
  <c r="AB228" i="20" s="1"/>
  <c r="G227" i="20"/>
  <c r="AB227" i="20" s="1"/>
  <c r="AB226" i="20"/>
  <c r="G225" i="20"/>
  <c r="AB225" i="20" s="1"/>
  <c r="G224" i="20"/>
  <c r="AB224" i="20" s="1"/>
  <c r="G223" i="20"/>
  <c r="AB223" i="20" s="1"/>
  <c r="G222" i="20"/>
  <c r="AB222" i="20" s="1"/>
  <c r="G221" i="20"/>
  <c r="AB221" i="20" s="1"/>
  <c r="G220" i="20"/>
  <c r="AB220" i="20" s="1"/>
  <c r="G219" i="20"/>
  <c r="AB219" i="20" s="1"/>
  <c r="G218" i="20"/>
  <c r="AB218" i="20" s="1"/>
  <c r="G217" i="20"/>
  <c r="AB217" i="20" s="1"/>
  <c r="AB216" i="20"/>
  <c r="AB215" i="20"/>
  <c r="AB214" i="20"/>
  <c r="AB213" i="20"/>
  <c r="AB265" i="20" s="1"/>
  <c r="AB212" i="20"/>
  <c r="AB255" i="20" s="1"/>
  <c r="AA210" i="20"/>
  <c r="AA274" i="20" s="1"/>
  <c r="Z210" i="20"/>
  <c r="Z274" i="20" s="1"/>
  <c r="Y210" i="20"/>
  <c r="Y274" i="20" s="1"/>
  <c r="X210" i="20"/>
  <c r="X274" i="20" s="1"/>
  <c r="W210" i="20"/>
  <c r="W274" i="20" s="1"/>
  <c r="V210" i="20"/>
  <c r="V274" i="20" s="1"/>
  <c r="U210" i="20"/>
  <c r="U274" i="20" s="1"/>
  <c r="T210" i="20"/>
  <c r="T274" i="20" s="1"/>
  <c r="S210" i="20"/>
  <c r="S274" i="20" s="1"/>
  <c r="R210" i="20"/>
  <c r="R274" i="20" s="1"/>
  <c r="Q210" i="20"/>
  <c r="Q274" i="20" s="1"/>
  <c r="P210" i="20"/>
  <c r="P274" i="20" s="1"/>
  <c r="C274" i="20"/>
  <c r="AA209" i="20"/>
  <c r="AA244" i="20" s="1"/>
  <c r="Z209" i="20"/>
  <c r="Z244" i="20" s="1"/>
  <c r="Y209" i="20"/>
  <c r="Y244" i="20" s="1"/>
  <c r="X209" i="20"/>
  <c r="X244" i="20" s="1"/>
  <c r="W209" i="20"/>
  <c r="W244" i="20" s="1"/>
  <c r="V209" i="20"/>
  <c r="V244" i="20" s="1"/>
  <c r="U209" i="20"/>
  <c r="U244" i="20" s="1"/>
  <c r="T209" i="20"/>
  <c r="T244" i="20" s="1"/>
  <c r="S209" i="20"/>
  <c r="S244" i="20" s="1"/>
  <c r="R209" i="20"/>
  <c r="R244" i="20" s="1"/>
  <c r="Q209" i="20"/>
  <c r="Q244" i="20" s="1"/>
  <c r="P209" i="20"/>
  <c r="P244" i="20" s="1"/>
  <c r="AF208" i="20"/>
  <c r="AE208" i="20"/>
  <c r="AD208" i="20"/>
  <c r="AC208" i="20"/>
  <c r="AB208" i="20"/>
  <c r="AA208" i="20"/>
  <c r="Z208" i="20"/>
  <c r="Y208" i="20"/>
  <c r="X208" i="20"/>
  <c r="W208" i="20"/>
  <c r="V208" i="20"/>
  <c r="U208" i="20"/>
  <c r="T208" i="20"/>
  <c r="S208" i="20"/>
  <c r="R208" i="20"/>
  <c r="Q208" i="20"/>
  <c r="P208" i="20"/>
  <c r="AF207" i="20"/>
  <c r="AE207" i="20"/>
  <c r="AD207" i="20"/>
  <c r="AC207" i="20"/>
  <c r="AB207" i="20"/>
  <c r="AA207" i="20"/>
  <c r="Z207" i="20"/>
  <c r="Y207" i="20"/>
  <c r="X207" i="20"/>
  <c r="W207" i="20"/>
  <c r="V207" i="20"/>
  <c r="U207" i="20"/>
  <c r="T207" i="20"/>
  <c r="S207" i="20"/>
  <c r="R207" i="20"/>
  <c r="Q207" i="20"/>
  <c r="P207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AF205" i="20"/>
  <c r="AE205" i="20"/>
  <c r="AD205" i="20"/>
  <c r="AC205" i="20"/>
  <c r="AB205" i="20"/>
  <c r="AA205" i="20"/>
  <c r="Z205" i="20"/>
  <c r="Y205" i="20"/>
  <c r="X205" i="20"/>
  <c r="W205" i="20"/>
  <c r="V205" i="20"/>
  <c r="U205" i="20"/>
  <c r="T205" i="20"/>
  <c r="S205" i="20"/>
  <c r="R205" i="20"/>
  <c r="Q205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AF203" i="20"/>
  <c r="AE203" i="20"/>
  <c r="AD203" i="20"/>
  <c r="AC203" i="20"/>
  <c r="AB203" i="20"/>
  <c r="AA203" i="20"/>
  <c r="Z203" i="20"/>
  <c r="Y203" i="20"/>
  <c r="X203" i="20"/>
  <c r="W203" i="20"/>
  <c r="V203" i="20"/>
  <c r="U203" i="20"/>
  <c r="T203" i="20"/>
  <c r="S203" i="20"/>
  <c r="R203" i="20"/>
  <c r="Q203" i="20"/>
  <c r="AF202" i="20"/>
  <c r="AE202" i="20"/>
  <c r="AD202" i="20"/>
  <c r="AC202" i="20"/>
  <c r="AB202" i="20"/>
  <c r="AA202" i="20"/>
  <c r="Z202" i="20"/>
  <c r="Y202" i="20"/>
  <c r="X202" i="20"/>
  <c r="W202" i="20"/>
  <c r="V202" i="20"/>
  <c r="U202" i="20"/>
  <c r="T202" i="20"/>
  <c r="S202" i="20"/>
  <c r="R202" i="20"/>
  <c r="Q202" i="20"/>
  <c r="AF201" i="20"/>
  <c r="AE201" i="20"/>
  <c r="AD201" i="20"/>
  <c r="AC201" i="20"/>
  <c r="AB201" i="20"/>
  <c r="AA201" i="20"/>
  <c r="Z201" i="20"/>
  <c r="Y201" i="20"/>
  <c r="X201" i="20"/>
  <c r="W201" i="20"/>
  <c r="V201" i="20"/>
  <c r="U201" i="20"/>
  <c r="T201" i="20"/>
  <c r="S201" i="20"/>
  <c r="R201" i="20"/>
  <c r="Q201" i="20"/>
  <c r="P201" i="20"/>
  <c r="AF200" i="20"/>
  <c r="AE200" i="20"/>
  <c r="AD200" i="20"/>
  <c r="AC200" i="20"/>
  <c r="AB200" i="20"/>
  <c r="AA200" i="20"/>
  <c r="Z200" i="20"/>
  <c r="Y200" i="20"/>
  <c r="X200" i="20"/>
  <c r="W200" i="20"/>
  <c r="V200" i="20"/>
  <c r="U200" i="20"/>
  <c r="T200" i="20"/>
  <c r="S200" i="20"/>
  <c r="R200" i="20"/>
  <c r="Q200" i="20"/>
  <c r="AF199" i="20"/>
  <c r="AE199" i="20"/>
  <c r="AD199" i="20"/>
  <c r="AC199" i="20"/>
  <c r="AB199" i="20"/>
  <c r="AA199" i="20"/>
  <c r="Z199" i="20"/>
  <c r="Y199" i="20"/>
  <c r="X199" i="20"/>
  <c r="W199" i="20"/>
  <c r="V199" i="20"/>
  <c r="U199" i="20"/>
  <c r="T199" i="20"/>
  <c r="S199" i="20"/>
  <c r="R199" i="20"/>
  <c r="Q199" i="20"/>
  <c r="AF198" i="20"/>
  <c r="AE198" i="20"/>
  <c r="AD198" i="20"/>
  <c r="AC198" i="20"/>
  <c r="AB198" i="20"/>
  <c r="AA198" i="20"/>
  <c r="Z198" i="20"/>
  <c r="Y198" i="20"/>
  <c r="X198" i="20"/>
  <c r="W198" i="20"/>
  <c r="V198" i="20"/>
  <c r="U198" i="20"/>
  <c r="T198" i="20"/>
  <c r="S198" i="20"/>
  <c r="R198" i="20"/>
  <c r="Q198" i="20"/>
  <c r="P198" i="20"/>
  <c r="AF197" i="20"/>
  <c r="AE197" i="20"/>
  <c r="AD197" i="20"/>
  <c r="AC197" i="20"/>
  <c r="AB197" i="20"/>
  <c r="AA197" i="20"/>
  <c r="Z197" i="20"/>
  <c r="Y197" i="20"/>
  <c r="X197" i="20"/>
  <c r="W197" i="20"/>
  <c r="V197" i="20"/>
  <c r="U197" i="20"/>
  <c r="T197" i="20"/>
  <c r="S197" i="20"/>
  <c r="R197" i="20"/>
  <c r="Q197" i="20"/>
  <c r="P197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AF189" i="20"/>
  <c r="AE189" i="20"/>
  <c r="AD189" i="20"/>
  <c r="AC189" i="20"/>
  <c r="AB189" i="20"/>
  <c r="AB264" i="20" s="1"/>
  <c r="AA189" i="20"/>
  <c r="AA264" i="20" s="1"/>
  <c r="Z189" i="20"/>
  <c r="Z264" i="20" s="1"/>
  <c r="Y189" i="20"/>
  <c r="Y264" i="20" s="1"/>
  <c r="X189" i="20"/>
  <c r="X264" i="20" s="1"/>
  <c r="W189" i="20"/>
  <c r="W264" i="20" s="1"/>
  <c r="V189" i="20"/>
  <c r="V264" i="20" s="1"/>
  <c r="U189" i="20"/>
  <c r="U264" i="20" s="1"/>
  <c r="T189" i="20"/>
  <c r="T264" i="20" s="1"/>
  <c r="S189" i="20"/>
  <c r="S264" i="20" s="1"/>
  <c r="R189" i="20"/>
  <c r="R264" i="20" s="1"/>
  <c r="Q189" i="20"/>
  <c r="Q264" i="20" s="1"/>
  <c r="AF188" i="20"/>
  <c r="AE188" i="20"/>
  <c r="AD188" i="20"/>
  <c r="AC188" i="20"/>
  <c r="AB188" i="20"/>
  <c r="AA188" i="20"/>
  <c r="AA254" i="20" s="1"/>
  <c r="Z188" i="20"/>
  <c r="Z254" i="20" s="1"/>
  <c r="Y188" i="20"/>
  <c r="Y254" i="20" s="1"/>
  <c r="X188" i="20"/>
  <c r="X254" i="20" s="1"/>
  <c r="W188" i="20"/>
  <c r="W254" i="20" s="1"/>
  <c r="V188" i="20"/>
  <c r="V254" i="20" s="1"/>
  <c r="U188" i="20"/>
  <c r="U254" i="20" s="1"/>
  <c r="T188" i="20"/>
  <c r="T254" i="20" s="1"/>
  <c r="S188" i="20"/>
  <c r="S254" i="20" s="1"/>
  <c r="R188" i="20"/>
  <c r="R254" i="20" s="1"/>
  <c r="Q188" i="20"/>
  <c r="Q254" i="20" s="1"/>
  <c r="AD187" i="20"/>
  <c r="AC187" i="20"/>
  <c r="AA186" i="20"/>
  <c r="AA273" i="20" s="1"/>
  <c r="Z186" i="20"/>
  <c r="Z273" i="20" s="1"/>
  <c r="Y186" i="20"/>
  <c r="Y273" i="20" s="1"/>
  <c r="X186" i="20"/>
  <c r="X273" i="20" s="1"/>
  <c r="W186" i="20"/>
  <c r="W273" i="20" s="1"/>
  <c r="V186" i="20"/>
  <c r="V273" i="20" s="1"/>
  <c r="U186" i="20"/>
  <c r="U273" i="20" s="1"/>
  <c r="T186" i="20"/>
  <c r="T273" i="20" s="1"/>
  <c r="S186" i="20"/>
  <c r="S273" i="20" s="1"/>
  <c r="R186" i="20"/>
  <c r="R273" i="20" s="1"/>
  <c r="Q186" i="20"/>
  <c r="Q273" i="20" s="1"/>
  <c r="AA185" i="20"/>
  <c r="AA243" i="20" s="1"/>
  <c r="Z185" i="20"/>
  <c r="Z243" i="20" s="1"/>
  <c r="Y185" i="20"/>
  <c r="Y243" i="20" s="1"/>
  <c r="X185" i="20"/>
  <c r="X243" i="20" s="1"/>
  <c r="W185" i="20"/>
  <c r="W243" i="20" s="1"/>
  <c r="V185" i="20"/>
  <c r="V243" i="20" s="1"/>
  <c r="U185" i="20"/>
  <c r="U243" i="20" s="1"/>
  <c r="T185" i="20"/>
  <c r="T243" i="20" s="1"/>
  <c r="S185" i="20"/>
  <c r="S243" i="20" s="1"/>
  <c r="R185" i="20"/>
  <c r="R243" i="20" s="1"/>
  <c r="Q185" i="20"/>
  <c r="Q243" i="20" s="1"/>
  <c r="C243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AF165" i="20"/>
  <c r="AE165" i="20"/>
  <c r="AD165" i="20"/>
  <c r="AC165" i="20"/>
  <c r="AB165" i="20"/>
  <c r="AB263" i="20" s="1"/>
  <c r="AA165" i="20"/>
  <c r="AA263" i="20" s="1"/>
  <c r="Z165" i="20"/>
  <c r="Z263" i="20" s="1"/>
  <c r="Y165" i="20"/>
  <c r="Y263" i="20" s="1"/>
  <c r="X165" i="20"/>
  <c r="X263" i="20" s="1"/>
  <c r="W165" i="20"/>
  <c r="W263" i="20" s="1"/>
  <c r="V165" i="20"/>
  <c r="V263" i="20" s="1"/>
  <c r="U165" i="20"/>
  <c r="U263" i="20" s="1"/>
  <c r="T165" i="20"/>
  <c r="T263" i="20" s="1"/>
  <c r="S165" i="20"/>
  <c r="S263" i="20" s="1"/>
  <c r="R165" i="20"/>
  <c r="R263" i="20" s="1"/>
  <c r="Q165" i="20"/>
  <c r="Q263" i="20" s="1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AF163" i="20"/>
  <c r="AE163" i="20"/>
  <c r="AD163" i="20"/>
  <c r="AC163" i="20"/>
  <c r="AB163" i="20"/>
  <c r="AB186" i="20" s="1"/>
  <c r="AA163" i="20"/>
  <c r="Z163" i="20"/>
  <c r="Y163" i="20"/>
  <c r="X163" i="20"/>
  <c r="W163" i="20"/>
  <c r="V163" i="20"/>
  <c r="U163" i="20"/>
  <c r="T163" i="20"/>
  <c r="S163" i="20"/>
  <c r="R163" i="20"/>
  <c r="Q163" i="20"/>
  <c r="AD162" i="20"/>
  <c r="AC162" i="20"/>
  <c r="AA161" i="20"/>
  <c r="AA272" i="20" s="1"/>
  <c r="Z161" i="20"/>
  <c r="Z272" i="20" s="1"/>
  <c r="Y161" i="20"/>
  <c r="Y272" i="20" s="1"/>
  <c r="X161" i="20"/>
  <c r="X272" i="20" s="1"/>
  <c r="W161" i="20"/>
  <c r="W272" i="20" s="1"/>
  <c r="V161" i="20"/>
  <c r="V272" i="20" s="1"/>
  <c r="U161" i="20"/>
  <c r="U272" i="20" s="1"/>
  <c r="T161" i="20"/>
  <c r="T272" i="20" s="1"/>
  <c r="S161" i="20"/>
  <c r="S272" i="20" s="1"/>
  <c r="R161" i="20"/>
  <c r="R272" i="20" s="1"/>
  <c r="Q161" i="20"/>
  <c r="Q272" i="20" s="1"/>
  <c r="AA160" i="20"/>
  <c r="AA242" i="20" s="1"/>
  <c r="Z160" i="20"/>
  <c r="Z242" i="20" s="1"/>
  <c r="Y160" i="20"/>
  <c r="Y242" i="20" s="1"/>
  <c r="X160" i="20"/>
  <c r="X242" i="20" s="1"/>
  <c r="W160" i="20"/>
  <c r="W242" i="20" s="1"/>
  <c r="V160" i="20"/>
  <c r="V242" i="20" s="1"/>
  <c r="U160" i="20"/>
  <c r="U242" i="20" s="1"/>
  <c r="T160" i="20"/>
  <c r="T242" i="20" s="1"/>
  <c r="S160" i="20"/>
  <c r="S242" i="20" s="1"/>
  <c r="R160" i="20"/>
  <c r="R242" i="20" s="1"/>
  <c r="Q160" i="20"/>
  <c r="Q242" i="20" s="1"/>
  <c r="C242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AF153" i="20"/>
  <c r="AE153" i="20"/>
  <c r="AJ153" i="20" s="1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AF142" i="20"/>
  <c r="AE142" i="20"/>
  <c r="AD142" i="20"/>
  <c r="AC142" i="20"/>
  <c r="AB142" i="20"/>
  <c r="AB262" i="20" s="1"/>
  <c r="AA142" i="20"/>
  <c r="AA262" i="20" s="1"/>
  <c r="Z142" i="20"/>
  <c r="Z262" i="20" s="1"/>
  <c r="Y142" i="20"/>
  <c r="Y262" i="20" s="1"/>
  <c r="X142" i="20"/>
  <c r="X262" i="20" s="1"/>
  <c r="W142" i="20"/>
  <c r="W262" i="20" s="1"/>
  <c r="V142" i="20"/>
  <c r="V262" i="20" s="1"/>
  <c r="U142" i="20"/>
  <c r="U262" i="20" s="1"/>
  <c r="T142" i="20"/>
  <c r="T262" i="20" s="1"/>
  <c r="S142" i="20"/>
  <c r="S262" i="20" s="1"/>
  <c r="R142" i="20"/>
  <c r="R262" i="20" s="1"/>
  <c r="Q142" i="20"/>
  <c r="Q262" i="20" s="1"/>
  <c r="P142" i="20"/>
  <c r="P262" i="20" s="1"/>
  <c r="C262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AD138" i="20"/>
  <c r="AC138" i="20"/>
  <c r="AA137" i="20"/>
  <c r="AA271" i="20" s="1"/>
  <c r="Z137" i="20"/>
  <c r="Z271" i="20" s="1"/>
  <c r="Y137" i="20"/>
  <c r="Y271" i="20" s="1"/>
  <c r="X137" i="20"/>
  <c r="X271" i="20" s="1"/>
  <c r="W137" i="20"/>
  <c r="W271" i="20" s="1"/>
  <c r="V137" i="20"/>
  <c r="V271" i="20" s="1"/>
  <c r="U137" i="20"/>
  <c r="U271" i="20" s="1"/>
  <c r="T137" i="20"/>
  <c r="T271" i="20" s="1"/>
  <c r="S137" i="20"/>
  <c r="S271" i="20" s="1"/>
  <c r="R137" i="20"/>
  <c r="R271" i="20" s="1"/>
  <c r="Q137" i="20"/>
  <c r="Q271" i="20" s="1"/>
  <c r="AA136" i="20"/>
  <c r="AA241" i="20" s="1"/>
  <c r="Z136" i="20"/>
  <c r="Z241" i="20" s="1"/>
  <c r="Y136" i="20"/>
  <c r="Y241" i="20" s="1"/>
  <c r="X136" i="20"/>
  <c r="X241" i="20" s="1"/>
  <c r="W136" i="20"/>
  <c r="W241" i="20" s="1"/>
  <c r="V136" i="20"/>
  <c r="V241" i="20" s="1"/>
  <c r="U136" i="20"/>
  <c r="U241" i="20" s="1"/>
  <c r="T136" i="20"/>
  <c r="T241" i="20" s="1"/>
  <c r="S136" i="20"/>
  <c r="S241" i="20" s="1"/>
  <c r="R136" i="20"/>
  <c r="R241" i="20" s="1"/>
  <c r="Q136" i="20"/>
  <c r="Q241" i="20" s="1"/>
  <c r="P136" i="20"/>
  <c r="P241" i="20" s="1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AF116" i="20"/>
  <c r="AE116" i="20"/>
  <c r="AD116" i="20"/>
  <c r="AC116" i="20"/>
  <c r="AB116" i="20"/>
  <c r="AB261" i="20" s="1"/>
  <c r="AA116" i="20"/>
  <c r="AA261" i="20" s="1"/>
  <c r="Z116" i="20"/>
  <c r="Z261" i="20" s="1"/>
  <c r="Y116" i="20"/>
  <c r="Y261" i="20" s="1"/>
  <c r="X116" i="20"/>
  <c r="X261" i="20" s="1"/>
  <c r="W116" i="20"/>
  <c r="W261" i="20" s="1"/>
  <c r="V116" i="20"/>
  <c r="V261" i="20" s="1"/>
  <c r="U116" i="20"/>
  <c r="U261" i="20" s="1"/>
  <c r="T116" i="20"/>
  <c r="T261" i="20" s="1"/>
  <c r="S116" i="20"/>
  <c r="S261" i="20" s="1"/>
  <c r="R116" i="20"/>
  <c r="R261" i="20" s="1"/>
  <c r="Q116" i="20"/>
  <c r="Q261" i="20" s="1"/>
  <c r="P116" i="20"/>
  <c r="P261" i="20" s="1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AF113" i="20"/>
  <c r="AE113" i="20"/>
  <c r="AD113" i="20"/>
  <c r="AC113" i="20"/>
  <c r="AB113" i="20"/>
  <c r="AB251" i="20" s="1"/>
  <c r="AA113" i="20"/>
  <c r="AA251" i="20" s="1"/>
  <c r="Z113" i="20"/>
  <c r="Z251" i="20" s="1"/>
  <c r="Y113" i="20"/>
  <c r="Y251" i="20" s="1"/>
  <c r="X113" i="20"/>
  <c r="X251" i="20" s="1"/>
  <c r="W113" i="20"/>
  <c r="W251" i="20" s="1"/>
  <c r="V113" i="20"/>
  <c r="V251" i="20" s="1"/>
  <c r="U113" i="20"/>
  <c r="U251" i="20" s="1"/>
  <c r="T113" i="20"/>
  <c r="T251" i="20" s="1"/>
  <c r="S113" i="20"/>
  <c r="S251" i="20" s="1"/>
  <c r="R113" i="20"/>
  <c r="R251" i="20" s="1"/>
  <c r="Q113" i="20"/>
  <c r="Q251" i="20" s="1"/>
  <c r="AD112" i="20"/>
  <c r="AC112" i="20"/>
  <c r="AA111" i="20"/>
  <c r="AA270" i="20" s="1"/>
  <c r="Z111" i="20"/>
  <c r="Z270" i="20" s="1"/>
  <c r="Y111" i="20"/>
  <c r="Y270" i="20" s="1"/>
  <c r="X111" i="20"/>
  <c r="X270" i="20" s="1"/>
  <c r="W111" i="20"/>
  <c r="W270" i="20" s="1"/>
  <c r="V111" i="20"/>
  <c r="V270" i="20" s="1"/>
  <c r="U111" i="20"/>
  <c r="U270" i="20" s="1"/>
  <c r="T111" i="20"/>
  <c r="T270" i="20" s="1"/>
  <c r="S111" i="20"/>
  <c r="S270" i="20" s="1"/>
  <c r="R111" i="20"/>
  <c r="R270" i="20" s="1"/>
  <c r="Q111" i="20"/>
  <c r="Q270" i="20" s="1"/>
  <c r="AA110" i="20"/>
  <c r="AA240" i="20" s="1"/>
  <c r="Z110" i="20"/>
  <c r="Z240" i="20" s="1"/>
  <c r="Y110" i="20"/>
  <c r="Y240" i="20" s="1"/>
  <c r="X110" i="20"/>
  <c r="X240" i="20" s="1"/>
  <c r="W110" i="20"/>
  <c r="W240" i="20" s="1"/>
  <c r="V110" i="20"/>
  <c r="V240" i="20" s="1"/>
  <c r="U110" i="20"/>
  <c r="U240" i="20" s="1"/>
  <c r="T110" i="20"/>
  <c r="T240" i="20" s="1"/>
  <c r="S110" i="20"/>
  <c r="S240" i="20" s="1"/>
  <c r="R110" i="20"/>
  <c r="R240" i="20" s="1"/>
  <c r="Q110" i="20"/>
  <c r="Q240" i="20" s="1"/>
  <c r="P110" i="20"/>
  <c r="P240" i="20" s="1"/>
  <c r="C240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AF90" i="20"/>
  <c r="AE90" i="20"/>
  <c r="AD90" i="20"/>
  <c r="AC90" i="20"/>
  <c r="AB90" i="20"/>
  <c r="AB260" i="20" s="1"/>
  <c r="AA90" i="20"/>
  <c r="AA260" i="20" s="1"/>
  <c r="Z90" i="20"/>
  <c r="Z260" i="20" s="1"/>
  <c r="Y90" i="20"/>
  <c r="Y260" i="20" s="1"/>
  <c r="X90" i="20"/>
  <c r="X260" i="20" s="1"/>
  <c r="W90" i="20"/>
  <c r="W260" i="20" s="1"/>
  <c r="V90" i="20"/>
  <c r="V260" i="20" s="1"/>
  <c r="U90" i="20"/>
  <c r="U260" i="20" s="1"/>
  <c r="T90" i="20"/>
  <c r="T260" i="20" s="1"/>
  <c r="S90" i="20"/>
  <c r="S260" i="20" s="1"/>
  <c r="R90" i="20"/>
  <c r="R260" i="20" s="1"/>
  <c r="Q90" i="20"/>
  <c r="Q260" i="20" s="1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AF85" i="20"/>
  <c r="AE85" i="20"/>
  <c r="AD85" i="20"/>
  <c r="AC85" i="20"/>
  <c r="AB85" i="20"/>
  <c r="AA85" i="20"/>
  <c r="AA250" i="20" s="1"/>
  <c r="Z85" i="20"/>
  <c r="Z250" i="20" s="1"/>
  <c r="Y85" i="20"/>
  <c r="Y250" i="20" s="1"/>
  <c r="X85" i="20"/>
  <c r="X250" i="20" s="1"/>
  <c r="W85" i="20"/>
  <c r="W250" i="20" s="1"/>
  <c r="V85" i="20"/>
  <c r="V250" i="20" s="1"/>
  <c r="U85" i="20"/>
  <c r="U250" i="20" s="1"/>
  <c r="T85" i="20"/>
  <c r="T250" i="20" s="1"/>
  <c r="S85" i="20"/>
  <c r="S250" i="20" s="1"/>
  <c r="R85" i="20"/>
  <c r="R250" i="20" s="1"/>
  <c r="Q85" i="20"/>
  <c r="Q250" i="20" s="1"/>
  <c r="C250" i="20"/>
  <c r="AD84" i="20"/>
  <c r="AC84" i="20"/>
  <c r="AA83" i="20"/>
  <c r="AA269" i="20" s="1"/>
  <c r="Z83" i="20"/>
  <c r="Z269" i="20" s="1"/>
  <c r="Y83" i="20"/>
  <c r="Y269" i="20" s="1"/>
  <c r="X83" i="20"/>
  <c r="X269" i="20" s="1"/>
  <c r="W83" i="20"/>
  <c r="W269" i="20" s="1"/>
  <c r="V83" i="20"/>
  <c r="V269" i="20" s="1"/>
  <c r="U83" i="20"/>
  <c r="U269" i="20" s="1"/>
  <c r="T83" i="20"/>
  <c r="T269" i="20" s="1"/>
  <c r="S83" i="20"/>
  <c r="S269" i="20" s="1"/>
  <c r="R83" i="20"/>
  <c r="R269" i="20" s="1"/>
  <c r="Q83" i="20"/>
  <c r="Q269" i="20" s="1"/>
  <c r="C269" i="20"/>
  <c r="AA82" i="20"/>
  <c r="AA239" i="20" s="1"/>
  <c r="Z82" i="20"/>
  <c r="Z239" i="20" s="1"/>
  <c r="Y82" i="20"/>
  <c r="Y239" i="20" s="1"/>
  <c r="X82" i="20"/>
  <c r="X239" i="20" s="1"/>
  <c r="W82" i="20"/>
  <c r="W239" i="20" s="1"/>
  <c r="V82" i="20"/>
  <c r="V239" i="20" s="1"/>
  <c r="U82" i="20"/>
  <c r="U239" i="20" s="1"/>
  <c r="T82" i="20"/>
  <c r="T239" i="20" s="1"/>
  <c r="S82" i="20"/>
  <c r="S239" i="20" s="1"/>
  <c r="R82" i="20"/>
  <c r="R239" i="20" s="1"/>
  <c r="Q82" i="20"/>
  <c r="Q239" i="20" s="1"/>
  <c r="C239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AF62" i="20"/>
  <c r="AE62" i="20"/>
  <c r="AD62" i="20"/>
  <c r="AC62" i="20"/>
  <c r="AB62" i="20"/>
  <c r="AB259" i="20" s="1"/>
  <c r="AA62" i="20"/>
  <c r="AA259" i="20" s="1"/>
  <c r="Z62" i="20"/>
  <c r="Z259" i="20" s="1"/>
  <c r="Y62" i="20"/>
  <c r="Y259" i="20" s="1"/>
  <c r="X62" i="20"/>
  <c r="X259" i="20" s="1"/>
  <c r="W62" i="20"/>
  <c r="W259" i="20" s="1"/>
  <c r="V62" i="20"/>
  <c r="V259" i="20" s="1"/>
  <c r="U62" i="20"/>
  <c r="U259" i="20" s="1"/>
  <c r="T62" i="20"/>
  <c r="T259" i="20" s="1"/>
  <c r="S62" i="20"/>
  <c r="S259" i="20" s="1"/>
  <c r="R62" i="20"/>
  <c r="R259" i="20" s="1"/>
  <c r="Q62" i="20"/>
  <c r="Q259" i="20" s="1"/>
  <c r="C259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AF60" i="20"/>
  <c r="AE60" i="20"/>
  <c r="AD60" i="20"/>
  <c r="AC60" i="20"/>
  <c r="AB60" i="20"/>
  <c r="AB249" i="20" s="1"/>
  <c r="AA60" i="20"/>
  <c r="AA249" i="20" s="1"/>
  <c r="Z60" i="20"/>
  <c r="Z249" i="20" s="1"/>
  <c r="Y60" i="20"/>
  <c r="Y249" i="20" s="1"/>
  <c r="X60" i="20"/>
  <c r="X249" i="20" s="1"/>
  <c r="W60" i="20"/>
  <c r="W249" i="20" s="1"/>
  <c r="V60" i="20"/>
  <c r="V249" i="20" s="1"/>
  <c r="U60" i="20"/>
  <c r="U249" i="20" s="1"/>
  <c r="T60" i="20"/>
  <c r="T249" i="20" s="1"/>
  <c r="S60" i="20"/>
  <c r="S249" i="20" s="1"/>
  <c r="R60" i="20"/>
  <c r="R249" i="20" s="1"/>
  <c r="Q60" i="20"/>
  <c r="Q249" i="20" s="1"/>
  <c r="C249" i="20"/>
  <c r="AD59" i="20"/>
  <c r="AC59" i="20"/>
  <c r="AA58" i="20"/>
  <c r="AA268" i="20" s="1"/>
  <c r="Z58" i="20"/>
  <c r="Z268" i="20" s="1"/>
  <c r="Y58" i="20"/>
  <c r="Y268" i="20" s="1"/>
  <c r="X58" i="20"/>
  <c r="X268" i="20" s="1"/>
  <c r="W58" i="20"/>
  <c r="W268" i="20" s="1"/>
  <c r="V58" i="20"/>
  <c r="V268" i="20" s="1"/>
  <c r="U58" i="20"/>
  <c r="U268" i="20" s="1"/>
  <c r="T58" i="20"/>
  <c r="T268" i="20" s="1"/>
  <c r="S58" i="20"/>
  <c r="S268" i="20" s="1"/>
  <c r="R58" i="20"/>
  <c r="R268" i="20" s="1"/>
  <c r="Q58" i="20"/>
  <c r="Q268" i="20" s="1"/>
  <c r="C268" i="20"/>
  <c r="AA57" i="20"/>
  <c r="AA238" i="20" s="1"/>
  <c r="Z57" i="20"/>
  <c r="Z238" i="20" s="1"/>
  <c r="Y57" i="20"/>
  <c r="Y238" i="20" s="1"/>
  <c r="X57" i="20"/>
  <c r="X238" i="20" s="1"/>
  <c r="W57" i="20"/>
  <c r="W238" i="20" s="1"/>
  <c r="V57" i="20"/>
  <c r="V238" i="20" s="1"/>
  <c r="U57" i="20"/>
  <c r="U238" i="20" s="1"/>
  <c r="T57" i="20"/>
  <c r="T238" i="20" s="1"/>
  <c r="S57" i="20"/>
  <c r="S238" i="20" s="1"/>
  <c r="R57" i="20"/>
  <c r="R238" i="20" s="1"/>
  <c r="Q57" i="20"/>
  <c r="Q238" i="20" s="1"/>
  <c r="C238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AF37" i="20"/>
  <c r="AE37" i="20"/>
  <c r="AD37" i="20"/>
  <c r="AC37" i="20"/>
  <c r="AB37" i="20"/>
  <c r="AB258" i="20" s="1"/>
  <c r="AA37" i="20"/>
  <c r="AA258" i="20" s="1"/>
  <c r="Z37" i="20"/>
  <c r="Z258" i="20" s="1"/>
  <c r="Y37" i="20"/>
  <c r="Y258" i="20" s="1"/>
  <c r="X37" i="20"/>
  <c r="X258" i="20" s="1"/>
  <c r="W37" i="20"/>
  <c r="W258" i="20" s="1"/>
  <c r="V37" i="20"/>
  <c r="V258" i="20" s="1"/>
  <c r="U37" i="20"/>
  <c r="U258" i="20" s="1"/>
  <c r="T37" i="20"/>
  <c r="T258" i="20" s="1"/>
  <c r="S37" i="20"/>
  <c r="S258" i="20" s="1"/>
  <c r="R37" i="20"/>
  <c r="R258" i="20" s="1"/>
  <c r="Q37" i="20"/>
  <c r="Q258" i="20" s="1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AF33" i="20"/>
  <c r="AE33" i="20"/>
  <c r="AD33" i="20"/>
  <c r="AC33" i="20"/>
  <c r="AB33" i="20"/>
  <c r="AB248" i="20" s="1"/>
  <c r="AA33" i="20"/>
  <c r="AA248" i="20" s="1"/>
  <c r="Z33" i="20"/>
  <c r="Z248" i="20" s="1"/>
  <c r="Y33" i="20"/>
  <c r="Y248" i="20" s="1"/>
  <c r="X33" i="20"/>
  <c r="X248" i="20" s="1"/>
  <c r="W33" i="20"/>
  <c r="W248" i="20" s="1"/>
  <c r="V33" i="20"/>
  <c r="V248" i="20" s="1"/>
  <c r="U33" i="20"/>
  <c r="U248" i="20" s="1"/>
  <c r="T33" i="20"/>
  <c r="T248" i="20" s="1"/>
  <c r="S33" i="20"/>
  <c r="S248" i="20" s="1"/>
  <c r="R33" i="20"/>
  <c r="R248" i="20" s="1"/>
  <c r="Q33" i="20"/>
  <c r="Q248" i="20" s="1"/>
  <c r="AD32" i="20"/>
  <c r="AC32" i="20"/>
  <c r="AA31" i="20"/>
  <c r="AA267" i="20" s="1"/>
  <c r="Z31" i="20"/>
  <c r="Z267" i="20" s="1"/>
  <c r="Y31" i="20"/>
  <c r="Y267" i="20" s="1"/>
  <c r="X31" i="20"/>
  <c r="X267" i="20" s="1"/>
  <c r="W31" i="20"/>
  <c r="W267" i="20" s="1"/>
  <c r="V31" i="20"/>
  <c r="V267" i="20" s="1"/>
  <c r="U31" i="20"/>
  <c r="U267" i="20" s="1"/>
  <c r="T31" i="20"/>
  <c r="T267" i="20" s="1"/>
  <c r="S31" i="20"/>
  <c r="S267" i="20" s="1"/>
  <c r="R31" i="20"/>
  <c r="R267" i="20" s="1"/>
  <c r="Q31" i="20"/>
  <c r="Q267" i="20" s="1"/>
  <c r="AA30" i="20"/>
  <c r="AA237" i="20" s="1"/>
  <c r="Z30" i="20"/>
  <c r="Z237" i="20" s="1"/>
  <c r="Y30" i="20"/>
  <c r="Y237" i="20" s="1"/>
  <c r="X30" i="20"/>
  <c r="X237" i="20" s="1"/>
  <c r="W30" i="20"/>
  <c r="W237" i="20" s="1"/>
  <c r="V30" i="20"/>
  <c r="V237" i="20" s="1"/>
  <c r="U30" i="20"/>
  <c r="U237" i="20" s="1"/>
  <c r="T30" i="20"/>
  <c r="T237" i="20" s="1"/>
  <c r="S30" i="20"/>
  <c r="S237" i="20" s="1"/>
  <c r="R30" i="20"/>
  <c r="R237" i="20" s="1"/>
  <c r="Q30" i="20"/>
  <c r="Q237" i="20" s="1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AF10" i="20"/>
  <c r="AE10" i="20"/>
  <c r="AD10" i="20"/>
  <c r="AC10" i="20"/>
  <c r="AB10" i="20"/>
  <c r="AB257" i="20" s="1"/>
  <c r="AA10" i="20"/>
  <c r="AA257" i="20" s="1"/>
  <c r="Z10" i="20"/>
  <c r="Z257" i="20" s="1"/>
  <c r="Y10" i="20"/>
  <c r="Y257" i="20" s="1"/>
  <c r="X10" i="20"/>
  <c r="X257" i="20" s="1"/>
  <c r="W10" i="20"/>
  <c r="W257" i="20" s="1"/>
  <c r="V10" i="20"/>
  <c r="V257" i="20" s="1"/>
  <c r="U10" i="20"/>
  <c r="U257" i="20" s="1"/>
  <c r="T10" i="20"/>
  <c r="T257" i="20" s="1"/>
  <c r="S10" i="20"/>
  <c r="S257" i="20" s="1"/>
  <c r="R10" i="20"/>
  <c r="R257" i="20" s="1"/>
  <c r="Q10" i="20"/>
  <c r="Q257" i="20" s="1"/>
  <c r="P10" i="20"/>
  <c r="P257" i="20" s="1"/>
  <c r="C257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AF7" i="20"/>
  <c r="AE7" i="20"/>
  <c r="AD7" i="20"/>
  <c r="AC7" i="20"/>
  <c r="AB7" i="20"/>
  <c r="AA7" i="20"/>
  <c r="AA247" i="20" s="1"/>
  <c r="Z7" i="20"/>
  <c r="Z247" i="20" s="1"/>
  <c r="Y7" i="20"/>
  <c r="Y247" i="20" s="1"/>
  <c r="X7" i="20"/>
  <c r="X247" i="20" s="1"/>
  <c r="W7" i="20"/>
  <c r="W247" i="20" s="1"/>
  <c r="V7" i="20"/>
  <c r="V247" i="20" s="1"/>
  <c r="U7" i="20"/>
  <c r="U247" i="20" s="1"/>
  <c r="T7" i="20"/>
  <c r="T247" i="20" s="1"/>
  <c r="S7" i="20"/>
  <c r="S247" i="20" s="1"/>
  <c r="R7" i="20"/>
  <c r="R247" i="20" s="1"/>
  <c r="Q7" i="20"/>
  <c r="Q247" i="20" s="1"/>
  <c r="Q3" i="19"/>
  <c r="AE136" i="20" l="1"/>
  <c r="AJ136" i="20" s="1"/>
  <c r="AE137" i="20"/>
  <c r="AF209" i="20"/>
  <c r="AF210" i="20"/>
  <c r="AD111" i="20"/>
  <c r="AD110" i="20"/>
  <c r="P90" i="20"/>
  <c r="P260" i="20" s="1"/>
  <c r="AF31" i="20"/>
  <c r="AF30" i="20"/>
  <c r="AD58" i="20"/>
  <c r="AH58" i="20" s="1"/>
  <c r="AD57" i="20"/>
  <c r="AH57" i="20" s="1"/>
  <c r="AF111" i="20"/>
  <c r="AJ111" i="20" s="1"/>
  <c r="AF110" i="20"/>
  <c r="AJ110" i="20" s="1"/>
  <c r="AC185" i="20"/>
  <c r="AC186" i="20"/>
  <c r="AE58" i="20"/>
  <c r="AE57" i="20"/>
  <c r="AC161" i="20"/>
  <c r="AC160" i="20"/>
  <c r="AH160" i="20" s="1"/>
  <c r="AD185" i="20"/>
  <c r="AD186" i="20"/>
  <c r="AH186" i="20" s="1"/>
  <c r="AE31" i="20"/>
  <c r="AI31" i="20" s="1"/>
  <c r="AE30" i="20"/>
  <c r="AI30" i="20" s="1"/>
  <c r="C247" i="20"/>
  <c r="AF58" i="20"/>
  <c r="AJ58" i="20" s="1"/>
  <c r="AF57" i="20"/>
  <c r="AD161" i="20"/>
  <c r="AD160" i="20"/>
  <c r="AE185" i="20"/>
  <c r="AE186" i="20"/>
  <c r="AE161" i="20"/>
  <c r="AI161" i="20" s="1"/>
  <c r="AE160" i="20"/>
  <c r="AF185" i="20"/>
  <c r="AJ185" i="20" s="1"/>
  <c r="AF186" i="20"/>
  <c r="AJ186" i="20" s="1"/>
  <c r="AE209" i="20"/>
  <c r="AE210" i="20"/>
  <c r="AE82" i="20"/>
  <c r="AE83" i="20"/>
  <c r="AI83" i="20" s="1"/>
  <c r="AF83" i="20"/>
  <c r="AJ83" i="20" s="1"/>
  <c r="AF82" i="20"/>
  <c r="AJ82" i="20" s="1"/>
  <c r="AC31" i="20"/>
  <c r="AC30" i="20"/>
  <c r="AC136" i="20"/>
  <c r="AC137" i="20"/>
  <c r="AF160" i="20"/>
  <c r="AF161" i="20"/>
  <c r="AC209" i="20"/>
  <c r="AH209" i="20" s="1"/>
  <c r="AC210" i="20"/>
  <c r="AH210" i="20" s="1"/>
  <c r="AD82" i="20"/>
  <c r="AD83" i="20"/>
  <c r="AF137" i="20"/>
  <c r="AF136" i="20"/>
  <c r="AC111" i="20"/>
  <c r="AC110" i="20"/>
  <c r="AC57" i="20"/>
  <c r="AC58" i="20"/>
  <c r="AE111" i="20"/>
  <c r="AE110" i="20"/>
  <c r="AI110" i="20" s="1"/>
  <c r="AD31" i="20"/>
  <c r="AH31" i="20" s="1"/>
  <c r="AD30" i="20"/>
  <c r="AH30" i="20" s="1"/>
  <c r="AC82" i="20"/>
  <c r="AC83" i="20"/>
  <c r="AD136" i="20"/>
  <c r="AH136" i="20" s="1"/>
  <c r="AD137" i="20"/>
  <c r="AH137" i="20" s="1"/>
  <c r="AD209" i="20"/>
  <c r="AD210" i="20"/>
  <c r="AH91" i="13"/>
  <c r="AI91" i="13"/>
  <c r="AI90" i="13"/>
  <c r="AH90" i="13"/>
  <c r="AG90" i="13"/>
  <c r="AJ159" i="20"/>
  <c r="AB210" i="20"/>
  <c r="AB274" i="20" s="1"/>
  <c r="AI145" i="20"/>
  <c r="AB273" i="20"/>
  <c r="AB234" i="20"/>
  <c r="AB275" i="20" s="1"/>
  <c r="AI37" i="20"/>
  <c r="AI89" i="20"/>
  <c r="AI199" i="20"/>
  <c r="AI202" i="20"/>
  <c r="AI87" i="20"/>
  <c r="AI99" i="20"/>
  <c r="AI33" i="20"/>
  <c r="AI44" i="20"/>
  <c r="AI23" i="20"/>
  <c r="AJ88" i="20"/>
  <c r="AI35" i="20"/>
  <c r="AJ149" i="20"/>
  <c r="AJ206" i="20"/>
  <c r="AI149" i="20"/>
  <c r="AJ151" i="20"/>
  <c r="AJ200" i="20"/>
  <c r="AJ161" i="20"/>
  <c r="AJ102" i="20"/>
  <c r="AI200" i="20"/>
  <c r="AI105" i="20"/>
  <c r="AI148" i="20"/>
  <c r="AI26" i="20"/>
  <c r="AI39" i="20"/>
  <c r="AI29" i="20"/>
  <c r="AI42" i="20"/>
  <c r="AH22" i="20"/>
  <c r="AB161" i="20"/>
  <c r="AB272" i="20" s="1"/>
  <c r="AH152" i="20"/>
  <c r="AH87" i="20"/>
  <c r="AH91" i="20"/>
  <c r="AH95" i="20"/>
  <c r="AH16" i="20"/>
  <c r="AI22" i="20"/>
  <c r="AJ23" i="20"/>
  <c r="AJ104" i="20"/>
  <c r="AH146" i="20"/>
  <c r="AI147" i="20"/>
  <c r="AH150" i="20"/>
  <c r="AI155" i="20"/>
  <c r="AJ157" i="20"/>
  <c r="AH158" i="20"/>
  <c r="AH201" i="20"/>
  <c r="AJ204" i="20"/>
  <c r="AH205" i="20"/>
  <c r="AJ208" i="20"/>
  <c r="AI25" i="20"/>
  <c r="AI28" i="20"/>
  <c r="AI34" i="20"/>
  <c r="AI38" i="20"/>
  <c r="AI41" i="20"/>
  <c r="AI43" i="20"/>
  <c r="AI91" i="20"/>
  <c r="AJ94" i="20"/>
  <c r="AH99" i="20"/>
  <c r="AH103" i="20"/>
  <c r="AH148" i="20"/>
  <c r="AI150" i="20"/>
  <c r="AI153" i="20"/>
  <c r="AJ155" i="20"/>
  <c r="AI157" i="20"/>
  <c r="AH199" i="20"/>
  <c r="AJ202" i="20"/>
  <c r="AH10" i="20"/>
  <c r="AH14" i="20"/>
  <c r="AJ16" i="20"/>
  <c r="AJ19" i="20"/>
  <c r="AI86" i="20"/>
  <c r="AJ96" i="20"/>
  <c r="AI97" i="20"/>
  <c r="AI151" i="20"/>
  <c r="AI159" i="20"/>
  <c r="AH207" i="20"/>
  <c r="AH7" i="20"/>
  <c r="AJ8" i="20"/>
  <c r="AH9" i="20"/>
  <c r="AJ10" i="20"/>
  <c r="AJ12" i="20"/>
  <c r="AJ14" i="20"/>
  <c r="AH15" i="20"/>
  <c r="AI7" i="20"/>
  <c r="AI9" i="20"/>
  <c r="AI11" i="20"/>
  <c r="AI13" i="20"/>
  <c r="AI15" i="20"/>
  <c r="AI17" i="20"/>
  <c r="AI19" i="20"/>
  <c r="AI21" i="20"/>
  <c r="AH24" i="20"/>
  <c r="AI27" i="20"/>
  <c r="AI36" i="20"/>
  <c r="AI40" i="20"/>
  <c r="AB247" i="20"/>
  <c r="AB30" i="20"/>
  <c r="AB31" i="20"/>
  <c r="AB267" i="20" s="1"/>
  <c r="AH8" i="20"/>
  <c r="AH12" i="20"/>
  <c r="AJ13" i="20"/>
  <c r="AJ15" i="20"/>
  <c r="AH18" i="20"/>
  <c r="AH20" i="20"/>
  <c r="AJ21" i="20"/>
  <c r="AI24" i="20"/>
  <c r="C237" i="20"/>
  <c r="P30" i="20"/>
  <c r="P237" i="20" s="1"/>
  <c r="C267" i="20"/>
  <c r="P31" i="20"/>
  <c r="P267" i="20" s="1"/>
  <c r="AJ7" i="20"/>
  <c r="AJ9" i="20"/>
  <c r="AJ11" i="20"/>
  <c r="AJ17" i="20"/>
  <c r="AI8" i="20"/>
  <c r="AI10" i="20"/>
  <c r="AI12" i="20"/>
  <c r="AI14" i="20"/>
  <c r="AI16" i="20"/>
  <c r="AI18" i="20"/>
  <c r="AI20" i="20"/>
  <c r="AH11" i="20"/>
  <c r="AH13" i="20"/>
  <c r="AH17" i="20"/>
  <c r="AJ18" i="20"/>
  <c r="AH19" i="20"/>
  <c r="AJ20" i="20"/>
  <c r="AH21" i="20"/>
  <c r="C248" i="20"/>
  <c r="P33" i="20"/>
  <c r="P248" i="20" s="1"/>
  <c r="C258" i="20"/>
  <c r="P37" i="20"/>
  <c r="P258" i="20" s="1"/>
  <c r="AJ25" i="20"/>
  <c r="AH26" i="20"/>
  <c r="AJ27" i="20"/>
  <c r="AH28" i="20"/>
  <c r="AJ29" i="20"/>
  <c r="AJ31" i="20"/>
  <c r="AJ33" i="20"/>
  <c r="AH34" i="20"/>
  <c r="AJ35" i="20"/>
  <c r="AH36" i="20"/>
  <c r="AJ37" i="20"/>
  <c r="AH38" i="20"/>
  <c r="AJ39" i="20"/>
  <c r="AH40" i="20"/>
  <c r="AJ41" i="20"/>
  <c r="AH42" i="20"/>
  <c r="AJ43" i="20"/>
  <c r="AH44" i="20"/>
  <c r="AJ45" i="20"/>
  <c r="AH46" i="20"/>
  <c r="AJ47" i="20"/>
  <c r="AH48" i="20"/>
  <c r="AJ49" i="20"/>
  <c r="AH50" i="20"/>
  <c r="AJ51" i="20"/>
  <c r="AH52" i="20"/>
  <c r="AJ53" i="20"/>
  <c r="AH54" i="20"/>
  <c r="AJ55" i="20"/>
  <c r="AH56" i="20"/>
  <c r="P57" i="20"/>
  <c r="P238" i="20" s="1"/>
  <c r="AB57" i="20"/>
  <c r="AJ57" i="20"/>
  <c r="AH60" i="20"/>
  <c r="AJ61" i="20"/>
  <c r="AH62" i="20"/>
  <c r="AJ63" i="20"/>
  <c r="AH64" i="20"/>
  <c r="AJ65" i="20"/>
  <c r="AH66" i="20"/>
  <c r="AJ67" i="20"/>
  <c r="AH68" i="20"/>
  <c r="AJ69" i="20"/>
  <c r="AH70" i="20"/>
  <c r="AJ71" i="20"/>
  <c r="AH72" i="20"/>
  <c r="AJ73" i="20"/>
  <c r="AH74" i="20"/>
  <c r="AJ75" i="20"/>
  <c r="AH76" i="20"/>
  <c r="AJ77" i="20"/>
  <c r="AH78" i="20"/>
  <c r="AJ79" i="20"/>
  <c r="AH80" i="20"/>
  <c r="AJ81" i="20"/>
  <c r="AH82" i="20"/>
  <c r="P83" i="20"/>
  <c r="P269" i="20" s="1"/>
  <c r="AB83" i="20"/>
  <c r="AB269" i="20" s="1"/>
  <c r="P85" i="20"/>
  <c r="P250" i="20" s="1"/>
  <c r="AB250" i="20"/>
  <c r="AB111" i="20"/>
  <c r="AB270" i="20" s="1"/>
  <c r="AB110" i="20"/>
  <c r="AJ85" i="20"/>
  <c r="AJ86" i="20"/>
  <c r="AJ92" i="20"/>
  <c r="AH93" i="20"/>
  <c r="AI95" i="20"/>
  <c r="AJ100" i="20"/>
  <c r="AH101" i="20"/>
  <c r="AI103" i="20"/>
  <c r="AI46" i="20"/>
  <c r="AI48" i="20"/>
  <c r="AI50" i="20"/>
  <c r="AI52" i="20"/>
  <c r="AI54" i="20"/>
  <c r="AI56" i="20"/>
  <c r="AI58" i="20"/>
  <c r="AI60" i="20"/>
  <c r="AI62" i="20"/>
  <c r="AI64" i="20"/>
  <c r="AI66" i="20"/>
  <c r="AI68" i="20"/>
  <c r="AI70" i="20"/>
  <c r="AI72" i="20"/>
  <c r="AI74" i="20"/>
  <c r="AI76" i="20"/>
  <c r="AI78" i="20"/>
  <c r="AI80" i="20"/>
  <c r="AI82" i="20"/>
  <c r="AJ90" i="20"/>
  <c r="AI93" i="20"/>
  <c r="AJ98" i="20"/>
  <c r="AI101" i="20"/>
  <c r="AJ22" i="20"/>
  <c r="AH23" i="20"/>
  <c r="AJ24" i="20"/>
  <c r="AH25" i="20"/>
  <c r="AJ26" i="20"/>
  <c r="AH27" i="20"/>
  <c r="AJ28" i="20"/>
  <c r="AH29" i="20"/>
  <c r="AJ30" i="20"/>
  <c r="AH33" i="20"/>
  <c r="AJ34" i="20"/>
  <c r="AH35" i="20"/>
  <c r="AJ36" i="20"/>
  <c r="AH37" i="20"/>
  <c r="AJ38" i="20"/>
  <c r="AH39" i="20"/>
  <c r="AJ40" i="20"/>
  <c r="AH41" i="20"/>
  <c r="AJ42" i="20"/>
  <c r="AH43" i="20"/>
  <c r="AJ44" i="20"/>
  <c r="AH45" i="20"/>
  <c r="AJ46" i="20"/>
  <c r="AH47" i="20"/>
  <c r="AJ48" i="20"/>
  <c r="AH49" i="20"/>
  <c r="AJ50" i="20"/>
  <c r="AH51" i="20"/>
  <c r="AJ52" i="20"/>
  <c r="AH53" i="20"/>
  <c r="AJ54" i="20"/>
  <c r="AH55" i="20"/>
  <c r="AJ56" i="20"/>
  <c r="P58" i="20"/>
  <c r="P268" i="20" s="1"/>
  <c r="AB58" i="20"/>
  <c r="AB268" i="20" s="1"/>
  <c r="P60" i="20"/>
  <c r="P249" i="20" s="1"/>
  <c r="AJ60" i="20"/>
  <c r="AH61" i="20"/>
  <c r="P62" i="20"/>
  <c r="P259" i="20" s="1"/>
  <c r="AJ62" i="20"/>
  <c r="AH63" i="20"/>
  <c r="AJ64" i="20"/>
  <c r="AH65" i="20"/>
  <c r="AJ66" i="20"/>
  <c r="AH67" i="20"/>
  <c r="AJ68" i="20"/>
  <c r="AH69" i="20"/>
  <c r="AJ70" i="20"/>
  <c r="AH71" i="20"/>
  <c r="AJ72" i="20"/>
  <c r="AH73" i="20"/>
  <c r="AJ74" i="20"/>
  <c r="AH75" i="20"/>
  <c r="AJ76" i="20"/>
  <c r="AH77" i="20"/>
  <c r="AJ78" i="20"/>
  <c r="AH79" i="20"/>
  <c r="AJ80" i="20"/>
  <c r="AH81" i="20"/>
  <c r="P82" i="20"/>
  <c r="P239" i="20" s="1"/>
  <c r="AB82" i="20"/>
  <c r="AH83" i="20"/>
  <c r="AH85" i="20"/>
  <c r="AH89" i="20"/>
  <c r="AH97" i="20"/>
  <c r="AH105" i="20"/>
  <c r="AI45" i="20"/>
  <c r="AI47" i="20"/>
  <c r="AI49" i="20"/>
  <c r="AI51" i="20"/>
  <c r="AI53" i="20"/>
  <c r="AI55" i="20"/>
  <c r="AI61" i="20"/>
  <c r="AI63" i="20"/>
  <c r="AI65" i="20"/>
  <c r="AI67" i="20"/>
  <c r="AI69" i="20"/>
  <c r="AI71" i="20"/>
  <c r="AI73" i="20"/>
  <c r="AI75" i="20"/>
  <c r="AI77" i="20"/>
  <c r="AI79" i="20"/>
  <c r="AI81" i="20"/>
  <c r="AI85" i="20"/>
  <c r="AJ106" i="20"/>
  <c r="AH107" i="20"/>
  <c r="AJ108" i="20"/>
  <c r="AH109" i="20"/>
  <c r="AH111" i="20"/>
  <c r="AH113" i="20"/>
  <c r="AJ114" i="20"/>
  <c r="AH115" i="20"/>
  <c r="AJ116" i="20"/>
  <c r="AH117" i="20"/>
  <c r="AJ118" i="20"/>
  <c r="AH119" i="20"/>
  <c r="AJ120" i="20"/>
  <c r="AH121" i="20"/>
  <c r="AJ122" i="20"/>
  <c r="AH123" i="20"/>
  <c r="AJ124" i="20"/>
  <c r="AH125" i="20"/>
  <c r="AJ126" i="20"/>
  <c r="AH127" i="20"/>
  <c r="AJ128" i="20"/>
  <c r="AH129" i="20"/>
  <c r="AJ130" i="20"/>
  <c r="AH131" i="20"/>
  <c r="AJ132" i="20"/>
  <c r="AH133" i="20"/>
  <c r="AJ134" i="20"/>
  <c r="AH135" i="20"/>
  <c r="AB136" i="20"/>
  <c r="R253" i="20"/>
  <c r="R252" i="20"/>
  <c r="V253" i="20"/>
  <c r="V252" i="20"/>
  <c r="Z253" i="20"/>
  <c r="Z252" i="20"/>
  <c r="AH139" i="20"/>
  <c r="AJ140" i="20"/>
  <c r="AH141" i="20"/>
  <c r="AJ142" i="20"/>
  <c r="AH143" i="20"/>
  <c r="AJ144" i="20"/>
  <c r="AI146" i="20"/>
  <c r="AJ147" i="20"/>
  <c r="AH156" i="20"/>
  <c r="AI107" i="20"/>
  <c r="AI109" i="20"/>
  <c r="AI111" i="20"/>
  <c r="AI113" i="20"/>
  <c r="AI115" i="20"/>
  <c r="AI117" i="20"/>
  <c r="AI119" i="20"/>
  <c r="AI121" i="20"/>
  <c r="AI123" i="20"/>
  <c r="AI125" i="20"/>
  <c r="AI127" i="20"/>
  <c r="AI129" i="20"/>
  <c r="AI131" i="20"/>
  <c r="AI133" i="20"/>
  <c r="AI135" i="20"/>
  <c r="AI137" i="20"/>
  <c r="C252" i="20"/>
  <c r="C253" i="20"/>
  <c r="S253" i="20"/>
  <c r="S252" i="20"/>
  <c r="W252" i="20"/>
  <c r="W253" i="20"/>
  <c r="AA252" i="20"/>
  <c r="AA253" i="20"/>
  <c r="AI139" i="20"/>
  <c r="AI141" i="20"/>
  <c r="AI143" i="20"/>
  <c r="AJ145" i="20"/>
  <c r="AH154" i="20"/>
  <c r="P161" i="20"/>
  <c r="P272" i="20" s="1"/>
  <c r="AI163" i="20"/>
  <c r="AH86" i="20"/>
  <c r="AJ87" i="20"/>
  <c r="AH88" i="20"/>
  <c r="AJ89" i="20"/>
  <c r="AH90" i="20"/>
  <c r="AJ91" i="20"/>
  <c r="AH92" i="20"/>
  <c r="AJ93" i="20"/>
  <c r="AH94" i="20"/>
  <c r="AJ95" i="20"/>
  <c r="AH96" i="20"/>
  <c r="AJ97" i="20"/>
  <c r="AH98" i="20"/>
  <c r="AJ99" i="20"/>
  <c r="AH100" i="20"/>
  <c r="AJ101" i="20"/>
  <c r="AH102" i="20"/>
  <c r="AJ103" i="20"/>
  <c r="AH104" i="20"/>
  <c r="AJ105" i="20"/>
  <c r="AH106" i="20"/>
  <c r="AJ107" i="20"/>
  <c r="AH108" i="20"/>
  <c r="AJ109" i="20"/>
  <c r="AH110" i="20"/>
  <c r="P111" i="20"/>
  <c r="P270" i="20" s="1"/>
  <c r="P113" i="20"/>
  <c r="P251" i="20" s="1"/>
  <c r="AJ113" i="20"/>
  <c r="AH114" i="20"/>
  <c r="AJ115" i="20"/>
  <c r="AH116" i="20"/>
  <c r="AJ117" i="20"/>
  <c r="AH118" i="20"/>
  <c r="AJ119" i="20"/>
  <c r="AH120" i="20"/>
  <c r="AJ121" i="20"/>
  <c r="AH122" i="20"/>
  <c r="AJ123" i="20"/>
  <c r="AH124" i="20"/>
  <c r="AJ125" i="20"/>
  <c r="AH126" i="20"/>
  <c r="AJ127" i="20"/>
  <c r="AH128" i="20"/>
  <c r="AJ129" i="20"/>
  <c r="AH130" i="20"/>
  <c r="AJ131" i="20"/>
  <c r="AH132" i="20"/>
  <c r="AJ133" i="20"/>
  <c r="AH134" i="20"/>
  <c r="AJ135" i="20"/>
  <c r="P137" i="20"/>
  <c r="P271" i="20" s="1"/>
  <c r="AB137" i="20"/>
  <c r="AB271" i="20" s="1"/>
  <c r="AJ137" i="20"/>
  <c r="P139" i="20"/>
  <c r="T252" i="20"/>
  <c r="T253" i="20"/>
  <c r="X252" i="20"/>
  <c r="X253" i="20"/>
  <c r="AB252" i="20"/>
  <c r="AB253" i="20"/>
  <c r="AB160" i="20"/>
  <c r="AB242" i="20" s="1"/>
  <c r="AJ139" i="20"/>
  <c r="AH140" i="20"/>
  <c r="AJ141" i="20"/>
  <c r="AH142" i="20"/>
  <c r="AJ143" i="20"/>
  <c r="AH144" i="20"/>
  <c r="AI88" i="20"/>
  <c r="AI90" i="20"/>
  <c r="AI92" i="20"/>
  <c r="AI94" i="20"/>
  <c r="AI96" i="20"/>
  <c r="AI98" i="20"/>
  <c r="AI100" i="20"/>
  <c r="AI102" i="20"/>
  <c r="AI104" i="20"/>
  <c r="AI106" i="20"/>
  <c r="AI108" i="20"/>
  <c r="AI114" i="20"/>
  <c r="AI116" i="20"/>
  <c r="AI118" i="20"/>
  <c r="AI120" i="20"/>
  <c r="AI122" i="20"/>
  <c r="AI124" i="20"/>
  <c r="AI126" i="20"/>
  <c r="AI128" i="20"/>
  <c r="AI130" i="20"/>
  <c r="AI132" i="20"/>
  <c r="AI134" i="20"/>
  <c r="AI136" i="20"/>
  <c r="Q253" i="20"/>
  <c r="Q252" i="20"/>
  <c r="U253" i="20"/>
  <c r="U252" i="20"/>
  <c r="Y253" i="20"/>
  <c r="Y252" i="20"/>
  <c r="AI140" i="20"/>
  <c r="AI142" i="20"/>
  <c r="AI144" i="20"/>
  <c r="AI165" i="20"/>
  <c r="AI167" i="20"/>
  <c r="AI169" i="20"/>
  <c r="AI171" i="20"/>
  <c r="AI173" i="20"/>
  <c r="AI175" i="20"/>
  <c r="AI177" i="20"/>
  <c r="AI179" i="20"/>
  <c r="AI181" i="20"/>
  <c r="AI183" i="20"/>
  <c r="AI185" i="20"/>
  <c r="AI189" i="20"/>
  <c r="AI191" i="20"/>
  <c r="AI193" i="20"/>
  <c r="AI195" i="20"/>
  <c r="AI197" i="20"/>
  <c r="AH203" i="20"/>
  <c r="AJ163" i="20"/>
  <c r="AH164" i="20"/>
  <c r="P165" i="20"/>
  <c r="P263" i="20" s="1"/>
  <c r="AJ165" i="20"/>
  <c r="AH166" i="20"/>
  <c r="AJ167" i="20"/>
  <c r="AH168" i="20"/>
  <c r="AJ169" i="20"/>
  <c r="AH170" i="20"/>
  <c r="AJ171" i="20"/>
  <c r="AH172" i="20"/>
  <c r="AJ173" i="20"/>
  <c r="AH174" i="20"/>
  <c r="AJ175" i="20"/>
  <c r="AH176" i="20"/>
  <c r="AJ177" i="20"/>
  <c r="AH178" i="20"/>
  <c r="AJ179" i="20"/>
  <c r="AH180" i="20"/>
  <c r="AJ181" i="20"/>
  <c r="AH182" i="20"/>
  <c r="AJ183" i="20"/>
  <c r="AH184" i="20"/>
  <c r="P185" i="20"/>
  <c r="P243" i="20" s="1"/>
  <c r="AB185" i="20"/>
  <c r="AB243" i="20" s="1"/>
  <c r="AH188" i="20"/>
  <c r="P189" i="20"/>
  <c r="P264" i="20" s="1"/>
  <c r="AJ189" i="20"/>
  <c r="AH190" i="20"/>
  <c r="AJ191" i="20"/>
  <c r="AH192" i="20"/>
  <c r="AJ193" i="20"/>
  <c r="AH194" i="20"/>
  <c r="AJ195" i="20"/>
  <c r="AH196" i="20"/>
  <c r="AJ197" i="20"/>
  <c r="AH198" i="20"/>
  <c r="AI152" i="20"/>
  <c r="AI154" i="20"/>
  <c r="AI156" i="20"/>
  <c r="AI158" i="20"/>
  <c r="AI160" i="20"/>
  <c r="AI164" i="20"/>
  <c r="AI166" i="20"/>
  <c r="AI168" i="20"/>
  <c r="AI170" i="20"/>
  <c r="AI172" i="20"/>
  <c r="AI174" i="20"/>
  <c r="AI176" i="20"/>
  <c r="AI178" i="20"/>
  <c r="AI180" i="20"/>
  <c r="AI182" i="20"/>
  <c r="AI184" i="20"/>
  <c r="AI186" i="20"/>
  <c r="AI188" i="20"/>
  <c r="AI190" i="20"/>
  <c r="AI192" i="20"/>
  <c r="AI194" i="20"/>
  <c r="AI196" i="20"/>
  <c r="AI198" i="20"/>
  <c r="AI201" i="20"/>
  <c r="AH145" i="20"/>
  <c r="AJ146" i="20"/>
  <c r="AH147" i="20"/>
  <c r="AJ148" i="20"/>
  <c r="AH149" i="20"/>
  <c r="AJ150" i="20"/>
  <c r="AH151" i="20"/>
  <c r="AJ152" i="20"/>
  <c r="AH153" i="20"/>
  <c r="AJ154" i="20"/>
  <c r="AH155" i="20"/>
  <c r="AJ156" i="20"/>
  <c r="AH157" i="20"/>
  <c r="AJ158" i="20"/>
  <c r="AH159" i="20"/>
  <c r="P160" i="20"/>
  <c r="P242" i="20" s="1"/>
  <c r="AJ160" i="20"/>
  <c r="AH161" i="20"/>
  <c r="AH163" i="20"/>
  <c r="AJ164" i="20"/>
  <c r="AH165" i="20"/>
  <c r="AJ166" i="20"/>
  <c r="AH167" i="20"/>
  <c r="AJ168" i="20"/>
  <c r="AH169" i="20"/>
  <c r="AJ170" i="20"/>
  <c r="AH171" i="20"/>
  <c r="AJ172" i="20"/>
  <c r="AH173" i="20"/>
  <c r="AJ174" i="20"/>
  <c r="AH175" i="20"/>
  <c r="AJ176" i="20"/>
  <c r="AH177" i="20"/>
  <c r="AJ178" i="20"/>
  <c r="AH179" i="20"/>
  <c r="AJ180" i="20"/>
  <c r="AH181" i="20"/>
  <c r="AJ182" i="20"/>
  <c r="AH183" i="20"/>
  <c r="AJ184" i="20"/>
  <c r="AH185" i="20"/>
  <c r="P186" i="20"/>
  <c r="P273" i="20" s="1"/>
  <c r="P188" i="20"/>
  <c r="P254" i="20" s="1"/>
  <c r="AB254" i="20"/>
  <c r="AB209" i="20"/>
  <c r="AJ188" i="20"/>
  <c r="AH189" i="20"/>
  <c r="AJ190" i="20"/>
  <c r="AH191" i="20"/>
  <c r="AJ192" i="20"/>
  <c r="AH193" i="20"/>
  <c r="AJ194" i="20"/>
  <c r="AH195" i="20"/>
  <c r="AJ196" i="20"/>
  <c r="AH197" i="20"/>
  <c r="AJ198" i="20"/>
  <c r="AI203" i="20"/>
  <c r="AI205" i="20"/>
  <c r="AI207" i="20"/>
  <c r="AJ199" i="20"/>
  <c r="AH200" i="20"/>
  <c r="AJ201" i="20"/>
  <c r="AH202" i="20"/>
  <c r="AJ203" i="20"/>
  <c r="AH204" i="20"/>
  <c r="AJ205" i="20"/>
  <c r="AH206" i="20"/>
  <c r="AJ207" i="20"/>
  <c r="AH208" i="20"/>
  <c r="AB233" i="20"/>
  <c r="AB245" i="20" s="1"/>
  <c r="AI204" i="20"/>
  <c r="AI206" i="20"/>
  <c r="AI208" i="20"/>
  <c r="AM84" i="19"/>
  <c r="AN84" i="19"/>
  <c r="AM112" i="19"/>
  <c r="AN112" i="19"/>
  <c r="AM138" i="19"/>
  <c r="AN138" i="19"/>
  <c r="AM162" i="19"/>
  <c r="AN162" i="19"/>
  <c r="AM187" i="19"/>
  <c r="AN187" i="19"/>
  <c r="AA210" i="19"/>
  <c r="AA274" i="19" s="1"/>
  <c r="Z210" i="19"/>
  <c r="Z274" i="19" s="1"/>
  <c r="Y210" i="19"/>
  <c r="Y274" i="19" s="1"/>
  <c r="X210" i="19"/>
  <c r="X274" i="19" s="1"/>
  <c r="W210" i="19"/>
  <c r="V210" i="19"/>
  <c r="U210" i="19"/>
  <c r="U274" i="19" s="1"/>
  <c r="T210" i="19"/>
  <c r="S210" i="19"/>
  <c r="S274" i="19" s="1"/>
  <c r="R210" i="19"/>
  <c r="R274" i="19" s="1"/>
  <c r="Q210" i="19"/>
  <c r="Q274" i="19" s="1"/>
  <c r="AA209" i="19"/>
  <c r="AA244" i="19" s="1"/>
  <c r="Z209" i="19"/>
  <c r="Z244" i="19" s="1"/>
  <c r="Y209" i="19"/>
  <c r="Y244" i="19" s="1"/>
  <c r="X209" i="19"/>
  <c r="X244" i="19" s="1"/>
  <c r="W209" i="19"/>
  <c r="W244" i="19" s="1"/>
  <c r="V209" i="19"/>
  <c r="U209" i="19"/>
  <c r="T209" i="19"/>
  <c r="T244" i="19" s="1"/>
  <c r="S209" i="19"/>
  <c r="R209" i="19"/>
  <c r="R244" i="19" s="1"/>
  <c r="Q209" i="19"/>
  <c r="AA208" i="19"/>
  <c r="Z208" i="19"/>
  <c r="Y208" i="19"/>
  <c r="X208" i="19"/>
  <c r="W208" i="19"/>
  <c r="V208" i="19"/>
  <c r="U208" i="19"/>
  <c r="T208" i="19"/>
  <c r="S208" i="19"/>
  <c r="R208" i="19"/>
  <c r="Q208" i="19"/>
  <c r="AA207" i="19"/>
  <c r="Z207" i="19"/>
  <c r="Y207" i="19"/>
  <c r="X207" i="19"/>
  <c r="W207" i="19"/>
  <c r="V207" i="19"/>
  <c r="U207" i="19"/>
  <c r="T207" i="19"/>
  <c r="S207" i="19"/>
  <c r="R207" i="19"/>
  <c r="Q207" i="19"/>
  <c r="AA206" i="19"/>
  <c r="Z206" i="19"/>
  <c r="Y206" i="19"/>
  <c r="X206" i="19"/>
  <c r="W206" i="19"/>
  <c r="V206" i="19"/>
  <c r="U206" i="19"/>
  <c r="T206" i="19"/>
  <c r="S206" i="19"/>
  <c r="R206" i="19"/>
  <c r="Q206" i="19"/>
  <c r="AA205" i="19"/>
  <c r="Z205" i="19"/>
  <c r="Y205" i="19"/>
  <c r="X205" i="19"/>
  <c r="W205" i="19"/>
  <c r="V205" i="19"/>
  <c r="U205" i="19"/>
  <c r="T205" i="19"/>
  <c r="S205" i="19"/>
  <c r="R205" i="19"/>
  <c r="Q205" i="19"/>
  <c r="AA204" i="19"/>
  <c r="Z204" i="19"/>
  <c r="Y204" i="19"/>
  <c r="X204" i="19"/>
  <c r="W204" i="19"/>
  <c r="V204" i="19"/>
  <c r="U204" i="19"/>
  <c r="T204" i="19"/>
  <c r="S204" i="19"/>
  <c r="R204" i="19"/>
  <c r="Q204" i="19"/>
  <c r="AA203" i="19"/>
  <c r="Z203" i="19"/>
  <c r="Y203" i="19"/>
  <c r="X203" i="19"/>
  <c r="W203" i="19"/>
  <c r="V203" i="19"/>
  <c r="U203" i="19"/>
  <c r="T203" i="19"/>
  <c r="S203" i="19"/>
  <c r="R203" i="19"/>
  <c r="Q203" i="19"/>
  <c r="AA202" i="19"/>
  <c r="Z202" i="19"/>
  <c r="Y202" i="19"/>
  <c r="X202" i="19"/>
  <c r="W202" i="19"/>
  <c r="V202" i="19"/>
  <c r="U202" i="19"/>
  <c r="T202" i="19"/>
  <c r="S202" i="19"/>
  <c r="R202" i="19"/>
  <c r="Q202" i="19"/>
  <c r="AA201" i="19"/>
  <c r="Z201" i="19"/>
  <c r="Y201" i="19"/>
  <c r="X201" i="19"/>
  <c r="W201" i="19"/>
  <c r="V201" i="19"/>
  <c r="U201" i="19"/>
  <c r="T201" i="19"/>
  <c r="S201" i="19"/>
  <c r="R201" i="19"/>
  <c r="Q201" i="19"/>
  <c r="AA200" i="19"/>
  <c r="Z200" i="19"/>
  <c r="Y200" i="19"/>
  <c r="X200" i="19"/>
  <c r="W200" i="19"/>
  <c r="V200" i="19"/>
  <c r="U200" i="19"/>
  <c r="T200" i="19"/>
  <c r="S200" i="19"/>
  <c r="R200" i="19"/>
  <c r="Q200" i="19"/>
  <c r="AA199" i="19"/>
  <c r="Z199" i="19"/>
  <c r="Y199" i="19"/>
  <c r="X199" i="19"/>
  <c r="W199" i="19"/>
  <c r="V199" i="19"/>
  <c r="U199" i="19"/>
  <c r="T199" i="19"/>
  <c r="S199" i="19"/>
  <c r="R199" i="19"/>
  <c r="Q199" i="19"/>
  <c r="AA198" i="19"/>
  <c r="Z198" i="19"/>
  <c r="Y198" i="19"/>
  <c r="X198" i="19"/>
  <c r="W198" i="19"/>
  <c r="V198" i="19"/>
  <c r="U198" i="19"/>
  <c r="T198" i="19"/>
  <c r="S198" i="19"/>
  <c r="R198" i="19"/>
  <c r="Q198" i="19"/>
  <c r="AA197" i="19"/>
  <c r="Z197" i="19"/>
  <c r="Y197" i="19"/>
  <c r="X197" i="19"/>
  <c r="W197" i="19"/>
  <c r="V197" i="19"/>
  <c r="U197" i="19"/>
  <c r="T197" i="19"/>
  <c r="S197" i="19"/>
  <c r="R197" i="19"/>
  <c r="Q197" i="19"/>
  <c r="AA196" i="19"/>
  <c r="Z196" i="19"/>
  <c r="Y196" i="19"/>
  <c r="X196" i="19"/>
  <c r="W196" i="19"/>
  <c r="V196" i="19"/>
  <c r="U196" i="19"/>
  <c r="T196" i="19"/>
  <c r="S196" i="19"/>
  <c r="R196" i="19"/>
  <c r="Q196" i="19"/>
  <c r="AA195" i="19"/>
  <c r="Z195" i="19"/>
  <c r="Y195" i="19"/>
  <c r="X195" i="19"/>
  <c r="W195" i="19"/>
  <c r="V195" i="19"/>
  <c r="U195" i="19"/>
  <c r="T195" i="19"/>
  <c r="S195" i="19"/>
  <c r="R195" i="19"/>
  <c r="Q195" i="19"/>
  <c r="AA194" i="19"/>
  <c r="Z194" i="19"/>
  <c r="Y194" i="19"/>
  <c r="X194" i="19"/>
  <c r="W194" i="19"/>
  <c r="V194" i="19"/>
  <c r="U194" i="19"/>
  <c r="T194" i="19"/>
  <c r="S194" i="19"/>
  <c r="R194" i="19"/>
  <c r="Q194" i="19"/>
  <c r="AA193" i="19"/>
  <c r="Z193" i="19"/>
  <c r="Y193" i="19"/>
  <c r="X193" i="19"/>
  <c r="W193" i="19"/>
  <c r="V193" i="19"/>
  <c r="U193" i="19"/>
  <c r="T193" i="19"/>
  <c r="S193" i="19"/>
  <c r="R193" i="19"/>
  <c r="Q193" i="19"/>
  <c r="AA192" i="19"/>
  <c r="Z192" i="19"/>
  <c r="Y192" i="19"/>
  <c r="X192" i="19"/>
  <c r="W192" i="19"/>
  <c r="V192" i="19"/>
  <c r="U192" i="19"/>
  <c r="T192" i="19"/>
  <c r="S192" i="19"/>
  <c r="R192" i="19"/>
  <c r="Q192" i="19"/>
  <c r="AA191" i="19"/>
  <c r="Z191" i="19"/>
  <c r="Y191" i="19"/>
  <c r="X191" i="19"/>
  <c r="W191" i="19"/>
  <c r="V191" i="19"/>
  <c r="U191" i="19"/>
  <c r="T191" i="19"/>
  <c r="S191" i="19"/>
  <c r="R191" i="19"/>
  <c r="Q191" i="19"/>
  <c r="AA190" i="19"/>
  <c r="Z190" i="19"/>
  <c r="Y190" i="19"/>
  <c r="X190" i="19"/>
  <c r="W190" i="19"/>
  <c r="V190" i="19"/>
  <c r="U190" i="19"/>
  <c r="T190" i="19"/>
  <c r="S190" i="19"/>
  <c r="R190" i="19"/>
  <c r="Q190" i="19"/>
  <c r="AA189" i="19"/>
  <c r="AA264" i="19" s="1"/>
  <c r="Z189" i="19"/>
  <c r="Y189" i="19"/>
  <c r="Y264" i="19" s="1"/>
  <c r="X189" i="19"/>
  <c r="X264" i="19" s="1"/>
  <c r="W189" i="19"/>
  <c r="V189" i="19"/>
  <c r="V264" i="19" s="1"/>
  <c r="U189" i="19"/>
  <c r="U264" i="19" s="1"/>
  <c r="T189" i="19"/>
  <c r="T264" i="19" s="1"/>
  <c r="S189" i="19"/>
  <c r="S264" i="19" s="1"/>
  <c r="R189" i="19"/>
  <c r="R264" i="19" s="1"/>
  <c r="Q189" i="19"/>
  <c r="Q264" i="19" s="1"/>
  <c r="AA188" i="19"/>
  <c r="AA254" i="19" s="1"/>
  <c r="Z188" i="19"/>
  <c r="Z254" i="19" s="1"/>
  <c r="Y188" i="19"/>
  <c r="Y254" i="19" s="1"/>
  <c r="X188" i="19"/>
  <c r="X254" i="19" s="1"/>
  <c r="W188" i="19"/>
  <c r="W254" i="19" s="1"/>
  <c r="V188" i="19"/>
  <c r="V254" i="19" s="1"/>
  <c r="U188" i="19"/>
  <c r="U254" i="19" s="1"/>
  <c r="T188" i="19"/>
  <c r="T254" i="19" s="1"/>
  <c r="S188" i="19"/>
  <c r="S254" i="19" s="1"/>
  <c r="R188" i="19"/>
  <c r="R254" i="19" s="1"/>
  <c r="Q188" i="19"/>
  <c r="Q254" i="19" s="1"/>
  <c r="AA186" i="19"/>
  <c r="AA273" i="19" s="1"/>
  <c r="Z186" i="19"/>
  <c r="Z273" i="19" s="1"/>
  <c r="Y186" i="19"/>
  <c r="Y273" i="19" s="1"/>
  <c r="X186" i="19"/>
  <c r="X273" i="19" s="1"/>
  <c r="W186" i="19"/>
  <c r="W273" i="19" s="1"/>
  <c r="V186" i="19"/>
  <c r="U186" i="19"/>
  <c r="U273" i="19" s="1"/>
  <c r="T186" i="19"/>
  <c r="T273" i="19" s="1"/>
  <c r="S186" i="19"/>
  <c r="R186" i="19"/>
  <c r="R273" i="19" s="1"/>
  <c r="Q186" i="19"/>
  <c r="Q273" i="19" s="1"/>
  <c r="AA185" i="19"/>
  <c r="AA243" i="19" s="1"/>
  <c r="Z185" i="19"/>
  <c r="Z243" i="19" s="1"/>
  <c r="Y185" i="19"/>
  <c r="X185" i="19"/>
  <c r="X243" i="19" s="1"/>
  <c r="W185" i="19"/>
  <c r="V185" i="19"/>
  <c r="U185" i="19"/>
  <c r="T185" i="19"/>
  <c r="T243" i="19" s="1"/>
  <c r="S185" i="19"/>
  <c r="S243" i="19" s="1"/>
  <c r="R185" i="19"/>
  <c r="R243" i="19" s="1"/>
  <c r="Q185" i="19"/>
  <c r="Q243" i="19" s="1"/>
  <c r="AA184" i="19"/>
  <c r="Z184" i="19"/>
  <c r="Y184" i="19"/>
  <c r="X184" i="19"/>
  <c r="W184" i="19"/>
  <c r="V184" i="19"/>
  <c r="U184" i="19"/>
  <c r="T184" i="19"/>
  <c r="S184" i="19"/>
  <c r="R184" i="19"/>
  <c r="Q184" i="19"/>
  <c r="AA183" i="19"/>
  <c r="Z183" i="19"/>
  <c r="Y183" i="19"/>
  <c r="X183" i="19"/>
  <c r="W183" i="19"/>
  <c r="V183" i="19"/>
  <c r="U183" i="19"/>
  <c r="T183" i="19"/>
  <c r="S183" i="19"/>
  <c r="R183" i="19"/>
  <c r="Q183" i="19"/>
  <c r="AA182" i="19"/>
  <c r="Z182" i="19"/>
  <c r="Y182" i="19"/>
  <c r="X182" i="19"/>
  <c r="W182" i="19"/>
  <c r="V182" i="19"/>
  <c r="U182" i="19"/>
  <c r="T182" i="19"/>
  <c r="S182" i="19"/>
  <c r="R182" i="19"/>
  <c r="Q182" i="19"/>
  <c r="AA181" i="19"/>
  <c r="Z181" i="19"/>
  <c r="Y181" i="19"/>
  <c r="X181" i="19"/>
  <c r="W181" i="19"/>
  <c r="V181" i="19"/>
  <c r="U181" i="19"/>
  <c r="T181" i="19"/>
  <c r="S181" i="19"/>
  <c r="R181" i="19"/>
  <c r="Q181" i="19"/>
  <c r="AA180" i="19"/>
  <c r="Z180" i="19"/>
  <c r="Y180" i="19"/>
  <c r="X180" i="19"/>
  <c r="W180" i="19"/>
  <c r="V180" i="19"/>
  <c r="U180" i="19"/>
  <c r="T180" i="19"/>
  <c r="S180" i="19"/>
  <c r="R180" i="19"/>
  <c r="Q180" i="19"/>
  <c r="AA179" i="19"/>
  <c r="Z179" i="19"/>
  <c r="Y179" i="19"/>
  <c r="X179" i="19"/>
  <c r="W179" i="19"/>
  <c r="V179" i="19"/>
  <c r="U179" i="19"/>
  <c r="T179" i="19"/>
  <c r="S179" i="19"/>
  <c r="R179" i="19"/>
  <c r="Q179" i="19"/>
  <c r="AA178" i="19"/>
  <c r="Z178" i="19"/>
  <c r="Y178" i="19"/>
  <c r="X178" i="19"/>
  <c r="W178" i="19"/>
  <c r="V178" i="19"/>
  <c r="U178" i="19"/>
  <c r="T178" i="19"/>
  <c r="S178" i="19"/>
  <c r="R178" i="19"/>
  <c r="Q178" i="19"/>
  <c r="AA177" i="19"/>
  <c r="Z177" i="19"/>
  <c r="Y177" i="19"/>
  <c r="X177" i="19"/>
  <c r="W177" i="19"/>
  <c r="V177" i="19"/>
  <c r="U177" i="19"/>
  <c r="T177" i="19"/>
  <c r="S177" i="19"/>
  <c r="R177" i="19"/>
  <c r="Q177" i="19"/>
  <c r="AA176" i="19"/>
  <c r="Z176" i="19"/>
  <c r="Y176" i="19"/>
  <c r="X176" i="19"/>
  <c r="W176" i="19"/>
  <c r="V176" i="19"/>
  <c r="U176" i="19"/>
  <c r="T176" i="19"/>
  <c r="S176" i="19"/>
  <c r="R176" i="19"/>
  <c r="Q176" i="19"/>
  <c r="AA175" i="19"/>
  <c r="Z175" i="19"/>
  <c r="Y175" i="19"/>
  <c r="X175" i="19"/>
  <c r="W175" i="19"/>
  <c r="V175" i="19"/>
  <c r="U175" i="19"/>
  <c r="T175" i="19"/>
  <c r="S175" i="19"/>
  <c r="R175" i="19"/>
  <c r="Q175" i="19"/>
  <c r="AA174" i="19"/>
  <c r="Z174" i="19"/>
  <c r="Y174" i="19"/>
  <c r="X174" i="19"/>
  <c r="W174" i="19"/>
  <c r="V174" i="19"/>
  <c r="U174" i="19"/>
  <c r="T174" i="19"/>
  <c r="S174" i="19"/>
  <c r="R174" i="19"/>
  <c r="Q174" i="19"/>
  <c r="AA173" i="19"/>
  <c r="Z173" i="19"/>
  <c r="Y173" i="19"/>
  <c r="X173" i="19"/>
  <c r="W173" i="19"/>
  <c r="V173" i="19"/>
  <c r="U173" i="19"/>
  <c r="T173" i="19"/>
  <c r="S173" i="19"/>
  <c r="R173" i="19"/>
  <c r="Q173" i="19"/>
  <c r="AA172" i="19"/>
  <c r="Z172" i="19"/>
  <c r="Y172" i="19"/>
  <c r="X172" i="19"/>
  <c r="W172" i="19"/>
  <c r="V172" i="19"/>
  <c r="U172" i="19"/>
  <c r="T172" i="19"/>
  <c r="S172" i="19"/>
  <c r="R172" i="19"/>
  <c r="Q172" i="19"/>
  <c r="AA171" i="19"/>
  <c r="Z171" i="19"/>
  <c r="Y171" i="19"/>
  <c r="X171" i="19"/>
  <c r="W171" i="19"/>
  <c r="V171" i="19"/>
  <c r="U171" i="19"/>
  <c r="T171" i="19"/>
  <c r="S171" i="19"/>
  <c r="R171" i="19"/>
  <c r="Q171" i="19"/>
  <c r="AA170" i="19"/>
  <c r="Z170" i="19"/>
  <c r="Y170" i="19"/>
  <c r="X170" i="19"/>
  <c r="W170" i="19"/>
  <c r="V170" i="19"/>
  <c r="U170" i="19"/>
  <c r="T170" i="19"/>
  <c r="S170" i="19"/>
  <c r="R170" i="19"/>
  <c r="Q170" i="19"/>
  <c r="AA169" i="19"/>
  <c r="Z169" i="19"/>
  <c r="Y169" i="19"/>
  <c r="X169" i="19"/>
  <c r="W169" i="19"/>
  <c r="V169" i="19"/>
  <c r="U169" i="19"/>
  <c r="T169" i="19"/>
  <c r="S169" i="19"/>
  <c r="R169" i="19"/>
  <c r="Q169" i="19"/>
  <c r="AA168" i="19"/>
  <c r="Z168" i="19"/>
  <c r="Y168" i="19"/>
  <c r="X168" i="19"/>
  <c r="W168" i="19"/>
  <c r="V168" i="19"/>
  <c r="U168" i="19"/>
  <c r="T168" i="19"/>
  <c r="S168" i="19"/>
  <c r="R168" i="19"/>
  <c r="Q168" i="19"/>
  <c r="AA167" i="19"/>
  <c r="Z167" i="19"/>
  <c r="Y167" i="19"/>
  <c r="X167" i="19"/>
  <c r="W167" i="19"/>
  <c r="V167" i="19"/>
  <c r="U167" i="19"/>
  <c r="T167" i="19"/>
  <c r="S167" i="19"/>
  <c r="R167" i="19"/>
  <c r="Q167" i="19"/>
  <c r="AA166" i="19"/>
  <c r="Z166" i="19"/>
  <c r="Y166" i="19"/>
  <c r="X166" i="19"/>
  <c r="W166" i="19"/>
  <c r="V166" i="19"/>
  <c r="U166" i="19"/>
  <c r="T166" i="19"/>
  <c r="S166" i="19"/>
  <c r="R166" i="19"/>
  <c r="Q166" i="19"/>
  <c r="AA165" i="19"/>
  <c r="Z165" i="19"/>
  <c r="Y165" i="19"/>
  <c r="Y263" i="19" s="1"/>
  <c r="X165" i="19"/>
  <c r="X263" i="19" s="1"/>
  <c r="W165" i="19"/>
  <c r="W263" i="19" s="1"/>
  <c r="V165" i="19"/>
  <c r="V263" i="19" s="1"/>
  <c r="U165" i="19"/>
  <c r="U263" i="19" s="1"/>
  <c r="T165" i="19"/>
  <c r="T263" i="19" s="1"/>
  <c r="S165" i="19"/>
  <c r="S263" i="19" s="1"/>
  <c r="R165" i="19"/>
  <c r="R263" i="19" s="1"/>
  <c r="Q165" i="19"/>
  <c r="Q263" i="19" s="1"/>
  <c r="AA164" i="19"/>
  <c r="Z164" i="19"/>
  <c r="Y164" i="19"/>
  <c r="X164" i="19"/>
  <c r="W164" i="19"/>
  <c r="V164" i="19"/>
  <c r="U164" i="19"/>
  <c r="T164" i="19"/>
  <c r="S164" i="19"/>
  <c r="R164" i="19"/>
  <c r="Q164" i="19"/>
  <c r="AA163" i="19"/>
  <c r="Z163" i="19"/>
  <c r="Y163" i="19"/>
  <c r="X163" i="19"/>
  <c r="W163" i="19"/>
  <c r="V163" i="19"/>
  <c r="U163" i="19"/>
  <c r="T163" i="19"/>
  <c r="S163" i="19"/>
  <c r="R163" i="19"/>
  <c r="Q163" i="19"/>
  <c r="AA161" i="19"/>
  <c r="AA272" i="19" s="1"/>
  <c r="Z161" i="19"/>
  <c r="Z272" i="19" s="1"/>
  <c r="Y161" i="19"/>
  <c r="Y272" i="19" s="1"/>
  <c r="X161" i="19"/>
  <c r="X272" i="19" s="1"/>
  <c r="W161" i="19"/>
  <c r="W272" i="19" s="1"/>
  <c r="V161" i="19"/>
  <c r="V272" i="19" s="1"/>
  <c r="U161" i="19"/>
  <c r="U272" i="19" s="1"/>
  <c r="T161" i="19"/>
  <c r="T272" i="19" s="1"/>
  <c r="S161" i="19"/>
  <c r="R161" i="19"/>
  <c r="R272" i="19" s="1"/>
  <c r="Q161" i="19"/>
  <c r="Q272" i="19" s="1"/>
  <c r="AA160" i="19"/>
  <c r="AA242" i="19" s="1"/>
  <c r="Z160" i="19"/>
  <c r="Z242" i="19" s="1"/>
  <c r="Y160" i="19"/>
  <c r="Y242" i="19" s="1"/>
  <c r="X160" i="19"/>
  <c r="X242" i="19" s="1"/>
  <c r="W160" i="19"/>
  <c r="V160" i="19"/>
  <c r="V242" i="19" s="1"/>
  <c r="U160" i="19"/>
  <c r="U242" i="19" s="1"/>
  <c r="T160" i="19"/>
  <c r="T242" i="19" s="1"/>
  <c r="S160" i="19"/>
  <c r="S242" i="19" s="1"/>
  <c r="R160" i="19"/>
  <c r="R242" i="19" s="1"/>
  <c r="Q160" i="19"/>
  <c r="AA159" i="19"/>
  <c r="Z159" i="19"/>
  <c r="Y159" i="19"/>
  <c r="X159" i="19"/>
  <c r="W159" i="19"/>
  <c r="V159" i="19"/>
  <c r="U159" i="19"/>
  <c r="T159" i="19"/>
  <c r="S159" i="19"/>
  <c r="R159" i="19"/>
  <c r="Q159" i="19"/>
  <c r="AA158" i="19"/>
  <c r="Z158" i="19"/>
  <c r="Y158" i="19"/>
  <c r="X158" i="19"/>
  <c r="W158" i="19"/>
  <c r="V158" i="19"/>
  <c r="U158" i="19"/>
  <c r="T158" i="19"/>
  <c r="S158" i="19"/>
  <c r="R158" i="19"/>
  <c r="Q158" i="19"/>
  <c r="AA157" i="19"/>
  <c r="Z157" i="19"/>
  <c r="Y157" i="19"/>
  <c r="X157" i="19"/>
  <c r="W157" i="19"/>
  <c r="V157" i="19"/>
  <c r="U157" i="19"/>
  <c r="T157" i="19"/>
  <c r="S157" i="19"/>
  <c r="R157" i="19"/>
  <c r="Q157" i="19"/>
  <c r="AA156" i="19"/>
  <c r="Z156" i="19"/>
  <c r="Y156" i="19"/>
  <c r="X156" i="19"/>
  <c r="W156" i="19"/>
  <c r="V156" i="19"/>
  <c r="U156" i="19"/>
  <c r="T156" i="19"/>
  <c r="S156" i="19"/>
  <c r="R156" i="19"/>
  <c r="Q156" i="19"/>
  <c r="AA155" i="19"/>
  <c r="Z155" i="19"/>
  <c r="Y155" i="19"/>
  <c r="X155" i="19"/>
  <c r="W155" i="19"/>
  <c r="V155" i="19"/>
  <c r="U155" i="19"/>
  <c r="T155" i="19"/>
  <c r="S155" i="19"/>
  <c r="R155" i="19"/>
  <c r="Q155" i="19"/>
  <c r="AA154" i="19"/>
  <c r="Z154" i="19"/>
  <c r="Y154" i="19"/>
  <c r="X154" i="19"/>
  <c r="W154" i="19"/>
  <c r="V154" i="19"/>
  <c r="U154" i="19"/>
  <c r="T154" i="19"/>
  <c r="S154" i="19"/>
  <c r="R154" i="19"/>
  <c r="Q154" i="19"/>
  <c r="AA153" i="19"/>
  <c r="Z153" i="19"/>
  <c r="Y153" i="19"/>
  <c r="X153" i="19"/>
  <c r="W153" i="19"/>
  <c r="V153" i="19"/>
  <c r="U153" i="19"/>
  <c r="T153" i="19"/>
  <c r="S153" i="19"/>
  <c r="R153" i="19"/>
  <c r="Q153" i="19"/>
  <c r="AA152" i="19"/>
  <c r="Z152" i="19"/>
  <c r="Y152" i="19"/>
  <c r="X152" i="19"/>
  <c r="W152" i="19"/>
  <c r="V152" i="19"/>
  <c r="U152" i="19"/>
  <c r="T152" i="19"/>
  <c r="S152" i="19"/>
  <c r="R152" i="19"/>
  <c r="Q152" i="19"/>
  <c r="AA151" i="19"/>
  <c r="Z151" i="19"/>
  <c r="Y151" i="19"/>
  <c r="X151" i="19"/>
  <c r="W151" i="19"/>
  <c r="V151" i="19"/>
  <c r="U151" i="19"/>
  <c r="T151" i="19"/>
  <c r="S151" i="19"/>
  <c r="R151" i="19"/>
  <c r="Q151" i="19"/>
  <c r="AA150" i="19"/>
  <c r="Z150" i="19"/>
  <c r="Y150" i="19"/>
  <c r="X150" i="19"/>
  <c r="W150" i="19"/>
  <c r="V150" i="19"/>
  <c r="U150" i="19"/>
  <c r="T150" i="19"/>
  <c r="S150" i="19"/>
  <c r="R150" i="19"/>
  <c r="Q150" i="19"/>
  <c r="AA149" i="19"/>
  <c r="Z149" i="19"/>
  <c r="Y149" i="19"/>
  <c r="X149" i="19"/>
  <c r="W149" i="19"/>
  <c r="V149" i="19"/>
  <c r="U149" i="19"/>
  <c r="T149" i="19"/>
  <c r="S149" i="19"/>
  <c r="R149" i="19"/>
  <c r="Q149" i="19"/>
  <c r="AA148" i="19"/>
  <c r="Z148" i="19"/>
  <c r="Y148" i="19"/>
  <c r="X148" i="19"/>
  <c r="W148" i="19"/>
  <c r="V148" i="19"/>
  <c r="U148" i="19"/>
  <c r="T148" i="19"/>
  <c r="S148" i="19"/>
  <c r="R148" i="19"/>
  <c r="Q148" i="19"/>
  <c r="AA147" i="19"/>
  <c r="Z147" i="19"/>
  <c r="Y147" i="19"/>
  <c r="X147" i="19"/>
  <c r="W147" i="19"/>
  <c r="V147" i="19"/>
  <c r="U147" i="19"/>
  <c r="T147" i="19"/>
  <c r="S147" i="19"/>
  <c r="R147" i="19"/>
  <c r="Q147" i="19"/>
  <c r="AA146" i="19"/>
  <c r="Z146" i="19"/>
  <c r="Y146" i="19"/>
  <c r="X146" i="19"/>
  <c r="W146" i="19"/>
  <c r="V146" i="19"/>
  <c r="U146" i="19"/>
  <c r="T146" i="19"/>
  <c r="S146" i="19"/>
  <c r="R146" i="19"/>
  <c r="Q146" i="19"/>
  <c r="AA145" i="19"/>
  <c r="Z145" i="19"/>
  <c r="Y145" i="19"/>
  <c r="X145" i="19"/>
  <c r="W145" i="19"/>
  <c r="V145" i="19"/>
  <c r="U145" i="19"/>
  <c r="T145" i="19"/>
  <c r="S145" i="19"/>
  <c r="R145" i="19"/>
  <c r="Q145" i="19"/>
  <c r="AA144" i="19"/>
  <c r="Z144" i="19"/>
  <c r="Y144" i="19"/>
  <c r="X144" i="19"/>
  <c r="W144" i="19"/>
  <c r="V144" i="19"/>
  <c r="U144" i="19"/>
  <c r="T144" i="19"/>
  <c r="S144" i="19"/>
  <c r="R144" i="19"/>
  <c r="Q144" i="19"/>
  <c r="AA143" i="19"/>
  <c r="Z143" i="19"/>
  <c r="Y143" i="19"/>
  <c r="X143" i="19"/>
  <c r="W143" i="19"/>
  <c r="V143" i="19"/>
  <c r="U143" i="19"/>
  <c r="T143" i="19"/>
  <c r="S143" i="19"/>
  <c r="R143" i="19"/>
  <c r="Q143" i="19"/>
  <c r="AA142" i="19"/>
  <c r="Z142" i="19"/>
  <c r="Y142" i="19"/>
  <c r="Y262" i="19" s="1"/>
  <c r="X142" i="19"/>
  <c r="X262" i="19" s="1"/>
  <c r="W142" i="19"/>
  <c r="W262" i="19" s="1"/>
  <c r="V142" i="19"/>
  <c r="V262" i="19" s="1"/>
  <c r="U142" i="19"/>
  <c r="U262" i="19" s="1"/>
  <c r="T142" i="19"/>
  <c r="T262" i="19" s="1"/>
  <c r="S142" i="19"/>
  <c r="S262" i="19" s="1"/>
  <c r="R142" i="19"/>
  <c r="R262" i="19" s="1"/>
  <c r="Q142" i="19"/>
  <c r="AA141" i="19"/>
  <c r="Z141" i="19"/>
  <c r="Y141" i="19"/>
  <c r="X141" i="19"/>
  <c r="W141" i="19"/>
  <c r="V141" i="19"/>
  <c r="U141" i="19"/>
  <c r="T141" i="19"/>
  <c r="S141" i="19"/>
  <c r="R141" i="19"/>
  <c r="Q141" i="19"/>
  <c r="AA140" i="19"/>
  <c r="Z140" i="19"/>
  <c r="Y140" i="19"/>
  <c r="X140" i="19"/>
  <c r="W140" i="19"/>
  <c r="V140" i="19"/>
  <c r="U140" i="19"/>
  <c r="T140" i="19"/>
  <c r="S140" i="19"/>
  <c r="R140" i="19"/>
  <c r="Q140" i="19"/>
  <c r="AA139" i="19"/>
  <c r="Z139" i="19"/>
  <c r="Y139" i="19"/>
  <c r="X139" i="19"/>
  <c r="W139" i="19"/>
  <c r="V139" i="19"/>
  <c r="U139" i="19"/>
  <c r="T139" i="19"/>
  <c r="S139" i="19"/>
  <c r="R139" i="19"/>
  <c r="Q139" i="19"/>
  <c r="AA137" i="19"/>
  <c r="AA271" i="19" s="1"/>
  <c r="Z137" i="19"/>
  <c r="Z271" i="19" s="1"/>
  <c r="Y137" i="19"/>
  <c r="X137" i="19"/>
  <c r="X271" i="19" s="1"/>
  <c r="W137" i="19"/>
  <c r="W271" i="19" s="1"/>
  <c r="V137" i="19"/>
  <c r="V271" i="19" s="1"/>
  <c r="U137" i="19"/>
  <c r="U271" i="19" s="1"/>
  <c r="T137" i="19"/>
  <c r="T271" i="19" s="1"/>
  <c r="S137" i="19"/>
  <c r="S271" i="19" s="1"/>
  <c r="R137" i="19"/>
  <c r="R271" i="19" s="1"/>
  <c r="Q137" i="19"/>
  <c r="Q271" i="19" s="1"/>
  <c r="AA136" i="19"/>
  <c r="AA241" i="19" s="1"/>
  <c r="Z136" i="19"/>
  <c r="Z241" i="19" s="1"/>
  <c r="Y136" i="19"/>
  <c r="Y241" i="19" s="1"/>
  <c r="X136" i="19"/>
  <c r="X241" i="19" s="1"/>
  <c r="W136" i="19"/>
  <c r="W241" i="19" s="1"/>
  <c r="V136" i="19"/>
  <c r="U136" i="19"/>
  <c r="T136" i="19"/>
  <c r="T241" i="19" s="1"/>
  <c r="S136" i="19"/>
  <c r="S241" i="19" s="1"/>
  <c r="R136" i="19"/>
  <c r="R241" i="19" s="1"/>
  <c r="Q136" i="19"/>
  <c r="Q241" i="19" s="1"/>
  <c r="AA135" i="19"/>
  <c r="Z135" i="19"/>
  <c r="Y135" i="19"/>
  <c r="X135" i="19"/>
  <c r="W135" i="19"/>
  <c r="V135" i="19"/>
  <c r="U135" i="19"/>
  <c r="T135" i="19"/>
  <c r="S135" i="19"/>
  <c r="R135" i="19"/>
  <c r="Q135" i="19"/>
  <c r="AA134" i="19"/>
  <c r="Z134" i="19"/>
  <c r="Y134" i="19"/>
  <c r="X134" i="19"/>
  <c r="W134" i="19"/>
  <c r="V134" i="19"/>
  <c r="U134" i="19"/>
  <c r="T134" i="19"/>
  <c r="S134" i="19"/>
  <c r="R134" i="19"/>
  <c r="Q134" i="19"/>
  <c r="AA133" i="19"/>
  <c r="Z133" i="19"/>
  <c r="Y133" i="19"/>
  <c r="X133" i="19"/>
  <c r="W133" i="19"/>
  <c r="V133" i="19"/>
  <c r="U133" i="19"/>
  <c r="T133" i="19"/>
  <c r="S133" i="19"/>
  <c r="R133" i="19"/>
  <c r="Q133" i="19"/>
  <c r="AA132" i="19"/>
  <c r="Z132" i="19"/>
  <c r="Y132" i="19"/>
  <c r="X132" i="19"/>
  <c r="W132" i="19"/>
  <c r="V132" i="19"/>
  <c r="U132" i="19"/>
  <c r="T132" i="19"/>
  <c r="S132" i="19"/>
  <c r="R132" i="19"/>
  <c r="Q132" i="19"/>
  <c r="AA131" i="19"/>
  <c r="Z131" i="19"/>
  <c r="Y131" i="19"/>
  <c r="X131" i="19"/>
  <c r="W131" i="19"/>
  <c r="V131" i="19"/>
  <c r="U131" i="19"/>
  <c r="T131" i="19"/>
  <c r="S131" i="19"/>
  <c r="R131" i="19"/>
  <c r="Q131" i="19"/>
  <c r="AA130" i="19"/>
  <c r="Z130" i="19"/>
  <c r="Y130" i="19"/>
  <c r="X130" i="19"/>
  <c r="W130" i="19"/>
  <c r="V130" i="19"/>
  <c r="U130" i="19"/>
  <c r="T130" i="19"/>
  <c r="S130" i="19"/>
  <c r="R130" i="19"/>
  <c r="Q130" i="19"/>
  <c r="AA129" i="19"/>
  <c r="Z129" i="19"/>
  <c r="Y129" i="19"/>
  <c r="X129" i="19"/>
  <c r="W129" i="19"/>
  <c r="V129" i="19"/>
  <c r="U129" i="19"/>
  <c r="T129" i="19"/>
  <c r="S129" i="19"/>
  <c r="R129" i="19"/>
  <c r="Q129" i="19"/>
  <c r="AA128" i="19"/>
  <c r="Z128" i="19"/>
  <c r="Y128" i="19"/>
  <c r="X128" i="19"/>
  <c r="W128" i="19"/>
  <c r="V128" i="19"/>
  <c r="U128" i="19"/>
  <c r="T128" i="19"/>
  <c r="S128" i="19"/>
  <c r="R128" i="19"/>
  <c r="Q128" i="19"/>
  <c r="AA127" i="19"/>
  <c r="Z127" i="19"/>
  <c r="Y127" i="19"/>
  <c r="X127" i="19"/>
  <c r="W127" i="19"/>
  <c r="V127" i="19"/>
  <c r="U127" i="19"/>
  <c r="T127" i="19"/>
  <c r="S127" i="19"/>
  <c r="R127" i="19"/>
  <c r="Q127" i="19"/>
  <c r="AA126" i="19"/>
  <c r="Z126" i="19"/>
  <c r="Y126" i="19"/>
  <c r="X126" i="19"/>
  <c r="W126" i="19"/>
  <c r="V126" i="19"/>
  <c r="U126" i="19"/>
  <c r="T126" i="19"/>
  <c r="S126" i="19"/>
  <c r="R126" i="19"/>
  <c r="Q126" i="19"/>
  <c r="AA125" i="19"/>
  <c r="Z125" i="19"/>
  <c r="Y125" i="19"/>
  <c r="X125" i="19"/>
  <c r="W125" i="19"/>
  <c r="V125" i="19"/>
  <c r="U125" i="19"/>
  <c r="T125" i="19"/>
  <c r="S125" i="19"/>
  <c r="R125" i="19"/>
  <c r="Q125" i="19"/>
  <c r="AA124" i="19"/>
  <c r="Z124" i="19"/>
  <c r="Y124" i="19"/>
  <c r="X124" i="19"/>
  <c r="W124" i="19"/>
  <c r="V124" i="19"/>
  <c r="U124" i="19"/>
  <c r="T124" i="19"/>
  <c r="S124" i="19"/>
  <c r="R124" i="19"/>
  <c r="Q124" i="19"/>
  <c r="AA123" i="19"/>
  <c r="Z123" i="19"/>
  <c r="Y123" i="19"/>
  <c r="X123" i="19"/>
  <c r="W123" i="19"/>
  <c r="V123" i="19"/>
  <c r="U123" i="19"/>
  <c r="T123" i="19"/>
  <c r="S123" i="19"/>
  <c r="R123" i="19"/>
  <c r="Q123" i="19"/>
  <c r="AA122" i="19"/>
  <c r="Z122" i="19"/>
  <c r="Y122" i="19"/>
  <c r="X122" i="19"/>
  <c r="W122" i="19"/>
  <c r="V122" i="19"/>
  <c r="U122" i="19"/>
  <c r="T122" i="19"/>
  <c r="S122" i="19"/>
  <c r="R122" i="19"/>
  <c r="Q122" i="19"/>
  <c r="AA121" i="19"/>
  <c r="Z121" i="19"/>
  <c r="Y121" i="19"/>
  <c r="X121" i="19"/>
  <c r="W121" i="19"/>
  <c r="V121" i="19"/>
  <c r="U121" i="19"/>
  <c r="T121" i="19"/>
  <c r="S121" i="19"/>
  <c r="R121" i="19"/>
  <c r="Q121" i="19"/>
  <c r="AA120" i="19"/>
  <c r="Z120" i="19"/>
  <c r="Y120" i="19"/>
  <c r="X120" i="19"/>
  <c r="W120" i="19"/>
  <c r="V120" i="19"/>
  <c r="U120" i="19"/>
  <c r="T120" i="19"/>
  <c r="S120" i="19"/>
  <c r="R120" i="19"/>
  <c r="Q120" i="19"/>
  <c r="AA119" i="19"/>
  <c r="Z119" i="19"/>
  <c r="Y119" i="19"/>
  <c r="X119" i="19"/>
  <c r="W119" i="19"/>
  <c r="V119" i="19"/>
  <c r="U119" i="19"/>
  <c r="T119" i="19"/>
  <c r="S119" i="19"/>
  <c r="R119" i="19"/>
  <c r="Q119" i="19"/>
  <c r="AA118" i="19"/>
  <c r="Z118" i="19"/>
  <c r="Y118" i="19"/>
  <c r="X118" i="19"/>
  <c r="W118" i="19"/>
  <c r="V118" i="19"/>
  <c r="U118" i="19"/>
  <c r="T118" i="19"/>
  <c r="S118" i="19"/>
  <c r="R118" i="19"/>
  <c r="Q118" i="19"/>
  <c r="AA117" i="19"/>
  <c r="Z117" i="19"/>
  <c r="Y117" i="19"/>
  <c r="X117" i="19"/>
  <c r="W117" i="19"/>
  <c r="V117" i="19"/>
  <c r="U117" i="19"/>
  <c r="T117" i="19"/>
  <c r="S117" i="19"/>
  <c r="R117" i="19"/>
  <c r="Q117" i="19"/>
  <c r="AA116" i="19"/>
  <c r="AA261" i="19" s="1"/>
  <c r="Z116" i="19"/>
  <c r="Y116" i="19"/>
  <c r="X116" i="19"/>
  <c r="X261" i="19" s="1"/>
  <c r="W116" i="19"/>
  <c r="W261" i="19" s="1"/>
  <c r="V116" i="19"/>
  <c r="V261" i="19" s="1"/>
  <c r="U116" i="19"/>
  <c r="U261" i="19" s="1"/>
  <c r="T116" i="19"/>
  <c r="T261" i="19" s="1"/>
  <c r="S116" i="19"/>
  <c r="S261" i="19" s="1"/>
  <c r="R116" i="19"/>
  <c r="R261" i="19" s="1"/>
  <c r="Q116" i="19"/>
  <c r="Q261" i="19" s="1"/>
  <c r="AA115" i="19"/>
  <c r="Z115" i="19"/>
  <c r="Y115" i="19"/>
  <c r="X115" i="19"/>
  <c r="W115" i="19"/>
  <c r="V115" i="19"/>
  <c r="U115" i="19"/>
  <c r="T115" i="19"/>
  <c r="S115" i="19"/>
  <c r="R115" i="19"/>
  <c r="Q115" i="19"/>
  <c r="AA114" i="19"/>
  <c r="Z114" i="19"/>
  <c r="Y114" i="19"/>
  <c r="X114" i="19"/>
  <c r="W114" i="19"/>
  <c r="V114" i="19"/>
  <c r="U114" i="19"/>
  <c r="T114" i="19"/>
  <c r="S114" i="19"/>
  <c r="R114" i="19"/>
  <c r="Q114" i="19"/>
  <c r="AA113" i="19"/>
  <c r="AA251" i="19" s="1"/>
  <c r="Z113" i="19"/>
  <c r="Z251" i="19" s="1"/>
  <c r="Y113" i="19"/>
  <c r="Y251" i="19" s="1"/>
  <c r="X113" i="19"/>
  <c r="X251" i="19" s="1"/>
  <c r="W113" i="19"/>
  <c r="W251" i="19" s="1"/>
  <c r="V113" i="19"/>
  <c r="U113" i="19"/>
  <c r="U251" i="19" s="1"/>
  <c r="T113" i="19"/>
  <c r="T251" i="19" s="1"/>
  <c r="S113" i="19"/>
  <c r="S251" i="19" s="1"/>
  <c r="R113" i="19"/>
  <c r="R251" i="19" s="1"/>
  <c r="Q113" i="19"/>
  <c r="Q251" i="19" s="1"/>
  <c r="AA111" i="19"/>
  <c r="AA270" i="19" s="1"/>
  <c r="Z111" i="19"/>
  <c r="Z270" i="19" s="1"/>
  <c r="Y111" i="19"/>
  <c r="Y270" i="19" s="1"/>
  <c r="X111" i="19"/>
  <c r="W111" i="19"/>
  <c r="V111" i="19"/>
  <c r="U111" i="19"/>
  <c r="U270" i="19" s="1"/>
  <c r="T111" i="19"/>
  <c r="T270" i="19" s="1"/>
  <c r="S111" i="19"/>
  <c r="S270" i="19" s="1"/>
  <c r="R111" i="19"/>
  <c r="R270" i="19" s="1"/>
  <c r="Q111" i="19"/>
  <c r="Q270" i="19" s="1"/>
  <c r="AA110" i="19"/>
  <c r="AA240" i="19" s="1"/>
  <c r="Z110" i="19"/>
  <c r="Z240" i="19" s="1"/>
  <c r="Y110" i="19"/>
  <c r="Y240" i="19" s="1"/>
  <c r="X110" i="19"/>
  <c r="X240" i="19" s="1"/>
  <c r="W110" i="19"/>
  <c r="V110" i="19"/>
  <c r="U110" i="19"/>
  <c r="T110" i="19"/>
  <c r="T240" i="19" s="1"/>
  <c r="S110" i="19"/>
  <c r="S240" i="19" s="1"/>
  <c r="R110" i="19"/>
  <c r="R240" i="19" s="1"/>
  <c r="Q110" i="19"/>
  <c r="Q240" i="19" s="1"/>
  <c r="AA109" i="19"/>
  <c r="Z109" i="19"/>
  <c r="Y109" i="19"/>
  <c r="X109" i="19"/>
  <c r="W109" i="19"/>
  <c r="V109" i="19"/>
  <c r="U109" i="19"/>
  <c r="T109" i="19"/>
  <c r="S109" i="19"/>
  <c r="R109" i="19"/>
  <c r="Q109" i="19"/>
  <c r="AA108" i="19"/>
  <c r="Z108" i="19"/>
  <c r="Y108" i="19"/>
  <c r="X108" i="19"/>
  <c r="W108" i="19"/>
  <c r="V108" i="19"/>
  <c r="U108" i="19"/>
  <c r="T108" i="19"/>
  <c r="S108" i="19"/>
  <c r="R108" i="19"/>
  <c r="Q108" i="19"/>
  <c r="AA107" i="19"/>
  <c r="Z107" i="19"/>
  <c r="Y107" i="19"/>
  <c r="X107" i="19"/>
  <c r="W107" i="19"/>
  <c r="V107" i="19"/>
  <c r="U107" i="19"/>
  <c r="T107" i="19"/>
  <c r="S107" i="19"/>
  <c r="R107" i="19"/>
  <c r="Q107" i="19"/>
  <c r="AA106" i="19"/>
  <c r="Z106" i="19"/>
  <c r="Y106" i="19"/>
  <c r="X106" i="19"/>
  <c r="W106" i="19"/>
  <c r="V106" i="19"/>
  <c r="U106" i="19"/>
  <c r="T106" i="19"/>
  <c r="S106" i="19"/>
  <c r="R106" i="19"/>
  <c r="Q106" i="19"/>
  <c r="AA105" i="19"/>
  <c r="Z105" i="19"/>
  <c r="Y105" i="19"/>
  <c r="X105" i="19"/>
  <c r="W105" i="19"/>
  <c r="V105" i="19"/>
  <c r="U105" i="19"/>
  <c r="T105" i="19"/>
  <c r="S105" i="19"/>
  <c r="R105" i="19"/>
  <c r="Q105" i="19"/>
  <c r="AA104" i="19"/>
  <c r="Z104" i="19"/>
  <c r="Y104" i="19"/>
  <c r="X104" i="19"/>
  <c r="W104" i="19"/>
  <c r="V104" i="19"/>
  <c r="U104" i="19"/>
  <c r="T104" i="19"/>
  <c r="S104" i="19"/>
  <c r="R104" i="19"/>
  <c r="Q104" i="19"/>
  <c r="AA103" i="19"/>
  <c r="Z103" i="19"/>
  <c r="Y103" i="19"/>
  <c r="X103" i="19"/>
  <c r="W103" i="19"/>
  <c r="V103" i="19"/>
  <c r="U103" i="19"/>
  <c r="T103" i="19"/>
  <c r="S103" i="19"/>
  <c r="R103" i="19"/>
  <c r="Q103" i="19"/>
  <c r="AA102" i="19"/>
  <c r="Z102" i="19"/>
  <c r="Y102" i="19"/>
  <c r="X102" i="19"/>
  <c r="W102" i="19"/>
  <c r="V102" i="19"/>
  <c r="U102" i="19"/>
  <c r="T102" i="19"/>
  <c r="S102" i="19"/>
  <c r="R102" i="19"/>
  <c r="Q102" i="19"/>
  <c r="AA101" i="19"/>
  <c r="Z101" i="19"/>
  <c r="Y101" i="19"/>
  <c r="X101" i="19"/>
  <c r="W101" i="19"/>
  <c r="V101" i="19"/>
  <c r="U101" i="19"/>
  <c r="T101" i="19"/>
  <c r="S101" i="19"/>
  <c r="R101" i="19"/>
  <c r="Q101" i="19"/>
  <c r="AA100" i="19"/>
  <c r="Z100" i="19"/>
  <c r="Y100" i="19"/>
  <c r="X100" i="19"/>
  <c r="W100" i="19"/>
  <c r="V100" i="19"/>
  <c r="U100" i="19"/>
  <c r="T100" i="19"/>
  <c r="S100" i="19"/>
  <c r="R100" i="19"/>
  <c r="Q100" i="19"/>
  <c r="AA99" i="19"/>
  <c r="Z99" i="19"/>
  <c r="Y99" i="19"/>
  <c r="X99" i="19"/>
  <c r="W99" i="19"/>
  <c r="V99" i="19"/>
  <c r="U99" i="19"/>
  <c r="T99" i="19"/>
  <c r="S99" i="19"/>
  <c r="R99" i="19"/>
  <c r="Q99" i="19"/>
  <c r="AA98" i="19"/>
  <c r="Z98" i="19"/>
  <c r="Y98" i="19"/>
  <c r="X98" i="19"/>
  <c r="W98" i="19"/>
  <c r="V98" i="19"/>
  <c r="U98" i="19"/>
  <c r="T98" i="19"/>
  <c r="S98" i="19"/>
  <c r="R98" i="19"/>
  <c r="Q98" i="19"/>
  <c r="AA97" i="19"/>
  <c r="Z97" i="19"/>
  <c r="Y97" i="19"/>
  <c r="X97" i="19"/>
  <c r="W97" i="19"/>
  <c r="V97" i="19"/>
  <c r="U97" i="19"/>
  <c r="T97" i="19"/>
  <c r="S97" i="19"/>
  <c r="R97" i="19"/>
  <c r="Q97" i="19"/>
  <c r="AA96" i="19"/>
  <c r="Z96" i="19"/>
  <c r="Y96" i="19"/>
  <c r="X96" i="19"/>
  <c r="W96" i="19"/>
  <c r="V96" i="19"/>
  <c r="U96" i="19"/>
  <c r="T96" i="19"/>
  <c r="S96" i="19"/>
  <c r="R96" i="19"/>
  <c r="Q96" i="19"/>
  <c r="AA95" i="19"/>
  <c r="Z95" i="19"/>
  <c r="Y95" i="19"/>
  <c r="X95" i="19"/>
  <c r="W95" i="19"/>
  <c r="V95" i="19"/>
  <c r="U95" i="19"/>
  <c r="T95" i="19"/>
  <c r="S95" i="19"/>
  <c r="R95" i="19"/>
  <c r="Q95" i="19"/>
  <c r="AA94" i="19"/>
  <c r="Z94" i="19"/>
  <c r="Y94" i="19"/>
  <c r="X94" i="19"/>
  <c r="W94" i="19"/>
  <c r="V94" i="19"/>
  <c r="U94" i="19"/>
  <c r="T94" i="19"/>
  <c r="S94" i="19"/>
  <c r="R94" i="19"/>
  <c r="Q94" i="19"/>
  <c r="AA93" i="19"/>
  <c r="Z93" i="19"/>
  <c r="Y93" i="19"/>
  <c r="X93" i="19"/>
  <c r="W93" i="19"/>
  <c r="V93" i="19"/>
  <c r="U93" i="19"/>
  <c r="T93" i="19"/>
  <c r="S93" i="19"/>
  <c r="R93" i="19"/>
  <c r="Q93" i="19"/>
  <c r="AA92" i="19"/>
  <c r="Z92" i="19"/>
  <c r="Y92" i="19"/>
  <c r="X92" i="19"/>
  <c r="W92" i="19"/>
  <c r="V92" i="19"/>
  <c r="U92" i="19"/>
  <c r="T92" i="19"/>
  <c r="S92" i="19"/>
  <c r="R92" i="19"/>
  <c r="Q92" i="19"/>
  <c r="AA91" i="19"/>
  <c r="Z91" i="19"/>
  <c r="Y91" i="19"/>
  <c r="X91" i="19"/>
  <c r="W91" i="19"/>
  <c r="V91" i="19"/>
  <c r="U91" i="19"/>
  <c r="T91" i="19"/>
  <c r="S91" i="19"/>
  <c r="R91" i="19"/>
  <c r="Q91" i="19"/>
  <c r="AA90" i="19"/>
  <c r="Z90" i="19"/>
  <c r="Y90" i="19"/>
  <c r="X90" i="19"/>
  <c r="X260" i="19" s="1"/>
  <c r="W90" i="19"/>
  <c r="V90" i="19"/>
  <c r="U90" i="19"/>
  <c r="U260" i="19" s="1"/>
  <c r="T90" i="19"/>
  <c r="T260" i="19" s="1"/>
  <c r="S90" i="19"/>
  <c r="S260" i="19" s="1"/>
  <c r="R90" i="19"/>
  <c r="Q90" i="19"/>
  <c r="Q260" i="19" s="1"/>
  <c r="AA89" i="19"/>
  <c r="Z89" i="19"/>
  <c r="Y89" i="19"/>
  <c r="X89" i="19"/>
  <c r="W89" i="19"/>
  <c r="V89" i="19"/>
  <c r="U89" i="19"/>
  <c r="T89" i="19"/>
  <c r="S89" i="19"/>
  <c r="R89" i="19"/>
  <c r="Q89" i="19"/>
  <c r="AA88" i="19"/>
  <c r="Z88" i="19"/>
  <c r="Y88" i="19"/>
  <c r="X88" i="19"/>
  <c r="W88" i="19"/>
  <c r="V88" i="19"/>
  <c r="U88" i="19"/>
  <c r="T88" i="19"/>
  <c r="S88" i="19"/>
  <c r="R88" i="19"/>
  <c r="Q88" i="19"/>
  <c r="AA87" i="19"/>
  <c r="Z87" i="19"/>
  <c r="Y87" i="19"/>
  <c r="X87" i="19"/>
  <c r="W87" i="19"/>
  <c r="V87" i="19"/>
  <c r="U87" i="19"/>
  <c r="T87" i="19"/>
  <c r="S87" i="19"/>
  <c r="R87" i="19"/>
  <c r="Q87" i="19"/>
  <c r="AA86" i="19"/>
  <c r="Z86" i="19"/>
  <c r="Y86" i="19"/>
  <c r="X86" i="19"/>
  <c r="W86" i="19"/>
  <c r="V86" i="19"/>
  <c r="U86" i="19"/>
  <c r="T86" i="19"/>
  <c r="S86" i="19"/>
  <c r="R86" i="19"/>
  <c r="Q86" i="19"/>
  <c r="AA85" i="19"/>
  <c r="AA250" i="19" s="1"/>
  <c r="Z85" i="19"/>
  <c r="Z250" i="19" s="1"/>
  <c r="Y85" i="19"/>
  <c r="Y250" i="19" s="1"/>
  <c r="X85" i="19"/>
  <c r="X250" i="19" s="1"/>
  <c r="W85" i="19"/>
  <c r="W250" i="19" s="1"/>
  <c r="V85" i="19"/>
  <c r="U85" i="19"/>
  <c r="T85" i="19"/>
  <c r="T250" i="19" s="1"/>
  <c r="S85" i="19"/>
  <c r="R85" i="19"/>
  <c r="R250" i="19" s="1"/>
  <c r="Q85" i="19"/>
  <c r="AA83" i="19"/>
  <c r="AA269" i="19" s="1"/>
  <c r="Z83" i="19"/>
  <c r="Z269" i="19" s="1"/>
  <c r="Y83" i="19"/>
  <c r="Y269" i="19" s="1"/>
  <c r="X83" i="19"/>
  <c r="X269" i="19" s="1"/>
  <c r="W83" i="19"/>
  <c r="W269" i="19" s="1"/>
  <c r="V83" i="19"/>
  <c r="V269" i="19" s="1"/>
  <c r="U83" i="19"/>
  <c r="T83" i="19"/>
  <c r="T269" i="19" s="1"/>
  <c r="S83" i="19"/>
  <c r="R83" i="19"/>
  <c r="R269" i="19" s="1"/>
  <c r="Q83" i="19"/>
  <c r="Q269" i="19" s="1"/>
  <c r="AA82" i="19"/>
  <c r="Z82" i="19"/>
  <c r="Z239" i="19" s="1"/>
  <c r="Y82" i="19"/>
  <c r="Y239" i="19" s="1"/>
  <c r="X82" i="19"/>
  <c r="X239" i="19" s="1"/>
  <c r="W82" i="19"/>
  <c r="W239" i="19" s="1"/>
  <c r="V82" i="19"/>
  <c r="V239" i="19" s="1"/>
  <c r="U82" i="19"/>
  <c r="U239" i="19" s="1"/>
  <c r="T82" i="19"/>
  <c r="S82" i="19"/>
  <c r="R82" i="19"/>
  <c r="Q82" i="19"/>
  <c r="Q239" i="19" s="1"/>
  <c r="AA81" i="19"/>
  <c r="Z81" i="19"/>
  <c r="Y81" i="19"/>
  <c r="X81" i="19"/>
  <c r="W81" i="19"/>
  <c r="V81" i="19"/>
  <c r="U81" i="19"/>
  <c r="T81" i="19"/>
  <c r="S81" i="19"/>
  <c r="R81" i="19"/>
  <c r="Q81" i="19"/>
  <c r="AA80" i="19"/>
  <c r="Z80" i="19"/>
  <c r="Y80" i="19"/>
  <c r="X80" i="19"/>
  <c r="W80" i="19"/>
  <c r="V80" i="19"/>
  <c r="U80" i="19"/>
  <c r="T80" i="19"/>
  <c r="S80" i="19"/>
  <c r="R80" i="19"/>
  <c r="Q80" i="19"/>
  <c r="AA79" i="19"/>
  <c r="Z79" i="19"/>
  <c r="Y79" i="19"/>
  <c r="X79" i="19"/>
  <c r="W79" i="19"/>
  <c r="V79" i="19"/>
  <c r="U79" i="19"/>
  <c r="T79" i="19"/>
  <c r="S79" i="19"/>
  <c r="R79" i="19"/>
  <c r="Q79" i="19"/>
  <c r="AA78" i="19"/>
  <c r="Z78" i="19"/>
  <c r="Y78" i="19"/>
  <c r="X78" i="19"/>
  <c r="W78" i="19"/>
  <c r="V78" i="19"/>
  <c r="U78" i="19"/>
  <c r="T78" i="19"/>
  <c r="S78" i="19"/>
  <c r="R78" i="19"/>
  <c r="Q78" i="19"/>
  <c r="AA77" i="19"/>
  <c r="Z77" i="19"/>
  <c r="Y77" i="19"/>
  <c r="X77" i="19"/>
  <c r="W77" i="19"/>
  <c r="V77" i="19"/>
  <c r="U77" i="19"/>
  <c r="T77" i="19"/>
  <c r="S77" i="19"/>
  <c r="R77" i="19"/>
  <c r="Q77" i="19"/>
  <c r="AA76" i="19"/>
  <c r="Z76" i="19"/>
  <c r="Y76" i="19"/>
  <c r="X76" i="19"/>
  <c r="W76" i="19"/>
  <c r="V76" i="19"/>
  <c r="U76" i="19"/>
  <c r="T76" i="19"/>
  <c r="S76" i="19"/>
  <c r="R76" i="19"/>
  <c r="Q76" i="19"/>
  <c r="AA75" i="19"/>
  <c r="Z75" i="19"/>
  <c r="Y75" i="19"/>
  <c r="X75" i="19"/>
  <c r="W75" i="19"/>
  <c r="V75" i="19"/>
  <c r="U75" i="19"/>
  <c r="T75" i="19"/>
  <c r="S75" i="19"/>
  <c r="R75" i="19"/>
  <c r="Q75" i="19"/>
  <c r="AA74" i="19"/>
  <c r="Z74" i="19"/>
  <c r="Y74" i="19"/>
  <c r="X74" i="19"/>
  <c r="W74" i="19"/>
  <c r="V74" i="19"/>
  <c r="U74" i="19"/>
  <c r="T74" i="19"/>
  <c r="S74" i="19"/>
  <c r="R74" i="19"/>
  <c r="Q74" i="19"/>
  <c r="AA73" i="19"/>
  <c r="Z73" i="19"/>
  <c r="Y73" i="19"/>
  <c r="X73" i="19"/>
  <c r="W73" i="19"/>
  <c r="V73" i="19"/>
  <c r="U73" i="19"/>
  <c r="T73" i="19"/>
  <c r="S73" i="19"/>
  <c r="R73" i="19"/>
  <c r="Q73" i="19"/>
  <c r="AA72" i="19"/>
  <c r="Z72" i="19"/>
  <c r="Y72" i="19"/>
  <c r="X72" i="19"/>
  <c r="W72" i="19"/>
  <c r="V72" i="19"/>
  <c r="U72" i="19"/>
  <c r="T72" i="19"/>
  <c r="S72" i="19"/>
  <c r="R72" i="19"/>
  <c r="Q72" i="19"/>
  <c r="AA71" i="19"/>
  <c r="Z71" i="19"/>
  <c r="Y71" i="19"/>
  <c r="X71" i="19"/>
  <c r="W71" i="19"/>
  <c r="V71" i="19"/>
  <c r="U71" i="19"/>
  <c r="T71" i="19"/>
  <c r="S71" i="19"/>
  <c r="R71" i="19"/>
  <c r="Q71" i="19"/>
  <c r="AA70" i="19"/>
  <c r="Z70" i="19"/>
  <c r="Y70" i="19"/>
  <c r="X70" i="19"/>
  <c r="W70" i="19"/>
  <c r="V70" i="19"/>
  <c r="U70" i="19"/>
  <c r="T70" i="19"/>
  <c r="S70" i="19"/>
  <c r="R70" i="19"/>
  <c r="Q70" i="19"/>
  <c r="AA69" i="19"/>
  <c r="Z69" i="19"/>
  <c r="Y69" i="19"/>
  <c r="X69" i="19"/>
  <c r="W69" i="19"/>
  <c r="V69" i="19"/>
  <c r="U69" i="19"/>
  <c r="T69" i="19"/>
  <c r="S69" i="19"/>
  <c r="R69" i="19"/>
  <c r="Q69" i="19"/>
  <c r="AA68" i="19"/>
  <c r="Z68" i="19"/>
  <c r="Y68" i="19"/>
  <c r="X68" i="19"/>
  <c r="W68" i="19"/>
  <c r="V68" i="19"/>
  <c r="U68" i="19"/>
  <c r="T68" i="19"/>
  <c r="S68" i="19"/>
  <c r="R68" i="19"/>
  <c r="Q68" i="19"/>
  <c r="AA67" i="19"/>
  <c r="Z67" i="19"/>
  <c r="Y67" i="19"/>
  <c r="X67" i="19"/>
  <c r="W67" i="19"/>
  <c r="V67" i="19"/>
  <c r="U67" i="19"/>
  <c r="T67" i="19"/>
  <c r="S67" i="19"/>
  <c r="R67" i="19"/>
  <c r="Q67" i="19"/>
  <c r="AA66" i="19"/>
  <c r="Z66" i="19"/>
  <c r="Y66" i="19"/>
  <c r="X66" i="19"/>
  <c r="W66" i="19"/>
  <c r="V66" i="19"/>
  <c r="U66" i="19"/>
  <c r="T66" i="19"/>
  <c r="S66" i="19"/>
  <c r="R66" i="19"/>
  <c r="Q66" i="19"/>
  <c r="AA65" i="19"/>
  <c r="Z65" i="19"/>
  <c r="Y65" i="19"/>
  <c r="X65" i="19"/>
  <c r="W65" i="19"/>
  <c r="V65" i="19"/>
  <c r="U65" i="19"/>
  <c r="T65" i="19"/>
  <c r="S65" i="19"/>
  <c r="R65" i="19"/>
  <c r="Q65" i="19"/>
  <c r="AA64" i="19"/>
  <c r="Z64" i="19"/>
  <c r="Y64" i="19"/>
  <c r="X64" i="19"/>
  <c r="W64" i="19"/>
  <c r="V64" i="19"/>
  <c r="U64" i="19"/>
  <c r="T64" i="19"/>
  <c r="S64" i="19"/>
  <c r="R64" i="19"/>
  <c r="Q64" i="19"/>
  <c r="AA63" i="19"/>
  <c r="Z63" i="19"/>
  <c r="Y63" i="19"/>
  <c r="X63" i="19"/>
  <c r="W63" i="19"/>
  <c r="V63" i="19"/>
  <c r="U63" i="19"/>
  <c r="T63" i="19"/>
  <c r="S63" i="19"/>
  <c r="R63" i="19"/>
  <c r="Q63" i="19"/>
  <c r="AA62" i="19"/>
  <c r="AA259" i="19" s="1"/>
  <c r="Z62" i="19"/>
  <c r="Z259" i="19" s="1"/>
  <c r="Y62" i="19"/>
  <c r="Y259" i="19" s="1"/>
  <c r="X62" i="19"/>
  <c r="X259" i="19" s="1"/>
  <c r="W62" i="19"/>
  <c r="V62" i="19"/>
  <c r="V259" i="19" s="1"/>
  <c r="U62" i="19"/>
  <c r="T62" i="19"/>
  <c r="T259" i="19" s="1"/>
  <c r="S62" i="19"/>
  <c r="R62" i="19"/>
  <c r="R259" i="19" s="1"/>
  <c r="Q62" i="19"/>
  <c r="Q259" i="19" s="1"/>
  <c r="AA61" i="19"/>
  <c r="Z61" i="19"/>
  <c r="Y61" i="19"/>
  <c r="X61" i="19"/>
  <c r="W61" i="19"/>
  <c r="V61" i="19"/>
  <c r="U61" i="19"/>
  <c r="T61" i="19"/>
  <c r="S61" i="19"/>
  <c r="R61" i="19"/>
  <c r="Q61" i="19"/>
  <c r="AA60" i="19"/>
  <c r="AA249" i="19" s="1"/>
  <c r="Z60" i="19"/>
  <c r="Z249" i="19" s="1"/>
  <c r="Y60" i="19"/>
  <c r="Y249" i="19" s="1"/>
  <c r="X60" i="19"/>
  <c r="X249" i="19" s="1"/>
  <c r="W60" i="19"/>
  <c r="W249" i="19" s="1"/>
  <c r="V60" i="19"/>
  <c r="U60" i="19"/>
  <c r="T60" i="19"/>
  <c r="T249" i="19" s="1"/>
  <c r="S60" i="19"/>
  <c r="R60" i="19"/>
  <c r="R249" i="19" s="1"/>
  <c r="Q60" i="19"/>
  <c r="AA58" i="19"/>
  <c r="AA268" i="19" s="1"/>
  <c r="Z58" i="19"/>
  <c r="Z268" i="19" s="1"/>
  <c r="Y58" i="19"/>
  <c r="Y268" i="19" s="1"/>
  <c r="X58" i="19"/>
  <c r="X268" i="19" s="1"/>
  <c r="W58" i="19"/>
  <c r="W268" i="19" s="1"/>
  <c r="V58" i="19"/>
  <c r="V268" i="19" s="1"/>
  <c r="U58" i="19"/>
  <c r="U268" i="19" s="1"/>
  <c r="T58" i="19"/>
  <c r="T268" i="19" s="1"/>
  <c r="S58" i="19"/>
  <c r="R58" i="19"/>
  <c r="Q58" i="19"/>
  <c r="Q268" i="19" s="1"/>
  <c r="AA57" i="19"/>
  <c r="Z57" i="19"/>
  <c r="Z238" i="19" s="1"/>
  <c r="Y57" i="19"/>
  <c r="Y238" i="19" s="1"/>
  <c r="X57" i="19"/>
  <c r="X238" i="19" s="1"/>
  <c r="W57" i="19"/>
  <c r="W238" i="19" s="1"/>
  <c r="V57" i="19"/>
  <c r="V238" i="19" s="1"/>
  <c r="U57" i="19"/>
  <c r="U238" i="19" s="1"/>
  <c r="T57" i="19"/>
  <c r="T238" i="19" s="1"/>
  <c r="S57" i="19"/>
  <c r="R57" i="19"/>
  <c r="Q57" i="19"/>
  <c r="AA56" i="19"/>
  <c r="Z56" i="19"/>
  <c r="Y56" i="19"/>
  <c r="X56" i="19"/>
  <c r="W56" i="19"/>
  <c r="V56" i="19"/>
  <c r="U56" i="19"/>
  <c r="T56" i="19"/>
  <c r="S56" i="19"/>
  <c r="R56" i="19"/>
  <c r="Q56" i="19"/>
  <c r="AA55" i="19"/>
  <c r="Z55" i="19"/>
  <c r="Y55" i="19"/>
  <c r="X55" i="19"/>
  <c r="W55" i="19"/>
  <c r="V55" i="19"/>
  <c r="U55" i="19"/>
  <c r="T55" i="19"/>
  <c r="S55" i="19"/>
  <c r="R55" i="19"/>
  <c r="Q55" i="19"/>
  <c r="AA54" i="19"/>
  <c r="Z54" i="19"/>
  <c r="Y54" i="19"/>
  <c r="X54" i="19"/>
  <c r="W54" i="19"/>
  <c r="V54" i="19"/>
  <c r="U54" i="19"/>
  <c r="T54" i="19"/>
  <c r="S54" i="19"/>
  <c r="R54" i="19"/>
  <c r="Q54" i="19"/>
  <c r="AA53" i="19"/>
  <c r="Z53" i="19"/>
  <c r="Y53" i="19"/>
  <c r="X53" i="19"/>
  <c r="W53" i="19"/>
  <c r="V53" i="19"/>
  <c r="U53" i="19"/>
  <c r="T53" i="19"/>
  <c r="S53" i="19"/>
  <c r="R53" i="19"/>
  <c r="Q53" i="19"/>
  <c r="AA52" i="19"/>
  <c r="Z52" i="19"/>
  <c r="Y52" i="19"/>
  <c r="X52" i="19"/>
  <c r="W52" i="19"/>
  <c r="V52" i="19"/>
  <c r="U52" i="19"/>
  <c r="T52" i="19"/>
  <c r="S52" i="19"/>
  <c r="R52" i="19"/>
  <c r="Q52" i="19"/>
  <c r="AA51" i="19"/>
  <c r="Z51" i="19"/>
  <c r="Y51" i="19"/>
  <c r="X51" i="19"/>
  <c r="W51" i="19"/>
  <c r="V51" i="19"/>
  <c r="U51" i="19"/>
  <c r="T51" i="19"/>
  <c r="S51" i="19"/>
  <c r="R51" i="19"/>
  <c r="Q51" i="19"/>
  <c r="AA50" i="19"/>
  <c r="Z50" i="19"/>
  <c r="Y50" i="19"/>
  <c r="X50" i="19"/>
  <c r="W50" i="19"/>
  <c r="V50" i="19"/>
  <c r="U50" i="19"/>
  <c r="T50" i="19"/>
  <c r="S50" i="19"/>
  <c r="R50" i="19"/>
  <c r="Q50" i="19"/>
  <c r="AA49" i="19"/>
  <c r="Z49" i="19"/>
  <c r="Y49" i="19"/>
  <c r="X49" i="19"/>
  <c r="W49" i="19"/>
  <c r="V49" i="19"/>
  <c r="U49" i="19"/>
  <c r="T49" i="19"/>
  <c r="S49" i="19"/>
  <c r="R49" i="19"/>
  <c r="Q49" i="19"/>
  <c r="AA48" i="19"/>
  <c r="Z48" i="19"/>
  <c r="Y48" i="19"/>
  <c r="X48" i="19"/>
  <c r="W48" i="19"/>
  <c r="V48" i="19"/>
  <c r="U48" i="19"/>
  <c r="T48" i="19"/>
  <c r="S48" i="19"/>
  <c r="R48" i="19"/>
  <c r="Q48" i="19"/>
  <c r="AA47" i="19"/>
  <c r="Z47" i="19"/>
  <c r="Y47" i="19"/>
  <c r="X47" i="19"/>
  <c r="W47" i="19"/>
  <c r="V47" i="19"/>
  <c r="U47" i="19"/>
  <c r="T47" i="19"/>
  <c r="S47" i="19"/>
  <c r="R47" i="19"/>
  <c r="Q47" i="19"/>
  <c r="AA46" i="19"/>
  <c r="Z46" i="19"/>
  <c r="Y46" i="19"/>
  <c r="X46" i="19"/>
  <c r="W46" i="19"/>
  <c r="V46" i="19"/>
  <c r="U46" i="19"/>
  <c r="T46" i="19"/>
  <c r="S46" i="19"/>
  <c r="R46" i="19"/>
  <c r="Q46" i="19"/>
  <c r="AA45" i="19"/>
  <c r="Z45" i="19"/>
  <c r="Y45" i="19"/>
  <c r="X45" i="19"/>
  <c r="W45" i="19"/>
  <c r="V45" i="19"/>
  <c r="U45" i="19"/>
  <c r="T45" i="19"/>
  <c r="S45" i="19"/>
  <c r="R45" i="19"/>
  <c r="Q45" i="19"/>
  <c r="AA44" i="19"/>
  <c r="Z44" i="19"/>
  <c r="Y44" i="19"/>
  <c r="X44" i="19"/>
  <c r="W44" i="19"/>
  <c r="V44" i="19"/>
  <c r="U44" i="19"/>
  <c r="T44" i="19"/>
  <c r="S44" i="19"/>
  <c r="R44" i="19"/>
  <c r="Q44" i="19"/>
  <c r="AA43" i="19"/>
  <c r="Z43" i="19"/>
  <c r="Y43" i="19"/>
  <c r="X43" i="19"/>
  <c r="W43" i="19"/>
  <c r="V43" i="19"/>
  <c r="U43" i="19"/>
  <c r="T43" i="19"/>
  <c r="S43" i="19"/>
  <c r="R43" i="19"/>
  <c r="Q43" i="19"/>
  <c r="AA42" i="19"/>
  <c r="Z42" i="19"/>
  <c r="Y42" i="19"/>
  <c r="X42" i="19"/>
  <c r="W42" i="19"/>
  <c r="V42" i="19"/>
  <c r="U42" i="19"/>
  <c r="T42" i="19"/>
  <c r="S42" i="19"/>
  <c r="R42" i="19"/>
  <c r="Q42" i="19"/>
  <c r="AA41" i="19"/>
  <c r="Z41" i="19"/>
  <c r="Y41" i="19"/>
  <c r="X41" i="19"/>
  <c r="W41" i="19"/>
  <c r="V41" i="19"/>
  <c r="U41" i="19"/>
  <c r="T41" i="19"/>
  <c r="S41" i="19"/>
  <c r="R41" i="19"/>
  <c r="Q41" i="19"/>
  <c r="AA40" i="19"/>
  <c r="Z40" i="19"/>
  <c r="Y40" i="19"/>
  <c r="X40" i="19"/>
  <c r="W40" i="19"/>
  <c r="V40" i="19"/>
  <c r="U40" i="19"/>
  <c r="T40" i="19"/>
  <c r="S40" i="19"/>
  <c r="R40" i="19"/>
  <c r="Q40" i="19"/>
  <c r="AA39" i="19"/>
  <c r="Z39" i="19"/>
  <c r="Y39" i="19"/>
  <c r="X39" i="19"/>
  <c r="W39" i="19"/>
  <c r="V39" i="19"/>
  <c r="U39" i="19"/>
  <c r="T39" i="19"/>
  <c r="S39" i="19"/>
  <c r="R39" i="19"/>
  <c r="Q39" i="19"/>
  <c r="AA38" i="19"/>
  <c r="Z38" i="19"/>
  <c r="Y38" i="19"/>
  <c r="X38" i="19"/>
  <c r="W38" i="19"/>
  <c r="V38" i="19"/>
  <c r="U38" i="19"/>
  <c r="T38" i="19"/>
  <c r="S38" i="19"/>
  <c r="R38" i="19"/>
  <c r="Q38" i="19"/>
  <c r="AA37" i="19"/>
  <c r="Z37" i="19"/>
  <c r="Y37" i="19"/>
  <c r="X37" i="19"/>
  <c r="X258" i="19" s="1"/>
  <c r="W37" i="19"/>
  <c r="V37" i="19"/>
  <c r="U37" i="19"/>
  <c r="T37" i="19"/>
  <c r="T258" i="19" s="1"/>
  <c r="S37" i="19"/>
  <c r="R37" i="19"/>
  <c r="R258" i="19" s="1"/>
  <c r="Q37" i="19"/>
  <c r="Q258" i="19" s="1"/>
  <c r="AA36" i="19"/>
  <c r="Z36" i="19"/>
  <c r="Y36" i="19"/>
  <c r="X36" i="19"/>
  <c r="W36" i="19"/>
  <c r="V36" i="19"/>
  <c r="U36" i="19"/>
  <c r="T36" i="19"/>
  <c r="S36" i="19"/>
  <c r="R36" i="19"/>
  <c r="Q36" i="19"/>
  <c r="AA35" i="19"/>
  <c r="Z35" i="19"/>
  <c r="Y35" i="19"/>
  <c r="X35" i="19"/>
  <c r="W35" i="19"/>
  <c r="V35" i="19"/>
  <c r="U35" i="19"/>
  <c r="T35" i="19"/>
  <c r="S35" i="19"/>
  <c r="R35" i="19"/>
  <c r="Q35" i="19"/>
  <c r="AA34" i="19"/>
  <c r="Z34" i="19"/>
  <c r="Y34" i="19"/>
  <c r="X34" i="19"/>
  <c r="W34" i="19"/>
  <c r="V34" i="19"/>
  <c r="U34" i="19"/>
  <c r="T34" i="19"/>
  <c r="S34" i="19"/>
  <c r="R34" i="19"/>
  <c r="Q34" i="19"/>
  <c r="AA33" i="19"/>
  <c r="Z33" i="19"/>
  <c r="Z248" i="19" s="1"/>
  <c r="Y33" i="19"/>
  <c r="Y248" i="19" s="1"/>
  <c r="X33" i="19"/>
  <c r="X248" i="19" s="1"/>
  <c r="W33" i="19"/>
  <c r="W248" i="19" s="1"/>
  <c r="V33" i="19"/>
  <c r="V248" i="19" s="1"/>
  <c r="U33" i="19"/>
  <c r="U248" i="19" s="1"/>
  <c r="T33" i="19"/>
  <c r="T248" i="19" s="1"/>
  <c r="S33" i="19"/>
  <c r="S248" i="19" s="1"/>
  <c r="R33" i="19"/>
  <c r="R248" i="19" s="1"/>
  <c r="Q33" i="19"/>
  <c r="Q248" i="19" s="1"/>
  <c r="Q7" i="19"/>
  <c r="Q247" i="19" s="1"/>
  <c r="R7" i="19"/>
  <c r="S7" i="19"/>
  <c r="S247" i="19" s="1"/>
  <c r="T7" i="19"/>
  <c r="T247" i="19" s="1"/>
  <c r="U7" i="19"/>
  <c r="U247" i="19" s="1"/>
  <c r="V7" i="19"/>
  <c r="V247" i="19" s="1"/>
  <c r="W7" i="19"/>
  <c r="W247" i="19" s="1"/>
  <c r="X7" i="19"/>
  <c r="X247" i="19" s="1"/>
  <c r="Y7" i="19"/>
  <c r="Z7" i="19"/>
  <c r="AA7" i="19"/>
  <c r="Q8" i="19"/>
  <c r="R8" i="19"/>
  <c r="S8" i="19"/>
  <c r="T8" i="19"/>
  <c r="U8" i="19"/>
  <c r="V8" i="19"/>
  <c r="W8" i="19"/>
  <c r="X8" i="19"/>
  <c r="Y8" i="19"/>
  <c r="Z8" i="19"/>
  <c r="AA8" i="19"/>
  <c r="Q9" i="19"/>
  <c r="R9" i="19"/>
  <c r="S9" i="19"/>
  <c r="T9" i="19"/>
  <c r="U9" i="19"/>
  <c r="V9" i="19"/>
  <c r="W9" i="19"/>
  <c r="X9" i="19"/>
  <c r="Y9" i="19"/>
  <c r="Z9" i="19"/>
  <c r="AA9" i="19"/>
  <c r="Q10" i="19"/>
  <c r="R10" i="19"/>
  <c r="R257" i="19" s="1"/>
  <c r="S10" i="19"/>
  <c r="S257" i="19" s="1"/>
  <c r="T10" i="19"/>
  <c r="T257" i="19" s="1"/>
  <c r="U10" i="19"/>
  <c r="V10" i="19"/>
  <c r="V257" i="19" s="1"/>
  <c r="W10" i="19"/>
  <c r="W257" i="19" s="1"/>
  <c r="X10" i="19"/>
  <c r="X257" i="19" s="1"/>
  <c r="Y10" i="19"/>
  <c r="Y257" i="19" s="1"/>
  <c r="Z10" i="19"/>
  <c r="Z257" i="19" s="1"/>
  <c r="AA10" i="19"/>
  <c r="AA257" i="19" s="1"/>
  <c r="Q11" i="19"/>
  <c r="R11" i="19"/>
  <c r="S11" i="19"/>
  <c r="T11" i="19"/>
  <c r="U11" i="19"/>
  <c r="V11" i="19"/>
  <c r="W11" i="19"/>
  <c r="X11" i="19"/>
  <c r="Y11" i="19"/>
  <c r="Z11" i="19"/>
  <c r="AA11" i="19"/>
  <c r="Q12" i="19"/>
  <c r="R12" i="19"/>
  <c r="S12" i="19"/>
  <c r="T12" i="19"/>
  <c r="U12" i="19"/>
  <c r="V12" i="19"/>
  <c r="W12" i="19"/>
  <c r="X12" i="19"/>
  <c r="Y12" i="19"/>
  <c r="Z12" i="19"/>
  <c r="AA12" i="19"/>
  <c r="Q13" i="19"/>
  <c r="R13" i="19"/>
  <c r="S13" i="19"/>
  <c r="T13" i="19"/>
  <c r="U13" i="19"/>
  <c r="V13" i="19"/>
  <c r="W13" i="19"/>
  <c r="X13" i="19"/>
  <c r="Y13" i="19"/>
  <c r="Z13" i="19"/>
  <c r="AA13" i="19"/>
  <c r="Q14" i="19"/>
  <c r="R14" i="19"/>
  <c r="S14" i="19"/>
  <c r="T14" i="19"/>
  <c r="U14" i="19"/>
  <c r="V14" i="19"/>
  <c r="W14" i="19"/>
  <c r="X14" i="19"/>
  <c r="Y14" i="19"/>
  <c r="Z14" i="19"/>
  <c r="AA14" i="19"/>
  <c r="Q15" i="19"/>
  <c r="R15" i="19"/>
  <c r="S15" i="19"/>
  <c r="T15" i="19"/>
  <c r="U15" i="19"/>
  <c r="V15" i="19"/>
  <c r="W15" i="19"/>
  <c r="X15" i="19"/>
  <c r="Y15" i="19"/>
  <c r="Z15" i="19"/>
  <c r="AA15" i="19"/>
  <c r="Q16" i="19"/>
  <c r="R16" i="19"/>
  <c r="S16" i="19"/>
  <c r="T16" i="19"/>
  <c r="U16" i="19"/>
  <c r="V16" i="19"/>
  <c r="W16" i="19"/>
  <c r="X16" i="19"/>
  <c r="Y16" i="19"/>
  <c r="Z16" i="19"/>
  <c r="AA16" i="19"/>
  <c r="Q17" i="19"/>
  <c r="R17" i="19"/>
  <c r="S17" i="19"/>
  <c r="T17" i="19"/>
  <c r="U17" i="19"/>
  <c r="V17" i="19"/>
  <c r="W17" i="19"/>
  <c r="X17" i="19"/>
  <c r="Y17" i="19"/>
  <c r="Z17" i="19"/>
  <c r="AA17" i="19"/>
  <c r="Q18" i="19"/>
  <c r="R18" i="19"/>
  <c r="S18" i="19"/>
  <c r="T18" i="19"/>
  <c r="U18" i="19"/>
  <c r="V18" i="19"/>
  <c r="W18" i="19"/>
  <c r="X18" i="19"/>
  <c r="Y18" i="19"/>
  <c r="Z18" i="19"/>
  <c r="AA18" i="19"/>
  <c r="Q19" i="19"/>
  <c r="R19" i="19"/>
  <c r="S19" i="19"/>
  <c r="T19" i="19"/>
  <c r="U19" i="19"/>
  <c r="V19" i="19"/>
  <c r="W19" i="19"/>
  <c r="X19" i="19"/>
  <c r="Y19" i="19"/>
  <c r="Z19" i="19"/>
  <c r="AA19" i="19"/>
  <c r="Q20" i="19"/>
  <c r="R20" i="19"/>
  <c r="S20" i="19"/>
  <c r="T20" i="19"/>
  <c r="U20" i="19"/>
  <c r="V20" i="19"/>
  <c r="W20" i="19"/>
  <c r="X20" i="19"/>
  <c r="Y20" i="19"/>
  <c r="Z20" i="19"/>
  <c r="AA20" i="19"/>
  <c r="Q21" i="19"/>
  <c r="R21" i="19"/>
  <c r="S21" i="19"/>
  <c r="T21" i="19"/>
  <c r="U21" i="19"/>
  <c r="V21" i="19"/>
  <c r="W21" i="19"/>
  <c r="X21" i="19"/>
  <c r="Y21" i="19"/>
  <c r="Z21" i="19"/>
  <c r="AA21" i="19"/>
  <c r="Q22" i="19"/>
  <c r="R22" i="19"/>
  <c r="S22" i="19"/>
  <c r="T22" i="19"/>
  <c r="U22" i="19"/>
  <c r="V22" i="19"/>
  <c r="W22" i="19"/>
  <c r="X22" i="19"/>
  <c r="Y22" i="19"/>
  <c r="Z22" i="19"/>
  <c r="AA22" i="19"/>
  <c r="Q23" i="19"/>
  <c r="R23" i="19"/>
  <c r="S23" i="19"/>
  <c r="T23" i="19"/>
  <c r="U23" i="19"/>
  <c r="V23" i="19"/>
  <c r="W23" i="19"/>
  <c r="X23" i="19"/>
  <c r="Y23" i="19"/>
  <c r="Z23" i="19"/>
  <c r="AA23" i="19"/>
  <c r="Q24" i="19"/>
  <c r="R24" i="19"/>
  <c r="S24" i="19"/>
  <c r="T24" i="19"/>
  <c r="U24" i="19"/>
  <c r="V24" i="19"/>
  <c r="W24" i="19"/>
  <c r="X24" i="19"/>
  <c r="Y24" i="19"/>
  <c r="Z24" i="19"/>
  <c r="AA24" i="19"/>
  <c r="Q25" i="19"/>
  <c r="R25" i="19"/>
  <c r="S25" i="19"/>
  <c r="T25" i="19"/>
  <c r="U25" i="19"/>
  <c r="V25" i="19"/>
  <c r="W25" i="19"/>
  <c r="X25" i="19"/>
  <c r="Y25" i="19"/>
  <c r="Z25" i="19"/>
  <c r="AA25" i="19"/>
  <c r="Q26" i="19"/>
  <c r="R26" i="19"/>
  <c r="S26" i="19"/>
  <c r="T26" i="19"/>
  <c r="U26" i="19"/>
  <c r="V26" i="19"/>
  <c r="W26" i="19"/>
  <c r="X26" i="19"/>
  <c r="Y26" i="19"/>
  <c r="Z26" i="19"/>
  <c r="AA26" i="19"/>
  <c r="Q27" i="19"/>
  <c r="R27" i="19"/>
  <c r="S27" i="19"/>
  <c r="T27" i="19"/>
  <c r="U27" i="19"/>
  <c r="V27" i="19"/>
  <c r="W27" i="19"/>
  <c r="X27" i="19"/>
  <c r="Y27" i="19"/>
  <c r="Z27" i="19"/>
  <c r="AA27" i="19"/>
  <c r="Q28" i="19"/>
  <c r="R28" i="19"/>
  <c r="S28" i="19"/>
  <c r="T28" i="19"/>
  <c r="U28" i="19"/>
  <c r="V28" i="19"/>
  <c r="W28" i="19"/>
  <c r="X28" i="19"/>
  <c r="Y28" i="19"/>
  <c r="Z28" i="19"/>
  <c r="AA28" i="19"/>
  <c r="Q29" i="19"/>
  <c r="R29" i="19"/>
  <c r="S29" i="19"/>
  <c r="T29" i="19"/>
  <c r="U29" i="19"/>
  <c r="V29" i="19"/>
  <c r="W29" i="19"/>
  <c r="X29" i="19"/>
  <c r="Y29" i="19"/>
  <c r="Z29" i="19"/>
  <c r="AA29" i="19"/>
  <c r="Q30" i="19"/>
  <c r="Q237" i="19" s="1"/>
  <c r="R30" i="19"/>
  <c r="R237" i="19" s="1"/>
  <c r="S30" i="19"/>
  <c r="S237" i="19" s="1"/>
  <c r="T30" i="19"/>
  <c r="T237" i="19" s="1"/>
  <c r="U30" i="19"/>
  <c r="U237" i="19" s="1"/>
  <c r="V30" i="19"/>
  <c r="V237" i="19" s="1"/>
  <c r="W30" i="19"/>
  <c r="W237" i="19" s="1"/>
  <c r="X30" i="19"/>
  <c r="Y30" i="19"/>
  <c r="Y237" i="19" s="1"/>
  <c r="Z30" i="19"/>
  <c r="AA30" i="19"/>
  <c r="Q31" i="19"/>
  <c r="Q267" i="19" s="1"/>
  <c r="R31" i="19"/>
  <c r="R267" i="19" s="1"/>
  <c r="S31" i="19"/>
  <c r="S267" i="19" s="1"/>
  <c r="T31" i="19"/>
  <c r="T267" i="19" s="1"/>
  <c r="U31" i="19"/>
  <c r="U267" i="19" s="1"/>
  <c r="V31" i="19"/>
  <c r="V267" i="19" s="1"/>
  <c r="W31" i="19"/>
  <c r="W267" i="19" s="1"/>
  <c r="X31" i="19"/>
  <c r="X267" i="19" s="1"/>
  <c r="Y31" i="19"/>
  <c r="Z31" i="19"/>
  <c r="Z267" i="19" s="1"/>
  <c r="AA31" i="19"/>
  <c r="AA267" i="19" s="1"/>
  <c r="AK84" i="19"/>
  <c r="AL84" i="19"/>
  <c r="AK112" i="19"/>
  <c r="AL112" i="19"/>
  <c r="AK138" i="19"/>
  <c r="AL138" i="19"/>
  <c r="AK162" i="19"/>
  <c r="AL162" i="19"/>
  <c r="AK187" i="19"/>
  <c r="AL187" i="19"/>
  <c r="C210" i="19"/>
  <c r="P210" i="19" s="1"/>
  <c r="P274" i="19" s="1"/>
  <c r="C209" i="19"/>
  <c r="P209" i="19" s="1"/>
  <c r="P244" i="19" s="1"/>
  <c r="C208" i="19"/>
  <c r="P208" i="19" s="1"/>
  <c r="C207" i="19"/>
  <c r="P207" i="19" s="1"/>
  <c r="C206" i="19"/>
  <c r="P206" i="19" s="1"/>
  <c r="C205" i="19"/>
  <c r="P205" i="19" s="1"/>
  <c r="C204" i="19"/>
  <c r="P204" i="19" s="1"/>
  <c r="C203" i="19"/>
  <c r="P203" i="19" s="1"/>
  <c r="C202" i="19"/>
  <c r="P202" i="19" s="1"/>
  <c r="C201" i="19"/>
  <c r="P201" i="19" s="1"/>
  <c r="C200" i="19"/>
  <c r="P200" i="19" s="1"/>
  <c r="C199" i="19"/>
  <c r="P199" i="19" s="1"/>
  <c r="C198" i="19"/>
  <c r="P198" i="19" s="1"/>
  <c r="C197" i="19"/>
  <c r="P197" i="19" s="1"/>
  <c r="C196" i="19"/>
  <c r="P196" i="19" s="1"/>
  <c r="C195" i="19"/>
  <c r="P195" i="19" s="1"/>
  <c r="C194" i="19"/>
  <c r="P194" i="19" s="1"/>
  <c r="C193" i="19"/>
  <c r="P193" i="19" s="1"/>
  <c r="C192" i="19"/>
  <c r="P192" i="19" s="1"/>
  <c r="C191" i="19"/>
  <c r="P191" i="19" s="1"/>
  <c r="C190" i="19"/>
  <c r="P190" i="19" s="1"/>
  <c r="C189" i="19"/>
  <c r="P189" i="19" s="1"/>
  <c r="P264" i="19" s="1"/>
  <c r="C188" i="19"/>
  <c r="C254" i="19" s="1"/>
  <c r="C186" i="19"/>
  <c r="C273" i="19" s="1"/>
  <c r="C185" i="19"/>
  <c r="P185" i="19" s="1"/>
  <c r="C184" i="19"/>
  <c r="P184" i="19" s="1"/>
  <c r="C183" i="19"/>
  <c r="P183" i="19" s="1"/>
  <c r="C182" i="19"/>
  <c r="P182" i="19" s="1"/>
  <c r="C181" i="19"/>
  <c r="P181" i="19" s="1"/>
  <c r="C180" i="19"/>
  <c r="P180" i="19" s="1"/>
  <c r="C179" i="19"/>
  <c r="P179" i="19" s="1"/>
  <c r="C178" i="19"/>
  <c r="P178" i="19" s="1"/>
  <c r="C177" i="19"/>
  <c r="P177" i="19" s="1"/>
  <c r="C176" i="19"/>
  <c r="P176" i="19" s="1"/>
  <c r="C175" i="19"/>
  <c r="P175" i="19" s="1"/>
  <c r="C174" i="19"/>
  <c r="P174" i="19" s="1"/>
  <c r="C173" i="19"/>
  <c r="P173" i="19" s="1"/>
  <c r="C172" i="19"/>
  <c r="P172" i="19" s="1"/>
  <c r="C171" i="19"/>
  <c r="P171" i="19" s="1"/>
  <c r="C170" i="19"/>
  <c r="P170" i="19" s="1"/>
  <c r="C169" i="19"/>
  <c r="P169" i="19" s="1"/>
  <c r="C168" i="19"/>
  <c r="P168" i="19" s="1"/>
  <c r="C167" i="19"/>
  <c r="P167" i="19" s="1"/>
  <c r="C166" i="19"/>
  <c r="P166" i="19" s="1"/>
  <c r="C165" i="19"/>
  <c r="P165" i="19" s="1"/>
  <c r="P263" i="19" s="1"/>
  <c r="C164" i="19"/>
  <c r="P164" i="19" s="1"/>
  <c r="C163" i="19"/>
  <c r="P163" i="19" s="1"/>
  <c r="C161" i="19"/>
  <c r="C272" i="19" s="1"/>
  <c r="C160" i="19"/>
  <c r="P160" i="19" s="1"/>
  <c r="P242" i="19" s="1"/>
  <c r="C159" i="19"/>
  <c r="P159" i="19" s="1"/>
  <c r="C158" i="19"/>
  <c r="P158" i="19" s="1"/>
  <c r="C157" i="19"/>
  <c r="P157" i="19" s="1"/>
  <c r="C156" i="19"/>
  <c r="P156" i="19" s="1"/>
  <c r="C155" i="19"/>
  <c r="P155" i="19" s="1"/>
  <c r="C154" i="19"/>
  <c r="P154" i="19" s="1"/>
  <c r="C153" i="19"/>
  <c r="P153" i="19" s="1"/>
  <c r="C152" i="19"/>
  <c r="P152" i="19" s="1"/>
  <c r="C151" i="19"/>
  <c r="P151" i="19" s="1"/>
  <c r="C150" i="19"/>
  <c r="P150" i="19" s="1"/>
  <c r="C149" i="19"/>
  <c r="P149" i="19" s="1"/>
  <c r="C148" i="19"/>
  <c r="P148" i="19" s="1"/>
  <c r="C147" i="19"/>
  <c r="P147" i="19" s="1"/>
  <c r="C146" i="19"/>
  <c r="P146" i="19" s="1"/>
  <c r="C145" i="19"/>
  <c r="P145" i="19" s="1"/>
  <c r="C144" i="19"/>
  <c r="P144" i="19" s="1"/>
  <c r="C143" i="19"/>
  <c r="P143" i="19" s="1"/>
  <c r="C142" i="19"/>
  <c r="C262" i="19" s="1"/>
  <c r="C141" i="19"/>
  <c r="P141" i="19" s="1"/>
  <c r="C140" i="19"/>
  <c r="P140" i="19" s="1"/>
  <c r="C139" i="19"/>
  <c r="P139" i="19" s="1"/>
  <c r="C137" i="19"/>
  <c r="P137" i="19" s="1"/>
  <c r="C136" i="19"/>
  <c r="C241" i="19" s="1"/>
  <c r="C135" i="19"/>
  <c r="P135" i="19" s="1"/>
  <c r="C134" i="19"/>
  <c r="P134" i="19" s="1"/>
  <c r="C133" i="19"/>
  <c r="P133" i="19" s="1"/>
  <c r="C132" i="19"/>
  <c r="P132" i="19" s="1"/>
  <c r="C131" i="19"/>
  <c r="P131" i="19" s="1"/>
  <c r="C130" i="19"/>
  <c r="P130" i="19" s="1"/>
  <c r="C129" i="19"/>
  <c r="P129" i="19" s="1"/>
  <c r="C128" i="19"/>
  <c r="P128" i="19" s="1"/>
  <c r="C127" i="19"/>
  <c r="P127" i="19" s="1"/>
  <c r="C126" i="19"/>
  <c r="P126" i="19" s="1"/>
  <c r="C125" i="19"/>
  <c r="P125" i="19" s="1"/>
  <c r="C124" i="19"/>
  <c r="P124" i="19" s="1"/>
  <c r="C123" i="19"/>
  <c r="P123" i="19" s="1"/>
  <c r="C122" i="19"/>
  <c r="P122" i="19" s="1"/>
  <c r="C121" i="19"/>
  <c r="P121" i="19" s="1"/>
  <c r="C120" i="19"/>
  <c r="P120" i="19" s="1"/>
  <c r="C119" i="19"/>
  <c r="P119" i="19" s="1"/>
  <c r="C118" i="19"/>
  <c r="P118" i="19" s="1"/>
  <c r="C117" i="19"/>
  <c r="P117" i="19" s="1"/>
  <c r="C116" i="19"/>
  <c r="C261" i="19" s="1"/>
  <c r="C115" i="19"/>
  <c r="P115" i="19" s="1"/>
  <c r="C114" i="19"/>
  <c r="P114" i="19" s="1"/>
  <c r="C113" i="19"/>
  <c r="C251" i="19" s="1"/>
  <c r="C111" i="19"/>
  <c r="C270" i="19" s="1"/>
  <c r="C110" i="19"/>
  <c r="P110" i="19" s="1"/>
  <c r="C109" i="19"/>
  <c r="P109" i="19" s="1"/>
  <c r="C108" i="19"/>
  <c r="P108" i="19" s="1"/>
  <c r="C107" i="19"/>
  <c r="P107" i="19" s="1"/>
  <c r="C106" i="19"/>
  <c r="P106" i="19" s="1"/>
  <c r="C105" i="19"/>
  <c r="P105" i="19" s="1"/>
  <c r="C104" i="19"/>
  <c r="P104" i="19" s="1"/>
  <c r="C103" i="19"/>
  <c r="P103" i="19" s="1"/>
  <c r="C102" i="19"/>
  <c r="P102" i="19" s="1"/>
  <c r="C101" i="19"/>
  <c r="P101" i="19" s="1"/>
  <c r="C100" i="19"/>
  <c r="P100" i="19" s="1"/>
  <c r="C99" i="19"/>
  <c r="P99" i="19" s="1"/>
  <c r="C98" i="19"/>
  <c r="P98" i="19" s="1"/>
  <c r="C97" i="19"/>
  <c r="P97" i="19" s="1"/>
  <c r="C96" i="19"/>
  <c r="P96" i="19" s="1"/>
  <c r="C95" i="19"/>
  <c r="P95" i="19" s="1"/>
  <c r="C94" i="19"/>
  <c r="P94" i="19" s="1"/>
  <c r="C93" i="19"/>
  <c r="P93" i="19" s="1"/>
  <c r="C92" i="19"/>
  <c r="P92" i="19" s="1"/>
  <c r="C91" i="19"/>
  <c r="P91" i="19" s="1"/>
  <c r="C90" i="19"/>
  <c r="P90" i="19" s="1"/>
  <c r="C89" i="19"/>
  <c r="P89" i="19" s="1"/>
  <c r="C88" i="19"/>
  <c r="P88" i="19" s="1"/>
  <c r="C87" i="19"/>
  <c r="P87" i="19" s="1"/>
  <c r="C86" i="19"/>
  <c r="P86" i="19" s="1"/>
  <c r="C85" i="19"/>
  <c r="P85" i="19" s="1"/>
  <c r="C83" i="19"/>
  <c r="C269" i="19" s="1"/>
  <c r="C82" i="19"/>
  <c r="C239" i="19" s="1"/>
  <c r="C81" i="19"/>
  <c r="P81" i="19" s="1"/>
  <c r="C80" i="19"/>
  <c r="P80" i="19" s="1"/>
  <c r="C79" i="19"/>
  <c r="P79" i="19" s="1"/>
  <c r="C78" i="19"/>
  <c r="P78" i="19" s="1"/>
  <c r="C77" i="19"/>
  <c r="P77" i="19" s="1"/>
  <c r="C76" i="19"/>
  <c r="P76" i="19" s="1"/>
  <c r="C75" i="19"/>
  <c r="P75" i="19" s="1"/>
  <c r="C74" i="19"/>
  <c r="P74" i="19" s="1"/>
  <c r="C73" i="19"/>
  <c r="P73" i="19" s="1"/>
  <c r="C72" i="19"/>
  <c r="P72" i="19" s="1"/>
  <c r="C71" i="19"/>
  <c r="P71" i="19" s="1"/>
  <c r="C70" i="19"/>
  <c r="P70" i="19" s="1"/>
  <c r="C69" i="19"/>
  <c r="P69" i="19" s="1"/>
  <c r="C68" i="19"/>
  <c r="P68" i="19" s="1"/>
  <c r="C67" i="19"/>
  <c r="P67" i="19" s="1"/>
  <c r="C66" i="19"/>
  <c r="P66" i="19" s="1"/>
  <c r="C65" i="19"/>
  <c r="P65" i="19" s="1"/>
  <c r="C64" i="19"/>
  <c r="P64" i="19" s="1"/>
  <c r="C63" i="19"/>
  <c r="P63" i="19" s="1"/>
  <c r="C62" i="19"/>
  <c r="P62" i="19" s="1"/>
  <c r="C61" i="19"/>
  <c r="P61" i="19" s="1"/>
  <c r="C60" i="19"/>
  <c r="P60" i="19" s="1"/>
  <c r="C58" i="19"/>
  <c r="C268" i="19" s="1"/>
  <c r="C57" i="19"/>
  <c r="C238" i="19" s="1"/>
  <c r="C56" i="19"/>
  <c r="P56" i="19" s="1"/>
  <c r="C55" i="19"/>
  <c r="P55" i="19" s="1"/>
  <c r="C54" i="19"/>
  <c r="P54" i="19" s="1"/>
  <c r="C53" i="19"/>
  <c r="P53" i="19" s="1"/>
  <c r="C52" i="19"/>
  <c r="P52" i="19" s="1"/>
  <c r="C51" i="19"/>
  <c r="P51" i="19" s="1"/>
  <c r="C50" i="19"/>
  <c r="P50" i="19" s="1"/>
  <c r="C49" i="19"/>
  <c r="P49" i="19" s="1"/>
  <c r="C48" i="19"/>
  <c r="P48" i="19" s="1"/>
  <c r="C47" i="19"/>
  <c r="P47" i="19" s="1"/>
  <c r="C46" i="19"/>
  <c r="P46" i="19" s="1"/>
  <c r="C45" i="19"/>
  <c r="P45" i="19" s="1"/>
  <c r="C44" i="19"/>
  <c r="P44" i="19" s="1"/>
  <c r="C43" i="19"/>
  <c r="P43" i="19" s="1"/>
  <c r="C42" i="19"/>
  <c r="P42" i="19" s="1"/>
  <c r="C41" i="19"/>
  <c r="P41" i="19" s="1"/>
  <c r="C40" i="19"/>
  <c r="P40" i="19" s="1"/>
  <c r="C39" i="19"/>
  <c r="P39" i="19" s="1"/>
  <c r="C38" i="19"/>
  <c r="P38" i="19" s="1"/>
  <c r="C37" i="19"/>
  <c r="C258" i="19" s="1"/>
  <c r="C36" i="19"/>
  <c r="P36" i="19" s="1"/>
  <c r="C35" i="19"/>
  <c r="P35" i="19" s="1"/>
  <c r="C34" i="19"/>
  <c r="P34" i="19" s="1"/>
  <c r="C33" i="19"/>
  <c r="C248" i="19" s="1"/>
  <c r="C31" i="19"/>
  <c r="P31" i="19" s="1"/>
  <c r="C30" i="19"/>
  <c r="P30" i="19" s="1"/>
  <c r="C29" i="19"/>
  <c r="P29" i="19" s="1"/>
  <c r="C28" i="19"/>
  <c r="P28" i="19" s="1"/>
  <c r="C27" i="19"/>
  <c r="P27" i="19" s="1"/>
  <c r="C26" i="19"/>
  <c r="P26" i="19" s="1"/>
  <c r="C25" i="19"/>
  <c r="P25" i="19" s="1"/>
  <c r="C24" i="19"/>
  <c r="P24" i="19" s="1"/>
  <c r="C23" i="19"/>
  <c r="P23" i="19" s="1"/>
  <c r="C22" i="19"/>
  <c r="P22" i="19" s="1"/>
  <c r="C21" i="19"/>
  <c r="P21" i="19" s="1"/>
  <c r="C20" i="19"/>
  <c r="P20" i="19" s="1"/>
  <c r="C19" i="19"/>
  <c r="P19" i="19" s="1"/>
  <c r="C18" i="19"/>
  <c r="P18" i="19" s="1"/>
  <c r="C17" i="19"/>
  <c r="P17" i="19" s="1"/>
  <c r="C16" i="19"/>
  <c r="P16" i="19" s="1"/>
  <c r="C15" i="19"/>
  <c r="P15" i="19" s="1"/>
  <c r="C14" i="19"/>
  <c r="P14" i="19" s="1"/>
  <c r="C13" i="19"/>
  <c r="P13" i="19" s="1"/>
  <c r="C12" i="19"/>
  <c r="P12" i="19" s="1"/>
  <c r="C11" i="19"/>
  <c r="P11" i="19" s="1"/>
  <c r="C10" i="19"/>
  <c r="P10" i="19" s="1"/>
  <c r="C9" i="19"/>
  <c r="P9" i="19" s="1"/>
  <c r="C8" i="19"/>
  <c r="P8" i="19" s="1"/>
  <c r="C7" i="19"/>
  <c r="P7" i="19" s="1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F275" i="19"/>
  <c r="E275" i="19"/>
  <c r="D275" i="19"/>
  <c r="C275" i="19"/>
  <c r="O274" i="19"/>
  <c r="N274" i="19"/>
  <c r="M274" i="19"/>
  <c r="L274" i="19"/>
  <c r="K274" i="19"/>
  <c r="J274" i="19"/>
  <c r="I274" i="19"/>
  <c r="H274" i="19"/>
  <c r="F274" i="19"/>
  <c r="E274" i="19"/>
  <c r="D274" i="19"/>
  <c r="O273" i="19"/>
  <c r="N273" i="19"/>
  <c r="M273" i="19"/>
  <c r="L273" i="19"/>
  <c r="K273" i="19"/>
  <c r="J273" i="19"/>
  <c r="I273" i="19"/>
  <c r="H273" i="19"/>
  <c r="F273" i="19"/>
  <c r="E273" i="19"/>
  <c r="D273" i="19"/>
  <c r="O272" i="19"/>
  <c r="N272" i="19"/>
  <c r="M272" i="19"/>
  <c r="L272" i="19"/>
  <c r="K272" i="19"/>
  <c r="J272" i="19"/>
  <c r="I272" i="19"/>
  <c r="H272" i="19"/>
  <c r="F272" i="19"/>
  <c r="E272" i="19"/>
  <c r="D272" i="19"/>
  <c r="O271" i="19"/>
  <c r="N271" i="19"/>
  <c r="M271" i="19"/>
  <c r="L271" i="19"/>
  <c r="K271" i="19"/>
  <c r="J271" i="19"/>
  <c r="I271" i="19"/>
  <c r="H271" i="19"/>
  <c r="F271" i="19"/>
  <c r="E271" i="19"/>
  <c r="D271" i="19"/>
  <c r="O270" i="19"/>
  <c r="N270" i="19"/>
  <c r="M270" i="19"/>
  <c r="L270" i="19"/>
  <c r="K270" i="19"/>
  <c r="J270" i="19"/>
  <c r="I270" i="19"/>
  <c r="H270" i="19"/>
  <c r="F270" i="19"/>
  <c r="E270" i="19"/>
  <c r="D270" i="19"/>
  <c r="O269" i="19"/>
  <c r="N269" i="19"/>
  <c r="M269" i="19"/>
  <c r="L269" i="19"/>
  <c r="K269" i="19"/>
  <c r="J269" i="19"/>
  <c r="I269" i="19"/>
  <c r="H269" i="19"/>
  <c r="F269" i="19"/>
  <c r="E269" i="19"/>
  <c r="D269" i="19"/>
  <c r="O268" i="19"/>
  <c r="N268" i="19"/>
  <c r="M268" i="19"/>
  <c r="L268" i="19"/>
  <c r="K268" i="19"/>
  <c r="J268" i="19"/>
  <c r="I268" i="19"/>
  <c r="H268" i="19"/>
  <c r="F268" i="19"/>
  <c r="E268" i="19"/>
  <c r="D268" i="19"/>
  <c r="O267" i="19"/>
  <c r="N267" i="19"/>
  <c r="M267" i="19"/>
  <c r="L267" i="19"/>
  <c r="K267" i="19"/>
  <c r="J267" i="19"/>
  <c r="I267" i="19"/>
  <c r="H267" i="19"/>
  <c r="F267" i="19"/>
  <c r="E267" i="19"/>
  <c r="D267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F265" i="19"/>
  <c r="E265" i="19"/>
  <c r="D265" i="19"/>
  <c r="C265" i="19"/>
  <c r="O264" i="19"/>
  <c r="N264" i="19"/>
  <c r="M264" i="19"/>
  <c r="L264" i="19"/>
  <c r="K264" i="19"/>
  <c r="J264" i="19"/>
  <c r="I264" i="19"/>
  <c r="H264" i="19"/>
  <c r="F264" i="19"/>
  <c r="E264" i="19"/>
  <c r="D264" i="19"/>
  <c r="O263" i="19"/>
  <c r="N263" i="19"/>
  <c r="M263" i="19"/>
  <c r="L263" i="19"/>
  <c r="K263" i="19"/>
  <c r="J263" i="19"/>
  <c r="I263" i="19"/>
  <c r="H263" i="19"/>
  <c r="F263" i="19"/>
  <c r="E263" i="19"/>
  <c r="D263" i="19"/>
  <c r="O262" i="19"/>
  <c r="N262" i="19"/>
  <c r="M262" i="19"/>
  <c r="L262" i="19"/>
  <c r="K262" i="19"/>
  <c r="J262" i="19"/>
  <c r="I262" i="19"/>
  <c r="H262" i="19"/>
  <c r="F262" i="19"/>
  <c r="E262" i="19"/>
  <c r="D262" i="19"/>
  <c r="O261" i="19"/>
  <c r="N261" i="19"/>
  <c r="M261" i="19"/>
  <c r="L261" i="19"/>
  <c r="K261" i="19"/>
  <c r="J261" i="19"/>
  <c r="I261" i="19"/>
  <c r="H261" i="19"/>
  <c r="F261" i="19"/>
  <c r="E261" i="19"/>
  <c r="D261" i="19"/>
  <c r="O260" i="19"/>
  <c r="N260" i="19"/>
  <c r="M260" i="19"/>
  <c r="L260" i="19"/>
  <c r="K260" i="19"/>
  <c r="J260" i="19"/>
  <c r="I260" i="19"/>
  <c r="H260" i="19"/>
  <c r="F260" i="19"/>
  <c r="E260" i="19"/>
  <c r="D260" i="19"/>
  <c r="O259" i="19"/>
  <c r="N259" i="19"/>
  <c r="M259" i="19"/>
  <c r="L259" i="19"/>
  <c r="K259" i="19"/>
  <c r="J259" i="19"/>
  <c r="I259" i="19"/>
  <c r="H259" i="19"/>
  <c r="F259" i="19"/>
  <c r="E259" i="19"/>
  <c r="D259" i="19"/>
  <c r="O258" i="19"/>
  <c r="N258" i="19"/>
  <c r="M258" i="19"/>
  <c r="L258" i="19"/>
  <c r="K258" i="19"/>
  <c r="J258" i="19"/>
  <c r="I258" i="19"/>
  <c r="H258" i="19"/>
  <c r="F258" i="19"/>
  <c r="E258" i="19"/>
  <c r="D258" i="19"/>
  <c r="O257" i="19"/>
  <c r="N257" i="19"/>
  <c r="M257" i="19"/>
  <c r="L257" i="19"/>
  <c r="K257" i="19"/>
  <c r="J257" i="19"/>
  <c r="I257" i="19"/>
  <c r="H257" i="19"/>
  <c r="F257" i="19"/>
  <c r="E257" i="19"/>
  <c r="D257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G235" i="19"/>
  <c r="G234" i="19"/>
  <c r="G233" i="19"/>
  <c r="G232" i="19"/>
  <c r="AB232" i="19" s="1"/>
  <c r="G231" i="19"/>
  <c r="AB231" i="19" s="1"/>
  <c r="G230" i="19"/>
  <c r="AB230" i="19" s="1"/>
  <c r="G229" i="19"/>
  <c r="AB229" i="19" s="1"/>
  <c r="G228" i="19"/>
  <c r="AB228" i="19" s="1"/>
  <c r="G227" i="19"/>
  <c r="AB227" i="19" s="1"/>
  <c r="AB226" i="19"/>
  <c r="G225" i="19"/>
  <c r="AB225" i="19" s="1"/>
  <c r="G224" i="19"/>
  <c r="AB224" i="19" s="1"/>
  <c r="G223" i="19"/>
  <c r="AB223" i="19" s="1"/>
  <c r="G222" i="19"/>
  <c r="AB222" i="19" s="1"/>
  <c r="G221" i="19"/>
  <c r="AB221" i="19" s="1"/>
  <c r="G220" i="19"/>
  <c r="AB220" i="19" s="1"/>
  <c r="G219" i="19"/>
  <c r="AB219" i="19" s="1"/>
  <c r="G218" i="19"/>
  <c r="AB218" i="19" s="1"/>
  <c r="G217" i="19"/>
  <c r="AB217" i="19" s="1"/>
  <c r="AB216" i="19"/>
  <c r="AB215" i="19"/>
  <c r="AB214" i="19"/>
  <c r="AB213" i="19"/>
  <c r="AB265" i="19" s="1"/>
  <c r="AB212" i="19"/>
  <c r="AB255" i="19" s="1"/>
  <c r="W274" i="19"/>
  <c r="V274" i="19"/>
  <c r="T274" i="19"/>
  <c r="V244" i="19"/>
  <c r="U244" i="19"/>
  <c r="S244" i="19"/>
  <c r="Q244" i="19"/>
  <c r="AB208" i="19"/>
  <c r="AB207" i="19"/>
  <c r="AI206" i="19"/>
  <c r="AB206" i="19"/>
  <c r="AB205" i="19"/>
  <c r="AB204" i="19"/>
  <c r="AB203" i="19"/>
  <c r="AB202" i="19"/>
  <c r="AB201" i="19"/>
  <c r="AB200" i="19"/>
  <c r="AB199" i="19"/>
  <c r="AI198" i="19"/>
  <c r="AB198" i="19"/>
  <c r="AB197" i="19"/>
  <c r="AI196" i="19"/>
  <c r="AB196" i="19"/>
  <c r="AB195" i="19"/>
  <c r="AI194" i="19"/>
  <c r="AB194" i="19"/>
  <c r="AB193" i="19"/>
  <c r="AB192" i="19"/>
  <c r="AB191" i="19"/>
  <c r="AI190" i="19"/>
  <c r="AB190" i="19"/>
  <c r="AB189" i="19"/>
  <c r="AB264" i="19" s="1"/>
  <c r="Z264" i="19"/>
  <c r="W264" i="19"/>
  <c r="AB188" i="19"/>
  <c r="V273" i="19"/>
  <c r="S273" i="19"/>
  <c r="AI185" i="19"/>
  <c r="Y243" i="19"/>
  <c r="W243" i="19"/>
  <c r="V243" i="19"/>
  <c r="U243" i="19"/>
  <c r="AB184" i="19"/>
  <c r="AB183" i="19"/>
  <c r="AB182" i="19"/>
  <c r="AB181" i="19"/>
  <c r="AB180" i="19"/>
  <c r="AI179" i="19"/>
  <c r="AB179" i="19"/>
  <c r="AB178" i="19"/>
  <c r="AB177" i="19"/>
  <c r="AI176" i="19"/>
  <c r="AB176" i="19"/>
  <c r="AB175" i="19"/>
  <c r="AB174" i="19"/>
  <c r="AB173" i="19"/>
  <c r="AB172" i="19"/>
  <c r="AB171" i="19"/>
  <c r="AB170" i="19"/>
  <c r="AB169" i="19"/>
  <c r="AB168" i="19"/>
  <c r="AI167" i="19"/>
  <c r="AB167" i="19"/>
  <c r="AB166" i="19"/>
  <c r="AB165" i="19"/>
  <c r="AB263" i="19" s="1"/>
  <c r="AA263" i="19"/>
  <c r="Z263" i="19"/>
  <c r="AB164" i="19"/>
  <c r="AB163" i="19"/>
  <c r="S272" i="19"/>
  <c r="AI160" i="19"/>
  <c r="W242" i="19"/>
  <c r="Q242" i="19"/>
  <c r="AB159" i="19"/>
  <c r="AB158" i="19"/>
  <c r="AB157" i="19"/>
  <c r="AB156" i="19"/>
  <c r="AB155" i="19"/>
  <c r="AI154" i="19"/>
  <c r="AB154" i="19"/>
  <c r="AB153" i="19"/>
  <c r="AI152" i="19"/>
  <c r="AB152" i="19"/>
  <c r="AB151" i="19"/>
  <c r="AB150" i="19"/>
  <c r="AB149" i="19"/>
  <c r="AB148" i="19"/>
  <c r="AB147" i="19"/>
  <c r="AB146" i="19"/>
  <c r="AB145" i="19"/>
  <c r="AI144" i="19"/>
  <c r="AB144" i="19"/>
  <c r="AB143" i="19"/>
  <c r="AI142" i="19"/>
  <c r="AB142" i="19"/>
  <c r="AB262" i="19" s="1"/>
  <c r="AA262" i="19"/>
  <c r="Z262" i="19"/>
  <c r="Q262" i="19"/>
  <c r="AB141" i="19"/>
  <c r="AB140" i="19"/>
  <c r="AB139" i="19"/>
  <c r="Y271" i="19"/>
  <c r="AI136" i="19"/>
  <c r="V241" i="19"/>
  <c r="U241" i="19"/>
  <c r="AB135" i="19"/>
  <c r="AB134" i="19"/>
  <c r="AB133" i="19"/>
  <c r="AB132" i="19"/>
  <c r="AB131" i="19"/>
  <c r="AI130" i="19"/>
  <c r="AB130" i="19"/>
  <c r="AB129" i="19"/>
  <c r="AB128" i="19"/>
  <c r="AI127" i="19"/>
  <c r="AB127" i="19"/>
  <c r="AI126" i="19"/>
  <c r="AB126" i="19"/>
  <c r="AB125" i="19"/>
  <c r="AI124" i="19"/>
  <c r="AB124" i="19"/>
  <c r="AB123" i="19"/>
  <c r="AB122" i="19"/>
  <c r="AB121" i="19"/>
  <c r="AI120" i="19"/>
  <c r="AB120" i="19"/>
  <c r="AB119" i="19"/>
  <c r="AI118" i="19"/>
  <c r="AB118" i="19"/>
  <c r="AB117" i="19"/>
  <c r="AB116" i="19"/>
  <c r="AB261" i="19" s="1"/>
  <c r="Z261" i="19"/>
  <c r="Y261" i="19"/>
  <c r="AB115" i="19"/>
  <c r="AI114" i="19"/>
  <c r="AB114" i="19"/>
  <c r="AI113" i="19"/>
  <c r="AB113" i="19"/>
  <c r="V251" i="19"/>
  <c r="X270" i="19"/>
  <c r="W270" i="19"/>
  <c r="V270" i="19"/>
  <c r="W240" i="19"/>
  <c r="V240" i="19"/>
  <c r="U240" i="19"/>
  <c r="AB109" i="19"/>
  <c r="AJ108" i="19"/>
  <c r="AI108" i="19"/>
  <c r="AB108" i="19"/>
  <c r="AB107" i="19"/>
  <c r="AB106" i="19"/>
  <c r="AB105" i="19"/>
  <c r="AB104" i="19"/>
  <c r="AM103" i="19"/>
  <c r="AB103" i="19"/>
  <c r="AB102" i="19"/>
  <c r="AB101" i="19"/>
  <c r="AI100" i="19"/>
  <c r="AB100" i="19"/>
  <c r="AB99" i="19"/>
  <c r="AB98" i="19"/>
  <c r="AB97" i="19"/>
  <c r="AI96" i="19"/>
  <c r="AB96" i="19"/>
  <c r="AB95" i="19"/>
  <c r="AB94" i="19"/>
  <c r="AB93" i="19"/>
  <c r="AB92" i="19"/>
  <c r="AB91" i="19"/>
  <c r="AB90" i="19"/>
  <c r="AB260" i="19" s="1"/>
  <c r="AA260" i="19"/>
  <c r="Z260" i="19"/>
  <c r="Y260" i="19"/>
  <c r="W260" i="19"/>
  <c r="V260" i="19"/>
  <c r="R260" i="19"/>
  <c r="AB89" i="19"/>
  <c r="AB88" i="19"/>
  <c r="AB87" i="19"/>
  <c r="AB86" i="19"/>
  <c r="AB85" i="19"/>
  <c r="AB250" i="19" s="1"/>
  <c r="V250" i="19"/>
  <c r="U250" i="19"/>
  <c r="S250" i="19"/>
  <c r="Q250" i="19"/>
  <c r="U269" i="19"/>
  <c r="S269" i="19"/>
  <c r="AA239" i="19"/>
  <c r="T239" i="19"/>
  <c r="S239" i="19"/>
  <c r="R239" i="19"/>
  <c r="AB81" i="19"/>
  <c r="AB80" i="19"/>
  <c r="AB79" i="19"/>
  <c r="AJ78" i="19"/>
  <c r="AB78" i="19"/>
  <c r="AB77" i="19"/>
  <c r="AB76" i="19"/>
  <c r="AB75" i="19"/>
  <c r="AB74" i="19"/>
  <c r="AB73" i="19"/>
  <c r="AB72" i="19"/>
  <c r="AB71" i="19"/>
  <c r="AB70" i="19"/>
  <c r="AB69" i="19"/>
  <c r="AB68" i="19"/>
  <c r="AB67" i="19"/>
  <c r="AB66" i="19"/>
  <c r="AB65" i="19"/>
  <c r="AB64" i="19"/>
  <c r="AB63" i="19"/>
  <c r="AB62" i="19"/>
  <c r="AB259" i="19" s="1"/>
  <c r="W259" i="19"/>
  <c r="U259" i="19"/>
  <c r="S259" i="19"/>
  <c r="AB61" i="19"/>
  <c r="AB60" i="19"/>
  <c r="V249" i="19"/>
  <c r="U249" i="19"/>
  <c r="S249" i="19"/>
  <c r="Q249" i="19"/>
  <c r="AI58" i="19"/>
  <c r="S268" i="19"/>
  <c r="R268" i="19"/>
  <c r="AA238" i="19"/>
  <c r="S238" i="19"/>
  <c r="R238" i="19"/>
  <c r="Q238" i="19"/>
  <c r="AB56" i="19"/>
  <c r="AB55" i="19"/>
  <c r="AI54" i="19"/>
  <c r="AB54" i="19"/>
  <c r="AB53" i="19"/>
  <c r="AI52" i="19"/>
  <c r="AB52" i="19"/>
  <c r="AB51" i="19"/>
  <c r="AB50" i="19"/>
  <c r="AB49" i="19"/>
  <c r="AI48" i="19"/>
  <c r="AB48" i="19"/>
  <c r="AB47" i="19"/>
  <c r="AI46" i="19"/>
  <c r="AB46" i="19"/>
  <c r="AB45" i="19"/>
  <c r="AB44" i="19"/>
  <c r="AB43" i="19"/>
  <c r="AI42" i="19"/>
  <c r="AB42" i="19"/>
  <c r="AB41" i="19"/>
  <c r="AI40" i="19"/>
  <c r="AB40" i="19"/>
  <c r="AB39" i="19"/>
  <c r="AB38" i="19"/>
  <c r="AB37" i="19"/>
  <c r="AB258" i="19" s="1"/>
  <c r="AA258" i="19"/>
  <c r="Z258" i="19"/>
  <c r="Y258" i="19"/>
  <c r="W258" i="19"/>
  <c r="V258" i="19"/>
  <c r="U258" i="19"/>
  <c r="S258" i="19"/>
  <c r="AI36" i="19"/>
  <c r="AB36" i="19"/>
  <c r="AB35" i="19"/>
  <c r="AI34" i="19"/>
  <c r="AB34" i="19"/>
  <c r="AB33" i="19"/>
  <c r="AB248" i="19" s="1"/>
  <c r="AA248" i="19"/>
  <c r="Y267" i="19"/>
  <c r="AA237" i="19"/>
  <c r="Z237" i="19"/>
  <c r="X237" i="19"/>
  <c r="AB29" i="19"/>
  <c r="AB28" i="19"/>
  <c r="AB27" i="19"/>
  <c r="AB26" i="19"/>
  <c r="AB25" i="19"/>
  <c r="AB24" i="19"/>
  <c r="AB23" i="19"/>
  <c r="AB22" i="19"/>
  <c r="AB21" i="19"/>
  <c r="AB20" i="19"/>
  <c r="AB19" i="19"/>
  <c r="AB18" i="19"/>
  <c r="AB17" i="19"/>
  <c r="AB16" i="19"/>
  <c r="AB15" i="19"/>
  <c r="AB14" i="19"/>
  <c r="AB13" i="19"/>
  <c r="AB12" i="19"/>
  <c r="AB11" i="19"/>
  <c r="AB10" i="19"/>
  <c r="AB257" i="19" s="1"/>
  <c r="U257" i="19"/>
  <c r="Q257" i="19"/>
  <c r="AB9" i="19"/>
  <c r="AB8" i="19"/>
  <c r="AB7" i="19"/>
  <c r="AB247" i="19" s="1"/>
  <c r="AA247" i="19"/>
  <c r="Z247" i="19"/>
  <c r="Y247" i="19"/>
  <c r="R247" i="19"/>
  <c r="M237" i="18"/>
  <c r="M238" i="18"/>
  <c r="M239" i="18"/>
  <c r="M240" i="18"/>
  <c r="M241" i="18"/>
  <c r="M242" i="18"/>
  <c r="M243" i="18"/>
  <c r="M244" i="18"/>
  <c r="M245" i="18"/>
  <c r="M247" i="18"/>
  <c r="M248" i="18"/>
  <c r="M249" i="18"/>
  <c r="M250" i="18"/>
  <c r="M251" i="18"/>
  <c r="M252" i="18"/>
  <c r="M253" i="18"/>
  <c r="M254" i="18"/>
  <c r="M255" i="18"/>
  <c r="M257" i="18"/>
  <c r="M258" i="18"/>
  <c r="M259" i="18"/>
  <c r="M260" i="18"/>
  <c r="M261" i="18"/>
  <c r="M262" i="18"/>
  <c r="M263" i="18"/>
  <c r="M264" i="18"/>
  <c r="M265" i="18"/>
  <c r="M267" i="18"/>
  <c r="M268" i="18"/>
  <c r="M269" i="18"/>
  <c r="M270" i="18"/>
  <c r="M271" i="18"/>
  <c r="M272" i="18"/>
  <c r="M273" i="18"/>
  <c r="M274" i="18"/>
  <c r="M275" i="18"/>
  <c r="AI57" i="20" l="1"/>
  <c r="C237" i="19"/>
  <c r="C271" i="19"/>
  <c r="AI121" i="19"/>
  <c r="AI133" i="19"/>
  <c r="AI163" i="19"/>
  <c r="AI115" i="19"/>
  <c r="AI175" i="19"/>
  <c r="AI169" i="19"/>
  <c r="AI181" i="19"/>
  <c r="AB244" i="20"/>
  <c r="R10" i="17"/>
  <c r="AB241" i="20"/>
  <c r="R9" i="17"/>
  <c r="AB240" i="20"/>
  <c r="R8" i="17"/>
  <c r="AB239" i="20"/>
  <c r="R7" i="17"/>
  <c r="AB238" i="20"/>
  <c r="R6" i="17"/>
  <c r="AB237" i="20"/>
  <c r="R5" i="17"/>
  <c r="C263" i="19"/>
  <c r="AI173" i="19"/>
  <c r="AI125" i="19"/>
  <c r="AI197" i="19"/>
  <c r="AJ43" i="19"/>
  <c r="AJ47" i="19"/>
  <c r="AJ51" i="19"/>
  <c r="AJ55" i="19"/>
  <c r="AI119" i="19"/>
  <c r="AI131" i="19"/>
  <c r="C260" i="19"/>
  <c r="AI137" i="19"/>
  <c r="AI210" i="20"/>
  <c r="P252" i="20"/>
  <c r="P253" i="20"/>
  <c r="AJ209" i="20"/>
  <c r="AJ210" i="20"/>
  <c r="AI209" i="20"/>
  <c r="AJ39" i="19"/>
  <c r="AJ83" i="19"/>
  <c r="AJ37" i="19"/>
  <c r="AJ41" i="19"/>
  <c r="AJ45" i="19"/>
  <c r="AJ49" i="19"/>
  <c r="AJ53" i="19"/>
  <c r="C257" i="19"/>
  <c r="C242" i="19"/>
  <c r="AI38" i="19"/>
  <c r="AI50" i="19"/>
  <c r="AJ144" i="19"/>
  <c r="AJ152" i="19"/>
  <c r="AI188" i="19"/>
  <c r="C240" i="19"/>
  <c r="C243" i="19"/>
  <c r="C274" i="19"/>
  <c r="C249" i="19"/>
  <c r="AJ61" i="19"/>
  <c r="AI116" i="19"/>
  <c r="AI128" i="19"/>
  <c r="AI132" i="19"/>
  <c r="AI165" i="19"/>
  <c r="AI177" i="19"/>
  <c r="C264" i="19"/>
  <c r="AI123" i="19"/>
  <c r="AI135" i="19"/>
  <c r="C250" i="19"/>
  <c r="AI117" i="19"/>
  <c r="AI129" i="19"/>
  <c r="AI146" i="19"/>
  <c r="AI150" i="19"/>
  <c r="AI158" i="19"/>
  <c r="AI192" i="19"/>
  <c r="AI200" i="19"/>
  <c r="AI44" i="19"/>
  <c r="AI56" i="19"/>
  <c r="AI140" i="19"/>
  <c r="AI186" i="19"/>
  <c r="AJ35" i="19"/>
  <c r="AJ65" i="19"/>
  <c r="AJ69" i="19"/>
  <c r="AJ73" i="19"/>
  <c r="AJ77" i="19"/>
  <c r="AJ81" i="19"/>
  <c r="AI92" i="19"/>
  <c r="AI104" i="19"/>
  <c r="AI122" i="19"/>
  <c r="AI134" i="19"/>
  <c r="AI171" i="19"/>
  <c r="AI183" i="19"/>
  <c r="C244" i="19"/>
  <c r="AI202" i="19"/>
  <c r="AI204" i="19"/>
  <c r="AI208" i="19"/>
  <c r="AJ100" i="19"/>
  <c r="AJ92" i="19"/>
  <c r="AJ70" i="19"/>
  <c r="C267" i="19"/>
  <c r="AJ62" i="19"/>
  <c r="AJ33" i="19"/>
  <c r="AI184" i="19"/>
  <c r="AI168" i="19"/>
  <c r="AJ57" i="19"/>
  <c r="C247" i="19"/>
  <c r="AJ63" i="19"/>
  <c r="AJ67" i="19"/>
  <c r="AJ71" i="19"/>
  <c r="AJ75" i="19"/>
  <c r="AJ79" i="19"/>
  <c r="AI178" i="19"/>
  <c r="AI180" i="19"/>
  <c r="AI172" i="19"/>
  <c r="AI164" i="19"/>
  <c r="AI170" i="19"/>
  <c r="AI182" i="19"/>
  <c r="AI174" i="19"/>
  <c r="AI166" i="19"/>
  <c r="AJ156" i="19"/>
  <c r="AJ148" i="19"/>
  <c r="AI156" i="19"/>
  <c r="AI148" i="19"/>
  <c r="AJ104" i="19"/>
  <c r="AJ96" i="19"/>
  <c r="AJ86" i="19"/>
  <c r="AI110" i="19"/>
  <c r="AI106" i="19"/>
  <c r="AI102" i="19"/>
  <c r="AI98" i="19"/>
  <c r="AI94" i="19"/>
  <c r="AI90" i="19"/>
  <c r="AI86" i="19"/>
  <c r="AJ110" i="19"/>
  <c r="AJ102" i="19"/>
  <c r="AJ94" i="19"/>
  <c r="AJ106" i="19"/>
  <c r="AJ98" i="19"/>
  <c r="AJ90" i="19"/>
  <c r="AJ80" i="19"/>
  <c r="AJ72" i="19"/>
  <c r="AJ64" i="19"/>
  <c r="AJ76" i="19"/>
  <c r="AJ68" i="19"/>
  <c r="AJ60" i="19"/>
  <c r="AJ82" i="19"/>
  <c r="AJ74" i="19"/>
  <c r="AJ66" i="19"/>
  <c r="AI55" i="19"/>
  <c r="AI39" i="19"/>
  <c r="AI51" i="19"/>
  <c r="AI35" i="19"/>
  <c r="AI47" i="19"/>
  <c r="AI57" i="19"/>
  <c r="AI43" i="19"/>
  <c r="AI207" i="19"/>
  <c r="AI201" i="19"/>
  <c r="AI195" i="19"/>
  <c r="AI189" i="19"/>
  <c r="AJ207" i="19"/>
  <c r="AJ205" i="19"/>
  <c r="AJ203" i="19"/>
  <c r="AJ201" i="19"/>
  <c r="AJ199" i="19"/>
  <c r="AJ197" i="19"/>
  <c r="AJ195" i="19"/>
  <c r="AJ193" i="19"/>
  <c r="AJ191" i="19"/>
  <c r="AJ189" i="19"/>
  <c r="AI205" i="19"/>
  <c r="AI199" i="19"/>
  <c r="AI193" i="19"/>
  <c r="AJ208" i="19"/>
  <c r="AJ206" i="19"/>
  <c r="AJ204" i="19"/>
  <c r="AJ202" i="19"/>
  <c r="AJ200" i="19"/>
  <c r="AJ198" i="19"/>
  <c r="AJ196" i="19"/>
  <c r="AJ194" i="19"/>
  <c r="AJ192" i="19"/>
  <c r="AJ190" i="19"/>
  <c r="AJ188" i="19"/>
  <c r="AI203" i="19"/>
  <c r="AI191" i="19"/>
  <c r="AJ186" i="19"/>
  <c r="AJ184" i="19"/>
  <c r="AJ182" i="19"/>
  <c r="AJ180" i="19"/>
  <c r="AJ178" i="19"/>
  <c r="AJ176" i="19"/>
  <c r="AJ174" i="19"/>
  <c r="AJ172" i="19"/>
  <c r="AJ170" i="19"/>
  <c r="AJ168" i="19"/>
  <c r="AJ166" i="19"/>
  <c r="AJ164" i="19"/>
  <c r="AJ185" i="19"/>
  <c r="AJ183" i="19"/>
  <c r="AJ181" i="19"/>
  <c r="AJ179" i="19"/>
  <c r="AJ177" i="19"/>
  <c r="AJ175" i="19"/>
  <c r="AJ173" i="19"/>
  <c r="AJ171" i="19"/>
  <c r="AJ169" i="19"/>
  <c r="AJ167" i="19"/>
  <c r="AJ165" i="19"/>
  <c r="AJ163" i="19"/>
  <c r="AI161" i="19"/>
  <c r="AI159" i="19"/>
  <c r="AI157" i="19"/>
  <c r="AI155" i="19"/>
  <c r="AI153" i="19"/>
  <c r="AI151" i="19"/>
  <c r="AI149" i="19"/>
  <c r="AI147" i="19"/>
  <c r="AI145" i="19"/>
  <c r="AI143" i="19"/>
  <c r="AI141" i="19"/>
  <c r="AI139" i="19"/>
  <c r="AJ160" i="19"/>
  <c r="AJ158" i="19"/>
  <c r="AJ154" i="19"/>
  <c r="AJ150" i="19"/>
  <c r="AJ146" i="19"/>
  <c r="AJ142" i="19"/>
  <c r="AJ140" i="19"/>
  <c r="AJ161" i="19"/>
  <c r="AJ159" i="19"/>
  <c r="AJ157" i="19"/>
  <c r="AJ155" i="19"/>
  <c r="AJ153" i="19"/>
  <c r="AJ151" i="19"/>
  <c r="AJ149" i="19"/>
  <c r="AJ147" i="19"/>
  <c r="AJ145" i="19"/>
  <c r="AJ143" i="19"/>
  <c r="AJ141" i="19"/>
  <c r="AJ139" i="19"/>
  <c r="AJ136" i="19"/>
  <c r="AJ134" i="19"/>
  <c r="AJ132" i="19"/>
  <c r="AJ130" i="19"/>
  <c r="AJ128" i="19"/>
  <c r="AJ126" i="19"/>
  <c r="AJ124" i="19"/>
  <c r="AJ122" i="19"/>
  <c r="AJ120" i="19"/>
  <c r="AJ118" i="19"/>
  <c r="AJ116" i="19"/>
  <c r="AJ114" i="19"/>
  <c r="AJ137" i="19"/>
  <c r="AJ135" i="19"/>
  <c r="AJ133" i="19"/>
  <c r="AJ131" i="19"/>
  <c r="AJ129" i="19"/>
  <c r="AJ127" i="19"/>
  <c r="AJ125" i="19"/>
  <c r="AJ123" i="19"/>
  <c r="AJ121" i="19"/>
  <c r="AJ119" i="19"/>
  <c r="AJ117" i="19"/>
  <c r="AJ115" i="19"/>
  <c r="AJ113" i="19"/>
  <c r="AJ88" i="19"/>
  <c r="AI88" i="19"/>
  <c r="AI111" i="19"/>
  <c r="AI109" i="19"/>
  <c r="AI107" i="19"/>
  <c r="AI105" i="19"/>
  <c r="AI103" i="19"/>
  <c r="AI101" i="19"/>
  <c r="AI99" i="19"/>
  <c r="AI97" i="19"/>
  <c r="AI95" i="19"/>
  <c r="AI93" i="19"/>
  <c r="AI91" i="19"/>
  <c r="AI89" i="19"/>
  <c r="AI87" i="19"/>
  <c r="AI85" i="19"/>
  <c r="AJ111" i="19"/>
  <c r="AJ109" i="19"/>
  <c r="AJ107" i="19"/>
  <c r="AJ105" i="19"/>
  <c r="AJ103" i="19"/>
  <c r="AJ101" i="19"/>
  <c r="AJ99" i="19"/>
  <c r="AJ97" i="19"/>
  <c r="AJ95" i="19"/>
  <c r="AJ93" i="19"/>
  <c r="AJ91" i="19"/>
  <c r="AJ89" i="19"/>
  <c r="AJ87" i="19"/>
  <c r="AJ85" i="19"/>
  <c r="AI83" i="19"/>
  <c r="AI81" i="19"/>
  <c r="AI79" i="19"/>
  <c r="AI77" i="19"/>
  <c r="AI75" i="19"/>
  <c r="AI73" i="19"/>
  <c r="AI71" i="19"/>
  <c r="AI69" i="19"/>
  <c r="AI67" i="19"/>
  <c r="AI65" i="19"/>
  <c r="AI63" i="19"/>
  <c r="AI61" i="19"/>
  <c r="AI82" i="19"/>
  <c r="AI80" i="19"/>
  <c r="AI78" i="19"/>
  <c r="AI76" i="19"/>
  <c r="AI74" i="19"/>
  <c r="AI72" i="19"/>
  <c r="AI70" i="19"/>
  <c r="AI68" i="19"/>
  <c r="AI66" i="19"/>
  <c r="AI64" i="19"/>
  <c r="AI62" i="19"/>
  <c r="AI60" i="19"/>
  <c r="AI53" i="19"/>
  <c r="AI49" i="19"/>
  <c r="AI45" i="19"/>
  <c r="AJ58" i="19"/>
  <c r="AJ56" i="19"/>
  <c r="AJ54" i="19"/>
  <c r="AJ52" i="19"/>
  <c r="AJ50" i="19"/>
  <c r="AJ48" i="19"/>
  <c r="AJ46" i="19"/>
  <c r="AJ44" i="19"/>
  <c r="AJ42" i="19"/>
  <c r="AJ40" i="19"/>
  <c r="AJ38" i="19"/>
  <c r="AJ36" i="19"/>
  <c r="AJ34" i="19"/>
  <c r="AI41" i="19"/>
  <c r="AI37" i="19"/>
  <c r="AI33" i="19"/>
  <c r="AJ30" i="19"/>
  <c r="AJ28" i="19"/>
  <c r="AJ26" i="19"/>
  <c r="AJ24" i="19"/>
  <c r="AJ22" i="19"/>
  <c r="AJ20" i="19"/>
  <c r="AJ18" i="19"/>
  <c r="AJ16" i="19"/>
  <c r="AJ14" i="19"/>
  <c r="AJ12" i="19"/>
  <c r="AJ10" i="19"/>
  <c r="AJ8" i="19"/>
  <c r="AI30" i="19"/>
  <c r="AI28" i="19"/>
  <c r="AI26" i="19"/>
  <c r="AI24" i="19"/>
  <c r="AI22" i="19"/>
  <c r="AI20" i="19"/>
  <c r="AI18" i="19"/>
  <c r="AI16" i="19"/>
  <c r="AI14" i="19"/>
  <c r="AI12" i="19"/>
  <c r="AI10" i="19"/>
  <c r="AI8" i="19"/>
  <c r="AJ31" i="19"/>
  <c r="AJ29" i="19"/>
  <c r="AJ27" i="19"/>
  <c r="AJ25" i="19"/>
  <c r="AJ23" i="19"/>
  <c r="AJ21" i="19"/>
  <c r="AJ19" i="19"/>
  <c r="AJ17" i="19"/>
  <c r="AJ15" i="19"/>
  <c r="AJ13" i="19"/>
  <c r="AJ11" i="19"/>
  <c r="AJ9" i="19"/>
  <c r="AJ7" i="19"/>
  <c r="AI31" i="19"/>
  <c r="AI29" i="19"/>
  <c r="AI27" i="19"/>
  <c r="AI25" i="19"/>
  <c r="AI23" i="19"/>
  <c r="AI21" i="19"/>
  <c r="AI19" i="19"/>
  <c r="AI17" i="19"/>
  <c r="AI15" i="19"/>
  <c r="AI13" i="19"/>
  <c r="AI11" i="19"/>
  <c r="AI9" i="19"/>
  <c r="AI7" i="19"/>
  <c r="P37" i="19"/>
  <c r="P258" i="19" s="1"/>
  <c r="P136" i="19"/>
  <c r="P186" i="19"/>
  <c r="P273" i="19" s="1"/>
  <c r="P33" i="19"/>
  <c r="P248" i="19" s="1"/>
  <c r="P82" i="19"/>
  <c r="P239" i="19" s="1"/>
  <c r="P116" i="19"/>
  <c r="P261" i="19" s="1"/>
  <c r="P111" i="19"/>
  <c r="P270" i="19" s="1"/>
  <c r="P161" i="19"/>
  <c r="P272" i="19" s="1"/>
  <c r="P57" i="19"/>
  <c r="P238" i="19" s="1"/>
  <c r="AH11" i="19"/>
  <c r="P58" i="19"/>
  <c r="P268" i="19" s="1"/>
  <c r="AB234" i="19"/>
  <c r="AB275" i="19" s="1"/>
  <c r="P113" i="19"/>
  <c r="P251" i="19" s="1"/>
  <c r="P142" i="19"/>
  <c r="P262" i="19" s="1"/>
  <c r="P188" i="19"/>
  <c r="P254" i="19" s="1"/>
  <c r="P83" i="19"/>
  <c r="P269" i="19" s="1"/>
  <c r="AH173" i="19"/>
  <c r="AH171" i="19"/>
  <c r="AH175" i="19"/>
  <c r="AH179" i="19"/>
  <c r="AH201" i="19"/>
  <c r="AH203" i="19"/>
  <c r="AH207" i="19"/>
  <c r="AH177" i="19"/>
  <c r="AH129" i="19"/>
  <c r="AH131" i="19"/>
  <c r="AH7" i="19"/>
  <c r="AH9" i="19"/>
  <c r="P247" i="19"/>
  <c r="AH8" i="19"/>
  <c r="AH10" i="19"/>
  <c r="AH12" i="19"/>
  <c r="AH14" i="19"/>
  <c r="AH16" i="19"/>
  <c r="AH18" i="19"/>
  <c r="AH20" i="19"/>
  <c r="AH22" i="19"/>
  <c r="AH24" i="19"/>
  <c r="AH26" i="19"/>
  <c r="AH28" i="19"/>
  <c r="AH30" i="19"/>
  <c r="P267" i="19"/>
  <c r="AB31" i="19"/>
  <c r="AB267" i="19" s="1"/>
  <c r="AH33" i="19"/>
  <c r="AH35" i="19"/>
  <c r="AH37" i="19"/>
  <c r="AH39" i="19"/>
  <c r="AH41" i="19"/>
  <c r="AH43" i="19"/>
  <c r="AH45" i="19"/>
  <c r="AH47" i="19"/>
  <c r="AH49" i="19"/>
  <c r="AH51" i="19"/>
  <c r="AH53" i="19"/>
  <c r="AH55" i="19"/>
  <c r="AH57" i="19"/>
  <c r="AB58" i="19"/>
  <c r="AB268" i="19" s="1"/>
  <c r="AH60" i="19"/>
  <c r="P257" i="19"/>
  <c r="AH13" i="19"/>
  <c r="AH15" i="19"/>
  <c r="AH17" i="19"/>
  <c r="AH19" i="19"/>
  <c r="AH21" i="19"/>
  <c r="AH23" i="19"/>
  <c r="AH25" i="19"/>
  <c r="AH27" i="19"/>
  <c r="AH29" i="19"/>
  <c r="P237" i="19"/>
  <c r="AB30" i="19"/>
  <c r="AH31" i="19"/>
  <c r="AH34" i="19"/>
  <c r="AH36" i="19"/>
  <c r="AH38" i="19"/>
  <c r="AH40" i="19"/>
  <c r="AH42" i="19"/>
  <c r="AH44" i="19"/>
  <c r="AH46" i="19"/>
  <c r="AH48" i="19"/>
  <c r="AH50" i="19"/>
  <c r="AH52" i="19"/>
  <c r="AH54" i="19"/>
  <c r="AH56" i="19"/>
  <c r="AB57" i="19"/>
  <c r="AH58" i="19"/>
  <c r="P249" i="19"/>
  <c r="AB249" i="19"/>
  <c r="AB83" i="19"/>
  <c r="AB269" i="19" s="1"/>
  <c r="AB82" i="19"/>
  <c r="C259" i="19"/>
  <c r="P259" i="19"/>
  <c r="AH61" i="19"/>
  <c r="AH63" i="19"/>
  <c r="AH65" i="19"/>
  <c r="AH67" i="19"/>
  <c r="AH69" i="19"/>
  <c r="AH71" i="19"/>
  <c r="AH73" i="19"/>
  <c r="AH75" i="19"/>
  <c r="AH77" i="19"/>
  <c r="AH79" i="19"/>
  <c r="AH81" i="19"/>
  <c r="AH83" i="19"/>
  <c r="P250" i="19"/>
  <c r="AH86" i="19"/>
  <c r="AH88" i="19"/>
  <c r="AH90" i="19"/>
  <c r="AH92" i="19"/>
  <c r="AH94" i="19"/>
  <c r="AH96" i="19"/>
  <c r="AH98" i="19"/>
  <c r="AH100" i="19"/>
  <c r="AH102" i="19"/>
  <c r="AH104" i="19"/>
  <c r="AH106" i="19"/>
  <c r="AH108" i="19"/>
  <c r="AH110" i="19"/>
  <c r="AB111" i="19"/>
  <c r="AB270" i="19" s="1"/>
  <c r="AH113" i="19"/>
  <c r="AH115" i="19"/>
  <c r="AH117" i="19"/>
  <c r="AH119" i="19"/>
  <c r="AH121" i="19"/>
  <c r="AH123" i="19"/>
  <c r="AH125" i="19"/>
  <c r="AH127" i="19"/>
  <c r="AH62" i="19"/>
  <c r="AH64" i="19"/>
  <c r="AH66" i="19"/>
  <c r="AH68" i="19"/>
  <c r="AH70" i="19"/>
  <c r="AH72" i="19"/>
  <c r="AH74" i="19"/>
  <c r="AH76" i="19"/>
  <c r="AH78" i="19"/>
  <c r="AH80" i="19"/>
  <c r="AH82" i="19"/>
  <c r="AH85" i="19"/>
  <c r="AH87" i="19"/>
  <c r="AH89" i="19"/>
  <c r="P260" i="19"/>
  <c r="AH91" i="19"/>
  <c r="AH93" i="19"/>
  <c r="AH95" i="19"/>
  <c r="AH97" i="19"/>
  <c r="AH99" i="19"/>
  <c r="AH101" i="19"/>
  <c r="AH103" i="19"/>
  <c r="AH105" i="19"/>
  <c r="AH107" i="19"/>
  <c r="AH109" i="19"/>
  <c r="P240" i="19"/>
  <c r="AB110" i="19"/>
  <c r="AH111" i="19"/>
  <c r="AB251" i="19"/>
  <c r="AB137" i="19"/>
  <c r="AB271" i="19" s="1"/>
  <c r="AB136" i="19"/>
  <c r="AH114" i="19"/>
  <c r="AH116" i="19"/>
  <c r="AH118" i="19"/>
  <c r="AH120" i="19"/>
  <c r="AH122" i="19"/>
  <c r="AH124" i="19"/>
  <c r="AH126" i="19"/>
  <c r="C253" i="19"/>
  <c r="C252" i="19"/>
  <c r="S253" i="19"/>
  <c r="S252" i="19"/>
  <c r="W253" i="19"/>
  <c r="W252" i="19"/>
  <c r="AA253" i="19"/>
  <c r="AA252" i="19"/>
  <c r="AH167" i="19"/>
  <c r="AH133" i="19"/>
  <c r="AH135" i="19"/>
  <c r="P241" i="19"/>
  <c r="AH137" i="19"/>
  <c r="T253" i="19"/>
  <c r="T252" i="19"/>
  <c r="X253" i="19"/>
  <c r="X252" i="19"/>
  <c r="AB252" i="19"/>
  <c r="AB253" i="19"/>
  <c r="AH140" i="19"/>
  <c r="AH142" i="19"/>
  <c r="AH144" i="19"/>
  <c r="AH146" i="19"/>
  <c r="AH148" i="19"/>
  <c r="AH150" i="19"/>
  <c r="AH152" i="19"/>
  <c r="AH154" i="19"/>
  <c r="AH156" i="19"/>
  <c r="AH158" i="19"/>
  <c r="AH160" i="19"/>
  <c r="AB161" i="19"/>
  <c r="AB272" i="19" s="1"/>
  <c r="AH163" i="19"/>
  <c r="AH165" i="19"/>
  <c r="Q252" i="19"/>
  <c r="Q253" i="19"/>
  <c r="U252" i="19"/>
  <c r="U253" i="19"/>
  <c r="Y252" i="19"/>
  <c r="Y253" i="19"/>
  <c r="AH169" i="19"/>
  <c r="AH181" i="19"/>
  <c r="AH128" i="19"/>
  <c r="AH130" i="19"/>
  <c r="AH132" i="19"/>
  <c r="AH134" i="19"/>
  <c r="AH136" i="19"/>
  <c r="P271" i="19"/>
  <c r="R253" i="19"/>
  <c r="R252" i="19"/>
  <c r="V253" i="19"/>
  <c r="V252" i="19"/>
  <c r="Z253" i="19"/>
  <c r="Z252" i="19"/>
  <c r="AH139" i="19"/>
  <c r="AH141" i="19"/>
  <c r="AH143" i="19"/>
  <c r="AH145" i="19"/>
  <c r="AH147" i="19"/>
  <c r="AH149" i="19"/>
  <c r="AH151" i="19"/>
  <c r="AH153" i="19"/>
  <c r="AH155" i="19"/>
  <c r="AH157" i="19"/>
  <c r="AH159" i="19"/>
  <c r="AB160" i="19"/>
  <c r="AB242" i="19" s="1"/>
  <c r="AH161" i="19"/>
  <c r="AB186" i="19"/>
  <c r="AB273" i="19" s="1"/>
  <c r="AB185" i="19"/>
  <c r="AB243" i="19" s="1"/>
  <c r="AH164" i="19"/>
  <c r="AH166" i="19"/>
  <c r="AH168" i="19"/>
  <c r="AH170" i="19"/>
  <c r="AH172" i="19"/>
  <c r="AH174" i="19"/>
  <c r="AH176" i="19"/>
  <c r="AH178" i="19"/>
  <c r="AH180" i="19"/>
  <c r="AH182" i="19"/>
  <c r="AH184" i="19"/>
  <c r="P243" i="19"/>
  <c r="AH186" i="19"/>
  <c r="AB254" i="19"/>
  <c r="AB209" i="19"/>
  <c r="AH189" i="19"/>
  <c r="AH191" i="19"/>
  <c r="AH193" i="19"/>
  <c r="AH195" i="19"/>
  <c r="AH197" i="19"/>
  <c r="AH199" i="19"/>
  <c r="AH205" i="19"/>
  <c r="AB210" i="19"/>
  <c r="AB274" i="19" s="1"/>
  <c r="AH183" i="19"/>
  <c r="AH185" i="19"/>
  <c r="AH210" i="19"/>
  <c r="AH188" i="19"/>
  <c r="AH190" i="19"/>
  <c r="AH192" i="19"/>
  <c r="AH194" i="19"/>
  <c r="AH196" i="19"/>
  <c r="AH198" i="19"/>
  <c r="AH200" i="19"/>
  <c r="AH202" i="19"/>
  <c r="AH204" i="19"/>
  <c r="AH206" i="19"/>
  <c r="AH208" i="19"/>
  <c r="AB233" i="19"/>
  <c r="AB245" i="19" s="1"/>
  <c r="V51" i="18"/>
  <c r="W51" i="18"/>
  <c r="V52" i="18"/>
  <c r="W52" i="18"/>
  <c r="V53" i="18"/>
  <c r="W53" i="18"/>
  <c r="V54" i="18"/>
  <c r="W54" i="18"/>
  <c r="V55" i="18"/>
  <c r="W55" i="18"/>
  <c r="V56" i="18"/>
  <c r="W56" i="18"/>
  <c r="V57" i="18"/>
  <c r="W57" i="18"/>
  <c r="V58" i="18"/>
  <c r="W58" i="18"/>
  <c r="U51" i="18"/>
  <c r="AI210" i="19" l="1"/>
  <c r="AJ210" i="19"/>
  <c r="AI209" i="19"/>
  <c r="AJ209" i="19"/>
  <c r="AB244" i="19"/>
  <c r="Q10" i="17"/>
  <c r="AB241" i="19"/>
  <c r="Q9" i="17"/>
  <c r="AB240" i="19"/>
  <c r="Q8" i="17"/>
  <c r="AB239" i="19"/>
  <c r="Q7" i="17"/>
  <c r="AB238" i="19"/>
  <c r="Q6" i="17"/>
  <c r="AB237" i="19"/>
  <c r="Q5" i="17"/>
  <c r="P253" i="19"/>
  <c r="P252" i="19"/>
  <c r="AH209" i="19"/>
  <c r="S33" i="18"/>
  <c r="T33" i="18"/>
  <c r="U33" i="18"/>
  <c r="S34" i="18"/>
  <c r="T34" i="18"/>
  <c r="U34" i="18"/>
  <c r="S35" i="18"/>
  <c r="T35" i="18"/>
  <c r="U35" i="18"/>
  <c r="S36" i="18"/>
  <c r="T36" i="18"/>
  <c r="U36" i="18"/>
  <c r="S37" i="18"/>
  <c r="T37" i="18"/>
  <c r="U37" i="18"/>
  <c r="S38" i="18"/>
  <c r="T38" i="18"/>
  <c r="U38" i="18"/>
  <c r="S39" i="18"/>
  <c r="T39" i="18"/>
  <c r="U39" i="18"/>
  <c r="S40" i="18"/>
  <c r="T40" i="18"/>
  <c r="U40" i="18"/>
  <c r="S41" i="18"/>
  <c r="T41" i="18"/>
  <c r="U41" i="18"/>
  <c r="S42" i="18"/>
  <c r="T42" i="18"/>
  <c r="U42" i="18"/>
  <c r="S43" i="18"/>
  <c r="T43" i="18"/>
  <c r="U43" i="18"/>
  <c r="S44" i="18"/>
  <c r="T44" i="18"/>
  <c r="U44" i="18"/>
  <c r="S45" i="18"/>
  <c r="T45" i="18"/>
  <c r="U45" i="18"/>
  <c r="S46" i="18"/>
  <c r="T46" i="18"/>
  <c r="U46" i="18"/>
  <c r="S47" i="18"/>
  <c r="T47" i="18"/>
  <c r="U47" i="18"/>
  <c r="S48" i="18"/>
  <c r="T48" i="18"/>
  <c r="U48" i="18"/>
  <c r="S49" i="18"/>
  <c r="T49" i="18"/>
  <c r="U49" i="18"/>
  <c r="S50" i="18"/>
  <c r="T50" i="18"/>
  <c r="U50" i="18"/>
  <c r="S51" i="18"/>
  <c r="T51" i="18"/>
  <c r="S52" i="18"/>
  <c r="T52" i="18"/>
  <c r="U52" i="18"/>
  <c r="S53" i="18"/>
  <c r="T53" i="18"/>
  <c r="U53" i="18"/>
  <c r="S54" i="18"/>
  <c r="T54" i="18"/>
  <c r="U54" i="18"/>
  <c r="S55" i="18"/>
  <c r="T55" i="18"/>
  <c r="U55" i="18"/>
  <c r="S56" i="18"/>
  <c r="T56" i="18"/>
  <c r="U56" i="18"/>
  <c r="S57" i="18"/>
  <c r="T57" i="18"/>
  <c r="U57" i="18"/>
  <c r="S58" i="18"/>
  <c r="T58" i="18"/>
  <c r="U58" i="18"/>
  <c r="S60" i="18"/>
  <c r="T60" i="18"/>
  <c r="U60" i="18"/>
  <c r="S61" i="18"/>
  <c r="T61" i="18"/>
  <c r="U61" i="18"/>
  <c r="S62" i="18"/>
  <c r="T62" i="18"/>
  <c r="U62" i="18"/>
  <c r="S63" i="18"/>
  <c r="T63" i="18"/>
  <c r="U63" i="18"/>
  <c r="S64" i="18"/>
  <c r="T64" i="18"/>
  <c r="U64" i="18"/>
  <c r="S65" i="18"/>
  <c r="T65" i="18"/>
  <c r="U65" i="18"/>
  <c r="S66" i="18"/>
  <c r="T66" i="18"/>
  <c r="U66" i="18"/>
  <c r="S67" i="18"/>
  <c r="T67" i="18"/>
  <c r="U67" i="18"/>
  <c r="S68" i="18"/>
  <c r="T68" i="18"/>
  <c r="U68" i="18"/>
  <c r="S69" i="18"/>
  <c r="T69" i="18"/>
  <c r="U69" i="18"/>
  <c r="S70" i="18"/>
  <c r="T70" i="18"/>
  <c r="U70" i="18"/>
  <c r="S71" i="18"/>
  <c r="T71" i="18"/>
  <c r="U71" i="18"/>
  <c r="S72" i="18"/>
  <c r="T72" i="18"/>
  <c r="U72" i="18"/>
  <c r="S73" i="18"/>
  <c r="T73" i="18"/>
  <c r="U73" i="18"/>
  <c r="S74" i="18"/>
  <c r="T74" i="18"/>
  <c r="U74" i="18"/>
  <c r="S75" i="18"/>
  <c r="T75" i="18"/>
  <c r="U75" i="18"/>
  <c r="S76" i="18"/>
  <c r="T76" i="18"/>
  <c r="U76" i="18"/>
  <c r="S77" i="18"/>
  <c r="T77" i="18"/>
  <c r="U77" i="18"/>
  <c r="S78" i="18"/>
  <c r="T78" i="18"/>
  <c r="U78" i="18"/>
  <c r="S79" i="18"/>
  <c r="T79" i="18"/>
  <c r="U79" i="18"/>
  <c r="S80" i="18"/>
  <c r="T80" i="18"/>
  <c r="U80" i="18"/>
  <c r="S81" i="18"/>
  <c r="T81" i="18"/>
  <c r="U81" i="18"/>
  <c r="S82" i="18"/>
  <c r="T82" i="18"/>
  <c r="U82" i="18"/>
  <c r="S83" i="18"/>
  <c r="T83" i="18"/>
  <c r="U83" i="18"/>
  <c r="S85" i="18"/>
  <c r="T85" i="18"/>
  <c r="U85" i="18"/>
  <c r="S86" i="18"/>
  <c r="T86" i="18"/>
  <c r="U86" i="18"/>
  <c r="S87" i="18"/>
  <c r="T87" i="18"/>
  <c r="U87" i="18"/>
  <c r="S88" i="18"/>
  <c r="T88" i="18"/>
  <c r="U88" i="18"/>
  <c r="S89" i="18"/>
  <c r="T89" i="18"/>
  <c r="U89" i="18"/>
  <c r="S90" i="18"/>
  <c r="T90" i="18"/>
  <c r="U90" i="18"/>
  <c r="S91" i="18"/>
  <c r="T91" i="18"/>
  <c r="U91" i="18"/>
  <c r="S92" i="18"/>
  <c r="T92" i="18"/>
  <c r="U92" i="18"/>
  <c r="S93" i="18"/>
  <c r="T93" i="18"/>
  <c r="U93" i="18"/>
  <c r="S94" i="18"/>
  <c r="T94" i="18"/>
  <c r="U94" i="18"/>
  <c r="S95" i="18"/>
  <c r="T95" i="18"/>
  <c r="U95" i="18"/>
  <c r="S96" i="18"/>
  <c r="T96" i="18"/>
  <c r="U96" i="18"/>
  <c r="S97" i="18"/>
  <c r="T97" i="18"/>
  <c r="U97" i="18"/>
  <c r="S98" i="18"/>
  <c r="T98" i="18"/>
  <c r="U98" i="18"/>
  <c r="S99" i="18"/>
  <c r="T99" i="18"/>
  <c r="U99" i="18"/>
  <c r="S100" i="18"/>
  <c r="T100" i="18"/>
  <c r="U100" i="18"/>
  <c r="S101" i="18"/>
  <c r="T101" i="18"/>
  <c r="U101" i="18"/>
  <c r="S102" i="18"/>
  <c r="T102" i="18"/>
  <c r="U102" i="18"/>
  <c r="S103" i="18"/>
  <c r="T103" i="18"/>
  <c r="U103" i="18"/>
  <c r="S104" i="18"/>
  <c r="T104" i="18"/>
  <c r="U104" i="18"/>
  <c r="S105" i="18"/>
  <c r="T105" i="18"/>
  <c r="U105" i="18"/>
  <c r="S106" i="18"/>
  <c r="T106" i="18"/>
  <c r="U106" i="18"/>
  <c r="S107" i="18"/>
  <c r="T107" i="18"/>
  <c r="U107" i="18"/>
  <c r="S108" i="18"/>
  <c r="T108" i="18"/>
  <c r="U108" i="18"/>
  <c r="S109" i="18"/>
  <c r="T109" i="18"/>
  <c r="U109" i="18"/>
  <c r="S110" i="18"/>
  <c r="T110" i="18"/>
  <c r="U110" i="18"/>
  <c r="S111" i="18"/>
  <c r="T111" i="18"/>
  <c r="U111" i="18"/>
  <c r="S113" i="18"/>
  <c r="T113" i="18"/>
  <c r="U113" i="18"/>
  <c r="S114" i="18"/>
  <c r="T114" i="18"/>
  <c r="U114" i="18"/>
  <c r="S115" i="18"/>
  <c r="T115" i="18"/>
  <c r="U115" i="18"/>
  <c r="S116" i="18"/>
  <c r="T116" i="18"/>
  <c r="U116" i="18"/>
  <c r="S117" i="18"/>
  <c r="T117" i="18"/>
  <c r="U117" i="18"/>
  <c r="S118" i="18"/>
  <c r="T118" i="18"/>
  <c r="U118" i="18"/>
  <c r="S119" i="18"/>
  <c r="T119" i="18"/>
  <c r="U119" i="18"/>
  <c r="S120" i="18"/>
  <c r="T120" i="18"/>
  <c r="U120" i="18"/>
  <c r="S121" i="18"/>
  <c r="T121" i="18"/>
  <c r="U121" i="18"/>
  <c r="S122" i="18"/>
  <c r="T122" i="18"/>
  <c r="U122" i="18"/>
  <c r="S123" i="18"/>
  <c r="T123" i="18"/>
  <c r="U123" i="18"/>
  <c r="S124" i="18"/>
  <c r="T124" i="18"/>
  <c r="U124" i="18"/>
  <c r="S125" i="18"/>
  <c r="T125" i="18"/>
  <c r="U125" i="18"/>
  <c r="S126" i="18"/>
  <c r="T126" i="18"/>
  <c r="U126" i="18"/>
  <c r="S127" i="18"/>
  <c r="T127" i="18"/>
  <c r="U127" i="18"/>
  <c r="S128" i="18"/>
  <c r="T128" i="18"/>
  <c r="U128" i="18"/>
  <c r="S129" i="18"/>
  <c r="T129" i="18"/>
  <c r="U129" i="18"/>
  <c r="S130" i="18"/>
  <c r="T130" i="18"/>
  <c r="U130" i="18"/>
  <c r="S131" i="18"/>
  <c r="T131" i="18"/>
  <c r="U131" i="18"/>
  <c r="S132" i="18"/>
  <c r="T132" i="18"/>
  <c r="U132" i="18"/>
  <c r="S133" i="18"/>
  <c r="T133" i="18"/>
  <c r="U133" i="18"/>
  <c r="S134" i="18"/>
  <c r="T134" i="18"/>
  <c r="U134" i="18"/>
  <c r="S135" i="18"/>
  <c r="T135" i="18"/>
  <c r="U135" i="18"/>
  <c r="S136" i="18"/>
  <c r="T136" i="18"/>
  <c r="U136" i="18"/>
  <c r="S137" i="18"/>
  <c r="T137" i="18"/>
  <c r="U137" i="18"/>
  <c r="S139" i="18"/>
  <c r="T139" i="18"/>
  <c r="U139" i="18"/>
  <c r="S140" i="18"/>
  <c r="T140" i="18"/>
  <c r="U140" i="18"/>
  <c r="S141" i="18"/>
  <c r="T141" i="18"/>
  <c r="U141" i="18"/>
  <c r="S142" i="18"/>
  <c r="T142" i="18"/>
  <c r="U142" i="18"/>
  <c r="S143" i="18"/>
  <c r="T143" i="18"/>
  <c r="U143" i="18"/>
  <c r="S144" i="18"/>
  <c r="T144" i="18"/>
  <c r="U144" i="18"/>
  <c r="S145" i="18"/>
  <c r="T145" i="18"/>
  <c r="U145" i="18"/>
  <c r="S146" i="18"/>
  <c r="T146" i="18"/>
  <c r="U146" i="18"/>
  <c r="S147" i="18"/>
  <c r="T147" i="18"/>
  <c r="U147" i="18"/>
  <c r="S148" i="18"/>
  <c r="T148" i="18"/>
  <c r="U148" i="18"/>
  <c r="S149" i="18"/>
  <c r="T149" i="18"/>
  <c r="U149" i="18"/>
  <c r="S150" i="18"/>
  <c r="T150" i="18"/>
  <c r="U150" i="18"/>
  <c r="S151" i="18"/>
  <c r="T151" i="18"/>
  <c r="U151" i="18"/>
  <c r="S152" i="18"/>
  <c r="T152" i="18"/>
  <c r="U152" i="18"/>
  <c r="S153" i="18"/>
  <c r="T153" i="18"/>
  <c r="U153" i="18"/>
  <c r="S154" i="18"/>
  <c r="T154" i="18"/>
  <c r="U154" i="18"/>
  <c r="S155" i="18"/>
  <c r="T155" i="18"/>
  <c r="U155" i="18"/>
  <c r="S156" i="18"/>
  <c r="T156" i="18"/>
  <c r="U156" i="18"/>
  <c r="S157" i="18"/>
  <c r="T157" i="18"/>
  <c r="U157" i="18"/>
  <c r="S158" i="18"/>
  <c r="T158" i="18"/>
  <c r="U158" i="18"/>
  <c r="S159" i="18"/>
  <c r="T159" i="18"/>
  <c r="U159" i="18"/>
  <c r="S160" i="18"/>
  <c r="T160" i="18"/>
  <c r="U160" i="18"/>
  <c r="S161" i="18"/>
  <c r="T161" i="18"/>
  <c r="U161" i="18"/>
  <c r="S163" i="18"/>
  <c r="T163" i="18"/>
  <c r="U163" i="18"/>
  <c r="S164" i="18"/>
  <c r="T164" i="18"/>
  <c r="U164" i="18"/>
  <c r="S165" i="18"/>
  <c r="T165" i="18"/>
  <c r="U165" i="18"/>
  <c r="S166" i="18"/>
  <c r="T166" i="18"/>
  <c r="U166" i="18"/>
  <c r="S167" i="18"/>
  <c r="T167" i="18"/>
  <c r="U167" i="18"/>
  <c r="S168" i="18"/>
  <c r="T168" i="18"/>
  <c r="U168" i="18"/>
  <c r="S169" i="18"/>
  <c r="T169" i="18"/>
  <c r="U169" i="18"/>
  <c r="S170" i="18"/>
  <c r="T170" i="18"/>
  <c r="U170" i="18"/>
  <c r="S171" i="18"/>
  <c r="T171" i="18"/>
  <c r="U171" i="18"/>
  <c r="S172" i="18"/>
  <c r="T172" i="18"/>
  <c r="U172" i="18"/>
  <c r="S173" i="18"/>
  <c r="T173" i="18"/>
  <c r="U173" i="18"/>
  <c r="S174" i="18"/>
  <c r="T174" i="18"/>
  <c r="U174" i="18"/>
  <c r="S175" i="18"/>
  <c r="T175" i="18"/>
  <c r="U175" i="18"/>
  <c r="S176" i="18"/>
  <c r="T176" i="18"/>
  <c r="U176" i="18"/>
  <c r="S177" i="18"/>
  <c r="T177" i="18"/>
  <c r="U177" i="18"/>
  <c r="S178" i="18"/>
  <c r="T178" i="18"/>
  <c r="U178" i="18"/>
  <c r="S179" i="18"/>
  <c r="T179" i="18"/>
  <c r="U179" i="18"/>
  <c r="S180" i="18"/>
  <c r="T180" i="18"/>
  <c r="U180" i="18"/>
  <c r="S181" i="18"/>
  <c r="T181" i="18"/>
  <c r="U181" i="18"/>
  <c r="S182" i="18"/>
  <c r="T182" i="18"/>
  <c r="U182" i="18"/>
  <c r="S183" i="18"/>
  <c r="T183" i="18"/>
  <c r="U183" i="18"/>
  <c r="S184" i="18"/>
  <c r="T184" i="18"/>
  <c r="U184" i="18"/>
  <c r="S185" i="18"/>
  <c r="T185" i="18"/>
  <c r="U185" i="18"/>
  <c r="S186" i="18"/>
  <c r="T186" i="18"/>
  <c r="U186" i="18"/>
  <c r="S188" i="18"/>
  <c r="T188" i="18"/>
  <c r="U188" i="18"/>
  <c r="S189" i="18"/>
  <c r="T189" i="18"/>
  <c r="U189" i="18"/>
  <c r="S190" i="18"/>
  <c r="T190" i="18"/>
  <c r="U190" i="18"/>
  <c r="S191" i="18"/>
  <c r="T191" i="18"/>
  <c r="U191" i="18"/>
  <c r="S192" i="18"/>
  <c r="T192" i="18"/>
  <c r="U192" i="18"/>
  <c r="S193" i="18"/>
  <c r="T193" i="18"/>
  <c r="U193" i="18"/>
  <c r="S194" i="18"/>
  <c r="T194" i="18"/>
  <c r="U194" i="18"/>
  <c r="S195" i="18"/>
  <c r="T195" i="18"/>
  <c r="U195" i="18"/>
  <c r="S196" i="18"/>
  <c r="T196" i="18"/>
  <c r="U196" i="18"/>
  <c r="S197" i="18"/>
  <c r="T197" i="18"/>
  <c r="U197" i="18"/>
  <c r="S198" i="18"/>
  <c r="T198" i="18"/>
  <c r="U198" i="18"/>
  <c r="S199" i="18"/>
  <c r="T199" i="18"/>
  <c r="U199" i="18"/>
  <c r="S200" i="18"/>
  <c r="T200" i="18"/>
  <c r="U200" i="18"/>
  <c r="S201" i="18"/>
  <c r="T201" i="18"/>
  <c r="U201" i="18"/>
  <c r="S202" i="18"/>
  <c r="T202" i="18"/>
  <c r="U202" i="18"/>
  <c r="S203" i="18"/>
  <c r="T203" i="18"/>
  <c r="U203" i="18"/>
  <c r="S204" i="18"/>
  <c r="T204" i="18"/>
  <c r="U204" i="18"/>
  <c r="S205" i="18"/>
  <c r="T205" i="18"/>
  <c r="U205" i="18"/>
  <c r="S206" i="18"/>
  <c r="T206" i="18"/>
  <c r="U206" i="18"/>
  <c r="S207" i="18"/>
  <c r="T207" i="18"/>
  <c r="U207" i="18"/>
  <c r="S208" i="18"/>
  <c r="T208" i="18"/>
  <c r="U208" i="18"/>
  <c r="S209" i="18"/>
  <c r="T209" i="18"/>
  <c r="U209" i="18"/>
  <c r="S210" i="18"/>
  <c r="T210" i="18"/>
  <c r="U210" i="18"/>
  <c r="S7" i="18"/>
  <c r="T7" i="18"/>
  <c r="U7" i="18"/>
  <c r="S8" i="18"/>
  <c r="T8" i="18"/>
  <c r="U8" i="18"/>
  <c r="S9" i="18"/>
  <c r="T9" i="18"/>
  <c r="U9" i="18"/>
  <c r="S10" i="18"/>
  <c r="T10" i="18"/>
  <c r="U10" i="18"/>
  <c r="S11" i="18"/>
  <c r="T11" i="18"/>
  <c r="U11" i="18"/>
  <c r="S12" i="18"/>
  <c r="T12" i="18"/>
  <c r="U12" i="18"/>
  <c r="S13" i="18"/>
  <c r="T13" i="18"/>
  <c r="U13" i="18"/>
  <c r="S14" i="18"/>
  <c r="T14" i="18"/>
  <c r="U14" i="18"/>
  <c r="S15" i="18"/>
  <c r="T15" i="18"/>
  <c r="U15" i="18"/>
  <c r="S16" i="18"/>
  <c r="T16" i="18"/>
  <c r="U16" i="18"/>
  <c r="S17" i="18"/>
  <c r="T17" i="18"/>
  <c r="U17" i="18"/>
  <c r="S18" i="18"/>
  <c r="T18" i="18"/>
  <c r="U18" i="18"/>
  <c r="S19" i="18"/>
  <c r="T19" i="18"/>
  <c r="U19" i="18"/>
  <c r="S20" i="18"/>
  <c r="T20" i="18"/>
  <c r="U20" i="18"/>
  <c r="S21" i="18"/>
  <c r="T21" i="18"/>
  <c r="U21" i="18"/>
  <c r="S22" i="18"/>
  <c r="T22" i="18"/>
  <c r="U22" i="18"/>
  <c r="S23" i="18"/>
  <c r="T23" i="18"/>
  <c r="U23" i="18"/>
  <c r="S24" i="18"/>
  <c r="T24" i="18"/>
  <c r="U24" i="18"/>
  <c r="S25" i="18"/>
  <c r="T25" i="18"/>
  <c r="U25" i="18"/>
  <c r="S26" i="18"/>
  <c r="T26" i="18"/>
  <c r="U26" i="18"/>
  <c r="S27" i="18"/>
  <c r="T27" i="18"/>
  <c r="U27" i="18"/>
  <c r="S28" i="18"/>
  <c r="T28" i="18"/>
  <c r="U28" i="18"/>
  <c r="S29" i="18"/>
  <c r="T29" i="18"/>
  <c r="U29" i="18"/>
  <c r="S30" i="18"/>
  <c r="T30" i="18"/>
  <c r="U30" i="18"/>
  <c r="S31" i="18"/>
  <c r="T31" i="18"/>
  <c r="U31" i="18"/>
  <c r="C210" i="18" l="1"/>
  <c r="C274" i="18" s="1"/>
  <c r="C209" i="18"/>
  <c r="C244" i="18" s="1"/>
  <c r="C208" i="18"/>
  <c r="P208" i="18" s="1"/>
  <c r="C207" i="18"/>
  <c r="P207" i="18" s="1"/>
  <c r="C206" i="18"/>
  <c r="C205" i="18"/>
  <c r="C204" i="18"/>
  <c r="P204" i="18" s="1"/>
  <c r="C203" i="18"/>
  <c r="P203" i="18" s="1"/>
  <c r="C202" i="18"/>
  <c r="P202" i="18" s="1"/>
  <c r="C201" i="18"/>
  <c r="P201" i="18" s="1"/>
  <c r="C200" i="18"/>
  <c r="P200" i="18" s="1"/>
  <c r="C199" i="18"/>
  <c r="P199" i="18" s="1"/>
  <c r="C198" i="18"/>
  <c r="P198" i="18" s="1"/>
  <c r="C197" i="18"/>
  <c r="P197" i="18" s="1"/>
  <c r="C196" i="18"/>
  <c r="P196" i="18" s="1"/>
  <c r="C195" i="18"/>
  <c r="P195" i="18" s="1"/>
  <c r="C194" i="18"/>
  <c r="C193" i="18"/>
  <c r="P193" i="18" s="1"/>
  <c r="C192" i="18"/>
  <c r="P192" i="18" s="1"/>
  <c r="C191" i="18"/>
  <c r="P191" i="18" s="1"/>
  <c r="C190" i="18"/>
  <c r="P190" i="18" s="1"/>
  <c r="C189" i="18"/>
  <c r="C264" i="18" s="1"/>
  <c r="C188" i="18"/>
  <c r="C254" i="18" s="1"/>
  <c r="C186" i="18"/>
  <c r="P186" i="18" s="1"/>
  <c r="P273" i="18" s="1"/>
  <c r="C185" i="18"/>
  <c r="C243" i="18" s="1"/>
  <c r="C184" i="18"/>
  <c r="P184" i="18" s="1"/>
  <c r="C183" i="18"/>
  <c r="P183" i="18" s="1"/>
  <c r="C182" i="18"/>
  <c r="P182" i="18" s="1"/>
  <c r="C181" i="18"/>
  <c r="C180" i="18"/>
  <c r="C179" i="18"/>
  <c r="P179" i="18" s="1"/>
  <c r="C178" i="18"/>
  <c r="P178" i="18" s="1"/>
  <c r="C177" i="18"/>
  <c r="P177" i="18" s="1"/>
  <c r="C176" i="18"/>
  <c r="P176" i="18" s="1"/>
  <c r="C175" i="18"/>
  <c r="P175" i="18" s="1"/>
  <c r="C174" i="18"/>
  <c r="P174" i="18" s="1"/>
  <c r="C173" i="18"/>
  <c r="P173" i="18" s="1"/>
  <c r="C172" i="18"/>
  <c r="P172" i="18" s="1"/>
  <c r="C171" i="18"/>
  <c r="P171" i="18" s="1"/>
  <c r="C170" i="18"/>
  <c r="P170" i="18" s="1"/>
  <c r="C169" i="18"/>
  <c r="C168" i="18"/>
  <c r="P168" i="18" s="1"/>
  <c r="C167" i="18"/>
  <c r="P167" i="18" s="1"/>
  <c r="C166" i="18"/>
  <c r="P166" i="18" s="1"/>
  <c r="C165" i="18"/>
  <c r="C263" i="18" s="1"/>
  <c r="C164" i="18"/>
  <c r="P164" i="18" s="1"/>
  <c r="C163" i="18"/>
  <c r="P163" i="18" s="1"/>
  <c r="C161" i="18"/>
  <c r="C272" i="18" s="1"/>
  <c r="C160" i="18"/>
  <c r="C242" i="18" s="1"/>
  <c r="C159" i="18"/>
  <c r="P159" i="18" s="1"/>
  <c r="C158" i="18"/>
  <c r="P158" i="18" s="1"/>
  <c r="C157" i="18"/>
  <c r="P157" i="18" s="1"/>
  <c r="C156" i="18"/>
  <c r="C155" i="18"/>
  <c r="P155" i="18" s="1"/>
  <c r="C154" i="18"/>
  <c r="P154" i="18" s="1"/>
  <c r="C153" i="18"/>
  <c r="P153" i="18" s="1"/>
  <c r="C152" i="18"/>
  <c r="C151" i="18"/>
  <c r="P151" i="18" s="1"/>
  <c r="C150" i="18"/>
  <c r="P150" i="18" s="1"/>
  <c r="C149" i="18"/>
  <c r="P149" i="18" s="1"/>
  <c r="C148" i="18"/>
  <c r="P148" i="18" s="1"/>
  <c r="C147" i="18"/>
  <c r="P147" i="18" s="1"/>
  <c r="C146" i="18"/>
  <c r="P146" i="18" s="1"/>
  <c r="C145" i="18"/>
  <c r="C144" i="18"/>
  <c r="C143" i="18"/>
  <c r="P143" i="18" s="1"/>
  <c r="C142" i="18"/>
  <c r="C262" i="18" s="1"/>
  <c r="C141" i="18"/>
  <c r="C140" i="18"/>
  <c r="P140" i="18" s="1"/>
  <c r="C139" i="18"/>
  <c r="C252" i="18" s="1"/>
  <c r="C137" i="18"/>
  <c r="C271" i="18" s="1"/>
  <c r="C136" i="18"/>
  <c r="C241" i="18" s="1"/>
  <c r="C135" i="18"/>
  <c r="P135" i="18" s="1"/>
  <c r="C134" i="18"/>
  <c r="P134" i="18" s="1"/>
  <c r="C133" i="18"/>
  <c r="P133" i="18" s="1"/>
  <c r="C132" i="18"/>
  <c r="P132" i="18" s="1"/>
  <c r="C131" i="18"/>
  <c r="P131" i="18" s="1"/>
  <c r="C130" i="18"/>
  <c r="C129" i="18"/>
  <c r="P129" i="18" s="1"/>
  <c r="C128" i="18"/>
  <c r="P128" i="18" s="1"/>
  <c r="C127" i="18"/>
  <c r="P127" i="18" s="1"/>
  <c r="C126" i="18"/>
  <c r="P126" i="18" s="1"/>
  <c r="C125" i="18"/>
  <c r="P125" i="18" s="1"/>
  <c r="C124" i="18"/>
  <c r="P124" i="18" s="1"/>
  <c r="C123" i="18"/>
  <c r="C122" i="18"/>
  <c r="P122" i="18" s="1"/>
  <c r="C121" i="18"/>
  <c r="P121" i="18" s="1"/>
  <c r="C120" i="18"/>
  <c r="P120" i="18" s="1"/>
  <c r="C119" i="18"/>
  <c r="P119" i="18" s="1"/>
  <c r="C118" i="18"/>
  <c r="C117" i="18"/>
  <c r="P117" i="18" s="1"/>
  <c r="C116" i="18"/>
  <c r="C115" i="18"/>
  <c r="P115" i="18" s="1"/>
  <c r="C114" i="18"/>
  <c r="P114" i="18" s="1"/>
  <c r="C113" i="18"/>
  <c r="C251" i="18" s="1"/>
  <c r="C111" i="18"/>
  <c r="C270" i="18" s="1"/>
  <c r="C110" i="18"/>
  <c r="C240" i="18" s="1"/>
  <c r="C109" i="18"/>
  <c r="P109" i="18" s="1"/>
  <c r="C108" i="18"/>
  <c r="C107" i="18"/>
  <c r="P107" i="18" s="1"/>
  <c r="C106" i="18"/>
  <c r="C105" i="18"/>
  <c r="C104" i="18"/>
  <c r="P104" i="18" s="1"/>
  <c r="C103" i="18"/>
  <c r="C102" i="18"/>
  <c r="P102" i="18" s="1"/>
  <c r="C101" i="18"/>
  <c r="P101" i="18" s="1"/>
  <c r="C100" i="18"/>
  <c r="P100" i="18" s="1"/>
  <c r="C99" i="18"/>
  <c r="P99" i="18" s="1"/>
  <c r="C98" i="18"/>
  <c r="C97" i="18"/>
  <c r="P97" i="18" s="1"/>
  <c r="C96" i="18"/>
  <c r="P96" i="18" s="1"/>
  <c r="C95" i="18"/>
  <c r="P95" i="18" s="1"/>
  <c r="C94" i="18"/>
  <c r="C93" i="18"/>
  <c r="P93" i="18" s="1"/>
  <c r="C92" i="18"/>
  <c r="P92" i="18" s="1"/>
  <c r="C91" i="18"/>
  <c r="P91" i="18" s="1"/>
  <c r="C90" i="18"/>
  <c r="P90" i="18" s="1"/>
  <c r="P260" i="18" s="1"/>
  <c r="C89" i="18"/>
  <c r="P89" i="18" s="1"/>
  <c r="C88" i="18"/>
  <c r="P88" i="18" s="1"/>
  <c r="C87" i="18"/>
  <c r="P87" i="18" s="1"/>
  <c r="C86" i="18"/>
  <c r="C85" i="18"/>
  <c r="C250" i="18" s="1"/>
  <c r="C83" i="18"/>
  <c r="C269" i="18" s="1"/>
  <c r="C82" i="18"/>
  <c r="P82" i="18" s="1"/>
  <c r="P239" i="18" s="1"/>
  <c r="C81" i="18"/>
  <c r="C80" i="18"/>
  <c r="C79" i="18"/>
  <c r="P79" i="18" s="1"/>
  <c r="C78" i="18"/>
  <c r="P78" i="18" s="1"/>
  <c r="C77" i="18"/>
  <c r="P77" i="18" s="1"/>
  <c r="C76" i="18"/>
  <c r="P76" i="18" s="1"/>
  <c r="C75" i="18"/>
  <c r="P75" i="18" s="1"/>
  <c r="C74" i="18"/>
  <c r="P74" i="18" s="1"/>
  <c r="C73" i="18"/>
  <c r="C72" i="18"/>
  <c r="P72" i="18" s="1"/>
  <c r="C71" i="18"/>
  <c r="P71" i="18" s="1"/>
  <c r="C70" i="18"/>
  <c r="P70" i="18" s="1"/>
  <c r="C69" i="18"/>
  <c r="C68" i="18"/>
  <c r="C67" i="18"/>
  <c r="P67" i="18" s="1"/>
  <c r="C66" i="18"/>
  <c r="C65" i="18"/>
  <c r="P65" i="18" s="1"/>
  <c r="C64" i="18"/>
  <c r="P64" i="18" s="1"/>
  <c r="C63" i="18"/>
  <c r="P63" i="18" s="1"/>
  <c r="C62" i="18"/>
  <c r="C259" i="18" s="1"/>
  <c r="C61" i="18"/>
  <c r="P61" i="18" s="1"/>
  <c r="C60" i="18"/>
  <c r="C249" i="18" s="1"/>
  <c r="C58" i="18"/>
  <c r="C268" i="18" s="1"/>
  <c r="C57" i="18"/>
  <c r="C238" i="18" s="1"/>
  <c r="C56" i="18"/>
  <c r="C55" i="18"/>
  <c r="P55" i="18" s="1"/>
  <c r="C54" i="18"/>
  <c r="P54" i="18" s="1"/>
  <c r="C53" i="18"/>
  <c r="C52" i="18"/>
  <c r="P52" i="18" s="1"/>
  <c r="C51" i="18"/>
  <c r="P51" i="18" s="1"/>
  <c r="C50" i="18"/>
  <c r="P50" i="18" s="1"/>
  <c r="C49" i="18"/>
  <c r="P49" i="18" s="1"/>
  <c r="C48" i="18"/>
  <c r="C47" i="18"/>
  <c r="P47" i="18" s="1"/>
  <c r="C46" i="18"/>
  <c r="C45" i="18"/>
  <c r="P45" i="18" s="1"/>
  <c r="C44" i="18"/>
  <c r="C43" i="18"/>
  <c r="P43" i="18" s="1"/>
  <c r="C42" i="18"/>
  <c r="P42" i="18" s="1"/>
  <c r="C41" i="18"/>
  <c r="C40" i="18"/>
  <c r="P40" i="18" s="1"/>
  <c r="C39" i="18"/>
  <c r="P39" i="18" s="1"/>
  <c r="C38" i="18"/>
  <c r="P38" i="18" s="1"/>
  <c r="C37" i="18"/>
  <c r="C258" i="18" s="1"/>
  <c r="C36" i="18"/>
  <c r="C35" i="18"/>
  <c r="P35" i="18" s="1"/>
  <c r="C34" i="18"/>
  <c r="P34" i="18" s="1"/>
  <c r="C33" i="18"/>
  <c r="C248" i="18" s="1"/>
  <c r="C31" i="18"/>
  <c r="C30" i="18"/>
  <c r="C237" i="18" s="1"/>
  <c r="C29" i="18"/>
  <c r="P29" i="18" s="1"/>
  <c r="C28" i="18"/>
  <c r="P28" i="18" s="1"/>
  <c r="C27" i="18"/>
  <c r="P27" i="18" s="1"/>
  <c r="C26" i="18"/>
  <c r="P26" i="18" s="1"/>
  <c r="C25" i="18"/>
  <c r="P25" i="18" s="1"/>
  <c r="C24" i="18"/>
  <c r="P24" i="18" s="1"/>
  <c r="C23" i="18"/>
  <c r="P23" i="18" s="1"/>
  <c r="C22" i="18"/>
  <c r="P22" i="18" s="1"/>
  <c r="C21" i="18"/>
  <c r="P21" i="18" s="1"/>
  <c r="C20" i="18"/>
  <c r="P20" i="18" s="1"/>
  <c r="C19" i="18"/>
  <c r="P19" i="18" s="1"/>
  <c r="C18" i="18"/>
  <c r="C17" i="18"/>
  <c r="P17" i="18" s="1"/>
  <c r="C16" i="18"/>
  <c r="P16" i="18" s="1"/>
  <c r="C15" i="18"/>
  <c r="P15" i="18" s="1"/>
  <c r="C14" i="18"/>
  <c r="P14" i="18" s="1"/>
  <c r="C13" i="18"/>
  <c r="P13" i="18" s="1"/>
  <c r="C12" i="18"/>
  <c r="P12" i="18" s="1"/>
  <c r="C11" i="18"/>
  <c r="P11" i="18" s="1"/>
  <c r="C10" i="18"/>
  <c r="P10" i="18" s="1"/>
  <c r="P257" i="18" s="1"/>
  <c r="C9" i="18"/>
  <c r="P9" i="18" s="1"/>
  <c r="C8" i="18"/>
  <c r="P8" i="18" s="1"/>
  <c r="C7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L275" i="18"/>
  <c r="K275" i="18"/>
  <c r="J275" i="18"/>
  <c r="I275" i="18"/>
  <c r="H275" i="18"/>
  <c r="G255" i="18"/>
  <c r="F275" i="18"/>
  <c r="E275" i="18"/>
  <c r="D275" i="18"/>
  <c r="C275" i="18"/>
  <c r="O274" i="18"/>
  <c r="N274" i="18"/>
  <c r="L274" i="18"/>
  <c r="K274" i="18"/>
  <c r="J274" i="18"/>
  <c r="I274" i="18"/>
  <c r="H274" i="18"/>
  <c r="G254" i="18"/>
  <c r="F274" i="18"/>
  <c r="E274" i="18"/>
  <c r="D274" i="18"/>
  <c r="O273" i="18"/>
  <c r="N273" i="18"/>
  <c r="L273" i="18"/>
  <c r="K273" i="18"/>
  <c r="J273" i="18"/>
  <c r="I273" i="18"/>
  <c r="H273" i="18"/>
  <c r="G253" i="18"/>
  <c r="F273" i="18"/>
  <c r="E273" i="18"/>
  <c r="D273" i="18"/>
  <c r="O272" i="18"/>
  <c r="N272" i="18"/>
  <c r="L272" i="18"/>
  <c r="K272" i="18"/>
  <c r="J272" i="18"/>
  <c r="I272" i="18"/>
  <c r="H272" i="18"/>
  <c r="G252" i="18"/>
  <c r="F272" i="18"/>
  <c r="E272" i="18"/>
  <c r="D272" i="18"/>
  <c r="O271" i="18"/>
  <c r="N271" i="18"/>
  <c r="L271" i="18"/>
  <c r="K271" i="18"/>
  <c r="J271" i="18"/>
  <c r="I271" i="18"/>
  <c r="H271" i="18"/>
  <c r="G251" i="18"/>
  <c r="F271" i="18"/>
  <c r="E271" i="18"/>
  <c r="D271" i="18"/>
  <c r="O270" i="18"/>
  <c r="N270" i="18"/>
  <c r="L270" i="18"/>
  <c r="K270" i="18"/>
  <c r="J270" i="18"/>
  <c r="I270" i="18"/>
  <c r="H270" i="18"/>
  <c r="G250" i="18"/>
  <c r="F270" i="18"/>
  <c r="E270" i="18"/>
  <c r="D270" i="18"/>
  <c r="O269" i="18"/>
  <c r="N269" i="18"/>
  <c r="L269" i="18"/>
  <c r="K269" i="18"/>
  <c r="J269" i="18"/>
  <c r="I269" i="18"/>
  <c r="H269" i="18"/>
  <c r="G249" i="18"/>
  <c r="F269" i="18"/>
  <c r="E269" i="18"/>
  <c r="D269" i="18"/>
  <c r="O268" i="18"/>
  <c r="N268" i="18"/>
  <c r="L268" i="18"/>
  <c r="K268" i="18"/>
  <c r="J268" i="18"/>
  <c r="I268" i="18"/>
  <c r="H268" i="18"/>
  <c r="G248" i="18"/>
  <c r="F268" i="18"/>
  <c r="E268" i="18"/>
  <c r="D268" i="18"/>
  <c r="O267" i="18"/>
  <c r="N267" i="18"/>
  <c r="L267" i="18"/>
  <c r="K267" i="18"/>
  <c r="J267" i="18"/>
  <c r="I267" i="18"/>
  <c r="H267" i="18"/>
  <c r="G247" i="18"/>
  <c r="F267" i="18"/>
  <c r="E267" i="18"/>
  <c r="D267" i="18"/>
  <c r="C267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L265" i="18"/>
  <c r="K265" i="18"/>
  <c r="J265" i="18"/>
  <c r="I265" i="18"/>
  <c r="H265" i="18"/>
  <c r="G245" i="18"/>
  <c r="F265" i="18"/>
  <c r="E265" i="18"/>
  <c r="D265" i="18"/>
  <c r="C265" i="18"/>
  <c r="O264" i="18"/>
  <c r="N264" i="18"/>
  <c r="L264" i="18"/>
  <c r="K264" i="18"/>
  <c r="J264" i="18"/>
  <c r="I264" i="18"/>
  <c r="H264" i="18"/>
  <c r="G244" i="18"/>
  <c r="F264" i="18"/>
  <c r="E264" i="18"/>
  <c r="D264" i="18"/>
  <c r="O263" i="18"/>
  <c r="N263" i="18"/>
  <c r="L263" i="18"/>
  <c r="K263" i="18"/>
  <c r="J263" i="18"/>
  <c r="I263" i="18"/>
  <c r="H263" i="18"/>
  <c r="G243" i="18"/>
  <c r="F263" i="18"/>
  <c r="E263" i="18"/>
  <c r="D263" i="18"/>
  <c r="O262" i="18"/>
  <c r="N262" i="18"/>
  <c r="L262" i="18"/>
  <c r="K262" i="18"/>
  <c r="J262" i="18"/>
  <c r="I262" i="18"/>
  <c r="H262" i="18"/>
  <c r="G242" i="18"/>
  <c r="F262" i="18"/>
  <c r="E262" i="18"/>
  <c r="D262" i="18"/>
  <c r="O261" i="18"/>
  <c r="N261" i="18"/>
  <c r="L261" i="18"/>
  <c r="K261" i="18"/>
  <c r="J261" i="18"/>
  <c r="I261" i="18"/>
  <c r="H261" i="18"/>
  <c r="G241" i="18"/>
  <c r="F261" i="18"/>
  <c r="E261" i="18"/>
  <c r="D261" i="18"/>
  <c r="C261" i="18"/>
  <c r="O260" i="18"/>
  <c r="N260" i="18"/>
  <c r="L260" i="18"/>
  <c r="K260" i="18"/>
  <c r="J260" i="18"/>
  <c r="I260" i="18"/>
  <c r="H260" i="18"/>
  <c r="G240" i="18"/>
  <c r="F260" i="18"/>
  <c r="E260" i="18"/>
  <c r="D260" i="18"/>
  <c r="O259" i="18"/>
  <c r="N259" i="18"/>
  <c r="L259" i="18"/>
  <c r="K259" i="18"/>
  <c r="J259" i="18"/>
  <c r="I259" i="18"/>
  <c r="H259" i="18"/>
  <c r="G239" i="18"/>
  <c r="F259" i="18"/>
  <c r="E259" i="18"/>
  <c r="D259" i="18"/>
  <c r="O258" i="18"/>
  <c r="N258" i="18"/>
  <c r="L258" i="18"/>
  <c r="K258" i="18"/>
  <c r="J258" i="18"/>
  <c r="I258" i="18"/>
  <c r="H258" i="18"/>
  <c r="G238" i="18"/>
  <c r="F258" i="18"/>
  <c r="E258" i="18"/>
  <c r="D258" i="18"/>
  <c r="O257" i="18"/>
  <c r="N257" i="18"/>
  <c r="L257" i="18"/>
  <c r="K257" i="18"/>
  <c r="J257" i="18"/>
  <c r="I257" i="18"/>
  <c r="H257" i="18"/>
  <c r="G237" i="18"/>
  <c r="F257" i="18"/>
  <c r="E257" i="18"/>
  <c r="D257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L255" i="18"/>
  <c r="K255" i="18"/>
  <c r="J255" i="18"/>
  <c r="I255" i="18"/>
  <c r="H255" i="18"/>
  <c r="G235" i="18"/>
  <c r="F255" i="18"/>
  <c r="E255" i="18"/>
  <c r="D255" i="18"/>
  <c r="C255" i="18"/>
  <c r="O254" i="18"/>
  <c r="N254" i="18"/>
  <c r="L254" i="18"/>
  <c r="K254" i="18"/>
  <c r="J254" i="18"/>
  <c r="I254" i="18"/>
  <c r="H254" i="18"/>
  <c r="G234" i="18"/>
  <c r="F254" i="18"/>
  <c r="E254" i="18"/>
  <c r="D254" i="18"/>
  <c r="O253" i="18"/>
  <c r="N253" i="18"/>
  <c r="L253" i="18"/>
  <c r="K253" i="18"/>
  <c r="J253" i="18"/>
  <c r="I253" i="18"/>
  <c r="H253" i="18"/>
  <c r="G233" i="18"/>
  <c r="F253" i="18"/>
  <c r="E253" i="18"/>
  <c r="D253" i="18"/>
  <c r="O252" i="18"/>
  <c r="N252" i="18"/>
  <c r="L252" i="18"/>
  <c r="K252" i="18"/>
  <c r="J252" i="18"/>
  <c r="I252" i="18"/>
  <c r="H252" i="18"/>
  <c r="G232" i="18"/>
  <c r="AB232" i="18" s="1"/>
  <c r="F252" i="18"/>
  <c r="E252" i="18"/>
  <c r="D252" i="18"/>
  <c r="O251" i="18"/>
  <c r="N251" i="18"/>
  <c r="L251" i="18"/>
  <c r="K251" i="18"/>
  <c r="J251" i="18"/>
  <c r="I251" i="18"/>
  <c r="H251" i="18"/>
  <c r="G231" i="18"/>
  <c r="AB231" i="18" s="1"/>
  <c r="F251" i="18"/>
  <c r="E251" i="18"/>
  <c r="D251" i="18"/>
  <c r="O250" i="18"/>
  <c r="N250" i="18"/>
  <c r="L250" i="18"/>
  <c r="K250" i="18"/>
  <c r="J250" i="18"/>
  <c r="I250" i="18"/>
  <c r="H250" i="18"/>
  <c r="G230" i="18"/>
  <c r="AB230" i="18" s="1"/>
  <c r="F250" i="18"/>
  <c r="E250" i="18"/>
  <c r="D250" i="18"/>
  <c r="O249" i="18"/>
  <c r="N249" i="18"/>
  <c r="L249" i="18"/>
  <c r="K249" i="18"/>
  <c r="J249" i="18"/>
  <c r="I249" i="18"/>
  <c r="H249" i="18"/>
  <c r="G229" i="18"/>
  <c r="AB229" i="18" s="1"/>
  <c r="F249" i="18"/>
  <c r="E249" i="18"/>
  <c r="D249" i="18"/>
  <c r="O248" i="18"/>
  <c r="N248" i="18"/>
  <c r="L248" i="18"/>
  <c r="K248" i="18"/>
  <c r="J248" i="18"/>
  <c r="I248" i="18"/>
  <c r="H248" i="18"/>
  <c r="G228" i="18"/>
  <c r="AB228" i="18" s="1"/>
  <c r="F248" i="18"/>
  <c r="E248" i="18"/>
  <c r="D248" i="18"/>
  <c r="O247" i="18"/>
  <c r="N247" i="18"/>
  <c r="L247" i="18"/>
  <c r="K247" i="18"/>
  <c r="J247" i="18"/>
  <c r="I247" i="18"/>
  <c r="H247" i="18"/>
  <c r="G227" i="18"/>
  <c r="AB227" i="18" s="1"/>
  <c r="F247" i="18"/>
  <c r="E247" i="18"/>
  <c r="D247" i="18"/>
  <c r="C247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L245" i="18"/>
  <c r="K245" i="18"/>
  <c r="J245" i="18"/>
  <c r="I245" i="18"/>
  <c r="H245" i="18"/>
  <c r="G225" i="18"/>
  <c r="AB225" i="18" s="1"/>
  <c r="F245" i="18"/>
  <c r="E245" i="18"/>
  <c r="D245" i="18"/>
  <c r="C245" i="18"/>
  <c r="O244" i="18"/>
  <c r="N244" i="18"/>
  <c r="L244" i="18"/>
  <c r="K244" i="18"/>
  <c r="J244" i="18"/>
  <c r="I244" i="18"/>
  <c r="H244" i="18"/>
  <c r="G224" i="18"/>
  <c r="AB224" i="18" s="1"/>
  <c r="F244" i="18"/>
  <c r="E244" i="18"/>
  <c r="D244" i="18"/>
  <c r="O243" i="18"/>
  <c r="N243" i="18"/>
  <c r="L243" i="18"/>
  <c r="K243" i="18"/>
  <c r="J243" i="18"/>
  <c r="I243" i="18"/>
  <c r="H243" i="18"/>
  <c r="G223" i="18"/>
  <c r="AB223" i="18" s="1"/>
  <c r="F243" i="18"/>
  <c r="E243" i="18"/>
  <c r="D243" i="18"/>
  <c r="O242" i="18"/>
  <c r="N242" i="18"/>
  <c r="L242" i="18"/>
  <c r="K242" i="18"/>
  <c r="J242" i="18"/>
  <c r="I242" i="18"/>
  <c r="H242" i="18"/>
  <c r="G222" i="18"/>
  <c r="AB222" i="18" s="1"/>
  <c r="F242" i="18"/>
  <c r="E242" i="18"/>
  <c r="D242" i="18"/>
  <c r="O241" i="18"/>
  <c r="N241" i="18"/>
  <c r="L241" i="18"/>
  <c r="K241" i="18"/>
  <c r="J241" i="18"/>
  <c r="I241" i="18"/>
  <c r="H241" i="18"/>
  <c r="G221" i="18"/>
  <c r="AB221" i="18" s="1"/>
  <c r="F241" i="18"/>
  <c r="E241" i="18"/>
  <c r="D241" i="18"/>
  <c r="O240" i="18"/>
  <c r="N240" i="18"/>
  <c r="L240" i="18"/>
  <c r="K240" i="18"/>
  <c r="J240" i="18"/>
  <c r="I240" i="18"/>
  <c r="H240" i="18"/>
  <c r="G220" i="18"/>
  <c r="AB220" i="18" s="1"/>
  <c r="F240" i="18"/>
  <c r="E240" i="18"/>
  <c r="D240" i="18"/>
  <c r="O239" i="18"/>
  <c r="N239" i="18"/>
  <c r="L239" i="18"/>
  <c r="K239" i="18"/>
  <c r="J239" i="18"/>
  <c r="I239" i="18"/>
  <c r="H239" i="18"/>
  <c r="G219" i="18"/>
  <c r="AB219" i="18" s="1"/>
  <c r="F239" i="18"/>
  <c r="E239" i="18"/>
  <c r="D239" i="18"/>
  <c r="O238" i="18"/>
  <c r="N238" i="18"/>
  <c r="L238" i="18"/>
  <c r="K238" i="18"/>
  <c r="J238" i="18"/>
  <c r="I238" i="18"/>
  <c r="H238" i="18"/>
  <c r="G218" i="18"/>
  <c r="AB218" i="18" s="1"/>
  <c r="F238" i="18"/>
  <c r="E238" i="18"/>
  <c r="D238" i="18"/>
  <c r="O237" i="18"/>
  <c r="N237" i="18"/>
  <c r="L237" i="18"/>
  <c r="K237" i="18"/>
  <c r="J237" i="18"/>
  <c r="I237" i="18"/>
  <c r="H237" i="18"/>
  <c r="G217" i="18"/>
  <c r="AB217" i="18" s="1"/>
  <c r="F237" i="18"/>
  <c r="E237" i="18"/>
  <c r="D237" i="18"/>
  <c r="AB226" i="18"/>
  <c r="AB216" i="18"/>
  <c r="AB215" i="18"/>
  <c r="AB214" i="18"/>
  <c r="AB213" i="18"/>
  <c r="AB265" i="18" s="1"/>
  <c r="AB212" i="18"/>
  <c r="AA210" i="18"/>
  <c r="AA274" i="18" s="1"/>
  <c r="Z210" i="18"/>
  <c r="Z274" i="18" s="1"/>
  <c r="Y210" i="18"/>
  <c r="Y274" i="18" s="1"/>
  <c r="X210" i="18"/>
  <c r="X274" i="18" s="1"/>
  <c r="W210" i="18"/>
  <c r="W274" i="18" s="1"/>
  <c r="V210" i="18"/>
  <c r="V274" i="18" s="1"/>
  <c r="U274" i="18"/>
  <c r="T274" i="18"/>
  <c r="S274" i="18"/>
  <c r="R210" i="18"/>
  <c r="R274" i="18" s="1"/>
  <c r="Q210" i="18"/>
  <c r="Q274" i="18" s="1"/>
  <c r="AA209" i="18"/>
  <c r="AA244" i="18" s="1"/>
  <c r="Z209" i="18"/>
  <c r="Z244" i="18" s="1"/>
  <c r="Y209" i="18"/>
  <c r="Y244" i="18" s="1"/>
  <c r="X209" i="18"/>
  <c r="X244" i="18" s="1"/>
  <c r="W209" i="18"/>
  <c r="W244" i="18" s="1"/>
  <c r="V209" i="18"/>
  <c r="V244" i="18" s="1"/>
  <c r="U244" i="18"/>
  <c r="T244" i="18"/>
  <c r="S244" i="18"/>
  <c r="R209" i="18"/>
  <c r="R244" i="18" s="1"/>
  <c r="Q209" i="18"/>
  <c r="Q244" i="18" s="1"/>
  <c r="AB208" i="18"/>
  <c r="AA208" i="18"/>
  <c r="Z208" i="18"/>
  <c r="Y208" i="18"/>
  <c r="X208" i="18"/>
  <c r="W208" i="18"/>
  <c r="V208" i="18"/>
  <c r="R208" i="18"/>
  <c r="Q208" i="18"/>
  <c r="AB207" i="18"/>
  <c r="AA207" i="18"/>
  <c r="Z207" i="18"/>
  <c r="Y207" i="18"/>
  <c r="X207" i="18"/>
  <c r="W207" i="18"/>
  <c r="V207" i="18"/>
  <c r="R207" i="18"/>
  <c r="Q207" i="18"/>
  <c r="AB206" i="18"/>
  <c r="AA206" i="18"/>
  <c r="Z206" i="18"/>
  <c r="Y206" i="18"/>
  <c r="X206" i="18"/>
  <c r="W206" i="18"/>
  <c r="V206" i="18"/>
  <c r="R206" i="18"/>
  <c r="Q206" i="18"/>
  <c r="P206" i="18"/>
  <c r="AB205" i="18"/>
  <c r="AA205" i="18"/>
  <c r="Z205" i="18"/>
  <c r="Y205" i="18"/>
  <c r="X205" i="18"/>
  <c r="W205" i="18"/>
  <c r="V205" i="18"/>
  <c r="R205" i="18"/>
  <c r="Q205" i="18"/>
  <c r="P205" i="18"/>
  <c r="AB204" i="18"/>
  <c r="AA204" i="18"/>
  <c r="Z204" i="18"/>
  <c r="Y204" i="18"/>
  <c r="X204" i="18"/>
  <c r="W204" i="18"/>
  <c r="V204" i="18"/>
  <c r="R204" i="18"/>
  <c r="Q204" i="18"/>
  <c r="AB203" i="18"/>
  <c r="AA203" i="18"/>
  <c r="Z203" i="18"/>
  <c r="Y203" i="18"/>
  <c r="X203" i="18"/>
  <c r="W203" i="18"/>
  <c r="V203" i="18"/>
  <c r="R203" i="18"/>
  <c r="Q203" i="18"/>
  <c r="AB202" i="18"/>
  <c r="AA202" i="18"/>
  <c r="Z202" i="18"/>
  <c r="Y202" i="18"/>
  <c r="X202" i="18"/>
  <c r="W202" i="18"/>
  <c r="V202" i="18"/>
  <c r="R202" i="18"/>
  <c r="Q202" i="18"/>
  <c r="AB201" i="18"/>
  <c r="AA201" i="18"/>
  <c r="Z201" i="18"/>
  <c r="Y201" i="18"/>
  <c r="X201" i="18"/>
  <c r="W201" i="18"/>
  <c r="V201" i="18"/>
  <c r="R201" i="18"/>
  <c r="Q201" i="18"/>
  <c r="AB200" i="18"/>
  <c r="AA200" i="18"/>
  <c r="Z200" i="18"/>
  <c r="Y200" i="18"/>
  <c r="X200" i="18"/>
  <c r="W200" i="18"/>
  <c r="V200" i="18"/>
  <c r="R200" i="18"/>
  <c r="Q200" i="18"/>
  <c r="AB199" i="18"/>
  <c r="AA199" i="18"/>
  <c r="Z199" i="18"/>
  <c r="Y199" i="18"/>
  <c r="X199" i="18"/>
  <c r="W199" i="18"/>
  <c r="V199" i="18"/>
  <c r="R199" i="18"/>
  <c r="Q199" i="18"/>
  <c r="AB198" i="18"/>
  <c r="AA198" i="18"/>
  <c r="Z198" i="18"/>
  <c r="Y198" i="18"/>
  <c r="X198" i="18"/>
  <c r="W198" i="18"/>
  <c r="V198" i="18"/>
  <c r="R198" i="18"/>
  <c r="Q198" i="18"/>
  <c r="AB197" i="18"/>
  <c r="AA197" i="18"/>
  <c r="Z197" i="18"/>
  <c r="Y197" i="18"/>
  <c r="X197" i="18"/>
  <c r="W197" i="18"/>
  <c r="V197" i="18"/>
  <c r="R197" i="18"/>
  <c r="Q197" i="18"/>
  <c r="AB196" i="18"/>
  <c r="AA196" i="18"/>
  <c r="Z196" i="18"/>
  <c r="Y196" i="18"/>
  <c r="X196" i="18"/>
  <c r="W196" i="18"/>
  <c r="V196" i="18"/>
  <c r="R196" i="18"/>
  <c r="Q196" i="18"/>
  <c r="AB195" i="18"/>
  <c r="AA195" i="18"/>
  <c r="Z195" i="18"/>
  <c r="Y195" i="18"/>
  <c r="X195" i="18"/>
  <c r="W195" i="18"/>
  <c r="V195" i="18"/>
  <c r="R195" i="18"/>
  <c r="Q195" i="18"/>
  <c r="AB194" i="18"/>
  <c r="AA194" i="18"/>
  <c r="Z194" i="18"/>
  <c r="Y194" i="18"/>
  <c r="X194" i="18"/>
  <c r="W194" i="18"/>
  <c r="V194" i="18"/>
  <c r="R194" i="18"/>
  <c r="Q194" i="18"/>
  <c r="P194" i="18"/>
  <c r="AB193" i="18"/>
  <c r="AA193" i="18"/>
  <c r="Z193" i="18"/>
  <c r="Y193" i="18"/>
  <c r="X193" i="18"/>
  <c r="W193" i="18"/>
  <c r="V193" i="18"/>
  <c r="R193" i="18"/>
  <c r="Q193" i="18"/>
  <c r="AB192" i="18"/>
  <c r="AA192" i="18"/>
  <c r="Z192" i="18"/>
  <c r="Y192" i="18"/>
  <c r="X192" i="18"/>
  <c r="W192" i="18"/>
  <c r="V192" i="18"/>
  <c r="R192" i="18"/>
  <c r="Q192" i="18"/>
  <c r="AB191" i="18"/>
  <c r="AA191" i="18"/>
  <c r="Z191" i="18"/>
  <c r="Y191" i="18"/>
  <c r="X191" i="18"/>
  <c r="W191" i="18"/>
  <c r="V191" i="18"/>
  <c r="R191" i="18"/>
  <c r="Q191" i="18"/>
  <c r="AB190" i="18"/>
  <c r="AA190" i="18"/>
  <c r="Z190" i="18"/>
  <c r="Y190" i="18"/>
  <c r="X190" i="18"/>
  <c r="W190" i="18"/>
  <c r="V190" i="18"/>
  <c r="R190" i="18"/>
  <c r="Q190" i="18"/>
  <c r="AB189" i="18"/>
  <c r="AB264" i="18" s="1"/>
  <c r="AA189" i="18"/>
  <c r="AA264" i="18" s="1"/>
  <c r="Z189" i="18"/>
  <c r="Z264" i="18" s="1"/>
  <c r="Y189" i="18"/>
  <c r="Y264" i="18" s="1"/>
  <c r="X189" i="18"/>
  <c r="X264" i="18" s="1"/>
  <c r="W189" i="18"/>
  <c r="W264" i="18" s="1"/>
  <c r="V189" i="18"/>
  <c r="V264" i="18" s="1"/>
  <c r="U264" i="18"/>
  <c r="T264" i="18"/>
  <c r="S264" i="18"/>
  <c r="R189" i="18"/>
  <c r="R264" i="18" s="1"/>
  <c r="Q189" i="18"/>
  <c r="Q264" i="18" s="1"/>
  <c r="AB188" i="18"/>
  <c r="AB254" i="18" s="1"/>
  <c r="AA188" i="18"/>
  <c r="AA254" i="18" s="1"/>
  <c r="Z188" i="18"/>
  <c r="Z254" i="18" s="1"/>
  <c r="Y188" i="18"/>
  <c r="Y254" i="18" s="1"/>
  <c r="X188" i="18"/>
  <c r="X254" i="18" s="1"/>
  <c r="W188" i="18"/>
  <c r="W254" i="18" s="1"/>
  <c r="V188" i="18"/>
  <c r="V254" i="18" s="1"/>
  <c r="U254" i="18"/>
  <c r="T254" i="18"/>
  <c r="S254" i="18"/>
  <c r="R188" i="18"/>
  <c r="R254" i="18" s="1"/>
  <c r="Q188" i="18"/>
  <c r="Q254" i="18" s="1"/>
  <c r="AA186" i="18"/>
  <c r="AA273" i="18" s="1"/>
  <c r="Z186" i="18"/>
  <c r="Z273" i="18" s="1"/>
  <c r="Y186" i="18"/>
  <c r="Y273" i="18" s="1"/>
  <c r="X186" i="18"/>
  <c r="X273" i="18" s="1"/>
  <c r="W186" i="18"/>
  <c r="W273" i="18" s="1"/>
  <c r="V186" i="18"/>
  <c r="V273" i="18" s="1"/>
  <c r="U273" i="18"/>
  <c r="T273" i="18"/>
  <c r="S273" i="18"/>
  <c r="R186" i="18"/>
  <c r="R273" i="18" s="1"/>
  <c r="Q186" i="18"/>
  <c r="Q273" i="18" s="1"/>
  <c r="AA185" i="18"/>
  <c r="AA243" i="18" s="1"/>
  <c r="Z185" i="18"/>
  <c r="Z243" i="18" s="1"/>
  <c r="Y185" i="18"/>
  <c r="Y243" i="18" s="1"/>
  <c r="X185" i="18"/>
  <c r="X243" i="18" s="1"/>
  <c r="W185" i="18"/>
  <c r="W243" i="18" s="1"/>
  <c r="V185" i="18"/>
  <c r="V243" i="18" s="1"/>
  <c r="U243" i="18"/>
  <c r="T243" i="18"/>
  <c r="S243" i="18"/>
  <c r="R185" i="18"/>
  <c r="R243" i="18" s="1"/>
  <c r="Q185" i="18"/>
  <c r="Q243" i="18" s="1"/>
  <c r="AB184" i="18"/>
  <c r="AA184" i="18"/>
  <c r="Z184" i="18"/>
  <c r="Y184" i="18"/>
  <c r="X184" i="18"/>
  <c r="W184" i="18"/>
  <c r="V184" i="18"/>
  <c r="R184" i="18"/>
  <c r="Q184" i="18"/>
  <c r="AB183" i="18"/>
  <c r="AA183" i="18"/>
  <c r="Z183" i="18"/>
  <c r="Y183" i="18"/>
  <c r="X183" i="18"/>
  <c r="W183" i="18"/>
  <c r="V183" i="18"/>
  <c r="R183" i="18"/>
  <c r="Q183" i="18"/>
  <c r="AB182" i="18"/>
  <c r="AA182" i="18"/>
  <c r="Z182" i="18"/>
  <c r="Y182" i="18"/>
  <c r="X182" i="18"/>
  <c r="W182" i="18"/>
  <c r="V182" i="18"/>
  <c r="R182" i="18"/>
  <c r="Q182" i="18"/>
  <c r="AB181" i="18"/>
  <c r="AA181" i="18"/>
  <c r="Z181" i="18"/>
  <c r="Y181" i="18"/>
  <c r="X181" i="18"/>
  <c r="W181" i="18"/>
  <c r="V181" i="18"/>
  <c r="R181" i="18"/>
  <c r="Q181" i="18"/>
  <c r="P181" i="18"/>
  <c r="AB180" i="18"/>
  <c r="AA180" i="18"/>
  <c r="Z180" i="18"/>
  <c r="Y180" i="18"/>
  <c r="X180" i="18"/>
  <c r="W180" i="18"/>
  <c r="V180" i="18"/>
  <c r="R180" i="18"/>
  <c r="Q180" i="18"/>
  <c r="P180" i="18"/>
  <c r="AB179" i="18"/>
  <c r="AA179" i="18"/>
  <c r="Z179" i="18"/>
  <c r="Y179" i="18"/>
  <c r="X179" i="18"/>
  <c r="W179" i="18"/>
  <c r="V179" i="18"/>
  <c r="R179" i="18"/>
  <c r="Q179" i="18"/>
  <c r="AB178" i="18"/>
  <c r="AA178" i="18"/>
  <c r="Z178" i="18"/>
  <c r="Y178" i="18"/>
  <c r="X178" i="18"/>
  <c r="W178" i="18"/>
  <c r="V178" i="18"/>
  <c r="R178" i="18"/>
  <c r="Q178" i="18"/>
  <c r="AB177" i="18"/>
  <c r="AA177" i="18"/>
  <c r="Z177" i="18"/>
  <c r="Y177" i="18"/>
  <c r="X177" i="18"/>
  <c r="W177" i="18"/>
  <c r="V177" i="18"/>
  <c r="R177" i="18"/>
  <c r="Q177" i="18"/>
  <c r="AB176" i="18"/>
  <c r="AA176" i="18"/>
  <c r="Z176" i="18"/>
  <c r="Y176" i="18"/>
  <c r="X176" i="18"/>
  <c r="W176" i="18"/>
  <c r="V176" i="18"/>
  <c r="R176" i="18"/>
  <c r="Q176" i="18"/>
  <c r="AB175" i="18"/>
  <c r="AA175" i="18"/>
  <c r="Z175" i="18"/>
  <c r="Y175" i="18"/>
  <c r="X175" i="18"/>
  <c r="W175" i="18"/>
  <c r="V175" i="18"/>
  <c r="R175" i="18"/>
  <c r="Q175" i="18"/>
  <c r="AB174" i="18"/>
  <c r="AA174" i="18"/>
  <c r="Z174" i="18"/>
  <c r="Y174" i="18"/>
  <c r="X174" i="18"/>
  <c r="W174" i="18"/>
  <c r="V174" i="18"/>
  <c r="R174" i="18"/>
  <c r="Q174" i="18"/>
  <c r="AB173" i="18"/>
  <c r="AA173" i="18"/>
  <c r="Z173" i="18"/>
  <c r="Y173" i="18"/>
  <c r="X173" i="18"/>
  <c r="W173" i="18"/>
  <c r="V173" i="18"/>
  <c r="R173" i="18"/>
  <c r="Q173" i="18"/>
  <c r="AB172" i="18"/>
  <c r="AA172" i="18"/>
  <c r="Z172" i="18"/>
  <c r="Y172" i="18"/>
  <c r="X172" i="18"/>
  <c r="W172" i="18"/>
  <c r="V172" i="18"/>
  <c r="R172" i="18"/>
  <c r="Q172" i="18"/>
  <c r="AB171" i="18"/>
  <c r="AA171" i="18"/>
  <c r="Z171" i="18"/>
  <c r="Y171" i="18"/>
  <c r="X171" i="18"/>
  <c r="W171" i="18"/>
  <c r="V171" i="18"/>
  <c r="R171" i="18"/>
  <c r="Q171" i="18"/>
  <c r="AB170" i="18"/>
  <c r="AA170" i="18"/>
  <c r="Z170" i="18"/>
  <c r="Y170" i="18"/>
  <c r="X170" i="18"/>
  <c r="W170" i="18"/>
  <c r="V170" i="18"/>
  <c r="R170" i="18"/>
  <c r="Q170" i="18"/>
  <c r="AB169" i="18"/>
  <c r="AA169" i="18"/>
  <c r="Z169" i="18"/>
  <c r="Y169" i="18"/>
  <c r="X169" i="18"/>
  <c r="W169" i="18"/>
  <c r="V169" i="18"/>
  <c r="R169" i="18"/>
  <c r="Q169" i="18"/>
  <c r="P169" i="18"/>
  <c r="AB168" i="18"/>
  <c r="AA168" i="18"/>
  <c r="Z168" i="18"/>
  <c r="Y168" i="18"/>
  <c r="X168" i="18"/>
  <c r="W168" i="18"/>
  <c r="V168" i="18"/>
  <c r="R168" i="18"/>
  <c r="Q168" i="18"/>
  <c r="AB167" i="18"/>
  <c r="AA167" i="18"/>
  <c r="Z167" i="18"/>
  <c r="Y167" i="18"/>
  <c r="X167" i="18"/>
  <c r="W167" i="18"/>
  <c r="V167" i="18"/>
  <c r="R167" i="18"/>
  <c r="Q167" i="18"/>
  <c r="AB166" i="18"/>
  <c r="AA166" i="18"/>
  <c r="Z166" i="18"/>
  <c r="Y166" i="18"/>
  <c r="X166" i="18"/>
  <c r="W166" i="18"/>
  <c r="V166" i="18"/>
  <c r="R166" i="18"/>
  <c r="Q166" i="18"/>
  <c r="AB165" i="18"/>
  <c r="AB263" i="18" s="1"/>
  <c r="AA165" i="18"/>
  <c r="AA263" i="18" s="1"/>
  <c r="Z165" i="18"/>
  <c r="Z263" i="18" s="1"/>
  <c r="Y165" i="18"/>
  <c r="Y263" i="18" s="1"/>
  <c r="X165" i="18"/>
  <c r="X263" i="18" s="1"/>
  <c r="W165" i="18"/>
  <c r="W263" i="18" s="1"/>
  <c r="V165" i="18"/>
  <c r="V263" i="18" s="1"/>
  <c r="U263" i="18"/>
  <c r="T263" i="18"/>
  <c r="S263" i="18"/>
  <c r="R165" i="18"/>
  <c r="R263" i="18" s="1"/>
  <c r="Q165" i="18"/>
  <c r="Q263" i="18" s="1"/>
  <c r="AB164" i="18"/>
  <c r="AA164" i="18"/>
  <c r="Z164" i="18"/>
  <c r="Y164" i="18"/>
  <c r="X164" i="18"/>
  <c r="W164" i="18"/>
  <c r="V164" i="18"/>
  <c r="R164" i="18"/>
  <c r="Q164" i="18"/>
  <c r="AB163" i="18"/>
  <c r="AA163" i="18"/>
  <c r="Z163" i="18"/>
  <c r="Y163" i="18"/>
  <c r="X163" i="18"/>
  <c r="W163" i="18"/>
  <c r="V163" i="18"/>
  <c r="R163" i="18"/>
  <c r="Q163" i="18"/>
  <c r="AA161" i="18"/>
  <c r="AA272" i="18" s="1"/>
  <c r="Z161" i="18"/>
  <c r="Z272" i="18" s="1"/>
  <c r="Y161" i="18"/>
  <c r="Y272" i="18" s="1"/>
  <c r="X161" i="18"/>
  <c r="X272" i="18" s="1"/>
  <c r="W161" i="18"/>
  <c r="W272" i="18" s="1"/>
  <c r="V161" i="18"/>
  <c r="V272" i="18" s="1"/>
  <c r="U272" i="18"/>
  <c r="T272" i="18"/>
  <c r="S272" i="18"/>
  <c r="R161" i="18"/>
  <c r="R272" i="18" s="1"/>
  <c r="Q161" i="18"/>
  <c r="Q272" i="18" s="1"/>
  <c r="AA160" i="18"/>
  <c r="AA242" i="18" s="1"/>
  <c r="Z160" i="18"/>
  <c r="Z242" i="18" s="1"/>
  <c r="Y160" i="18"/>
  <c r="Y242" i="18" s="1"/>
  <c r="X160" i="18"/>
  <c r="X242" i="18" s="1"/>
  <c r="W160" i="18"/>
  <c r="W242" i="18" s="1"/>
  <c r="V160" i="18"/>
  <c r="V242" i="18" s="1"/>
  <c r="U242" i="18"/>
  <c r="T242" i="18"/>
  <c r="S242" i="18"/>
  <c r="R160" i="18"/>
  <c r="R242" i="18" s="1"/>
  <c r="Q160" i="18"/>
  <c r="Q242" i="18" s="1"/>
  <c r="AB159" i="18"/>
  <c r="AA159" i="18"/>
  <c r="Z159" i="18"/>
  <c r="Y159" i="18"/>
  <c r="X159" i="18"/>
  <c r="W159" i="18"/>
  <c r="V159" i="18"/>
  <c r="R159" i="18"/>
  <c r="Q159" i="18"/>
  <c r="AB158" i="18"/>
  <c r="AA158" i="18"/>
  <c r="Z158" i="18"/>
  <c r="Y158" i="18"/>
  <c r="X158" i="18"/>
  <c r="W158" i="18"/>
  <c r="V158" i="18"/>
  <c r="R158" i="18"/>
  <c r="Q158" i="18"/>
  <c r="AB157" i="18"/>
  <c r="AA157" i="18"/>
  <c r="Z157" i="18"/>
  <c r="Y157" i="18"/>
  <c r="X157" i="18"/>
  <c r="W157" i="18"/>
  <c r="V157" i="18"/>
  <c r="R157" i="18"/>
  <c r="Q157" i="18"/>
  <c r="AB156" i="18"/>
  <c r="AA156" i="18"/>
  <c r="Z156" i="18"/>
  <c r="Y156" i="18"/>
  <c r="X156" i="18"/>
  <c r="W156" i="18"/>
  <c r="V156" i="18"/>
  <c r="R156" i="18"/>
  <c r="Q156" i="18"/>
  <c r="P156" i="18"/>
  <c r="AB155" i="18"/>
  <c r="AA155" i="18"/>
  <c r="Z155" i="18"/>
  <c r="Y155" i="18"/>
  <c r="X155" i="18"/>
  <c r="W155" i="18"/>
  <c r="V155" i="18"/>
  <c r="R155" i="18"/>
  <c r="Q155" i="18"/>
  <c r="AB154" i="18"/>
  <c r="AA154" i="18"/>
  <c r="Z154" i="18"/>
  <c r="Y154" i="18"/>
  <c r="X154" i="18"/>
  <c r="W154" i="18"/>
  <c r="V154" i="18"/>
  <c r="R154" i="18"/>
  <c r="Q154" i="18"/>
  <c r="AB153" i="18"/>
  <c r="AA153" i="18"/>
  <c r="Z153" i="18"/>
  <c r="Y153" i="18"/>
  <c r="X153" i="18"/>
  <c r="W153" i="18"/>
  <c r="V153" i="18"/>
  <c r="R153" i="18"/>
  <c r="Q153" i="18"/>
  <c r="AB152" i="18"/>
  <c r="AA152" i="18"/>
  <c r="Z152" i="18"/>
  <c r="Y152" i="18"/>
  <c r="X152" i="18"/>
  <c r="W152" i="18"/>
  <c r="V152" i="18"/>
  <c r="R152" i="18"/>
  <c r="Q152" i="18"/>
  <c r="P152" i="18"/>
  <c r="AB151" i="18"/>
  <c r="AA151" i="18"/>
  <c r="Z151" i="18"/>
  <c r="Y151" i="18"/>
  <c r="X151" i="18"/>
  <c r="W151" i="18"/>
  <c r="V151" i="18"/>
  <c r="R151" i="18"/>
  <c r="Q151" i="18"/>
  <c r="AB150" i="18"/>
  <c r="AA150" i="18"/>
  <c r="Z150" i="18"/>
  <c r="Y150" i="18"/>
  <c r="X150" i="18"/>
  <c r="W150" i="18"/>
  <c r="V150" i="18"/>
  <c r="R150" i="18"/>
  <c r="Q150" i="18"/>
  <c r="AB149" i="18"/>
  <c r="AA149" i="18"/>
  <c r="Z149" i="18"/>
  <c r="Y149" i="18"/>
  <c r="X149" i="18"/>
  <c r="W149" i="18"/>
  <c r="V149" i="18"/>
  <c r="R149" i="18"/>
  <c r="Q149" i="18"/>
  <c r="AB148" i="18"/>
  <c r="AA148" i="18"/>
  <c r="Z148" i="18"/>
  <c r="Y148" i="18"/>
  <c r="X148" i="18"/>
  <c r="W148" i="18"/>
  <c r="V148" i="18"/>
  <c r="R148" i="18"/>
  <c r="Q148" i="18"/>
  <c r="AB147" i="18"/>
  <c r="AA147" i="18"/>
  <c r="Z147" i="18"/>
  <c r="Y147" i="18"/>
  <c r="X147" i="18"/>
  <c r="W147" i="18"/>
  <c r="V147" i="18"/>
  <c r="R147" i="18"/>
  <c r="Q147" i="18"/>
  <c r="AB146" i="18"/>
  <c r="AA146" i="18"/>
  <c r="Z146" i="18"/>
  <c r="Y146" i="18"/>
  <c r="X146" i="18"/>
  <c r="W146" i="18"/>
  <c r="V146" i="18"/>
  <c r="R146" i="18"/>
  <c r="Q146" i="18"/>
  <c r="AB145" i="18"/>
  <c r="AA145" i="18"/>
  <c r="Z145" i="18"/>
  <c r="Y145" i="18"/>
  <c r="X145" i="18"/>
  <c r="W145" i="18"/>
  <c r="V145" i="18"/>
  <c r="R145" i="18"/>
  <c r="Q145" i="18"/>
  <c r="P145" i="18"/>
  <c r="AB144" i="18"/>
  <c r="AA144" i="18"/>
  <c r="Z144" i="18"/>
  <c r="Y144" i="18"/>
  <c r="X144" i="18"/>
  <c r="W144" i="18"/>
  <c r="V144" i="18"/>
  <c r="R144" i="18"/>
  <c r="Q144" i="18"/>
  <c r="P144" i="18"/>
  <c r="AB143" i="18"/>
  <c r="AA143" i="18"/>
  <c r="Z143" i="18"/>
  <c r="Y143" i="18"/>
  <c r="X143" i="18"/>
  <c r="W143" i="18"/>
  <c r="V143" i="18"/>
  <c r="R143" i="18"/>
  <c r="Q143" i="18"/>
  <c r="AB142" i="18"/>
  <c r="AB262" i="18" s="1"/>
  <c r="AA142" i="18"/>
  <c r="AA262" i="18" s="1"/>
  <c r="Z142" i="18"/>
  <c r="Z262" i="18" s="1"/>
  <c r="Y142" i="18"/>
  <c r="Y262" i="18" s="1"/>
  <c r="X142" i="18"/>
  <c r="X262" i="18" s="1"/>
  <c r="W142" i="18"/>
  <c r="W262" i="18" s="1"/>
  <c r="V142" i="18"/>
  <c r="V262" i="18" s="1"/>
  <c r="U262" i="18"/>
  <c r="T262" i="18"/>
  <c r="S262" i="18"/>
  <c r="R142" i="18"/>
  <c r="R262" i="18" s="1"/>
  <c r="Q142" i="18"/>
  <c r="Q262" i="18" s="1"/>
  <c r="AB141" i="18"/>
  <c r="AA141" i="18"/>
  <c r="Z141" i="18"/>
  <c r="Y141" i="18"/>
  <c r="X141" i="18"/>
  <c r="W141" i="18"/>
  <c r="V141" i="18"/>
  <c r="R141" i="18"/>
  <c r="Q141" i="18"/>
  <c r="P141" i="18"/>
  <c r="AB140" i="18"/>
  <c r="AA140" i="18"/>
  <c r="Z140" i="18"/>
  <c r="Y140" i="18"/>
  <c r="X140" i="18"/>
  <c r="W140" i="18"/>
  <c r="V140" i="18"/>
  <c r="R140" i="18"/>
  <c r="Q140" i="18"/>
  <c r="AB139" i="18"/>
  <c r="AA139" i="18"/>
  <c r="Z139" i="18"/>
  <c r="Y139" i="18"/>
  <c r="X139" i="18"/>
  <c r="W139" i="18"/>
  <c r="V139" i="18"/>
  <c r="V252" i="18" s="1"/>
  <c r="R139" i="18"/>
  <c r="Q139" i="18"/>
  <c r="AA137" i="18"/>
  <c r="AA271" i="18" s="1"/>
  <c r="Z137" i="18"/>
  <c r="Z271" i="18" s="1"/>
  <c r="Y137" i="18"/>
  <c r="Y271" i="18" s="1"/>
  <c r="X137" i="18"/>
  <c r="X271" i="18" s="1"/>
  <c r="W137" i="18"/>
  <c r="W271" i="18" s="1"/>
  <c r="V137" i="18"/>
  <c r="V271" i="18" s="1"/>
  <c r="U271" i="18"/>
  <c r="T271" i="18"/>
  <c r="S271" i="18"/>
  <c r="R137" i="18"/>
  <c r="R271" i="18" s="1"/>
  <c r="Q137" i="18"/>
  <c r="Q271" i="18" s="1"/>
  <c r="AA136" i="18"/>
  <c r="AA241" i="18" s="1"/>
  <c r="Z136" i="18"/>
  <c r="Z241" i="18" s="1"/>
  <c r="Y136" i="18"/>
  <c r="Y241" i="18" s="1"/>
  <c r="X136" i="18"/>
  <c r="X241" i="18" s="1"/>
  <c r="W136" i="18"/>
  <c r="W241" i="18" s="1"/>
  <c r="V136" i="18"/>
  <c r="V241" i="18" s="1"/>
  <c r="U241" i="18"/>
  <c r="T241" i="18"/>
  <c r="S241" i="18"/>
  <c r="R136" i="18"/>
  <c r="R241" i="18" s="1"/>
  <c r="Q136" i="18"/>
  <c r="Q241" i="18" s="1"/>
  <c r="AB135" i="18"/>
  <c r="AA135" i="18"/>
  <c r="Z135" i="18"/>
  <c r="Y135" i="18"/>
  <c r="X135" i="18"/>
  <c r="W135" i="18"/>
  <c r="V135" i="18"/>
  <c r="R135" i="18"/>
  <c r="Q135" i="18"/>
  <c r="AB134" i="18"/>
  <c r="AA134" i="18"/>
  <c r="Z134" i="18"/>
  <c r="Y134" i="18"/>
  <c r="X134" i="18"/>
  <c r="W134" i="18"/>
  <c r="V134" i="18"/>
  <c r="R134" i="18"/>
  <c r="Q134" i="18"/>
  <c r="AB133" i="18"/>
  <c r="AA133" i="18"/>
  <c r="Z133" i="18"/>
  <c r="Y133" i="18"/>
  <c r="X133" i="18"/>
  <c r="W133" i="18"/>
  <c r="V133" i="18"/>
  <c r="R133" i="18"/>
  <c r="Q133" i="18"/>
  <c r="AB132" i="18"/>
  <c r="AA132" i="18"/>
  <c r="Z132" i="18"/>
  <c r="Y132" i="18"/>
  <c r="X132" i="18"/>
  <c r="W132" i="18"/>
  <c r="V132" i="18"/>
  <c r="R132" i="18"/>
  <c r="Q132" i="18"/>
  <c r="AB131" i="18"/>
  <c r="AA131" i="18"/>
  <c r="Z131" i="18"/>
  <c r="Y131" i="18"/>
  <c r="X131" i="18"/>
  <c r="W131" i="18"/>
  <c r="V131" i="18"/>
  <c r="R131" i="18"/>
  <c r="Q131" i="18"/>
  <c r="AB130" i="18"/>
  <c r="AA130" i="18"/>
  <c r="Z130" i="18"/>
  <c r="Y130" i="18"/>
  <c r="X130" i="18"/>
  <c r="W130" i="18"/>
  <c r="V130" i="18"/>
  <c r="R130" i="18"/>
  <c r="Q130" i="18"/>
  <c r="P130" i="18"/>
  <c r="AB129" i="18"/>
  <c r="AA129" i="18"/>
  <c r="Z129" i="18"/>
  <c r="Y129" i="18"/>
  <c r="X129" i="18"/>
  <c r="W129" i="18"/>
  <c r="V129" i="18"/>
  <c r="R129" i="18"/>
  <c r="Q129" i="18"/>
  <c r="AB128" i="18"/>
  <c r="AA128" i="18"/>
  <c r="Z128" i="18"/>
  <c r="Y128" i="18"/>
  <c r="X128" i="18"/>
  <c r="W128" i="18"/>
  <c r="V128" i="18"/>
  <c r="R128" i="18"/>
  <c r="Q128" i="18"/>
  <c r="AB127" i="18"/>
  <c r="AA127" i="18"/>
  <c r="Z127" i="18"/>
  <c r="Y127" i="18"/>
  <c r="X127" i="18"/>
  <c r="W127" i="18"/>
  <c r="V127" i="18"/>
  <c r="R127" i="18"/>
  <c r="Q127" i="18"/>
  <c r="AB126" i="18"/>
  <c r="AA126" i="18"/>
  <c r="Z126" i="18"/>
  <c r="Y126" i="18"/>
  <c r="X126" i="18"/>
  <c r="W126" i="18"/>
  <c r="V126" i="18"/>
  <c r="R126" i="18"/>
  <c r="Q126" i="18"/>
  <c r="AB125" i="18"/>
  <c r="AA125" i="18"/>
  <c r="Z125" i="18"/>
  <c r="Y125" i="18"/>
  <c r="X125" i="18"/>
  <c r="W125" i="18"/>
  <c r="V125" i="18"/>
  <c r="R125" i="18"/>
  <c r="Q125" i="18"/>
  <c r="AB124" i="18"/>
  <c r="AA124" i="18"/>
  <c r="Z124" i="18"/>
  <c r="Y124" i="18"/>
  <c r="X124" i="18"/>
  <c r="W124" i="18"/>
  <c r="V124" i="18"/>
  <c r="R124" i="18"/>
  <c r="Q124" i="18"/>
  <c r="AB123" i="18"/>
  <c r="AA123" i="18"/>
  <c r="Z123" i="18"/>
  <c r="Y123" i="18"/>
  <c r="X123" i="18"/>
  <c r="W123" i="18"/>
  <c r="V123" i="18"/>
  <c r="R123" i="18"/>
  <c r="Q123" i="18"/>
  <c r="P123" i="18"/>
  <c r="AB122" i="18"/>
  <c r="AA122" i="18"/>
  <c r="Z122" i="18"/>
  <c r="Y122" i="18"/>
  <c r="X122" i="18"/>
  <c r="W122" i="18"/>
  <c r="V122" i="18"/>
  <c r="R122" i="18"/>
  <c r="Q122" i="18"/>
  <c r="AB121" i="18"/>
  <c r="AA121" i="18"/>
  <c r="Z121" i="18"/>
  <c r="Y121" i="18"/>
  <c r="X121" i="18"/>
  <c r="W121" i="18"/>
  <c r="V121" i="18"/>
  <c r="R121" i="18"/>
  <c r="Q121" i="18"/>
  <c r="AB120" i="18"/>
  <c r="AA120" i="18"/>
  <c r="Z120" i="18"/>
  <c r="Y120" i="18"/>
  <c r="X120" i="18"/>
  <c r="W120" i="18"/>
  <c r="V120" i="18"/>
  <c r="R120" i="18"/>
  <c r="Q120" i="18"/>
  <c r="AB119" i="18"/>
  <c r="AA119" i="18"/>
  <c r="Z119" i="18"/>
  <c r="Y119" i="18"/>
  <c r="X119" i="18"/>
  <c r="W119" i="18"/>
  <c r="V119" i="18"/>
  <c r="R119" i="18"/>
  <c r="Q119" i="18"/>
  <c r="AB118" i="18"/>
  <c r="AA118" i="18"/>
  <c r="Z118" i="18"/>
  <c r="Y118" i="18"/>
  <c r="X118" i="18"/>
  <c r="W118" i="18"/>
  <c r="V118" i="18"/>
  <c r="R118" i="18"/>
  <c r="Q118" i="18"/>
  <c r="P118" i="18"/>
  <c r="AB117" i="18"/>
  <c r="AA117" i="18"/>
  <c r="Z117" i="18"/>
  <c r="Y117" i="18"/>
  <c r="X117" i="18"/>
  <c r="W117" i="18"/>
  <c r="V117" i="18"/>
  <c r="R117" i="18"/>
  <c r="Q117" i="18"/>
  <c r="AB116" i="18"/>
  <c r="AB261" i="18" s="1"/>
  <c r="AA116" i="18"/>
  <c r="AA261" i="18" s="1"/>
  <c r="Z116" i="18"/>
  <c r="Z261" i="18" s="1"/>
  <c r="Y116" i="18"/>
  <c r="Y261" i="18" s="1"/>
  <c r="X116" i="18"/>
  <c r="X261" i="18" s="1"/>
  <c r="W116" i="18"/>
  <c r="W261" i="18" s="1"/>
  <c r="V116" i="18"/>
  <c r="V261" i="18" s="1"/>
  <c r="U261" i="18"/>
  <c r="T261" i="18"/>
  <c r="S261" i="18"/>
  <c r="R116" i="18"/>
  <c r="R261" i="18" s="1"/>
  <c r="Q116" i="18"/>
  <c r="Q261" i="18" s="1"/>
  <c r="P116" i="18"/>
  <c r="P261" i="18" s="1"/>
  <c r="AB115" i="18"/>
  <c r="AA115" i="18"/>
  <c r="Z115" i="18"/>
  <c r="Y115" i="18"/>
  <c r="X115" i="18"/>
  <c r="W115" i="18"/>
  <c r="V115" i="18"/>
  <c r="R115" i="18"/>
  <c r="Q115" i="18"/>
  <c r="AB114" i="18"/>
  <c r="AA114" i="18"/>
  <c r="Z114" i="18"/>
  <c r="Y114" i="18"/>
  <c r="X114" i="18"/>
  <c r="W114" i="18"/>
  <c r="V114" i="18"/>
  <c r="R114" i="18"/>
  <c r="Q114" i="18"/>
  <c r="AB113" i="18"/>
  <c r="AA113" i="18"/>
  <c r="AA251" i="18" s="1"/>
  <c r="Z113" i="18"/>
  <c r="Z251" i="18" s="1"/>
  <c r="Y113" i="18"/>
  <c r="Y251" i="18" s="1"/>
  <c r="X113" i="18"/>
  <c r="X251" i="18" s="1"/>
  <c r="W113" i="18"/>
  <c r="W251" i="18" s="1"/>
  <c r="V113" i="18"/>
  <c r="V251" i="18" s="1"/>
  <c r="U251" i="18"/>
  <c r="T251" i="18"/>
  <c r="S251" i="18"/>
  <c r="R113" i="18"/>
  <c r="R251" i="18" s="1"/>
  <c r="Q113" i="18"/>
  <c r="Q251" i="18" s="1"/>
  <c r="AA111" i="18"/>
  <c r="AA270" i="18" s="1"/>
  <c r="Z111" i="18"/>
  <c r="Z270" i="18" s="1"/>
  <c r="Y111" i="18"/>
  <c r="Y270" i="18" s="1"/>
  <c r="X111" i="18"/>
  <c r="X270" i="18" s="1"/>
  <c r="W111" i="18"/>
  <c r="W270" i="18" s="1"/>
  <c r="V111" i="18"/>
  <c r="V270" i="18" s="1"/>
  <c r="U270" i="18"/>
  <c r="T270" i="18"/>
  <c r="S270" i="18"/>
  <c r="R111" i="18"/>
  <c r="R270" i="18" s="1"/>
  <c r="Q111" i="18"/>
  <c r="Q270" i="18" s="1"/>
  <c r="AA110" i="18"/>
  <c r="AA240" i="18" s="1"/>
  <c r="Z110" i="18"/>
  <c r="Z240" i="18" s="1"/>
  <c r="Y110" i="18"/>
  <c r="Y240" i="18" s="1"/>
  <c r="X110" i="18"/>
  <c r="X240" i="18" s="1"/>
  <c r="W110" i="18"/>
  <c r="W240" i="18" s="1"/>
  <c r="V110" i="18"/>
  <c r="V240" i="18" s="1"/>
  <c r="U240" i="18"/>
  <c r="T240" i="18"/>
  <c r="S240" i="18"/>
  <c r="R110" i="18"/>
  <c r="R240" i="18" s="1"/>
  <c r="Q110" i="18"/>
  <c r="Q240" i="18" s="1"/>
  <c r="P110" i="18"/>
  <c r="P240" i="18" s="1"/>
  <c r="AB109" i="18"/>
  <c r="AA109" i="18"/>
  <c r="Z109" i="18"/>
  <c r="Y109" i="18"/>
  <c r="X109" i="18"/>
  <c r="W109" i="18"/>
  <c r="V109" i="18"/>
  <c r="R109" i="18"/>
  <c r="Q109" i="18"/>
  <c r="AB108" i="18"/>
  <c r="AA108" i="18"/>
  <c r="Z108" i="18"/>
  <c r="Y108" i="18"/>
  <c r="X108" i="18"/>
  <c r="W108" i="18"/>
  <c r="V108" i="18"/>
  <c r="R108" i="18"/>
  <c r="Q108" i="18"/>
  <c r="P108" i="18"/>
  <c r="AB107" i="18"/>
  <c r="AA107" i="18"/>
  <c r="Z107" i="18"/>
  <c r="Y107" i="18"/>
  <c r="X107" i="18"/>
  <c r="W107" i="18"/>
  <c r="V107" i="18"/>
  <c r="R107" i="18"/>
  <c r="Q107" i="18"/>
  <c r="AB106" i="18"/>
  <c r="AA106" i="18"/>
  <c r="Z106" i="18"/>
  <c r="Y106" i="18"/>
  <c r="X106" i="18"/>
  <c r="W106" i="18"/>
  <c r="V106" i="18"/>
  <c r="R106" i="18"/>
  <c r="Q106" i="18"/>
  <c r="P106" i="18"/>
  <c r="AB105" i="18"/>
  <c r="AA105" i="18"/>
  <c r="Z105" i="18"/>
  <c r="Y105" i="18"/>
  <c r="X105" i="18"/>
  <c r="W105" i="18"/>
  <c r="V105" i="18"/>
  <c r="R105" i="18"/>
  <c r="Q105" i="18"/>
  <c r="P105" i="18"/>
  <c r="AB104" i="18"/>
  <c r="AA104" i="18"/>
  <c r="Z104" i="18"/>
  <c r="Y104" i="18"/>
  <c r="X104" i="18"/>
  <c r="W104" i="18"/>
  <c r="V104" i="18"/>
  <c r="R104" i="18"/>
  <c r="Q104" i="18"/>
  <c r="AB103" i="18"/>
  <c r="AA103" i="18"/>
  <c r="Z103" i="18"/>
  <c r="Y103" i="18"/>
  <c r="X103" i="18"/>
  <c r="W103" i="18"/>
  <c r="V103" i="18"/>
  <c r="R103" i="18"/>
  <c r="Q103" i="18"/>
  <c r="P103" i="18"/>
  <c r="AB102" i="18"/>
  <c r="AA102" i="18"/>
  <c r="Z102" i="18"/>
  <c r="Y102" i="18"/>
  <c r="X102" i="18"/>
  <c r="W102" i="18"/>
  <c r="V102" i="18"/>
  <c r="R102" i="18"/>
  <c r="Q102" i="18"/>
  <c r="AB101" i="18"/>
  <c r="AA101" i="18"/>
  <c r="Z101" i="18"/>
  <c r="Y101" i="18"/>
  <c r="X101" i="18"/>
  <c r="W101" i="18"/>
  <c r="V101" i="18"/>
  <c r="R101" i="18"/>
  <c r="Q101" i="18"/>
  <c r="AB100" i="18"/>
  <c r="AA100" i="18"/>
  <c r="Z100" i="18"/>
  <c r="Y100" i="18"/>
  <c r="X100" i="18"/>
  <c r="W100" i="18"/>
  <c r="V100" i="18"/>
  <c r="R100" i="18"/>
  <c r="Q100" i="18"/>
  <c r="AB99" i="18"/>
  <c r="AA99" i="18"/>
  <c r="Z99" i="18"/>
  <c r="Y99" i="18"/>
  <c r="X99" i="18"/>
  <c r="W99" i="18"/>
  <c r="V99" i="18"/>
  <c r="R99" i="18"/>
  <c r="Q99" i="18"/>
  <c r="AB98" i="18"/>
  <c r="AA98" i="18"/>
  <c r="Z98" i="18"/>
  <c r="Y98" i="18"/>
  <c r="X98" i="18"/>
  <c r="W98" i="18"/>
  <c r="V98" i="18"/>
  <c r="R98" i="18"/>
  <c r="Q98" i="18"/>
  <c r="P98" i="18"/>
  <c r="AB97" i="18"/>
  <c r="AA97" i="18"/>
  <c r="Z97" i="18"/>
  <c r="Y97" i="18"/>
  <c r="X97" i="18"/>
  <c r="W97" i="18"/>
  <c r="V97" i="18"/>
  <c r="R97" i="18"/>
  <c r="Q97" i="18"/>
  <c r="AB96" i="18"/>
  <c r="AA96" i="18"/>
  <c r="Z96" i="18"/>
  <c r="Y96" i="18"/>
  <c r="X96" i="18"/>
  <c r="W96" i="18"/>
  <c r="V96" i="18"/>
  <c r="R96" i="18"/>
  <c r="Q96" i="18"/>
  <c r="AB95" i="18"/>
  <c r="AA95" i="18"/>
  <c r="Z95" i="18"/>
  <c r="Y95" i="18"/>
  <c r="X95" i="18"/>
  <c r="W95" i="18"/>
  <c r="V95" i="18"/>
  <c r="R95" i="18"/>
  <c r="Q95" i="18"/>
  <c r="AB94" i="18"/>
  <c r="AA94" i="18"/>
  <c r="Z94" i="18"/>
  <c r="Y94" i="18"/>
  <c r="X94" i="18"/>
  <c r="W94" i="18"/>
  <c r="V94" i="18"/>
  <c r="R94" i="18"/>
  <c r="Q94" i="18"/>
  <c r="P94" i="18"/>
  <c r="AB93" i="18"/>
  <c r="AA93" i="18"/>
  <c r="Z93" i="18"/>
  <c r="Y93" i="18"/>
  <c r="X93" i="18"/>
  <c r="W93" i="18"/>
  <c r="V93" i="18"/>
  <c r="R93" i="18"/>
  <c r="Q93" i="18"/>
  <c r="AB92" i="18"/>
  <c r="AA92" i="18"/>
  <c r="Z92" i="18"/>
  <c r="Y92" i="18"/>
  <c r="X92" i="18"/>
  <c r="W92" i="18"/>
  <c r="V92" i="18"/>
  <c r="R92" i="18"/>
  <c r="Q92" i="18"/>
  <c r="AB91" i="18"/>
  <c r="AA91" i="18"/>
  <c r="Z91" i="18"/>
  <c r="Y91" i="18"/>
  <c r="X91" i="18"/>
  <c r="W91" i="18"/>
  <c r="V91" i="18"/>
  <c r="R91" i="18"/>
  <c r="Q91" i="18"/>
  <c r="AB90" i="18"/>
  <c r="AB260" i="18" s="1"/>
  <c r="AA90" i="18"/>
  <c r="AA260" i="18" s="1"/>
  <c r="Z90" i="18"/>
  <c r="Z260" i="18" s="1"/>
  <c r="Y90" i="18"/>
  <c r="Y260" i="18" s="1"/>
  <c r="X90" i="18"/>
  <c r="X260" i="18" s="1"/>
  <c r="W90" i="18"/>
  <c r="W260" i="18" s="1"/>
  <c r="V90" i="18"/>
  <c r="V260" i="18" s="1"/>
  <c r="U260" i="18"/>
  <c r="T260" i="18"/>
  <c r="S260" i="18"/>
  <c r="R90" i="18"/>
  <c r="R260" i="18" s="1"/>
  <c r="Q90" i="18"/>
  <c r="Q260" i="18" s="1"/>
  <c r="AB89" i="18"/>
  <c r="AA89" i="18"/>
  <c r="Z89" i="18"/>
  <c r="Y89" i="18"/>
  <c r="X89" i="18"/>
  <c r="W89" i="18"/>
  <c r="V89" i="18"/>
  <c r="R89" i="18"/>
  <c r="Q89" i="18"/>
  <c r="AB88" i="18"/>
  <c r="AA88" i="18"/>
  <c r="Z88" i="18"/>
  <c r="Y88" i="18"/>
  <c r="X88" i="18"/>
  <c r="W88" i="18"/>
  <c r="V88" i="18"/>
  <c r="R88" i="18"/>
  <c r="Q88" i="18"/>
  <c r="AB87" i="18"/>
  <c r="AA87" i="18"/>
  <c r="Z87" i="18"/>
  <c r="Y87" i="18"/>
  <c r="X87" i="18"/>
  <c r="W87" i="18"/>
  <c r="V87" i="18"/>
  <c r="R87" i="18"/>
  <c r="Q87" i="18"/>
  <c r="AB86" i="18"/>
  <c r="AA86" i="18"/>
  <c r="Z86" i="18"/>
  <c r="Y86" i="18"/>
  <c r="X86" i="18"/>
  <c r="W86" i="18"/>
  <c r="V86" i="18"/>
  <c r="R86" i="18"/>
  <c r="Q86" i="18"/>
  <c r="P86" i="18"/>
  <c r="AB85" i="18"/>
  <c r="AB250" i="18" s="1"/>
  <c r="AA85" i="18"/>
  <c r="AA250" i="18" s="1"/>
  <c r="Z85" i="18"/>
  <c r="Z250" i="18" s="1"/>
  <c r="Y85" i="18"/>
  <c r="Y250" i="18" s="1"/>
  <c r="X85" i="18"/>
  <c r="X250" i="18" s="1"/>
  <c r="W85" i="18"/>
  <c r="W250" i="18" s="1"/>
  <c r="V85" i="18"/>
  <c r="V250" i="18" s="1"/>
  <c r="U250" i="18"/>
  <c r="T250" i="18"/>
  <c r="S250" i="18"/>
  <c r="R85" i="18"/>
  <c r="R250" i="18" s="1"/>
  <c r="Q85" i="18"/>
  <c r="Q250" i="18" s="1"/>
  <c r="AA83" i="18"/>
  <c r="AA269" i="18" s="1"/>
  <c r="Z83" i="18"/>
  <c r="Z269" i="18" s="1"/>
  <c r="Y83" i="18"/>
  <c r="Y269" i="18" s="1"/>
  <c r="X83" i="18"/>
  <c r="X269" i="18" s="1"/>
  <c r="W83" i="18"/>
  <c r="W269" i="18" s="1"/>
  <c r="V83" i="18"/>
  <c r="V269" i="18" s="1"/>
  <c r="U269" i="18"/>
  <c r="T269" i="18"/>
  <c r="S269" i="18"/>
  <c r="R83" i="18"/>
  <c r="R269" i="18" s="1"/>
  <c r="Q83" i="18"/>
  <c r="Q269" i="18" s="1"/>
  <c r="AA82" i="18"/>
  <c r="AA239" i="18" s="1"/>
  <c r="Z82" i="18"/>
  <c r="Z239" i="18" s="1"/>
  <c r="Y82" i="18"/>
  <c r="Y239" i="18" s="1"/>
  <c r="X82" i="18"/>
  <c r="X239" i="18" s="1"/>
  <c r="W82" i="18"/>
  <c r="W239" i="18" s="1"/>
  <c r="V82" i="18"/>
  <c r="V239" i="18" s="1"/>
  <c r="U239" i="18"/>
  <c r="T239" i="18"/>
  <c r="S239" i="18"/>
  <c r="R82" i="18"/>
  <c r="R239" i="18" s="1"/>
  <c r="Q82" i="18"/>
  <c r="Q239" i="18" s="1"/>
  <c r="AB81" i="18"/>
  <c r="AA81" i="18"/>
  <c r="Z81" i="18"/>
  <c r="Y81" i="18"/>
  <c r="X81" i="18"/>
  <c r="W81" i="18"/>
  <c r="V81" i="18"/>
  <c r="R81" i="18"/>
  <c r="Q81" i="18"/>
  <c r="P81" i="18"/>
  <c r="AB80" i="18"/>
  <c r="AA80" i="18"/>
  <c r="Z80" i="18"/>
  <c r="Y80" i="18"/>
  <c r="X80" i="18"/>
  <c r="W80" i="18"/>
  <c r="V80" i="18"/>
  <c r="R80" i="18"/>
  <c r="Q80" i="18"/>
  <c r="P80" i="18"/>
  <c r="AB79" i="18"/>
  <c r="AA79" i="18"/>
  <c r="Z79" i="18"/>
  <c r="Y79" i="18"/>
  <c r="X79" i="18"/>
  <c r="W79" i="18"/>
  <c r="V79" i="18"/>
  <c r="R79" i="18"/>
  <c r="Q79" i="18"/>
  <c r="AB78" i="18"/>
  <c r="AA78" i="18"/>
  <c r="Z78" i="18"/>
  <c r="Y78" i="18"/>
  <c r="X78" i="18"/>
  <c r="W78" i="18"/>
  <c r="V78" i="18"/>
  <c r="R78" i="18"/>
  <c r="Q78" i="18"/>
  <c r="AB77" i="18"/>
  <c r="AA77" i="18"/>
  <c r="Z77" i="18"/>
  <c r="Y77" i="18"/>
  <c r="X77" i="18"/>
  <c r="W77" i="18"/>
  <c r="V77" i="18"/>
  <c r="R77" i="18"/>
  <c r="Q77" i="18"/>
  <c r="AB76" i="18"/>
  <c r="AA76" i="18"/>
  <c r="Z76" i="18"/>
  <c r="Y76" i="18"/>
  <c r="X76" i="18"/>
  <c r="W76" i="18"/>
  <c r="V76" i="18"/>
  <c r="R76" i="18"/>
  <c r="Q76" i="18"/>
  <c r="AB75" i="18"/>
  <c r="AA75" i="18"/>
  <c r="Z75" i="18"/>
  <c r="Y75" i="18"/>
  <c r="X75" i="18"/>
  <c r="W75" i="18"/>
  <c r="V75" i="18"/>
  <c r="R75" i="18"/>
  <c r="Q75" i="18"/>
  <c r="AB74" i="18"/>
  <c r="AA74" i="18"/>
  <c r="Z74" i="18"/>
  <c r="Y74" i="18"/>
  <c r="X74" i="18"/>
  <c r="W74" i="18"/>
  <c r="V74" i="18"/>
  <c r="R74" i="18"/>
  <c r="Q74" i="18"/>
  <c r="AB73" i="18"/>
  <c r="AA73" i="18"/>
  <c r="Z73" i="18"/>
  <c r="Y73" i="18"/>
  <c r="X73" i="18"/>
  <c r="W73" i="18"/>
  <c r="V73" i="18"/>
  <c r="R73" i="18"/>
  <c r="Q73" i="18"/>
  <c r="P73" i="18"/>
  <c r="AB72" i="18"/>
  <c r="AA72" i="18"/>
  <c r="Z72" i="18"/>
  <c r="Y72" i="18"/>
  <c r="X72" i="18"/>
  <c r="W72" i="18"/>
  <c r="V72" i="18"/>
  <c r="R72" i="18"/>
  <c r="Q72" i="18"/>
  <c r="AB71" i="18"/>
  <c r="AA71" i="18"/>
  <c r="Z71" i="18"/>
  <c r="Y71" i="18"/>
  <c r="X71" i="18"/>
  <c r="W71" i="18"/>
  <c r="V71" i="18"/>
  <c r="R71" i="18"/>
  <c r="Q71" i="18"/>
  <c r="AB70" i="18"/>
  <c r="AA70" i="18"/>
  <c r="Z70" i="18"/>
  <c r="Y70" i="18"/>
  <c r="X70" i="18"/>
  <c r="W70" i="18"/>
  <c r="V70" i="18"/>
  <c r="R70" i="18"/>
  <c r="Q70" i="18"/>
  <c r="AB69" i="18"/>
  <c r="AA69" i="18"/>
  <c r="Z69" i="18"/>
  <c r="Y69" i="18"/>
  <c r="X69" i="18"/>
  <c r="W69" i="18"/>
  <c r="V69" i="18"/>
  <c r="R69" i="18"/>
  <c r="Q69" i="18"/>
  <c r="P69" i="18"/>
  <c r="AB68" i="18"/>
  <c r="AA68" i="18"/>
  <c r="Z68" i="18"/>
  <c r="Y68" i="18"/>
  <c r="X68" i="18"/>
  <c r="W68" i="18"/>
  <c r="V68" i="18"/>
  <c r="R68" i="18"/>
  <c r="Q68" i="18"/>
  <c r="P68" i="18"/>
  <c r="AB67" i="18"/>
  <c r="AA67" i="18"/>
  <c r="Z67" i="18"/>
  <c r="Y67" i="18"/>
  <c r="X67" i="18"/>
  <c r="W67" i="18"/>
  <c r="V67" i="18"/>
  <c r="R67" i="18"/>
  <c r="Q67" i="18"/>
  <c r="AB66" i="18"/>
  <c r="AA66" i="18"/>
  <c r="Z66" i="18"/>
  <c r="Y66" i="18"/>
  <c r="X66" i="18"/>
  <c r="W66" i="18"/>
  <c r="V66" i="18"/>
  <c r="R66" i="18"/>
  <c r="Q66" i="18"/>
  <c r="P66" i="18"/>
  <c r="AB65" i="18"/>
  <c r="AA65" i="18"/>
  <c r="Z65" i="18"/>
  <c r="Y65" i="18"/>
  <c r="X65" i="18"/>
  <c r="W65" i="18"/>
  <c r="V65" i="18"/>
  <c r="R65" i="18"/>
  <c r="Q65" i="18"/>
  <c r="AB64" i="18"/>
  <c r="AA64" i="18"/>
  <c r="Z64" i="18"/>
  <c r="Y64" i="18"/>
  <c r="X64" i="18"/>
  <c r="W64" i="18"/>
  <c r="V64" i="18"/>
  <c r="R64" i="18"/>
  <c r="Q64" i="18"/>
  <c r="AB63" i="18"/>
  <c r="AA63" i="18"/>
  <c r="Z63" i="18"/>
  <c r="Y63" i="18"/>
  <c r="X63" i="18"/>
  <c r="W63" i="18"/>
  <c r="V63" i="18"/>
  <c r="R63" i="18"/>
  <c r="Q63" i="18"/>
  <c r="AB62" i="18"/>
  <c r="AB259" i="18" s="1"/>
  <c r="AA62" i="18"/>
  <c r="AA259" i="18" s="1"/>
  <c r="Z62" i="18"/>
  <c r="Z259" i="18" s="1"/>
  <c r="Y62" i="18"/>
  <c r="Y259" i="18" s="1"/>
  <c r="X62" i="18"/>
  <c r="X259" i="18" s="1"/>
  <c r="W62" i="18"/>
  <c r="W259" i="18" s="1"/>
  <c r="V62" i="18"/>
  <c r="V259" i="18" s="1"/>
  <c r="U259" i="18"/>
  <c r="T259" i="18"/>
  <c r="S259" i="18"/>
  <c r="R62" i="18"/>
  <c r="R259" i="18" s="1"/>
  <c r="Q62" i="18"/>
  <c r="Q259" i="18" s="1"/>
  <c r="AB61" i="18"/>
  <c r="AA61" i="18"/>
  <c r="Z61" i="18"/>
  <c r="Y61" i="18"/>
  <c r="X61" i="18"/>
  <c r="W61" i="18"/>
  <c r="V61" i="18"/>
  <c r="R61" i="18"/>
  <c r="Q61" i="18"/>
  <c r="AB60" i="18"/>
  <c r="AA60" i="18"/>
  <c r="AA249" i="18" s="1"/>
  <c r="Z60" i="18"/>
  <c r="Z249" i="18" s="1"/>
  <c r="Y60" i="18"/>
  <c r="Y249" i="18" s="1"/>
  <c r="X60" i="18"/>
  <c r="X249" i="18" s="1"/>
  <c r="W60" i="18"/>
  <c r="W249" i="18" s="1"/>
  <c r="V60" i="18"/>
  <c r="V249" i="18" s="1"/>
  <c r="U249" i="18"/>
  <c r="T249" i="18"/>
  <c r="S249" i="18"/>
  <c r="R60" i="18"/>
  <c r="R249" i="18" s="1"/>
  <c r="Q60" i="18"/>
  <c r="Q249" i="18" s="1"/>
  <c r="AA58" i="18"/>
  <c r="AA268" i="18" s="1"/>
  <c r="Z58" i="18"/>
  <c r="Z268" i="18" s="1"/>
  <c r="Y58" i="18"/>
  <c r="Y268" i="18" s="1"/>
  <c r="X58" i="18"/>
  <c r="X268" i="18" s="1"/>
  <c r="W268" i="18"/>
  <c r="V268" i="18"/>
  <c r="U268" i="18"/>
  <c r="T268" i="18"/>
  <c r="S268" i="18"/>
  <c r="R58" i="18"/>
  <c r="R268" i="18" s="1"/>
  <c r="Q58" i="18"/>
  <c r="Q268" i="18" s="1"/>
  <c r="AA57" i="18"/>
  <c r="AA238" i="18" s="1"/>
  <c r="Z57" i="18"/>
  <c r="Z238" i="18" s="1"/>
  <c r="Y57" i="18"/>
  <c r="Y238" i="18" s="1"/>
  <c r="X57" i="18"/>
  <c r="X238" i="18" s="1"/>
  <c r="W238" i="18"/>
  <c r="V238" i="18"/>
  <c r="U238" i="18"/>
  <c r="T238" i="18"/>
  <c r="S238" i="18"/>
  <c r="R57" i="18"/>
  <c r="R238" i="18" s="1"/>
  <c r="Q57" i="18"/>
  <c r="Q238" i="18" s="1"/>
  <c r="AB56" i="18"/>
  <c r="AA56" i="18"/>
  <c r="Z56" i="18"/>
  <c r="Y56" i="18"/>
  <c r="X56" i="18"/>
  <c r="R56" i="18"/>
  <c r="Q56" i="18"/>
  <c r="P56" i="18"/>
  <c r="AB55" i="18"/>
  <c r="AA55" i="18"/>
  <c r="Z55" i="18"/>
  <c r="Y55" i="18"/>
  <c r="X55" i="18"/>
  <c r="R55" i="18"/>
  <c r="Q55" i="18"/>
  <c r="AB54" i="18"/>
  <c r="AA54" i="18"/>
  <c r="Z54" i="18"/>
  <c r="Y54" i="18"/>
  <c r="X54" i="18"/>
  <c r="R54" i="18"/>
  <c r="Q54" i="18"/>
  <c r="AB53" i="18"/>
  <c r="AA53" i="18"/>
  <c r="Z53" i="18"/>
  <c r="Y53" i="18"/>
  <c r="X53" i="18"/>
  <c r="R53" i="18"/>
  <c r="Q53" i="18"/>
  <c r="P53" i="18"/>
  <c r="AB52" i="18"/>
  <c r="AA52" i="18"/>
  <c r="Z52" i="18"/>
  <c r="Y52" i="18"/>
  <c r="X52" i="18"/>
  <c r="R52" i="18"/>
  <c r="Q52" i="18"/>
  <c r="AB51" i="18"/>
  <c r="AA51" i="18"/>
  <c r="Z51" i="18"/>
  <c r="Y51" i="18"/>
  <c r="X51" i="18"/>
  <c r="R51" i="18"/>
  <c r="Q51" i="18"/>
  <c r="AB50" i="18"/>
  <c r="AA50" i="18"/>
  <c r="Z50" i="18"/>
  <c r="Y50" i="18"/>
  <c r="X50" i="18"/>
  <c r="W50" i="18"/>
  <c r="V50" i="18"/>
  <c r="R50" i="18"/>
  <c r="Q50" i="18"/>
  <c r="AB49" i="18"/>
  <c r="AA49" i="18"/>
  <c r="Z49" i="18"/>
  <c r="Y49" i="18"/>
  <c r="X49" i="18"/>
  <c r="W49" i="18"/>
  <c r="V49" i="18"/>
  <c r="R49" i="18"/>
  <c r="Q49" i="18"/>
  <c r="AB48" i="18"/>
  <c r="AA48" i="18"/>
  <c r="Z48" i="18"/>
  <c r="Y48" i="18"/>
  <c r="X48" i="18"/>
  <c r="W48" i="18"/>
  <c r="V48" i="18"/>
  <c r="R48" i="18"/>
  <c r="Q48" i="18"/>
  <c r="P48" i="18"/>
  <c r="AB47" i="18"/>
  <c r="AA47" i="18"/>
  <c r="Z47" i="18"/>
  <c r="Y47" i="18"/>
  <c r="X47" i="18"/>
  <c r="W47" i="18"/>
  <c r="V47" i="18"/>
  <c r="R47" i="18"/>
  <c r="Q47" i="18"/>
  <c r="AB46" i="18"/>
  <c r="AA46" i="18"/>
  <c r="Z46" i="18"/>
  <c r="Y46" i="18"/>
  <c r="X46" i="18"/>
  <c r="W46" i="18"/>
  <c r="V46" i="18"/>
  <c r="R46" i="18"/>
  <c r="Q46" i="18"/>
  <c r="P46" i="18"/>
  <c r="AB45" i="18"/>
  <c r="AA45" i="18"/>
  <c r="Z45" i="18"/>
  <c r="Y45" i="18"/>
  <c r="X45" i="18"/>
  <c r="W45" i="18"/>
  <c r="V45" i="18"/>
  <c r="R45" i="18"/>
  <c r="Q45" i="18"/>
  <c r="AB44" i="18"/>
  <c r="AA44" i="18"/>
  <c r="Z44" i="18"/>
  <c r="Y44" i="18"/>
  <c r="X44" i="18"/>
  <c r="W44" i="18"/>
  <c r="V44" i="18"/>
  <c r="R44" i="18"/>
  <c r="Q44" i="18"/>
  <c r="P44" i="18"/>
  <c r="AB43" i="18"/>
  <c r="AA43" i="18"/>
  <c r="Z43" i="18"/>
  <c r="Y43" i="18"/>
  <c r="X43" i="18"/>
  <c r="W43" i="18"/>
  <c r="V43" i="18"/>
  <c r="R43" i="18"/>
  <c r="Q43" i="18"/>
  <c r="AB42" i="18"/>
  <c r="AA42" i="18"/>
  <c r="Z42" i="18"/>
  <c r="Y42" i="18"/>
  <c r="X42" i="18"/>
  <c r="W42" i="18"/>
  <c r="V42" i="18"/>
  <c r="R42" i="18"/>
  <c r="Q42" i="18"/>
  <c r="AB41" i="18"/>
  <c r="AA41" i="18"/>
  <c r="Z41" i="18"/>
  <c r="Y41" i="18"/>
  <c r="X41" i="18"/>
  <c r="W41" i="18"/>
  <c r="V41" i="18"/>
  <c r="R41" i="18"/>
  <c r="Q41" i="18"/>
  <c r="P41" i="18"/>
  <c r="AB40" i="18"/>
  <c r="AA40" i="18"/>
  <c r="Z40" i="18"/>
  <c r="Y40" i="18"/>
  <c r="X40" i="18"/>
  <c r="W40" i="18"/>
  <c r="V40" i="18"/>
  <c r="R40" i="18"/>
  <c r="Q40" i="18"/>
  <c r="AB39" i="18"/>
  <c r="AA39" i="18"/>
  <c r="Z39" i="18"/>
  <c r="Y39" i="18"/>
  <c r="X39" i="18"/>
  <c r="W39" i="18"/>
  <c r="V39" i="18"/>
  <c r="R39" i="18"/>
  <c r="Q39" i="18"/>
  <c r="AB38" i="18"/>
  <c r="AA38" i="18"/>
  <c r="Z38" i="18"/>
  <c r="Y38" i="18"/>
  <c r="X38" i="18"/>
  <c r="W38" i="18"/>
  <c r="V38" i="18"/>
  <c r="R38" i="18"/>
  <c r="Q38" i="18"/>
  <c r="AB37" i="18"/>
  <c r="AB258" i="18" s="1"/>
  <c r="AA37" i="18"/>
  <c r="AA258" i="18" s="1"/>
  <c r="Z37" i="18"/>
  <c r="Z258" i="18" s="1"/>
  <c r="Y37" i="18"/>
  <c r="Y258" i="18" s="1"/>
  <c r="X37" i="18"/>
  <c r="X258" i="18" s="1"/>
  <c r="W37" i="18"/>
  <c r="W258" i="18" s="1"/>
  <c r="V37" i="18"/>
  <c r="V258" i="18" s="1"/>
  <c r="U258" i="18"/>
  <c r="T258" i="18"/>
  <c r="S258" i="18"/>
  <c r="R37" i="18"/>
  <c r="R258" i="18" s="1"/>
  <c r="Q37" i="18"/>
  <c r="Q258" i="18" s="1"/>
  <c r="AB36" i="18"/>
  <c r="AA36" i="18"/>
  <c r="Z36" i="18"/>
  <c r="Y36" i="18"/>
  <c r="X36" i="18"/>
  <c r="W36" i="18"/>
  <c r="V36" i="18"/>
  <c r="R36" i="18"/>
  <c r="Q36" i="18"/>
  <c r="P36" i="18"/>
  <c r="AB35" i="18"/>
  <c r="AA35" i="18"/>
  <c r="Z35" i="18"/>
  <c r="Y35" i="18"/>
  <c r="X35" i="18"/>
  <c r="W35" i="18"/>
  <c r="V35" i="18"/>
  <c r="R35" i="18"/>
  <c r="Q35" i="18"/>
  <c r="AB34" i="18"/>
  <c r="AA34" i="18"/>
  <c r="Z34" i="18"/>
  <c r="Y34" i="18"/>
  <c r="X34" i="18"/>
  <c r="W34" i="18"/>
  <c r="V34" i="18"/>
  <c r="R34" i="18"/>
  <c r="Q34" i="18"/>
  <c r="AB33" i="18"/>
  <c r="AA33" i="18"/>
  <c r="AA248" i="18" s="1"/>
  <c r="Z33" i="18"/>
  <c r="Z248" i="18" s="1"/>
  <c r="Y33" i="18"/>
  <c r="Y248" i="18" s="1"/>
  <c r="X33" i="18"/>
  <c r="X248" i="18" s="1"/>
  <c r="W33" i="18"/>
  <c r="W248" i="18" s="1"/>
  <c r="V33" i="18"/>
  <c r="V248" i="18" s="1"/>
  <c r="U248" i="18"/>
  <c r="T248" i="18"/>
  <c r="S248" i="18"/>
  <c r="R33" i="18"/>
  <c r="R248" i="18" s="1"/>
  <c r="Q33" i="18"/>
  <c r="Q248" i="18" s="1"/>
  <c r="AA31" i="18"/>
  <c r="AA267" i="18" s="1"/>
  <c r="Z31" i="18"/>
  <c r="Z267" i="18" s="1"/>
  <c r="Y31" i="18"/>
  <c r="Y267" i="18" s="1"/>
  <c r="X31" i="18"/>
  <c r="X267" i="18" s="1"/>
  <c r="W31" i="18"/>
  <c r="W267" i="18" s="1"/>
  <c r="V31" i="18"/>
  <c r="V267" i="18" s="1"/>
  <c r="U267" i="18"/>
  <c r="T267" i="18"/>
  <c r="S267" i="18"/>
  <c r="R31" i="18"/>
  <c r="R267" i="18" s="1"/>
  <c r="Q31" i="18"/>
  <c r="Q267" i="18" s="1"/>
  <c r="P31" i="18"/>
  <c r="P267" i="18" s="1"/>
  <c r="AA30" i="18"/>
  <c r="AA237" i="18" s="1"/>
  <c r="Z30" i="18"/>
  <c r="Z237" i="18" s="1"/>
  <c r="Y30" i="18"/>
  <c r="Y237" i="18" s="1"/>
  <c r="X30" i="18"/>
  <c r="X237" i="18" s="1"/>
  <c r="W30" i="18"/>
  <c r="W237" i="18" s="1"/>
  <c r="V30" i="18"/>
  <c r="V237" i="18" s="1"/>
  <c r="U237" i="18"/>
  <c r="T237" i="18"/>
  <c r="S237" i="18"/>
  <c r="R30" i="18"/>
  <c r="R237" i="18" s="1"/>
  <c r="Q30" i="18"/>
  <c r="Q237" i="18" s="1"/>
  <c r="P30" i="18"/>
  <c r="P237" i="18" s="1"/>
  <c r="AB29" i="18"/>
  <c r="AA29" i="18"/>
  <c r="Z29" i="18"/>
  <c r="Y29" i="18"/>
  <c r="X29" i="18"/>
  <c r="W29" i="18"/>
  <c r="V29" i="18"/>
  <c r="R29" i="18"/>
  <c r="Q29" i="18"/>
  <c r="AB28" i="18"/>
  <c r="AA28" i="18"/>
  <c r="Z28" i="18"/>
  <c r="Y28" i="18"/>
  <c r="X28" i="18"/>
  <c r="W28" i="18"/>
  <c r="V28" i="18"/>
  <c r="R28" i="18"/>
  <c r="Q28" i="18"/>
  <c r="AB27" i="18"/>
  <c r="AA27" i="18"/>
  <c r="Z27" i="18"/>
  <c r="Y27" i="18"/>
  <c r="X27" i="18"/>
  <c r="W27" i="18"/>
  <c r="V27" i="18"/>
  <c r="R27" i="18"/>
  <c r="Q27" i="18"/>
  <c r="AB26" i="18"/>
  <c r="AA26" i="18"/>
  <c r="Z26" i="18"/>
  <c r="Y26" i="18"/>
  <c r="X26" i="18"/>
  <c r="W26" i="18"/>
  <c r="V26" i="18"/>
  <c r="R26" i="18"/>
  <c r="Q26" i="18"/>
  <c r="AB25" i="18"/>
  <c r="AA25" i="18"/>
  <c r="Z25" i="18"/>
  <c r="Y25" i="18"/>
  <c r="X25" i="18"/>
  <c r="W25" i="18"/>
  <c r="V25" i="18"/>
  <c r="R25" i="18"/>
  <c r="Q25" i="18"/>
  <c r="AB24" i="18"/>
  <c r="AA24" i="18"/>
  <c r="Z24" i="18"/>
  <c r="Y24" i="18"/>
  <c r="X24" i="18"/>
  <c r="W24" i="18"/>
  <c r="V24" i="18"/>
  <c r="R24" i="18"/>
  <c r="Q24" i="18"/>
  <c r="AB23" i="18"/>
  <c r="AA23" i="18"/>
  <c r="Z23" i="18"/>
  <c r="Y23" i="18"/>
  <c r="X23" i="18"/>
  <c r="W23" i="18"/>
  <c r="V23" i="18"/>
  <c r="R23" i="18"/>
  <c r="Q23" i="18"/>
  <c r="AB22" i="18"/>
  <c r="AA22" i="18"/>
  <c r="Z22" i="18"/>
  <c r="Y22" i="18"/>
  <c r="X22" i="18"/>
  <c r="W22" i="18"/>
  <c r="V22" i="18"/>
  <c r="R22" i="18"/>
  <c r="Q22" i="18"/>
  <c r="AB21" i="18"/>
  <c r="AA21" i="18"/>
  <c r="Z21" i="18"/>
  <c r="Y21" i="18"/>
  <c r="X21" i="18"/>
  <c r="W21" i="18"/>
  <c r="V21" i="18"/>
  <c r="R21" i="18"/>
  <c r="Q21" i="18"/>
  <c r="AB20" i="18"/>
  <c r="AA20" i="18"/>
  <c r="Z20" i="18"/>
  <c r="Y20" i="18"/>
  <c r="X20" i="18"/>
  <c r="W20" i="18"/>
  <c r="V20" i="18"/>
  <c r="R20" i="18"/>
  <c r="Q20" i="18"/>
  <c r="AB19" i="18"/>
  <c r="AA19" i="18"/>
  <c r="Z19" i="18"/>
  <c r="Y19" i="18"/>
  <c r="X19" i="18"/>
  <c r="W19" i="18"/>
  <c r="V19" i="18"/>
  <c r="R19" i="18"/>
  <c r="Q19" i="18"/>
  <c r="AB18" i="18"/>
  <c r="AA18" i="18"/>
  <c r="Z18" i="18"/>
  <c r="Y18" i="18"/>
  <c r="X18" i="18"/>
  <c r="W18" i="18"/>
  <c r="V18" i="18"/>
  <c r="R18" i="18"/>
  <c r="Q18" i="18"/>
  <c r="P18" i="18"/>
  <c r="AB17" i="18"/>
  <c r="AA17" i="18"/>
  <c r="Z17" i="18"/>
  <c r="Y17" i="18"/>
  <c r="X17" i="18"/>
  <c r="W17" i="18"/>
  <c r="V17" i="18"/>
  <c r="R17" i="18"/>
  <c r="Q17" i="18"/>
  <c r="AB16" i="18"/>
  <c r="AA16" i="18"/>
  <c r="Z16" i="18"/>
  <c r="Y16" i="18"/>
  <c r="X16" i="18"/>
  <c r="W16" i="18"/>
  <c r="V16" i="18"/>
  <c r="R16" i="18"/>
  <c r="Q16" i="18"/>
  <c r="AB15" i="18"/>
  <c r="AA15" i="18"/>
  <c r="Z15" i="18"/>
  <c r="Y15" i="18"/>
  <c r="X15" i="18"/>
  <c r="W15" i="18"/>
  <c r="V15" i="18"/>
  <c r="R15" i="18"/>
  <c r="Q15" i="18"/>
  <c r="AB14" i="18"/>
  <c r="AA14" i="18"/>
  <c r="Z14" i="18"/>
  <c r="Y14" i="18"/>
  <c r="X14" i="18"/>
  <c r="W14" i="18"/>
  <c r="V14" i="18"/>
  <c r="R14" i="18"/>
  <c r="Q14" i="18"/>
  <c r="AB13" i="18"/>
  <c r="AA13" i="18"/>
  <c r="Z13" i="18"/>
  <c r="Y13" i="18"/>
  <c r="X13" i="18"/>
  <c r="W13" i="18"/>
  <c r="V13" i="18"/>
  <c r="R13" i="18"/>
  <c r="Q13" i="18"/>
  <c r="AB12" i="18"/>
  <c r="AA12" i="18"/>
  <c r="Z12" i="18"/>
  <c r="Y12" i="18"/>
  <c r="X12" i="18"/>
  <c r="W12" i="18"/>
  <c r="V12" i="18"/>
  <c r="R12" i="18"/>
  <c r="Q12" i="18"/>
  <c r="AB11" i="18"/>
  <c r="AA11" i="18"/>
  <c r="Z11" i="18"/>
  <c r="Y11" i="18"/>
  <c r="X11" i="18"/>
  <c r="W11" i="18"/>
  <c r="V11" i="18"/>
  <c r="R11" i="18"/>
  <c r="Q11" i="18"/>
  <c r="AB10" i="18"/>
  <c r="AB257" i="18" s="1"/>
  <c r="AA10" i="18"/>
  <c r="AA257" i="18" s="1"/>
  <c r="Z10" i="18"/>
  <c r="Z257" i="18" s="1"/>
  <c r="Y10" i="18"/>
  <c r="Y257" i="18" s="1"/>
  <c r="X10" i="18"/>
  <c r="X257" i="18" s="1"/>
  <c r="W10" i="18"/>
  <c r="W257" i="18" s="1"/>
  <c r="V10" i="18"/>
  <c r="V257" i="18" s="1"/>
  <c r="U257" i="18"/>
  <c r="T257" i="18"/>
  <c r="S257" i="18"/>
  <c r="R10" i="18"/>
  <c r="R257" i="18" s="1"/>
  <c r="Q10" i="18"/>
  <c r="Q257" i="18" s="1"/>
  <c r="AB9" i="18"/>
  <c r="AA9" i="18"/>
  <c r="Z9" i="18"/>
  <c r="Y9" i="18"/>
  <c r="X9" i="18"/>
  <c r="W9" i="18"/>
  <c r="V9" i="18"/>
  <c r="R9" i="18"/>
  <c r="Q9" i="18"/>
  <c r="AB8" i="18"/>
  <c r="AA8" i="18"/>
  <c r="Z8" i="18"/>
  <c r="Y8" i="18"/>
  <c r="X8" i="18"/>
  <c r="W8" i="18"/>
  <c r="V8" i="18"/>
  <c r="R8" i="18"/>
  <c r="Q8" i="18"/>
  <c r="AB7" i="18"/>
  <c r="AB247" i="18" s="1"/>
  <c r="AA7" i="18"/>
  <c r="AA247" i="18" s="1"/>
  <c r="Z7" i="18"/>
  <c r="Z247" i="18" s="1"/>
  <c r="Y7" i="18"/>
  <c r="Y247" i="18" s="1"/>
  <c r="X7" i="18"/>
  <c r="X247" i="18" s="1"/>
  <c r="W7" i="18"/>
  <c r="W247" i="18" s="1"/>
  <c r="V7" i="18"/>
  <c r="V247" i="18" s="1"/>
  <c r="U247" i="18"/>
  <c r="T247" i="18"/>
  <c r="S247" i="18"/>
  <c r="R7" i="18"/>
  <c r="R247" i="18" s="1"/>
  <c r="Q7" i="18"/>
  <c r="Q247" i="18" s="1"/>
  <c r="P7" i="18"/>
  <c r="P247" i="18" s="1"/>
  <c r="P160" i="18" l="1"/>
  <c r="P242" i="18" s="1"/>
  <c r="C260" i="18"/>
  <c r="P188" i="18"/>
  <c r="P254" i="18" s="1"/>
  <c r="P185" i="18"/>
  <c r="P243" i="18" s="1"/>
  <c r="P113" i="18"/>
  <c r="P251" i="18" s="1"/>
  <c r="P137" i="18"/>
  <c r="P271" i="18" s="1"/>
  <c r="P165" i="18"/>
  <c r="P263" i="18" s="1"/>
  <c r="P57" i="18"/>
  <c r="P238" i="18" s="1"/>
  <c r="P58" i="18"/>
  <c r="P268" i="18" s="1"/>
  <c r="P60" i="18"/>
  <c r="P249" i="18" s="1"/>
  <c r="C239" i="18"/>
  <c r="C257" i="18"/>
  <c r="P142" i="18"/>
  <c r="P262" i="18" s="1"/>
  <c r="P62" i="18"/>
  <c r="P259" i="18" s="1"/>
  <c r="P209" i="18"/>
  <c r="P244" i="18" s="1"/>
  <c r="P33" i="18"/>
  <c r="P248" i="18" s="1"/>
  <c r="P139" i="18"/>
  <c r="P253" i="18" s="1"/>
  <c r="P85" i="18"/>
  <c r="P250" i="18" s="1"/>
  <c r="P161" i="18"/>
  <c r="P272" i="18" s="1"/>
  <c r="P210" i="18"/>
  <c r="P274" i="18" s="1"/>
  <c r="C273" i="18"/>
  <c r="P37" i="18"/>
  <c r="P258" i="18" s="1"/>
  <c r="P189" i="18"/>
  <c r="P264" i="18" s="1"/>
  <c r="C253" i="18"/>
  <c r="P136" i="18"/>
  <c r="P241" i="18" s="1"/>
  <c r="AK19" i="19"/>
  <c r="AM18" i="19"/>
  <c r="AN27" i="19"/>
  <c r="AM61" i="19"/>
  <c r="AM95" i="19"/>
  <c r="AL102" i="19"/>
  <c r="AM183" i="19"/>
  <c r="AN28" i="19"/>
  <c r="AL38" i="19"/>
  <c r="AM10" i="19"/>
  <c r="AN10" i="19"/>
  <c r="AN20" i="19"/>
  <c r="AN33" i="19"/>
  <c r="AM39" i="19"/>
  <c r="AL46" i="19"/>
  <c r="AN11" i="19"/>
  <c r="AL30" i="19"/>
  <c r="AL47" i="19"/>
  <c r="AK63" i="19"/>
  <c r="AN68" i="19"/>
  <c r="AN85" i="19"/>
  <c r="AM90" i="19"/>
  <c r="AM97" i="19"/>
  <c r="AK127" i="19"/>
  <c r="AL150" i="19"/>
  <c r="AK163" i="19"/>
  <c r="AL194" i="19"/>
  <c r="AK7" i="19"/>
  <c r="AN12" i="19"/>
  <c r="AM13" i="19"/>
  <c r="AK14" i="19"/>
  <c r="AM22" i="19"/>
  <c r="AL23" i="19"/>
  <c r="AK24" i="19"/>
  <c r="AM30" i="19"/>
  <c r="AN34" i="19"/>
  <c r="AM35" i="19"/>
  <c r="AK36" i="19"/>
  <c r="AM40" i="19"/>
  <c r="AK41" i="19"/>
  <c r="AN46" i="19"/>
  <c r="AM47" i="19"/>
  <c r="AK48" i="19"/>
  <c r="AM58" i="19"/>
  <c r="AM62" i="19"/>
  <c r="AL63" i="19"/>
  <c r="AM69" i="19"/>
  <c r="AK70" i="19"/>
  <c r="AN75" i="19"/>
  <c r="AL76" i="19"/>
  <c r="AK82" i="19"/>
  <c r="AM86" i="19"/>
  <c r="AK87" i="19"/>
  <c r="AN90" i="19"/>
  <c r="AM91" i="19"/>
  <c r="AK92" i="19"/>
  <c r="AN97" i="19"/>
  <c r="AL98" i="19"/>
  <c r="AK99" i="19"/>
  <c r="AN104" i="19"/>
  <c r="AL105" i="19"/>
  <c r="AM110" i="19"/>
  <c r="AM115" i="19"/>
  <c r="AM120" i="19"/>
  <c r="AK121" i="19"/>
  <c r="AM126" i="19"/>
  <c r="AL127" i="19"/>
  <c r="AM133" i="19"/>
  <c r="AK134" i="19"/>
  <c r="AN137" i="19"/>
  <c r="AL139" i="19"/>
  <c r="AN143" i="19"/>
  <c r="AL144" i="19"/>
  <c r="AM150" i="19"/>
  <c r="AL151" i="19"/>
  <c r="AM157" i="19"/>
  <c r="AK158" i="19"/>
  <c r="AN161" i="19"/>
  <c r="AL163" i="19"/>
  <c r="AM167" i="19"/>
  <c r="AK168" i="19"/>
  <c r="AM173" i="19"/>
  <c r="AK174" i="19"/>
  <c r="AM179" i="19"/>
  <c r="AK180" i="19"/>
  <c r="AL185" i="19"/>
  <c r="AM194" i="19"/>
  <c r="AL195" i="19"/>
  <c r="AN200" i="19"/>
  <c r="AL201" i="19"/>
  <c r="AN207" i="19"/>
  <c r="AL208" i="19"/>
  <c r="AM28" i="19"/>
  <c r="AL155" i="19"/>
  <c r="AN37" i="19"/>
  <c r="AM67" i="19"/>
  <c r="AK46" i="19"/>
  <c r="AN45" i="19"/>
  <c r="AN21" i="19"/>
  <c r="AM46" i="19"/>
  <c r="AN125" i="19"/>
  <c r="AN132" i="19"/>
  <c r="AM143" i="19"/>
  <c r="AL7" i="19"/>
  <c r="AK8" i="19"/>
  <c r="AN13" i="19"/>
  <c r="AL14" i="19"/>
  <c r="AK15" i="19"/>
  <c r="AN22" i="19"/>
  <c r="AM23" i="19"/>
  <c r="AL24" i="19"/>
  <c r="AK25" i="19"/>
  <c r="AN30" i="19"/>
  <c r="AN35" i="19"/>
  <c r="AL36" i="19"/>
  <c r="AN40" i="19"/>
  <c r="AL41" i="19"/>
  <c r="AN47" i="19"/>
  <c r="AL48" i="19"/>
  <c r="AN58" i="19"/>
  <c r="AN62" i="19"/>
  <c r="AM63" i="19"/>
  <c r="AK64" i="19"/>
  <c r="AN69" i="19"/>
  <c r="AL70" i="19"/>
  <c r="AK71" i="19"/>
  <c r="AM76" i="19"/>
  <c r="AK77" i="19"/>
  <c r="AL82" i="19"/>
  <c r="AN86" i="19"/>
  <c r="AL87" i="19"/>
  <c r="AN91" i="19"/>
  <c r="AL92" i="19"/>
  <c r="AM98" i="19"/>
  <c r="AL99" i="19"/>
  <c r="AM105" i="19"/>
  <c r="AK106" i="19"/>
  <c r="AN110" i="19"/>
  <c r="AK111" i="19"/>
  <c r="AN115" i="19"/>
  <c r="AN120" i="19"/>
  <c r="AL121" i="19"/>
  <c r="AN126" i="19"/>
  <c r="AM127" i="19"/>
  <c r="AK128" i="19"/>
  <c r="AN133" i="19"/>
  <c r="AL134" i="19"/>
  <c r="AK135" i="19"/>
  <c r="AM139" i="19"/>
  <c r="AK140" i="19"/>
  <c r="AM144" i="19"/>
  <c r="AK145" i="19"/>
  <c r="AN150" i="19"/>
  <c r="AM151" i="19"/>
  <c r="AK152" i="19"/>
  <c r="AN157" i="19"/>
  <c r="AL158" i="19"/>
  <c r="AK159" i="19"/>
  <c r="AM163" i="19"/>
  <c r="AK164" i="19"/>
  <c r="AN167" i="19"/>
  <c r="AL168" i="19"/>
  <c r="AN173" i="19"/>
  <c r="AL174" i="19"/>
  <c r="AN179" i="19"/>
  <c r="AL180" i="19"/>
  <c r="AM185" i="19"/>
  <c r="AK189" i="19"/>
  <c r="AN194" i="19"/>
  <c r="AM195" i="19"/>
  <c r="AK196" i="19"/>
  <c r="AM201" i="19"/>
  <c r="AK202" i="19"/>
  <c r="AM208" i="19"/>
  <c r="AK33" i="19"/>
  <c r="AM66" i="19"/>
  <c r="AK74" i="19"/>
  <c r="AN176" i="19"/>
  <c r="AL10" i="19"/>
  <c r="AM19" i="19"/>
  <c r="AN61" i="19"/>
  <c r="AK68" i="19"/>
  <c r="AN29" i="19"/>
  <c r="AK34" i="19"/>
  <c r="AK13" i="19"/>
  <c r="AL34" i="19"/>
  <c r="AK40" i="19"/>
  <c r="AK62" i="19"/>
  <c r="AK69" i="19"/>
  <c r="AL75" i="19"/>
  <c r="AL90" i="19"/>
  <c r="AM12" i="19"/>
  <c r="AK23" i="19"/>
  <c r="AL35" i="19"/>
  <c r="AL40" i="19"/>
  <c r="AK76" i="19"/>
  <c r="AL86" i="19"/>
  <c r="AL91" i="19"/>
  <c r="AK105" i="19"/>
  <c r="AN114" i="19"/>
  <c r="AL133" i="19"/>
  <c r="AM137" i="19"/>
  <c r="AN166" i="19"/>
  <c r="AN188" i="19"/>
  <c r="AK16" i="19"/>
  <c r="AM24" i="19"/>
  <c r="AK31" i="19"/>
  <c r="AK42" i="19"/>
  <c r="AM48" i="19"/>
  <c r="AK55" i="19"/>
  <c r="AK56" i="19"/>
  <c r="AN63" i="19"/>
  <c r="AL64" i="19"/>
  <c r="AM70" i="19"/>
  <c r="AL71" i="19"/>
  <c r="AN76" i="19"/>
  <c r="AL77" i="19"/>
  <c r="AM82" i="19"/>
  <c r="AM87" i="19"/>
  <c r="AK88" i="19"/>
  <c r="AM92" i="19"/>
  <c r="AK93" i="19"/>
  <c r="AN98" i="19"/>
  <c r="AM99" i="19"/>
  <c r="AK100" i="19"/>
  <c r="AN105" i="19"/>
  <c r="AL106" i="19"/>
  <c r="AK107" i="19"/>
  <c r="AL111" i="19"/>
  <c r="AM121" i="19"/>
  <c r="AK122" i="19"/>
  <c r="AN127" i="19"/>
  <c r="AL128" i="19"/>
  <c r="AM134" i="19"/>
  <c r="AL135" i="19"/>
  <c r="AN139" i="19"/>
  <c r="AL140" i="19"/>
  <c r="AN144" i="19"/>
  <c r="AL145" i="19"/>
  <c r="AN151" i="19"/>
  <c r="AL152" i="19"/>
  <c r="AM158" i="19"/>
  <c r="AL159" i="19"/>
  <c r="AN163" i="19"/>
  <c r="AL164" i="19"/>
  <c r="AM168" i="19"/>
  <c r="AK169" i="19"/>
  <c r="AM174" i="19"/>
  <c r="AK175" i="19"/>
  <c r="AM180" i="19"/>
  <c r="AK181" i="19"/>
  <c r="AN185" i="19"/>
  <c r="AL189" i="19"/>
  <c r="AN195" i="19"/>
  <c r="AL196" i="19"/>
  <c r="AN201" i="19"/>
  <c r="AL202" i="19"/>
  <c r="AK203" i="19"/>
  <c r="AN208" i="19"/>
  <c r="AK45" i="19"/>
  <c r="AN79" i="19"/>
  <c r="AN108" i="19"/>
  <c r="AM117" i="19"/>
  <c r="AM136" i="19"/>
  <c r="AN147" i="19"/>
  <c r="AL177" i="19"/>
  <c r="AL205" i="19"/>
  <c r="AM29" i="19"/>
  <c r="AM57" i="19"/>
  <c r="AN73" i="19"/>
  <c r="AL21" i="19"/>
  <c r="AM38" i="19"/>
  <c r="AL12" i="19"/>
  <c r="AK30" i="19"/>
  <c r="AK35" i="19"/>
  <c r="AK47" i="19"/>
  <c r="AN74" i="19"/>
  <c r="AK91" i="19"/>
  <c r="AL13" i="19"/>
  <c r="AM34" i="19"/>
  <c r="AL58" i="19"/>
  <c r="AL69" i="19"/>
  <c r="AM75" i="19"/>
  <c r="AN81" i="19"/>
  <c r="AL115" i="19"/>
  <c r="AL120" i="19"/>
  <c r="AK139" i="19"/>
  <c r="AK144" i="19"/>
  <c r="AN149" i="19"/>
  <c r="AN172" i="19"/>
  <c r="AM7" i="19"/>
  <c r="AM41" i="19"/>
  <c r="AL9" i="19"/>
  <c r="AK17" i="19"/>
  <c r="AM25" i="19"/>
  <c r="AL31" i="19"/>
  <c r="AL42" i="19"/>
  <c r="AL49" i="19"/>
  <c r="AL56" i="19"/>
  <c r="AN82" i="19"/>
  <c r="AK83" i="19"/>
  <c r="AN87" i="19"/>
  <c r="AL88" i="19"/>
  <c r="AN92" i="19"/>
  <c r="AL93" i="19"/>
  <c r="AN99" i="19"/>
  <c r="AL100" i="19"/>
  <c r="AM106" i="19"/>
  <c r="AL107" i="19"/>
  <c r="AM111" i="19"/>
  <c r="AK116" i="19"/>
  <c r="AN121" i="19"/>
  <c r="AL122" i="19"/>
  <c r="AM128" i="19"/>
  <c r="AK129" i="19"/>
  <c r="AN134" i="19"/>
  <c r="AM135" i="19"/>
  <c r="AM140" i="19"/>
  <c r="AK141" i="19"/>
  <c r="AM145" i="19"/>
  <c r="AK146" i="19"/>
  <c r="AM152" i="19"/>
  <c r="AK153" i="19"/>
  <c r="AN158" i="19"/>
  <c r="AM159" i="19"/>
  <c r="AM164" i="19"/>
  <c r="AN168" i="19"/>
  <c r="AL169" i="19"/>
  <c r="AN174" i="19"/>
  <c r="AL175" i="19"/>
  <c r="AN180" i="19"/>
  <c r="AL181" i="19"/>
  <c r="AK186" i="19"/>
  <c r="AM189" i="19"/>
  <c r="AK190" i="19"/>
  <c r="AM196" i="19"/>
  <c r="AK197" i="19"/>
  <c r="AM202" i="19"/>
  <c r="AL203" i="19"/>
  <c r="AL8" i="19"/>
  <c r="AL15" i="19"/>
  <c r="AL25" i="19"/>
  <c r="AK49" i="19"/>
  <c r="AM8" i="19"/>
  <c r="AM15" i="19"/>
  <c r="AK51" i="19"/>
  <c r="AL55" i="19"/>
  <c r="AM71" i="19"/>
  <c r="AN8" i="19"/>
  <c r="AL17" i="19"/>
  <c r="AN25" i="19"/>
  <c r="AL26" i="19"/>
  <c r="AK27" i="19"/>
  <c r="AM31" i="19"/>
  <c r="AM42" i="19"/>
  <c r="AL43" i="19"/>
  <c r="AM49" i="19"/>
  <c r="AK50" i="19"/>
  <c r="AL51" i="19"/>
  <c r="AL52" i="19"/>
  <c r="AL53" i="19"/>
  <c r="AL54" i="19"/>
  <c r="AM55" i="19"/>
  <c r="AM56" i="19"/>
  <c r="AL60" i="19"/>
  <c r="AN64" i="19"/>
  <c r="AL65" i="19"/>
  <c r="AN71" i="19"/>
  <c r="AL72" i="19"/>
  <c r="AN77" i="19"/>
  <c r="AL78" i="19"/>
  <c r="AK79" i="19"/>
  <c r="AL83" i="19"/>
  <c r="AM88" i="19"/>
  <c r="AK89" i="19"/>
  <c r="AM93" i="19"/>
  <c r="AK94" i="19"/>
  <c r="AM100" i="19"/>
  <c r="AK101" i="19"/>
  <c r="AN106" i="19"/>
  <c r="AM107" i="19"/>
  <c r="AK108" i="19"/>
  <c r="AN111" i="19"/>
  <c r="AL116" i="19"/>
  <c r="AM122" i="19"/>
  <c r="AK123" i="19"/>
  <c r="AN128" i="19"/>
  <c r="AL129" i="19"/>
  <c r="AN135" i="19"/>
  <c r="AN140" i="19"/>
  <c r="AL141" i="19"/>
  <c r="AN145" i="19"/>
  <c r="AL146" i="19"/>
  <c r="AK147" i="19"/>
  <c r="AN152" i="19"/>
  <c r="AL153" i="19"/>
  <c r="AN159" i="19"/>
  <c r="AN164" i="19"/>
  <c r="AM169" i="19"/>
  <c r="AK170" i="19"/>
  <c r="AM175" i="19"/>
  <c r="AK176" i="19"/>
  <c r="AM181" i="19"/>
  <c r="AK182" i="19"/>
  <c r="AL186" i="19"/>
  <c r="AN189" i="19"/>
  <c r="AL190" i="19"/>
  <c r="AK191" i="19"/>
  <c r="AN196" i="19"/>
  <c r="AL197" i="19"/>
  <c r="AN202" i="19"/>
  <c r="AM203" i="19"/>
  <c r="AK204" i="19"/>
  <c r="AK38" i="19"/>
  <c r="AL80" i="19"/>
  <c r="AL113" i="19"/>
  <c r="AL165" i="19"/>
  <c r="AN182" i="19"/>
  <c r="AM198" i="19"/>
  <c r="AN204" i="19"/>
  <c r="AN18" i="19"/>
  <c r="AM80" i="19"/>
  <c r="AK12" i="19"/>
  <c r="AL39" i="19"/>
  <c r="AM21" i="19"/>
  <c r="AN38" i="19"/>
  <c r="AL62" i="19"/>
  <c r="AK98" i="19"/>
  <c r="AN119" i="19"/>
  <c r="AN142" i="19"/>
  <c r="AL157" i="19"/>
  <c r="AK195" i="19"/>
  <c r="AK9" i="19"/>
  <c r="AM14" i="19"/>
  <c r="AN23" i="19"/>
  <c r="AM36" i="19"/>
  <c r="AN7" i="19"/>
  <c r="AN14" i="19"/>
  <c r="AL16" i="19"/>
  <c r="AN24" i="19"/>
  <c r="AK26" i="19"/>
  <c r="AN36" i="19"/>
  <c r="AN41" i="19"/>
  <c r="AK43" i="19"/>
  <c r="AN48" i="19"/>
  <c r="AK52" i="19"/>
  <c r="AK53" i="19"/>
  <c r="AK54" i="19"/>
  <c r="AK60" i="19"/>
  <c r="AM64" i="19"/>
  <c r="AK65" i="19"/>
  <c r="AN70" i="19"/>
  <c r="AK72" i="19"/>
  <c r="AM77" i="19"/>
  <c r="AK78" i="19"/>
  <c r="AM9" i="19"/>
  <c r="AN15" i="19"/>
  <c r="AM16" i="19"/>
  <c r="AN9" i="19"/>
  <c r="AN16" i="19"/>
  <c r="AM17" i="19"/>
  <c r="AK18" i="19"/>
  <c r="AM26" i="19"/>
  <c r="AL27" i="19"/>
  <c r="AK28" i="19"/>
  <c r="AN31" i="19"/>
  <c r="AK37" i="19"/>
  <c r="AN42" i="19"/>
  <c r="AM43" i="19"/>
  <c r="AK44" i="19"/>
  <c r="AN49" i="19"/>
  <c r="AL50" i="19"/>
  <c r="AM51" i="19"/>
  <c r="AM52" i="19"/>
  <c r="AM53" i="19"/>
  <c r="AM54" i="19"/>
  <c r="AN55" i="19"/>
  <c r="AN56" i="19"/>
  <c r="AM60" i="19"/>
  <c r="AK61" i="19"/>
  <c r="AM65" i="19"/>
  <c r="AK66" i="19"/>
  <c r="AM72" i="19"/>
  <c r="AK73" i="19"/>
  <c r="AM78" i="19"/>
  <c r="AL79" i="19"/>
  <c r="AM83" i="19"/>
  <c r="AN88" i="19"/>
  <c r="AL89" i="19"/>
  <c r="AN93" i="19"/>
  <c r="AL94" i="19"/>
  <c r="AK95" i="19"/>
  <c r="AN100" i="19"/>
  <c r="AL101" i="19"/>
  <c r="AN107" i="19"/>
  <c r="AL108" i="19"/>
  <c r="AM116" i="19"/>
  <c r="AK117" i="19"/>
  <c r="AN122" i="19"/>
  <c r="AL123" i="19"/>
  <c r="AM129" i="19"/>
  <c r="AK130" i="19"/>
  <c r="AK136" i="19"/>
  <c r="AM141" i="19"/>
  <c r="AM146" i="19"/>
  <c r="AL147" i="19"/>
  <c r="AM153" i="19"/>
  <c r="AK154" i="19"/>
  <c r="AK160" i="19"/>
  <c r="AN169" i="19"/>
  <c r="AL170" i="19"/>
  <c r="AN175" i="19"/>
  <c r="AL176" i="19"/>
  <c r="AN181" i="19"/>
  <c r="AL182" i="19"/>
  <c r="AK183" i="19"/>
  <c r="AM186" i="19"/>
  <c r="AM190" i="19"/>
  <c r="AL191" i="19"/>
  <c r="AM197" i="19"/>
  <c r="AK198" i="19"/>
  <c r="AN203" i="19"/>
  <c r="AL204" i="19"/>
  <c r="AN17" i="19"/>
  <c r="AM27" i="19"/>
  <c r="AL28" i="19"/>
  <c r="AN43" i="19"/>
  <c r="AL44" i="19"/>
  <c r="AM50" i="19"/>
  <c r="AN51" i="19"/>
  <c r="AN52" i="19"/>
  <c r="AN53" i="19"/>
  <c r="AN54" i="19"/>
  <c r="AK57" i="19"/>
  <c r="AN60" i="19"/>
  <c r="AL61" i="19"/>
  <c r="AN65" i="19"/>
  <c r="AL66" i="19"/>
  <c r="AK67" i="19"/>
  <c r="AN72" i="19"/>
  <c r="AL73" i="19"/>
  <c r="AN78" i="19"/>
  <c r="AM79" i="19"/>
  <c r="AK80" i="19"/>
  <c r="AN83" i="19"/>
  <c r="AM89" i="19"/>
  <c r="AM94" i="19"/>
  <c r="AL95" i="19"/>
  <c r="AM101" i="19"/>
  <c r="AK102" i="19"/>
  <c r="AM108" i="19"/>
  <c r="AK109" i="19"/>
  <c r="AK113" i="19"/>
  <c r="AN116" i="19"/>
  <c r="AL117" i="19"/>
  <c r="AM123" i="19"/>
  <c r="AK124" i="19"/>
  <c r="AN129" i="19"/>
  <c r="AL130" i="19"/>
  <c r="AK131" i="19"/>
  <c r="AL136" i="19"/>
  <c r="AN141" i="19"/>
  <c r="AN146" i="19"/>
  <c r="AM147" i="19"/>
  <c r="AK148" i="19"/>
  <c r="AN153" i="19"/>
  <c r="AL154" i="19"/>
  <c r="AK155" i="19"/>
  <c r="AL160" i="19"/>
  <c r="AK165" i="19"/>
  <c r="AM170" i="19"/>
  <c r="AK171" i="19"/>
  <c r="AM176" i="19"/>
  <c r="AK177" i="19"/>
  <c r="AM182" i="19"/>
  <c r="AL183" i="19"/>
  <c r="AN186" i="19"/>
  <c r="AN190" i="19"/>
  <c r="AM191" i="19"/>
  <c r="AK192" i="19"/>
  <c r="AN197" i="19"/>
  <c r="AL198" i="19"/>
  <c r="AM204" i="19"/>
  <c r="AK205" i="19"/>
  <c r="AL18" i="19"/>
  <c r="AK29" i="19"/>
  <c r="AM73" i="19"/>
  <c r="AK96" i="19"/>
  <c r="AL131" i="19"/>
  <c r="AM154" i="19"/>
  <c r="AN191" i="19"/>
  <c r="AK81" i="19"/>
  <c r="AN95" i="19"/>
  <c r="AL96" i="19"/>
  <c r="AM102" i="19"/>
  <c r="AK103" i="19"/>
  <c r="AM109" i="19"/>
  <c r="AM113" i="19"/>
  <c r="AK114" i="19"/>
  <c r="AN117" i="19"/>
  <c r="AL118" i="19"/>
  <c r="AK119" i="19"/>
  <c r="AM124" i="19"/>
  <c r="AK125" i="19"/>
  <c r="AN130" i="19"/>
  <c r="AM131" i="19"/>
  <c r="AK132" i="19"/>
  <c r="AN136" i="19"/>
  <c r="AK142" i="19"/>
  <c r="AM148" i="19"/>
  <c r="AK149" i="19"/>
  <c r="AN154" i="19"/>
  <c r="AM155" i="19"/>
  <c r="AK156" i="19"/>
  <c r="AN160" i="19"/>
  <c r="AM165" i="19"/>
  <c r="AK166" i="19"/>
  <c r="AM171" i="19"/>
  <c r="AK172" i="19"/>
  <c r="AM177" i="19"/>
  <c r="AK178" i="19"/>
  <c r="AN183" i="19"/>
  <c r="AL184" i="19"/>
  <c r="AK188" i="19"/>
  <c r="AM192" i="19"/>
  <c r="AK193" i="19"/>
  <c r="AN198" i="19"/>
  <c r="AL199" i="19"/>
  <c r="AM205" i="19"/>
  <c r="AK206" i="19"/>
  <c r="AN26" i="19"/>
  <c r="AL37" i="19"/>
  <c r="AK10" i="19"/>
  <c r="AK20" i="19"/>
  <c r="AN94" i="19"/>
  <c r="AN101" i="19"/>
  <c r="AK118" i="19"/>
  <c r="AN123" i="19"/>
  <c r="AM130" i="19"/>
  <c r="AL171" i="19"/>
  <c r="AL20" i="19"/>
  <c r="AL45" i="19"/>
  <c r="AK85" i="19"/>
  <c r="AN19" i="19"/>
  <c r="AM33" i="19"/>
  <c r="AM45" i="19"/>
  <c r="AN57" i="19"/>
  <c r="AN67" i="19"/>
  <c r="AL68" i="19"/>
  <c r="AM74" i="19"/>
  <c r="AK75" i="19"/>
  <c r="AN80" i="19"/>
  <c r="AL81" i="19"/>
  <c r="AL85" i="19"/>
  <c r="AK90" i="19"/>
  <c r="AM96" i="19"/>
  <c r="AK97" i="19"/>
  <c r="AN102" i="19"/>
  <c r="AL103" i="19"/>
  <c r="AK104" i="19"/>
  <c r="AN109" i="19"/>
  <c r="AN113" i="19"/>
  <c r="AL114" i="19"/>
  <c r="AM118" i="19"/>
  <c r="AL119" i="19"/>
  <c r="AN124" i="19"/>
  <c r="AL125" i="19"/>
  <c r="AN131" i="19"/>
  <c r="AL132" i="19"/>
  <c r="AK137" i="19"/>
  <c r="AL142" i="19"/>
  <c r="AK143" i="19"/>
  <c r="AN148" i="19"/>
  <c r="AL149" i="19"/>
  <c r="AN155" i="19"/>
  <c r="AL156" i="19"/>
  <c r="AK161" i="19"/>
  <c r="AN165" i="19"/>
  <c r="AL166" i="19"/>
  <c r="AN171" i="19"/>
  <c r="AL172" i="19"/>
  <c r="AN177" i="19"/>
  <c r="AL178" i="19"/>
  <c r="AM184" i="19"/>
  <c r="AL188" i="19"/>
  <c r="AN192" i="19"/>
  <c r="AL193" i="19"/>
  <c r="AM199" i="19"/>
  <c r="AK200" i="19"/>
  <c r="AN205" i="19"/>
  <c r="AL206" i="19"/>
  <c r="AK207" i="19"/>
  <c r="AL19" i="19"/>
  <c r="AL29" i="19"/>
  <c r="AM37" i="19"/>
  <c r="AM44" i="19"/>
  <c r="AN50" i="19"/>
  <c r="AL109" i="19"/>
  <c r="AL124" i="19"/>
  <c r="AL148" i="19"/>
  <c r="AK199" i="19"/>
  <c r="AK11" i="19"/>
  <c r="AK21" i="19"/>
  <c r="AK39" i="19"/>
  <c r="AN44" i="19"/>
  <c r="AN66" i="19"/>
  <c r="AL74" i="19"/>
  <c r="AM20" i="19"/>
  <c r="AK22" i="19"/>
  <c r="AM68" i="19"/>
  <c r="AM81" i="19"/>
  <c r="AM85" i="19"/>
  <c r="AK86" i="19"/>
  <c r="AN96" i="19"/>
  <c r="AL97" i="19"/>
  <c r="AN103" i="19"/>
  <c r="AL104" i="19"/>
  <c r="AK110" i="19"/>
  <c r="AM114" i="19"/>
  <c r="AK115" i="19"/>
  <c r="AN118" i="19"/>
  <c r="AM119" i="19"/>
  <c r="AK120" i="19"/>
  <c r="AM125" i="19"/>
  <c r="AK126" i="19"/>
  <c r="AM132" i="19"/>
  <c r="AK133" i="19"/>
  <c r="AL137" i="19"/>
  <c r="AM142" i="19"/>
  <c r="AL143" i="19"/>
  <c r="AM149" i="19"/>
  <c r="AK150" i="19"/>
  <c r="AM156" i="19"/>
  <c r="AK157" i="19"/>
  <c r="AL161" i="19"/>
  <c r="AM166" i="19"/>
  <c r="AK167" i="19"/>
  <c r="AM172" i="19"/>
  <c r="AK173" i="19"/>
  <c r="AM178" i="19"/>
  <c r="AK179" i="19"/>
  <c r="AN184" i="19"/>
  <c r="AM188" i="19"/>
  <c r="AM193" i="19"/>
  <c r="AK194" i="19"/>
  <c r="AN199" i="19"/>
  <c r="AL200" i="19"/>
  <c r="AM206" i="19"/>
  <c r="AL207" i="19"/>
  <c r="AL57" i="19"/>
  <c r="AL67" i="19"/>
  <c r="AN89" i="19"/>
  <c r="AM160" i="19"/>
  <c r="AN170" i="19"/>
  <c r="AK184" i="19"/>
  <c r="AL192" i="19"/>
  <c r="AL33" i="19"/>
  <c r="AL11" i="19"/>
  <c r="AM11" i="19"/>
  <c r="AK58" i="19"/>
  <c r="AL22" i="19"/>
  <c r="AN39" i="19"/>
  <c r="AM104" i="19"/>
  <c r="AL110" i="19"/>
  <c r="AL126" i="19"/>
  <c r="AK151" i="19"/>
  <c r="AN156" i="19"/>
  <c r="AM161" i="19"/>
  <c r="AL167" i="19"/>
  <c r="AL173" i="19"/>
  <c r="AN178" i="19"/>
  <c r="AL179" i="19"/>
  <c r="AK185" i="19"/>
  <c r="AN193" i="19"/>
  <c r="AM200" i="19"/>
  <c r="AK201" i="19"/>
  <c r="AN206" i="19"/>
  <c r="AM207" i="19"/>
  <c r="AK208" i="19"/>
  <c r="AG83" i="19"/>
  <c r="AG27" i="19"/>
  <c r="AG20" i="19"/>
  <c r="AG45" i="19"/>
  <c r="AG81" i="19"/>
  <c r="AG206" i="19"/>
  <c r="AG23" i="19"/>
  <c r="AG63" i="19"/>
  <c r="AG76" i="19"/>
  <c r="AI87" i="18"/>
  <c r="AG98" i="19"/>
  <c r="AG105" i="19"/>
  <c r="AG127" i="19"/>
  <c r="AG139" i="19"/>
  <c r="AG144" i="19"/>
  <c r="AG151" i="19"/>
  <c r="AG163" i="19"/>
  <c r="AG185" i="19"/>
  <c r="AG195" i="19"/>
  <c r="AG201" i="19"/>
  <c r="AG208" i="19"/>
  <c r="AG51" i="19"/>
  <c r="AG61" i="19"/>
  <c r="AG73" i="19"/>
  <c r="AG39" i="19"/>
  <c r="AG119" i="19"/>
  <c r="AG125" i="19"/>
  <c r="AG178" i="19"/>
  <c r="AG7" i="19"/>
  <c r="AG14" i="19"/>
  <c r="AG24" i="19"/>
  <c r="AG36" i="19"/>
  <c r="AG41" i="19"/>
  <c r="AG48" i="19"/>
  <c r="AG70" i="19"/>
  <c r="AG82" i="19"/>
  <c r="AG87" i="19"/>
  <c r="AG92" i="19"/>
  <c r="AG99" i="19"/>
  <c r="AG121" i="19"/>
  <c r="AG134" i="19"/>
  <c r="AG158" i="19"/>
  <c r="AG168" i="19"/>
  <c r="AG174" i="19"/>
  <c r="AG180" i="19"/>
  <c r="AG72" i="19"/>
  <c r="AG146" i="19"/>
  <c r="AG197" i="19"/>
  <c r="AG79" i="19"/>
  <c r="AG29" i="19"/>
  <c r="AG10" i="19"/>
  <c r="AG68" i="19"/>
  <c r="AG142" i="19"/>
  <c r="AG172" i="19"/>
  <c r="AG188" i="19"/>
  <c r="AG193" i="19"/>
  <c r="AG64" i="19"/>
  <c r="AG71" i="19"/>
  <c r="AG77" i="19"/>
  <c r="AG106" i="19"/>
  <c r="AG111" i="19"/>
  <c r="AG128" i="19"/>
  <c r="AG135" i="19"/>
  <c r="AG140" i="19"/>
  <c r="AG145" i="19"/>
  <c r="AG152" i="19"/>
  <c r="AG159" i="19"/>
  <c r="AG164" i="19"/>
  <c r="AG189" i="19"/>
  <c r="AG196" i="19"/>
  <c r="AG202" i="19"/>
  <c r="AG17" i="19"/>
  <c r="AG132" i="19"/>
  <c r="AG149" i="19"/>
  <c r="AG166" i="19"/>
  <c r="AG8" i="19"/>
  <c r="AG15" i="19"/>
  <c r="AG25" i="19"/>
  <c r="AG9" i="19"/>
  <c r="AG16" i="19"/>
  <c r="AG31" i="19"/>
  <c r="AG42" i="19"/>
  <c r="AG49" i="19"/>
  <c r="AG55" i="19"/>
  <c r="AG56" i="19"/>
  <c r="AG88" i="19"/>
  <c r="AG93" i="19"/>
  <c r="AG100" i="19"/>
  <c r="AG107" i="19"/>
  <c r="AG122" i="19"/>
  <c r="AG169" i="19"/>
  <c r="AG175" i="19"/>
  <c r="AG181" i="19"/>
  <c r="AG203" i="19"/>
  <c r="AG53" i="19"/>
  <c r="AG190" i="19"/>
  <c r="AG89" i="19"/>
  <c r="AG94" i="19"/>
  <c r="AG101" i="19"/>
  <c r="AG108" i="19"/>
  <c r="AG123" i="19"/>
  <c r="AI131" i="18"/>
  <c r="AG147" i="19"/>
  <c r="AG170" i="19"/>
  <c r="AG176" i="19"/>
  <c r="AG182" i="19"/>
  <c r="AG191" i="19"/>
  <c r="AG204" i="19"/>
  <c r="AG54" i="19"/>
  <c r="AG116" i="19"/>
  <c r="AG141" i="19"/>
  <c r="AG44" i="19"/>
  <c r="AG95" i="19"/>
  <c r="AG117" i="19"/>
  <c r="AG130" i="19"/>
  <c r="AG136" i="19"/>
  <c r="AG154" i="19"/>
  <c r="AG160" i="19"/>
  <c r="AG183" i="19"/>
  <c r="AG198" i="19"/>
  <c r="AG26" i="19"/>
  <c r="AG78" i="19"/>
  <c r="AG18" i="19"/>
  <c r="AG57" i="19"/>
  <c r="AG67" i="19"/>
  <c r="AG80" i="19"/>
  <c r="AG102" i="19"/>
  <c r="AG109" i="19"/>
  <c r="AG113" i="19"/>
  <c r="AG124" i="19"/>
  <c r="AG131" i="19"/>
  <c r="AG148" i="19"/>
  <c r="AG155" i="19"/>
  <c r="AG165" i="19"/>
  <c r="AG171" i="19"/>
  <c r="AG177" i="19"/>
  <c r="AG192" i="19"/>
  <c r="AG205" i="19"/>
  <c r="AG43" i="19"/>
  <c r="AG74" i="19"/>
  <c r="AG96" i="19"/>
  <c r="AG103" i="19"/>
  <c r="AG118" i="19"/>
  <c r="AG184" i="19"/>
  <c r="AG199" i="19"/>
  <c r="AG60" i="19"/>
  <c r="AG153" i="19"/>
  <c r="AG50" i="19"/>
  <c r="AG28" i="19"/>
  <c r="AG66" i="19"/>
  <c r="AG19" i="19"/>
  <c r="AG21" i="19"/>
  <c r="AG85" i="19"/>
  <c r="AG156" i="19"/>
  <c r="AG52" i="19"/>
  <c r="AG65" i="19"/>
  <c r="AG186" i="19"/>
  <c r="AG37" i="19"/>
  <c r="AH58" i="18"/>
  <c r="AG12" i="19"/>
  <c r="AG34" i="19"/>
  <c r="AG46" i="19"/>
  <c r="AG75" i="19"/>
  <c r="AG90" i="19"/>
  <c r="AG97" i="19"/>
  <c r="AG104" i="19"/>
  <c r="AG137" i="19"/>
  <c r="AG143" i="19"/>
  <c r="AG161" i="19"/>
  <c r="AG200" i="19"/>
  <c r="AG207" i="19"/>
  <c r="AG129" i="19"/>
  <c r="AG33" i="19"/>
  <c r="AG38" i="19"/>
  <c r="AG11" i="19"/>
  <c r="AG114" i="19"/>
  <c r="AG13" i="19"/>
  <c r="AG22" i="19"/>
  <c r="AG30" i="19"/>
  <c r="AG35" i="19"/>
  <c r="AG40" i="19"/>
  <c r="AG47" i="19"/>
  <c r="AG58" i="19"/>
  <c r="AG62" i="19"/>
  <c r="AG69" i="19"/>
  <c r="AG86" i="19"/>
  <c r="AG91" i="19"/>
  <c r="AG110" i="19"/>
  <c r="AG115" i="19"/>
  <c r="AG120" i="19"/>
  <c r="AG126" i="19"/>
  <c r="AG133" i="19"/>
  <c r="AG150" i="19"/>
  <c r="AG157" i="19"/>
  <c r="AG167" i="19"/>
  <c r="AG173" i="19"/>
  <c r="AG179" i="19"/>
  <c r="AG194" i="19"/>
  <c r="AH18" i="18"/>
  <c r="AH20" i="18"/>
  <c r="AH19" i="18"/>
  <c r="AH67" i="18"/>
  <c r="AI74" i="18"/>
  <c r="AH21" i="18"/>
  <c r="AI63" i="18"/>
  <c r="AJ186" i="18"/>
  <c r="AJ195" i="18"/>
  <c r="AJ146" i="18"/>
  <c r="AJ60" i="18"/>
  <c r="AJ12" i="18"/>
  <c r="AI198" i="18"/>
  <c r="AJ203" i="18"/>
  <c r="AJ208" i="18"/>
  <c r="AJ193" i="18"/>
  <c r="AJ142" i="18"/>
  <c r="AJ143" i="18"/>
  <c r="AJ121" i="18"/>
  <c r="AJ130" i="18"/>
  <c r="AJ136" i="18"/>
  <c r="AJ131" i="18"/>
  <c r="AJ133" i="18"/>
  <c r="AJ86" i="18"/>
  <c r="AJ88" i="18"/>
  <c r="AJ93" i="18"/>
  <c r="AJ71" i="18"/>
  <c r="AJ73" i="18"/>
  <c r="AJ80" i="18"/>
  <c r="AJ11" i="18"/>
  <c r="AJ13" i="18"/>
  <c r="AJ10" i="18"/>
  <c r="AI194" i="18"/>
  <c r="AI72" i="18"/>
  <c r="AI81" i="18"/>
  <c r="AI82" i="18"/>
  <c r="AI183" i="18"/>
  <c r="AI126" i="18"/>
  <c r="AI85" i="18"/>
  <c r="AI94" i="18"/>
  <c r="AI95" i="18"/>
  <c r="AI109" i="18"/>
  <c r="AI110" i="18"/>
  <c r="AI196" i="18"/>
  <c r="AH197" i="18"/>
  <c r="AJ199" i="18"/>
  <c r="AJ204" i="18"/>
  <c r="AB255" i="18"/>
  <c r="AB234" i="18"/>
  <c r="AB275" i="18" s="1"/>
  <c r="AJ139" i="18"/>
  <c r="AJ144" i="18"/>
  <c r="AI149" i="18"/>
  <c r="AJ153" i="18"/>
  <c r="AI154" i="18"/>
  <c r="AI155" i="18"/>
  <c r="AJ158" i="18"/>
  <c r="AJ159" i="18"/>
  <c r="AJ160" i="18"/>
  <c r="AJ161" i="18"/>
  <c r="AI163" i="18"/>
  <c r="AJ166" i="18"/>
  <c r="AI167" i="18"/>
  <c r="AJ170" i="18"/>
  <c r="AI171" i="18"/>
  <c r="AJ174" i="18"/>
  <c r="AI175" i="18"/>
  <c r="AJ178" i="18"/>
  <c r="AI179" i="18"/>
  <c r="AJ182" i="18"/>
  <c r="AI184" i="18"/>
  <c r="AI185" i="18"/>
  <c r="AJ191" i="18"/>
  <c r="AJ33" i="18"/>
  <c r="AI34" i="18"/>
  <c r="AI35" i="18"/>
  <c r="AJ38" i="18"/>
  <c r="AJ39" i="18"/>
  <c r="AI40" i="18"/>
  <c r="AJ44" i="18"/>
  <c r="AI45" i="18"/>
  <c r="AJ49" i="18"/>
  <c r="AI50" i="18"/>
  <c r="AI51" i="18"/>
  <c r="AJ54" i="18"/>
  <c r="AJ55" i="18"/>
  <c r="AJ62" i="18"/>
  <c r="AJ66" i="18"/>
  <c r="AJ76" i="18"/>
  <c r="AI77" i="18"/>
  <c r="AH83" i="18"/>
  <c r="AJ89" i="18"/>
  <c r="AI90" i="18"/>
  <c r="AI91" i="18"/>
  <c r="AH92" i="18"/>
  <c r="AH97" i="18"/>
  <c r="AJ100" i="18"/>
  <c r="AI105" i="18"/>
  <c r="AH106" i="18"/>
  <c r="AH107" i="18"/>
  <c r="AI114" i="18"/>
  <c r="AH115" i="18"/>
  <c r="AI118" i="18"/>
  <c r="AI123" i="18"/>
  <c r="AH129" i="18"/>
  <c r="AJ132" i="18"/>
  <c r="AI133" i="18"/>
  <c r="AJ96" i="18"/>
  <c r="AJ101" i="18"/>
  <c r="AI102" i="18"/>
  <c r="AI120" i="18"/>
  <c r="AJ145" i="18"/>
  <c r="AI146" i="18"/>
  <c r="AI192" i="18"/>
  <c r="AI206" i="18"/>
  <c r="AJ7" i="18"/>
  <c r="AJ8" i="18"/>
  <c r="AJ9" i="18"/>
  <c r="AJ22" i="18"/>
  <c r="AJ23" i="18"/>
  <c r="AJ24" i="18"/>
  <c r="AJ25" i="18"/>
  <c r="AI31" i="18"/>
  <c r="AH33" i="18"/>
  <c r="AJ36" i="18"/>
  <c r="AI37" i="18"/>
  <c r="AH38" i="18"/>
  <c r="AH39" i="18"/>
  <c r="AJ41" i="18"/>
  <c r="AI42" i="18"/>
  <c r="AI43" i="18"/>
  <c r="AH44" i="18"/>
  <c r="AJ46" i="18"/>
  <c r="AJ47" i="18"/>
  <c r="AI48" i="18"/>
  <c r="AH49" i="18"/>
  <c r="AJ52" i="18"/>
  <c r="AI53" i="18"/>
  <c r="AH54" i="18"/>
  <c r="AH55" i="18"/>
  <c r="AJ64" i="18"/>
  <c r="AI65" i="18"/>
  <c r="AJ69" i="18"/>
  <c r="AI70" i="18"/>
  <c r="AJ78" i="18"/>
  <c r="AJ92" i="18"/>
  <c r="AJ97" i="18"/>
  <c r="AI98" i="18"/>
  <c r="AI99" i="18"/>
  <c r="AJ106" i="18"/>
  <c r="AJ115" i="18"/>
  <c r="AI122" i="18"/>
  <c r="AJ124" i="18"/>
  <c r="AJ129" i="18"/>
  <c r="AI134" i="18"/>
  <c r="AI137" i="18"/>
  <c r="AJ141" i="18"/>
  <c r="AI143" i="18"/>
  <c r="AJ150" i="18"/>
  <c r="AJ151" i="18"/>
  <c r="AI152" i="18"/>
  <c r="AJ156" i="18"/>
  <c r="AI157" i="18"/>
  <c r="AJ164" i="18"/>
  <c r="AI165" i="18"/>
  <c r="AH166" i="18"/>
  <c r="AJ168" i="18"/>
  <c r="AI169" i="18"/>
  <c r="AH170" i="18"/>
  <c r="AJ172" i="18"/>
  <c r="AI173" i="18"/>
  <c r="AH174" i="18"/>
  <c r="AJ176" i="18"/>
  <c r="AI177" i="18"/>
  <c r="AH178" i="18"/>
  <c r="AJ180" i="18"/>
  <c r="AI181" i="18"/>
  <c r="AI190" i="18"/>
  <c r="AJ197" i="18"/>
  <c r="AI202" i="18"/>
  <c r="AI30" i="18"/>
  <c r="AI10" i="18"/>
  <c r="AI11" i="18"/>
  <c r="AI12" i="18"/>
  <c r="AI13" i="18"/>
  <c r="AI26" i="18"/>
  <c r="AI27" i="18"/>
  <c r="AI14" i="18"/>
  <c r="AI15" i="18"/>
  <c r="AI16" i="18"/>
  <c r="AI17" i="18"/>
  <c r="AI28" i="18"/>
  <c r="AI29" i="18"/>
  <c r="AH199" i="18"/>
  <c r="AH88" i="18"/>
  <c r="AH93" i="18"/>
  <c r="AH103" i="18"/>
  <c r="AH111" i="18"/>
  <c r="AH71" i="18"/>
  <c r="AH64" i="18"/>
  <c r="AH78" i="18"/>
  <c r="AH66" i="18"/>
  <c r="AH189" i="18"/>
  <c r="AH193" i="18"/>
  <c r="AH203" i="18"/>
  <c r="AH141" i="18"/>
  <c r="AH150" i="18"/>
  <c r="AH151" i="18"/>
  <c r="AH156" i="18"/>
  <c r="AH168" i="18"/>
  <c r="AH172" i="18"/>
  <c r="AH176" i="18"/>
  <c r="AH164" i="18"/>
  <c r="AB185" i="18"/>
  <c r="AB243" i="18" s="1"/>
  <c r="AH145" i="18"/>
  <c r="AH143" i="18"/>
  <c r="AH147" i="18"/>
  <c r="AH139" i="18"/>
  <c r="AH144" i="18"/>
  <c r="AH153" i="18"/>
  <c r="AH158" i="18"/>
  <c r="AH159" i="18"/>
  <c r="AH160" i="18"/>
  <c r="AH161" i="18"/>
  <c r="AH116" i="18"/>
  <c r="AH121" i="18"/>
  <c r="AH130" i="18"/>
  <c r="AH136" i="18"/>
  <c r="AH89" i="18"/>
  <c r="AH100" i="18"/>
  <c r="AH86" i="18"/>
  <c r="AH96" i="18"/>
  <c r="AH101" i="18"/>
  <c r="AH73" i="18"/>
  <c r="AB57" i="18"/>
  <c r="AH36" i="18"/>
  <c r="AH41" i="18"/>
  <c r="AH46" i="18"/>
  <c r="AH47" i="18"/>
  <c r="AH52" i="18"/>
  <c r="AH23" i="18"/>
  <c r="AH24" i="18"/>
  <c r="AH25" i="18"/>
  <c r="AH14" i="18"/>
  <c r="AH15" i="18"/>
  <c r="AH16" i="18"/>
  <c r="AH17" i="18"/>
  <c r="AJ15" i="18"/>
  <c r="AJ17" i="18"/>
  <c r="AI20" i="18"/>
  <c r="AH117" i="18"/>
  <c r="AI119" i="18"/>
  <c r="AJ119" i="18"/>
  <c r="AI140" i="18"/>
  <c r="AH140" i="18"/>
  <c r="AJ61" i="18"/>
  <c r="AI61" i="18"/>
  <c r="AH7" i="18"/>
  <c r="AH8" i="18"/>
  <c r="AH9" i="18"/>
  <c r="AJ14" i="18"/>
  <c r="AJ16" i="18"/>
  <c r="AI18" i="18"/>
  <c r="AI19" i="18"/>
  <c r="AI21" i="18"/>
  <c r="AH22" i="18"/>
  <c r="AI7" i="18"/>
  <c r="AI8" i="18"/>
  <c r="AI9" i="18"/>
  <c r="AH10" i="18"/>
  <c r="AH11" i="18"/>
  <c r="AH12" i="18"/>
  <c r="AH13" i="18"/>
  <c r="AJ18" i="18"/>
  <c r="AJ19" i="18"/>
  <c r="AJ20" i="18"/>
  <c r="AJ21" i="18"/>
  <c r="AI22" i="18"/>
  <c r="AI23" i="18"/>
  <c r="AH127" i="18"/>
  <c r="AH62" i="18"/>
  <c r="AI78" i="18"/>
  <c r="AH104" i="18"/>
  <c r="AH108" i="18"/>
  <c r="AI125" i="18"/>
  <c r="AJ125" i="18"/>
  <c r="AI24" i="18"/>
  <c r="AI25" i="18"/>
  <c r="AH26" i="18"/>
  <c r="AH27" i="18"/>
  <c r="AH28" i="18"/>
  <c r="AH29" i="18"/>
  <c r="AH30" i="18"/>
  <c r="AH31" i="18"/>
  <c r="AJ34" i="18"/>
  <c r="AJ35" i="18"/>
  <c r="AI36" i="18"/>
  <c r="AH37" i="18"/>
  <c r="AJ40" i="18"/>
  <c r="AI41" i="18"/>
  <c r="AH42" i="18"/>
  <c r="AH43" i="18"/>
  <c r="AJ45" i="18"/>
  <c r="AI46" i="18"/>
  <c r="AI47" i="18"/>
  <c r="AH48" i="18"/>
  <c r="AJ50" i="18"/>
  <c r="AJ51" i="18"/>
  <c r="AI52" i="18"/>
  <c r="AH53" i="18"/>
  <c r="AJ56" i="18"/>
  <c r="AJ57" i="18"/>
  <c r="AI58" i="18"/>
  <c r="AH60" i="18"/>
  <c r="AI62" i="18"/>
  <c r="AH63" i="18"/>
  <c r="AI66" i="18"/>
  <c r="AH68" i="18"/>
  <c r="AJ70" i="18"/>
  <c r="AI71" i="18"/>
  <c r="AJ74" i="18"/>
  <c r="AH75" i="18"/>
  <c r="AJ77" i="18"/>
  <c r="AH79" i="18"/>
  <c r="AJ81" i="18"/>
  <c r="AJ83" i="18"/>
  <c r="AH85" i="18"/>
  <c r="AJ90" i="18"/>
  <c r="AJ94" i="18"/>
  <c r="AJ98" i="18"/>
  <c r="AJ102" i="18"/>
  <c r="AI103" i="18"/>
  <c r="AJ105" i="18"/>
  <c r="AI106" i="18"/>
  <c r="AI107" i="18"/>
  <c r="AJ109" i="18"/>
  <c r="AJ110" i="18"/>
  <c r="AB137" i="18"/>
  <c r="AB271" i="18" s="1"/>
  <c r="AJ113" i="18"/>
  <c r="AI116" i="18"/>
  <c r="AJ118" i="18"/>
  <c r="AH120" i="18"/>
  <c r="AJ122" i="18"/>
  <c r="AH126" i="18"/>
  <c r="AI127" i="18"/>
  <c r="AJ128" i="18"/>
  <c r="AI129" i="18"/>
  <c r="AH131" i="18"/>
  <c r="AH133" i="18"/>
  <c r="AJ135" i="18"/>
  <c r="AI139" i="18"/>
  <c r="AI142" i="18"/>
  <c r="AI145" i="18"/>
  <c r="AH146" i="18"/>
  <c r="AJ148" i="18"/>
  <c r="AH184" i="18"/>
  <c r="AI205" i="18"/>
  <c r="AJ205" i="18"/>
  <c r="AH57" i="18"/>
  <c r="AH113" i="18"/>
  <c r="AH135" i="18"/>
  <c r="AH148" i="18"/>
  <c r="AJ26" i="18"/>
  <c r="AJ27" i="18"/>
  <c r="AJ28" i="18"/>
  <c r="AJ29" i="18"/>
  <c r="AJ30" i="18"/>
  <c r="AJ31" i="18"/>
  <c r="AI33" i="18"/>
  <c r="AH34" i="18"/>
  <c r="AH35" i="18"/>
  <c r="AJ37" i="18"/>
  <c r="AI38" i="18"/>
  <c r="AI39" i="18"/>
  <c r="AH40" i="18"/>
  <c r="AJ42" i="18"/>
  <c r="AJ43" i="18"/>
  <c r="AI44" i="18"/>
  <c r="AH45" i="18"/>
  <c r="AJ48" i="18"/>
  <c r="AI49" i="18"/>
  <c r="AH50" i="18"/>
  <c r="AH51" i="18"/>
  <c r="AJ53" i="18"/>
  <c r="AI54" i="18"/>
  <c r="AI55" i="18"/>
  <c r="AI57" i="18"/>
  <c r="AJ65" i="18"/>
  <c r="AI67" i="18"/>
  <c r="AJ68" i="18"/>
  <c r="AI69" i="18"/>
  <c r="AH70" i="18"/>
  <c r="AJ72" i="18"/>
  <c r="AI73" i="18"/>
  <c r="AH74" i="18"/>
  <c r="AJ75" i="18"/>
  <c r="AI76" i="18"/>
  <c r="AH77" i="18"/>
  <c r="AJ79" i="18"/>
  <c r="AI80" i="18"/>
  <c r="AH81" i="18"/>
  <c r="AH82" i="18"/>
  <c r="AJ85" i="18"/>
  <c r="AI86" i="18"/>
  <c r="AH87" i="18"/>
  <c r="AI89" i="18"/>
  <c r="AH90" i="18"/>
  <c r="AH91" i="18"/>
  <c r="AI93" i="18"/>
  <c r="AH94" i="18"/>
  <c r="AH95" i="18"/>
  <c r="AI97" i="18"/>
  <c r="AH98" i="18"/>
  <c r="AH99" i="18"/>
  <c r="AI101" i="18"/>
  <c r="AH102" i="18"/>
  <c r="AJ104" i="18"/>
  <c r="AH105" i="18"/>
  <c r="AJ108" i="18"/>
  <c r="AH109" i="18"/>
  <c r="AH110" i="18"/>
  <c r="AI111" i="18"/>
  <c r="AJ114" i="18"/>
  <c r="AI115" i="18"/>
  <c r="AJ117" i="18"/>
  <c r="AH119" i="18"/>
  <c r="AH125" i="18"/>
  <c r="AJ127" i="18"/>
  <c r="AI130" i="18"/>
  <c r="AH134" i="18"/>
  <c r="AI135" i="18"/>
  <c r="AJ137" i="18"/>
  <c r="AI147" i="18"/>
  <c r="AJ149" i="18"/>
  <c r="AH182" i="18"/>
  <c r="AH201" i="18"/>
  <c r="AJ152" i="18"/>
  <c r="AI153" i="18"/>
  <c r="AH154" i="18"/>
  <c r="AH155" i="18"/>
  <c r="AJ157" i="18"/>
  <c r="AI158" i="18"/>
  <c r="AI159" i="18"/>
  <c r="AI160" i="18"/>
  <c r="AI161" i="18"/>
  <c r="AH163" i="18"/>
  <c r="AJ165" i="18"/>
  <c r="AI166" i="18"/>
  <c r="AH167" i="18"/>
  <c r="AJ169" i="18"/>
  <c r="AI170" i="18"/>
  <c r="AH171" i="18"/>
  <c r="AJ173" i="18"/>
  <c r="AI174" i="18"/>
  <c r="AH175" i="18"/>
  <c r="AJ177" i="18"/>
  <c r="AI178" i="18"/>
  <c r="AH179" i="18"/>
  <c r="AJ181" i="18"/>
  <c r="AH191" i="18"/>
  <c r="AI200" i="18"/>
  <c r="AH206" i="18"/>
  <c r="AH207" i="18"/>
  <c r="AI150" i="18"/>
  <c r="AI151" i="18"/>
  <c r="AH152" i="18"/>
  <c r="AJ154" i="18"/>
  <c r="AJ155" i="18"/>
  <c r="AI156" i="18"/>
  <c r="AH157" i="18"/>
  <c r="AJ163" i="18"/>
  <c r="AI164" i="18"/>
  <c r="AH165" i="18"/>
  <c r="AJ167" i="18"/>
  <c r="AI168" i="18"/>
  <c r="AH169" i="18"/>
  <c r="AJ171" i="18"/>
  <c r="AI172" i="18"/>
  <c r="AH173" i="18"/>
  <c r="AJ175" i="18"/>
  <c r="AI176" i="18"/>
  <c r="AH177" i="18"/>
  <c r="AJ179" i="18"/>
  <c r="AI180" i="18"/>
  <c r="AH183" i="18"/>
  <c r="AJ184" i="18"/>
  <c r="AH186" i="18"/>
  <c r="AH195" i="18"/>
  <c r="AJ201" i="18"/>
  <c r="AI204" i="18"/>
  <c r="AH205" i="18"/>
  <c r="AJ206" i="18"/>
  <c r="AJ207" i="18"/>
  <c r="AI208" i="18"/>
  <c r="P83" i="18"/>
  <c r="P269" i="18" s="1"/>
  <c r="P111" i="18"/>
  <c r="P270" i="18" s="1"/>
  <c r="AH56" i="18"/>
  <c r="AI56" i="18"/>
  <c r="AI60" i="18"/>
  <c r="AH72" i="18"/>
  <c r="AH76" i="18"/>
  <c r="AH80" i="18"/>
  <c r="AJ87" i="18"/>
  <c r="AJ91" i="18"/>
  <c r="AJ95" i="18"/>
  <c r="AJ99" i="18"/>
  <c r="AJ103" i="18"/>
  <c r="AJ107" i="18"/>
  <c r="AI113" i="18"/>
  <c r="AI117" i="18"/>
  <c r="AI121" i="18"/>
  <c r="AH122" i="18"/>
  <c r="AH128" i="18"/>
  <c r="AB30" i="18"/>
  <c r="AJ58" i="18"/>
  <c r="AB249" i="18"/>
  <c r="AB83" i="18"/>
  <c r="AB269" i="18" s="1"/>
  <c r="AB82" i="18"/>
  <c r="AJ63" i="18"/>
  <c r="AH65" i="18"/>
  <c r="AJ67" i="18"/>
  <c r="AH69" i="18"/>
  <c r="AJ82" i="18"/>
  <c r="AI83" i="18"/>
  <c r="AI88" i="18"/>
  <c r="AI92" i="18"/>
  <c r="AI96" i="18"/>
  <c r="AI100" i="18"/>
  <c r="AI104" i="18"/>
  <c r="AI108" i="18"/>
  <c r="AH114" i="18"/>
  <c r="AH118" i="18"/>
  <c r="AH124" i="18"/>
  <c r="AJ134" i="18"/>
  <c r="P252" i="18"/>
  <c r="T253" i="18"/>
  <c r="T252" i="18"/>
  <c r="X253" i="18"/>
  <c r="X252" i="18"/>
  <c r="AB253" i="18"/>
  <c r="AB252" i="18"/>
  <c r="AB161" i="18"/>
  <c r="AB272" i="18" s="1"/>
  <c r="AB160" i="18"/>
  <c r="AB242" i="18" s="1"/>
  <c r="AB31" i="18"/>
  <c r="AB267" i="18" s="1"/>
  <c r="AB110" i="18"/>
  <c r="AB248" i="18"/>
  <c r="AB58" i="18"/>
  <c r="AB268" i="18" s="1"/>
  <c r="AH61" i="18"/>
  <c r="AI64" i="18"/>
  <c r="AI68" i="18"/>
  <c r="AI75" i="18"/>
  <c r="AI79" i="18"/>
  <c r="AJ111" i="18"/>
  <c r="AJ116" i="18"/>
  <c r="AJ120" i="18"/>
  <c r="AH123" i="18"/>
  <c r="AJ126" i="18"/>
  <c r="AH132" i="18"/>
  <c r="AB111" i="18"/>
  <c r="AB270" i="18" s="1"/>
  <c r="AI136" i="18"/>
  <c r="AI141" i="18"/>
  <c r="AJ147" i="18"/>
  <c r="AB251" i="18"/>
  <c r="AB136" i="18"/>
  <c r="AI124" i="18"/>
  <c r="AI128" i="18"/>
  <c r="AI132" i="18"/>
  <c r="AI144" i="18"/>
  <c r="AI148" i="18"/>
  <c r="AJ123" i="18"/>
  <c r="AH137" i="18"/>
  <c r="S252" i="18"/>
  <c r="S253" i="18"/>
  <c r="W252" i="18"/>
  <c r="W253" i="18"/>
  <c r="AA252" i="18"/>
  <c r="AA253" i="18"/>
  <c r="AJ140" i="18"/>
  <c r="AH142" i="18"/>
  <c r="AH149" i="18"/>
  <c r="Q253" i="18"/>
  <c r="Q252" i="18"/>
  <c r="U253" i="18"/>
  <c r="U252" i="18"/>
  <c r="Y253" i="18"/>
  <c r="Y252" i="18"/>
  <c r="AH180" i="18"/>
  <c r="AH181" i="18"/>
  <c r="AI182" i="18"/>
  <c r="AJ183" i="18"/>
  <c r="AB186" i="18"/>
  <c r="AB273" i="18" s="1"/>
  <c r="AJ189" i="18"/>
  <c r="AI207" i="18"/>
  <c r="V253" i="18"/>
  <c r="R252" i="18"/>
  <c r="R253" i="18"/>
  <c r="Z252" i="18"/>
  <c r="Z253" i="18"/>
  <c r="AJ185" i="18"/>
  <c r="AH188" i="18"/>
  <c r="AI188" i="18"/>
  <c r="AI189" i="18"/>
  <c r="AJ190" i="18"/>
  <c r="AH192" i="18"/>
  <c r="AI193" i="18"/>
  <c r="AJ194" i="18"/>
  <c r="AH196" i="18"/>
  <c r="AI197" i="18"/>
  <c r="AJ198" i="18"/>
  <c r="AH200" i="18"/>
  <c r="AI201" i="18"/>
  <c r="AJ202" i="18"/>
  <c r="AH204" i="18"/>
  <c r="AH208" i="18"/>
  <c r="AB209" i="18"/>
  <c r="AH185" i="18"/>
  <c r="AI186" i="18"/>
  <c r="AH190" i="18"/>
  <c r="AI191" i="18"/>
  <c r="AJ192" i="18"/>
  <c r="AH194" i="18"/>
  <c r="AI195" i="18"/>
  <c r="AJ196" i="18"/>
  <c r="AH198" i="18"/>
  <c r="AI199" i="18"/>
  <c r="AJ200" i="18"/>
  <c r="AH202" i="18"/>
  <c r="AI203" i="18"/>
  <c r="AJ188" i="18"/>
  <c r="AB233" i="18"/>
  <c r="AB245" i="18" s="1"/>
  <c r="AB210" i="18"/>
  <c r="AB274" i="18" s="1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AA9" i="16"/>
  <c r="Z9" i="16"/>
  <c r="Y9" i="16"/>
  <c r="X9" i="16"/>
  <c r="W9" i="16"/>
  <c r="V9" i="16"/>
  <c r="U9" i="16"/>
  <c r="T9" i="16"/>
  <c r="S9" i="16"/>
  <c r="R9" i="16"/>
  <c r="Q9" i="16"/>
  <c r="P9" i="16"/>
  <c r="AA8" i="16"/>
  <c r="Z8" i="16"/>
  <c r="Y8" i="16"/>
  <c r="X8" i="16"/>
  <c r="W8" i="16"/>
  <c r="V8" i="16"/>
  <c r="U8" i="16"/>
  <c r="T8" i="16"/>
  <c r="S8" i="16"/>
  <c r="R8" i="16"/>
  <c r="Q8" i="16"/>
  <c r="P8" i="16"/>
  <c r="AA7" i="16"/>
  <c r="Z7" i="16"/>
  <c r="Y7" i="16"/>
  <c r="X7" i="16"/>
  <c r="W7" i="16"/>
  <c r="V7" i="16"/>
  <c r="U7" i="16"/>
  <c r="T7" i="16"/>
  <c r="S7" i="16"/>
  <c r="R7" i="16"/>
  <c r="Q7" i="16"/>
  <c r="P7" i="16"/>
  <c r="AM209" i="19" l="1"/>
  <c r="AL210" i="19"/>
  <c r="AL209" i="19"/>
  <c r="AM210" i="19"/>
  <c r="AN210" i="19"/>
  <c r="AN209" i="19"/>
  <c r="AK210" i="19"/>
  <c r="AK209" i="19"/>
  <c r="AB239" i="18"/>
  <c r="P7" i="17"/>
  <c r="AB241" i="18"/>
  <c r="P9" i="17"/>
  <c r="AB237" i="18"/>
  <c r="P5" i="17"/>
  <c r="AB244" i="18"/>
  <c r="P10" i="17"/>
  <c r="AB238" i="18"/>
  <c r="P6" i="17"/>
  <c r="AB240" i="18"/>
  <c r="P8" i="17"/>
  <c r="AG210" i="19"/>
  <c r="AG209" i="19"/>
  <c r="AJ209" i="18"/>
  <c r="AJ210" i="18"/>
  <c r="AH210" i="18"/>
  <c r="AH209" i="18"/>
  <c r="AI210" i="18"/>
  <c r="AI209" i="18"/>
  <c r="AC7" i="5"/>
  <c r="AD7" i="5"/>
  <c r="AE7" i="5"/>
  <c r="AF7" i="5"/>
  <c r="AC8" i="5"/>
  <c r="AD8" i="5"/>
  <c r="AE8" i="5"/>
  <c r="AF8" i="5"/>
  <c r="AC9" i="5"/>
  <c r="AD9" i="5"/>
  <c r="AE9" i="5"/>
  <c r="AF9" i="5"/>
  <c r="AC10" i="5"/>
  <c r="AD10" i="5"/>
  <c r="AE10" i="5"/>
  <c r="AF10" i="5"/>
  <c r="AC11" i="5"/>
  <c r="AD11" i="5"/>
  <c r="AE11" i="5"/>
  <c r="AF11" i="5"/>
  <c r="AC12" i="5"/>
  <c r="AD12" i="5"/>
  <c r="AE12" i="5"/>
  <c r="AF12" i="5"/>
  <c r="AC13" i="5"/>
  <c r="AD13" i="5"/>
  <c r="AE13" i="5"/>
  <c r="AF13" i="5"/>
  <c r="AC14" i="5"/>
  <c r="AD14" i="5"/>
  <c r="AE14" i="5"/>
  <c r="AF14" i="5"/>
  <c r="AC15" i="5"/>
  <c r="AD15" i="5"/>
  <c r="AE15" i="5"/>
  <c r="AF15" i="5"/>
  <c r="AC16" i="5"/>
  <c r="AD16" i="5"/>
  <c r="AE16" i="5"/>
  <c r="AF16" i="5"/>
  <c r="AC17" i="5"/>
  <c r="AD17" i="5"/>
  <c r="AE17" i="5"/>
  <c r="AF17" i="5"/>
  <c r="AC18" i="5"/>
  <c r="AD18" i="5"/>
  <c r="AE18" i="5"/>
  <c r="AF18" i="5"/>
  <c r="AC19" i="5"/>
  <c r="AD19" i="5"/>
  <c r="AE19" i="5"/>
  <c r="AF19" i="5"/>
  <c r="AC20" i="5"/>
  <c r="AD20" i="5"/>
  <c r="AE20" i="5"/>
  <c r="AF20" i="5"/>
  <c r="AC21" i="5"/>
  <c r="AD21" i="5"/>
  <c r="AE21" i="5"/>
  <c r="AF21" i="5"/>
  <c r="AC22" i="5"/>
  <c r="AD22" i="5"/>
  <c r="AE22" i="5"/>
  <c r="AF22" i="5"/>
  <c r="AJ22" i="5" s="1"/>
  <c r="AC23" i="5"/>
  <c r="AD23" i="5"/>
  <c r="AE23" i="5"/>
  <c r="AF23" i="5"/>
  <c r="AC24" i="5"/>
  <c r="AD24" i="5"/>
  <c r="AE24" i="5"/>
  <c r="AF24" i="5"/>
  <c r="AC25" i="5"/>
  <c r="AD25" i="5"/>
  <c r="AE25" i="5"/>
  <c r="AF25" i="5"/>
  <c r="AC28" i="5"/>
  <c r="AD28" i="5"/>
  <c r="AE28" i="5"/>
  <c r="AF28" i="5"/>
  <c r="AC29" i="5"/>
  <c r="AD29" i="5"/>
  <c r="AE29" i="5"/>
  <c r="AF29" i="5"/>
  <c r="AC30" i="5"/>
  <c r="AD30" i="5"/>
  <c r="AE30" i="5"/>
  <c r="AF30" i="5"/>
  <c r="AC31" i="5"/>
  <c r="AD31" i="5"/>
  <c r="AE31" i="5"/>
  <c r="AF31" i="5"/>
  <c r="AC33" i="5"/>
  <c r="AD33" i="5"/>
  <c r="AE33" i="5"/>
  <c r="AF33" i="5"/>
  <c r="AC34" i="5"/>
  <c r="AD34" i="5"/>
  <c r="AE34" i="5"/>
  <c r="AF34" i="5"/>
  <c r="AC35" i="5"/>
  <c r="AD35" i="5"/>
  <c r="AE35" i="5"/>
  <c r="AF35" i="5"/>
  <c r="AC36" i="5"/>
  <c r="AD36" i="5"/>
  <c r="AE36" i="5"/>
  <c r="AF36" i="5"/>
  <c r="AC37" i="5"/>
  <c r="AD37" i="5"/>
  <c r="AE37" i="5"/>
  <c r="AF37" i="5"/>
  <c r="AC38" i="5"/>
  <c r="AD38" i="5"/>
  <c r="AE38" i="5"/>
  <c r="AF38" i="5"/>
  <c r="AC39" i="5"/>
  <c r="AD39" i="5"/>
  <c r="AE39" i="5"/>
  <c r="AF39" i="5"/>
  <c r="AC40" i="5"/>
  <c r="AD40" i="5"/>
  <c r="AE40" i="5"/>
  <c r="AF40" i="5"/>
  <c r="AC41" i="5"/>
  <c r="AD41" i="5"/>
  <c r="AE41" i="5"/>
  <c r="AF41" i="5"/>
  <c r="AJ41" i="5" s="1"/>
  <c r="AC42" i="5"/>
  <c r="AD42" i="5"/>
  <c r="AE42" i="5"/>
  <c r="AF42" i="5"/>
  <c r="AC43" i="5"/>
  <c r="AD43" i="5"/>
  <c r="AE43" i="5"/>
  <c r="AF43" i="5"/>
  <c r="AC44" i="5"/>
  <c r="AD44" i="5"/>
  <c r="AE44" i="5"/>
  <c r="AF44" i="5"/>
  <c r="AC45" i="5"/>
  <c r="AD45" i="5"/>
  <c r="AE45" i="5"/>
  <c r="AF45" i="5"/>
  <c r="AC46" i="5"/>
  <c r="AD46" i="5"/>
  <c r="AE46" i="5"/>
  <c r="AF46" i="5"/>
  <c r="AC49" i="5"/>
  <c r="AC67" i="5" s="1"/>
  <c r="AD49" i="5"/>
  <c r="AD67" i="5" s="1"/>
  <c r="AE49" i="5"/>
  <c r="AE67" i="5" s="1"/>
  <c r="AF49" i="5"/>
  <c r="AF67" i="5" s="1"/>
  <c r="AC69" i="5"/>
  <c r="AC90" i="5" s="1"/>
  <c r="AD69" i="5"/>
  <c r="AD90" i="5" s="1"/>
  <c r="AE69" i="5"/>
  <c r="AE90" i="5" s="1"/>
  <c r="AF69" i="5"/>
  <c r="AF90" i="5" s="1"/>
  <c r="AC92" i="5"/>
  <c r="AC111" i="5" s="1"/>
  <c r="AD92" i="5"/>
  <c r="AD111" i="5" s="1"/>
  <c r="AE92" i="5"/>
  <c r="AE111" i="5" s="1"/>
  <c r="AF92" i="5"/>
  <c r="AF111" i="5" s="1"/>
  <c r="AC113" i="5"/>
  <c r="AC130" i="5" s="1"/>
  <c r="AD113" i="5"/>
  <c r="AD130" i="5" s="1"/>
  <c r="AE113" i="5"/>
  <c r="AE130" i="5" s="1"/>
  <c r="AI130" i="5" s="1"/>
  <c r="AF113" i="5"/>
  <c r="AF130" i="5" s="1"/>
  <c r="AJ130" i="5" s="1"/>
  <c r="BD208" i="4"/>
  <c r="BC208" i="4"/>
  <c r="BB208" i="4"/>
  <c r="BA208" i="4"/>
  <c r="BD207" i="4"/>
  <c r="BC207" i="4"/>
  <c r="BB207" i="4"/>
  <c r="BA207" i="4"/>
  <c r="BD206" i="4"/>
  <c r="BC206" i="4"/>
  <c r="BB206" i="4"/>
  <c r="BA206" i="4"/>
  <c r="BD205" i="4"/>
  <c r="BC205" i="4"/>
  <c r="BB205" i="4"/>
  <c r="BA205" i="4"/>
  <c r="BD204" i="4"/>
  <c r="BC204" i="4"/>
  <c r="BB204" i="4"/>
  <c r="BA204" i="4"/>
  <c r="BD203" i="4"/>
  <c r="BC203" i="4"/>
  <c r="BB203" i="4"/>
  <c r="BA203" i="4"/>
  <c r="BD202" i="4"/>
  <c r="BC202" i="4"/>
  <c r="BB202" i="4"/>
  <c r="BA202" i="4"/>
  <c r="AU201" i="4"/>
  <c r="AT201" i="4"/>
  <c r="AS201" i="4"/>
  <c r="AR201" i="4"/>
  <c r="AU200" i="4"/>
  <c r="AT200" i="4"/>
  <c r="AS200" i="4"/>
  <c r="AR200" i="4"/>
  <c r="AU199" i="4"/>
  <c r="AT199" i="4"/>
  <c r="AS199" i="4"/>
  <c r="AR199" i="4"/>
  <c r="AU198" i="4"/>
  <c r="AT198" i="4"/>
  <c r="AS198" i="4"/>
  <c r="AR198" i="4"/>
  <c r="AU197" i="4"/>
  <c r="AT197" i="4"/>
  <c r="AS197" i="4"/>
  <c r="AR197" i="4"/>
  <c r="AU196" i="4"/>
  <c r="AT196" i="4"/>
  <c r="AS196" i="4"/>
  <c r="AR196" i="4"/>
  <c r="AU195" i="4"/>
  <c r="AT195" i="4"/>
  <c r="AS195" i="4"/>
  <c r="AR195" i="4"/>
  <c r="AU194" i="4"/>
  <c r="AT194" i="4"/>
  <c r="AS194" i="4"/>
  <c r="AR194" i="4"/>
  <c r="AU193" i="4"/>
  <c r="AT193" i="4"/>
  <c r="AS193" i="4"/>
  <c r="AR193" i="4"/>
  <c r="AU192" i="4"/>
  <c r="AT192" i="4"/>
  <c r="AS192" i="4"/>
  <c r="AR192" i="4"/>
  <c r="AU191" i="4"/>
  <c r="AT191" i="4"/>
  <c r="AS191" i="4"/>
  <c r="AR191" i="4"/>
  <c r="AU190" i="4"/>
  <c r="AT190" i="4"/>
  <c r="AS190" i="4"/>
  <c r="AR190" i="4"/>
  <c r="AU189" i="4"/>
  <c r="AT189" i="4"/>
  <c r="AS189" i="4"/>
  <c r="AR189" i="4"/>
  <c r="AU188" i="4"/>
  <c r="AT188" i="4"/>
  <c r="AS188" i="4"/>
  <c r="AR188" i="4"/>
  <c r="AU186" i="4"/>
  <c r="AT186" i="4"/>
  <c r="AS186" i="4"/>
  <c r="AR186" i="4"/>
  <c r="AU185" i="4"/>
  <c r="AT185" i="4"/>
  <c r="AS185" i="4"/>
  <c r="AR185" i="4"/>
  <c r="AU184" i="4"/>
  <c r="AT184" i="4"/>
  <c r="AS184" i="4"/>
  <c r="AR184" i="4"/>
  <c r="AU183" i="4"/>
  <c r="AT183" i="4"/>
  <c r="AS183" i="4"/>
  <c r="AR183" i="4"/>
  <c r="AU182" i="4"/>
  <c r="AT182" i="4"/>
  <c r="AS182" i="4"/>
  <c r="AR182" i="4"/>
  <c r="AU181" i="4"/>
  <c r="AT181" i="4"/>
  <c r="AS181" i="4"/>
  <c r="AR181" i="4"/>
  <c r="AU180" i="4"/>
  <c r="AT180" i="4"/>
  <c r="AS180" i="4"/>
  <c r="AR180" i="4"/>
  <c r="AU179" i="4"/>
  <c r="AT179" i="4"/>
  <c r="AS179" i="4"/>
  <c r="AR179" i="4"/>
  <c r="AU178" i="4"/>
  <c r="AT178" i="4"/>
  <c r="AS178" i="4"/>
  <c r="AR178" i="4"/>
  <c r="AU177" i="4"/>
  <c r="AT177" i="4"/>
  <c r="AS177" i="4"/>
  <c r="AR177" i="4"/>
  <c r="AU176" i="4"/>
  <c r="AT176" i="4"/>
  <c r="AS176" i="4"/>
  <c r="AR176" i="4"/>
  <c r="AU175" i="4"/>
  <c r="AT175" i="4"/>
  <c r="AS175" i="4"/>
  <c r="AR175" i="4"/>
  <c r="AU174" i="4"/>
  <c r="AT174" i="4"/>
  <c r="AS174" i="4"/>
  <c r="AR174" i="4"/>
  <c r="AU173" i="4"/>
  <c r="AT173" i="4"/>
  <c r="AS173" i="4"/>
  <c r="AR173" i="4"/>
  <c r="AU172" i="4"/>
  <c r="AT172" i="4"/>
  <c r="AS172" i="4"/>
  <c r="AR172" i="4"/>
  <c r="AW172" i="4" s="1"/>
  <c r="AU171" i="4"/>
  <c r="AT171" i="4"/>
  <c r="AS171" i="4"/>
  <c r="AR171" i="4"/>
  <c r="AU170" i="4"/>
  <c r="AT170" i="4"/>
  <c r="AS170" i="4"/>
  <c r="AR170" i="4"/>
  <c r="AU169" i="4"/>
  <c r="AT169" i="4"/>
  <c r="AS169" i="4"/>
  <c r="AR169" i="4"/>
  <c r="AU168" i="4"/>
  <c r="AT168" i="4"/>
  <c r="AS168" i="4"/>
  <c r="AR168" i="4"/>
  <c r="AU167" i="4"/>
  <c r="AT167" i="4"/>
  <c r="AS167" i="4"/>
  <c r="AR167" i="4"/>
  <c r="AU166" i="4"/>
  <c r="AT166" i="4"/>
  <c r="AS166" i="4"/>
  <c r="AR166" i="4"/>
  <c r="AW166" i="4" s="1"/>
  <c r="AU165" i="4"/>
  <c r="AT165" i="4"/>
  <c r="AS165" i="4"/>
  <c r="AR165" i="4"/>
  <c r="AU164" i="4"/>
  <c r="AT164" i="4"/>
  <c r="AS164" i="4"/>
  <c r="AR164" i="4"/>
  <c r="AU163" i="4"/>
  <c r="AT163" i="4"/>
  <c r="AS163" i="4"/>
  <c r="AR163" i="4"/>
  <c r="AU161" i="4"/>
  <c r="AT161" i="4"/>
  <c r="AS161" i="4"/>
  <c r="AR161" i="4"/>
  <c r="AU160" i="4"/>
  <c r="AT160" i="4"/>
  <c r="AS160" i="4"/>
  <c r="AR160" i="4"/>
  <c r="AU159" i="4"/>
  <c r="AT159" i="4"/>
  <c r="AS159" i="4"/>
  <c r="AR159" i="4"/>
  <c r="AW159" i="4" s="1"/>
  <c r="AU158" i="4"/>
  <c r="AT158" i="4"/>
  <c r="AS158" i="4"/>
  <c r="AR158" i="4"/>
  <c r="AU157" i="4"/>
  <c r="AT157" i="4"/>
  <c r="AS157" i="4"/>
  <c r="AR157" i="4"/>
  <c r="AU156" i="4"/>
  <c r="AT156" i="4"/>
  <c r="AS156" i="4"/>
  <c r="AR156" i="4"/>
  <c r="AU155" i="4"/>
  <c r="AT155" i="4"/>
  <c r="AS155" i="4"/>
  <c r="AR155" i="4"/>
  <c r="AU154" i="4"/>
  <c r="AT154" i="4"/>
  <c r="AS154" i="4"/>
  <c r="AR154" i="4"/>
  <c r="AU153" i="4"/>
  <c r="AT153" i="4"/>
  <c r="AS153" i="4"/>
  <c r="AR153" i="4"/>
  <c r="AU152" i="4"/>
  <c r="AT152" i="4"/>
  <c r="AS152" i="4"/>
  <c r="AR152" i="4"/>
  <c r="AU151" i="4"/>
  <c r="AT151" i="4"/>
  <c r="AS151" i="4"/>
  <c r="AR151" i="4"/>
  <c r="AU150" i="4"/>
  <c r="AY150" i="4" s="1"/>
  <c r="AT150" i="4"/>
  <c r="AS150" i="4"/>
  <c r="AR150" i="4"/>
  <c r="AU149" i="4"/>
  <c r="AT149" i="4"/>
  <c r="AS149" i="4"/>
  <c r="AR149" i="4"/>
  <c r="AU148" i="4"/>
  <c r="AT148" i="4"/>
  <c r="AS148" i="4"/>
  <c r="AR148" i="4"/>
  <c r="AU147" i="4"/>
  <c r="AT147" i="4"/>
  <c r="AS147" i="4"/>
  <c r="AR147" i="4"/>
  <c r="AU146" i="4"/>
  <c r="AT146" i="4"/>
  <c r="AS146" i="4"/>
  <c r="AR146" i="4"/>
  <c r="AU145" i="4"/>
  <c r="AT145" i="4"/>
  <c r="AS145" i="4"/>
  <c r="AR145" i="4"/>
  <c r="AU144" i="4"/>
  <c r="AT144" i="4"/>
  <c r="AS144" i="4"/>
  <c r="AR144" i="4"/>
  <c r="AU143" i="4"/>
  <c r="AT143" i="4"/>
  <c r="AS143" i="4"/>
  <c r="AR143" i="4"/>
  <c r="AU142" i="4"/>
  <c r="AT142" i="4"/>
  <c r="AS142" i="4"/>
  <c r="AR142" i="4"/>
  <c r="AU141" i="4"/>
  <c r="AT141" i="4"/>
  <c r="AS141" i="4"/>
  <c r="AR141" i="4"/>
  <c r="AU140" i="4"/>
  <c r="AT140" i="4"/>
  <c r="AS140" i="4"/>
  <c r="AR140" i="4"/>
  <c r="AU139" i="4"/>
  <c r="AT139" i="4"/>
  <c r="AS139" i="4"/>
  <c r="AR139" i="4"/>
  <c r="BD137" i="4"/>
  <c r="BC137" i="4"/>
  <c r="BB137" i="4"/>
  <c r="BA137" i="4"/>
  <c r="BD136" i="4"/>
  <c r="BC136" i="4"/>
  <c r="BB136" i="4"/>
  <c r="BA136" i="4"/>
  <c r="BD135" i="4"/>
  <c r="BC135" i="4"/>
  <c r="BB135" i="4"/>
  <c r="BA135" i="4"/>
  <c r="BD134" i="4"/>
  <c r="BC134" i="4"/>
  <c r="BB134" i="4"/>
  <c r="BA134" i="4"/>
  <c r="BD133" i="4"/>
  <c r="BC133" i="4"/>
  <c r="BB133" i="4"/>
  <c r="BA133" i="4"/>
  <c r="BD132" i="4"/>
  <c r="BC132" i="4"/>
  <c r="BB132" i="4"/>
  <c r="BA132" i="4"/>
  <c r="BD131" i="4"/>
  <c r="BC131" i="4"/>
  <c r="BB131" i="4"/>
  <c r="BA131" i="4"/>
  <c r="BD130" i="4"/>
  <c r="BC130" i="4"/>
  <c r="BB130" i="4"/>
  <c r="BA130" i="4"/>
  <c r="BD129" i="4"/>
  <c r="BC129" i="4"/>
  <c r="BB129" i="4"/>
  <c r="BA129" i="4"/>
  <c r="BD128" i="4"/>
  <c r="BC128" i="4"/>
  <c r="BB128" i="4"/>
  <c r="BA128" i="4"/>
  <c r="BD127" i="4"/>
  <c r="BC127" i="4"/>
  <c r="BB127" i="4"/>
  <c r="BA127" i="4"/>
  <c r="BD126" i="4"/>
  <c r="BC126" i="4"/>
  <c r="BB126" i="4"/>
  <c r="BA126" i="4"/>
  <c r="BD125" i="4"/>
  <c r="BC125" i="4"/>
  <c r="BB125" i="4"/>
  <c r="BA125" i="4"/>
  <c r="BD124" i="4"/>
  <c r="BC124" i="4"/>
  <c r="BH124" i="4" s="1"/>
  <c r="BB124" i="4"/>
  <c r="BA124" i="4"/>
  <c r="BD123" i="4"/>
  <c r="BC123" i="4"/>
  <c r="BB123" i="4"/>
  <c r="BA123" i="4"/>
  <c r="BD122" i="4"/>
  <c r="BC122" i="4"/>
  <c r="BB122" i="4"/>
  <c r="BA122" i="4"/>
  <c r="BD121" i="4"/>
  <c r="BC121" i="4"/>
  <c r="BB121" i="4"/>
  <c r="BA121" i="4"/>
  <c r="BD120" i="4"/>
  <c r="BC120" i="4"/>
  <c r="BB120" i="4"/>
  <c r="BA120" i="4"/>
  <c r="BD119" i="4"/>
  <c r="BC119" i="4"/>
  <c r="BB119" i="4"/>
  <c r="BA119" i="4"/>
  <c r="BD118" i="4"/>
  <c r="BC118" i="4"/>
  <c r="BB118" i="4"/>
  <c r="BA118" i="4"/>
  <c r="BD117" i="4"/>
  <c r="BC117" i="4"/>
  <c r="BB117" i="4"/>
  <c r="BA117" i="4"/>
  <c r="BD116" i="4"/>
  <c r="BC116" i="4"/>
  <c r="BB116" i="4"/>
  <c r="BA116" i="4"/>
  <c r="BD115" i="4"/>
  <c r="BC115" i="4"/>
  <c r="BB115" i="4"/>
  <c r="BA115" i="4"/>
  <c r="BD114" i="4"/>
  <c r="BC114" i="4"/>
  <c r="BB114" i="4"/>
  <c r="BA114" i="4"/>
  <c r="BD113" i="4"/>
  <c r="BC113" i="4"/>
  <c r="BB113" i="4"/>
  <c r="BA113" i="4"/>
  <c r="BD111" i="4"/>
  <c r="BC111" i="4"/>
  <c r="BB111" i="4"/>
  <c r="BA111" i="4"/>
  <c r="BD110" i="4"/>
  <c r="BC110" i="4"/>
  <c r="BB110" i="4"/>
  <c r="BA110" i="4"/>
  <c r="BD109" i="4"/>
  <c r="BH109" i="4" s="1"/>
  <c r="BC109" i="4"/>
  <c r="BB109" i="4"/>
  <c r="BA109" i="4"/>
  <c r="BD108" i="4"/>
  <c r="BC108" i="4"/>
  <c r="BB108" i="4"/>
  <c r="BA108" i="4"/>
  <c r="BD107" i="4"/>
  <c r="BC107" i="4"/>
  <c r="BB107" i="4"/>
  <c r="BA107" i="4"/>
  <c r="BD106" i="4"/>
  <c r="BC106" i="4"/>
  <c r="BB106" i="4"/>
  <c r="BA106" i="4"/>
  <c r="BD105" i="4"/>
  <c r="BC105" i="4"/>
  <c r="BB105" i="4"/>
  <c r="BA105" i="4"/>
  <c r="BD104" i="4"/>
  <c r="BC104" i="4"/>
  <c r="BB104" i="4"/>
  <c r="BA104" i="4"/>
  <c r="BD103" i="4"/>
  <c r="BC103" i="4"/>
  <c r="BB103" i="4"/>
  <c r="BA103" i="4"/>
  <c r="BD102" i="4"/>
  <c r="BC102" i="4"/>
  <c r="BB102" i="4"/>
  <c r="BA102" i="4"/>
  <c r="BD101" i="4"/>
  <c r="BC101" i="4"/>
  <c r="BB101" i="4"/>
  <c r="BA101" i="4"/>
  <c r="BD100" i="4"/>
  <c r="BC100" i="4"/>
  <c r="BB100" i="4"/>
  <c r="BA100" i="4"/>
  <c r="BD99" i="4"/>
  <c r="BC99" i="4"/>
  <c r="BB99" i="4"/>
  <c r="BA99" i="4"/>
  <c r="BD98" i="4"/>
  <c r="BC98" i="4"/>
  <c r="BB98" i="4"/>
  <c r="BA98" i="4"/>
  <c r="BD97" i="4"/>
  <c r="BH97" i="4" s="1"/>
  <c r="BC97" i="4"/>
  <c r="BB97" i="4"/>
  <c r="BA97" i="4"/>
  <c r="BD96" i="4"/>
  <c r="BC96" i="4"/>
  <c r="BB96" i="4"/>
  <c r="BA96" i="4"/>
  <c r="BD95" i="4"/>
  <c r="BC95" i="4"/>
  <c r="BB95" i="4"/>
  <c r="BA95" i="4"/>
  <c r="BD94" i="4"/>
  <c r="BC94" i="4"/>
  <c r="BB94" i="4"/>
  <c r="BA94" i="4"/>
  <c r="BD93" i="4"/>
  <c r="BC93" i="4"/>
  <c r="BB93" i="4"/>
  <c r="BA93" i="4"/>
  <c r="BD92" i="4"/>
  <c r="BC92" i="4"/>
  <c r="BB92" i="4"/>
  <c r="BA92" i="4"/>
  <c r="BD91" i="4"/>
  <c r="BC91" i="4"/>
  <c r="BB91" i="4"/>
  <c r="BA91" i="4"/>
  <c r="BD90" i="4"/>
  <c r="BC90" i="4"/>
  <c r="BB90" i="4"/>
  <c r="BA90" i="4"/>
  <c r="BD89" i="4"/>
  <c r="BC89" i="4"/>
  <c r="BB89" i="4"/>
  <c r="BA89" i="4"/>
  <c r="BD88" i="4"/>
  <c r="BC88" i="4"/>
  <c r="BB88" i="4"/>
  <c r="BA88" i="4"/>
  <c r="BD87" i="4"/>
  <c r="BC87" i="4"/>
  <c r="BB87" i="4"/>
  <c r="BA87" i="4"/>
  <c r="BD86" i="4"/>
  <c r="BC86" i="4"/>
  <c r="BB86" i="4"/>
  <c r="BA86" i="4"/>
  <c r="BD85" i="4"/>
  <c r="BC85" i="4"/>
  <c r="BB85" i="4"/>
  <c r="BA85" i="4"/>
  <c r="BD83" i="4"/>
  <c r="BC83" i="4"/>
  <c r="BB83" i="4"/>
  <c r="BA83" i="4"/>
  <c r="BD82" i="4"/>
  <c r="BC82" i="4"/>
  <c r="BB82" i="4"/>
  <c r="BA82" i="4"/>
  <c r="BD81" i="4"/>
  <c r="BC81" i="4"/>
  <c r="BB81" i="4"/>
  <c r="BA81" i="4"/>
  <c r="BD80" i="4"/>
  <c r="BC80" i="4"/>
  <c r="BB80" i="4"/>
  <c r="BA80" i="4"/>
  <c r="BD79" i="4"/>
  <c r="BC79" i="4"/>
  <c r="BB79" i="4"/>
  <c r="BA79" i="4"/>
  <c r="BD78" i="4"/>
  <c r="BC78" i="4"/>
  <c r="BB78" i="4"/>
  <c r="BA78" i="4"/>
  <c r="BD77" i="4"/>
  <c r="BC77" i="4"/>
  <c r="BB77" i="4"/>
  <c r="BA77" i="4"/>
  <c r="BD76" i="4"/>
  <c r="BC76" i="4"/>
  <c r="BB76" i="4"/>
  <c r="BA76" i="4"/>
  <c r="BD75" i="4"/>
  <c r="BC75" i="4"/>
  <c r="BB75" i="4"/>
  <c r="BA75" i="4"/>
  <c r="BD74" i="4"/>
  <c r="BC74" i="4"/>
  <c r="BB74" i="4"/>
  <c r="BA74" i="4"/>
  <c r="BD73" i="4"/>
  <c r="BC73" i="4"/>
  <c r="BB73" i="4"/>
  <c r="BA73" i="4"/>
  <c r="BD72" i="4"/>
  <c r="BC72" i="4"/>
  <c r="BB72" i="4"/>
  <c r="BA72" i="4"/>
  <c r="BD71" i="4"/>
  <c r="BC71" i="4"/>
  <c r="BB71" i="4"/>
  <c r="BA71" i="4"/>
  <c r="BD70" i="4"/>
  <c r="BC70" i="4"/>
  <c r="BB70" i="4"/>
  <c r="BA70" i="4"/>
  <c r="BD69" i="4"/>
  <c r="BC69" i="4"/>
  <c r="BB69" i="4"/>
  <c r="BA69" i="4"/>
  <c r="BD68" i="4"/>
  <c r="BC68" i="4"/>
  <c r="BB68" i="4"/>
  <c r="BA68" i="4"/>
  <c r="BD67" i="4"/>
  <c r="BC67" i="4"/>
  <c r="BB67" i="4"/>
  <c r="BA67" i="4"/>
  <c r="BD66" i="4"/>
  <c r="BC66" i="4"/>
  <c r="BB66" i="4"/>
  <c r="BA66" i="4"/>
  <c r="BD65" i="4"/>
  <c r="BC65" i="4"/>
  <c r="BH65" i="4" s="1"/>
  <c r="BB65" i="4"/>
  <c r="BA65" i="4"/>
  <c r="BD64" i="4"/>
  <c r="BC64" i="4"/>
  <c r="BB64" i="4"/>
  <c r="BA64" i="4"/>
  <c r="BD63" i="4"/>
  <c r="BC63" i="4"/>
  <c r="BB63" i="4"/>
  <c r="BA63" i="4"/>
  <c r="BD62" i="4"/>
  <c r="BC62" i="4"/>
  <c r="BB62" i="4"/>
  <c r="BA62" i="4"/>
  <c r="BD61" i="4"/>
  <c r="BC61" i="4"/>
  <c r="BB61" i="4"/>
  <c r="BA61" i="4"/>
  <c r="BD60" i="4"/>
  <c r="BH60" i="4" s="1"/>
  <c r="BC60" i="4"/>
  <c r="BB60" i="4"/>
  <c r="BA60" i="4"/>
  <c r="BD58" i="4"/>
  <c r="BC58" i="4"/>
  <c r="BB58" i="4"/>
  <c r="BA58" i="4"/>
  <c r="BD57" i="4"/>
  <c r="BC57" i="4"/>
  <c r="BB57" i="4"/>
  <c r="BA57" i="4"/>
  <c r="BD56" i="4"/>
  <c r="BC56" i="4"/>
  <c r="BB56" i="4"/>
  <c r="BA56" i="4"/>
  <c r="BD55" i="4"/>
  <c r="BC55" i="4"/>
  <c r="BB55" i="4"/>
  <c r="BA55" i="4"/>
  <c r="BD54" i="4"/>
  <c r="BC54" i="4"/>
  <c r="BB54" i="4"/>
  <c r="BA54" i="4"/>
  <c r="BD53" i="4"/>
  <c r="BH53" i="4" s="1"/>
  <c r="BC53" i="4"/>
  <c r="BB53" i="4"/>
  <c r="BA53" i="4"/>
  <c r="BD52" i="4"/>
  <c r="BC52" i="4"/>
  <c r="BB52" i="4"/>
  <c r="BA52" i="4"/>
  <c r="BD51" i="4"/>
  <c r="BC51" i="4"/>
  <c r="BB51" i="4"/>
  <c r="BA51" i="4"/>
  <c r="BD50" i="4"/>
  <c r="BC50" i="4"/>
  <c r="BB50" i="4"/>
  <c r="BA50" i="4"/>
  <c r="BD49" i="4"/>
  <c r="BC49" i="4"/>
  <c r="BB49" i="4"/>
  <c r="BA49" i="4"/>
  <c r="BD48" i="4"/>
  <c r="BC48" i="4"/>
  <c r="BB48" i="4"/>
  <c r="BA48" i="4"/>
  <c r="BD47" i="4"/>
  <c r="BC47" i="4"/>
  <c r="BB47" i="4"/>
  <c r="BA47" i="4"/>
  <c r="BD46" i="4"/>
  <c r="BC46" i="4"/>
  <c r="BB46" i="4"/>
  <c r="BA46" i="4"/>
  <c r="BD45" i="4"/>
  <c r="BC45" i="4"/>
  <c r="BB45" i="4"/>
  <c r="BA45" i="4"/>
  <c r="BD44" i="4"/>
  <c r="BC44" i="4"/>
  <c r="BB44" i="4"/>
  <c r="BA44" i="4"/>
  <c r="BD43" i="4"/>
  <c r="BC43" i="4"/>
  <c r="BB43" i="4"/>
  <c r="BA43" i="4"/>
  <c r="BD42" i="4"/>
  <c r="BC42" i="4"/>
  <c r="BB42" i="4"/>
  <c r="BA42" i="4"/>
  <c r="BD41" i="4"/>
  <c r="BC41" i="4"/>
  <c r="BB41" i="4"/>
  <c r="BA41" i="4"/>
  <c r="BD40" i="4"/>
  <c r="BC40" i="4"/>
  <c r="BB40" i="4"/>
  <c r="BA40" i="4"/>
  <c r="BD39" i="4"/>
  <c r="BC39" i="4"/>
  <c r="BB39" i="4"/>
  <c r="BA39" i="4"/>
  <c r="BD38" i="4"/>
  <c r="BC38" i="4"/>
  <c r="BB38" i="4"/>
  <c r="BA38" i="4"/>
  <c r="BD37" i="4"/>
  <c r="BC37" i="4"/>
  <c r="BB37" i="4"/>
  <c r="BA37" i="4"/>
  <c r="BD36" i="4"/>
  <c r="BC36" i="4"/>
  <c r="BB36" i="4"/>
  <c r="BA36" i="4"/>
  <c r="BD35" i="4"/>
  <c r="BC35" i="4"/>
  <c r="BB35" i="4"/>
  <c r="BA35" i="4"/>
  <c r="BD34" i="4"/>
  <c r="BC34" i="4"/>
  <c r="BB34" i="4"/>
  <c r="BA34" i="4"/>
  <c r="BD33" i="4"/>
  <c r="BC33" i="4"/>
  <c r="BB33" i="4"/>
  <c r="BA33" i="4"/>
  <c r="BD31" i="4"/>
  <c r="BC31" i="4"/>
  <c r="BB31" i="4"/>
  <c r="BA31" i="4"/>
  <c r="BD30" i="4"/>
  <c r="BC30" i="4"/>
  <c r="BB30" i="4"/>
  <c r="BA30" i="4"/>
  <c r="BD29" i="4"/>
  <c r="BC29" i="4"/>
  <c r="BB29" i="4"/>
  <c r="BA29" i="4"/>
  <c r="BD28" i="4"/>
  <c r="BC28" i="4"/>
  <c r="BB28" i="4"/>
  <c r="BA28" i="4"/>
  <c r="BD27" i="4"/>
  <c r="BC27" i="4"/>
  <c r="BB27" i="4"/>
  <c r="BA27" i="4"/>
  <c r="BD26" i="4"/>
  <c r="BC26" i="4"/>
  <c r="BB26" i="4"/>
  <c r="BA26" i="4"/>
  <c r="BD25" i="4"/>
  <c r="BC25" i="4"/>
  <c r="BB25" i="4"/>
  <c r="BA25" i="4"/>
  <c r="BD24" i="4"/>
  <c r="BC24" i="4"/>
  <c r="BB24" i="4"/>
  <c r="BA24" i="4"/>
  <c r="BD23" i="4"/>
  <c r="BC23" i="4"/>
  <c r="BB23" i="4"/>
  <c r="BA23" i="4"/>
  <c r="BD22" i="4"/>
  <c r="BC22" i="4"/>
  <c r="BB22" i="4"/>
  <c r="BA22" i="4"/>
  <c r="BD21" i="4"/>
  <c r="BC21" i="4"/>
  <c r="BB21" i="4"/>
  <c r="BA21" i="4"/>
  <c r="BD20" i="4"/>
  <c r="BC20" i="4"/>
  <c r="BB20" i="4"/>
  <c r="BA20" i="4"/>
  <c r="BD19" i="4"/>
  <c r="BH19" i="4" s="1"/>
  <c r="BC19" i="4"/>
  <c r="BB19" i="4"/>
  <c r="BA19" i="4"/>
  <c r="BD18" i="4"/>
  <c r="BC18" i="4"/>
  <c r="BB18" i="4"/>
  <c r="BA18" i="4"/>
  <c r="BD17" i="4"/>
  <c r="BC17" i="4"/>
  <c r="BB17" i="4"/>
  <c r="BA17" i="4"/>
  <c r="BD16" i="4"/>
  <c r="BC16" i="4"/>
  <c r="BB16" i="4"/>
  <c r="BA16" i="4"/>
  <c r="BD15" i="4"/>
  <c r="BC15" i="4"/>
  <c r="BB15" i="4"/>
  <c r="BA15" i="4"/>
  <c r="BD14" i="4"/>
  <c r="BC14" i="4"/>
  <c r="BB14" i="4"/>
  <c r="BA14" i="4"/>
  <c r="BD13" i="4"/>
  <c r="BC13" i="4"/>
  <c r="BB13" i="4"/>
  <c r="BA13" i="4"/>
  <c r="BD12" i="4"/>
  <c r="BC12" i="4"/>
  <c r="BB12" i="4"/>
  <c r="BA12" i="4"/>
  <c r="BD11" i="4"/>
  <c r="BC11" i="4"/>
  <c r="BB11" i="4"/>
  <c r="BA11" i="4"/>
  <c r="BD10" i="4"/>
  <c r="BC10" i="4"/>
  <c r="BB10" i="4"/>
  <c r="BA10" i="4"/>
  <c r="BD9" i="4"/>
  <c r="BC9" i="4"/>
  <c r="BB9" i="4"/>
  <c r="BA9" i="4"/>
  <c r="BD8" i="4"/>
  <c r="BC8" i="4"/>
  <c r="BB8" i="4"/>
  <c r="BA8" i="4"/>
  <c r="BD7" i="4"/>
  <c r="BC7" i="4"/>
  <c r="BB7" i="4"/>
  <c r="BA7" i="4"/>
  <c r="AF47" i="5" l="1"/>
  <c r="AE47" i="5"/>
  <c r="AH130" i="5"/>
  <c r="AD47" i="5"/>
  <c r="AJ7" i="5"/>
  <c r="AF26" i="5"/>
  <c r="AE26" i="5"/>
  <c r="AJ26" i="5" s="1"/>
  <c r="AD26" i="5"/>
  <c r="BH11" i="4"/>
  <c r="AY192" i="4"/>
  <c r="AC26" i="5"/>
  <c r="AH26" i="5" s="1"/>
  <c r="AC47" i="5"/>
  <c r="AH47" i="5" s="1"/>
  <c r="BG202" i="4"/>
  <c r="AY197" i="4"/>
  <c r="BH206" i="4"/>
  <c r="BF79" i="4"/>
  <c r="BF92" i="4"/>
  <c r="BF18" i="4"/>
  <c r="AY193" i="4"/>
  <c r="BF50" i="4"/>
  <c r="BG134" i="4"/>
  <c r="AX150" i="4"/>
  <c r="AX159" i="4"/>
  <c r="AX175" i="4"/>
  <c r="BG89" i="4"/>
  <c r="BG117" i="4"/>
  <c r="AJ8" i="5"/>
  <c r="AH10" i="5"/>
  <c r="AJ15" i="5"/>
  <c r="AJ9" i="5"/>
  <c r="BH21" i="4"/>
  <c r="BH24" i="4"/>
  <c r="BF19" i="4"/>
  <c r="BF25" i="4"/>
  <c r="BF31" i="4"/>
  <c r="BA209" i="4"/>
  <c r="AI42" i="5"/>
  <c r="AI39" i="5"/>
  <c r="AI17" i="5"/>
  <c r="BG53" i="4"/>
  <c r="AX194" i="4"/>
  <c r="BH44" i="4"/>
  <c r="BH50" i="4"/>
  <c r="BG43" i="4"/>
  <c r="BG108" i="4"/>
  <c r="AI44" i="5"/>
  <c r="AI31" i="5"/>
  <c r="BF26" i="4"/>
  <c r="AW167" i="4"/>
  <c r="AX173" i="4"/>
  <c r="AX192" i="4"/>
  <c r="BH67" i="4"/>
  <c r="BH79" i="4"/>
  <c r="AH37" i="5"/>
  <c r="AI43" i="5"/>
  <c r="AI37" i="5"/>
  <c r="AI34" i="5"/>
  <c r="AI18" i="5"/>
  <c r="BG133" i="4"/>
  <c r="AY196" i="4"/>
  <c r="BH74" i="4"/>
  <c r="AX168" i="4"/>
  <c r="BG16" i="4"/>
  <c r="BF100" i="4"/>
  <c r="BH108" i="4"/>
  <c r="BH31" i="4"/>
  <c r="BH88" i="4"/>
  <c r="BH68" i="4"/>
  <c r="BF36" i="4"/>
  <c r="AY141" i="4"/>
  <c r="AY147" i="4"/>
  <c r="AY166" i="4"/>
  <c r="BC210" i="4"/>
  <c r="AY191" i="4"/>
  <c r="BH77" i="4"/>
  <c r="AX180" i="4"/>
  <c r="BG36" i="4"/>
  <c r="BG39" i="4"/>
  <c r="BF64" i="4"/>
  <c r="BG110" i="4"/>
  <c r="BF126" i="4"/>
  <c r="AW201" i="4"/>
  <c r="BF207" i="4"/>
  <c r="AJ67" i="5"/>
  <c r="BF40" i="4"/>
  <c r="BF46" i="4"/>
  <c r="BH61" i="4"/>
  <c r="BH101" i="4"/>
  <c r="BH110" i="4"/>
  <c r="BH114" i="4"/>
  <c r="BG126" i="4"/>
  <c r="BH132" i="4"/>
  <c r="BF99" i="4"/>
  <c r="BH34" i="4"/>
  <c r="BH46" i="4"/>
  <c r="BG93" i="4"/>
  <c r="AW155" i="4"/>
  <c r="AW161" i="4"/>
  <c r="AW168" i="4"/>
  <c r="AW174" i="4"/>
  <c r="AW186" i="4"/>
  <c r="BF16" i="4"/>
  <c r="BG77" i="4"/>
  <c r="AY182" i="4"/>
  <c r="AX198" i="4"/>
  <c r="AI19" i="5"/>
  <c r="BG127" i="4"/>
  <c r="AY195" i="4"/>
  <c r="AH28" i="5"/>
  <c r="AH22" i="5"/>
  <c r="AI16" i="5"/>
  <c r="AI10" i="5"/>
  <c r="AI7" i="5"/>
  <c r="BF8" i="4"/>
  <c r="BF11" i="4"/>
  <c r="BH35" i="4"/>
  <c r="BH63" i="4"/>
  <c r="BG66" i="4"/>
  <c r="BG72" i="4"/>
  <c r="BG91" i="4"/>
  <c r="BF94" i="4"/>
  <c r="BF109" i="4"/>
  <c r="BH127" i="4"/>
  <c r="BH130" i="4"/>
  <c r="AJ49" i="5"/>
  <c r="AJ46" i="5"/>
  <c r="AJ43" i="5"/>
  <c r="AJ34" i="5"/>
  <c r="BG11" i="4"/>
  <c r="BG23" i="4"/>
  <c r="BG45" i="4"/>
  <c r="BF54" i="4"/>
  <c r="BF61" i="4"/>
  <c r="BG100" i="4"/>
  <c r="AY152" i="4"/>
  <c r="AY158" i="4"/>
  <c r="AY165" i="4"/>
  <c r="AY171" i="4"/>
  <c r="AY177" i="4"/>
  <c r="AY180" i="4"/>
  <c r="AY190" i="4"/>
  <c r="AH30" i="5"/>
  <c r="AH21" i="5"/>
  <c r="AH18" i="5"/>
  <c r="AI12" i="5"/>
  <c r="BF15" i="4"/>
  <c r="BF21" i="4"/>
  <c r="BF27" i="4"/>
  <c r="BH45" i="4"/>
  <c r="BH48" i="4"/>
  <c r="BH54" i="4"/>
  <c r="BG61" i="4"/>
  <c r="BG82" i="4"/>
  <c r="BH131" i="4"/>
  <c r="AW197" i="4"/>
  <c r="AI113" i="5"/>
  <c r="AI67" i="5"/>
  <c r="AJ42" i="5"/>
  <c r="AJ39" i="5"/>
  <c r="AJ36" i="5"/>
  <c r="AJ20" i="5"/>
  <c r="BG15" i="4"/>
  <c r="BG27" i="4"/>
  <c r="BG37" i="4"/>
  <c r="BF65" i="4"/>
  <c r="BG104" i="4"/>
  <c r="BG135" i="4"/>
  <c r="AX200" i="4"/>
  <c r="AH113" i="5"/>
  <c r="AH45" i="5"/>
  <c r="AH36" i="5"/>
  <c r="AH33" i="5"/>
  <c r="AH29" i="5"/>
  <c r="AH20" i="5"/>
  <c r="AW176" i="4"/>
  <c r="AW182" i="4"/>
  <c r="AJ111" i="5"/>
  <c r="BG65" i="4"/>
  <c r="BF68" i="4"/>
  <c r="BG105" i="4"/>
  <c r="AW142" i="4"/>
  <c r="BF29" i="4"/>
  <c r="BF56" i="4"/>
  <c r="BH83" i="4"/>
  <c r="BF114" i="4"/>
  <c r="AX144" i="4"/>
  <c r="AY175" i="4"/>
  <c r="BG9" i="4"/>
  <c r="BH47" i="4"/>
  <c r="BG56" i="4"/>
  <c r="BG60" i="4"/>
  <c r="BF69" i="4"/>
  <c r="BF75" i="4"/>
  <c r="BF88" i="4"/>
  <c r="BH93" i="4"/>
  <c r="BH96" i="4"/>
  <c r="BF105" i="4"/>
  <c r="BG123" i="4"/>
  <c r="AY144" i="4"/>
  <c r="AX169" i="4"/>
  <c r="AW178" i="4"/>
  <c r="AY199" i="4"/>
  <c r="BF208" i="4"/>
  <c r="BF24" i="4"/>
  <c r="BF7" i="4"/>
  <c r="BF13" i="4"/>
  <c r="BF30" i="4"/>
  <c r="BG57" i="4"/>
  <c r="BH102" i="4"/>
  <c r="BG115" i="4"/>
  <c r="BF118" i="4"/>
  <c r="BF124" i="4"/>
  <c r="BF130" i="4"/>
  <c r="AY145" i="4"/>
  <c r="AX148" i="4"/>
  <c r="AW151" i="4"/>
  <c r="AW157" i="4"/>
  <c r="AW170" i="4"/>
  <c r="BH105" i="4"/>
  <c r="BG24" i="4"/>
  <c r="BH27" i="4"/>
  <c r="BH57" i="4"/>
  <c r="BF76" i="4"/>
  <c r="BF89" i="4"/>
  <c r="BH94" i="4"/>
  <c r="AW143" i="4"/>
  <c r="AY148" i="4"/>
  <c r="AX151" i="4"/>
  <c r="AY157" i="4"/>
  <c r="AX164" i="4"/>
  <c r="AX167" i="4"/>
  <c r="AY170" i="4"/>
  <c r="AX185" i="4"/>
  <c r="AY169" i="4"/>
  <c r="BH13" i="4"/>
  <c r="BH16" i="4"/>
  <c r="BG19" i="4"/>
  <c r="BH64" i="4"/>
  <c r="BH100" i="4"/>
  <c r="BF106" i="4"/>
  <c r="BH123" i="4"/>
  <c r="BG22" i="4"/>
  <c r="BF55" i="4"/>
  <c r="BH82" i="4"/>
  <c r="BH89" i="4"/>
  <c r="BH133" i="4"/>
  <c r="AX143" i="4"/>
  <c r="AY179" i="4"/>
  <c r="AY185" i="4"/>
  <c r="BH12" i="4"/>
  <c r="BG81" i="4"/>
  <c r="BF108" i="4"/>
  <c r="AY156" i="4"/>
  <c r="AX184" i="4"/>
  <c r="BF14" i="4"/>
  <c r="BF17" i="4"/>
  <c r="BG31" i="4"/>
  <c r="BF35" i="4"/>
  <c r="BH58" i="4"/>
  <c r="BF83" i="4"/>
  <c r="BF98" i="4"/>
  <c r="BF101" i="4"/>
  <c r="BH116" i="4"/>
  <c r="BG119" i="4"/>
  <c r="BF125" i="4"/>
  <c r="AY140" i="4"/>
  <c r="AY149" i="4"/>
  <c r="AX152" i="4"/>
  <c r="AX158" i="4"/>
  <c r="AX165" i="4"/>
  <c r="BH129" i="4"/>
  <c r="BF23" i="4"/>
  <c r="BG87" i="4"/>
  <c r="BF90" i="4"/>
  <c r="BF107" i="4"/>
  <c r="BH128" i="4"/>
  <c r="BG131" i="4"/>
  <c r="BF134" i="4"/>
  <c r="AW141" i="4"/>
  <c r="AY161" i="4"/>
  <c r="AW183" i="4"/>
  <c r="AX190" i="4"/>
  <c r="AW193" i="4"/>
  <c r="AH23" i="5"/>
  <c r="AX193" i="4"/>
  <c r="BH204" i="4"/>
  <c r="AH111" i="5"/>
  <c r="AH41" i="5"/>
  <c r="AH38" i="5"/>
  <c r="AI35" i="5"/>
  <c r="AJ28" i="5"/>
  <c r="AH11" i="5"/>
  <c r="AH8" i="5"/>
  <c r="BG208" i="4"/>
  <c r="AJ90" i="5"/>
  <c r="AH49" i="5"/>
  <c r="AH46" i="5"/>
  <c r="AI40" i="5"/>
  <c r="AW189" i="4"/>
  <c r="BF203" i="4"/>
  <c r="AH90" i="5"/>
  <c r="AI69" i="5"/>
  <c r="AJ45" i="5"/>
  <c r="AI24" i="5"/>
  <c r="AJ21" i="5"/>
  <c r="AH16" i="5"/>
  <c r="AY200" i="4"/>
  <c r="AH24" i="5"/>
  <c r="AJ33" i="5"/>
  <c r="AJ29" i="5"/>
  <c r="AJ23" i="5"/>
  <c r="AH15" i="5"/>
  <c r="AH12" i="5"/>
  <c r="AH9" i="5"/>
  <c r="BF22" i="4"/>
  <c r="BH30" i="4"/>
  <c r="BF43" i="4"/>
  <c r="BF67" i="4"/>
  <c r="BH78" i="4"/>
  <c r="BH81" i="4"/>
  <c r="AX156" i="4"/>
  <c r="BG49" i="4"/>
  <c r="BF52" i="4"/>
  <c r="BF58" i="4"/>
  <c r="BG70" i="4"/>
  <c r="BF73" i="4"/>
  <c r="AW139" i="4"/>
  <c r="AW145" i="4"/>
  <c r="AY153" i="4"/>
  <c r="AX188" i="4"/>
  <c r="BH8" i="4"/>
  <c r="BG14" i="4"/>
  <c r="BH49" i="4"/>
  <c r="BG52" i="4"/>
  <c r="BG55" i="4"/>
  <c r="BG76" i="4"/>
  <c r="AX142" i="4"/>
  <c r="AY181" i="4"/>
  <c r="AY184" i="4"/>
  <c r="BH28" i="4"/>
  <c r="BH38" i="4"/>
  <c r="BG41" i="4"/>
  <c r="BF44" i="4"/>
  <c r="BH92" i="4"/>
  <c r="BG95" i="4"/>
  <c r="BG103" i="4"/>
  <c r="BH111" i="4"/>
  <c r="BF121" i="4"/>
  <c r="AX160" i="4"/>
  <c r="BH20" i="4"/>
  <c r="BF80" i="4"/>
  <c r="AX140" i="4"/>
  <c r="AW149" i="4"/>
  <c r="AY154" i="4"/>
  <c r="AY160" i="4"/>
  <c r="AY164" i="4"/>
  <c r="BF63" i="4"/>
  <c r="BF122" i="4"/>
  <c r="BF128" i="4"/>
  <c r="BH136" i="4"/>
  <c r="BF10" i="4"/>
  <c r="BF72" i="4"/>
  <c r="BH104" i="4"/>
  <c r="BH113" i="4"/>
  <c r="BG125" i="4"/>
  <c r="BF34" i="4"/>
  <c r="BG48" i="4"/>
  <c r="BF51" i="4"/>
  <c r="BG78" i="4"/>
  <c r="BF85" i="4"/>
  <c r="AX183" i="4"/>
  <c r="BH7" i="4"/>
  <c r="BG13" i="4"/>
  <c r="BH18" i="4"/>
  <c r="BG21" i="4"/>
  <c r="BH26" i="4"/>
  <c r="BH29" i="4"/>
  <c r="BG33" i="4"/>
  <c r="BF39" i="4"/>
  <c r="BF42" i="4"/>
  <c r="BG62" i="4"/>
  <c r="BF71" i="4"/>
  <c r="BH76" i="4"/>
  <c r="BF86" i="4"/>
  <c r="BH91" i="4"/>
  <c r="BG94" i="4"/>
  <c r="BF97" i="4"/>
  <c r="BG114" i="4"/>
  <c r="BF117" i="4"/>
  <c r="BF120" i="4"/>
  <c r="BF137" i="4"/>
  <c r="AW147" i="4"/>
  <c r="AY173" i="4"/>
  <c r="AX176" i="4"/>
  <c r="AX197" i="4"/>
  <c r="AW200" i="4"/>
  <c r="BG8" i="4"/>
  <c r="BH33" i="4"/>
  <c r="BH39" i="4"/>
  <c r="BH42" i="4"/>
  <c r="BF48" i="4"/>
  <c r="BF60" i="4"/>
  <c r="BH62" i="4"/>
  <c r="BH71" i="4"/>
  <c r="BG74" i="4"/>
  <c r="BF77" i="4"/>
  <c r="BG86" i="4"/>
  <c r="BF103" i="4"/>
  <c r="BF111" i="4"/>
  <c r="BH117" i="4"/>
  <c r="BH120" i="4"/>
  <c r="BF132" i="4"/>
  <c r="BH137" i="4"/>
  <c r="AX147" i="4"/>
  <c r="AW150" i="4"/>
  <c r="AW153" i="4"/>
  <c r="AW171" i="4"/>
  <c r="AW180" i="4"/>
  <c r="AW195" i="4"/>
  <c r="BH203" i="4"/>
  <c r="AY174" i="4"/>
  <c r="AX177" i="4"/>
  <c r="BF204" i="4"/>
  <c r="BH14" i="4"/>
  <c r="BH22" i="4"/>
  <c r="BH37" i="4"/>
  <c r="BG40" i="4"/>
  <c r="BG69" i="4"/>
  <c r="BH80" i="4"/>
  <c r="BF93" i="4"/>
  <c r="BH95" i="4"/>
  <c r="BH115" i="4"/>
  <c r="BG118" i="4"/>
  <c r="BH135" i="4"/>
  <c r="AY142" i="4"/>
  <c r="AY163" i="4"/>
  <c r="AW175" i="4"/>
  <c r="AY183" i="4"/>
  <c r="BH9" i="4"/>
  <c r="BF12" i="4"/>
  <c r="BG17" i="4"/>
  <c r="BF20" i="4"/>
  <c r="BG25" i="4"/>
  <c r="BG28" i="4"/>
  <c r="BF38" i="4"/>
  <c r="BH43" i="4"/>
  <c r="BH51" i="4"/>
  <c r="BH66" i="4"/>
  <c r="BH72" i="4"/>
  <c r="BH75" i="4"/>
  <c r="BF81" i="4"/>
  <c r="BH87" i="4"/>
  <c r="BG90" i="4"/>
  <c r="BF96" i="4"/>
  <c r="BH98" i="4"/>
  <c r="BG101" i="4"/>
  <c r="BF104" i="4"/>
  <c r="BH106" i="4"/>
  <c r="BG109" i="4"/>
  <c r="BF116" i="4"/>
  <c r="BH121" i="4"/>
  <c r="BG130" i="4"/>
  <c r="BF133" i="4"/>
  <c r="BF136" i="4"/>
  <c r="AW154" i="4"/>
  <c r="AW164" i="4"/>
  <c r="AW184" i="4"/>
  <c r="AW199" i="4"/>
  <c r="AY178" i="4"/>
  <c r="AX181" i="4"/>
  <c r="AW191" i="4"/>
  <c r="BF205" i="4"/>
  <c r="BG7" i="4"/>
  <c r="BG10" i="4"/>
  <c r="BH41" i="4"/>
  <c r="BG44" i="4"/>
  <c r="BF47" i="4"/>
  <c r="BH55" i="4"/>
  <c r="BH70" i="4"/>
  <c r="BG73" i="4"/>
  <c r="BH85" i="4"/>
  <c r="BH119" i="4"/>
  <c r="BH125" i="4"/>
  <c r="AY146" i="4"/>
  <c r="AW158" i="4"/>
  <c r="AY167" i="4"/>
  <c r="BD209" i="4"/>
  <c r="BH202" i="4"/>
  <c r="BH208" i="4"/>
  <c r="AY186" i="4"/>
  <c r="AY198" i="4"/>
  <c r="AX201" i="4"/>
  <c r="BH207" i="4"/>
  <c r="AW192" i="4"/>
  <c r="AY194" i="4"/>
  <c r="BG206" i="4"/>
  <c r="AI90" i="5"/>
  <c r="AH43" i="5"/>
  <c r="AJ40" i="5"/>
  <c r="AH35" i="5"/>
  <c r="AJ31" i="5"/>
  <c r="AI23" i="5"/>
  <c r="AI15" i="5"/>
  <c r="AJ12" i="5"/>
  <c r="AH7" i="5"/>
  <c r="AJ113" i="5"/>
  <c r="AJ92" i="5"/>
  <c r="AI45" i="5"/>
  <c r="AH40" i="5"/>
  <c r="AJ37" i="5"/>
  <c r="AH31" i="5"/>
  <c r="AI28" i="5"/>
  <c r="AJ25" i="5"/>
  <c r="AI20" i="5"/>
  <c r="AJ17" i="5"/>
  <c r="AH92" i="5"/>
  <c r="AH25" i="5"/>
  <c r="AH17" i="5"/>
  <c r="AI14" i="5"/>
  <c r="AJ11" i="5"/>
  <c r="AJ69" i="5"/>
  <c r="AH67" i="5"/>
  <c r="AI47" i="5"/>
  <c r="AJ44" i="5"/>
  <c r="AH42" i="5"/>
  <c r="AH34" i="5"/>
  <c r="AI30" i="5"/>
  <c r="AI22" i="5"/>
  <c r="AJ19" i="5"/>
  <c r="AH14" i="5"/>
  <c r="AI11" i="5"/>
  <c r="AH69" i="5"/>
  <c r="AH44" i="5"/>
  <c r="AH39" i="5"/>
  <c r="AI36" i="5"/>
  <c r="AJ24" i="5"/>
  <c r="AH19" i="5"/>
  <c r="AJ16" i="5"/>
  <c r="AJ13" i="5"/>
  <c r="AI8" i="5"/>
  <c r="AJ10" i="5"/>
  <c r="AI111" i="5"/>
  <c r="AI49" i="5"/>
  <c r="AI41" i="5"/>
  <c r="AJ38" i="5"/>
  <c r="AI33" i="5"/>
  <c r="AH13" i="5"/>
  <c r="AI38" i="5"/>
  <c r="AI21" i="5"/>
  <c r="AI92" i="5"/>
  <c r="AJ47" i="5"/>
  <c r="AJ30" i="5"/>
  <c r="AI25" i="5"/>
  <c r="AJ14" i="5"/>
  <c r="AI9" i="5"/>
  <c r="AI46" i="5"/>
  <c r="AJ35" i="5"/>
  <c r="AI29" i="5"/>
  <c r="AJ18" i="5"/>
  <c r="AI13" i="5"/>
  <c r="BH10" i="4"/>
  <c r="AX189" i="4"/>
  <c r="AY189" i="4"/>
  <c r="BC209" i="4"/>
  <c r="BG12" i="4"/>
  <c r="BH17" i="4"/>
  <c r="BG20" i="4"/>
  <c r="BH25" i="4"/>
  <c r="BG35" i="4"/>
  <c r="BH40" i="4"/>
  <c r="BG51" i="4"/>
  <c r="BH56" i="4"/>
  <c r="BG68" i="4"/>
  <c r="BH73" i="4"/>
  <c r="BG85" i="4"/>
  <c r="BH90" i="4"/>
  <c r="BG99" i="4"/>
  <c r="BH99" i="4"/>
  <c r="AW196" i="4"/>
  <c r="AX196" i="4"/>
  <c r="BG205" i="4"/>
  <c r="BH205" i="4"/>
  <c r="BF9" i="4"/>
  <c r="BH15" i="4"/>
  <c r="BG18" i="4"/>
  <c r="BH23" i="4"/>
  <c r="BG26" i="4"/>
  <c r="BG30" i="4"/>
  <c r="BH36" i="4"/>
  <c r="BG47" i="4"/>
  <c r="BH52" i="4"/>
  <c r="BG64" i="4"/>
  <c r="BH69" i="4"/>
  <c r="BG80" i="4"/>
  <c r="BH86" i="4"/>
  <c r="BF102" i="4"/>
  <c r="BG102" i="4"/>
  <c r="BG107" i="4"/>
  <c r="BH107" i="4"/>
  <c r="BF113" i="4"/>
  <c r="BG113" i="4"/>
  <c r="BG122" i="4"/>
  <c r="BH122" i="4"/>
  <c r="BF129" i="4"/>
  <c r="BG129" i="4"/>
  <c r="AX139" i="4"/>
  <c r="AY139" i="4"/>
  <c r="AW146" i="4"/>
  <c r="AX146" i="4"/>
  <c r="AX155" i="4"/>
  <c r="AY155" i="4"/>
  <c r="AW163" i="4"/>
  <c r="AX163" i="4"/>
  <c r="AX172" i="4"/>
  <c r="AY172" i="4"/>
  <c r="AW179" i="4"/>
  <c r="AX179" i="4"/>
  <c r="BF28" i="4"/>
  <c r="BG29" i="4"/>
  <c r="BF33" i="4"/>
  <c r="BG34" i="4"/>
  <c r="BF37" i="4"/>
  <c r="BG38" i="4"/>
  <c r="BF41" i="4"/>
  <c r="BG42" i="4"/>
  <c r="BF45" i="4"/>
  <c r="BG46" i="4"/>
  <c r="BF49" i="4"/>
  <c r="BG50" i="4"/>
  <c r="BF53" i="4"/>
  <c r="BG54" i="4"/>
  <c r="BF57" i="4"/>
  <c r="BG58" i="4"/>
  <c r="BF62" i="4"/>
  <c r="BG63" i="4"/>
  <c r="BF66" i="4"/>
  <c r="BG67" i="4"/>
  <c r="BF70" i="4"/>
  <c r="BG71" i="4"/>
  <c r="BF74" i="4"/>
  <c r="BG75" i="4"/>
  <c r="BF78" i="4"/>
  <c r="BG79" i="4"/>
  <c r="BF82" i="4"/>
  <c r="BG83" i="4"/>
  <c r="BF87" i="4"/>
  <c r="BG88" i="4"/>
  <c r="BF91" i="4"/>
  <c r="BG92" i="4"/>
  <c r="BF95" i="4"/>
  <c r="BG96" i="4"/>
  <c r="BG97" i="4"/>
  <c r="BG98" i="4"/>
  <c r="BH103" i="4"/>
  <c r="BG106" i="4"/>
  <c r="BG121" i="4"/>
  <c r="BH126" i="4"/>
  <c r="BG137" i="4"/>
  <c r="AY143" i="4"/>
  <c r="AX154" i="4"/>
  <c r="AY159" i="4"/>
  <c r="AX171" i="4"/>
  <c r="AY176" i="4"/>
  <c r="BG204" i="4"/>
  <c r="BB209" i="4"/>
  <c r="AW188" i="4"/>
  <c r="BB210" i="4"/>
  <c r="BH118" i="4"/>
  <c r="BH134" i="4"/>
  <c r="AY151" i="4"/>
  <c r="AY168" i="4"/>
  <c r="AY201" i="4"/>
  <c r="BD210" i="4"/>
  <c r="BF110" i="4"/>
  <c r="BG111" i="4"/>
  <c r="BF115" i="4"/>
  <c r="BG116" i="4"/>
  <c r="BF119" i="4"/>
  <c r="BG120" i="4"/>
  <c r="BF123" i="4"/>
  <c r="BG124" i="4"/>
  <c r="BF127" i="4"/>
  <c r="BG128" i="4"/>
  <c r="BF131" i="4"/>
  <c r="BG132" i="4"/>
  <c r="BF135" i="4"/>
  <c r="BG136" i="4"/>
  <c r="AW140" i="4"/>
  <c r="AX141" i="4"/>
  <c r="AW144" i="4"/>
  <c r="AX145" i="4"/>
  <c r="AW148" i="4"/>
  <c r="AX149" i="4"/>
  <c r="AW152" i="4"/>
  <c r="AX153" i="4"/>
  <c r="AW156" i="4"/>
  <c r="AX157" i="4"/>
  <c r="AW160" i="4"/>
  <c r="AX161" i="4"/>
  <c r="AW165" i="4"/>
  <c r="AX166" i="4"/>
  <c r="AW169" i="4"/>
  <c r="AX170" i="4"/>
  <c r="AW173" i="4"/>
  <c r="AX174" i="4"/>
  <c r="AW177" i="4"/>
  <c r="AX178" i="4"/>
  <c r="AW181" i="4"/>
  <c r="AX182" i="4"/>
  <c r="AW185" i="4"/>
  <c r="AX186" i="4"/>
  <c r="AY188" i="4"/>
  <c r="AW190" i="4"/>
  <c r="AX191" i="4"/>
  <c r="AW194" i="4"/>
  <c r="AX195" i="4"/>
  <c r="AW198" i="4"/>
  <c r="AX199" i="4"/>
  <c r="BF202" i="4"/>
  <c r="BG203" i="4"/>
  <c r="BF206" i="4"/>
  <c r="BG207" i="4"/>
  <c r="BA210" i="4"/>
  <c r="AI198" i="14"/>
  <c r="AJ135" i="14"/>
  <c r="AJ126" i="14"/>
  <c r="AI120" i="14"/>
  <c r="AJ114" i="14"/>
  <c r="AJ110" i="14"/>
  <c r="AJ101" i="14"/>
  <c r="AJ92" i="14"/>
  <c r="AJ89" i="14"/>
  <c r="AJ79" i="14"/>
  <c r="AH73" i="14"/>
  <c r="AH70" i="14"/>
  <c r="AI58" i="14"/>
  <c r="AH48" i="14"/>
  <c r="AH47" i="14"/>
  <c r="AH45" i="14"/>
  <c r="AH44" i="14"/>
  <c r="AH42" i="14"/>
  <c r="AH39" i="14"/>
  <c r="AI30" i="14"/>
  <c r="AH28" i="14"/>
  <c r="AI27" i="14"/>
  <c r="AH25" i="14"/>
  <c r="AH22" i="14"/>
  <c r="AH19" i="14"/>
  <c r="AI207" i="15"/>
  <c r="AI201" i="15"/>
  <c r="AI198" i="15"/>
  <c r="AH194" i="15"/>
  <c r="AH191" i="15"/>
  <c r="AI177" i="15"/>
  <c r="AJ171" i="15"/>
  <c r="AI161" i="15"/>
  <c r="AI157" i="15"/>
  <c r="AI155" i="15"/>
  <c r="AI154" i="15"/>
  <c r="AJ148" i="15"/>
  <c r="AJ139" i="15"/>
  <c r="AH139" i="15"/>
  <c r="AJ126" i="15"/>
  <c r="AJ123" i="15"/>
  <c r="AI120" i="15"/>
  <c r="AI114" i="15"/>
  <c r="AJ107" i="15"/>
  <c r="AH106" i="15"/>
  <c r="AJ101" i="15"/>
  <c r="AI89" i="15"/>
  <c r="AJ76" i="15"/>
  <c r="AJ70" i="15"/>
  <c r="AI70" i="15"/>
  <c r="AJ67" i="15"/>
  <c r="AI64" i="15"/>
  <c r="AH48" i="15"/>
  <c r="AI42" i="15"/>
  <c r="BF209" i="4" l="1"/>
  <c r="AI26" i="5"/>
  <c r="AI54" i="14"/>
  <c r="AI8" i="15"/>
  <c r="AI107" i="15"/>
  <c r="AJ156" i="15"/>
  <c r="AJ163" i="15"/>
  <c r="AJ166" i="15"/>
  <c r="AJ169" i="15"/>
  <c r="AJ10" i="14"/>
  <c r="AJ56" i="14"/>
  <c r="AJ156" i="14"/>
  <c r="AJ159" i="14"/>
  <c r="AJ166" i="14"/>
  <c r="AJ169" i="14"/>
  <c r="AJ175" i="14"/>
  <c r="AJ188" i="14"/>
  <c r="AJ197" i="14"/>
  <c r="AJ64" i="14"/>
  <c r="AJ176" i="14"/>
  <c r="AI204" i="14"/>
  <c r="AI207" i="14"/>
  <c r="AI31" i="14"/>
  <c r="AI38" i="14"/>
  <c r="AJ201" i="14"/>
  <c r="AI71" i="15"/>
  <c r="AH105" i="15"/>
  <c r="AI115" i="15"/>
  <c r="AH118" i="15"/>
  <c r="AH140" i="15"/>
  <c r="AH143" i="15"/>
  <c r="AH149" i="15"/>
  <c r="AI71" i="14"/>
  <c r="AH108" i="14"/>
  <c r="AH127" i="14"/>
  <c r="AH136" i="14"/>
  <c r="AI146" i="14"/>
  <c r="AH174" i="14"/>
  <c r="AH177" i="14"/>
  <c r="AH193" i="14"/>
  <c r="AJ9" i="15"/>
  <c r="AJ43" i="15"/>
  <c r="AJ99" i="15"/>
  <c r="AJ140" i="15"/>
  <c r="AJ146" i="15"/>
  <c r="AJ152" i="15"/>
  <c r="AJ68" i="14"/>
  <c r="AJ140" i="14"/>
  <c r="AJ143" i="14"/>
  <c r="AJ149" i="14"/>
  <c r="AJ155" i="14"/>
  <c r="AJ165" i="14"/>
  <c r="AJ174" i="14"/>
  <c r="AJ199" i="14"/>
  <c r="BH210" i="4"/>
  <c r="AJ13" i="15"/>
  <c r="AI16" i="15"/>
  <c r="AI31" i="15"/>
  <c r="AI56" i="15"/>
  <c r="AI81" i="15"/>
  <c r="AI153" i="15"/>
  <c r="AJ188" i="15"/>
  <c r="AJ53" i="14"/>
  <c r="AI125" i="14"/>
  <c r="AI131" i="14"/>
  <c r="AI141" i="14"/>
  <c r="AI147" i="14"/>
  <c r="AJ82" i="15"/>
  <c r="AJ51" i="14"/>
  <c r="AJ185" i="14"/>
  <c r="AH80" i="15"/>
  <c r="AJ58" i="15"/>
  <c r="AJ77" i="15"/>
  <c r="AI9" i="14"/>
  <c r="AJ208" i="15"/>
  <c r="AJ46" i="14"/>
  <c r="AJ55" i="14"/>
  <c r="AI77" i="14"/>
  <c r="AI80" i="14"/>
  <c r="AI90" i="14"/>
  <c r="AI93" i="14"/>
  <c r="AI111" i="14"/>
  <c r="AI171" i="14"/>
  <c r="AI196" i="14"/>
  <c r="AI205" i="14"/>
  <c r="AH47" i="15"/>
  <c r="AI141" i="15"/>
  <c r="AJ74" i="14"/>
  <c r="AJ141" i="15"/>
  <c r="AJ147" i="15"/>
  <c r="AI166" i="15"/>
  <c r="AI178" i="15"/>
  <c r="AI203" i="15"/>
  <c r="AI50" i="14"/>
  <c r="AH113" i="14"/>
  <c r="AH122" i="14"/>
  <c r="AH128" i="14"/>
  <c r="AH163" i="14"/>
  <c r="AH172" i="14"/>
  <c r="AJ38" i="14"/>
  <c r="AJ41" i="14"/>
  <c r="AJ153" i="14"/>
  <c r="AI82" i="15"/>
  <c r="AI51" i="14"/>
  <c r="AJ176" i="15"/>
  <c r="AJ182" i="15"/>
  <c r="AJ189" i="15"/>
  <c r="AJ195" i="15"/>
  <c r="AJ207" i="15"/>
  <c r="AI11" i="14"/>
  <c r="AI14" i="14"/>
  <c r="AI29" i="14"/>
  <c r="AI33" i="14"/>
  <c r="AI36" i="14"/>
  <c r="AJ48" i="14"/>
  <c r="AJ100" i="14"/>
  <c r="AJ109" i="14"/>
  <c r="AJ116" i="14"/>
  <c r="AJ119" i="14"/>
  <c r="AJ137" i="14"/>
  <c r="AI181" i="14"/>
  <c r="AI191" i="14"/>
  <c r="AI194" i="14"/>
  <c r="AI200" i="14"/>
  <c r="AH203" i="14"/>
  <c r="AI12" i="15"/>
  <c r="AI55" i="15"/>
  <c r="AI83" i="15"/>
  <c r="AI96" i="15"/>
  <c r="AI121" i="15"/>
  <c r="AI124" i="15"/>
  <c r="AI136" i="15"/>
  <c r="AH183" i="15"/>
  <c r="AI61" i="14"/>
  <c r="AH86" i="14"/>
  <c r="AH95" i="14"/>
  <c r="AH114" i="14"/>
  <c r="AH117" i="14"/>
  <c r="AH120" i="14"/>
  <c r="AH123" i="14"/>
  <c r="AH139" i="14"/>
  <c r="AH142" i="14"/>
  <c r="AH145" i="14"/>
  <c r="AH151" i="14"/>
  <c r="AJ203" i="14"/>
  <c r="AJ68" i="15"/>
  <c r="AJ74" i="15"/>
  <c r="AJ73" i="14"/>
  <c r="AJ76" i="14"/>
  <c r="AI129" i="14"/>
  <c r="AJ151" i="14"/>
  <c r="AH81" i="15"/>
  <c r="AH94" i="15"/>
  <c r="AJ100" i="15"/>
  <c r="AI116" i="15"/>
  <c r="AI121" i="14"/>
  <c r="AJ175" i="15"/>
  <c r="AH56" i="14"/>
  <c r="AJ108" i="14"/>
  <c r="AI51" i="15"/>
  <c r="AI176" i="15"/>
  <c r="AH192" i="15"/>
  <c r="AI195" i="15"/>
  <c r="AJ69" i="14"/>
  <c r="AI100" i="14"/>
  <c r="AJ202" i="14"/>
  <c r="AJ22" i="15"/>
  <c r="AI133" i="14"/>
  <c r="AH78" i="14"/>
  <c r="AH85" i="14"/>
  <c r="AH97" i="14"/>
  <c r="AJ19" i="15"/>
  <c r="AI17" i="15"/>
  <c r="AJ39" i="15"/>
  <c r="AJ63" i="14"/>
  <c r="AJ66" i="14"/>
  <c r="AI75" i="14"/>
  <c r="AJ11" i="15"/>
  <c r="AJ26" i="15"/>
  <c r="AH21" i="15"/>
  <c r="AH24" i="15"/>
  <c r="AI34" i="15"/>
  <c r="AJ11" i="14"/>
  <c r="AJ20" i="14"/>
  <c r="AI23" i="15"/>
  <c r="AI39" i="15"/>
  <c r="AJ34" i="15"/>
  <c r="AI190" i="15"/>
  <c r="AI164" i="14"/>
  <c r="AI167" i="14"/>
  <c r="AI170" i="14"/>
  <c r="AH25" i="15"/>
  <c r="AI41" i="15"/>
  <c r="AI66" i="15"/>
  <c r="AH128" i="15"/>
  <c r="AJ160" i="14"/>
  <c r="AJ127" i="15"/>
  <c r="AJ198" i="15"/>
  <c r="AH17" i="14"/>
  <c r="AH23" i="14"/>
  <c r="AI63" i="14"/>
  <c r="AJ80" i="14"/>
  <c r="AJ83" i="14"/>
  <c r="AJ87" i="14"/>
  <c r="AJ93" i="14"/>
  <c r="AJ96" i="14"/>
  <c r="AJ99" i="14"/>
  <c r="AH111" i="14"/>
  <c r="AH118" i="14"/>
  <c r="AI148" i="14"/>
  <c r="AI160" i="14"/>
  <c r="AJ44" i="15"/>
  <c r="AJ69" i="15"/>
  <c r="AI134" i="15"/>
  <c r="AH144" i="15"/>
  <c r="AH150" i="15"/>
  <c r="AH153" i="15"/>
  <c r="AJ190" i="15"/>
  <c r="AI196" i="15"/>
  <c r="AI199" i="15"/>
  <c r="AJ39" i="14"/>
  <c r="AH57" i="14"/>
  <c r="AI88" i="14"/>
  <c r="AI94" i="14"/>
  <c r="AJ124" i="14"/>
  <c r="AJ130" i="14"/>
  <c r="AH140" i="14"/>
  <c r="AH143" i="14"/>
  <c r="AH152" i="14"/>
  <c r="AI182" i="14"/>
  <c r="AH201" i="14"/>
  <c r="AJ206" i="14"/>
  <c r="AJ131" i="15"/>
  <c r="AH172" i="15"/>
  <c r="AH18" i="14"/>
  <c r="AJ136" i="14"/>
  <c r="AI143" i="14"/>
  <c r="AJ179" i="14"/>
  <c r="AH104" i="15"/>
  <c r="AH168" i="14"/>
  <c r="AI185" i="14"/>
  <c r="AI76" i="15"/>
  <c r="AJ95" i="15"/>
  <c r="AH135" i="15"/>
  <c r="AJ15" i="14"/>
  <c r="AJ21" i="14"/>
  <c r="AJ24" i="14"/>
  <c r="AI40" i="14"/>
  <c r="AJ43" i="14"/>
  <c r="AJ61" i="14"/>
  <c r="AJ67" i="14"/>
  <c r="AH7" i="14"/>
  <c r="AI49" i="14"/>
  <c r="AI82" i="14"/>
  <c r="AI107" i="14"/>
  <c r="AI110" i="14"/>
  <c r="AJ131" i="14"/>
  <c r="AI183" i="14"/>
  <c r="AJ120" i="15"/>
  <c r="AI76" i="14"/>
  <c r="AH156" i="14"/>
  <c r="AJ180" i="14"/>
  <c r="AI46" i="15"/>
  <c r="AI164" i="15"/>
  <c r="AH189" i="15"/>
  <c r="AJ7" i="14"/>
  <c r="AI16" i="14"/>
  <c r="AI19" i="14"/>
  <c r="AI22" i="14"/>
  <c r="AI35" i="14"/>
  <c r="AI65" i="14"/>
  <c r="AJ107" i="14"/>
  <c r="AH135" i="14"/>
  <c r="AJ150" i="14"/>
  <c r="AJ193" i="14"/>
  <c r="AI105" i="15"/>
  <c r="AI127" i="15"/>
  <c r="AJ170" i="15"/>
  <c r="AI182" i="15"/>
  <c r="AI185" i="15"/>
  <c r="AJ13" i="14"/>
  <c r="AJ31" i="14"/>
  <c r="AI83" i="14"/>
  <c r="AJ49" i="15"/>
  <c r="AH8" i="14"/>
  <c r="AH197" i="14"/>
  <c r="AH182" i="15"/>
  <c r="AH137" i="14"/>
  <c r="AI137" i="14"/>
  <c r="AJ10" i="15"/>
  <c r="AI19" i="15"/>
  <c r="AI28" i="15"/>
  <c r="AH35" i="15"/>
  <c r="AI77" i="15"/>
  <c r="AH133" i="15"/>
  <c r="AI170" i="15"/>
  <c r="AH126" i="14"/>
  <c r="AH23" i="15"/>
  <c r="AH175" i="14"/>
  <c r="AH207" i="15"/>
  <c r="AJ8" i="15"/>
  <c r="AI14" i="15"/>
  <c r="AH26" i="15"/>
  <c r="AH29" i="15"/>
  <c r="AH36" i="15"/>
  <c r="AH109" i="15"/>
  <c r="AH116" i="15"/>
  <c r="AH11" i="15"/>
  <c r="AH9" i="15"/>
  <c r="AH67" i="15"/>
  <c r="AH134" i="15"/>
  <c r="AH63" i="14"/>
  <c r="AH190" i="15"/>
  <c r="AJ105" i="14"/>
  <c r="AI105" i="14"/>
  <c r="AJ17" i="15"/>
  <c r="AI29" i="15"/>
  <c r="AH95" i="15"/>
  <c r="AI9" i="15"/>
  <c r="AH120" i="15"/>
  <c r="AI18" i="15"/>
  <c r="AH123" i="15"/>
  <c r="AH30" i="14"/>
  <c r="AI21" i="15"/>
  <c r="AH28" i="15"/>
  <c r="AH53" i="15"/>
  <c r="AJ18" i="15"/>
  <c r="AJ24" i="15"/>
  <c r="AI30" i="15"/>
  <c r="AH83" i="15"/>
  <c r="AI95" i="15"/>
  <c r="AH148" i="15"/>
  <c r="AI7" i="15"/>
  <c r="AH16" i="15"/>
  <c r="AJ27" i="15"/>
  <c r="AH96" i="15"/>
  <c r="AJ210" i="15"/>
  <c r="AH197" i="15"/>
  <c r="AH42" i="15"/>
  <c r="AI69" i="15"/>
  <c r="AH78" i="15"/>
  <c r="AJ83" i="15"/>
  <c r="AJ87" i="15"/>
  <c r="AH102" i="15"/>
  <c r="AJ110" i="15"/>
  <c r="AH126" i="15"/>
  <c r="AI144" i="15"/>
  <c r="AH159" i="15"/>
  <c r="AH166" i="15"/>
  <c r="AH177" i="15"/>
  <c r="AH180" i="15"/>
  <c r="AJ185" i="15"/>
  <c r="AI189" i="15"/>
  <c r="AI192" i="15"/>
  <c r="AH201" i="15"/>
  <c r="AH204" i="15"/>
  <c r="AI10" i="14"/>
  <c r="AI13" i="14"/>
  <c r="AH16" i="14"/>
  <c r="AJ30" i="14"/>
  <c r="AH34" i="14"/>
  <c r="AI60" i="14"/>
  <c r="AH66" i="14"/>
  <c r="AH80" i="14"/>
  <c r="AJ82" i="14"/>
  <c r="AH89" i="14"/>
  <c r="AH92" i="14"/>
  <c r="AI97" i="14"/>
  <c r="AH100" i="14"/>
  <c r="AJ102" i="14"/>
  <c r="AI108" i="14"/>
  <c r="AH115" i="14"/>
  <c r="AI123" i="14"/>
  <c r="AJ134" i="14"/>
  <c r="AH141" i="14"/>
  <c r="AI154" i="14"/>
  <c r="AI157" i="14"/>
  <c r="AI172" i="14"/>
  <c r="AH186" i="14"/>
  <c r="AH195" i="14"/>
  <c r="AJ200" i="14"/>
  <c r="AH206" i="14"/>
  <c r="AI45" i="15"/>
  <c r="AH54" i="15"/>
  <c r="AH61" i="15"/>
  <c r="AI78" i="15"/>
  <c r="AH85" i="15"/>
  <c r="AH91" i="15"/>
  <c r="AI102" i="15"/>
  <c r="AH108" i="15"/>
  <c r="AH132" i="15"/>
  <c r="AI34" i="14"/>
  <c r="AH37" i="14"/>
  <c r="AH43" i="14"/>
  <c r="AJ45" i="14"/>
  <c r="AJ60" i="14"/>
  <c r="AJ71" i="14"/>
  <c r="AH77" i="14"/>
  <c r="AH103" i="14"/>
  <c r="AH132" i="14"/>
  <c r="AJ146" i="14"/>
  <c r="AJ154" i="14"/>
  <c r="AJ157" i="14"/>
  <c r="AH164" i="14"/>
  <c r="AH167" i="14"/>
  <c r="AH170" i="14"/>
  <c r="AI175" i="14"/>
  <c r="AH178" i="14"/>
  <c r="AI186" i="14"/>
  <c r="AH190" i="14"/>
  <c r="AI195" i="14"/>
  <c r="AH198" i="14"/>
  <c r="AH46" i="14"/>
  <c r="AH83" i="14"/>
  <c r="AH155" i="14"/>
  <c r="AJ42" i="15"/>
  <c r="AJ45" i="15"/>
  <c r="AJ51" i="15"/>
  <c r="AI54" i="15"/>
  <c r="AH73" i="15"/>
  <c r="AJ78" i="15"/>
  <c r="AI91" i="15"/>
  <c r="AI108" i="15"/>
  <c r="AH121" i="15"/>
  <c r="AJ129" i="15"/>
  <c r="AI132" i="15"/>
  <c r="AI135" i="15"/>
  <c r="AH142" i="15"/>
  <c r="AH151" i="15"/>
  <c r="AH157" i="15"/>
  <c r="AH160" i="15"/>
  <c r="AI172" i="15"/>
  <c r="AH178" i="15"/>
  <c r="AI183" i="15"/>
  <c r="AI186" i="15"/>
  <c r="AH193" i="15"/>
  <c r="AI8" i="14"/>
  <c r="AJ16" i="14"/>
  <c r="AJ19" i="14"/>
  <c r="AI25" i="14"/>
  <c r="AI28" i="14"/>
  <c r="AJ40" i="14"/>
  <c r="AJ54" i="14"/>
  <c r="AI57" i="14"/>
  <c r="AH72" i="14"/>
  <c r="AH75" i="14"/>
  <c r="AH90" i="14"/>
  <c r="AH98" i="14"/>
  <c r="AI103" i="14"/>
  <c r="AH106" i="14"/>
  <c r="AJ115" i="14"/>
  <c r="AH124" i="14"/>
  <c r="AJ129" i="14"/>
  <c r="AI132" i="14"/>
  <c r="AJ141" i="14"/>
  <c r="AH144" i="14"/>
  <c r="AI152" i="14"/>
  <c r="AH158" i="14"/>
  <c r="AJ164" i="14"/>
  <c r="AH173" i="14"/>
  <c r="AH176" i="14"/>
  <c r="AJ181" i="14"/>
  <c r="AJ198" i="14"/>
  <c r="AH207" i="14"/>
  <c r="AH46" i="15"/>
  <c r="AJ64" i="15"/>
  <c r="AI67" i="15"/>
  <c r="AJ88" i="15"/>
  <c r="AJ91" i="15"/>
  <c r="AJ94" i="15"/>
  <c r="AH97" i="15"/>
  <c r="AH103" i="15"/>
  <c r="AJ108" i="15"/>
  <c r="AJ111" i="15"/>
  <c r="AH127" i="15"/>
  <c r="AJ132" i="15"/>
  <c r="AI142" i="15"/>
  <c r="AI145" i="15"/>
  <c r="AI148" i="15"/>
  <c r="AI151" i="15"/>
  <c r="AH164" i="15"/>
  <c r="AH170" i="15"/>
  <c r="AJ172" i="15"/>
  <c r="AH181" i="15"/>
  <c r="AJ186" i="15"/>
  <c r="AI193" i="15"/>
  <c r="AH196" i="15"/>
  <c r="AI202" i="15"/>
  <c r="AH205" i="15"/>
  <c r="AH208" i="15"/>
  <c r="AJ8" i="14"/>
  <c r="AH14" i="14"/>
  <c r="AH20" i="14"/>
  <c r="AJ25" i="14"/>
  <c r="AH38" i="14"/>
  <c r="AH41" i="14"/>
  <c r="AI43" i="14"/>
  <c r="AI46" i="14"/>
  <c r="AH52" i="14"/>
  <c r="AH55" i="14"/>
  <c r="AJ57" i="14"/>
  <c r="AH64" i="14"/>
  <c r="AI69" i="14"/>
  <c r="AI72" i="14"/>
  <c r="AH93" i="14"/>
  <c r="AH101" i="14"/>
  <c r="AI106" i="14"/>
  <c r="AH116" i="14"/>
  <c r="AJ121" i="14"/>
  <c r="AH130" i="14"/>
  <c r="AJ132" i="14"/>
  <c r="AI144" i="14"/>
  <c r="AH147" i="14"/>
  <c r="AH150" i="14"/>
  <c r="AJ152" i="14"/>
  <c r="AI155" i="14"/>
  <c r="AH165" i="14"/>
  <c r="AI173" i="14"/>
  <c r="AJ184" i="14"/>
  <c r="AH188" i="14"/>
  <c r="AJ190" i="14"/>
  <c r="AH26" i="14"/>
  <c r="AI95" i="14"/>
  <c r="AH182" i="14"/>
  <c r="AH191" i="14"/>
  <c r="AI193" i="14"/>
  <c r="AJ37" i="15"/>
  <c r="AI40" i="15"/>
  <c r="AI43" i="15"/>
  <c r="AJ46" i="15"/>
  <c r="AI58" i="15"/>
  <c r="AH71" i="15"/>
  <c r="AI79" i="15"/>
  <c r="AH92" i="15"/>
  <c r="AI103" i="15"/>
  <c r="AI106" i="15"/>
  <c r="AH119" i="15"/>
  <c r="AJ124" i="15"/>
  <c r="AI133" i="15"/>
  <c r="AH136" i="15"/>
  <c r="AH146" i="15"/>
  <c r="AH152" i="15"/>
  <c r="AJ154" i="15"/>
  <c r="AJ160" i="15"/>
  <c r="AJ167" i="15"/>
  <c r="AH173" i="15"/>
  <c r="AJ178" i="15"/>
  <c r="AH184" i="15"/>
  <c r="AH209" i="15"/>
  <c r="AJ196" i="15"/>
  <c r="AJ199" i="15"/>
  <c r="AJ202" i="15"/>
  <c r="AI208" i="15"/>
  <c r="AH9" i="14"/>
  <c r="AI17" i="14"/>
  <c r="AI23" i="14"/>
  <c r="AI26" i="14"/>
  <c r="AJ35" i="14"/>
  <c r="AI41" i="14"/>
  <c r="AJ49" i="14"/>
  <c r="AI55" i="14"/>
  <c r="AH58" i="14"/>
  <c r="AI67" i="14"/>
  <c r="AJ75" i="14"/>
  <c r="AH81" i="14"/>
  <c r="AH96" i="14"/>
  <c r="AI101" i="14"/>
  <c r="AH104" i="14"/>
  <c r="AI116" i="14"/>
  <c r="AI119" i="14"/>
  <c r="AI127" i="14"/>
  <c r="AI130" i="14"/>
  <c r="AH133" i="14"/>
  <c r="AI139" i="14"/>
  <c r="AJ147" i="14"/>
  <c r="AI150" i="14"/>
  <c r="AH153" i="14"/>
  <c r="AI161" i="14"/>
  <c r="AI179" i="14"/>
  <c r="AJ196" i="14"/>
  <c r="AJ204" i="14"/>
  <c r="AJ207" i="14"/>
  <c r="AJ14" i="14"/>
  <c r="AH88" i="14"/>
  <c r="AH125" i="14"/>
  <c r="AI188" i="14"/>
  <c r="AH205" i="14"/>
  <c r="AJ62" i="15"/>
  <c r="AI68" i="15"/>
  <c r="AJ71" i="15"/>
  <c r="AH77" i="15"/>
  <c r="AJ86" i="15"/>
  <c r="AJ113" i="15"/>
  <c r="AJ116" i="15"/>
  <c r="AJ119" i="15"/>
  <c r="AH122" i="15"/>
  <c r="AI140" i="15"/>
  <c r="AI143" i="15"/>
  <c r="AI146" i="15"/>
  <c r="AI149" i="15"/>
  <c r="AI152" i="15"/>
  <c r="AI158" i="15"/>
  <c r="AI165" i="15"/>
  <c r="AH179" i="15"/>
  <c r="AJ184" i="15"/>
  <c r="AI191" i="15"/>
  <c r="AI194" i="15"/>
  <c r="AH203" i="15"/>
  <c r="AH206" i="15"/>
  <c r="AH12" i="14"/>
  <c r="AH21" i="14"/>
  <c r="AJ26" i="14"/>
  <c r="AJ29" i="14"/>
  <c r="AH33" i="14"/>
  <c r="AI44" i="14"/>
  <c r="AH50" i="14"/>
  <c r="AH53" i="14"/>
  <c r="AH62" i="14"/>
  <c r="AH65" i="14"/>
  <c r="AH68" i="14"/>
  <c r="AI70" i="14"/>
  <c r="AI73" i="14"/>
  <c r="AH76" i="14"/>
  <c r="AJ81" i="14"/>
  <c r="AH91" i="14"/>
  <c r="AI96" i="14"/>
  <c r="AI99" i="14"/>
  <c r="AI122" i="14"/>
  <c r="AI136" i="14"/>
  <c r="AI145" i="14"/>
  <c r="AH148" i="14"/>
  <c r="AH166" i="14"/>
  <c r="AJ171" i="14"/>
  <c r="AH180" i="14"/>
  <c r="AJ182" i="14"/>
  <c r="AJ191" i="14"/>
  <c r="AH194" i="14"/>
  <c r="AI202" i="14"/>
  <c r="AI208" i="14"/>
  <c r="AH102" i="14"/>
  <c r="AH200" i="14"/>
  <c r="AI44" i="15"/>
  <c r="AI47" i="15"/>
  <c r="AI53" i="15"/>
  <c r="AI80" i="15"/>
  <c r="AI90" i="15"/>
  <c r="AH93" i="15"/>
  <c r="AJ98" i="15"/>
  <c r="AI101" i="15"/>
  <c r="AI104" i="15"/>
  <c r="AH117" i="15"/>
  <c r="AJ125" i="15"/>
  <c r="AI128" i="15"/>
  <c r="AH137" i="15"/>
  <c r="AH141" i="15"/>
  <c r="AH147" i="15"/>
  <c r="AJ158" i="15"/>
  <c r="AJ161" i="15"/>
  <c r="AJ165" i="15"/>
  <c r="AH171" i="15"/>
  <c r="AJ197" i="15"/>
  <c r="AJ200" i="15"/>
  <c r="AJ203" i="15"/>
  <c r="AI15" i="14"/>
  <c r="AJ18" i="14"/>
  <c r="AI21" i="14"/>
  <c r="AI24" i="14"/>
  <c r="AH27" i="14"/>
  <c r="AJ36" i="14"/>
  <c r="AI39" i="14"/>
  <c r="AI68" i="14"/>
  <c r="AH71" i="14"/>
  <c r="AI79" i="14"/>
  <c r="AH82" i="14"/>
  <c r="AJ88" i="14"/>
  <c r="AJ91" i="14"/>
  <c r="AH105" i="14"/>
  <c r="AI114" i="14"/>
  <c r="AJ117" i="14"/>
  <c r="AJ125" i="14"/>
  <c r="AH134" i="14"/>
  <c r="AJ148" i="14"/>
  <c r="AH157" i="14"/>
  <c r="AI166" i="14"/>
  <c r="AI169" i="14"/>
  <c r="AI177" i="14"/>
  <c r="AI180" i="14"/>
  <c r="AH183" i="14"/>
  <c r="AH189" i="14"/>
  <c r="AH192" i="14"/>
  <c r="AI197" i="14"/>
  <c r="AJ205" i="14"/>
  <c r="BF210" i="4"/>
  <c r="BG209" i="4"/>
  <c r="BH209" i="4"/>
  <c r="BG210" i="4"/>
  <c r="AI128" i="14"/>
  <c r="AJ128" i="14"/>
  <c r="AJ163" i="14"/>
  <c r="AI163" i="14"/>
  <c r="AJ12" i="15"/>
  <c r="AJ14" i="15"/>
  <c r="AI15" i="15"/>
  <c r="AJ20" i="15"/>
  <c r="AJ29" i="15"/>
  <c r="AJ30" i="15"/>
  <c r="AJ31" i="15"/>
  <c r="AJ33" i="15"/>
  <c r="AJ54" i="15"/>
  <c r="AJ55" i="15"/>
  <c r="AJ56" i="15"/>
  <c r="AJ57" i="15"/>
  <c r="AI60" i="15"/>
  <c r="AH60" i="15"/>
  <c r="AJ81" i="15"/>
  <c r="AJ89" i="15"/>
  <c r="AJ96" i="15"/>
  <c r="AJ103" i="15"/>
  <c r="AJ106" i="15"/>
  <c r="AJ114" i="15"/>
  <c r="AJ121" i="15"/>
  <c r="AJ134" i="15"/>
  <c r="AJ137" i="15"/>
  <c r="AJ142" i="15"/>
  <c r="AJ144" i="15"/>
  <c r="AJ149" i="15"/>
  <c r="AJ150" i="15"/>
  <c r="AJ157" i="15"/>
  <c r="AJ164" i="15"/>
  <c r="AH167" i="15"/>
  <c r="AH168" i="15"/>
  <c r="AH169" i="15"/>
  <c r="AH174" i="15"/>
  <c r="AH175" i="15"/>
  <c r="AJ183" i="15"/>
  <c r="AJ191" i="15"/>
  <c r="AJ194" i="15"/>
  <c r="AJ201" i="15"/>
  <c r="AH31" i="14"/>
  <c r="AJ33" i="14"/>
  <c r="AJ44" i="14"/>
  <c r="AJ50" i="14"/>
  <c r="AJ168" i="14"/>
  <c r="AI168" i="14"/>
  <c r="AJ65" i="15"/>
  <c r="AI65" i="15"/>
  <c r="AI12" i="14"/>
  <c r="AJ12" i="14"/>
  <c r="AI78" i="14"/>
  <c r="AJ78" i="14"/>
  <c r="AJ98" i="14"/>
  <c r="AI98" i="14"/>
  <c r="AJ7" i="15"/>
  <c r="AH7" i="15"/>
  <c r="AH10" i="15"/>
  <c r="AI22" i="15"/>
  <c r="AH22" i="15"/>
  <c r="AI26" i="15"/>
  <c r="AI27" i="15"/>
  <c r="AH34" i="15"/>
  <c r="AI35" i="15"/>
  <c r="AH41" i="15"/>
  <c r="AJ52" i="15"/>
  <c r="AI52" i="15"/>
  <c r="AH58" i="15"/>
  <c r="AH66" i="15"/>
  <c r="AH82" i="15"/>
  <c r="AH90" i="15"/>
  <c r="AI92" i="15"/>
  <c r="AI93" i="15"/>
  <c r="AI94" i="15"/>
  <c r="AH107" i="15"/>
  <c r="AH115" i="15"/>
  <c r="AI117" i="15"/>
  <c r="AI118" i="15"/>
  <c r="AI119" i="15"/>
  <c r="AI126" i="15"/>
  <c r="AI139" i="15"/>
  <c r="AJ145" i="15"/>
  <c r="AJ151" i="15"/>
  <c r="AH158" i="15"/>
  <c r="AI159" i="15"/>
  <c r="AH165" i="15"/>
  <c r="AI171" i="15"/>
  <c r="AI173" i="15"/>
  <c r="AI179" i="15"/>
  <c r="AI180" i="15"/>
  <c r="AI181" i="15"/>
  <c r="AJ181" i="15"/>
  <c r="AH195" i="15"/>
  <c r="AH202" i="15"/>
  <c r="AI204" i="15"/>
  <c r="AI205" i="15"/>
  <c r="AI206" i="15"/>
  <c r="AJ206" i="15"/>
  <c r="AI7" i="14"/>
  <c r="AH13" i="14"/>
  <c r="AI18" i="14"/>
  <c r="AJ23" i="14"/>
  <c r="AJ28" i="14"/>
  <c r="AI37" i="14"/>
  <c r="AJ37" i="14"/>
  <c r="AI42" i="14"/>
  <c r="AI47" i="14"/>
  <c r="AI48" i="14"/>
  <c r="AH51" i="14"/>
  <c r="AI52" i="14"/>
  <c r="AI53" i="14"/>
  <c r="AI56" i="14"/>
  <c r="AI89" i="14"/>
  <c r="AJ113" i="14"/>
  <c r="AI113" i="14"/>
  <c r="AI178" i="14"/>
  <c r="AJ178" i="14"/>
  <c r="AJ21" i="15"/>
  <c r="AH15" i="15"/>
  <c r="AI20" i="15"/>
  <c r="AI33" i="15"/>
  <c r="AI57" i="15"/>
  <c r="AI72" i="15"/>
  <c r="AH72" i="15"/>
  <c r="AI64" i="14"/>
  <c r="AJ118" i="14"/>
  <c r="AI118" i="14"/>
  <c r="AI189" i="14"/>
  <c r="AI209" i="14"/>
  <c r="AI62" i="14"/>
  <c r="AJ65" i="14"/>
  <c r="AI66" i="14"/>
  <c r="AH69" i="14"/>
  <c r="AJ70" i="14"/>
  <c r="AJ72" i="14"/>
  <c r="AH74" i="14"/>
  <c r="AJ77" i="14"/>
  <c r="AI85" i="14"/>
  <c r="AI86" i="14"/>
  <c r="AH87" i="14"/>
  <c r="AJ94" i="14"/>
  <c r="AJ103" i="14"/>
  <c r="AI104" i="14"/>
  <c r="AJ106" i="14"/>
  <c r="AH109" i="14"/>
  <c r="AH110" i="14"/>
  <c r="AJ111" i="14"/>
  <c r="AJ122" i="14"/>
  <c r="AJ123" i="14"/>
  <c r="AJ127" i="14"/>
  <c r="AH131" i="14"/>
  <c r="AJ139" i="14"/>
  <c r="AJ144" i="14"/>
  <c r="AH149" i="14"/>
  <c r="AH159" i="14"/>
  <c r="AH160" i="14"/>
  <c r="AJ161" i="14"/>
  <c r="AJ172" i="14"/>
  <c r="AJ173" i="14"/>
  <c r="AJ177" i="14"/>
  <c r="AH181" i="14"/>
  <c r="AJ189" i="14"/>
  <c r="AJ194" i="14"/>
  <c r="AH199" i="14"/>
  <c r="AJ35" i="15"/>
  <c r="AI36" i="15"/>
  <c r="AH37" i="15"/>
  <c r="AH38" i="15"/>
  <c r="AH39" i="15"/>
  <c r="AJ40" i="15"/>
  <c r="AJ47" i="15"/>
  <c r="AI48" i="15"/>
  <c r="AH49" i="15"/>
  <c r="AH50" i="15"/>
  <c r="AH51" i="15"/>
  <c r="AJ60" i="15"/>
  <c r="AI61" i="15"/>
  <c r="AH62" i="15"/>
  <c r="AH63" i="15"/>
  <c r="AH64" i="15"/>
  <c r="AJ72" i="15"/>
  <c r="AI73" i="15"/>
  <c r="AH74" i="15"/>
  <c r="AH75" i="15"/>
  <c r="AH76" i="15"/>
  <c r="AJ79" i="15"/>
  <c r="AI85" i="15"/>
  <c r="AH86" i="15"/>
  <c r="AH87" i="15"/>
  <c r="AH88" i="15"/>
  <c r="AJ92" i="15"/>
  <c r="AI97" i="15"/>
  <c r="AH98" i="15"/>
  <c r="AH99" i="15"/>
  <c r="AH100" i="15"/>
  <c r="AJ104" i="15"/>
  <c r="AI109" i="15"/>
  <c r="AH110" i="15"/>
  <c r="AH111" i="15"/>
  <c r="AH113" i="15"/>
  <c r="AJ117" i="15"/>
  <c r="AI122" i="15"/>
  <c r="AJ128" i="15"/>
  <c r="AH129" i="15"/>
  <c r="AH130" i="15"/>
  <c r="AH131" i="15"/>
  <c r="AJ135" i="15"/>
  <c r="AJ136" i="15"/>
  <c r="AI147" i="15"/>
  <c r="AJ153" i="15"/>
  <c r="AH154" i="15"/>
  <c r="AH155" i="15"/>
  <c r="AH156" i="15"/>
  <c r="AJ159" i="15"/>
  <c r="AI160" i="15"/>
  <c r="AH161" i="15"/>
  <c r="AH163" i="15"/>
  <c r="AI167" i="15"/>
  <c r="AI168" i="15"/>
  <c r="AI169" i="15"/>
  <c r="AJ173" i="15"/>
  <c r="AI174" i="15"/>
  <c r="AH176" i="15"/>
  <c r="AJ177" i="15"/>
  <c r="AJ179" i="15"/>
  <c r="AI184" i="15"/>
  <c r="AH185" i="15"/>
  <c r="AH186" i="15"/>
  <c r="AJ192" i="15"/>
  <c r="AI197" i="15"/>
  <c r="AH198" i="15"/>
  <c r="AH199" i="15"/>
  <c r="AH200" i="15"/>
  <c r="AJ204" i="15"/>
  <c r="AJ9" i="14"/>
  <c r="AH10" i="14"/>
  <c r="AH11" i="14"/>
  <c r="AH15" i="14"/>
  <c r="AJ17" i="14"/>
  <c r="AI20" i="14"/>
  <c r="AJ22" i="14"/>
  <c r="AH24" i="14"/>
  <c r="AJ27" i="14"/>
  <c r="AH29" i="14"/>
  <c r="AJ34" i="14"/>
  <c r="AH35" i="14"/>
  <c r="AH36" i="14"/>
  <c r="AH40" i="14"/>
  <c r="AJ42" i="14"/>
  <c r="AI45" i="14"/>
  <c r="AJ47" i="14"/>
  <c r="AH49" i="14"/>
  <c r="AJ52" i="14"/>
  <c r="AH54" i="14"/>
  <c r="AJ58" i="14"/>
  <c r="AH60" i="14"/>
  <c r="AH61" i="14"/>
  <c r="AH67" i="14"/>
  <c r="AI74" i="14"/>
  <c r="AI81" i="14"/>
  <c r="AJ85" i="14"/>
  <c r="AI92" i="14"/>
  <c r="AH107" i="14"/>
  <c r="AI135" i="14"/>
  <c r="AI142" i="14"/>
  <c r="AI153" i="14"/>
  <c r="AI156" i="14"/>
  <c r="AI158" i="14"/>
  <c r="AI192" i="14"/>
  <c r="AI203" i="14"/>
  <c r="AI206" i="14"/>
  <c r="AI10" i="15"/>
  <c r="AI11" i="15"/>
  <c r="AH12" i="15"/>
  <c r="AH13" i="15"/>
  <c r="AH14" i="15"/>
  <c r="AJ15" i="15"/>
  <c r="AJ16" i="15"/>
  <c r="AH17" i="15"/>
  <c r="AH18" i="15"/>
  <c r="AH19" i="15"/>
  <c r="AJ23" i="15"/>
  <c r="AI24" i="15"/>
  <c r="AJ25" i="15"/>
  <c r="AH27" i="15"/>
  <c r="AJ28" i="15"/>
  <c r="AH30" i="15"/>
  <c r="AH31" i="15"/>
  <c r="AJ36" i="15"/>
  <c r="AI37" i="15"/>
  <c r="AJ38" i="15"/>
  <c r="AH40" i="15"/>
  <c r="AJ41" i="15"/>
  <c r="AH43" i="15"/>
  <c r="AH44" i="15"/>
  <c r="AJ48" i="15"/>
  <c r="AI49" i="15"/>
  <c r="AJ50" i="15"/>
  <c r="AH52" i="15"/>
  <c r="AJ53" i="15"/>
  <c r="AH55" i="15"/>
  <c r="AH56" i="15"/>
  <c r="AJ61" i="15"/>
  <c r="AI62" i="15"/>
  <c r="AJ63" i="15"/>
  <c r="AH65" i="15"/>
  <c r="AJ66" i="15"/>
  <c r="AH68" i="15"/>
  <c r="AH69" i="15"/>
  <c r="AJ73" i="15"/>
  <c r="AI74" i="15"/>
  <c r="AJ75" i="15"/>
  <c r="AH79" i="15"/>
  <c r="AJ85" i="15"/>
  <c r="AI86" i="15"/>
  <c r="AI87" i="15"/>
  <c r="AH89" i="15"/>
  <c r="AJ90" i="15"/>
  <c r="AJ97" i="15"/>
  <c r="AI98" i="15"/>
  <c r="AI99" i="15"/>
  <c r="AH101" i="15"/>
  <c r="AJ102" i="15"/>
  <c r="AJ109" i="15"/>
  <c r="AI110" i="15"/>
  <c r="AI111" i="15"/>
  <c r="AH114" i="15"/>
  <c r="AJ115" i="15"/>
  <c r="AJ122" i="15"/>
  <c r="AI123" i="15"/>
  <c r="AH124" i="15"/>
  <c r="AH125" i="15"/>
  <c r="AI129" i="15"/>
  <c r="AI130" i="15"/>
  <c r="AI131" i="15"/>
  <c r="AJ133" i="15"/>
  <c r="AH145" i="15"/>
  <c r="AI156" i="15"/>
  <c r="AJ174" i="15"/>
  <c r="AJ62" i="14"/>
  <c r="AJ86" i="14"/>
  <c r="AH184" i="14"/>
  <c r="AH185" i="14"/>
  <c r="AJ186" i="14"/>
  <c r="AH161" i="14"/>
  <c r="AH169" i="14"/>
  <c r="AH79" i="14"/>
  <c r="AI87" i="14"/>
  <c r="AJ90" i="14"/>
  <c r="AI91" i="14"/>
  <c r="AH94" i="14"/>
  <c r="AJ95" i="14"/>
  <c r="AJ97" i="14"/>
  <c r="AH99" i="14"/>
  <c r="AI102" i="14"/>
  <c r="AJ104" i="14"/>
  <c r="AI109" i="14"/>
  <c r="AI115" i="14"/>
  <c r="AH119" i="14"/>
  <c r="AJ120" i="14"/>
  <c r="AH121" i="14"/>
  <c r="AI124" i="14"/>
  <c r="AI126" i="14"/>
  <c r="AH129" i="14"/>
  <c r="AJ133" i="14"/>
  <c r="AI134" i="14"/>
  <c r="AI140" i="14"/>
  <c r="AJ142" i="14"/>
  <c r="AJ145" i="14"/>
  <c r="AH146" i="14"/>
  <c r="AI149" i="14"/>
  <c r="AI151" i="14"/>
  <c r="AH154" i="14"/>
  <c r="AJ158" i="14"/>
  <c r="AI159" i="14"/>
  <c r="AI165" i="14"/>
  <c r="AJ167" i="14"/>
  <c r="AJ170" i="14"/>
  <c r="AH171" i="14"/>
  <c r="AI174" i="14"/>
  <c r="AI176" i="14"/>
  <c r="AH179" i="14"/>
  <c r="AJ183" i="14"/>
  <c r="AI184" i="14"/>
  <c r="AI190" i="14"/>
  <c r="AJ192" i="14"/>
  <c r="AJ195" i="14"/>
  <c r="AH196" i="14"/>
  <c r="AI199" i="14"/>
  <c r="AI201" i="14"/>
  <c r="AH202" i="14"/>
  <c r="AH204" i="14"/>
  <c r="AJ208" i="14"/>
  <c r="AI117" i="14"/>
  <c r="AH208" i="14"/>
  <c r="AH8" i="15"/>
  <c r="AI13" i="15"/>
  <c r="AH20" i="15"/>
  <c r="AI25" i="15"/>
  <c r="AH33" i="15"/>
  <c r="AI38" i="15"/>
  <c r="AH45" i="15"/>
  <c r="AI50" i="15"/>
  <c r="AH57" i="15"/>
  <c r="AI63" i="15"/>
  <c r="AH70" i="15"/>
  <c r="AI75" i="15"/>
  <c r="AJ80" i="15"/>
  <c r="AI88" i="15"/>
  <c r="AJ93" i="15"/>
  <c r="AI100" i="15"/>
  <c r="AJ105" i="15"/>
  <c r="AI113" i="15"/>
  <c r="AJ118" i="15"/>
  <c r="AI125" i="15"/>
  <c r="AJ130" i="15"/>
  <c r="AI137" i="15"/>
  <c r="AJ143" i="15"/>
  <c r="AI150" i="15"/>
  <c r="AJ155" i="15"/>
  <c r="AI163" i="15"/>
  <c r="AJ168" i="15"/>
  <c r="AI175" i="15"/>
  <c r="AJ180" i="15"/>
  <c r="AI188" i="15"/>
  <c r="AJ193" i="15"/>
  <c r="AI200" i="15"/>
  <c r="AJ205" i="15"/>
  <c r="AH188" i="15"/>
  <c r="AI210" i="15" l="1"/>
  <c r="AJ210" i="14"/>
  <c r="AJ209" i="14"/>
  <c r="AI210" i="14"/>
  <c r="AH210" i="14"/>
  <c r="AI209" i="15"/>
  <c r="AL61" i="18"/>
  <c r="AN100" i="18"/>
  <c r="AG150" i="18"/>
  <c r="AN150" i="18"/>
  <c r="AG25" i="18"/>
  <c r="AN25" i="18"/>
  <c r="AG16" i="18"/>
  <c r="AN16" i="18"/>
  <c r="AL8" i="18"/>
  <c r="AM63" i="18"/>
  <c r="AL72" i="18"/>
  <c r="AL85" i="18"/>
  <c r="AK97" i="18"/>
  <c r="AK109" i="18"/>
  <c r="AK119" i="18"/>
  <c r="AK128" i="18"/>
  <c r="AK137" i="18"/>
  <c r="AK147" i="18"/>
  <c r="AK156" i="18"/>
  <c r="AK166" i="18"/>
  <c r="AK175" i="18"/>
  <c r="AG183" i="18"/>
  <c r="AN183" i="18"/>
  <c r="AL28" i="18"/>
  <c r="AL25" i="18"/>
  <c r="AL22" i="18"/>
  <c r="AL19" i="18"/>
  <c r="AL16" i="18"/>
  <c r="AN13" i="18"/>
  <c r="AN10" i="18"/>
  <c r="AK51" i="18"/>
  <c r="AK54" i="18"/>
  <c r="AK57" i="18"/>
  <c r="AK61" i="18"/>
  <c r="AK64" i="18"/>
  <c r="AN69" i="18"/>
  <c r="AG72" i="18"/>
  <c r="AN72" i="18"/>
  <c r="AN75" i="18"/>
  <c r="AN78" i="18"/>
  <c r="AN81" i="18"/>
  <c r="AG85" i="18"/>
  <c r="AN85" i="18"/>
  <c r="AN88" i="18"/>
  <c r="AM91" i="18"/>
  <c r="AM94" i="18"/>
  <c r="AM97" i="18"/>
  <c r="AM100" i="18"/>
  <c r="AM103" i="18"/>
  <c r="AM106" i="18"/>
  <c r="AM109" i="18"/>
  <c r="AM113" i="18"/>
  <c r="AM116" i="18"/>
  <c r="AM119" i="18"/>
  <c r="AM122" i="18"/>
  <c r="AM125" i="18"/>
  <c r="AM128" i="18"/>
  <c r="AM131" i="18"/>
  <c r="AM134" i="18"/>
  <c r="AM137" i="18"/>
  <c r="AM141" i="18"/>
  <c r="AM144" i="18"/>
  <c r="AM147" i="18"/>
  <c r="AM150" i="18"/>
  <c r="AM153" i="18"/>
  <c r="AM156" i="18"/>
  <c r="AM159" i="18"/>
  <c r="AM163" i="18"/>
  <c r="AM166" i="18"/>
  <c r="AM169" i="18"/>
  <c r="AM172" i="18"/>
  <c r="AM175" i="18"/>
  <c r="AL178" i="18"/>
  <c r="AL181" i="18"/>
  <c r="AL184" i="18"/>
  <c r="AK22" i="18"/>
  <c r="AK86" i="18"/>
  <c r="AN125" i="18"/>
  <c r="AM184" i="18"/>
  <c r="AL54" i="18"/>
  <c r="AG97" i="18"/>
  <c r="AN97" i="18"/>
  <c r="AN141" i="18"/>
  <c r="AN30" i="18"/>
  <c r="AN27" i="18"/>
  <c r="AN24" i="18"/>
  <c r="AG21" i="18"/>
  <c r="AN21" i="18"/>
  <c r="AG18" i="18"/>
  <c r="AN18" i="18"/>
  <c r="AL13" i="18"/>
  <c r="AL10" i="18"/>
  <c r="AM51" i="18"/>
  <c r="AM54" i="18"/>
  <c r="AM57" i="18"/>
  <c r="AM61" i="18"/>
  <c r="AM64" i="18"/>
  <c r="AL67" i="18"/>
  <c r="AL70" i="18"/>
  <c r="AL73" i="18"/>
  <c r="AL76" i="18"/>
  <c r="AL79" i="18"/>
  <c r="AL82" i="18"/>
  <c r="AL86" i="18"/>
  <c r="AL89" i="18"/>
  <c r="AK92" i="18"/>
  <c r="AK95" i="18"/>
  <c r="AK98" i="18"/>
  <c r="AK101" i="18"/>
  <c r="AK104" i="18"/>
  <c r="AK107" i="18"/>
  <c r="AK110" i="18"/>
  <c r="AK114" i="18"/>
  <c r="AK117" i="18"/>
  <c r="AK120" i="18"/>
  <c r="AK123" i="18"/>
  <c r="AK126" i="18"/>
  <c r="AK129" i="18"/>
  <c r="AK132" i="18"/>
  <c r="AK135" i="18"/>
  <c r="AK139" i="18"/>
  <c r="AK142" i="18"/>
  <c r="AK145" i="18"/>
  <c r="AK148" i="18"/>
  <c r="AK151" i="18"/>
  <c r="AK154" i="18"/>
  <c r="AK157" i="18"/>
  <c r="AK160" i="18"/>
  <c r="AK164" i="18"/>
  <c r="AK167" i="18"/>
  <c r="AK170" i="18"/>
  <c r="AK173" i="18"/>
  <c r="AK176" i="18"/>
  <c r="AG178" i="18"/>
  <c r="AN178" i="18"/>
  <c r="AN181" i="18"/>
  <c r="AN184" i="18"/>
  <c r="AM10" i="18"/>
  <c r="AK82" i="18"/>
  <c r="AN122" i="18"/>
  <c r="AN147" i="18"/>
  <c r="AM181" i="18"/>
  <c r="AM30" i="18"/>
  <c r="AM27" i="18"/>
  <c r="AM24" i="18"/>
  <c r="AM21" i="18"/>
  <c r="AM18" i="18"/>
  <c r="AN15" i="18"/>
  <c r="AK13" i="18"/>
  <c r="AK10" i="18"/>
  <c r="AG51" i="18"/>
  <c r="AN51" i="18"/>
  <c r="AG54" i="18"/>
  <c r="AN54" i="18"/>
  <c r="AG57" i="18"/>
  <c r="AN57" i="18"/>
  <c r="AG61" i="18"/>
  <c r="AN61" i="18"/>
  <c r="AN64" i="18"/>
  <c r="AM67" i="18"/>
  <c r="AM70" i="18"/>
  <c r="AM73" i="18"/>
  <c r="AM76" i="18"/>
  <c r="AM79" i="18"/>
  <c r="AM82" i="18"/>
  <c r="AM86" i="18"/>
  <c r="AM89" i="18"/>
  <c r="AL92" i="18"/>
  <c r="AL95" i="18"/>
  <c r="AL98" i="18"/>
  <c r="AL101" i="18"/>
  <c r="AL104" i="18"/>
  <c r="AL107" i="18"/>
  <c r="AL110" i="18"/>
  <c r="AL114" i="18"/>
  <c r="AL117" i="18"/>
  <c r="AL120" i="18"/>
  <c r="AL123" i="18"/>
  <c r="AL126" i="18"/>
  <c r="AL129" i="18"/>
  <c r="AL132" i="18"/>
  <c r="AL135" i="18"/>
  <c r="AL139" i="18"/>
  <c r="AL142" i="18"/>
  <c r="AL145" i="18"/>
  <c r="AL148" i="18"/>
  <c r="AL151" i="18"/>
  <c r="AL154" i="18"/>
  <c r="AL157" i="18"/>
  <c r="AL160" i="18"/>
  <c r="AL164" i="18"/>
  <c r="AL167" i="18"/>
  <c r="AL170" i="18"/>
  <c r="AL173" i="18"/>
  <c r="AL176" i="18"/>
  <c r="AK179" i="18"/>
  <c r="AK182" i="18"/>
  <c r="AK185" i="18"/>
  <c r="AK25" i="18"/>
  <c r="AL64" i="18"/>
  <c r="AK89" i="18"/>
  <c r="AN113" i="18"/>
  <c r="AG134" i="18"/>
  <c r="AN134" i="18"/>
  <c r="AN156" i="18"/>
  <c r="AG172" i="18"/>
  <c r="AN172" i="18"/>
  <c r="AL18" i="18"/>
  <c r="AK58" i="18"/>
  <c r="AG86" i="18"/>
  <c r="AN86" i="18"/>
  <c r="AM114" i="18"/>
  <c r="AM145" i="18"/>
  <c r="AL182" i="18"/>
  <c r="AL51" i="18"/>
  <c r="AG94" i="18"/>
  <c r="AN94" i="18"/>
  <c r="AN131" i="18"/>
  <c r="AG163" i="18"/>
  <c r="AN163" i="18"/>
  <c r="AL24" i="18"/>
  <c r="AK55" i="18"/>
  <c r="AN79" i="18"/>
  <c r="AM101" i="18"/>
  <c r="AM132" i="18"/>
  <c r="AM167" i="18"/>
  <c r="AK30" i="18"/>
  <c r="AK68" i="18"/>
  <c r="AN117" i="18"/>
  <c r="AG173" i="18"/>
  <c r="AN173" i="18"/>
  <c r="AM13" i="18"/>
  <c r="AK79" i="18"/>
  <c r="AN128" i="18"/>
  <c r="AM15" i="18"/>
  <c r="AK62" i="18"/>
  <c r="AG73" i="18"/>
  <c r="AN73" i="18"/>
  <c r="AN89" i="18"/>
  <c r="AM104" i="18"/>
  <c r="AM120" i="18"/>
  <c r="AM129" i="18"/>
  <c r="AM148" i="18"/>
  <c r="AM160" i="18"/>
  <c r="AM170" i="18"/>
  <c r="AL185" i="18"/>
  <c r="AK27" i="18"/>
  <c r="AL15" i="18"/>
  <c r="AL55" i="18"/>
  <c r="AK71" i="18"/>
  <c r="AK83" i="18"/>
  <c r="AG95" i="18"/>
  <c r="AN95" i="18"/>
  <c r="AG107" i="18"/>
  <c r="AN107" i="18"/>
  <c r="AN123" i="18"/>
  <c r="AN132" i="18"/>
  <c r="AG142" i="18"/>
  <c r="AN142" i="18"/>
  <c r="AN154" i="18"/>
  <c r="AN167" i="18"/>
  <c r="AM182" i="18"/>
  <c r="AG29" i="18"/>
  <c r="AN29" i="18"/>
  <c r="AN20" i="18"/>
  <c r="AL12" i="18"/>
  <c r="AL9" i="18"/>
  <c r="AM52" i="18"/>
  <c r="AM55" i="18"/>
  <c r="AM58" i="18"/>
  <c r="AM62" i="18"/>
  <c r="AM65" i="18"/>
  <c r="AL68" i="18"/>
  <c r="AL71" i="18"/>
  <c r="AL74" i="18"/>
  <c r="AL77" i="18"/>
  <c r="AL80" i="18"/>
  <c r="AL83" i="18"/>
  <c r="AL87" i="18"/>
  <c r="AK90" i="18"/>
  <c r="AK93" i="18"/>
  <c r="AK96" i="18"/>
  <c r="AK99" i="18"/>
  <c r="AK102" i="18"/>
  <c r="AK105" i="18"/>
  <c r="AK108" i="18"/>
  <c r="AK111" i="18"/>
  <c r="AK115" i="18"/>
  <c r="AK118" i="18"/>
  <c r="AK121" i="18"/>
  <c r="AK124" i="18"/>
  <c r="AK127" i="18"/>
  <c r="AK130" i="18"/>
  <c r="AK133" i="18"/>
  <c r="AK136" i="18"/>
  <c r="AK140" i="18"/>
  <c r="AK143" i="18"/>
  <c r="AK146" i="18"/>
  <c r="AK149" i="18"/>
  <c r="AK152" i="18"/>
  <c r="AK155" i="18"/>
  <c r="AK158" i="18"/>
  <c r="AK161" i="18"/>
  <c r="AK165" i="18"/>
  <c r="AK168" i="18"/>
  <c r="AK171" i="18"/>
  <c r="AK174" i="18"/>
  <c r="AG179" i="18"/>
  <c r="AN179" i="18"/>
  <c r="AG182" i="18"/>
  <c r="AN182" i="18"/>
  <c r="AG185" i="18"/>
  <c r="AN185" i="18"/>
  <c r="AK73" i="18"/>
  <c r="AN116" i="18"/>
  <c r="AN166" i="18"/>
  <c r="AL21" i="18"/>
  <c r="AK52" i="18"/>
  <c r="AN70" i="18"/>
  <c r="AM95" i="18"/>
  <c r="AM110" i="18"/>
  <c r="AM126" i="18"/>
  <c r="AM142" i="18"/>
  <c r="AM151" i="18"/>
  <c r="AM164" i="18"/>
  <c r="AM176" i="18"/>
  <c r="AK21" i="18"/>
  <c r="AM9" i="18"/>
  <c r="AL62" i="18"/>
  <c r="AK77" i="18"/>
  <c r="AN101" i="18"/>
  <c r="AG114" i="18"/>
  <c r="AN114" i="18"/>
  <c r="AN129" i="18"/>
  <c r="AN145" i="18"/>
  <c r="AN157" i="18"/>
  <c r="AG170" i="18"/>
  <c r="AN170" i="18"/>
  <c r="AM185" i="18"/>
  <c r="AN23" i="18"/>
  <c r="AK15" i="18"/>
  <c r="AM23" i="18"/>
  <c r="AM17" i="18"/>
  <c r="AK9" i="18"/>
  <c r="AG55" i="18"/>
  <c r="AN55" i="18"/>
  <c r="AG62" i="18"/>
  <c r="AN62" i="18"/>
  <c r="AM71" i="18"/>
  <c r="AM80" i="18"/>
  <c r="AM87" i="18"/>
  <c r="AL93" i="18"/>
  <c r="AL99" i="18"/>
  <c r="AL105" i="18"/>
  <c r="AL108" i="18"/>
  <c r="AL111" i="18"/>
  <c r="AL118" i="18"/>
  <c r="AL121" i="18"/>
  <c r="AL124" i="18"/>
  <c r="AL127" i="18"/>
  <c r="AL130" i="18"/>
  <c r="AL133" i="18"/>
  <c r="AL136" i="18"/>
  <c r="AL140" i="18"/>
  <c r="AL143" i="18"/>
  <c r="AL146" i="18"/>
  <c r="AL149" i="18"/>
  <c r="AL152" i="18"/>
  <c r="AL155" i="18"/>
  <c r="AL158" i="18"/>
  <c r="AL161" i="18"/>
  <c r="AL165" i="18"/>
  <c r="AL168" i="18"/>
  <c r="AL171" i="18"/>
  <c r="AL174" i="18"/>
  <c r="AK177" i="18"/>
  <c r="AK180" i="18"/>
  <c r="AK183" i="18"/>
  <c r="AK186" i="18"/>
  <c r="AL57" i="18"/>
  <c r="AN106" i="18"/>
  <c r="AG169" i="18"/>
  <c r="AN169" i="18"/>
  <c r="AL30" i="18"/>
  <c r="AG12" i="18"/>
  <c r="AN12" i="18"/>
  <c r="AK65" i="18"/>
  <c r="AN76" i="18"/>
  <c r="AM92" i="18"/>
  <c r="AM107" i="18"/>
  <c r="AM123" i="18"/>
  <c r="AM139" i="18"/>
  <c r="AM154" i="18"/>
  <c r="AM173" i="18"/>
  <c r="AK24" i="18"/>
  <c r="AM12" i="18"/>
  <c r="AL58" i="18"/>
  <c r="AK74" i="18"/>
  <c r="AK87" i="18"/>
  <c r="AG98" i="18"/>
  <c r="AN98" i="18"/>
  <c r="AG110" i="18"/>
  <c r="AN110" i="18"/>
  <c r="AG126" i="18"/>
  <c r="AN126" i="18"/>
  <c r="AN139" i="18"/>
  <c r="AN151" i="18"/>
  <c r="AG164" i="18"/>
  <c r="AN164" i="18"/>
  <c r="AM179" i="18"/>
  <c r="AG26" i="18"/>
  <c r="AN26" i="18"/>
  <c r="AN17" i="18"/>
  <c r="AM29" i="18"/>
  <c r="AM26" i="18"/>
  <c r="AM20" i="18"/>
  <c r="AK12" i="18"/>
  <c r="AN52" i="18"/>
  <c r="AN58" i="18"/>
  <c r="AG65" i="18"/>
  <c r="AN65" i="18"/>
  <c r="AM68" i="18"/>
  <c r="AM74" i="18"/>
  <c r="AM77" i="18"/>
  <c r="AM83" i="18"/>
  <c r="AL90" i="18"/>
  <c r="AL96" i="18"/>
  <c r="AL102" i="18"/>
  <c r="AL115" i="18"/>
  <c r="AL29" i="18"/>
  <c r="AL26" i="18"/>
  <c r="AL23" i="18"/>
  <c r="AL20" i="18"/>
  <c r="AL17" i="18"/>
  <c r="AN14" i="18"/>
  <c r="AG11" i="18"/>
  <c r="AN11" i="18"/>
  <c r="AN8" i="18"/>
  <c r="AK53" i="18"/>
  <c r="AK56" i="18"/>
  <c r="AK60" i="18"/>
  <c r="AK63" i="18"/>
  <c r="AK66" i="18"/>
  <c r="AG68" i="18"/>
  <c r="AN68" i="18"/>
  <c r="AN71" i="18"/>
  <c r="AN74" i="18"/>
  <c r="AG77" i="18"/>
  <c r="AN77" i="18"/>
  <c r="AG80" i="18"/>
  <c r="AN80" i="18"/>
  <c r="AN83" i="18"/>
  <c r="AG87" i="18"/>
  <c r="AN87" i="18"/>
  <c r="AM90" i="18"/>
  <c r="AM93" i="18"/>
  <c r="AM96" i="18"/>
  <c r="AM99" i="18"/>
  <c r="AM102" i="18"/>
  <c r="AM105" i="18"/>
  <c r="AM108" i="18"/>
  <c r="AM111" i="18"/>
  <c r="AM115" i="18"/>
  <c r="AM118" i="18"/>
  <c r="AM121" i="18"/>
  <c r="AM124" i="18"/>
  <c r="AM127" i="18"/>
  <c r="AM130" i="18"/>
  <c r="AM133" i="18"/>
  <c r="AM136" i="18"/>
  <c r="AM140" i="18"/>
  <c r="AM143" i="18"/>
  <c r="AM146" i="18"/>
  <c r="AM149" i="18"/>
  <c r="AM152" i="18"/>
  <c r="AM155" i="18"/>
  <c r="AM158" i="18"/>
  <c r="AM161" i="18"/>
  <c r="AM165" i="18"/>
  <c r="AM168" i="18"/>
  <c r="AM171" i="18"/>
  <c r="AM174" i="18"/>
  <c r="AL177" i="18"/>
  <c r="AL180" i="18"/>
  <c r="AL183" i="18"/>
  <c r="AL186" i="18"/>
  <c r="AK19" i="18"/>
  <c r="AK76" i="18"/>
  <c r="AN109" i="18"/>
  <c r="AN144" i="18"/>
  <c r="AM178" i="18"/>
  <c r="AL27" i="18"/>
  <c r="AG9" i="18"/>
  <c r="AN9" i="18"/>
  <c r="AG67" i="18"/>
  <c r="AN67" i="18"/>
  <c r="AN82" i="18"/>
  <c r="AM98" i="18"/>
  <c r="AM117" i="18"/>
  <c r="AM135" i="18"/>
  <c r="AM157" i="18"/>
  <c r="AL179" i="18"/>
  <c r="AK18" i="18"/>
  <c r="AL52" i="18"/>
  <c r="AL65" i="18"/>
  <c r="AK80" i="18"/>
  <c r="AG92" i="18"/>
  <c r="AN92" i="18"/>
  <c r="AN104" i="18"/>
  <c r="AN120" i="18"/>
  <c r="AN135" i="18"/>
  <c r="AG148" i="18"/>
  <c r="AN148" i="18"/>
  <c r="AG160" i="18"/>
  <c r="AN160" i="18"/>
  <c r="AN176" i="18"/>
  <c r="AK29" i="18"/>
  <c r="AK26" i="18"/>
  <c r="AK23" i="18"/>
  <c r="AK20" i="18"/>
  <c r="AK17" i="18"/>
  <c r="AM14" i="18"/>
  <c r="AM11" i="18"/>
  <c r="AM8" i="18"/>
  <c r="AL53" i="18"/>
  <c r="AL56" i="18"/>
  <c r="AL60" i="18"/>
  <c r="AL63" i="18"/>
  <c r="AL66" i="18"/>
  <c r="AK69" i="18"/>
  <c r="AK72" i="18"/>
  <c r="AK75" i="18"/>
  <c r="AK78" i="18"/>
  <c r="AK81" i="18"/>
  <c r="AK85" i="18"/>
  <c r="AK88" i="18"/>
  <c r="AN90" i="18"/>
  <c r="AN93" i="18"/>
  <c r="AG96" i="18"/>
  <c r="AN96" i="18"/>
  <c r="AN99" i="18"/>
  <c r="AG102" i="18"/>
  <c r="AN102" i="18"/>
  <c r="AN105" i="18"/>
  <c r="AG108" i="18"/>
  <c r="AN108" i="18"/>
  <c r="AN111" i="18"/>
  <c r="AG115" i="18"/>
  <c r="AN115" i="18"/>
  <c r="AG118" i="18"/>
  <c r="AN118" i="18"/>
  <c r="AG121" i="18"/>
  <c r="AN121" i="18"/>
  <c r="AG124" i="18"/>
  <c r="AN124" i="18"/>
  <c r="AG127" i="18"/>
  <c r="AN127" i="18"/>
  <c r="AN130" i="18"/>
  <c r="AG133" i="18"/>
  <c r="AN133" i="18"/>
  <c r="AG136" i="18"/>
  <c r="AN136" i="18"/>
  <c r="AG140" i="18"/>
  <c r="AN140" i="18"/>
  <c r="AN143" i="18"/>
  <c r="AG146" i="18"/>
  <c r="AN146" i="18"/>
  <c r="AG149" i="18"/>
  <c r="AN149" i="18"/>
  <c r="AG152" i="18"/>
  <c r="AN152" i="18"/>
  <c r="AN155" i="18"/>
  <c r="AG158" i="18"/>
  <c r="AN158" i="18"/>
  <c r="AG161" i="18"/>
  <c r="AN161" i="18"/>
  <c r="AN165" i="18"/>
  <c r="AN168" i="18"/>
  <c r="AN171" i="18"/>
  <c r="AG174" i="18"/>
  <c r="AN174" i="18"/>
  <c r="AM177" i="18"/>
  <c r="AM180" i="18"/>
  <c r="AM183" i="18"/>
  <c r="AM186" i="18"/>
  <c r="AK16" i="18"/>
  <c r="AK67" i="18"/>
  <c r="AG91" i="18"/>
  <c r="AN91" i="18"/>
  <c r="AN119" i="18"/>
  <c r="AG137" i="18"/>
  <c r="AN137" i="18"/>
  <c r="AN159" i="18"/>
  <c r="AG175" i="18"/>
  <c r="AN175" i="18"/>
  <c r="AG28" i="18"/>
  <c r="AN28" i="18"/>
  <c r="AN19" i="18"/>
  <c r="AL11" i="18"/>
  <c r="AM56" i="18"/>
  <c r="AL69" i="18"/>
  <c r="AL78" i="18"/>
  <c r="AL88" i="18"/>
  <c r="AK94" i="18"/>
  <c r="AK103" i="18"/>
  <c r="AK113" i="18"/>
  <c r="AK122" i="18"/>
  <c r="AK131" i="18"/>
  <c r="AK144" i="18"/>
  <c r="AK153" i="18"/>
  <c r="AK163" i="18"/>
  <c r="AK172" i="18"/>
  <c r="AG186" i="18"/>
  <c r="AN186" i="18"/>
  <c r="AK28" i="18"/>
  <c r="AK70" i="18"/>
  <c r="AN103" i="18"/>
  <c r="AN153" i="18"/>
  <c r="AG22" i="18"/>
  <c r="AN22" i="18"/>
  <c r="AL14" i="18"/>
  <c r="AM53" i="18"/>
  <c r="AM60" i="18"/>
  <c r="AM66" i="18"/>
  <c r="AL75" i="18"/>
  <c r="AL81" i="18"/>
  <c r="AK91" i="18"/>
  <c r="AK100" i="18"/>
  <c r="AK106" i="18"/>
  <c r="AK116" i="18"/>
  <c r="AK125" i="18"/>
  <c r="AK134" i="18"/>
  <c r="AK141" i="18"/>
  <c r="AK150" i="18"/>
  <c r="AK159" i="18"/>
  <c r="AK169" i="18"/>
  <c r="AN177" i="18"/>
  <c r="AG180" i="18"/>
  <c r="AN180" i="18"/>
  <c r="AM28" i="18"/>
  <c r="AM25" i="18"/>
  <c r="AM22" i="18"/>
  <c r="AM19" i="18"/>
  <c r="AM16" i="18"/>
  <c r="AK14" i="18"/>
  <c r="AK11" i="18"/>
  <c r="AK8" i="18"/>
  <c r="AN53" i="18"/>
  <c r="AN56" i="18"/>
  <c r="AG60" i="18"/>
  <c r="AN60" i="18"/>
  <c r="AN63" i="18"/>
  <c r="AG66" i="18"/>
  <c r="AN66" i="18"/>
  <c r="AM69" i="18"/>
  <c r="AM72" i="18"/>
  <c r="AM75" i="18"/>
  <c r="AM78" i="18"/>
  <c r="AM81" i="18"/>
  <c r="AM85" i="18"/>
  <c r="AM88" i="18"/>
  <c r="AL91" i="18"/>
  <c r="AL94" i="18"/>
  <c r="AL97" i="18"/>
  <c r="AL100" i="18"/>
  <c r="AL103" i="18"/>
  <c r="AL106" i="18"/>
  <c r="AL109" i="18"/>
  <c r="AL113" i="18"/>
  <c r="AL116" i="18"/>
  <c r="AL119" i="18"/>
  <c r="AL122" i="18"/>
  <c r="AL125" i="18"/>
  <c r="AL128" i="18"/>
  <c r="AL131" i="18"/>
  <c r="AL134" i="18"/>
  <c r="AL137" i="18"/>
  <c r="AL141" i="18"/>
  <c r="AL144" i="18"/>
  <c r="AL147" i="18"/>
  <c r="AL150" i="18"/>
  <c r="AL153" i="18"/>
  <c r="AL156" i="18"/>
  <c r="AL159" i="18"/>
  <c r="AL163" i="18"/>
  <c r="AL166" i="18"/>
  <c r="AL169" i="18"/>
  <c r="AL172" i="18"/>
  <c r="AL175" i="18"/>
  <c r="AK178" i="18"/>
  <c r="AK181" i="18"/>
  <c r="AK184" i="18"/>
  <c r="AG131" i="18"/>
  <c r="AH209" i="14"/>
  <c r="AG14" i="18"/>
  <c r="AG52" i="18"/>
  <c r="AG101" i="18"/>
  <c r="AG104" i="18"/>
  <c r="AG141" i="18"/>
  <c r="AG144" i="18"/>
  <c r="AG147" i="18"/>
  <c r="AG76" i="18"/>
  <c r="AG129" i="18"/>
  <c r="AG159" i="18"/>
  <c r="AG166" i="18"/>
  <c r="AG70" i="18"/>
  <c r="AG123" i="18"/>
  <c r="AG19" i="18"/>
  <c r="AG71" i="18"/>
  <c r="AG74" i="18"/>
  <c r="AG83" i="18"/>
  <c r="AG132" i="18"/>
  <c r="AG135" i="18"/>
  <c r="AG177" i="18"/>
  <c r="AG30" i="18"/>
  <c r="AG117" i="18"/>
  <c r="AG181" i="18"/>
  <c r="AG153" i="18"/>
  <c r="AG90" i="18"/>
  <c r="AG93" i="18"/>
  <c r="AG139" i="18"/>
  <c r="AG24" i="18"/>
  <c r="AG13" i="18"/>
  <c r="AG53" i="18"/>
  <c r="AG99" i="18"/>
  <c r="AG105" i="18"/>
  <c r="AG145" i="18"/>
  <c r="AG151" i="18"/>
  <c r="AG82" i="18"/>
  <c r="AG8" i="18"/>
  <c r="AG58" i="18"/>
  <c r="AG120" i="18"/>
  <c r="AG156" i="18"/>
  <c r="AG27" i="18"/>
  <c r="AG184" i="18"/>
  <c r="AG10" i="18"/>
  <c r="AG56" i="18"/>
  <c r="AG63" i="18"/>
  <c r="AG111" i="18"/>
  <c r="AG154" i="18"/>
  <c r="AG157" i="18"/>
  <c r="AG167" i="18"/>
  <c r="AG176" i="18"/>
  <c r="AG69" i="18"/>
  <c r="AG78" i="18"/>
  <c r="AG17" i="18"/>
  <c r="AG89" i="18"/>
  <c r="AG81" i="18"/>
  <c r="AG130" i="18"/>
  <c r="AG15" i="18"/>
  <c r="AG75" i="18"/>
  <c r="AG88" i="18"/>
  <c r="AG100" i="18"/>
  <c r="AG109" i="18"/>
  <c r="AG143" i="18"/>
  <c r="AG20" i="18"/>
  <c r="AG79" i="18"/>
  <c r="AG23" i="18"/>
  <c r="AG103" i="18"/>
  <c r="AG106" i="18"/>
  <c r="AG64" i="18"/>
  <c r="AG113" i="18"/>
  <c r="AG116" i="18"/>
  <c r="AG119" i="18"/>
  <c r="AG122" i="18"/>
  <c r="AG125" i="18"/>
  <c r="AG128" i="18"/>
  <c r="AG155" i="18"/>
  <c r="AG165" i="18"/>
  <c r="AG168" i="18"/>
  <c r="AG171" i="18"/>
  <c r="AJ209" i="15"/>
  <c r="AH210" i="15"/>
  <c r="AG38" i="18" l="1"/>
  <c r="AN38" i="18"/>
  <c r="AG199" i="18"/>
  <c r="AN199" i="18"/>
  <c r="AG202" i="18"/>
  <c r="AN202" i="18"/>
  <c r="AG205" i="18"/>
  <c r="AN205" i="18"/>
  <c r="AG208" i="18"/>
  <c r="AN208" i="18"/>
  <c r="AK33" i="18"/>
  <c r="AK36" i="18"/>
  <c r="AK39" i="18"/>
  <c r="AK42" i="18"/>
  <c r="AK45" i="18"/>
  <c r="AK48" i="18"/>
  <c r="AK188" i="18"/>
  <c r="AK191" i="18"/>
  <c r="AK194" i="18"/>
  <c r="AK197" i="18"/>
  <c r="AK200" i="18"/>
  <c r="AK203" i="18"/>
  <c r="AK206" i="18"/>
  <c r="AG196" i="18"/>
  <c r="AN196" i="18"/>
  <c r="AL48" i="18"/>
  <c r="AM39" i="18"/>
  <c r="AM197" i="18"/>
  <c r="AM200" i="18"/>
  <c r="AM203" i="18"/>
  <c r="AM206" i="18"/>
  <c r="AG35" i="18"/>
  <c r="AN35" i="18"/>
  <c r="AL33" i="18"/>
  <c r="AL203" i="18"/>
  <c r="AM36" i="18"/>
  <c r="AG33" i="18"/>
  <c r="AN33" i="18"/>
  <c r="AG48" i="18"/>
  <c r="AN48" i="18"/>
  <c r="AG191" i="18"/>
  <c r="AN191" i="18"/>
  <c r="AG194" i="18"/>
  <c r="AN194" i="18"/>
  <c r="AG197" i="18"/>
  <c r="AN197" i="18"/>
  <c r="AG200" i="18"/>
  <c r="AN200" i="18"/>
  <c r="AG203" i="18"/>
  <c r="AN203" i="18"/>
  <c r="AG206" i="18"/>
  <c r="AN206" i="18"/>
  <c r="AG193" i="18"/>
  <c r="AN193" i="18"/>
  <c r="AL188" i="18"/>
  <c r="AM194" i="18"/>
  <c r="AK40" i="18"/>
  <c r="AK192" i="18"/>
  <c r="AK198" i="18"/>
  <c r="AK201" i="18"/>
  <c r="AK204" i="18"/>
  <c r="AK207" i="18"/>
  <c r="AG190" i="18"/>
  <c r="AN190" i="18"/>
  <c r="AL45" i="18"/>
  <c r="AL194" i="18"/>
  <c r="AM188" i="18"/>
  <c r="AG45" i="18"/>
  <c r="AN45" i="18"/>
  <c r="AK46" i="18"/>
  <c r="AL37" i="18"/>
  <c r="AL189" i="18"/>
  <c r="AM34" i="18"/>
  <c r="AM192" i="18"/>
  <c r="AM201" i="18"/>
  <c r="AM207" i="18"/>
  <c r="AG41" i="18"/>
  <c r="AN41" i="18"/>
  <c r="AL39" i="18"/>
  <c r="AL206" i="18"/>
  <c r="AM45" i="18"/>
  <c r="AG42" i="18"/>
  <c r="AN42" i="18"/>
  <c r="AK34" i="18"/>
  <c r="AK189" i="18"/>
  <c r="AL7" i="18"/>
  <c r="AL43" i="18"/>
  <c r="AL195" i="18"/>
  <c r="AL201" i="18"/>
  <c r="AM37" i="18"/>
  <c r="AM46" i="18"/>
  <c r="AM195" i="18"/>
  <c r="AM198" i="18"/>
  <c r="AM204" i="18"/>
  <c r="AG7" i="18"/>
  <c r="AN7" i="18"/>
  <c r="AG34" i="18"/>
  <c r="AN34" i="18"/>
  <c r="AG37" i="18"/>
  <c r="AN37" i="18"/>
  <c r="AG40" i="18"/>
  <c r="AN40" i="18"/>
  <c r="AG43" i="18"/>
  <c r="AN43" i="18"/>
  <c r="AG46" i="18"/>
  <c r="AN46" i="18"/>
  <c r="AG49" i="18"/>
  <c r="AN49" i="18"/>
  <c r="AG189" i="18"/>
  <c r="AN189" i="18"/>
  <c r="AG192" i="18"/>
  <c r="AN192" i="18"/>
  <c r="AG195" i="18"/>
  <c r="AN195" i="18"/>
  <c r="AG198" i="18"/>
  <c r="AN198" i="18"/>
  <c r="AN201" i="18"/>
  <c r="AG204" i="18"/>
  <c r="AN204" i="18"/>
  <c r="AG207" i="18"/>
  <c r="AN207" i="18"/>
  <c r="AG47" i="18"/>
  <c r="AN47" i="18"/>
  <c r="AL42" i="18"/>
  <c r="AL197" i="18"/>
  <c r="AM48" i="18"/>
  <c r="AG36" i="18"/>
  <c r="AN36" i="18"/>
  <c r="AK7" i="18"/>
  <c r="AK49" i="18"/>
  <c r="AL34" i="18"/>
  <c r="AL46" i="18"/>
  <c r="AL198" i="18"/>
  <c r="AM7" i="18"/>
  <c r="AM49" i="18"/>
  <c r="AK38" i="18"/>
  <c r="AK41" i="18"/>
  <c r="AK44" i="18"/>
  <c r="AK47" i="18"/>
  <c r="AK50" i="18"/>
  <c r="AK190" i="18"/>
  <c r="AK193" i="18"/>
  <c r="AK196" i="18"/>
  <c r="AK199" i="18"/>
  <c r="AK202" i="18"/>
  <c r="AK205" i="18"/>
  <c r="AK208" i="18"/>
  <c r="AG31" i="18"/>
  <c r="AN31" i="18"/>
  <c r="AG50" i="18"/>
  <c r="AN50" i="18"/>
  <c r="AL200" i="18"/>
  <c r="AM42" i="18"/>
  <c r="AN188" i="18"/>
  <c r="AK43" i="18"/>
  <c r="AL49" i="18"/>
  <c r="AL207" i="18"/>
  <c r="AM43" i="18"/>
  <c r="AK31" i="18"/>
  <c r="AL38" i="18"/>
  <c r="AL44" i="18"/>
  <c r="AL47" i="18"/>
  <c r="AL50" i="18"/>
  <c r="AL190" i="18"/>
  <c r="AL193" i="18"/>
  <c r="AL196" i="18"/>
  <c r="AL199" i="18"/>
  <c r="AL202" i="18"/>
  <c r="AL205" i="18"/>
  <c r="AL208" i="18"/>
  <c r="AG44" i="18"/>
  <c r="AN44" i="18"/>
  <c r="AL36" i="18"/>
  <c r="AL191" i="18"/>
  <c r="AM33" i="18"/>
  <c r="AM191" i="18"/>
  <c r="AG39" i="18"/>
  <c r="AN39" i="18"/>
  <c r="AK37" i="18"/>
  <c r="AK195" i="18"/>
  <c r="AL40" i="18"/>
  <c r="AL192" i="18"/>
  <c r="AL204" i="18"/>
  <c r="AM40" i="18"/>
  <c r="AM189" i="18"/>
  <c r="AK35" i="18"/>
  <c r="AL31" i="18"/>
  <c r="AL35" i="18"/>
  <c r="AL41" i="18"/>
  <c r="AM31" i="18"/>
  <c r="AM35" i="18"/>
  <c r="AM38" i="18"/>
  <c r="AM41" i="18"/>
  <c r="AM44" i="18"/>
  <c r="AM47" i="18"/>
  <c r="AM50" i="18"/>
  <c r="AM190" i="18"/>
  <c r="AM193" i="18"/>
  <c r="AM196" i="18"/>
  <c r="AM199" i="18"/>
  <c r="AM202" i="18"/>
  <c r="AM205" i="18"/>
  <c r="AM208" i="18"/>
  <c r="AG188" i="18"/>
  <c r="AG201" i="18"/>
  <c r="AM210" i="18" l="1"/>
  <c r="AM209" i="18"/>
  <c r="AL210" i="18"/>
  <c r="AG209" i="18"/>
  <c r="AN209" i="18"/>
  <c r="AK209" i="18"/>
  <c r="AK210" i="18"/>
  <c r="AL209" i="18"/>
  <c r="AG210" i="18"/>
  <c r="AN210" i="18"/>
  <c r="T238" i="13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D268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D267" i="14"/>
  <c r="C275" i="14"/>
  <c r="C274" i="14"/>
  <c r="C273" i="14"/>
  <c r="C272" i="14"/>
  <c r="C271" i="14"/>
  <c r="C270" i="14"/>
  <c r="C269" i="14"/>
  <c r="C268" i="14"/>
  <c r="C267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C265" i="14"/>
  <c r="C264" i="14"/>
  <c r="C263" i="14"/>
  <c r="C262" i="14"/>
  <c r="C261" i="14"/>
  <c r="C260" i="14"/>
  <c r="C259" i="14"/>
  <c r="C258" i="14"/>
  <c r="C257" i="14"/>
  <c r="D265" i="14"/>
  <c r="D264" i="14"/>
  <c r="D263" i="14"/>
  <c r="D262" i="14"/>
  <c r="D261" i="14"/>
  <c r="D260" i="14"/>
  <c r="D259" i="14"/>
  <c r="D258" i="14"/>
  <c r="D257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C255" i="14"/>
  <c r="C254" i="14"/>
  <c r="C253" i="14"/>
  <c r="C252" i="14"/>
  <c r="C251" i="14"/>
  <c r="C250" i="14"/>
  <c r="C249" i="14"/>
  <c r="C248" i="14"/>
  <c r="C247" i="14"/>
  <c r="D255" i="14"/>
  <c r="D254" i="14"/>
  <c r="D253" i="14"/>
  <c r="D252" i="14"/>
  <c r="D251" i="14"/>
  <c r="D250" i="14"/>
  <c r="D249" i="14"/>
  <c r="D248" i="14"/>
  <c r="D247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D242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D241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45" i="14"/>
  <c r="C244" i="14"/>
  <c r="C243" i="14"/>
  <c r="C242" i="14"/>
  <c r="C241" i="14"/>
  <c r="C240" i="14"/>
  <c r="C239" i="14"/>
  <c r="C238" i="14"/>
  <c r="C237" i="14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D275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D274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D273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D272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D271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D269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D268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D265" i="16"/>
  <c r="D264" i="16"/>
  <c r="D263" i="16"/>
  <c r="D262" i="16"/>
  <c r="D261" i="16"/>
  <c r="D260" i="16"/>
  <c r="D259" i="16"/>
  <c r="D258" i="16"/>
  <c r="D257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D255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D254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D253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D252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D251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D250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D249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D248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D247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D245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D244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D243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D242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D241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D240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D239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D238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D237" i="16"/>
  <c r="C268" i="15" l="1"/>
  <c r="E263" i="15"/>
  <c r="C275" i="16"/>
  <c r="C274" i="16"/>
  <c r="C273" i="16"/>
  <c r="C272" i="16"/>
  <c r="C271" i="16"/>
  <c r="C270" i="16"/>
  <c r="C269" i="16"/>
  <c r="C268" i="16"/>
  <c r="C267" i="16"/>
  <c r="C265" i="16"/>
  <c r="C264" i="16"/>
  <c r="C263" i="16"/>
  <c r="C262" i="16"/>
  <c r="C261" i="16"/>
  <c r="C260" i="16"/>
  <c r="C259" i="16"/>
  <c r="C258" i="16"/>
  <c r="C257" i="16"/>
  <c r="C255" i="16"/>
  <c r="C254" i="16"/>
  <c r="C253" i="16"/>
  <c r="C252" i="16"/>
  <c r="C251" i="16"/>
  <c r="C250" i="16"/>
  <c r="C249" i="16"/>
  <c r="C248" i="16"/>
  <c r="C247" i="16"/>
  <c r="C245" i="16"/>
  <c r="C244" i="16"/>
  <c r="C243" i="16"/>
  <c r="C242" i="16"/>
  <c r="C241" i="16"/>
  <c r="C240" i="16"/>
  <c r="C239" i="16"/>
  <c r="C238" i="16"/>
  <c r="C237" i="16"/>
  <c r="AB232" i="16"/>
  <c r="AB231" i="16"/>
  <c r="AB230" i="16"/>
  <c r="AB229" i="16"/>
  <c r="AB228" i="16"/>
  <c r="AB227" i="16"/>
  <c r="AB226" i="16"/>
  <c r="AB225" i="16"/>
  <c r="AB224" i="16"/>
  <c r="AB223" i="16"/>
  <c r="AB222" i="16"/>
  <c r="AB221" i="16"/>
  <c r="AB220" i="16"/>
  <c r="AB219" i="16"/>
  <c r="AB218" i="16"/>
  <c r="AB217" i="16"/>
  <c r="AB216" i="16"/>
  <c r="AB215" i="16"/>
  <c r="AB214" i="16"/>
  <c r="AB213" i="16"/>
  <c r="AB265" i="16" s="1"/>
  <c r="AB212" i="16"/>
  <c r="AB208" i="16"/>
  <c r="AB207" i="16"/>
  <c r="AB206" i="16"/>
  <c r="AB205" i="16"/>
  <c r="AB204" i="16"/>
  <c r="AB203" i="16"/>
  <c r="AB202" i="16"/>
  <c r="AB201" i="16"/>
  <c r="AB200" i="16"/>
  <c r="AB199" i="16"/>
  <c r="AB198" i="16"/>
  <c r="AB197" i="16"/>
  <c r="AB196" i="16"/>
  <c r="AB195" i="16"/>
  <c r="AB194" i="16"/>
  <c r="AB193" i="16"/>
  <c r="AB192" i="16"/>
  <c r="AB191" i="16"/>
  <c r="AB190" i="16"/>
  <c r="AB189" i="16"/>
  <c r="AB264" i="16" s="1"/>
  <c r="AB188" i="16"/>
  <c r="AB184" i="16"/>
  <c r="AB183" i="16"/>
  <c r="AB182" i="16"/>
  <c r="AB181" i="16"/>
  <c r="AB180" i="16"/>
  <c r="AB179" i="16"/>
  <c r="AB178" i="16"/>
  <c r="AB177" i="16"/>
  <c r="AB176" i="16"/>
  <c r="AB175" i="16"/>
  <c r="AB174" i="16"/>
  <c r="AB173" i="16"/>
  <c r="AB172" i="16"/>
  <c r="AB171" i="16"/>
  <c r="AB170" i="16"/>
  <c r="AB169" i="16"/>
  <c r="AB168" i="16"/>
  <c r="AB167" i="16"/>
  <c r="AB166" i="16"/>
  <c r="AB165" i="16"/>
  <c r="AB263" i="16" s="1"/>
  <c r="AB164" i="16"/>
  <c r="AB163" i="16"/>
  <c r="AB159" i="16"/>
  <c r="AB158" i="16"/>
  <c r="AB157" i="16"/>
  <c r="AB156" i="16"/>
  <c r="AB155" i="16"/>
  <c r="AB154" i="16"/>
  <c r="AB153" i="16"/>
  <c r="AB152" i="16"/>
  <c r="AB151" i="16"/>
  <c r="AB150" i="16"/>
  <c r="AB149" i="16"/>
  <c r="AB148" i="16"/>
  <c r="AB147" i="16"/>
  <c r="AB146" i="16"/>
  <c r="AB145" i="16"/>
  <c r="AB144" i="16"/>
  <c r="AB143" i="16"/>
  <c r="AB142" i="16"/>
  <c r="AB262" i="16" s="1"/>
  <c r="AB141" i="16"/>
  <c r="AB140" i="16"/>
  <c r="AB139" i="16"/>
  <c r="AB252" i="16" s="1"/>
  <c r="AB135" i="16"/>
  <c r="AB134" i="16"/>
  <c r="AB133" i="16"/>
  <c r="AB132" i="16"/>
  <c r="AB131" i="16"/>
  <c r="AB130" i="16"/>
  <c r="AB129" i="16"/>
  <c r="AB128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261" i="16" s="1"/>
  <c r="AB115" i="16"/>
  <c r="AB114" i="16"/>
  <c r="AB113" i="16"/>
  <c r="AB109" i="16"/>
  <c r="AB108" i="16"/>
  <c r="AB107" i="16"/>
  <c r="AB106" i="16"/>
  <c r="AB105" i="16"/>
  <c r="AB104" i="16"/>
  <c r="AB103" i="16"/>
  <c r="AB102" i="16"/>
  <c r="AB101" i="16"/>
  <c r="AB100" i="16"/>
  <c r="AB99" i="16"/>
  <c r="AB98" i="16"/>
  <c r="AB97" i="16"/>
  <c r="AB96" i="16"/>
  <c r="AB95" i="16"/>
  <c r="AB94" i="16"/>
  <c r="AB93" i="16"/>
  <c r="AB92" i="16"/>
  <c r="AB91" i="16"/>
  <c r="AB90" i="16"/>
  <c r="AB260" i="16" s="1"/>
  <c r="AB89" i="16"/>
  <c r="AB88" i="16"/>
  <c r="AB87" i="16"/>
  <c r="AB86" i="16"/>
  <c r="AB85" i="16"/>
  <c r="AB250" i="16" s="1"/>
  <c r="AB81" i="16"/>
  <c r="AB80" i="16"/>
  <c r="AB79" i="16"/>
  <c r="AB78" i="16"/>
  <c r="AB77" i="16"/>
  <c r="AB76" i="16"/>
  <c r="AB75" i="16"/>
  <c r="AB74" i="16"/>
  <c r="AB73" i="16"/>
  <c r="AB72" i="16"/>
  <c r="AB71" i="16"/>
  <c r="AB70" i="16"/>
  <c r="AB69" i="16"/>
  <c r="AB68" i="16"/>
  <c r="AB67" i="16"/>
  <c r="AB66" i="16"/>
  <c r="AB65" i="16"/>
  <c r="AB64" i="16"/>
  <c r="AB63" i="16"/>
  <c r="AB62" i="16"/>
  <c r="AB259" i="16" s="1"/>
  <c r="AB61" i="16"/>
  <c r="AB60" i="16"/>
  <c r="AB56" i="16"/>
  <c r="AB55" i="16"/>
  <c r="AB54" i="16"/>
  <c r="AB53" i="16"/>
  <c r="AB52" i="16"/>
  <c r="AB51" i="16"/>
  <c r="AB50" i="16"/>
  <c r="AB49" i="16"/>
  <c r="AB48" i="16"/>
  <c r="AB47" i="16"/>
  <c r="AB46" i="16"/>
  <c r="AB45" i="16"/>
  <c r="AB44" i="16"/>
  <c r="AB43" i="16"/>
  <c r="AB42" i="16"/>
  <c r="AB41" i="16"/>
  <c r="AB40" i="16"/>
  <c r="AB39" i="16"/>
  <c r="AB38" i="16"/>
  <c r="AB37" i="16"/>
  <c r="AB258" i="16" s="1"/>
  <c r="AB36" i="16"/>
  <c r="AB35" i="16"/>
  <c r="AB34" i="16"/>
  <c r="AB33" i="16"/>
  <c r="AB29" i="16"/>
  <c r="AB28" i="16"/>
  <c r="AB27" i="16"/>
  <c r="AB26" i="16"/>
  <c r="AB25" i="16"/>
  <c r="AB24" i="16"/>
  <c r="AB23" i="16"/>
  <c r="AB22" i="16"/>
  <c r="AB21" i="16"/>
  <c r="AB20" i="16"/>
  <c r="AB19" i="16"/>
  <c r="AB18" i="16"/>
  <c r="AB17" i="16"/>
  <c r="AB16" i="16"/>
  <c r="AB15" i="16"/>
  <c r="AB14" i="16"/>
  <c r="AB13" i="16"/>
  <c r="AB12" i="16"/>
  <c r="AB11" i="16"/>
  <c r="AB10" i="16"/>
  <c r="AB9" i="16"/>
  <c r="AB8" i="16"/>
  <c r="AB7" i="16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O263" i="15"/>
  <c r="N263" i="15"/>
  <c r="M263" i="15"/>
  <c r="L263" i="15"/>
  <c r="K263" i="15"/>
  <c r="J263" i="15"/>
  <c r="I263" i="15"/>
  <c r="H263" i="15"/>
  <c r="G263" i="15"/>
  <c r="F263" i="15"/>
  <c r="D263" i="15"/>
  <c r="C263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AA234" i="15"/>
  <c r="AA275" i="15" s="1"/>
  <c r="Z234" i="15"/>
  <c r="Z275" i="15" s="1"/>
  <c r="Y234" i="15"/>
  <c r="Y275" i="15" s="1"/>
  <c r="X234" i="15"/>
  <c r="X275" i="15" s="1"/>
  <c r="W234" i="15"/>
  <c r="W275" i="15" s="1"/>
  <c r="V234" i="15"/>
  <c r="V275" i="15" s="1"/>
  <c r="U234" i="15"/>
  <c r="U275" i="15" s="1"/>
  <c r="T234" i="15"/>
  <c r="T275" i="15" s="1"/>
  <c r="S234" i="15"/>
  <c r="S275" i="15" s="1"/>
  <c r="R234" i="15"/>
  <c r="R275" i="15" s="1"/>
  <c r="Q234" i="15"/>
  <c r="Q275" i="15" s="1"/>
  <c r="P234" i="15"/>
  <c r="P275" i="15" s="1"/>
  <c r="AA233" i="15"/>
  <c r="AA245" i="15" s="1"/>
  <c r="Z233" i="15"/>
  <c r="Z245" i="15" s="1"/>
  <c r="Y233" i="15"/>
  <c r="Y245" i="15" s="1"/>
  <c r="X233" i="15"/>
  <c r="X245" i="15" s="1"/>
  <c r="W233" i="15"/>
  <c r="W245" i="15" s="1"/>
  <c r="V233" i="15"/>
  <c r="V245" i="15" s="1"/>
  <c r="U233" i="15"/>
  <c r="U245" i="15" s="1"/>
  <c r="T233" i="15"/>
  <c r="T245" i="15" s="1"/>
  <c r="S233" i="15"/>
  <c r="S245" i="15" s="1"/>
  <c r="R233" i="15"/>
  <c r="R245" i="15" s="1"/>
  <c r="Q233" i="15"/>
  <c r="Q245" i="15" s="1"/>
  <c r="P233" i="15"/>
  <c r="P245" i="15" s="1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AB213" i="15"/>
  <c r="AB265" i="15" s="1"/>
  <c r="AA213" i="15"/>
  <c r="AA265" i="15" s="1"/>
  <c r="Z213" i="15"/>
  <c r="Z265" i="15" s="1"/>
  <c r="Y213" i="15"/>
  <c r="Y265" i="15" s="1"/>
  <c r="X213" i="15"/>
  <c r="X265" i="15" s="1"/>
  <c r="W213" i="15"/>
  <c r="W265" i="15" s="1"/>
  <c r="V213" i="15"/>
  <c r="V265" i="15" s="1"/>
  <c r="U213" i="15"/>
  <c r="U265" i="15" s="1"/>
  <c r="T213" i="15"/>
  <c r="T265" i="15" s="1"/>
  <c r="S213" i="15"/>
  <c r="S265" i="15" s="1"/>
  <c r="R213" i="15"/>
  <c r="R265" i="15" s="1"/>
  <c r="Q213" i="15"/>
  <c r="Q265" i="15" s="1"/>
  <c r="P213" i="15"/>
  <c r="AB212" i="15"/>
  <c r="AB255" i="15" s="1"/>
  <c r="AA212" i="15"/>
  <c r="AA255" i="15" s="1"/>
  <c r="Z212" i="15"/>
  <c r="Z255" i="15" s="1"/>
  <c r="Y212" i="15"/>
  <c r="Y255" i="15" s="1"/>
  <c r="X212" i="15"/>
  <c r="X255" i="15" s="1"/>
  <c r="W212" i="15"/>
  <c r="W255" i="15" s="1"/>
  <c r="V212" i="15"/>
  <c r="V255" i="15" s="1"/>
  <c r="U212" i="15"/>
  <c r="U255" i="15" s="1"/>
  <c r="T212" i="15"/>
  <c r="T255" i="15" s="1"/>
  <c r="S212" i="15"/>
  <c r="S255" i="15" s="1"/>
  <c r="R212" i="15"/>
  <c r="R255" i="15" s="1"/>
  <c r="Q212" i="15"/>
  <c r="Q255" i="15" s="1"/>
  <c r="P212" i="15"/>
  <c r="AA210" i="15"/>
  <c r="AA274" i="15" s="1"/>
  <c r="Z210" i="15"/>
  <c r="Z274" i="15" s="1"/>
  <c r="Y210" i="15"/>
  <c r="Y274" i="15" s="1"/>
  <c r="X210" i="15"/>
  <c r="X274" i="15" s="1"/>
  <c r="W210" i="15"/>
  <c r="W274" i="15" s="1"/>
  <c r="V210" i="15"/>
  <c r="V274" i="15" s="1"/>
  <c r="U210" i="15"/>
  <c r="U274" i="15" s="1"/>
  <c r="T210" i="15"/>
  <c r="T274" i="15" s="1"/>
  <c r="S210" i="15"/>
  <c r="S274" i="15" s="1"/>
  <c r="R210" i="15"/>
  <c r="R274" i="15" s="1"/>
  <c r="Q210" i="15"/>
  <c r="Q274" i="15" s="1"/>
  <c r="P210" i="15"/>
  <c r="P274" i="15" s="1"/>
  <c r="AA209" i="15"/>
  <c r="AA244" i="15" s="1"/>
  <c r="Z209" i="15"/>
  <c r="Z244" i="15" s="1"/>
  <c r="Y209" i="15"/>
  <c r="Y244" i="15" s="1"/>
  <c r="X209" i="15"/>
  <c r="X244" i="15" s="1"/>
  <c r="W209" i="15"/>
  <c r="W244" i="15" s="1"/>
  <c r="V209" i="15"/>
  <c r="V244" i="15" s="1"/>
  <c r="U209" i="15"/>
  <c r="U244" i="15" s="1"/>
  <c r="T209" i="15"/>
  <c r="T244" i="15" s="1"/>
  <c r="S209" i="15"/>
  <c r="S244" i="15" s="1"/>
  <c r="R209" i="15"/>
  <c r="R244" i="15" s="1"/>
  <c r="Q209" i="15"/>
  <c r="Q244" i="15" s="1"/>
  <c r="P209" i="15"/>
  <c r="P244" i="15" s="1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AB189" i="15"/>
  <c r="AB264" i="15" s="1"/>
  <c r="AA189" i="15"/>
  <c r="AA264" i="15" s="1"/>
  <c r="Z189" i="15"/>
  <c r="Z264" i="15" s="1"/>
  <c r="Y189" i="15"/>
  <c r="Y264" i="15" s="1"/>
  <c r="X189" i="15"/>
  <c r="X264" i="15" s="1"/>
  <c r="W189" i="15"/>
  <c r="W264" i="15" s="1"/>
  <c r="V189" i="15"/>
  <c r="V264" i="15" s="1"/>
  <c r="U189" i="15"/>
  <c r="U264" i="15" s="1"/>
  <c r="T189" i="15"/>
  <c r="T264" i="15" s="1"/>
  <c r="S189" i="15"/>
  <c r="S264" i="15" s="1"/>
  <c r="R189" i="15"/>
  <c r="R264" i="15" s="1"/>
  <c r="Q189" i="15"/>
  <c r="Q264" i="15" s="1"/>
  <c r="P189" i="15"/>
  <c r="P264" i="15" s="1"/>
  <c r="AB188" i="15"/>
  <c r="AB254" i="15" s="1"/>
  <c r="AA188" i="15"/>
  <c r="AA254" i="15" s="1"/>
  <c r="Z188" i="15"/>
  <c r="Z254" i="15" s="1"/>
  <c r="Y188" i="15"/>
  <c r="Y254" i="15" s="1"/>
  <c r="X188" i="15"/>
  <c r="X254" i="15" s="1"/>
  <c r="W188" i="15"/>
  <c r="W254" i="15" s="1"/>
  <c r="V188" i="15"/>
  <c r="V254" i="15" s="1"/>
  <c r="U188" i="15"/>
  <c r="U254" i="15" s="1"/>
  <c r="T188" i="15"/>
  <c r="T254" i="15" s="1"/>
  <c r="S188" i="15"/>
  <c r="S254" i="15" s="1"/>
  <c r="R188" i="15"/>
  <c r="R254" i="15" s="1"/>
  <c r="Q188" i="15"/>
  <c r="Q254" i="15" s="1"/>
  <c r="P188" i="15"/>
  <c r="P254" i="15" s="1"/>
  <c r="AA186" i="15"/>
  <c r="AA273" i="15" s="1"/>
  <c r="Z186" i="15"/>
  <c r="Z273" i="15" s="1"/>
  <c r="Y186" i="15"/>
  <c r="Y273" i="15" s="1"/>
  <c r="X186" i="15"/>
  <c r="X273" i="15" s="1"/>
  <c r="W186" i="15"/>
  <c r="W273" i="15" s="1"/>
  <c r="V186" i="15"/>
  <c r="V273" i="15" s="1"/>
  <c r="U186" i="15"/>
  <c r="U273" i="15" s="1"/>
  <c r="T186" i="15"/>
  <c r="T273" i="15" s="1"/>
  <c r="S186" i="15"/>
  <c r="S273" i="15" s="1"/>
  <c r="R186" i="15"/>
  <c r="R273" i="15" s="1"/>
  <c r="Q186" i="15"/>
  <c r="Q273" i="15" s="1"/>
  <c r="P186" i="15"/>
  <c r="P273" i="15" s="1"/>
  <c r="AA185" i="15"/>
  <c r="AA243" i="15" s="1"/>
  <c r="Z185" i="15"/>
  <c r="Z243" i="15" s="1"/>
  <c r="Y185" i="15"/>
  <c r="Y243" i="15" s="1"/>
  <c r="X185" i="15"/>
  <c r="X243" i="15" s="1"/>
  <c r="W185" i="15"/>
  <c r="W243" i="15" s="1"/>
  <c r="V185" i="15"/>
  <c r="V243" i="15" s="1"/>
  <c r="U185" i="15"/>
  <c r="U243" i="15" s="1"/>
  <c r="T185" i="15"/>
  <c r="T243" i="15" s="1"/>
  <c r="S185" i="15"/>
  <c r="S243" i="15" s="1"/>
  <c r="R185" i="15"/>
  <c r="R243" i="15" s="1"/>
  <c r="Q185" i="15"/>
  <c r="Q243" i="15" s="1"/>
  <c r="P185" i="15"/>
  <c r="P243" i="15" s="1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AB165" i="15"/>
  <c r="AB263" i="15" s="1"/>
  <c r="AA165" i="15"/>
  <c r="AA263" i="15" s="1"/>
  <c r="Z165" i="15"/>
  <c r="Z263" i="15" s="1"/>
  <c r="Y165" i="15"/>
  <c r="Y263" i="15" s="1"/>
  <c r="X165" i="15"/>
  <c r="X263" i="15" s="1"/>
  <c r="W165" i="15"/>
  <c r="W263" i="15" s="1"/>
  <c r="V165" i="15"/>
  <c r="V263" i="15" s="1"/>
  <c r="U165" i="15"/>
  <c r="U263" i="15" s="1"/>
  <c r="T165" i="15"/>
  <c r="T263" i="15" s="1"/>
  <c r="S165" i="15"/>
  <c r="S263" i="15" s="1"/>
  <c r="R165" i="15"/>
  <c r="R263" i="15" s="1"/>
  <c r="Q165" i="15"/>
  <c r="Q263" i="15" s="1"/>
  <c r="P165" i="15"/>
  <c r="P263" i="15" s="1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AA161" i="15"/>
  <c r="AA272" i="15" s="1"/>
  <c r="Z161" i="15"/>
  <c r="Z272" i="15" s="1"/>
  <c r="Y161" i="15"/>
  <c r="Y272" i="15" s="1"/>
  <c r="X161" i="15"/>
  <c r="X272" i="15" s="1"/>
  <c r="W161" i="15"/>
  <c r="W272" i="15" s="1"/>
  <c r="V161" i="15"/>
  <c r="V272" i="15" s="1"/>
  <c r="U161" i="15"/>
  <c r="U272" i="15" s="1"/>
  <c r="T161" i="15"/>
  <c r="T272" i="15" s="1"/>
  <c r="S161" i="15"/>
  <c r="S272" i="15" s="1"/>
  <c r="R161" i="15"/>
  <c r="R272" i="15" s="1"/>
  <c r="Q161" i="15"/>
  <c r="Q272" i="15" s="1"/>
  <c r="P161" i="15"/>
  <c r="P272" i="15" s="1"/>
  <c r="AA160" i="15"/>
  <c r="AA242" i="15" s="1"/>
  <c r="Z160" i="15"/>
  <c r="Z242" i="15" s="1"/>
  <c r="Y160" i="15"/>
  <c r="Y242" i="15" s="1"/>
  <c r="X160" i="15"/>
  <c r="X242" i="15" s="1"/>
  <c r="W160" i="15"/>
  <c r="W242" i="15" s="1"/>
  <c r="V160" i="15"/>
  <c r="V242" i="15" s="1"/>
  <c r="U160" i="15"/>
  <c r="U242" i="15" s="1"/>
  <c r="T160" i="15"/>
  <c r="T242" i="15" s="1"/>
  <c r="S160" i="15"/>
  <c r="S242" i="15" s="1"/>
  <c r="R160" i="15"/>
  <c r="R242" i="15" s="1"/>
  <c r="Q160" i="15"/>
  <c r="Q242" i="15" s="1"/>
  <c r="P160" i="15"/>
  <c r="P242" i="15" s="1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AB142" i="15"/>
  <c r="AB262" i="15" s="1"/>
  <c r="AA142" i="15"/>
  <c r="AA262" i="15" s="1"/>
  <c r="Z142" i="15"/>
  <c r="Z262" i="15" s="1"/>
  <c r="Y142" i="15"/>
  <c r="Y262" i="15" s="1"/>
  <c r="X142" i="15"/>
  <c r="X262" i="15" s="1"/>
  <c r="W142" i="15"/>
  <c r="W262" i="15" s="1"/>
  <c r="V142" i="15"/>
  <c r="V262" i="15" s="1"/>
  <c r="U142" i="15"/>
  <c r="U262" i="15" s="1"/>
  <c r="T142" i="15"/>
  <c r="T262" i="15" s="1"/>
  <c r="S142" i="15"/>
  <c r="S262" i="15" s="1"/>
  <c r="R142" i="15"/>
  <c r="R262" i="15" s="1"/>
  <c r="Q142" i="15"/>
  <c r="Q262" i="15" s="1"/>
  <c r="P142" i="15"/>
  <c r="P262" i="15" s="1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AB139" i="15"/>
  <c r="AA139" i="15"/>
  <c r="AA252" i="15" s="1"/>
  <c r="Z139" i="15"/>
  <c r="Y139" i="15"/>
  <c r="Y253" i="15" s="1"/>
  <c r="X139" i="15"/>
  <c r="W139" i="15"/>
  <c r="W252" i="15" s="1"/>
  <c r="V139" i="15"/>
  <c r="V252" i="15" s="1"/>
  <c r="U139" i="15"/>
  <c r="U253" i="15" s="1"/>
  <c r="T139" i="15"/>
  <c r="T253" i="15" s="1"/>
  <c r="S139" i="15"/>
  <c r="S253" i="15" s="1"/>
  <c r="R139" i="15"/>
  <c r="R253" i="15" s="1"/>
  <c r="Q139" i="15"/>
  <c r="Q253" i="15" s="1"/>
  <c r="P139" i="15"/>
  <c r="P253" i="15" s="1"/>
  <c r="AA137" i="15"/>
  <c r="AA271" i="15" s="1"/>
  <c r="Z137" i="15"/>
  <c r="Z271" i="15" s="1"/>
  <c r="Y137" i="15"/>
  <c r="Y271" i="15" s="1"/>
  <c r="X137" i="15"/>
  <c r="X271" i="15" s="1"/>
  <c r="W137" i="15"/>
  <c r="W271" i="15" s="1"/>
  <c r="V137" i="15"/>
  <c r="V271" i="15" s="1"/>
  <c r="U137" i="15"/>
  <c r="U271" i="15" s="1"/>
  <c r="T137" i="15"/>
  <c r="T271" i="15" s="1"/>
  <c r="S137" i="15"/>
  <c r="S271" i="15" s="1"/>
  <c r="R137" i="15"/>
  <c r="R271" i="15" s="1"/>
  <c r="Q137" i="15"/>
  <c r="Q271" i="15" s="1"/>
  <c r="P137" i="15"/>
  <c r="P271" i="15" s="1"/>
  <c r="AA136" i="15"/>
  <c r="AA241" i="15" s="1"/>
  <c r="Z136" i="15"/>
  <c r="Z241" i="15" s="1"/>
  <c r="Y136" i="15"/>
  <c r="Y241" i="15" s="1"/>
  <c r="X136" i="15"/>
  <c r="X241" i="15" s="1"/>
  <c r="W136" i="15"/>
  <c r="W241" i="15" s="1"/>
  <c r="V136" i="15"/>
  <c r="V241" i="15" s="1"/>
  <c r="U136" i="15"/>
  <c r="U241" i="15" s="1"/>
  <c r="T136" i="15"/>
  <c r="T241" i="15" s="1"/>
  <c r="S136" i="15"/>
  <c r="S241" i="15" s="1"/>
  <c r="R136" i="15"/>
  <c r="R241" i="15" s="1"/>
  <c r="Q136" i="15"/>
  <c r="Q241" i="15" s="1"/>
  <c r="P136" i="15"/>
  <c r="P241" i="15" s="1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AB116" i="15"/>
  <c r="AB261" i="15" s="1"/>
  <c r="AA116" i="15"/>
  <c r="AA261" i="15" s="1"/>
  <c r="Z116" i="15"/>
  <c r="Z261" i="15" s="1"/>
  <c r="Y116" i="15"/>
  <c r="Y261" i="15" s="1"/>
  <c r="X116" i="15"/>
  <c r="X261" i="15" s="1"/>
  <c r="W116" i="15"/>
  <c r="W261" i="15" s="1"/>
  <c r="V116" i="15"/>
  <c r="V261" i="15" s="1"/>
  <c r="U116" i="15"/>
  <c r="U261" i="15" s="1"/>
  <c r="T116" i="15"/>
  <c r="T261" i="15" s="1"/>
  <c r="S116" i="15"/>
  <c r="S261" i="15" s="1"/>
  <c r="R116" i="15"/>
  <c r="R261" i="15" s="1"/>
  <c r="Q116" i="15"/>
  <c r="Q261" i="15" s="1"/>
  <c r="P116" i="15"/>
  <c r="P261" i="15" s="1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AB113" i="15"/>
  <c r="AB251" i="15" s="1"/>
  <c r="AA113" i="15"/>
  <c r="AA251" i="15" s="1"/>
  <c r="Z113" i="15"/>
  <c r="Z251" i="15" s="1"/>
  <c r="Y113" i="15"/>
  <c r="Y251" i="15" s="1"/>
  <c r="X113" i="15"/>
  <c r="X251" i="15" s="1"/>
  <c r="W113" i="15"/>
  <c r="W251" i="15" s="1"/>
  <c r="V113" i="15"/>
  <c r="V251" i="15" s="1"/>
  <c r="U113" i="15"/>
  <c r="U251" i="15" s="1"/>
  <c r="T113" i="15"/>
  <c r="T251" i="15" s="1"/>
  <c r="S113" i="15"/>
  <c r="S251" i="15" s="1"/>
  <c r="R113" i="15"/>
  <c r="R251" i="15" s="1"/>
  <c r="Q113" i="15"/>
  <c r="Q251" i="15" s="1"/>
  <c r="P113" i="15"/>
  <c r="P251" i="15" s="1"/>
  <c r="AA111" i="15"/>
  <c r="AA270" i="15" s="1"/>
  <c r="Z111" i="15"/>
  <c r="Z270" i="15" s="1"/>
  <c r="Y111" i="15"/>
  <c r="Y270" i="15" s="1"/>
  <c r="X111" i="15"/>
  <c r="X270" i="15" s="1"/>
  <c r="W111" i="15"/>
  <c r="W270" i="15" s="1"/>
  <c r="V111" i="15"/>
  <c r="V270" i="15" s="1"/>
  <c r="U111" i="15"/>
  <c r="U270" i="15" s="1"/>
  <c r="T111" i="15"/>
  <c r="T270" i="15" s="1"/>
  <c r="S111" i="15"/>
  <c r="S270" i="15" s="1"/>
  <c r="R111" i="15"/>
  <c r="R270" i="15" s="1"/>
  <c r="Q111" i="15"/>
  <c r="Q270" i="15" s="1"/>
  <c r="P111" i="15"/>
  <c r="P270" i="15" s="1"/>
  <c r="AA110" i="15"/>
  <c r="AA240" i="15" s="1"/>
  <c r="Z110" i="15"/>
  <c r="Z240" i="15" s="1"/>
  <c r="Y110" i="15"/>
  <c r="Y240" i="15" s="1"/>
  <c r="X110" i="15"/>
  <c r="X240" i="15" s="1"/>
  <c r="W110" i="15"/>
  <c r="W240" i="15" s="1"/>
  <c r="V110" i="15"/>
  <c r="V240" i="15" s="1"/>
  <c r="U110" i="15"/>
  <c r="U240" i="15" s="1"/>
  <c r="T110" i="15"/>
  <c r="T240" i="15" s="1"/>
  <c r="S110" i="15"/>
  <c r="S240" i="15" s="1"/>
  <c r="R110" i="15"/>
  <c r="R240" i="15" s="1"/>
  <c r="Q110" i="15"/>
  <c r="Q240" i="15" s="1"/>
  <c r="P110" i="15"/>
  <c r="P240" i="15" s="1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AB90" i="15"/>
  <c r="AB260" i="15" s="1"/>
  <c r="AA90" i="15"/>
  <c r="AA260" i="15" s="1"/>
  <c r="Z90" i="15"/>
  <c r="Z260" i="15" s="1"/>
  <c r="Y90" i="15"/>
  <c r="Y260" i="15" s="1"/>
  <c r="X90" i="15"/>
  <c r="X260" i="15" s="1"/>
  <c r="W90" i="15"/>
  <c r="W260" i="15" s="1"/>
  <c r="V90" i="15"/>
  <c r="V260" i="15" s="1"/>
  <c r="U90" i="15"/>
  <c r="U260" i="15" s="1"/>
  <c r="T90" i="15"/>
  <c r="T260" i="15" s="1"/>
  <c r="S90" i="15"/>
  <c r="S260" i="15" s="1"/>
  <c r="R90" i="15"/>
  <c r="R260" i="15" s="1"/>
  <c r="Q90" i="15"/>
  <c r="Q260" i="15" s="1"/>
  <c r="P90" i="15"/>
  <c r="P260" i="15" s="1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AB85" i="15"/>
  <c r="AB250" i="15" s="1"/>
  <c r="AA85" i="15"/>
  <c r="AA250" i="15" s="1"/>
  <c r="Z85" i="15"/>
  <c r="Z250" i="15" s="1"/>
  <c r="Y85" i="15"/>
  <c r="Y250" i="15" s="1"/>
  <c r="X85" i="15"/>
  <c r="X250" i="15" s="1"/>
  <c r="W85" i="15"/>
  <c r="W250" i="15" s="1"/>
  <c r="V85" i="15"/>
  <c r="V250" i="15" s="1"/>
  <c r="U85" i="15"/>
  <c r="U250" i="15" s="1"/>
  <c r="T85" i="15"/>
  <c r="T250" i="15" s="1"/>
  <c r="S85" i="15"/>
  <c r="S250" i="15" s="1"/>
  <c r="R85" i="15"/>
  <c r="R250" i="15" s="1"/>
  <c r="Q85" i="15"/>
  <c r="Q250" i="15" s="1"/>
  <c r="P85" i="15"/>
  <c r="P250" i="15" s="1"/>
  <c r="AA83" i="15"/>
  <c r="AA269" i="15" s="1"/>
  <c r="Z83" i="15"/>
  <c r="Z269" i="15" s="1"/>
  <c r="Y83" i="15"/>
  <c r="Y269" i="15" s="1"/>
  <c r="X83" i="15"/>
  <c r="X269" i="15" s="1"/>
  <c r="W83" i="15"/>
  <c r="W269" i="15" s="1"/>
  <c r="V83" i="15"/>
  <c r="V269" i="15" s="1"/>
  <c r="U83" i="15"/>
  <c r="U269" i="15" s="1"/>
  <c r="T83" i="15"/>
  <c r="T269" i="15" s="1"/>
  <c r="S83" i="15"/>
  <c r="S269" i="15" s="1"/>
  <c r="R83" i="15"/>
  <c r="R269" i="15" s="1"/>
  <c r="Q83" i="15"/>
  <c r="Q269" i="15" s="1"/>
  <c r="P83" i="15"/>
  <c r="P269" i="15" s="1"/>
  <c r="AA82" i="15"/>
  <c r="AA239" i="15" s="1"/>
  <c r="Z82" i="15"/>
  <c r="Z239" i="15" s="1"/>
  <c r="Y82" i="15"/>
  <c r="Y239" i="15" s="1"/>
  <c r="X82" i="15"/>
  <c r="X239" i="15" s="1"/>
  <c r="W82" i="15"/>
  <c r="W239" i="15" s="1"/>
  <c r="V82" i="15"/>
  <c r="V239" i="15" s="1"/>
  <c r="U82" i="15"/>
  <c r="U239" i="15" s="1"/>
  <c r="T82" i="15"/>
  <c r="T239" i="15" s="1"/>
  <c r="S82" i="15"/>
  <c r="S239" i="15" s="1"/>
  <c r="R82" i="15"/>
  <c r="R239" i="15" s="1"/>
  <c r="Q82" i="15"/>
  <c r="Q239" i="15" s="1"/>
  <c r="P82" i="15"/>
  <c r="P239" i="15" s="1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AB62" i="15"/>
  <c r="AB259" i="15" s="1"/>
  <c r="AA62" i="15"/>
  <c r="AA259" i="15" s="1"/>
  <c r="Z62" i="15"/>
  <c r="Z259" i="15" s="1"/>
  <c r="Y62" i="15"/>
  <c r="Y259" i="15" s="1"/>
  <c r="X62" i="15"/>
  <c r="X259" i="15" s="1"/>
  <c r="W62" i="15"/>
  <c r="W259" i="15" s="1"/>
  <c r="V62" i="15"/>
  <c r="V259" i="15" s="1"/>
  <c r="U62" i="15"/>
  <c r="U259" i="15" s="1"/>
  <c r="T62" i="15"/>
  <c r="T259" i="15" s="1"/>
  <c r="S62" i="15"/>
  <c r="S259" i="15" s="1"/>
  <c r="R62" i="15"/>
  <c r="R259" i="15" s="1"/>
  <c r="Q62" i="15"/>
  <c r="Q259" i="15" s="1"/>
  <c r="P62" i="15"/>
  <c r="P259" i="15" s="1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AB60" i="15"/>
  <c r="AB249" i="15" s="1"/>
  <c r="AA60" i="15"/>
  <c r="AA249" i="15" s="1"/>
  <c r="Z60" i="15"/>
  <c r="Z249" i="15" s="1"/>
  <c r="Y60" i="15"/>
  <c r="Y249" i="15" s="1"/>
  <c r="X60" i="15"/>
  <c r="X249" i="15" s="1"/>
  <c r="W60" i="15"/>
  <c r="W249" i="15" s="1"/>
  <c r="V60" i="15"/>
  <c r="V249" i="15" s="1"/>
  <c r="U60" i="15"/>
  <c r="U249" i="15" s="1"/>
  <c r="T60" i="15"/>
  <c r="T249" i="15" s="1"/>
  <c r="S60" i="15"/>
  <c r="S249" i="15" s="1"/>
  <c r="R60" i="15"/>
  <c r="R249" i="15" s="1"/>
  <c r="Q60" i="15"/>
  <c r="Q249" i="15" s="1"/>
  <c r="P60" i="15"/>
  <c r="P249" i="15" s="1"/>
  <c r="AA58" i="15"/>
  <c r="AA268" i="15" s="1"/>
  <c r="Z58" i="15"/>
  <c r="Z268" i="15" s="1"/>
  <c r="Y58" i="15"/>
  <c r="Y268" i="15" s="1"/>
  <c r="X58" i="15"/>
  <c r="X268" i="15" s="1"/>
  <c r="W58" i="15"/>
  <c r="W268" i="15" s="1"/>
  <c r="V58" i="15"/>
  <c r="V268" i="15" s="1"/>
  <c r="U58" i="15"/>
  <c r="U268" i="15" s="1"/>
  <c r="T58" i="15"/>
  <c r="T268" i="15" s="1"/>
  <c r="S58" i="15"/>
  <c r="S268" i="15" s="1"/>
  <c r="R58" i="15"/>
  <c r="R268" i="15" s="1"/>
  <c r="Q58" i="15"/>
  <c r="Q268" i="15" s="1"/>
  <c r="P58" i="15"/>
  <c r="P268" i="15" s="1"/>
  <c r="AA57" i="15"/>
  <c r="AA238" i="15" s="1"/>
  <c r="Z57" i="15"/>
  <c r="Z238" i="15" s="1"/>
  <c r="Y57" i="15"/>
  <c r="Y238" i="15" s="1"/>
  <c r="X57" i="15"/>
  <c r="X238" i="15" s="1"/>
  <c r="W57" i="15"/>
  <c r="W238" i="15" s="1"/>
  <c r="V57" i="15"/>
  <c r="V238" i="15" s="1"/>
  <c r="U57" i="15"/>
  <c r="U238" i="15" s="1"/>
  <c r="T57" i="15"/>
  <c r="T238" i="15" s="1"/>
  <c r="S57" i="15"/>
  <c r="S238" i="15" s="1"/>
  <c r="R57" i="15"/>
  <c r="R238" i="15" s="1"/>
  <c r="Q57" i="15"/>
  <c r="Q238" i="15" s="1"/>
  <c r="P57" i="15"/>
  <c r="P238" i="15" s="1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AB37" i="15"/>
  <c r="AB258" i="15" s="1"/>
  <c r="AA37" i="15"/>
  <c r="AA258" i="15" s="1"/>
  <c r="Z37" i="15"/>
  <c r="Z258" i="15" s="1"/>
  <c r="Y37" i="15"/>
  <c r="Y258" i="15" s="1"/>
  <c r="X37" i="15"/>
  <c r="X258" i="15" s="1"/>
  <c r="W37" i="15"/>
  <c r="W258" i="15" s="1"/>
  <c r="V37" i="15"/>
  <c r="V258" i="15" s="1"/>
  <c r="U37" i="15"/>
  <c r="U258" i="15" s="1"/>
  <c r="T37" i="15"/>
  <c r="T258" i="15" s="1"/>
  <c r="S37" i="15"/>
  <c r="S258" i="15" s="1"/>
  <c r="R37" i="15"/>
  <c r="R258" i="15" s="1"/>
  <c r="Q37" i="15"/>
  <c r="Q258" i="15" s="1"/>
  <c r="P37" i="15"/>
  <c r="P258" i="15" s="1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AB33" i="15"/>
  <c r="AB248" i="15" s="1"/>
  <c r="AA33" i="15"/>
  <c r="AA248" i="15" s="1"/>
  <c r="Z33" i="15"/>
  <c r="Z248" i="15" s="1"/>
  <c r="Y33" i="15"/>
  <c r="Y248" i="15" s="1"/>
  <c r="X33" i="15"/>
  <c r="X248" i="15" s="1"/>
  <c r="W33" i="15"/>
  <c r="W248" i="15" s="1"/>
  <c r="V33" i="15"/>
  <c r="V248" i="15" s="1"/>
  <c r="U33" i="15"/>
  <c r="U248" i="15" s="1"/>
  <c r="T33" i="15"/>
  <c r="T248" i="15" s="1"/>
  <c r="S33" i="15"/>
  <c r="S248" i="15" s="1"/>
  <c r="R33" i="15"/>
  <c r="R248" i="15" s="1"/>
  <c r="Q33" i="15"/>
  <c r="Q248" i="15" s="1"/>
  <c r="P33" i="15"/>
  <c r="P248" i="15" s="1"/>
  <c r="AA31" i="15"/>
  <c r="AA267" i="15" s="1"/>
  <c r="Z31" i="15"/>
  <c r="Z267" i="15" s="1"/>
  <c r="Y31" i="15"/>
  <c r="Y267" i="15" s="1"/>
  <c r="X31" i="15"/>
  <c r="X267" i="15" s="1"/>
  <c r="W31" i="15"/>
  <c r="W267" i="15" s="1"/>
  <c r="V31" i="15"/>
  <c r="V267" i="15" s="1"/>
  <c r="U31" i="15"/>
  <c r="U267" i="15" s="1"/>
  <c r="T31" i="15"/>
  <c r="T267" i="15" s="1"/>
  <c r="S31" i="15"/>
  <c r="S267" i="15" s="1"/>
  <c r="R31" i="15"/>
  <c r="R267" i="15" s="1"/>
  <c r="Q31" i="15"/>
  <c r="Q267" i="15" s="1"/>
  <c r="P31" i="15"/>
  <c r="P267" i="15" s="1"/>
  <c r="AA30" i="15"/>
  <c r="AA237" i="15" s="1"/>
  <c r="Z30" i="15"/>
  <c r="Z237" i="15" s="1"/>
  <c r="Y30" i="15"/>
  <c r="Y237" i="15" s="1"/>
  <c r="X30" i="15"/>
  <c r="X237" i="15" s="1"/>
  <c r="W30" i="15"/>
  <c r="W237" i="15" s="1"/>
  <c r="V30" i="15"/>
  <c r="V237" i="15" s="1"/>
  <c r="U30" i="15"/>
  <c r="U237" i="15" s="1"/>
  <c r="T30" i="15"/>
  <c r="T237" i="15" s="1"/>
  <c r="S30" i="15"/>
  <c r="S237" i="15" s="1"/>
  <c r="R30" i="15"/>
  <c r="R237" i="15" s="1"/>
  <c r="Q30" i="15"/>
  <c r="Q237" i="15" s="1"/>
  <c r="P30" i="15"/>
  <c r="P237" i="15" s="1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AB10" i="15"/>
  <c r="AB257" i="15" s="1"/>
  <c r="AA10" i="15"/>
  <c r="AA257" i="15" s="1"/>
  <c r="Z10" i="15"/>
  <c r="Z257" i="15" s="1"/>
  <c r="Y10" i="15"/>
  <c r="Y257" i="15" s="1"/>
  <c r="X10" i="15"/>
  <c r="X257" i="15" s="1"/>
  <c r="W10" i="15"/>
  <c r="W257" i="15" s="1"/>
  <c r="V10" i="15"/>
  <c r="V257" i="15" s="1"/>
  <c r="U10" i="15"/>
  <c r="U257" i="15" s="1"/>
  <c r="T10" i="15"/>
  <c r="T257" i="15" s="1"/>
  <c r="S10" i="15"/>
  <c r="S257" i="15" s="1"/>
  <c r="R10" i="15"/>
  <c r="R257" i="15" s="1"/>
  <c r="Q10" i="15"/>
  <c r="Q257" i="15" s="1"/>
  <c r="P10" i="15"/>
  <c r="P257" i="15" s="1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AB7" i="15"/>
  <c r="AA7" i="15"/>
  <c r="AA247" i="15" s="1"/>
  <c r="Z7" i="15"/>
  <c r="Z247" i="15" s="1"/>
  <c r="Y7" i="15"/>
  <c r="Y247" i="15" s="1"/>
  <c r="X7" i="15"/>
  <c r="X247" i="15" s="1"/>
  <c r="W7" i="15"/>
  <c r="W247" i="15" s="1"/>
  <c r="V7" i="15"/>
  <c r="V247" i="15" s="1"/>
  <c r="U7" i="15"/>
  <c r="U247" i="15" s="1"/>
  <c r="T7" i="15"/>
  <c r="T247" i="15" s="1"/>
  <c r="S7" i="15"/>
  <c r="S247" i="15" s="1"/>
  <c r="R7" i="15"/>
  <c r="R247" i="15" s="1"/>
  <c r="Q7" i="15"/>
  <c r="Q247" i="15" s="1"/>
  <c r="P7" i="15"/>
  <c r="P247" i="15" s="1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AA238" i="13"/>
  <c r="Z238" i="13"/>
  <c r="Y238" i="13"/>
  <c r="X238" i="13"/>
  <c r="W238" i="13"/>
  <c r="V238" i="13"/>
  <c r="U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O240" i="11"/>
  <c r="N240" i="11"/>
  <c r="M240" i="11"/>
  <c r="L240" i="11"/>
  <c r="K240" i="11"/>
  <c r="J240" i="11"/>
  <c r="I240" i="11"/>
  <c r="H240" i="11"/>
  <c r="G240" i="11"/>
  <c r="F240" i="11"/>
  <c r="E240" i="11"/>
  <c r="D240" i="11"/>
  <c r="C240" i="11"/>
  <c r="O239" i="11"/>
  <c r="N239" i="11"/>
  <c r="M239" i="11"/>
  <c r="L239" i="11"/>
  <c r="K239" i="11"/>
  <c r="J239" i="11"/>
  <c r="I239" i="11"/>
  <c r="H239" i="11"/>
  <c r="G239" i="11"/>
  <c r="F239" i="11"/>
  <c r="E239" i="11"/>
  <c r="D239" i="11"/>
  <c r="C239" i="11"/>
  <c r="O238" i="11"/>
  <c r="N238" i="11"/>
  <c r="M238" i="11"/>
  <c r="L238" i="11"/>
  <c r="K238" i="11"/>
  <c r="J238" i="11"/>
  <c r="I238" i="11"/>
  <c r="H238" i="11"/>
  <c r="G238" i="11"/>
  <c r="F238" i="11"/>
  <c r="E238" i="11"/>
  <c r="D238" i="11"/>
  <c r="C238" i="11"/>
  <c r="O237" i="11"/>
  <c r="N237" i="11"/>
  <c r="M237" i="11"/>
  <c r="L237" i="11"/>
  <c r="K237" i="11"/>
  <c r="J237" i="11"/>
  <c r="I237" i="11"/>
  <c r="H237" i="11"/>
  <c r="G237" i="11"/>
  <c r="F237" i="11"/>
  <c r="E237" i="11"/>
  <c r="D237" i="11"/>
  <c r="C237" i="11"/>
  <c r="O236" i="11"/>
  <c r="N236" i="11"/>
  <c r="M236" i="11"/>
  <c r="L236" i="11"/>
  <c r="K236" i="11"/>
  <c r="J236" i="11"/>
  <c r="I236" i="11"/>
  <c r="H236" i="11"/>
  <c r="G236" i="11"/>
  <c r="F236" i="11"/>
  <c r="E236" i="11"/>
  <c r="D236" i="11"/>
  <c r="C236" i="11"/>
  <c r="O235" i="11"/>
  <c r="N235" i="11"/>
  <c r="M235" i="11"/>
  <c r="L235" i="11"/>
  <c r="K235" i="11"/>
  <c r="J235" i="11"/>
  <c r="I235" i="11"/>
  <c r="H235" i="11"/>
  <c r="G235" i="11"/>
  <c r="F235" i="11"/>
  <c r="E235" i="11"/>
  <c r="D235" i="11"/>
  <c r="C235" i="11"/>
  <c r="O234" i="11"/>
  <c r="N234" i="11"/>
  <c r="M234" i="11"/>
  <c r="L234" i="11"/>
  <c r="K234" i="11"/>
  <c r="J234" i="11"/>
  <c r="I234" i="11"/>
  <c r="H234" i="11"/>
  <c r="G234" i="11"/>
  <c r="F234" i="11"/>
  <c r="E234" i="11"/>
  <c r="D234" i="11"/>
  <c r="C234" i="11"/>
  <c r="O233" i="11"/>
  <c r="N233" i="11"/>
  <c r="M233" i="11"/>
  <c r="L233" i="11"/>
  <c r="K233" i="11"/>
  <c r="J233" i="11"/>
  <c r="I233" i="11"/>
  <c r="H233" i="11"/>
  <c r="G233" i="11"/>
  <c r="F233" i="11"/>
  <c r="E233" i="11"/>
  <c r="D233" i="11"/>
  <c r="C233" i="11"/>
  <c r="O232" i="11"/>
  <c r="N232" i="11"/>
  <c r="M232" i="11"/>
  <c r="L232" i="11"/>
  <c r="K232" i="11"/>
  <c r="J232" i="11"/>
  <c r="I232" i="11"/>
  <c r="H232" i="11"/>
  <c r="G232" i="11"/>
  <c r="F232" i="11"/>
  <c r="E232" i="11"/>
  <c r="D232" i="11"/>
  <c r="C232" i="11"/>
  <c r="O230" i="11"/>
  <c r="N230" i="11"/>
  <c r="M230" i="11"/>
  <c r="L230" i="11"/>
  <c r="K230" i="11"/>
  <c r="J230" i="11"/>
  <c r="I230" i="11"/>
  <c r="H230" i="11"/>
  <c r="G230" i="11"/>
  <c r="F230" i="11"/>
  <c r="E230" i="11"/>
  <c r="D230" i="11"/>
  <c r="C230" i="11"/>
  <c r="O229" i="11"/>
  <c r="N229" i="11"/>
  <c r="M229" i="11"/>
  <c r="L229" i="11"/>
  <c r="K229" i="11"/>
  <c r="J229" i="11"/>
  <c r="I229" i="11"/>
  <c r="H229" i="11"/>
  <c r="G229" i="11"/>
  <c r="F229" i="11"/>
  <c r="E229" i="11"/>
  <c r="D229" i="11"/>
  <c r="C229" i="11"/>
  <c r="O228" i="11"/>
  <c r="N228" i="11"/>
  <c r="M228" i="11"/>
  <c r="L228" i="11"/>
  <c r="K228" i="11"/>
  <c r="J228" i="11"/>
  <c r="I228" i="11"/>
  <c r="H228" i="11"/>
  <c r="G228" i="11"/>
  <c r="F228" i="11"/>
  <c r="E228" i="11"/>
  <c r="D228" i="11"/>
  <c r="C228" i="11"/>
  <c r="O227" i="11"/>
  <c r="N227" i="11"/>
  <c r="M227" i="11"/>
  <c r="L227" i="11"/>
  <c r="K227" i="11"/>
  <c r="J227" i="11"/>
  <c r="I227" i="11"/>
  <c r="H227" i="11"/>
  <c r="G227" i="11"/>
  <c r="F227" i="11"/>
  <c r="E227" i="11"/>
  <c r="D227" i="11"/>
  <c r="C227" i="11"/>
  <c r="O226" i="11"/>
  <c r="N226" i="11"/>
  <c r="M226" i="11"/>
  <c r="L226" i="11"/>
  <c r="K226" i="11"/>
  <c r="J226" i="11"/>
  <c r="I226" i="11"/>
  <c r="H226" i="11"/>
  <c r="G226" i="11"/>
  <c r="F226" i="11"/>
  <c r="E226" i="11"/>
  <c r="D226" i="11"/>
  <c r="C226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C225" i="11"/>
  <c r="O224" i="11"/>
  <c r="N224" i="11"/>
  <c r="M224" i="11"/>
  <c r="L224" i="11"/>
  <c r="K224" i="11"/>
  <c r="J224" i="11"/>
  <c r="I224" i="11"/>
  <c r="H224" i="11"/>
  <c r="G224" i="11"/>
  <c r="F224" i="11"/>
  <c r="E224" i="11"/>
  <c r="D224" i="11"/>
  <c r="C224" i="11"/>
  <c r="O223" i="11"/>
  <c r="N223" i="11"/>
  <c r="M223" i="11"/>
  <c r="L223" i="11"/>
  <c r="K223" i="11"/>
  <c r="J223" i="11"/>
  <c r="I223" i="11"/>
  <c r="H223" i="11"/>
  <c r="G223" i="11"/>
  <c r="F223" i="11"/>
  <c r="E223" i="11"/>
  <c r="D223" i="11"/>
  <c r="C223" i="11"/>
  <c r="O222" i="11"/>
  <c r="N222" i="11"/>
  <c r="M222" i="11"/>
  <c r="L222" i="11"/>
  <c r="K222" i="11"/>
  <c r="J222" i="11"/>
  <c r="I222" i="11"/>
  <c r="H222" i="11"/>
  <c r="G222" i="11"/>
  <c r="F222" i="11"/>
  <c r="E222" i="11"/>
  <c r="D222" i="11"/>
  <c r="C222" i="11"/>
  <c r="O220" i="11"/>
  <c r="N220" i="11"/>
  <c r="M220" i="11"/>
  <c r="L220" i="11"/>
  <c r="K220" i="11"/>
  <c r="J220" i="11"/>
  <c r="I220" i="11"/>
  <c r="H220" i="11"/>
  <c r="G220" i="11"/>
  <c r="F220" i="11"/>
  <c r="E220" i="11"/>
  <c r="D220" i="11"/>
  <c r="C220" i="11"/>
  <c r="O219" i="11"/>
  <c r="N219" i="11"/>
  <c r="M219" i="11"/>
  <c r="L219" i="11"/>
  <c r="K219" i="11"/>
  <c r="J219" i="11"/>
  <c r="I219" i="11"/>
  <c r="H219" i="11"/>
  <c r="G219" i="11"/>
  <c r="F219" i="11"/>
  <c r="E219" i="11"/>
  <c r="D219" i="11"/>
  <c r="C219" i="11"/>
  <c r="O218" i="11"/>
  <c r="N218" i="11"/>
  <c r="M218" i="11"/>
  <c r="L218" i="11"/>
  <c r="K218" i="11"/>
  <c r="J218" i="11"/>
  <c r="I218" i="11"/>
  <c r="H218" i="11"/>
  <c r="G218" i="11"/>
  <c r="F218" i="11"/>
  <c r="E218" i="11"/>
  <c r="D218" i="11"/>
  <c r="C218" i="11"/>
  <c r="O217" i="11"/>
  <c r="N217" i="11"/>
  <c r="M217" i="11"/>
  <c r="L217" i="11"/>
  <c r="K217" i="11"/>
  <c r="J217" i="11"/>
  <c r="I217" i="11"/>
  <c r="H217" i="11"/>
  <c r="G217" i="11"/>
  <c r="F217" i="11"/>
  <c r="E217" i="11"/>
  <c r="D217" i="11"/>
  <c r="C217" i="11"/>
  <c r="O216" i="11"/>
  <c r="N216" i="11"/>
  <c r="M216" i="11"/>
  <c r="L216" i="11"/>
  <c r="K216" i="11"/>
  <c r="J216" i="11"/>
  <c r="I216" i="11"/>
  <c r="H216" i="11"/>
  <c r="G216" i="11"/>
  <c r="F216" i="11"/>
  <c r="E216" i="11"/>
  <c r="D216" i="11"/>
  <c r="C216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C213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C212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C210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C209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C208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C207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C206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C205" i="11"/>
  <c r="O204" i="11"/>
  <c r="N204" i="11"/>
  <c r="M204" i="11"/>
  <c r="L204" i="11"/>
  <c r="K204" i="11"/>
  <c r="J204" i="11"/>
  <c r="I204" i="11"/>
  <c r="H204" i="11"/>
  <c r="G204" i="11"/>
  <c r="F204" i="11"/>
  <c r="E204" i="11"/>
  <c r="D204" i="11"/>
  <c r="C204" i="11"/>
  <c r="O203" i="11"/>
  <c r="N203" i="11"/>
  <c r="M203" i="11"/>
  <c r="L203" i="11"/>
  <c r="K203" i="11"/>
  <c r="J203" i="11"/>
  <c r="I203" i="11"/>
  <c r="H203" i="11"/>
  <c r="G203" i="11"/>
  <c r="F203" i="11"/>
  <c r="E203" i="11"/>
  <c r="D203" i="11"/>
  <c r="C203" i="11"/>
  <c r="O202" i="11"/>
  <c r="N202" i="11"/>
  <c r="M202" i="11"/>
  <c r="L202" i="11"/>
  <c r="K202" i="11"/>
  <c r="J202" i="11"/>
  <c r="I202" i="11"/>
  <c r="H202" i="11"/>
  <c r="G202" i="11"/>
  <c r="F202" i="11"/>
  <c r="E202" i="11"/>
  <c r="D202" i="11"/>
  <c r="C202" i="11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A199" i="11"/>
  <c r="AA240" i="11" s="1"/>
  <c r="Z199" i="11"/>
  <c r="Z240" i="11" s="1"/>
  <c r="Y199" i="11"/>
  <c r="Y240" i="11" s="1"/>
  <c r="X199" i="11"/>
  <c r="X240" i="11" s="1"/>
  <c r="W199" i="11"/>
  <c r="W240" i="11" s="1"/>
  <c r="V199" i="11"/>
  <c r="V240" i="11" s="1"/>
  <c r="U199" i="11"/>
  <c r="U240" i="11" s="1"/>
  <c r="T199" i="11"/>
  <c r="T240" i="11" s="1"/>
  <c r="S199" i="11"/>
  <c r="S240" i="11" s="1"/>
  <c r="R199" i="11"/>
  <c r="R240" i="11" s="1"/>
  <c r="Q199" i="11"/>
  <c r="Q240" i="11" s="1"/>
  <c r="P199" i="11"/>
  <c r="P240" i="11" s="1"/>
  <c r="AA198" i="11"/>
  <c r="AA210" i="11" s="1"/>
  <c r="Z198" i="11"/>
  <c r="Z210" i="11" s="1"/>
  <c r="Y198" i="11"/>
  <c r="Y210" i="11" s="1"/>
  <c r="X198" i="11"/>
  <c r="X210" i="11" s="1"/>
  <c r="W198" i="11"/>
  <c r="W210" i="11" s="1"/>
  <c r="V198" i="11"/>
  <c r="V210" i="11" s="1"/>
  <c r="U198" i="11"/>
  <c r="U210" i="11" s="1"/>
  <c r="T198" i="11"/>
  <c r="T210" i="11" s="1"/>
  <c r="S198" i="11"/>
  <c r="S210" i="11" s="1"/>
  <c r="R198" i="11"/>
  <c r="R210" i="11" s="1"/>
  <c r="Q198" i="11"/>
  <c r="Q210" i="11" s="1"/>
  <c r="P198" i="11"/>
  <c r="P210" i="11" s="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AA182" i="11"/>
  <c r="AA230" i="11" s="1"/>
  <c r="Z182" i="11"/>
  <c r="Z230" i="11" s="1"/>
  <c r="Y182" i="11"/>
  <c r="Y230" i="11" s="1"/>
  <c r="X182" i="11"/>
  <c r="X230" i="11" s="1"/>
  <c r="W182" i="11"/>
  <c r="W230" i="11" s="1"/>
  <c r="V182" i="11"/>
  <c r="V230" i="11" s="1"/>
  <c r="U182" i="11"/>
  <c r="U230" i="11" s="1"/>
  <c r="T182" i="11"/>
  <c r="T230" i="11" s="1"/>
  <c r="S182" i="11"/>
  <c r="S230" i="11" s="1"/>
  <c r="R182" i="11"/>
  <c r="R230" i="11" s="1"/>
  <c r="Q182" i="11"/>
  <c r="Q230" i="11" s="1"/>
  <c r="P182" i="11"/>
  <c r="P230" i="11" s="1"/>
  <c r="AA181" i="11"/>
  <c r="AA220" i="11" s="1"/>
  <c r="Z181" i="11"/>
  <c r="Z220" i="11" s="1"/>
  <c r="Y181" i="11"/>
  <c r="Y220" i="11" s="1"/>
  <c r="X181" i="11"/>
  <c r="X220" i="11" s="1"/>
  <c r="W181" i="11"/>
  <c r="W220" i="11" s="1"/>
  <c r="V181" i="11"/>
  <c r="V220" i="11" s="1"/>
  <c r="U181" i="11"/>
  <c r="U220" i="11" s="1"/>
  <c r="T181" i="11"/>
  <c r="T220" i="11" s="1"/>
  <c r="S181" i="11"/>
  <c r="S220" i="11" s="1"/>
  <c r="R181" i="11"/>
  <c r="R220" i="11" s="1"/>
  <c r="Q181" i="11"/>
  <c r="Q220" i="11" s="1"/>
  <c r="P181" i="11"/>
  <c r="P220" i="11" s="1"/>
  <c r="AA179" i="11"/>
  <c r="AA239" i="11" s="1"/>
  <c r="Z179" i="11"/>
  <c r="Z239" i="11" s="1"/>
  <c r="Y179" i="11"/>
  <c r="Y239" i="11" s="1"/>
  <c r="X179" i="11"/>
  <c r="X239" i="11" s="1"/>
  <c r="W179" i="11"/>
  <c r="W239" i="11" s="1"/>
  <c r="V179" i="11"/>
  <c r="V239" i="11" s="1"/>
  <c r="U179" i="11"/>
  <c r="U239" i="11" s="1"/>
  <c r="T179" i="11"/>
  <c r="T239" i="11" s="1"/>
  <c r="S179" i="11"/>
  <c r="S239" i="11" s="1"/>
  <c r="R179" i="11"/>
  <c r="R239" i="11" s="1"/>
  <c r="Q179" i="11"/>
  <c r="Q239" i="11" s="1"/>
  <c r="P179" i="11"/>
  <c r="P239" i="11" s="1"/>
  <c r="AA178" i="11"/>
  <c r="AA209" i="11" s="1"/>
  <c r="Z178" i="11"/>
  <c r="Z209" i="11" s="1"/>
  <c r="Y178" i="11"/>
  <c r="Y209" i="11" s="1"/>
  <c r="X178" i="11"/>
  <c r="X209" i="11" s="1"/>
  <c r="W178" i="11"/>
  <c r="W209" i="11" s="1"/>
  <c r="V178" i="11"/>
  <c r="V209" i="11" s="1"/>
  <c r="U178" i="11"/>
  <c r="U209" i="11" s="1"/>
  <c r="T178" i="11"/>
  <c r="T209" i="11" s="1"/>
  <c r="S178" i="11"/>
  <c r="S209" i="11" s="1"/>
  <c r="R178" i="11"/>
  <c r="R209" i="11" s="1"/>
  <c r="Q178" i="11"/>
  <c r="Q209" i="11" s="1"/>
  <c r="P178" i="11"/>
  <c r="P209" i="11" s="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AA162" i="11"/>
  <c r="AA229" i="11" s="1"/>
  <c r="Z162" i="11"/>
  <c r="Z229" i="11" s="1"/>
  <c r="Y162" i="11"/>
  <c r="Y229" i="11" s="1"/>
  <c r="X162" i="11"/>
  <c r="X229" i="11" s="1"/>
  <c r="W162" i="11"/>
  <c r="W229" i="11" s="1"/>
  <c r="V162" i="11"/>
  <c r="V229" i="11" s="1"/>
  <c r="U162" i="11"/>
  <c r="U229" i="11" s="1"/>
  <c r="T162" i="11"/>
  <c r="T229" i="11" s="1"/>
  <c r="S162" i="11"/>
  <c r="S229" i="11" s="1"/>
  <c r="R162" i="11"/>
  <c r="R229" i="11" s="1"/>
  <c r="Q162" i="11"/>
  <c r="Q229" i="11" s="1"/>
  <c r="P162" i="11"/>
  <c r="P229" i="11" s="1"/>
  <c r="AA161" i="11"/>
  <c r="AA219" i="11" s="1"/>
  <c r="Z161" i="11"/>
  <c r="Z219" i="11" s="1"/>
  <c r="Y161" i="11"/>
  <c r="Y219" i="11" s="1"/>
  <c r="X161" i="11"/>
  <c r="X219" i="11" s="1"/>
  <c r="W161" i="11"/>
  <c r="W219" i="11" s="1"/>
  <c r="V161" i="11"/>
  <c r="V219" i="11" s="1"/>
  <c r="U161" i="11"/>
  <c r="U219" i="11" s="1"/>
  <c r="T161" i="11"/>
  <c r="T219" i="11" s="1"/>
  <c r="S161" i="11"/>
  <c r="S219" i="11" s="1"/>
  <c r="R161" i="11"/>
  <c r="R219" i="11" s="1"/>
  <c r="Q161" i="11"/>
  <c r="Q219" i="11" s="1"/>
  <c r="P161" i="11"/>
  <c r="P219" i="11" s="1"/>
  <c r="AA159" i="11"/>
  <c r="AA238" i="11" s="1"/>
  <c r="Z159" i="11"/>
  <c r="Z238" i="11" s="1"/>
  <c r="Y159" i="11"/>
  <c r="Y238" i="11" s="1"/>
  <c r="X159" i="11"/>
  <c r="X238" i="11" s="1"/>
  <c r="W159" i="11"/>
  <c r="W238" i="11" s="1"/>
  <c r="V159" i="11"/>
  <c r="V238" i="11" s="1"/>
  <c r="U159" i="11"/>
  <c r="U238" i="11" s="1"/>
  <c r="T159" i="11"/>
  <c r="T238" i="11" s="1"/>
  <c r="S159" i="11"/>
  <c r="S238" i="11" s="1"/>
  <c r="R159" i="11"/>
  <c r="R238" i="11" s="1"/>
  <c r="Q159" i="11"/>
  <c r="Q238" i="11" s="1"/>
  <c r="P159" i="11"/>
  <c r="P238" i="11" s="1"/>
  <c r="AA158" i="11"/>
  <c r="AA208" i="11" s="1"/>
  <c r="Z158" i="11"/>
  <c r="Z208" i="11" s="1"/>
  <c r="Y158" i="11"/>
  <c r="Y208" i="11" s="1"/>
  <c r="X158" i="11"/>
  <c r="X208" i="11" s="1"/>
  <c r="W158" i="11"/>
  <c r="W208" i="11" s="1"/>
  <c r="V158" i="11"/>
  <c r="V208" i="11" s="1"/>
  <c r="U158" i="11"/>
  <c r="U208" i="11" s="1"/>
  <c r="T158" i="11"/>
  <c r="T208" i="11" s="1"/>
  <c r="S158" i="11"/>
  <c r="S208" i="11" s="1"/>
  <c r="R158" i="11"/>
  <c r="R208" i="11" s="1"/>
  <c r="Q158" i="11"/>
  <c r="Q208" i="11" s="1"/>
  <c r="P158" i="11"/>
  <c r="P208" i="11" s="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AA142" i="11"/>
  <c r="AA228" i="11" s="1"/>
  <c r="Z142" i="11"/>
  <c r="Z228" i="11" s="1"/>
  <c r="Y142" i="11"/>
  <c r="Y228" i="11" s="1"/>
  <c r="X142" i="11"/>
  <c r="X228" i="11" s="1"/>
  <c r="W142" i="11"/>
  <c r="W228" i="11" s="1"/>
  <c r="V142" i="11"/>
  <c r="V228" i="11" s="1"/>
  <c r="U142" i="11"/>
  <c r="U228" i="11" s="1"/>
  <c r="T142" i="11"/>
  <c r="T228" i="11" s="1"/>
  <c r="S142" i="11"/>
  <c r="S228" i="11" s="1"/>
  <c r="R142" i="11"/>
  <c r="R228" i="11" s="1"/>
  <c r="Q142" i="11"/>
  <c r="Q228" i="11" s="1"/>
  <c r="P142" i="11"/>
  <c r="P228" i="11" s="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AA137" i="11"/>
  <c r="AA237" i="11" s="1"/>
  <c r="Z137" i="11"/>
  <c r="Z237" i="11" s="1"/>
  <c r="Y137" i="11"/>
  <c r="Y237" i="11" s="1"/>
  <c r="X137" i="11"/>
  <c r="X237" i="11" s="1"/>
  <c r="W137" i="11"/>
  <c r="W237" i="11" s="1"/>
  <c r="V137" i="11"/>
  <c r="V237" i="11" s="1"/>
  <c r="U137" i="11"/>
  <c r="U237" i="11" s="1"/>
  <c r="T137" i="11"/>
  <c r="T237" i="11" s="1"/>
  <c r="S137" i="11"/>
  <c r="S237" i="11" s="1"/>
  <c r="R137" i="11"/>
  <c r="R237" i="11" s="1"/>
  <c r="Q137" i="11"/>
  <c r="Q237" i="11" s="1"/>
  <c r="P137" i="11"/>
  <c r="P237" i="11" s="1"/>
  <c r="AA136" i="11"/>
  <c r="AA207" i="11" s="1"/>
  <c r="Z136" i="11"/>
  <c r="Z207" i="11" s="1"/>
  <c r="Y136" i="11"/>
  <c r="Y207" i="11" s="1"/>
  <c r="X136" i="11"/>
  <c r="X207" i="11" s="1"/>
  <c r="W136" i="11"/>
  <c r="W207" i="11" s="1"/>
  <c r="V136" i="11"/>
  <c r="V207" i="11" s="1"/>
  <c r="U136" i="11"/>
  <c r="U207" i="11" s="1"/>
  <c r="T136" i="11"/>
  <c r="T207" i="11" s="1"/>
  <c r="S136" i="11"/>
  <c r="S207" i="11" s="1"/>
  <c r="R136" i="11"/>
  <c r="R207" i="11" s="1"/>
  <c r="Q136" i="11"/>
  <c r="Q207" i="11" s="1"/>
  <c r="P136" i="11"/>
  <c r="P207" i="11" s="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AA122" i="11"/>
  <c r="AA227" i="11" s="1"/>
  <c r="Z122" i="11"/>
  <c r="Z227" i="11" s="1"/>
  <c r="Y122" i="11"/>
  <c r="Y227" i="11" s="1"/>
  <c r="X122" i="11"/>
  <c r="X227" i="11" s="1"/>
  <c r="W122" i="11"/>
  <c r="W227" i="11" s="1"/>
  <c r="V122" i="11"/>
  <c r="V227" i="11" s="1"/>
  <c r="U122" i="11"/>
  <c r="U227" i="11" s="1"/>
  <c r="T122" i="11"/>
  <c r="T227" i="11" s="1"/>
  <c r="S122" i="11"/>
  <c r="S227" i="11" s="1"/>
  <c r="R122" i="11"/>
  <c r="R227" i="11" s="1"/>
  <c r="Q122" i="11"/>
  <c r="Q227" i="11" s="1"/>
  <c r="P122" i="11"/>
  <c r="P227" i="11" s="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AA119" i="11"/>
  <c r="AA218" i="11" s="1"/>
  <c r="Z119" i="11"/>
  <c r="Z217" i="11" s="1"/>
  <c r="Y119" i="11"/>
  <c r="Y217" i="11" s="1"/>
  <c r="X119" i="11"/>
  <c r="W119" i="11"/>
  <c r="W218" i="11" s="1"/>
  <c r="V119" i="11"/>
  <c r="V217" i="11" s="1"/>
  <c r="U119" i="11"/>
  <c r="U217" i="11" s="1"/>
  <c r="T119" i="11"/>
  <c r="S119" i="11"/>
  <c r="S218" i="11" s="1"/>
  <c r="R119" i="11"/>
  <c r="R217" i="11" s="1"/>
  <c r="Q119" i="11"/>
  <c r="Q217" i="11" s="1"/>
  <c r="P119" i="11"/>
  <c r="AA117" i="11"/>
  <c r="AA236" i="11" s="1"/>
  <c r="Z117" i="11"/>
  <c r="Z236" i="11" s="1"/>
  <c r="Y117" i="11"/>
  <c r="Y236" i="11" s="1"/>
  <c r="X117" i="11"/>
  <c r="X236" i="11" s="1"/>
  <c r="W117" i="11"/>
  <c r="W236" i="11" s="1"/>
  <c r="V117" i="11"/>
  <c r="V236" i="11" s="1"/>
  <c r="U117" i="11"/>
  <c r="U236" i="11" s="1"/>
  <c r="T117" i="11"/>
  <c r="T236" i="11" s="1"/>
  <c r="S117" i="11"/>
  <c r="S236" i="11" s="1"/>
  <c r="R117" i="11"/>
  <c r="R236" i="11" s="1"/>
  <c r="Q117" i="11"/>
  <c r="Q236" i="11" s="1"/>
  <c r="P117" i="11"/>
  <c r="P236" i="11" s="1"/>
  <c r="AA116" i="11"/>
  <c r="AA206" i="11" s="1"/>
  <c r="Z116" i="11"/>
  <c r="Z206" i="11" s="1"/>
  <c r="Y116" i="11"/>
  <c r="Y206" i="11" s="1"/>
  <c r="X116" i="11"/>
  <c r="X206" i="11" s="1"/>
  <c r="W116" i="11"/>
  <c r="W206" i="11" s="1"/>
  <c r="V116" i="11"/>
  <c r="V206" i="11" s="1"/>
  <c r="U116" i="11"/>
  <c r="U206" i="11" s="1"/>
  <c r="T116" i="11"/>
  <c r="T206" i="11" s="1"/>
  <c r="S116" i="11"/>
  <c r="S206" i="11" s="1"/>
  <c r="R116" i="11"/>
  <c r="R206" i="11" s="1"/>
  <c r="Q116" i="11"/>
  <c r="Q206" i="11" s="1"/>
  <c r="P116" i="11"/>
  <c r="P206" i="11" s="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AA100" i="11"/>
  <c r="AA226" i="11" s="1"/>
  <c r="Z100" i="11"/>
  <c r="Z226" i="11" s="1"/>
  <c r="Y100" i="11"/>
  <c r="Y226" i="11" s="1"/>
  <c r="X100" i="11"/>
  <c r="X226" i="11" s="1"/>
  <c r="W100" i="11"/>
  <c r="W226" i="11" s="1"/>
  <c r="V100" i="11"/>
  <c r="V226" i="11" s="1"/>
  <c r="U100" i="11"/>
  <c r="U226" i="11" s="1"/>
  <c r="T100" i="11"/>
  <c r="T226" i="11" s="1"/>
  <c r="S100" i="11"/>
  <c r="S226" i="11" s="1"/>
  <c r="R100" i="11"/>
  <c r="R226" i="11" s="1"/>
  <c r="Q100" i="11"/>
  <c r="Q226" i="11" s="1"/>
  <c r="P100" i="11"/>
  <c r="P226" i="11" s="1"/>
  <c r="AA99" i="11"/>
  <c r="Z99" i="11"/>
  <c r="Y99" i="11"/>
  <c r="X99" i="11"/>
  <c r="W99" i="11"/>
  <c r="V99" i="11"/>
  <c r="U99" i="11"/>
  <c r="T99" i="11"/>
  <c r="S99" i="11"/>
  <c r="R99" i="11"/>
  <c r="Q99" i="11"/>
  <c r="P99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AA97" i="11"/>
  <c r="AA216" i="11" s="1"/>
  <c r="Z97" i="11"/>
  <c r="Z216" i="11" s="1"/>
  <c r="Y97" i="11"/>
  <c r="Y216" i="11" s="1"/>
  <c r="X97" i="11"/>
  <c r="X216" i="11" s="1"/>
  <c r="W97" i="11"/>
  <c r="W216" i="11" s="1"/>
  <c r="V97" i="11"/>
  <c r="V216" i="11" s="1"/>
  <c r="U97" i="11"/>
  <c r="U216" i="11" s="1"/>
  <c r="T97" i="11"/>
  <c r="T216" i="11" s="1"/>
  <c r="S97" i="11"/>
  <c r="S216" i="11" s="1"/>
  <c r="R97" i="11"/>
  <c r="R216" i="11" s="1"/>
  <c r="Q97" i="11"/>
  <c r="Q216" i="11" s="1"/>
  <c r="P97" i="11"/>
  <c r="P216" i="11" s="1"/>
  <c r="AA95" i="11"/>
  <c r="AA235" i="11" s="1"/>
  <c r="Z95" i="11"/>
  <c r="Z235" i="11" s="1"/>
  <c r="Y95" i="11"/>
  <c r="Y235" i="11" s="1"/>
  <c r="X95" i="11"/>
  <c r="X235" i="11" s="1"/>
  <c r="W95" i="11"/>
  <c r="W235" i="11" s="1"/>
  <c r="V95" i="11"/>
  <c r="V235" i="11" s="1"/>
  <c r="U95" i="11"/>
  <c r="U235" i="11" s="1"/>
  <c r="T95" i="11"/>
  <c r="T235" i="11" s="1"/>
  <c r="S95" i="11"/>
  <c r="S235" i="11" s="1"/>
  <c r="R95" i="11"/>
  <c r="R235" i="11" s="1"/>
  <c r="Q95" i="11"/>
  <c r="Q235" i="11" s="1"/>
  <c r="P95" i="11"/>
  <c r="P235" i="11" s="1"/>
  <c r="AA94" i="11"/>
  <c r="AA205" i="11" s="1"/>
  <c r="Z94" i="11"/>
  <c r="Z205" i="11" s="1"/>
  <c r="Y94" i="11"/>
  <c r="Y205" i="11" s="1"/>
  <c r="X94" i="11"/>
  <c r="X205" i="11" s="1"/>
  <c r="W94" i="11"/>
  <c r="W205" i="11" s="1"/>
  <c r="V94" i="11"/>
  <c r="V205" i="11" s="1"/>
  <c r="U94" i="11"/>
  <c r="U205" i="11" s="1"/>
  <c r="T94" i="11"/>
  <c r="T205" i="11" s="1"/>
  <c r="S94" i="11"/>
  <c r="S205" i="11" s="1"/>
  <c r="R94" i="11"/>
  <c r="R205" i="11" s="1"/>
  <c r="Q94" i="11"/>
  <c r="Q205" i="11" s="1"/>
  <c r="P94" i="11"/>
  <c r="P205" i="11" s="1"/>
  <c r="AA93" i="11"/>
  <c r="Z93" i="11"/>
  <c r="Y93" i="11"/>
  <c r="X93" i="11"/>
  <c r="W93" i="11"/>
  <c r="V93" i="11"/>
  <c r="U93" i="11"/>
  <c r="T93" i="11"/>
  <c r="S93" i="11"/>
  <c r="R93" i="11"/>
  <c r="Q93" i="11"/>
  <c r="P93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AA78" i="11"/>
  <c r="AA225" i="11" s="1"/>
  <c r="Z78" i="11"/>
  <c r="Z225" i="11" s="1"/>
  <c r="Y78" i="11"/>
  <c r="Y225" i="11" s="1"/>
  <c r="X78" i="11"/>
  <c r="X225" i="11" s="1"/>
  <c r="W78" i="11"/>
  <c r="W225" i="11" s="1"/>
  <c r="V78" i="11"/>
  <c r="V225" i="11" s="1"/>
  <c r="U78" i="11"/>
  <c r="U225" i="11" s="1"/>
  <c r="T78" i="11"/>
  <c r="T225" i="11" s="1"/>
  <c r="S78" i="11"/>
  <c r="S225" i="11" s="1"/>
  <c r="R78" i="11"/>
  <c r="R225" i="11" s="1"/>
  <c r="Q78" i="11"/>
  <c r="Q225" i="11" s="1"/>
  <c r="P78" i="11"/>
  <c r="P225" i="11" s="1"/>
  <c r="AA77" i="11"/>
  <c r="Z77" i="11"/>
  <c r="Y77" i="11"/>
  <c r="X77" i="11"/>
  <c r="W77" i="11"/>
  <c r="V77" i="11"/>
  <c r="U77" i="11"/>
  <c r="T77" i="11"/>
  <c r="S77" i="11"/>
  <c r="R77" i="11"/>
  <c r="Q77" i="11"/>
  <c r="P77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AA73" i="11"/>
  <c r="AA215" i="11" s="1"/>
  <c r="Z73" i="11"/>
  <c r="Z215" i="11" s="1"/>
  <c r="Y73" i="11"/>
  <c r="Y215" i="11" s="1"/>
  <c r="X73" i="11"/>
  <c r="X215" i="11" s="1"/>
  <c r="W73" i="11"/>
  <c r="W215" i="11" s="1"/>
  <c r="V73" i="11"/>
  <c r="V215" i="11" s="1"/>
  <c r="U73" i="11"/>
  <c r="U215" i="11" s="1"/>
  <c r="T73" i="11"/>
  <c r="T215" i="11" s="1"/>
  <c r="S73" i="11"/>
  <c r="S215" i="11" s="1"/>
  <c r="R73" i="11"/>
  <c r="R215" i="11" s="1"/>
  <c r="Q73" i="11"/>
  <c r="Q215" i="11" s="1"/>
  <c r="P73" i="11"/>
  <c r="P215" i="11" s="1"/>
  <c r="AA71" i="11"/>
  <c r="AA234" i="11" s="1"/>
  <c r="Z71" i="11"/>
  <c r="Z234" i="11" s="1"/>
  <c r="Y71" i="11"/>
  <c r="Y234" i="11" s="1"/>
  <c r="X71" i="11"/>
  <c r="X234" i="11" s="1"/>
  <c r="W71" i="11"/>
  <c r="W234" i="11" s="1"/>
  <c r="V71" i="11"/>
  <c r="V234" i="11" s="1"/>
  <c r="U71" i="11"/>
  <c r="U234" i="11" s="1"/>
  <c r="T71" i="11"/>
  <c r="T234" i="11" s="1"/>
  <c r="S71" i="11"/>
  <c r="S234" i="11" s="1"/>
  <c r="R71" i="11"/>
  <c r="R234" i="11" s="1"/>
  <c r="Q71" i="11"/>
  <c r="Q234" i="11" s="1"/>
  <c r="P71" i="11"/>
  <c r="P234" i="11" s="1"/>
  <c r="AA70" i="11"/>
  <c r="AA204" i="11" s="1"/>
  <c r="Z70" i="11"/>
  <c r="Z204" i="11" s="1"/>
  <c r="Y70" i="11"/>
  <c r="Y204" i="11" s="1"/>
  <c r="X70" i="11"/>
  <c r="X204" i="11" s="1"/>
  <c r="W70" i="11"/>
  <c r="W204" i="11" s="1"/>
  <c r="V70" i="11"/>
  <c r="V204" i="11" s="1"/>
  <c r="U70" i="11"/>
  <c r="U204" i="11" s="1"/>
  <c r="T70" i="11"/>
  <c r="T204" i="11" s="1"/>
  <c r="S70" i="11"/>
  <c r="S204" i="11" s="1"/>
  <c r="R70" i="11"/>
  <c r="R204" i="11" s="1"/>
  <c r="Q70" i="11"/>
  <c r="Q204" i="11" s="1"/>
  <c r="P70" i="11"/>
  <c r="P204" i="11" s="1"/>
  <c r="AA69" i="11"/>
  <c r="Z69" i="11"/>
  <c r="Y69" i="11"/>
  <c r="X69" i="11"/>
  <c r="W69" i="11"/>
  <c r="V69" i="11"/>
  <c r="U69" i="11"/>
  <c r="T69" i="11"/>
  <c r="S69" i="11"/>
  <c r="R69" i="11"/>
  <c r="Q69" i="11"/>
  <c r="P69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AA54" i="11"/>
  <c r="AA224" i="11" s="1"/>
  <c r="Z54" i="11"/>
  <c r="Z224" i="11" s="1"/>
  <c r="Y54" i="11"/>
  <c r="Y224" i="11" s="1"/>
  <c r="X54" i="11"/>
  <c r="X224" i="11" s="1"/>
  <c r="W54" i="11"/>
  <c r="W224" i="11" s="1"/>
  <c r="V54" i="11"/>
  <c r="V224" i="11" s="1"/>
  <c r="U54" i="11"/>
  <c r="U224" i="11" s="1"/>
  <c r="T54" i="11"/>
  <c r="T224" i="11" s="1"/>
  <c r="S54" i="11"/>
  <c r="S224" i="11" s="1"/>
  <c r="R54" i="11"/>
  <c r="R224" i="11" s="1"/>
  <c r="Q54" i="11"/>
  <c r="Q224" i="11" s="1"/>
  <c r="P54" i="11"/>
  <c r="P224" i="11" s="1"/>
  <c r="AA53" i="11"/>
  <c r="Z53" i="11"/>
  <c r="Y53" i="11"/>
  <c r="X53" i="11"/>
  <c r="W53" i="11"/>
  <c r="V53" i="11"/>
  <c r="U53" i="11"/>
  <c r="T53" i="11"/>
  <c r="S53" i="11"/>
  <c r="R53" i="11"/>
  <c r="Q53" i="11"/>
  <c r="P53" i="11"/>
  <c r="AA52" i="11"/>
  <c r="AA214" i="11" s="1"/>
  <c r="Z52" i="11"/>
  <c r="Z214" i="11" s="1"/>
  <c r="Y52" i="11"/>
  <c r="Y214" i="11" s="1"/>
  <c r="X52" i="11"/>
  <c r="X214" i="11" s="1"/>
  <c r="W52" i="11"/>
  <c r="W214" i="11" s="1"/>
  <c r="V52" i="11"/>
  <c r="V214" i="11" s="1"/>
  <c r="U52" i="11"/>
  <c r="U214" i="11" s="1"/>
  <c r="T52" i="11"/>
  <c r="T214" i="11" s="1"/>
  <c r="S52" i="11"/>
  <c r="S214" i="11" s="1"/>
  <c r="R52" i="11"/>
  <c r="R214" i="11" s="1"/>
  <c r="Q52" i="11"/>
  <c r="Q214" i="11" s="1"/>
  <c r="P52" i="11"/>
  <c r="P214" i="11" s="1"/>
  <c r="AA50" i="11"/>
  <c r="AA233" i="11" s="1"/>
  <c r="Z50" i="11"/>
  <c r="Z233" i="11" s="1"/>
  <c r="Y50" i="11"/>
  <c r="Y233" i="11" s="1"/>
  <c r="X50" i="11"/>
  <c r="X233" i="11" s="1"/>
  <c r="W50" i="11"/>
  <c r="W233" i="11" s="1"/>
  <c r="V50" i="11"/>
  <c r="V233" i="11" s="1"/>
  <c r="U50" i="11"/>
  <c r="U233" i="11" s="1"/>
  <c r="T50" i="11"/>
  <c r="T233" i="11" s="1"/>
  <c r="S50" i="11"/>
  <c r="S233" i="11" s="1"/>
  <c r="R50" i="11"/>
  <c r="R233" i="11" s="1"/>
  <c r="Q50" i="11"/>
  <c r="Q233" i="11" s="1"/>
  <c r="P50" i="11"/>
  <c r="P233" i="11" s="1"/>
  <c r="AA49" i="11"/>
  <c r="AA203" i="11" s="1"/>
  <c r="Z49" i="11"/>
  <c r="Z203" i="11" s="1"/>
  <c r="Y49" i="11"/>
  <c r="Y203" i="11" s="1"/>
  <c r="X49" i="11"/>
  <c r="X203" i="11" s="1"/>
  <c r="W49" i="11"/>
  <c r="W203" i="11" s="1"/>
  <c r="V49" i="11"/>
  <c r="V203" i="11" s="1"/>
  <c r="U49" i="11"/>
  <c r="U203" i="11" s="1"/>
  <c r="T49" i="11"/>
  <c r="T203" i="11" s="1"/>
  <c r="S49" i="11"/>
  <c r="S203" i="11" s="1"/>
  <c r="R49" i="11"/>
  <c r="R203" i="11" s="1"/>
  <c r="Q49" i="11"/>
  <c r="Q203" i="11" s="1"/>
  <c r="P49" i="11"/>
  <c r="P203" i="11" s="1"/>
  <c r="AA48" i="11"/>
  <c r="Z48" i="11"/>
  <c r="Y48" i="11"/>
  <c r="X48" i="11"/>
  <c r="W48" i="11"/>
  <c r="V48" i="11"/>
  <c r="U48" i="11"/>
  <c r="T48" i="11"/>
  <c r="S48" i="11"/>
  <c r="R48" i="11"/>
  <c r="Q48" i="11"/>
  <c r="P48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AA33" i="11"/>
  <c r="AA223" i="11" s="1"/>
  <c r="Z33" i="11"/>
  <c r="Z223" i="11" s="1"/>
  <c r="Y33" i="11"/>
  <c r="Y223" i="11" s="1"/>
  <c r="X33" i="11"/>
  <c r="X223" i="11" s="1"/>
  <c r="W33" i="11"/>
  <c r="W223" i="11" s="1"/>
  <c r="V33" i="11"/>
  <c r="V223" i="11" s="1"/>
  <c r="U33" i="11"/>
  <c r="U223" i="11" s="1"/>
  <c r="T33" i="11"/>
  <c r="T223" i="11" s="1"/>
  <c r="S33" i="11"/>
  <c r="S223" i="11" s="1"/>
  <c r="R33" i="11"/>
  <c r="R223" i="11" s="1"/>
  <c r="Q33" i="11"/>
  <c r="Q223" i="11" s="1"/>
  <c r="P33" i="11"/>
  <c r="P223" i="11" s="1"/>
  <c r="AA32" i="11"/>
  <c r="Z32" i="11"/>
  <c r="Y32" i="11"/>
  <c r="X32" i="11"/>
  <c r="W32" i="11"/>
  <c r="V32" i="11"/>
  <c r="U32" i="11"/>
  <c r="T32" i="11"/>
  <c r="S32" i="11"/>
  <c r="R32" i="11"/>
  <c r="Q32" i="11"/>
  <c r="P32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AA29" i="11"/>
  <c r="AA213" i="11" s="1"/>
  <c r="Z29" i="11"/>
  <c r="Z213" i="11" s="1"/>
  <c r="Y29" i="11"/>
  <c r="Y213" i="11" s="1"/>
  <c r="X29" i="11"/>
  <c r="X213" i="11" s="1"/>
  <c r="W29" i="11"/>
  <c r="W213" i="11" s="1"/>
  <c r="V29" i="11"/>
  <c r="V213" i="11" s="1"/>
  <c r="U29" i="11"/>
  <c r="U213" i="11" s="1"/>
  <c r="T29" i="11"/>
  <c r="T213" i="11" s="1"/>
  <c r="S29" i="11"/>
  <c r="S213" i="11" s="1"/>
  <c r="R29" i="11"/>
  <c r="R213" i="11" s="1"/>
  <c r="Q29" i="11"/>
  <c r="Q213" i="11" s="1"/>
  <c r="P29" i="11"/>
  <c r="P213" i="11" s="1"/>
  <c r="AA27" i="11"/>
  <c r="AA232" i="11" s="1"/>
  <c r="Z27" i="11"/>
  <c r="Z232" i="11" s="1"/>
  <c r="Y27" i="11"/>
  <c r="Y232" i="11" s="1"/>
  <c r="X27" i="11"/>
  <c r="X232" i="11" s="1"/>
  <c r="W27" i="11"/>
  <c r="W232" i="11" s="1"/>
  <c r="V27" i="11"/>
  <c r="V232" i="11" s="1"/>
  <c r="U27" i="11"/>
  <c r="U232" i="11" s="1"/>
  <c r="T27" i="11"/>
  <c r="T232" i="11" s="1"/>
  <c r="S27" i="11"/>
  <c r="S232" i="11" s="1"/>
  <c r="R27" i="11"/>
  <c r="R232" i="11" s="1"/>
  <c r="Q27" i="11"/>
  <c r="Q232" i="11" s="1"/>
  <c r="P27" i="11"/>
  <c r="P232" i="11" s="1"/>
  <c r="AA26" i="11"/>
  <c r="AA202" i="11" s="1"/>
  <c r="Z26" i="11"/>
  <c r="Z202" i="11" s="1"/>
  <c r="Y26" i="11"/>
  <c r="Y202" i="11" s="1"/>
  <c r="X26" i="11"/>
  <c r="X202" i="11" s="1"/>
  <c r="W26" i="11"/>
  <c r="W202" i="11" s="1"/>
  <c r="V26" i="11"/>
  <c r="V202" i="11" s="1"/>
  <c r="U26" i="11"/>
  <c r="U202" i="11" s="1"/>
  <c r="T26" i="11"/>
  <c r="T202" i="11" s="1"/>
  <c r="S26" i="11"/>
  <c r="S202" i="11" s="1"/>
  <c r="R26" i="11"/>
  <c r="R202" i="11" s="1"/>
  <c r="Q26" i="11"/>
  <c r="Q202" i="11" s="1"/>
  <c r="P26" i="11"/>
  <c r="P202" i="11" s="1"/>
  <c r="AA25" i="11"/>
  <c r="Z25" i="11"/>
  <c r="Y25" i="11"/>
  <c r="X25" i="11"/>
  <c r="W25" i="11"/>
  <c r="V25" i="11"/>
  <c r="U25" i="11"/>
  <c r="T25" i="11"/>
  <c r="S25" i="11"/>
  <c r="R25" i="11"/>
  <c r="Q25" i="11"/>
  <c r="P25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AA10" i="11"/>
  <c r="AA222" i="11" s="1"/>
  <c r="Z10" i="11"/>
  <c r="Z222" i="11" s="1"/>
  <c r="Y10" i="11"/>
  <c r="Y222" i="11" s="1"/>
  <c r="X10" i="11"/>
  <c r="X222" i="11" s="1"/>
  <c r="W10" i="11"/>
  <c r="W222" i="11" s="1"/>
  <c r="V10" i="11"/>
  <c r="V222" i="11" s="1"/>
  <c r="U10" i="11"/>
  <c r="U222" i="11" s="1"/>
  <c r="T10" i="11"/>
  <c r="T222" i="11" s="1"/>
  <c r="S10" i="11"/>
  <c r="S222" i="11" s="1"/>
  <c r="R10" i="11"/>
  <c r="R222" i="11" s="1"/>
  <c r="Q10" i="11"/>
  <c r="Q222" i="11" s="1"/>
  <c r="P10" i="11"/>
  <c r="P222" i="11" s="1"/>
  <c r="AA9" i="11"/>
  <c r="Z9" i="11"/>
  <c r="Y9" i="11"/>
  <c r="X9" i="11"/>
  <c r="W9" i="11"/>
  <c r="V9" i="11"/>
  <c r="U9" i="11"/>
  <c r="T9" i="11"/>
  <c r="S9" i="11"/>
  <c r="R9" i="11"/>
  <c r="Q9" i="11"/>
  <c r="P9" i="11"/>
  <c r="AA8" i="11"/>
  <c r="Z8" i="11"/>
  <c r="Y8" i="11"/>
  <c r="X8" i="11"/>
  <c r="W8" i="11"/>
  <c r="V8" i="11"/>
  <c r="U8" i="11"/>
  <c r="T8" i="11"/>
  <c r="S8" i="11"/>
  <c r="R8" i="11"/>
  <c r="Q8" i="11"/>
  <c r="P8" i="11"/>
  <c r="AA7" i="11"/>
  <c r="AA212" i="11" s="1"/>
  <c r="Z7" i="11"/>
  <c r="Z212" i="11" s="1"/>
  <c r="Y7" i="11"/>
  <c r="Y212" i="11" s="1"/>
  <c r="X7" i="11"/>
  <c r="X212" i="11" s="1"/>
  <c r="W7" i="11"/>
  <c r="W212" i="11" s="1"/>
  <c r="V7" i="11"/>
  <c r="V212" i="11" s="1"/>
  <c r="U7" i="11"/>
  <c r="U212" i="11" s="1"/>
  <c r="T7" i="11"/>
  <c r="T212" i="11" s="1"/>
  <c r="S7" i="11"/>
  <c r="S212" i="11" s="1"/>
  <c r="R7" i="11"/>
  <c r="R212" i="11" s="1"/>
  <c r="Q7" i="11"/>
  <c r="Q212" i="11" s="1"/>
  <c r="P7" i="11"/>
  <c r="P212" i="11" s="1"/>
  <c r="AA199" i="10"/>
  <c r="AA240" i="10" s="1"/>
  <c r="Z199" i="10"/>
  <c r="Z240" i="10" s="1"/>
  <c r="Y199" i="10"/>
  <c r="Y240" i="10" s="1"/>
  <c r="X199" i="10"/>
  <c r="X240" i="10" s="1"/>
  <c r="W199" i="10"/>
  <c r="W240" i="10" s="1"/>
  <c r="V199" i="10"/>
  <c r="V240" i="10" s="1"/>
  <c r="U199" i="10"/>
  <c r="U240" i="10" s="1"/>
  <c r="T199" i="10"/>
  <c r="T240" i="10" s="1"/>
  <c r="S199" i="10"/>
  <c r="S240" i="10" s="1"/>
  <c r="R199" i="10"/>
  <c r="R240" i="10" s="1"/>
  <c r="Q199" i="10"/>
  <c r="Q240" i="10" s="1"/>
  <c r="P199" i="10"/>
  <c r="P240" i="10" s="1"/>
  <c r="AA198" i="10"/>
  <c r="AA210" i="10" s="1"/>
  <c r="Z198" i="10"/>
  <c r="Z210" i="10" s="1"/>
  <c r="Y198" i="10"/>
  <c r="Y210" i="10" s="1"/>
  <c r="X198" i="10"/>
  <c r="X210" i="10" s="1"/>
  <c r="W198" i="10"/>
  <c r="W210" i="10" s="1"/>
  <c r="V198" i="10"/>
  <c r="V210" i="10" s="1"/>
  <c r="U198" i="10"/>
  <c r="U210" i="10" s="1"/>
  <c r="T198" i="10"/>
  <c r="T210" i="10" s="1"/>
  <c r="S198" i="10"/>
  <c r="S210" i="10" s="1"/>
  <c r="R198" i="10"/>
  <c r="R210" i="10" s="1"/>
  <c r="Q198" i="10"/>
  <c r="Q210" i="10" s="1"/>
  <c r="P198" i="10"/>
  <c r="P210" i="10" s="1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AA182" i="10"/>
  <c r="AA230" i="10" s="1"/>
  <c r="Z182" i="10"/>
  <c r="Z230" i="10" s="1"/>
  <c r="Y182" i="10"/>
  <c r="Y230" i="10" s="1"/>
  <c r="X182" i="10"/>
  <c r="X230" i="10" s="1"/>
  <c r="W182" i="10"/>
  <c r="W230" i="10" s="1"/>
  <c r="V182" i="10"/>
  <c r="V230" i="10" s="1"/>
  <c r="U182" i="10"/>
  <c r="U230" i="10" s="1"/>
  <c r="T182" i="10"/>
  <c r="T230" i="10" s="1"/>
  <c r="S182" i="10"/>
  <c r="S230" i="10" s="1"/>
  <c r="R182" i="10"/>
  <c r="R230" i="10" s="1"/>
  <c r="Q182" i="10"/>
  <c r="Q230" i="10" s="1"/>
  <c r="P182" i="10"/>
  <c r="P230" i="10" s="1"/>
  <c r="AA181" i="10"/>
  <c r="AA220" i="10" s="1"/>
  <c r="Z181" i="10"/>
  <c r="Z220" i="10" s="1"/>
  <c r="Y181" i="10"/>
  <c r="Y220" i="10" s="1"/>
  <c r="X181" i="10"/>
  <c r="X220" i="10" s="1"/>
  <c r="W181" i="10"/>
  <c r="W220" i="10" s="1"/>
  <c r="V181" i="10"/>
  <c r="V220" i="10" s="1"/>
  <c r="U181" i="10"/>
  <c r="U220" i="10" s="1"/>
  <c r="T181" i="10"/>
  <c r="T220" i="10" s="1"/>
  <c r="S181" i="10"/>
  <c r="S220" i="10" s="1"/>
  <c r="R181" i="10"/>
  <c r="R220" i="10" s="1"/>
  <c r="Q181" i="10"/>
  <c r="Q220" i="10" s="1"/>
  <c r="P181" i="10"/>
  <c r="P220" i="10" s="1"/>
  <c r="AA179" i="10"/>
  <c r="AA239" i="10" s="1"/>
  <c r="Z179" i="10"/>
  <c r="Z239" i="10" s="1"/>
  <c r="Y179" i="10"/>
  <c r="Y239" i="10" s="1"/>
  <c r="X179" i="10"/>
  <c r="X239" i="10" s="1"/>
  <c r="W179" i="10"/>
  <c r="W239" i="10" s="1"/>
  <c r="V179" i="10"/>
  <c r="V239" i="10" s="1"/>
  <c r="U179" i="10"/>
  <c r="U239" i="10" s="1"/>
  <c r="T179" i="10"/>
  <c r="T239" i="10" s="1"/>
  <c r="S179" i="10"/>
  <c r="S239" i="10" s="1"/>
  <c r="R179" i="10"/>
  <c r="R239" i="10" s="1"/>
  <c r="Q179" i="10"/>
  <c r="Q239" i="10" s="1"/>
  <c r="P179" i="10"/>
  <c r="P239" i="10" s="1"/>
  <c r="AA178" i="10"/>
  <c r="AA209" i="10" s="1"/>
  <c r="Z178" i="10"/>
  <c r="Z209" i="10" s="1"/>
  <c r="Y178" i="10"/>
  <c r="Y209" i="10" s="1"/>
  <c r="X178" i="10"/>
  <c r="X209" i="10" s="1"/>
  <c r="W178" i="10"/>
  <c r="W209" i="10" s="1"/>
  <c r="V178" i="10"/>
  <c r="V209" i="10" s="1"/>
  <c r="U178" i="10"/>
  <c r="U209" i="10" s="1"/>
  <c r="T178" i="10"/>
  <c r="T209" i="10" s="1"/>
  <c r="S178" i="10"/>
  <c r="S209" i="10" s="1"/>
  <c r="R178" i="10"/>
  <c r="R209" i="10" s="1"/>
  <c r="Q178" i="10"/>
  <c r="Q209" i="10" s="1"/>
  <c r="P178" i="10"/>
  <c r="P209" i="10" s="1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AA162" i="10"/>
  <c r="AA229" i="10" s="1"/>
  <c r="Z162" i="10"/>
  <c r="Z229" i="10" s="1"/>
  <c r="Y162" i="10"/>
  <c r="Y229" i="10" s="1"/>
  <c r="X162" i="10"/>
  <c r="X229" i="10" s="1"/>
  <c r="W162" i="10"/>
  <c r="W229" i="10" s="1"/>
  <c r="V162" i="10"/>
  <c r="V229" i="10" s="1"/>
  <c r="U162" i="10"/>
  <c r="U229" i="10" s="1"/>
  <c r="T162" i="10"/>
  <c r="T229" i="10" s="1"/>
  <c r="S162" i="10"/>
  <c r="S229" i="10" s="1"/>
  <c r="R162" i="10"/>
  <c r="R229" i="10" s="1"/>
  <c r="Q162" i="10"/>
  <c r="Q229" i="10" s="1"/>
  <c r="P162" i="10"/>
  <c r="P229" i="10" s="1"/>
  <c r="AA161" i="10"/>
  <c r="AA219" i="10" s="1"/>
  <c r="Z161" i="10"/>
  <c r="Z219" i="10" s="1"/>
  <c r="Y161" i="10"/>
  <c r="Y219" i="10" s="1"/>
  <c r="X161" i="10"/>
  <c r="X219" i="10" s="1"/>
  <c r="W161" i="10"/>
  <c r="W219" i="10" s="1"/>
  <c r="V161" i="10"/>
  <c r="V219" i="10" s="1"/>
  <c r="U161" i="10"/>
  <c r="U219" i="10" s="1"/>
  <c r="T161" i="10"/>
  <c r="T219" i="10" s="1"/>
  <c r="S161" i="10"/>
  <c r="S219" i="10" s="1"/>
  <c r="R161" i="10"/>
  <c r="R219" i="10" s="1"/>
  <c r="Q161" i="10"/>
  <c r="Q219" i="10" s="1"/>
  <c r="P161" i="10"/>
  <c r="P219" i="10" s="1"/>
  <c r="AA159" i="10"/>
  <c r="AA238" i="10" s="1"/>
  <c r="Z159" i="10"/>
  <c r="Z238" i="10" s="1"/>
  <c r="Y159" i="10"/>
  <c r="Y238" i="10" s="1"/>
  <c r="X159" i="10"/>
  <c r="X238" i="10" s="1"/>
  <c r="W159" i="10"/>
  <c r="W238" i="10" s="1"/>
  <c r="V159" i="10"/>
  <c r="V238" i="10" s="1"/>
  <c r="U159" i="10"/>
  <c r="U238" i="10" s="1"/>
  <c r="T159" i="10"/>
  <c r="T238" i="10" s="1"/>
  <c r="S159" i="10"/>
  <c r="S238" i="10" s="1"/>
  <c r="R159" i="10"/>
  <c r="R238" i="10" s="1"/>
  <c r="Q159" i="10"/>
  <c r="Q238" i="10" s="1"/>
  <c r="P159" i="10"/>
  <c r="P238" i="10" s="1"/>
  <c r="AA158" i="10"/>
  <c r="AA208" i="10" s="1"/>
  <c r="Z158" i="10"/>
  <c r="Z208" i="10" s="1"/>
  <c r="Y158" i="10"/>
  <c r="Y208" i="10" s="1"/>
  <c r="X158" i="10"/>
  <c r="X208" i="10" s="1"/>
  <c r="W158" i="10"/>
  <c r="W208" i="10" s="1"/>
  <c r="V158" i="10"/>
  <c r="V208" i="10" s="1"/>
  <c r="U158" i="10"/>
  <c r="U208" i="10" s="1"/>
  <c r="T158" i="10"/>
  <c r="T208" i="10" s="1"/>
  <c r="S158" i="10"/>
  <c r="S208" i="10" s="1"/>
  <c r="R158" i="10"/>
  <c r="R208" i="10" s="1"/>
  <c r="Q158" i="10"/>
  <c r="Q208" i="10" s="1"/>
  <c r="P158" i="10"/>
  <c r="P208" i="10" s="1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AA142" i="10"/>
  <c r="AA228" i="10" s="1"/>
  <c r="Z142" i="10"/>
  <c r="Z228" i="10" s="1"/>
  <c r="Y142" i="10"/>
  <c r="Y228" i="10" s="1"/>
  <c r="X142" i="10"/>
  <c r="X228" i="10" s="1"/>
  <c r="W142" i="10"/>
  <c r="W228" i="10" s="1"/>
  <c r="V142" i="10"/>
  <c r="V228" i="10" s="1"/>
  <c r="U142" i="10"/>
  <c r="U228" i="10" s="1"/>
  <c r="T142" i="10"/>
  <c r="T228" i="10" s="1"/>
  <c r="S142" i="10"/>
  <c r="S228" i="10" s="1"/>
  <c r="R142" i="10"/>
  <c r="R228" i="10" s="1"/>
  <c r="Q142" i="10"/>
  <c r="Q228" i="10" s="1"/>
  <c r="P142" i="10"/>
  <c r="P228" i="10" s="1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AA137" i="10"/>
  <c r="AA237" i="10" s="1"/>
  <c r="Z137" i="10"/>
  <c r="Z237" i="10" s="1"/>
  <c r="Y137" i="10"/>
  <c r="Y237" i="10" s="1"/>
  <c r="X137" i="10"/>
  <c r="X237" i="10" s="1"/>
  <c r="W137" i="10"/>
  <c r="W237" i="10" s="1"/>
  <c r="V137" i="10"/>
  <c r="V237" i="10" s="1"/>
  <c r="U137" i="10"/>
  <c r="U237" i="10" s="1"/>
  <c r="T137" i="10"/>
  <c r="T237" i="10" s="1"/>
  <c r="S137" i="10"/>
  <c r="S237" i="10" s="1"/>
  <c r="R137" i="10"/>
  <c r="R237" i="10" s="1"/>
  <c r="Q137" i="10"/>
  <c r="Q237" i="10" s="1"/>
  <c r="P137" i="10"/>
  <c r="P237" i="10" s="1"/>
  <c r="AA136" i="10"/>
  <c r="AA207" i="10" s="1"/>
  <c r="Z136" i="10"/>
  <c r="Z207" i="10" s="1"/>
  <c r="Y136" i="10"/>
  <c r="Y207" i="10" s="1"/>
  <c r="X136" i="10"/>
  <c r="X207" i="10" s="1"/>
  <c r="W136" i="10"/>
  <c r="W207" i="10" s="1"/>
  <c r="V136" i="10"/>
  <c r="V207" i="10" s="1"/>
  <c r="U136" i="10"/>
  <c r="U207" i="10" s="1"/>
  <c r="T136" i="10"/>
  <c r="T207" i="10" s="1"/>
  <c r="S136" i="10"/>
  <c r="S207" i="10" s="1"/>
  <c r="R136" i="10"/>
  <c r="R207" i="10" s="1"/>
  <c r="Q136" i="10"/>
  <c r="Q207" i="10" s="1"/>
  <c r="P136" i="10"/>
  <c r="P207" i="10" s="1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AA122" i="10"/>
  <c r="AA227" i="10" s="1"/>
  <c r="Z122" i="10"/>
  <c r="Z227" i="10" s="1"/>
  <c r="Y122" i="10"/>
  <c r="Y227" i="10" s="1"/>
  <c r="X122" i="10"/>
  <c r="X227" i="10" s="1"/>
  <c r="W122" i="10"/>
  <c r="W227" i="10" s="1"/>
  <c r="V122" i="10"/>
  <c r="V227" i="10" s="1"/>
  <c r="U122" i="10"/>
  <c r="U227" i="10" s="1"/>
  <c r="T122" i="10"/>
  <c r="T227" i="10" s="1"/>
  <c r="S122" i="10"/>
  <c r="S227" i="10" s="1"/>
  <c r="R122" i="10"/>
  <c r="R227" i="10" s="1"/>
  <c r="Q122" i="10"/>
  <c r="Q227" i="10" s="1"/>
  <c r="P122" i="10"/>
  <c r="P227" i="10" s="1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AA119" i="10"/>
  <c r="Z119" i="10"/>
  <c r="Y119" i="10"/>
  <c r="X119" i="10"/>
  <c r="X217" i="10" s="1"/>
  <c r="W119" i="10"/>
  <c r="V119" i="10"/>
  <c r="U119" i="10"/>
  <c r="T119" i="10"/>
  <c r="T217" i="10" s="1"/>
  <c r="S119" i="10"/>
  <c r="R119" i="10"/>
  <c r="Q119" i="10"/>
  <c r="P119" i="10"/>
  <c r="P217" i="10" s="1"/>
  <c r="AA117" i="10"/>
  <c r="AA236" i="10" s="1"/>
  <c r="Z117" i="10"/>
  <c r="Z236" i="10" s="1"/>
  <c r="Y117" i="10"/>
  <c r="Y236" i="10" s="1"/>
  <c r="X117" i="10"/>
  <c r="X236" i="10" s="1"/>
  <c r="W117" i="10"/>
  <c r="W236" i="10" s="1"/>
  <c r="V117" i="10"/>
  <c r="V236" i="10" s="1"/>
  <c r="U117" i="10"/>
  <c r="U236" i="10" s="1"/>
  <c r="T117" i="10"/>
  <c r="T236" i="10" s="1"/>
  <c r="S117" i="10"/>
  <c r="S236" i="10" s="1"/>
  <c r="R117" i="10"/>
  <c r="R236" i="10" s="1"/>
  <c r="Q117" i="10"/>
  <c r="Q236" i="10" s="1"/>
  <c r="P117" i="10"/>
  <c r="P236" i="10" s="1"/>
  <c r="AA116" i="10"/>
  <c r="AA206" i="10" s="1"/>
  <c r="Z116" i="10"/>
  <c r="Z206" i="10" s="1"/>
  <c r="Y116" i="10"/>
  <c r="Y206" i="10" s="1"/>
  <c r="X116" i="10"/>
  <c r="X206" i="10" s="1"/>
  <c r="W116" i="10"/>
  <c r="W206" i="10" s="1"/>
  <c r="V116" i="10"/>
  <c r="V206" i="10" s="1"/>
  <c r="U116" i="10"/>
  <c r="U206" i="10" s="1"/>
  <c r="T116" i="10"/>
  <c r="T206" i="10" s="1"/>
  <c r="S116" i="10"/>
  <c r="S206" i="10" s="1"/>
  <c r="R116" i="10"/>
  <c r="R206" i="10" s="1"/>
  <c r="Q116" i="10"/>
  <c r="Q206" i="10" s="1"/>
  <c r="P116" i="10"/>
  <c r="P206" i="10" s="1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AA100" i="10"/>
  <c r="AA226" i="10" s="1"/>
  <c r="Z100" i="10"/>
  <c r="Z226" i="10" s="1"/>
  <c r="Y100" i="10"/>
  <c r="Y226" i="10" s="1"/>
  <c r="X100" i="10"/>
  <c r="X226" i="10" s="1"/>
  <c r="W100" i="10"/>
  <c r="W226" i="10" s="1"/>
  <c r="V100" i="10"/>
  <c r="V226" i="10" s="1"/>
  <c r="U100" i="10"/>
  <c r="U226" i="10" s="1"/>
  <c r="T100" i="10"/>
  <c r="T226" i="10" s="1"/>
  <c r="S100" i="10"/>
  <c r="S226" i="10" s="1"/>
  <c r="R100" i="10"/>
  <c r="R226" i="10" s="1"/>
  <c r="Q100" i="10"/>
  <c r="Q226" i="10" s="1"/>
  <c r="P100" i="10"/>
  <c r="P226" i="10" s="1"/>
  <c r="AA99" i="10"/>
  <c r="Z99" i="10"/>
  <c r="Y99" i="10"/>
  <c r="X99" i="10"/>
  <c r="W99" i="10"/>
  <c r="V99" i="10"/>
  <c r="U99" i="10"/>
  <c r="T99" i="10"/>
  <c r="S99" i="10"/>
  <c r="R99" i="10"/>
  <c r="Q99" i="10"/>
  <c r="P99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AA97" i="10"/>
  <c r="AA216" i="10" s="1"/>
  <c r="Z97" i="10"/>
  <c r="Z216" i="10" s="1"/>
  <c r="Y97" i="10"/>
  <c r="Y216" i="10" s="1"/>
  <c r="X97" i="10"/>
  <c r="X216" i="10" s="1"/>
  <c r="W97" i="10"/>
  <c r="W216" i="10" s="1"/>
  <c r="V97" i="10"/>
  <c r="V216" i="10" s="1"/>
  <c r="U97" i="10"/>
  <c r="U216" i="10" s="1"/>
  <c r="T97" i="10"/>
  <c r="T216" i="10" s="1"/>
  <c r="S97" i="10"/>
  <c r="S216" i="10" s="1"/>
  <c r="R97" i="10"/>
  <c r="R216" i="10" s="1"/>
  <c r="Q97" i="10"/>
  <c r="Q216" i="10" s="1"/>
  <c r="P97" i="10"/>
  <c r="P216" i="10" s="1"/>
  <c r="AA95" i="10"/>
  <c r="AA235" i="10" s="1"/>
  <c r="Z95" i="10"/>
  <c r="Z235" i="10" s="1"/>
  <c r="Y95" i="10"/>
  <c r="Y235" i="10" s="1"/>
  <c r="X95" i="10"/>
  <c r="X235" i="10" s="1"/>
  <c r="W95" i="10"/>
  <c r="W235" i="10" s="1"/>
  <c r="V95" i="10"/>
  <c r="V235" i="10" s="1"/>
  <c r="U95" i="10"/>
  <c r="U235" i="10" s="1"/>
  <c r="T95" i="10"/>
  <c r="T235" i="10" s="1"/>
  <c r="S95" i="10"/>
  <c r="S235" i="10" s="1"/>
  <c r="R95" i="10"/>
  <c r="R235" i="10" s="1"/>
  <c r="Q95" i="10"/>
  <c r="Q235" i="10" s="1"/>
  <c r="P95" i="10"/>
  <c r="P235" i="10" s="1"/>
  <c r="AA94" i="10"/>
  <c r="AA205" i="10" s="1"/>
  <c r="Z94" i="10"/>
  <c r="Z205" i="10" s="1"/>
  <c r="Y94" i="10"/>
  <c r="Y205" i="10" s="1"/>
  <c r="X94" i="10"/>
  <c r="X205" i="10" s="1"/>
  <c r="W94" i="10"/>
  <c r="W205" i="10" s="1"/>
  <c r="V94" i="10"/>
  <c r="V205" i="10" s="1"/>
  <c r="U94" i="10"/>
  <c r="U205" i="10" s="1"/>
  <c r="T94" i="10"/>
  <c r="T205" i="10" s="1"/>
  <c r="S94" i="10"/>
  <c r="S205" i="10" s="1"/>
  <c r="R94" i="10"/>
  <c r="R205" i="10" s="1"/>
  <c r="Q94" i="10"/>
  <c r="Q205" i="10" s="1"/>
  <c r="P94" i="10"/>
  <c r="P205" i="10" s="1"/>
  <c r="AA93" i="10"/>
  <c r="Z93" i="10"/>
  <c r="Y93" i="10"/>
  <c r="X93" i="10"/>
  <c r="W93" i="10"/>
  <c r="V93" i="10"/>
  <c r="U93" i="10"/>
  <c r="T93" i="10"/>
  <c r="S93" i="10"/>
  <c r="R93" i="10"/>
  <c r="Q93" i="10"/>
  <c r="P93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AA78" i="10"/>
  <c r="AA225" i="10" s="1"/>
  <c r="Z78" i="10"/>
  <c r="Z225" i="10" s="1"/>
  <c r="Y78" i="10"/>
  <c r="Y225" i="10" s="1"/>
  <c r="X78" i="10"/>
  <c r="X225" i="10" s="1"/>
  <c r="W78" i="10"/>
  <c r="W225" i="10" s="1"/>
  <c r="V78" i="10"/>
  <c r="V225" i="10" s="1"/>
  <c r="U78" i="10"/>
  <c r="U225" i="10" s="1"/>
  <c r="T78" i="10"/>
  <c r="T225" i="10" s="1"/>
  <c r="S78" i="10"/>
  <c r="S225" i="10" s="1"/>
  <c r="R78" i="10"/>
  <c r="R225" i="10" s="1"/>
  <c r="Q78" i="10"/>
  <c r="Q225" i="10" s="1"/>
  <c r="P78" i="10"/>
  <c r="P225" i="10" s="1"/>
  <c r="AA77" i="10"/>
  <c r="Z77" i="10"/>
  <c r="Y77" i="10"/>
  <c r="X77" i="10"/>
  <c r="W77" i="10"/>
  <c r="V77" i="10"/>
  <c r="U77" i="10"/>
  <c r="T77" i="10"/>
  <c r="S77" i="10"/>
  <c r="R77" i="10"/>
  <c r="Q77" i="10"/>
  <c r="P77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AA73" i="10"/>
  <c r="AA215" i="10" s="1"/>
  <c r="Z73" i="10"/>
  <c r="Z215" i="10" s="1"/>
  <c r="Y73" i="10"/>
  <c r="Y215" i="10" s="1"/>
  <c r="X73" i="10"/>
  <c r="X215" i="10" s="1"/>
  <c r="W73" i="10"/>
  <c r="W215" i="10" s="1"/>
  <c r="V73" i="10"/>
  <c r="V215" i="10" s="1"/>
  <c r="U73" i="10"/>
  <c r="U215" i="10" s="1"/>
  <c r="T73" i="10"/>
  <c r="T215" i="10" s="1"/>
  <c r="S73" i="10"/>
  <c r="S215" i="10" s="1"/>
  <c r="R73" i="10"/>
  <c r="R215" i="10" s="1"/>
  <c r="Q73" i="10"/>
  <c r="Q215" i="10" s="1"/>
  <c r="P73" i="10"/>
  <c r="P215" i="10" s="1"/>
  <c r="AA71" i="10"/>
  <c r="AA234" i="10" s="1"/>
  <c r="Z71" i="10"/>
  <c r="Z234" i="10" s="1"/>
  <c r="Y71" i="10"/>
  <c r="Y234" i="10" s="1"/>
  <c r="X71" i="10"/>
  <c r="X234" i="10" s="1"/>
  <c r="W71" i="10"/>
  <c r="W234" i="10" s="1"/>
  <c r="V71" i="10"/>
  <c r="V234" i="10" s="1"/>
  <c r="U71" i="10"/>
  <c r="U234" i="10" s="1"/>
  <c r="T71" i="10"/>
  <c r="T234" i="10" s="1"/>
  <c r="S71" i="10"/>
  <c r="S234" i="10" s="1"/>
  <c r="R71" i="10"/>
  <c r="R234" i="10" s="1"/>
  <c r="Q71" i="10"/>
  <c r="Q234" i="10" s="1"/>
  <c r="P71" i="10"/>
  <c r="P234" i="10" s="1"/>
  <c r="AA70" i="10"/>
  <c r="AA204" i="10" s="1"/>
  <c r="Z70" i="10"/>
  <c r="Z204" i="10" s="1"/>
  <c r="Y70" i="10"/>
  <c r="Y204" i="10" s="1"/>
  <c r="X70" i="10"/>
  <c r="X204" i="10" s="1"/>
  <c r="W70" i="10"/>
  <c r="W204" i="10" s="1"/>
  <c r="V70" i="10"/>
  <c r="V204" i="10" s="1"/>
  <c r="U70" i="10"/>
  <c r="U204" i="10" s="1"/>
  <c r="T70" i="10"/>
  <c r="T204" i="10" s="1"/>
  <c r="S70" i="10"/>
  <c r="S204" i="10" s="1"/>
  <c r="R70" i="10"/>
  <c r="R204" i="10" s="1"/>
  <c r="Q70" i="10"/>
  <c r="Q204" i="10" s="1"/>
  <c r="P70" i="10"/>
  <c r="P204" i="10" s="1"/>
  <c r="AA69" i="10"/>
  <c r="Z69" i="10"/>
  <c r="Y69" i="10"/>
  <c r="X69" i="10"/>
  <c r="W69" i="10"/>
  <c r="V69" i="10"/>
  <c r="U69" i="10"/>
  <c r="T69" i="10"/>
  <c r="S69" i="10"/>
  <c r="R69" i="10"/>
  <c r="Q69" i="10"/>
  <c r="P69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AA54" i="10"/>
  <c r="AA224" i="10" s="1"/>
  <c r="Z54" i="10"/>
  <c r="Z224" i="10" s="1"/>
  <c r="Y54" i="10"/>
  <c r="Y224" i="10" s="1"/>
  <c r="X54" i="10"/>
  <c r="X224" i="10" s="1"/>
  <c r="W54" i="10"/>
  <c r="W224" i="10" s="1"/>
  <c r="V54" i="10"/>
  <c r="V224" i="10" s="1"/>
  <c r="U54" i="10"/>
  <c r="U224" i="10" s="1"/>
  <c r="T54" i="10"/>
  <c r="T224" i="10" s="1"/>
  <c r="S54" i="10"/>
  <c r="S224" i="10" s="1"/>
  <c r="R54" i="10"/>
  <c r="R224" i="10" s="1"/>
  <c r="Q54" i="10"/>
  <c r="Q224" i="10" s="1"/>
  <c r="P54" i="10"/>
  <c r="P224" i="10" s="1"/>
  <c r="AA53" i="10"/>
  <c r="Z53" i="10"/>
  <c r="Y53" i="10"/>
  <c r="X53" i="10"/>
  <c r="W53" i="10"/>
  <c r="V53" i="10"/>
  <c r="U53" i="10"/>
  <c r="T53" i="10"/>
  <c r="S53" i="10"/>
  <c r="R53" i="10"/>
  <c r="Q53" i="10"/>
  <c r="P53" i="10"/>
  <c r="AA52" i="10"/>
  <c r="AA214" i="10" s="1"/>
  <c r="Z52" i="10"/>
  <c r="Z214" i="10" s="1"/>
  <c r="Y52" i="10"/>
  <c r="Y214" i="10" s="1"/>
  <c r="X52" i="10"/>
  <c r="X214" i="10" s="1"/>
  <c r="W52" i="10"/>
  <c r="W214" i="10" s="1"/>
  <c r="V52" i="10"/>
  <c r="V214" i="10" s="1"/>
  <c r="U52" i="10"/>
  <c r="U214" i="10" s="1"/>
  <c r="T52" i="10"/>
  <c r="T214" i="10" s="1"/>
  <c r="S52" i="10"/>
  <c r="S214" i="10" s="1"/>
  <c r="R52" i="10"/>
  <c r="R214" i="10" s="1"/>
  <c r="Q52" i="10"/>
  <c r="Q214" i="10" s="1"/>
  <c r="P52" i="10"/>
  <c r="P214" i="10" s="1"/>
  <c r="AA50" i="10"/>
  <c r="AA233" i="10" s="1"/>
  <c r="Z50" i="10"/>
  <c r="Z233" i="10" s="1"/>
  <c r="Y50" i="10"/>
  <c r="Y233" i="10" s="1"/>
  <c r="X50" i="10"/>
  <c r="X233" i="10" s="1"/>
  <c r="W50" i="10"/>
  <c r="W233" i="10" s="1"/>
  <c r="V50" i="10"/>
  <c r="V233" i="10" s="1"/>
  <c r="U50" i="10"/>
  <c r="U233" i="10" s="1"/>
  <c r="T50" i="10"/>
  <c r="T233" i="10" s="1"/>
  <c r="S50" i="10"/>
  <c r="S233" i="10" s="1"/>
  <c r="R50" i="10"/>
  <c r="R233" i="10" s="1"/>
  <c r="Q50" i="10"/>
  <c r="Q233" i="10" s="1"/>
  <c r="P50" i="10"/>
  <c r="P233" i="10" s="1"/>
  <c r="AA49" i="10"/>
  <c r="AA203" i="10" s="1"/>
  <c r="Z49" i="10"/>
  <c r="Z203" i="10" s="1"/>
  <c r="Y49" i="10"/>
  <c r="Y203" i="10" s="1"/>
  <c r="X49" i="10"/>
  <c r="X203" i="10" s="1"/>
  <c r="W49" i="10"/>
  <c r="W203" i="10" s="1"/>
  <c r="V49" i="10"/>
  <c r="V203" i="10" s="1"/>
  <c r="U49" i="10"/>
  <c r="U203" i="10" s="1"/>
  <c r="T49" i="10"/>
  <c r="T203" i="10" s="1"/>
  <c r="S49" i="10"/>
  <c r="S203" i="10" s="1"/>
  <c r="R49" i="10"/>
  <c r="R203" i="10" s="1"/>
  <c r="Q49" i="10"/>
  <c r="Q203" i="10" s="1"/>
  <c r="P49" i="10"/>
  <c r="P203" i="10" s="1"/>
  <c r="AA48" i="10"/>
  <c r="Z48" i="10"/>
  <c r="Y48" i="10"/>
  <c r="X48" i="10"/>
  <c r="W48" i="10"/>
  <c r="V48" i="10"/>
  <c r="U48" i="10"/>
  <c r="T48" i="10"/>
  <c r="S48" i="10"/>
  <c r="R48" i="10"/>
  <c r="Q48" i="10"/>
  <c r="P48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AA33" i="10"/>
  <c r="AA223" i="10" s="1"/>
  <c r="Z33" i="10"/>
  <c r="Z223" i="10" s="1"/>
  <c r="Y33" i="10"/>
  <c r="Y223" i="10" s="1"/>
  <c r="X33" i="10"/>
  <c r="X223" i="10" s="1"/>
  <c r="W33" i="10"/>
  <c r="W223" i="10" s="1"/>
  <c r="V33" i="10"/>
  <c r="V223" i="10" s="1"/>
  <c r="U33" i="10"/>
  <c r="U223" i="10" s="1"/>
  <c r="T33" i="10"/>
  <c r="T223" i="10" s="1"/>
  <c r="S33" i="10"/>
  <c r="S223" i="10" s="1"/>
  <c r="R33" i="10"/>
  <c r="R223" i="10" s="1"/>
  <c r="Q33" i="10"/>
  <c r="Q223" i="10" s="1"/>
  <c r="P33" i="10"/>
  <c r="P223" i="10" s="1"/>
  <c r="AA32" i="10"/>
  <c r="Z32" i="10"/>
  <c r="Y32" i="10"/>
  <c r="X32" i="10"/>
  <c r="W32" i="10"/>
  <c r="V32" i="10"/>
  <c r="U32" i="10"/>
  <c r="T32" i="10"/>
  <c r="S32" i="10"/>
  <c r="R32" i="10"/>
  <c r="Q32" i="10"/>
  <c r="P32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AA29" i="10"/>
  <c r="AA213" i="10" s="1"/>
  <c r="Z29" i="10"/>
  <c r="Z213" i="10" s="1"/>
  <c r="Y29" i="10"/>
  <c r="Y213" i="10" s="1"/>
  <c r="X29" i="10"/>
  <c r="X213" i="10" s="1"/>
  <c r="W29" i="10"/>
  <c r="W213" i="10" s="1"/>
  <c r="V29" i="10"/>
  <c r="V213" i="10" s="1"/>
  <c r="U29" i="10"/>
  <c r="U213" i="10" s="1"/>
  <c r="T29" i="10"/>
  <c r="T213" i="10" s="1"/>
  <c r="S29" i="10"/>
  <c r="S213" i="10" s="1"/>
  <c r="R29" i="10"/>
  <c r="R213" i="10" s="1"/>
  <c r="Q29" i="10"/>
  <c r="Q213" i="10" s="1"/>
  <c r="P29" i="10"/>
  <c r="P213" i="10" s="1"/>
  <c r="AA27" i="10"/>
  <c r="AA232" i="10" s="1"/>
  <c r="Z27" i="10"/>
  <c r="Z232" i="10" s="1"/>
  <c r="Y27" i="10"/>
  <c r="Y232" i="10" s="1"/>
  <c r="X27" i="10"/>
  <c r="X232" i="10" s="1"/>
  <c r="W27" i="10"/>
  <c r="W232" i="10" s="1"/>
  <c r="V27" i="10"/>
  <c r="V232" i="10" s="1"/>
  <c r="U27" i="10"/>
  <c r="U232" i="10" s="1"/>
  <c r="T27" i="10"/>
  <c r="T232" i="10" s="1"/>
  <c r="S27" i="10"/>
  <c r="S232" i="10" s="1"/>
  <c r="R27" i="10"/>
  <c r="R232" i="10" s="1"/>
  <c r="Q27" i="10"/>
  <c r="Q232" i="10" s="1"/>
  <c r="P27" i="10"/>
  <c r="P232" i="10" s="1"/>
  <c r="AA26" i="10"/>
  <c r="AA202" i="10" s="1"/>
  <c r="Z26" i="10"/>
  <c r="Z202" i="10" s="1"/>
  <c r="Y26" i="10"/>
  <c r="Y202" i="10" s="1"/>
  <c r="X26" i="10"/>
  <c r="X202" i="10" s="1"/>
  <c r="W26" i="10"/>
  <c r="W202" i="10" s="1"/>
  <c r="V26" i="10"/>
  <c r="V202" i="10" s="1"/>
  <c r="U26" i="10"/>
  <c r="U202" i="10" s="1"/>
  <c r="T26" i="10"/>
  <c r="T202" i="10" s="1"/>
  <c r="S26" i="10"/>
  <c r="S202" i="10" s="1"/>
  <c r="R26" i="10"/>
  <c r="R202" i="10" s="1"/>
  <c r="Q26" i="10"/>
  <c r="Q202" i="10" s="1"/>
  <c r="P26" i="10"/>
  <c r="P202" i="10" s="1"/>
  <c r="AA25" i="10"/>
  <c r="Z25" i="10"/>
  <c r="Y25" i="10"/>
  <c r="X25" i="10"/>
  <c r="W25" i="10"/>
  <c r="V25" i="10"/>
  <c r="U25" i="10"/>
  <c r="T25" i="10"/>
  <c r="S25" i="10"/>
  <c r="R25" i="10"/>
  <c r="Q25" i="10"/>
  <c r="P25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AA10" i="10"/>
  <c r="AA222" i="10" s="1"/>
  <c r="Z10" i="10"/>
  <c r="Z222" i="10" s="1"/>
  <c r="Y10" i="10"/>
  <c r="Y222" i="10" s="1"/>
  <c r="X10" i="10"/>
  <c r="X222" i="10" s="1"/>
  <c r="W10" i="10"/>
  <c r="W222" i="10" s="1"/>
  <c r="V10" i="10"/>
  <c r="V222" i="10" s="1"/>
  <c r="U10" i="10"/>
  <c r="U222" i="10" s="1"/>
  <c r="T10" i="10"/>
  <c r="T222" i="10" s="1"/>
  <c r="S10" i="10"/>
  <c r="S222" i="10" s="1"/>
  <c r="R10" i="10"/>
  <c r="R222" i="10" s="1"/>
  <c r="Q10" i="10"/>
  <c r="Q222" i="10" s="1"/>
  <c r="P10" i="10"/>
  <c r="P222" i="10" s="1"/>
  <c r="AA9" i="10"/>
  <c r="Z9" i="10"/>
  <c r="Y9" i="10"/>
  <c r="X9" i="10"/>
  <c r="W9" i="10"/>
  <c r="V9" i="10"/>
  <c r="U9" i="10"/>
  <c r="T9" i="10"/>
  <c r="S9" i="10"/>
  <c r="R9" i="10"/>
  <c r="Q9" i="10"/>
  <c r="P9" i="10"/>
  <c r="AA8" i="10"/>
  <c r="Z8" i="10"/>
  <c r="Y8" i="10"/>
  <c r="X8" i="10"/>
  <c r="W8" i="10"/>
  <c r="V8" i="10"/>
  <c r="U8" i="10"/>
  <c r="T8" i="10"/>
  <c r="S8" i="10"/>
  <c r="R8" i="10"/>
  <c r="Q8" i="10"/>
  <c r="P8" i="10"/>
  <c r="AA7" i="10"/>
  <c r="AA212" i="10" s="1"/>
  <c r="Z7" i="10"/>
  <c r="Z212" i="10" s="1"/>
  <c r="Y7" i="10"/>
  <c r="Y212" i="10" s="1"/>
  <c r="X7" i="10"/>
  <c r="X212" i="10" s="1"/>
  <c r="W7" i="10"/>
  <c r="W212" i="10" s="1"/>
  <c r="V7" i="10"/>
  <c r="V212" i="10" s="1"/>
  <c r="U7" i="10"/>
  <c r="U212" i="10" s="1"/>
  <c r="T7" i="10"/>
  <c r="T212" i="10" s="1"/>
  <c r="S7" i="10"/>
  <c r="S212" i="10" s="1"/>
  <c r="R7" i="10"/>
  <c r="R212" i="10" s="1"/>
  <c r="Q7" i="10"/>
  <c r="Q212" i="10" s="1"/>
  <c r="P7" i="10"/>
  <c r="P212" i="10" s="1"/>
  <c r="AA130" i="9"/>
  <c r="Z130" i="9"/>
  <c r="Y130" i="9"/>
  <c r="X130" i="9"/>
  <c r="W130" i="9"/>
  <c r="V130" i="9"/>
  <c r="U130" i="9"/>
  <c r="T130" i="9"/>
  <c r="S130" i="9"/>
  <c r="R130" i="9"/>
  <c r="Q130" i="9"/>
  <c r="P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AA99" i="9"/>
  <c r="Z99" i="9"/>
  <c r="Y99" i="9"/>
  <c r="X99" i="9"/>
  <c r="W99" i="9"/>
  <c r="V99" i="9"/>
  <c r="U99" i="9"/>
  <c r="T99" i="9"/>
  <c r="S99" i="9"/>
  <c r="R99" i="9"/>
  <c r="Q99" i="9"/>
  <c r="P99" i="9"/>
  <c r="AA98" i="9"/>
  <c r="Z98" i="9"/>
  <c r="Y98" i="9"/>
  <c r="X98" i="9"/>
  <c r="W98" i="9"/>
  <c r="V98" i="9"/>
  <c r="U98" i="9"/>
  <c r="T98" i="9"/>
  <c r="S98" i="9"/>
  <c r="R98" i="9"/>
  <c r="Q98" i="9"/>
  <c r="P98" i="9"/>
  <c r="AA97" i="9"/>
  <c r="Z97" i="9"/>
  <c r="Y97" i="9"/>
  <c r="X97" i="9"/>
  <c r="W97" i="9"/>
  <c r="V97" i="9"/>
  <c r="U97" i="9"/>
  <c r="T97" i="9"/>
  <c r="S97" i="9"/>
  <c r="R97" i="9"/>
  <c r="Q97" i="9"/>
  <c r="P97" i="9"/>
  <c r="AA96" i="9"/>
  <c r="Z96" i="9"/>
  <c r="Y96" i="9"/>
  <c r="X96" i="9"/>
  <c r="W96" i="9"/>
  <c r="V96" i="9"/>
  <c r="U96" i="9"/>
  <c r="T96" i="9"/>
  <c r="S96" i="9"/>
  <c r="R96" i="9"/>
  <c r="Q96" i="9"/>
  <c r="P96" i="9"/>
  <c r="AA95" i="9"/>
  <c r="Z95" i="9"/>
  <c r="Y95" i="9"/>
  <c r="X95" i="9"/>
  <c r="W95" i="9"/>
  <c r="V95" i="9"/>
  <c r="U95" i="9"/>
  <c r="T95" i="9"/>
  <c r="S95" i="9"/>
  <c r="R95" i="9"/>
  <c r="Q95" i="9"/>
  <c r="P95" i="9"/>
  <c r="AA94" i="9"/>
  <c r="Z94" i="9"/>
  <c r="Y94" i="9"/>
  <c r="X94" i="9"/>
  <c r="W94" i="9"/>
  <c r="V94" i="9"/>
  <c r="U94" i="9"/>
  <c r="T94" i="9"/>
  <c r="S94" i="9"/>
  <c r="R94" i="9"/>
  <c r="Q94" i="9"/>
  <c r="P94" i="9"/>
  <c r="AA93" i="9"/>
  <c r="Z93" i="9"/>
  <c r="Y93" i="9"/>
  <c r="X93" i="9"/>
  <c r="W93" i="9"/>
  <c r="V93" i="9"/>
  <c r="U93" i="9"/>
  <c r="T93" i="9"/>
  <c r="S93" i="9"/>
  <c r="R93" i="9"/>
  <c r="Q93" i="9"/>
  <c r="P93" i="9"/>
  <c r="AA92" i="9"/>
  <c r="Z92" i="9"/>
  <c r="Y92" i="9"/>
  <c r="X92" i="9"/>
  <c r="W92" i="9"/>
  <c r="V92" i="9"/>
  <c r="U92" i="9"/>
  <c r="T92" i="9"/>
  <c r="S92" i="9"/>
  <c r="R92" i="9"/>
  <c r="Q92" i="9"/>
  <c r="P92" i="9"/>
  <c r="AA90" i="9"/>
  <c r="Z90" i="9"/>
  <c r="Y90" i="9"/>
  <c r="X90" i="9"/>
  <c r="W90" i="9"/>
  <c r="V90" i="9"/>
  <c r="U90" i="9"/>
  <c r="T90" i="9"/>
  <c r="S90" i="9"/>
  <c r="R90" i="9"/>
  <c r="Q90" i="9"/>
  <c r="P90" i="9"/>
  <c r="AA89" i="9"/>
  <c r="Z89" i="9"/>
  <c r="Y89" i="9"/>
  <c r="X89" i="9"/>
  <c r="W89" i="9"/>
  <c r="V89" i="9"/>
  <c r="U89" i="9"/>
  <c r="T89" i="9"/>
  <c r="S89" i="9"/>
  <c r="R89" i="9"/>
  <c r="Q89" i="9"/>
  <c r="P89" i="9"/>
  <c r="AA88" i="9"/>
  <c r="Z88" i="9"/>
  <c r="Y88" i="9"/>
  <c r="X88" i="9"/>
  <c r="W88" i="9"/>
  <c r="V88" i="9"/>
  <c r="U88" i="9"/>
  <c r="T88" i="9"/>
  <c r="S88" i="9"/>
  <c r="R88" i="9"/>
  <c r="Q88" i="9"/>
  <c r="P88" i="9"/>
  <c r="AA87" i="9"/>
  <c r="Z87" i="9"/>
  <c r="Y87" i="9"/>
  <c r="X87" i="9"/>
  <c r="W87" i="9"/>
  <c r="V87" i="9"/>
  <c r="U87" i="9"/>
  <c r="T87" i="9"/>
  <c r="S87" i="9"/>
  <c r="R87" i="9"/>
  <c r="Q87" i="9"/>
  <c r="P87" i="9"/>
  <c r="AA86" i="9"/>
  <c r="Z86" i="9"/>
  <c r="Y86" i="9"/>
  <c r="X86" i="9"/>
  <c r="W86" i="9"/>
  <c r="V86" i="9"/>
  <c r="U86" i="9"/>
  <c r="T86" i="9"/>
  <c r="S86" i="9"/>
  <c r="R86" i="9"/>
  <c r="Q86" i="9"/>
  <c r="P86" i="9"/>
  <c r="AA85" i="9"/>
  <c r="Z85" i="9"/>
  <c r="Y85" i="9"/>
  <c r="X85" i="9"/>
  <c r="W85" i="9"/>
  <c r="V85" i="9"/>
  <c r="U85" i="9"/>
  <c r="T85" i="9"/>
  <c r="S85" i="9"/>
  <c r="R85" i="9"/>
  <c r="Q85" i="9"/>
  <c r="P85" i="9"/>
  <c r="AA84" i="9"/>
  <c r="Z84" i="9"/>
  <c r="Y84" i="9"/>
  <c r="X84" i="9"/>
  <c r="W84" i="9"/>
  <c r="V84" i="9"/>
  <c r="U84" i="9"/>
  <c r="T84" i="9"/>
  <c r="S84" i="9"/>
  <c r="R84" i="9"/>
  <c r="Q84" i="9"/>
  <c r="P84" i="9"/>
  <c r="AA83" i="9"/>
  <c r="Z83" i="9"/>
  <c r="Y83" i="9"/>
  <c r="X83" i="9"/>
  <c r="W83" i="9"/>
  <c r="V83" i="9"/>
  <c r="U83" i="9"/>
  <c r="T83" i="9"/>
  <c r="S83" i="9"/>
  <c r="R83" i="9"/>
  <c r="Q83" i="9"/>
  <c r="P83" i="9"/>
  <c r="AA82" i="9"/>
  <c r="Z82" i="9"/>
  <c r="Y82" i="9"/>
  <c r="X82" i="9"/>
  <c r="W82" i="9"/>
  <c r="V82" i="9"/>
  <c r="U82" i="9"/>
  <c r="T82" i="9"/>
  <c r="S82" i="9"/>
  <c r="R82" i="9"/>
  <c r="Q82" i="9"/>
  <c r="P82" i="9"/>
  <c r="AA81" i="9"/>
  <c r="Z81" i="9"/>
  <c r="Y81" i="9"/>
  <c r="X81" i="9"/>
  <c r="W81" i="9"/>
  <c r="V81" i="9"/>
  <c r="U81" i="9"/>
  <c r="T81" i="9"/>
  <c r="S81" i="9"/>
  <c r="R81" i="9"/>
  <c r="Q81" i="9"/>
  <c r="P81" i="9"/>
  <c r="AA80" i="9"/>
  <c r="Z80" i="9"/>
  <c r="Y80" i="9"/>
  <c r="X80" i="9"/>
  <c r="W80" i="9"/>
  <c r="V80" i="9"/>
  <c r="U80" i="9"/>
  <c r="T80" i="9"/>
  <c r="S80" i="9"/>
  <c r="R80" i="9"/>
  <c r="Q80" i="9"/>
  <c r="P80" i="9"/>
  <c r="AA79" i="9"/>
  <c r="Z79" i="9"/>
  <c r="Y79" i="9"/>
  <c r="X79" i="9"/>
  <c r="W79" i="9"/>
  <c r="V79" i="9"/>
  <c r="U79" i="9"/>
  <c r="T79" i="9"/>
  <c r="S79" i="9"/>
  <c r="R79" i="9"/>
  <c r="Q79" i="9"/>
  <c r="P79" i="9"/>
  <c r="AA78" i="9"/>
  <c r="Z78" i="9"/>
  <c r="Y78" i="9"/>
  <c r="X78" i="9"/>
  <c r="W78" i="9"/>
  <c r="V78" i="9"/>
  <c r="U78" i="9"/>
  <c r="T78" i="9"/>
  <c r="S78" i="9"/>
  <c r="R78" i="9"/>
  <c r="Q78" i="9"/>
  <c r="P78" i="9"/>
  <c r="AA77" i="9"/>
  <c r="Z77" i="9"/>
  <c r="Y77" i="9"/>
  <c r="X77" i="9"/>
  <c r="W77" i="9"/>
  <c r="V77" i="9"/>
  <c r="U77" i="9"/>
  <c r="T77" i="9"/>
  <c r="S77" i="9"/>
  <c r="R77" i="9"/>
  <c r="Q77" i="9"/>
  <c r="P77" i="9"/>
  <c r="AA76" i="9"/>
  <c r="Z76" i="9"/>
  <c r="Y76" i="9"/>
  <c r="X76" i="9"/>
  <c r="W76" i="9"/>
  <c r="V76" i="9"/>
  <c r="U76" i="9"/>
  <c r="T76" i="9"/>
  <c r="S76" i="9"/>
  <c r="R76" i="9"/>
  <c r="Q76" i="9"/>
  <c r="P76" i="9"/>
  <c r="AA75" i="9"/>
  <c r="Z75" i="9"/>
  <c r="Y75" i="9"/>
  <c r="X75" i="9"/>
  <c r="W75" i="9"/>
  <c r="V75" i="9"/>
  <c r="U75" i="9"/>
  <c r="T75" i="9"/>
  <c r="S75" i="9"/>
  <c r="R75" i="9"/>
  <c r="Q75" i="9"/>
  <c r="P75" i="9"/>
  <c r="AA74" i="9"/>
  <c r="Z74" i="9"/>
  <c r="Y74" i="9"/>
  <c r="X74" i="9"/>
  <c r="W74" i="9"/>
  <c r="V74" i="9"/>
  <c r="U74" i="9"/>
  <c r="T74" i="9"/>
  <c r="S74" i="9"/>
  <c r="R74" i="9"/>
  <c r="Q74" i="9"/>
  <c r="P74" i="9"/>
  <c r="AA73" i="9"/>
  <c r="Z73" i="9"/>
  <c r="Y73" i="9"/>
  <c r="X73" i="9"/>
  <c r="W73" i="9"/>
  <c r="V73" i="9"/>
  <c r="U73" i="9"/>
  <c r="T73" i="9"/>
  <c r="S73" i="9"/>
  <c r="R73" i="9"/>
  <c r="Q73" i="9"/>
  <c r="P73" i="9"/>
  <c r="AA72" i="9"/>
  <c r="Z72" i="9"/>
  <c r="Y72" i="9"/>
  <c r="X72" i="9"/>
  <c r="W72" i="9"/>
  <c r="V72" i="9"/>
  <c r="U72" i="9"/>
  <c r="T72" i="9"/>
  <c r="S72" i="9"/>
  <c r="R72" i="9"/>
  <c r="Q72" i="9"/>
  <c r="P72" i="9"/>
  <c r="AA71" i="9"/>
  <c r="Z71" i="9"/>
  <c r="Y71" i="9"/>
  <c r="X71" i="9"/>
  <c r="W71" i="9"/>
  <c r="V71" i="9"/>
  <c r="U71" i="9"/>
  <c r="T71" i="9"/>
  <c r="S71" i="9"/>
  <c r="R71" i="9"/>
  <c r="Q71" i="9"/>
  <c r="P71" i="9"/>
  <c r="AA70" i="9"/>
  <c r="Z70" i="9"/>
  <c r="Y70" i="9"/>
  <c r="X70" i="9"/>
  <c r="W70" i="9"/>
  <c r="V70" i="9"/>
  <c r="U70" i="9"/>
  <c r="T70" i="9"/>
  <c r="S70" i="9"/>
  <c r="R70" i="9"/>
  <c r="Q70" i="9"/>
  <c r="P70" i="9"/>
  <c r="AA69" i="9"/>
  <c r="Z69" i="9"/>
  <c r="Y69" i="9"/>
  <c r="X69" i="9"/>
  <c r="W69" i="9"/>
  <c r="V69" i="9"/>
  <c r="U69" i="9"/>
  <c r="T69" i="9"/>
  <c r="S69" i="9"/>
  <c r="R69" i="9"/>
  <c r="Q69" i="9"/>
  <c r="P69" i="9"/>
  <c r="AA67" i="9"/>
  <c r="Z67" i="9"/>
  <c r="Y67" i="9"/>
  <c r="X67" i="9"/>
  <c r="W67" i="9"/>
  <c r="V67" i="9"/>
  <c r="U67" i="9"/>
  <c r="T67" i="9"/>
  <c r="S67" i="9"/>
  <c r="R67" i="9"/>
  <c r="Q67" i="9"/>
  <c r="P67" i="9"/>
  <c r="AA66" i="9"/>
  <c r="Z66" i="9"/>
  <c r="Y66" i="9"/>
  <c r="X66" i="9"/>
  <c r="W66" i="9"/>
  <c r="V66" i="9"/>
  <c r="U66" i="9"/>
  <c r="T66" i="9"/>
  <c r="S66" i="9"/>
  <c r="R66" i="9"/>
  <c r="Q66" i="9"/>
  <c r="P66" i="9"/>
  <c r="AA65" i="9"/>
  <c r="Z65" i="9"/>
  <c r="Y65" i="9"/>
  <c r="X65" i="9"/>
  <c r="W65" i="9"/>
  <c r="V65" i="9"/>
  <c r="U65" i="9"/>
  <c r="T65" i="9"/>
  <c r="S65" i="9"/>
  <c r="R65" i="9"/>
  <c r="Q65" i="9"/>
  <c r="P65" i="9"/>
  <c r="AA64" i="9"/>
  <c r="Z64" i="9"/>
  <c r="Y64" i="9"/>
  <c r="X64" i="9"/>
  <c r="W64" i="9"/>
  <c r="V64" i="9"/>
  <c r="U64" i="9"/>
  <c r="T64" i="9"/>
  <c r="S64" i="9"/>
  <c r="R64" i="9"/>
  <c r="Q64" i="9"/>
  <c r="P64" i="9"/>
  <c r="AA63" i="9"/>
  <c r="Z63" i="9"/>
  <c r="Y63" i="9"/>
  <c r="X63" i="9"/>
  <c r="W63" i="9"/>
  <c r="V63" i="9"/>
  <c r="U63" i="9"/>
  <c r="T63" i="9"/>
  <c r="S63" i="9"/>
  <c r="R63" i="9"/>
  <c r="Q63" i="9"/>
  <c r="P63" i="9"/>
  <c r="AA62" i="9"/>
  <c r="Z62" i="9"/>
  <c r="Y62" i="9"/>
  <c r="X62" i="9"/>
  <c r="W62" i="9"/>
  <c r="V62" i="9"/>
  <c r="U62" i="9"/>
  <c r="T62" i="9"/>
  <c r="S62" i="9"/>
  <c r="R62" i="9"/>
  <c r="Q62" i="9"/>
  <c r="P62" i="9"/>
  <c r="AA61" i="9"/>
  <c r="Z61" i="9"/>
  <c r="Y61" i="9"/>
  <c r="X61" i="9"/>
  <c r="W61" i="9"/>
  <c r="V61" i="9"/>
  <c r="U61" i="9"/>
  <c r="T61" i="9"/>
  <c r="S61" i="9"/>
  <c r="R61" i="9"/>
  <c r="Q61" i="9"/>
  <c r="P61" i="9"/>
  <c r="AA60" i="9"/>
  <c r="Z60" i="9"/>
  <c r="Y60" i="9"/>
  <c r="X60" i="9"/>
  <c r="W60" i="9"/>
  <c r="V60" i="9"/>
  <c r="U60" i="9"/>
  <c r="T60" i="9"/>
  <c r="S60" i="9"/>
  <c r="R60" i="9"/>
  <c r="Q60" i="9"/>
  <c r="P60" i="9"/>
  <c r="AA59" i="9"/>
  <c r="Z59" i="9"/>
  <c r="Y59" i="9"/>
  <c r="X59" i="9"/>
  <c r="W59" i="9"/>
  <c r="V59" i="9"/>
  <c r="U59" i="9"/>
  <c r="T59" i="9"/>
  <c r="S59" i="9"/>
  <c r="R59" i="9"/>
  <c r="Q59" i="9"/>
  <c r="P59" i="9"/>
  <c r="AA58" i="9"/>
  <c r="Z58" i="9"/>
  <c r="Y58" i="9"/>
  <c r="X58" i="9"/>
  <c r="W58" i="9"/>
  <c r="V58" i="9"/>
  <c r="U58" i="9"/>
  <c r="T58" i="9"/>
  <c r="S58" i="9"/>
  <c r="R58" i="9"/>
  <c r="Q58" i="9"/>
  <c r="P58" i="9"/>
  <c r="AA57" i="9"/>
  <c r="Z57" i="9"/>
  <c r="Y57" i="9"/>
  <c r="X57" i="9"/>
  <c r="W57" i="9"/>
  <c r="V57" i="9"/>
  <c r="U57" i="9"/>
  <c r="T57" i="9"/>
  <c r="S57" i="9"/>
  <c r="R57" i="9"/>
  <c r="Q57" i="9"/>
  <c r="P57" i="9"/>
  <c r="AA56" i="9"/>
  <c r="Z56" i="9"/>
  <c r="Y56" i="9"/>
  <c r="X56" i="9"/>
  <c r="W56" i="9"/>
  <c r="V56" i="9"/>
  <c r="U56" i="9"/>
  <c r="T56" i="9"/>
  <c r="S56" i="9"/>
  <c r="R56" i="9"/>
  <c r="Q56" i="9"/>
  <c r="P56" i="9"/>
  <c r="AA55" i="9"/>
  <c r="Z55" i="9"/>
  <c r="Y55" i="9"/>
  <c r="X55" i="9"/>
  <c r="W55" i="9"/>
  <c r="V55" i="9"/>
  <c r="U55" i="9"/>
  <c r="T55" i="9"/>
  <c r="S55" i="9"/>
  <c r="R55" i="9"/>
  <c r="Q55" i="9"/>
  <c r="P55" i="9"/>
  <c r="AA54" i="9"/>
  <c r="Z54" i="9"/>
  <c r="Y54" i="9"/>
  <c r="X54" i="9"/>
  <c r="W54" i="9"/>
  <c r="V54" i="9"/>
  <c r="U54" i="9"/>
  <c r="T54" i="9"/>
  <c r="S54" i="9"/>
  <c r="R54" i="9"/>
  <c r="Q54" i="9"/>
  <c r="P54" i="9"/>
  <c r="AA53" i="9"/>
  <c r="Z53" i="9"/>
  <c r="Y53" i="9"/>
  <c r="X53" i="9"/>
  <c r="W53" i="9"/>
  <c r="V53" i="9"/>
  <c r="U53" i="9"/>
  <c r="T53" i="9"/>
  <c r="S53" i="9"/>
  <c r="R53" i="9"/>
  <c r="Q53" i="9"/>
  <c r="P53" i="9"/>
  <c r="AA52" i="9"/>
  <c r="Z52" i="9"/>
  <c r="Y52" i="9"/>
  <c r="X52" i="9"/>
  <c r="W52" i="9"/>
  <c r="V52" i="9"/>
  <c r="U52" i="9"/>
  <c r="T52" i="9"/>
  <c r="S52" i="9"/>
  <c r="R52" i="9"/>
  <c r="Q52" i="9"/>
  <c r="P52" i="9"/>
  <c r="AA51" i="9"/>
  <c r="Z51" i="9"/>
  <c r="Y51" i="9"/>
  <c r="X51" i="9"/>
  <c r="W51" i="9"/>
  <c r="V51" i="9"/>
  <c r="U51" i="9"/>
  <c r="T51" i="9"/>
  <c r="S51" i="9"/>
  <c r="R51" i="9"/>
  <c r="Q51" i="9"/>
  <c r="P51" i="9"/>
  <c r="AA50" i="9"/>
  <c r="Z50" i="9"/>
  <c r="Y50" i="9"/>
  <c r="X50" i="9"/>
  <c r="W50" i="9"/>
  <c r="V50" i="9"/>
  <c r="U50" i="9"/>
  <c r="T50" i="9"/>
  <c r="S50" i="9"/>
  <c r="R50" i="9"/>
  <c r="Q50" i="9"/>
  <c r="P50" i="9"/>
  <c r="AA49" i="9"/>
  <c r="Z49" i="9"/>
  <c r="Y49" i="9"/>
  <c r="X49" i="9"/>
  <c r="W49" i="9"/>
  <c r="V49" i="9"/>
  <c r="U49" i="9"/>
  <c r="T49" i="9"/>
  <c r="S49" i="9"/>
  <c r="R49" i="9"/>
  <c r="Q49" i="9"/>
  <c r="P49" i="9"/>
  <c r="P29" i="9"/>
  <c r="AA47" i="9"/>
  <c r="Z47" i="9"/>
  <c r="Y47" i="9"/>
  <c r="X47" i="9"/>
  <c r="W47" i="9"/>
  <c r="V47" i="9"/>
  <c r="U47" i="9"/>
  <c r="T47" i="9"/>
  <c r="S47" i="9"/>
  <c r="R47" i="9"/>
  <c r="Q47" i="9"/>
  <c r="P47" i="9"/>
  <c r="AA46" i="9"/>
  <c r="Z46" i="9"/>
  <c r="Y46" i="9"/>
  <c r="X46" i="9"/>
  <c r="W46" i="9"/>
  <c r="V46" i="9"/>
  <c r="U46" i="9"/>
  <c r="T46" i="9"/>
  <c r="S46" i="9"/>
  <c r="R46" i="9"/>
  <c r="Q46" i="9"/>
  <c r="P46" i="9"/>
  <c r="AA45" i="9"/>
  <c r="Z45" i="9"/>
  <c r="Y45" i="9"/>
  <c r="X45" i="9"/>
  <c r="W45" i="9"/>
  <c r="V45" i="9"/>
  <c r="U45" i="9"/>
  <c r="T45" i="9"/>
  <c r="S45" i="9"/>
  <c r="R45" i="9"/>
  <c r="Q45" i="9"/>
  <c r="P45" i="9"/>
  <c r="AA44" i="9"/>
  <c r="Z44" i="9"/>
  <c r="Y44" i="9"/>
  <c r="X44" i="9"/>
  <c r="W44" i="9"/>
  <c r="V44" i="9"/>
  <c r="U44" i="9"/>
  <c r="T44" i="9"/>
  <c r="S44" i="9"/>
  <c r="R44" i="9"/>
  <c r="Q44" i="9"/>
  <c r="P44" i="9"/>
  <c r="AA43" i="9"/>
  <c r="Z43" i="9"/>
  <c r="Y43" i="9"/>
  <c r="X43" i="9"/>
  <c r="W43" i="9"/>
  <c r="V43" i="9"/>
  <c r="U43" i="9"/>
  <c r="T43" i="9"/>
  <c r="S43" i="9"/>
  <c r="R43" i="9"/>
  <c r="Q43" i="9"/>
  <c r="P43" i="9"/>
  <c r="AA42" i="9"/>
  <c r="Z42" i="9"/>
  <c r="Y42" i="9"/>
  <c r="X42" i="9"/>
  <c r="W42" i="9"/>
  <c r="V42" i="9"/>
  <c r="U42" i="9"/>
  <c r="T42" i="9"/>
  <c r="S42" i="9"/>
  <c r="R42" i="9"/>
  <c r="Q42" i="9"/>
  <c r="P42" i="9"/>
  <c r="AA41" i="9"/>
  <c r="Z41" i="9"/>
  <c r="Y41" i="9"/>
  <c r="X41" i="9"/>
  <c r="W41" i="9"/>
  <c r="V41" i="9"/>
  <c r="U41" i="9"/>
  <c r="T41" i="9"/>
  <c r="S41" i="9"/>
  <c r="R41" i="9"/>
  <c r="Q41" i="9"/>
  <c r="P41" i="9"/>
  <c r="AA40" i="9"/>
  <c r="Z40" i="9"/>
  <c r="Y40" i="9"/>
  <c r="X40" i="9"/>
  <c r="W40" i="9"/>
  <c r="V40" i="9"/>
  <c r="U40" i="9"/>
  <c r="T40" i="9"/>
  <c r="S40" i="9"/>
  <c r="R40" i="9"/>
  <c r="Q40" i="9"/>
  <c r="P40" i="9"/>
  <c r="AA39" i="9"/>
  <c r="Z39" i="9"/>
  <c r="Y39" i="9"/>
  <c r="X39" i="9"/>
  <c r="W39" i="9"/>
  <c r="V39" i="9"/>
  <c r="U39" i="9"/>
  <c r="T39" i="9"/>
  <c r="S39" i="9"/>
  <c r="R39" i="9"/>
  <c r="Q39" i="9"/>
  <c r="P39" i="9"/>
  <c r="AA38" i="9"/>
  <c r="Z38" i="9"/>
  <c r="Y38" i="9"/>
  <c r="X38" i="9"/>
  <c r="W38" i="9"/>
  <c r="V38" i="9"/>
  <c r="U38" i="9"/>
  <c r="T38" i="9"/>
  <c r="S38" i="9"/>
  <c r="R38" i="9"/>
  <c r="Q38" i="9"/>
  <c r="P38" i="9"/>
  <c r="AA37" i="9"/>
  <c r="Z37" i="9"/>
  <c r="Y37" i="9"/>
  <c r="X37" i="9"/>
  <c r="W37" i="9"/>
  <c r="V37" i="9"/>
  <c r="U37" i="9"/>
  <c r="T37" i="9"/>
  <c r="S37" i="9"/>
  <c r="R37" i="9"/>
  <c r="Q37" i="9"/>
  <c r="P37" i="9"/>
  <c r="AA36" i="9"/>
  <c r="Z36" i="9"/>
  <c r="Y36" i="9"/>
  <c r="X36" i="9"/>
  <c r="W36" i="9"/>
  <c r="V36" i="9"/>
  <c r="U36" i="9"/>
  <c r="T36" i="9"/>
  <c r="S36" i="9"/>
  <c r="R36" i="9"/>
  <c r="Q36" i="9"/>
  <c r="P36" i="9"/>
  <c r="AA35" i="9"/>
  <c r="Z35" i="9"/>
  <c r="Y35" i="9"/>
  <c r="X35" i="9"/>
  <c r="W35" i="9"/>
  <c r="V35" i="9"/>
  <c r="U35" i="9"/>
  <c r="T35" i="9"/>
  <c r="S35" i="9"/>
  <c r="R35" i="9"/>
  <c r="Q35" i="9"/>
  <c r="P35" i="9"/>
  <c r="AA34" i="9"/>
  <c r="Z34" i="9"/>
  <c r="Y34" i="9"/>
  <c r="X34" i="9"/>
  <c r="W34" i="9"/>
  <c r="V34" i="9"/>
  <c r="U34" i="9"/>
  <c r="T34" i="9"/>
  <c r="S34" i="9"/>
  <c r="R34" i="9"/>
  <c r="Q34" i="9"/>
  <c r="P34" i="9"/>
  <c r="AA33" i="9"/>
  <c r="Z33" i="9"/>
  <c r="Y33" i="9"/>
  <c r="X33" i="9"/>
  <c r="W33" i="9"/>
  <c r="V33" i="9"/>
  <c r="U33" i="9"/>
  <c r="T33" i="9"/>
  <c r="S33" i="9"/>
  <c r="R33" i="9"/>
  <c r="Q33" i="9"/>
  <c r="P33" i="9"/>
  <c r="AA32" i="9"/>
  <c r="Z32" i="9"/>
  <c r="Y32" i="9"/>
  <c r="X32" i="9"/>
  <c r="W32" i="9"/>
  <c r="V32" i="9"/>
  <c r="U32" i="9"/>
  <c r="T32" i="9"/>
  <c r="S32" i="9"/>
  <c r="R32" i="9"/>
  <c r="Q32" i="9"/>
  <c r="P32" i="9"/>
  <c r="AA31" i="9"/>
  <c r="Z31" i="9"/>
  <c r="Y31" i="9"/>
  <c r="X31" i="9"/>
  <c r="W31" i="9"/>
  <c r="V31" i="9"/>
  <c r="U31" i="9"/>
  <c r="T31" i="9"/>
  <c r="S31" i="9"/>
  <c r="R31" i="9"/>
  <c r="Q31" i="9"/>
  <c r="P31" i="9"/>
  <c r="AA30" i="9"/>
  <c r="Z30" i="9"/>
  <c r="Y30" i="9"/>
  <c r="X30" i="9"/>
  <c r="W30" i="9"/>
  <c r="V30" i="9"/>
  <c r="U30" i="9"/>
  <c r="T30" i="9"/>
  <c r="S30" i="9"/>
  <c r="R30" i="9"/>
  <c r="Q30" i="9"/>
  <c r="P30" i="9"/>
  <c r="AA29" i="9"/>
  <c r="Z29" i="9"/>
  <c r="Y29" i="9"/>
  <c r="X29" i="9"/>
  <c r="W29" i="9"/>
  <c r="V29" i="9"/>
  <c r="U29" i="9"/>
  <c r="T29" i="9"/>
  <c r="S29" i="9"/>
  <c r="R29" i="9"/>
  <c r="Q29" i="9"/>
  <c r="AA28" i="9"/>
  <c r="Z28" i="9"/>
  <c r="Y28" i="9"/>
  <c r="X28" i="9"/>
  <c r="W28" i="9"/>
  <c r="V28" i="9"/>
  <c r="U28" i="9"/>
  <c r="T28" i="9"/>
  <c r="S28" i="9"/>
  <c r="R28" i="9"/>
  <c r="Q28" i="9"/>
  <c r="P28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AA26" i="9"/>
  <c r="Z26" i="9"/>
  <c r="Y26" i="9"/>
  <c r="X26" i="9"/>
  <c r="W26" i="9"/>
  <c r="V26" i="9"/>
  <c r="U26" i="9"/>
  <c r="T26" i="9"/>
  <c r="S26" i="9"/>
  <c r="R26" i="9"/>
  <c r="Q26" i="9"/>
  <c r="AA25" i="9"/>
  <c r="Z25" i="9"/>
  <c r="Y25" i="9"/>
  <c r="X25" i="9"/>
  <c r="W25" i="9"/>
  <c r="V25" i="9"/>
  <c r="U25" i="9"/>
  <c r="T25" i="9"/>
  <c r="S25" i="9"/>
  <c r="R25" i="9"/>
  <c r="Q25" i="9"/>
  <c r="AA24" i="9"/>
  <c r="Z24" i="9"/>
  <c r="Y24" i="9"/>
  <c r="X24" i="9"/>
  <c r="W24" i="9"/>
  <c r="V24" i="9"/>
  <c r="U24" i="9"/>
  <c r="T24" i="9"/>
  <c r="S24" i="9"/>
  <c r="R24" i="9"/>
  <c r="Q24" i="9"/>
  <c r="AA23" i="9"/>
  <c r="Z23" i="9"/>
  <c r="Y23" i="9"/>
  <c r="X23" i="9"/>
  <c r="W23" i="9"/>
  <c r="V23" i="9"/>
  <c r="U23" i="9"/>
  <c r="T23" i="9"/>
  <c r="S23" i="9"/>
  <c r="R23" i="9"/>
  <c r="Q23" i="9"/>
  <c r="AA22" i="9"/>
  <c r="Z22" i="9"/>
  <c r="Y22" i="9"/>
  <c r="X22" i="9"/>
  <c r="W22" i="9"/>
  <c r="V22" i="9"/>
  <c r="U22" i="9"/>
  <c r="T22" i="9"/>
  <c r="S22" i="9"/>
  <c r="R22" i="9"/>
  <c r="Q22" i="9"/>
  <c r="AA21" i="9"/>
  <c r="Z21" i="9"/>
  <c r="Y21" i="9"/>
  <c r="X21" i="9"/>
  <c r="W21" i="9"/>
  <c r="V21" i="9"/>
  <c r="U21" i="9"/>
  <c r="T21" i="9"/>
  <c r="S21" i="9"/>
  <c r="R21" i="9"/>
  <c r="Q21" i="9"/>
  <c r="AA20" i="9"/>
  <c r="Z20" i="9"/>
  <c r="Y20" i="9"/>
  <c r="X20" i="9"/>
  <c r="W20" i="9"/>
  <c r="V20" i="9"/>
  <c r="U20" i="9"/>
  <c r="T20" i="9"/>
  <c r="S20" i="9"/>
  <c r="R20" i="9"/>
  <c r="Q20" i="9"/>
  <c r="AA19" i="9"/>
  <c r="Z19" i="9"/>
  <c r="Y19" i="9"/>
  <c r="X19" i="9"/>
  <c r="W19" i="9"/>
  <c r="V19" i="9"/>
  <c r="U19" i="9"/>
  <c r="T19" i="9"/>
  <c r="S19" i="9"/>
  <c r="R19" i="9"/>
  <c r="Q19" i="9"/>
  <c r="AA18" i="9"/>
  <c r="Z18" i="9"/>
  <c r="Y18" i="9"/>
  <c r="X18" i="9"/>
  <c r="W18" i="9"/>
  <c r="V18" i="9"/>
  <c r="U18" i="9"/>
  <c r="T18" i="9"/>
  <c r="S18" i="9"/>
  <c r="R18" i="9"/>
  <c r="Q18" i="9"/>
  <c r="AA17" i="9"/>
  <c r="Z17" i="9"/>
  <c r="Y17" i="9"/>
  <c r="X17" i="9"/>
  <c r="W17" i="9"/>
  <c r="V17" i="9"/>
  <c r="U17" i="9"/>
  <c r="T17" i="9"/>
  <c r="S17" i="9"/>
  <c r="R17" i="9"/>
  <c r="Q17" i="9"/>
  <c r="AA16" i="9"/>
  <c r="Z16" i="9"/>
  <c r="Y16" i="9"/>
  <c r="X16" i="9"/>
  <c r="W16" i="9"/>
  <c r="V16" i="9"/>
  <c r="U16" i="9"/>
  <c r="T16" i="9"/>
  <c r="S16" i="9"/>
  <c r="R16" i="9"/>
  <c r="Q16" i="9"/>
  <c r="AA15" i="9"/>
  <c r="Z15" i="9"/>
  <c r="Y15" i="9"/>
  <c r="X15" i="9"/>
  <c r="W15" i="9"/>
  <c r="V15" i="9"/>
  <c r="U15" i="9"/>
  <c r="T15" i="9"/>
  <c r="S15" i="9"/>
  <c r="R15" i="9"/>
  <c r="Q15" i="9"/>
  <c r="AA14" i="9"/>
  <c r="Z14" i="9"/>
  <c r="Y14" i="9"/>
  <c r="X14" i="9"/>
  <c r="W14" i="9"/>
  <c r="V14" i="9"/>
  <c r="U14" i="9"/>
  <c r="T14" i="9"/>
  <c r="S14" i="9"/>
  <c r="R14" i="9"/>
  <c r="Q14" i="9"/>
  <c r="AA13" i="9"/>
  <c r="Z13" i="9"/>
  <c r="Y13" i="9"/>
  <c r="X13" i="9"/>
  <c r="W13" i="9"/>
  <c r="V13" i="9"/>
  <c r="U13" i="9"/>
  <c r="T13" i="9"/>
  <c r="S13" i="9"/>
  <c r="R13" i="9"/>
  <c r="Q13" i="9"/>
  <c r="AA12" i="9"/>
  <c r="Z12" i="9"/>
  <c r="Y12" i="9"/>
  <c r="X12" i="9"/>
  <c r="W12" i="9"/>
  <c r="V12" i="9"/>
  <c r="U12" i="9"/>
  <c r="T12" i="9"/>
  <c r="S12" i="9"/>
  <c r="R12" i="9"/>
  <c r="Q12" i="9"/>
  <c r="AA11" i="9"/>
  <c r="Z11" i="9"/>
  <c r="Y11" i="9"/>
  <c r="X11" i="9"/>
  <c r="W11" i="9"/>
  <c r="V11" i="9"/>
  <c r="U11" i="9"/>
  <c r="T11" i="9"/>
  <c r="S11" i="9"/>
  <c r="R11" i="9"/>
  <c r="Q11" i="9"/>
  <c r="AA10" i="9"/>
  <c r="Z10" i="9"/>
  <c r="Y10" i="9"/>
  <c r="X10" i="9"/>
  <c r="W10" i="9"/>
  <c r="V10" i="9"/>
  <c r="U10" i="9"/>
  <c r="T10" i="9"/>
  <c r="S10" i="9"/>
  <c r="R10" i="9"/>
  <c r="Q10" i="9"/>
  <c r="AA9" i="9"/>
  <c r="Z9" i="9"/>
  <c r="Y9" i="9"/>
  <c r="X9" i="9"/>
  <c r="W9" i="9"/>
  <c r="V9" i="9"/>
  <c r="U9" i="9"/>
  <c r="T9" i="9"/>
  <c r="S9" i="9"/>
  <c r="R9" i="9"/>
  <c r="Q9" i="9"/>
  <c r="AA8" i="9"/>
  <c r="Z8" i="9"/>
  <c r="Y8" i="9"/>
  <c r="X8" i="9"/>
  <c r="W8" i="9"/>
  <c r="V8" i="9"/>
  <c r="U8" i="9"/>
  <c r="T8" i="9"/>
  <c r="S8" i="9"/>
  <c r="R8" i="9"/>
  <c r="Q8" i="9"/>
  <c r="AA7" i="9"/>
  <c r="Z7" i="9"/>
  <c r="Y7" i="9"/>
  <c r="X7" i="9"/>
  <c r="W7" i="9"/>
  <c r="V7" i="9"/>
  <c r="U7" i="9"/>
  <c r="T7" i="9"/>
  <c r="S7" i="9"/>
  <c r="R7" i="9"/>
  <c r="Q7" i="9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AB248" i="16"/>
  <c r="AB249" i="16"/>
  <c r="AB251" i="16"/>
  <c r="AB255" i="16"/>
  <c r="AB257" i="16"/>
  <c r="AB57" i="16"/>
  <c r="V253" i="15"/>
  <c r="X253" i="15"/>
  <c r="X252" i="15"/>
  <c r="Z253" i="15"/>
  <c r="Z252" i="15"/>
  <c r="AB209" i="15"/>
  <c r="N10" i="17" s="1"/>
  <c r="Y252" i="15"/>
  <c r="W253" i="15"/>
  <c r="AD232" i="15" l="1"/>
  <c r="AF232" i="15"/>
  <c r="AC232" i="15"/>
  <c r="AG232" i="15" s="1"/>
  <c r="AE232" i="15"/>
  <c r="AI232" i="15" s="1"/>
  <c r="AE222" i="15"/>
  <c r="AF222" i="15"/>
  <c r="AJ222" i="15" s="1"/>
  <c r="AC222" i="15"/>
  <c r="AG222" i="15" s="1"/>
  <c r="AD222" i="15"/>
  <c r="AC231" i="15"/>
  <c r="AG231" i="15" s="1"/>
  <c r="AF231" i="15"/>
  <c r="AD231" i="15"/>
  <c r="AH231" i="15" s="1"/>
  <c r="AE231" i="15"/>
  <c r="AI231" i="15" s="1"/>
  <c r="AD220" i="15"/>
  <c r="AF220" i="15"/>
  <c r="AC220" i="15"/>
  <c r="AG220" i="15" s="1"/>
  <c r="AE220" i="15"/>
  <c r="AI220" i="15" s="1"/>
  <c r="AC221" i="15"/>
  <c r="AG221" i="15" s="1"/>
  <c r="AD221" i="15"/>
  <c r="AH221" i="15" s="1"/>
  <c r="AE221" i="15"/>
  <c r="AI221" i="15" s="1"/>
  <c r="AF221" i="15"/>
  <c r="AB31" i="15"/>
  <c r="AB267" i="15" s="1"/>
  <c r="AD223" i="15"/>
  <c r="AF223" i="15"/>
  <c r="AJ223" i="15" s="1"/>
  <c r="AC223" i="15"/>
  <c r="AG223" i="15" s="1"/>
  <c r="AE223" i="15"/>
  <c r="P255" i="15"/>
  <c r="AC212" i="15"/>
  <c r="AD212" i="15"/>
  <c r="AE212" i="15"/>
  <c r="AF212" i="15"/>
  <c r="AC224" i="15"/>
  <c r="AG224" i="15" s="1"/>
  <c r="AD224" i="15"/>
  <c r="AE224" i="15"/>
  <c r="AF224" i="15"/>
  <c r="AJ224" i="15" s="1"/>
  <c r="P265" i="15"/>
  <c r="AC213" i="15"/>
  <c r="AF213" i="15"/>
  <c r="AD213" i="15"/>
  <c r="AE213" i="15"/>
  <c r="AI213" i="15" s="1"/>
  <c r="AC225" i="15"/>
  <c r="AG225" i="15" s="1"/>
  <c r="AF225" i="15"/>
  <c r="AD225" i="15"/>
  <c r="AH225" i="15" s="1"/>
  <c r="AE225" i="15"/>
  <c r="AI225" i="15" s="1"/>
  <c r="AC215" i="15"/>
  <c r="AG215" i="15" s="1"/>
  <c r="AD215" i="15"/>
  <c r="AE215" i="15"/>
  <c r="AI215" i="15" s="1"/>
  <c r="AF215" i="15"/>
  <c r="AJ215" i="15" s="1"/>
  <c r="AC227" i="15"/>
  <c r="AG227" i="15" s="1"/>
  <c r="AD227" i="15"/>
  <c r="AE227" i="15"/>
  <c r="AI227" i="15" s="1"/>
  <c r="AF227" i="15"/>
  <c r="AJ227" i="15" s="1"/>
  <c r="AD214" i="15"/>
  <c r="AF214" i="15"/>
  <c r="AC214" i="15"/>
  <c r="AG214" i="15" s="1"/>
  <c r="AE214" i="15"/>
  <c r="AI214" i="15" s="1"/>
  <c r="AD226" i="15"/>
  <c r="AF226" i="15"/>
  <c r="AC226" i="15"/>
  <c r="AG226" i="15" s="1"/>
  <c r="AE226" i="15"/>
  <c r="AI226" i="15" s="1"/>
  <c r="T252" i="15"/>
  <c r="AE216" i="15"/>
  <c r="AF216" i="15"/>
  <c r="AJ216" i="15" s="1"/>
  <c r="AC216" i="15"/>
  <c r="AG216" i="15" s="1"/>
  <c r="AD216" i="15"/>
  <c r="AE228" i="15"/>
  <c r="AF228" i="15"/>
  <c r="AD228" i="15"/>
  <c r="AH228" i="15" s="1"/>
  <c r="AC228" i="15"/>
  <c r="AG228" i="15" s="1"/>
  <c r="AB110" i="15"/>
  <c r="N8" i="17" s="1"/>
  <c r="AB111" i="15"/>
  <c r="AB270" i="15" s="1"/>
  <c r="AD217" i="15"/>
  <c r="AH217" i="15" s="1"/>
  <c r="AF217" i="15"/>
  <c r="AJ217" i="15" s="1"/>
  <c r="AC217" i="15"/>
  <c r="AG217" i="15" s="1"/>
  <c r="AE217" i="15"/>
  <c r="AD229" i="15"/>
  <c r="AH229" i="15" s="1"/>
  <c r="AF229" i="15"/>
  <c r="AC229" i="15"/>
  <c r="AG229" i="15" s="1"/>
  <c r="AE229" i="15"/>
  <c r="AC219" i="15"/>
  <c r="AG219" i="15" s="1"/>
  <c r="AF219" i="15"/>
  <c r="AD219" i="15"/>
  <c r="AE219" i="15"/>
  <c r="AI219" i="15" s="1"/>
  <c r="AC218" i="15"/>
  <c r="AG218" i="15" s="1"/>
  <c r="AD218" i="15"/>
  <c r="AH218" i="15" s="1"/>
  <c r="AE218" i="15"/>
  <c r="AF218" i="15"/>
  <c r="AJ218" i="15" s="1"/>
  <c r="AC230" i="15"/>
  <c r="AG230" i="15" s="1"/>
  <c r="AD230" i="15"/>
  <c r="AE230" i="15"/>
  <c r="AI230" i="15" s="1"/>
  <c r="AF230" i="15"/>
  <c r="AB160" i="15"/>
  <c r="AB242" i="15" s="1"/>
  <c r="AA253" i="15"/>
  <c r="R252" i="15"/>
  <c r="AB247" i="15"/>
  <c r="P252" i="15"/>
  <c r="AB136" i="15"/>
  <c r="AB241" i="15" s="1"/>
  <c r="AB57" i="15"/>
  <c r="N6" i="17" s="1"/>
  <c r="AB30" i="15"/>
  <c r="AB237" i="15" s="1"/>
  <c r="U252" i="15"/>
  <c r="AB58" i="15"/>
  <c r="AB268" i="15" s="1"/>
  <c r="AB161" i="15"/>
  <c r="AB272" i="15" s="1"/>
  <c r="AB234" i="16"/>
  <c r="AB275" i="16" s="1"/>
  <c r="AB253" i="15"/>
  <c r="AB252" i="15"/>
  <c r="AB82" i="15"/>
  <c r="AB239" i="15" s="1"/>
  <c r="AB238" i="16"/>
  <c r="O6" i="17"/>
  <c r="Q252" i="15"/>
  <c r="AB31" i="16"/>
  <c r="AB267" i="16" s="1"/>
  <c r="AB137" i="15"/>
  <c r="AB271" i="15" s="1"/>
  <c r="AB83" i="15"/>
  <c r="AB269" i="15" s="1"/>
  <c r="AB244" i="15"/>
  <c r="AB210" i="15"/>
  <c r="AB274" i="15" s="1"/>
  <c r="S252" i="15"/>
  <c r="AB186" i="15"/>
  <c r="AB273" i="15" s="1"/>
  <c r="AB233" i="15"/>
  <c r="AB245" i="15" s="1"/>
  <c r="AB240" i="15"/>
  <c r="AB234" i="15"/>
  <c r="AB275" i="15" s="1"/>
  <c r="Q218" i="11"/>
  <c r="Y218" i="11"/>
  <c r="AB185" i="15"/>
  <c r="AB243" i="15" s="1"/>
  <c r="AB210" i="16"/>
  <c r="AB274" i="16" s="1"/>
  <c r="AB209" i="16"/>
  <c r="AB161" i="16"/>
  <c r="AB272" i="16" s="1"/>
  <c r="AB186" i="16"/>
  <c r="AB273" i="16" s="1"/>
  <c r="AB137" i="16"/>
  <c r="AB271" i="16" s="1"/>
  <c r="AB111" i="16"/>
  <c r="AB270" i="16" s="1"/>
  <c r="AB247" i="16"/>
  <c r="AB30" i="16"/>
  <c r="AB110" i="16"/>
  <c r="AB254" i="16"/>
  <c r="AB253" i="16"/>
  <c r="AB160" i="16"/>
  <c r="AB242" i="16" s="1"/>
  <c r="AB136" i="16"/>
  <c r="AB83" i="16"/>
  <c r="AB269" i="16" s="1"/>
  <c r="AB82" i="16"/>
  <c r="Q217" i="10"/>
  <c r="Q218" i="10"/>
  <c r="U217" i="10"/>
  <c r="U218" i="10"/>
  <c r="Y217" i="10"/>
  <c r="Y218" i="10"/>
  <c r="P218" i="11"/>
  <c r="P217" i="11"/>
  <c r="T218" i="11"/>
  <c r="T217" i="11"/>
  <c r="X218" i="11"/>
  <c r="X217" i="11"/>
  <c r="R218" i="10"/>
  <c r="R217" i="10"/>
  <c r="V218" i="10"/>
  <c r="V217" i="10"/>
  <c r="Z218" i="10"/>
  <c r="Z217" i="10"/>
  <c r="S218" i="10"/>
  <c r="S217" i="10"/>
  <c r="W218" i="10"/>
  <c r="W217" i="10"/>
  <c r="AA218" i="10"/>
  <c r="AA217" i="10"/>
  <c r="P218" i="10"/>
  <c r="T218" i="10"/>
  <c r="X218" i="10"/>
  <c r="W217" i="11"/>
  <c r="V218" i="11"/>
  <c r="S217" i="11"/>
  <c r="AA217" i="11"/>
  <c r="R218" i="11"/>
  <c r="Z218" i="11"/>
  <c r="U218" i="11"/>
  <c r="AB58" i="16"/>
  <c r="AB268" i="16" s="1"/>
  <c r="AB185" i="16"/>
  <c r="AB243" i="16" s="1"/>
  <c r="AB233" i="16"/>
  <c r="AB245" i="16" s="1"/>
  <c r="AH223" i="15" l="1"/>
  <c r="AJ231" i="15"/>
  <c r="AH219" i="15"/>
  <c r="AJ226" i="15"/>
  <c r="AH215" i="15"/>
  <c r="AI224" i="15"/>
  <c r="AJ219" i="15"/>
  <c r="AH226" i="15"/>
  <c r="AH224" i="15"/>
  <c r="AJ221" i="15"/>
  <c r="AH222" i="15"/>
  <c r="AJ230" i="15"/>
  <c r="AI229" i="15"/>
  <c r="AJ228" i="15"/>
  <c r="AF234" i="15"/>
  <c r="AJ234" i="15" s="1"/>
  <c r="AJ212" i="15"/>
  <c r="AF233" i="15"/>
  <c r="AI228" i="15"/>
  <c r="AJ214" i="15"/>
  <c r="AJ225" i="15"/>
  <c r="AE234" i="15"/>
  <c r="AE233" i="15"/>
  <c r="AI212" i="15"/>
  <c r="AI222" i="15"/>
  <c r="AH230" i="15"/>
  <c r="AJ229" i="15"/>
  <c r="AH216" i="15"/>
  <c r="AH214" i="15"/>
  <c r="AH212" i="15"/>
  <c r="AD233" i="15"/>
  <c r="AH233" i="15" s="1"/>
  <c r="AD234" i="15"/>
  <c r="AH234" i="15" s="1"/>
  <c r="AC233" i="15"/>
  <c r="AG233" i="15" s="1"/>
  <c r="AG213" i="15"/>
  <c r="AG212" i="15"/>
  <c r="AC234" i="15"/>
  <c r="AG234" i="15" s="1"/>
  <c r="AI217" i="15"/>
  <c r="AH213" i="15"/>
  <c r="AJ220" i="15"/>
  <c r="AJ232" i="15"/>
  <c r="AI218" i="15"/>
  <c r="AI216" i="15"/>
  <c r="AH227" i="15"/>
  <c r="AJ213" i="15"/>
  <c r="AI223" i="15"/>
  <c r="AH220" i="15"/>
  <c r="AH232" i="15"/>
  <c r="AB238" i="15"/>
  <c r="N9" i="17"/>
  <c r="N7" i="17"/>
  <c r="N5" i="17"/>
  <c r="AB244" i="16"/>
  <c r="O10" i="17"/>
  <c r="AB241" i="16"/>
  <c r="O9" i="17"/>
  <c r="AB240" i="16"/>
  <c r="O8" i="17"/>
  <c r="AB239" i="16"/>
  <c r="O7" i="17"/>
  <c r="AB237" i="16"/>
  <c r="O5" i="17"/>
  <c r="AI233" i="15" l="1"/>
  <c r="AI234" i="15"/>
  <c r="AJ23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USERBPS</author>
  </authors>
  <commentList>
    <comment ref="G4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USERBPS:</t>
        </r>
        <r>
          <rPr>
            <sz val="8"/>
            <color indexed="81"/>
            <rFont val="Tahoma"/>
            <family val="2"/>
          </rPr>
          <t xml:space="preserve">
Rata-rata Jan s.d. Nov 2013</t>
        </r>
      </text>
    </comment>
    <comment ref="H4" authorId="0" shapeId="0" xr:uid="{00000000-0006-0000-1300-000002000000}">
      <text>
        <r>
          <rPr>
            <b/>
            <sz val="8"/>
            <color indexed="81"/>
            <rFont val="Tahoma"/>
            <family val="2"/>
          </rPr>
          <t>USERBPS:</t>
        </r>
        <r>
          <rPr>
            <sz val="8"/>
            <color indexed="81"/>
            <rFont val="Tahoma"/>
            <family val="2"/>
          </rPr>
          <t xml:space="preserve">
Rebase 2013</t>
        </r>
      </text>
    </comment>
  </commentList>
</comments>
</file>

<file path=xl/sharedStrings.xml><?xml version="1.0" encoding="utf-8"?>
<sst xmlns="http://schemas.openxmlformats.org/spreadsheetml/2006/main" count="7745" uniqueCount="367">
  <si>
    <t>Mei</t>
  </si>
  <si>
    <t>Perubahan</t>
  </si>
  <si>
    <t>Rincian</t>
  </si>
  <si>
    <t>Jan</t>
  </si>
  <si>
    <t>Feb</t>
  </si>
  <si>
    <t>Mar</t>
  </si>
  <si>
    <t>Apr</t>
  </si>
  <si>
    <t>Jun</t>
  </si>
  <si>
    <t>Jul</t>
  </si>
  <si>
    <t>Agust</t>
  </si>
  <si>
    <t>Sep</t>
  </si>
  <si>
    <t>Okt</t>
  </si>
  <si>
    <t>Nop</t>
  </si>
  <si>
    <t>Des</t>
  </si>
  <si>
    <t>a</t>
  </si>
  <si>
    <t>Indeks Harga yang Diterima Petani</t>
  </si>
  <si>
    <t>c</t>
  </si>
  <si>
    <t>Padi</t>
  </si>
  <si>
    <t>d</t>
  </si>
  <si>
    <t>Palawija</t>
  </si>
  <si>
    <t>g</t>
  </si>
  <si>
    <t>Indeks Harga yang Dibayar Petani</t>
  </si>
  <si>
    <t>h</t>
  </si>
  <si>
    <t>Konsumsi Rumah Tangga</t>
  </si>
  <si>
    <t>i</t>
  </si>
  <si>
    <t>Bahan Makanan</t>
  </si>
  <si>
    <t>j</t>
  </si>
  <si>
    <t>k</t>
  </si>
  <si>
    <t>Perumahan</t>
  </si>
  <si>
    <t>l</t>
  </si>
  <si>
    <t>Sandang</t>
  </si>
  <si>
    <t>m</t>
  </si>
  <si>
    <t>Kesehatan</t>
  </si>
  <si>
    <t>n</t>
  </si>
  <si>
    <t>o</t>
  </si>
  <si>
    <t>Transportasi dan Komunikasi</t>
  </si>
  <si>
    <t>p</t>
  </si>
  <si>
    <t>BPPBM</t>
  </si>
  <si>
    <t>q</t>
  </si>
  <si>
    <t>Bibit</t>
  </si>
  <si>
    <t>r</t>
  </si>
  <si>
    <t>s</t>
  </si>
  <si>
    <t>t</t>
  </si>
  <si>
    <t>Transportasi</t>
  </si>
  <si>
    <t>u</t>
  </si>
  <si>
    <t>Penambahan Barang Modal</t>
  </si>
  <si>
    <t>v</t>
  </si>
  <si>
    <t>w</t>
  </si>
  <si>
    <t>Nilai Tukar Petani</t>
  </si>
  <si>
    <t>TANAMAN PANGAN</t>
  </si>
  <si>
    <t>Sayur-sayuran</t>
  </si>
  <si>
    <t>Buah-buahan</t>
  </si>
  <si>
    <t>HORTIKULTURA</t>
  </si>
  <si>
    <t>TANAMAN PERKEBUNAN RAKYAT</t>
  </si>
  <si>
    <t>Ternak Besar</t>
  </si>
  <si>
    <t>Ternak Kecil</t>
  </si>
  <si>
    <t>e</t>
  </si>
  <si>
    <t>Unggas</t>
  </si>
  <si>
    <t>f</t>
  </si>
  <si>
    <t>Hasil Ternak</t>
  </si>
  <si>
    <t>PETERNAKAN</t>
  </si>
  <si>
    <t>Budidaya</t>
  </si>
  <si>
    <t>PERIKANAN</t>
  </si>
  <si>
    <t>NTP GABUNGAN</t>
  </si>
  <si>
    <t>NTP</t>
  </si>
  <si>
    <t xml:space="preserve">NILAI TUKAR PETANI (NTP) PROVINSI JAMBI </t>
  </si>
  <si>
    <t>Makanan Jadi, Minuman, Rokok, dan Tembakau</t>
  </si>
  <si>
    <t>Pendidikan, Rekreasi, dan Olah Raga</t>
  </si>
  <si>
    <t>Pupuk dan Obat-obatan</t>
  </si>
  <si>
    <t>Biaya Sewa dan Pengeluaran Lain</t>
  </si>
  <si>
    <t>Upah Buruh</t>
  </si>
  <si>
    <t>Nilai TukarPetani</t>
  </si>
  <si>
    <t>Nilai Tukar Usaha Pertanian</t>
  </si>
  <si>
    <t>Tanaman Obat</t>
  </si>
  <si>
    <t>Tanaman Perkebunan Rakyat</t>
  </si>
  <si>
    <t>Obat-obatan dan Pakan</t>
  </si>
  <si>
    <t>Tangkap</t>
  </si>
  <si>
    <t>Pupuk, Obat-obatan, dan Pakan</t>
  </si>
  <si>
    <t>Penangkapan Perairan Umum</t>
  </si>
  <si>
    <t>Penangkapan Laut</t>
  </si>
  <si>
    <t>Nilai Tukar Usaha Pertania</t>
  </si>
  <si>
    <t>PERIKANAN TANGKAP</t>
  </si>
  <si>
    <t>Budidaya Air Tawar</t>
  </si>
  <si>
    <t>Budidaya Air Payau</t>
  </si>
  <si>
    <t>PERIKANAN BUDIDAYA</t>
  </si>
  <si>
    <t xml:space="preserve">NTP GABUNGAN TANPA IKAN </t>
  </si>
  <si>
    <t>Des 2014</t>
  </si>
  <si>
    <t>NTP 2015</t>
  </si>
  <si>
    <t>NTP 2016</t>
  </si>
  <si>
    <t>Des 2015</t>
  </si>
  <si>
    <t>NTP 2014</t>
  </si>
  <si>
    <t>Des 2013</t>
  </si>
  <si>
    <t>NTP 2013</t>
  </si>
  <si>
    <t>Des 2012</t>
  </si>
  <si>
    <t>Des*)</t>
  </si>
  <si>
    <t>Makanan Jadi</t>
  </si>
  <si>
    <t>Pendidikan, Rekreasi &amp; Olah raga</t>
  </si>
  <si>
    <t>Obat-obatan &amp; Pupuk</t>
  </si>
  <si>
    <t>Sewa Lahan, Pajak &amp; Lainnya</t>
  </si>
  <si>
    <t>Upah Buruh Tani</t>
  </si>
  <si>
    <t>Tanaman Perkebunan Rakyat (TPR)</t>
  </si>
  <si>
    <t>Obat-obatan &amp; Pakan</t>
  </si>
  <si>
    <t>Indeks Diterima Petani</t>
  </si>
  <si>
    <t>Penangkapan</t>
  </si>
  <si>
    <t>Indeks Dibayar Petani</t>
  </si>
  <si>
    <t>Obat-obatan, Pupuk &amp; Pakan</t>
  </si>
  <si>
    <t>NTP 2012</t>
  </si>
  <si>
    <t>Des 2011</t>
  </si>
  <si>
    <t>NTP 2011</t>
  </si>
  <si>
    <t>Des 2010</t>
  </si>
  <si>
    <t>NTP 2010</t>
  </si>
  <si>
    <t>Des 2009</t>
  </si>
  <si>
    <t>NTP 2009</t>
  </si>
  <si>
    <t>Des 2008</t>
  </si>
  <si>
    <t>NTP 2008</t>
  </si>
  <si>
    <t>Des 2007</t>
  </si>
  <si>
    <t>Des 2016</t>
  </si>
  <si>
    <t>NTP 2017</t>
  </si>
  <si>
    <t>Okt*)</t>
  </si>
  <si>
    <t>Des 2017</t>
  </si>
  <si>
    <t>NTP 2018</t>
  </si>
  <si>
    <r>
      <t xml:space="preserve">TAHUN 2009 </t>
    </r>
    <r>
      <rPr>
        <b/>
        <sz val="9"/>
        <color indexed="8"/>
        <rFont val="Calibri"/>
        <family val="2"/>
      </rPr>
      <t>(2007 = 100)</t>
    </r>
  </si>
  <si>
    <r>
      <t>TAHUN 2008 (</t>
    </r>
    <r>
      <rPr>
        <b/>
        <sz val="9"/>
        <color indexed="8"/>
        <rFont val="Calibri"/>
        <family val="2"/>
      </rPr>
      <t>2007=100</t>
    </r>
    <r>
      <rPr>
        <sz val="9"/>
        <color indexed="8"/>
        <rFont val="Calibri"/>
        <family val="2"/>
      </rPr>
      <t>)</t>
    </r>
  </si>
  <si>
    <t>134,94</t>
  </si>
  <si>
    <t>923,82</t>
  </si>
  <si>
    <t>935,19</t>
  </si>
  <si>
    <t>1043,72</t>
  </si>
  <si>
    <t>728,60</t>
  </si>
  <si>
    <t>598,75</t>
  </si>
  <si>
    <t>516,21</t>
  </si>
  <si>
    <t>464,04</t>
  </si>
  <si>
    <t>608,57</t>
  </si>
  <si>
    <t>510,48</t>
  </si>
  <si>
    <t>343,07</t>
  </si>
  <si>
    <t>SEKTOR</t>
  </si>
  <si>
    <t>JAN</t>
  </si>
  <si>
    <t>FEB</t>
  </si>
  <si>
    <t>MAR</t>
  </si>
  <si>
    <t>APR</t>
  </si>
  <si>
    <t>MEI</t>
  </si>
  <si>
    <t>JUN</t>
  </si>
  <si>
    <t>JUL</t>
  </si>
  <si>
    <t>AGT</t>
  </si>
  <si>
    <t>SEPT</t>
  </si>
  <si>
    <t>OKT</t>
  </si>
  <si>
    <t>NOV</t>
  </si>
  <si>
    <t>DES</t>
  </si>
  <si>
    <t>1. Indeks Harga yg Diterima Petani</t>
  </si>
  <si>
    <t>696,24</t>
  </si>
  <si>
    <t>690,90</t>
  </si>
  <si>
    <t>739,35</t>
  </si>
  <si>
    <t>743,85</t>
  </si>
  <si>
    <t>763,75</t>
  </si>
  <si>
    <t>789,20</t>
  </si>
  <si>
    <t>1.1. Tanaman Bahan Makanan</t>
  </si>
  <si>
    <t>454,39</t>
  </si>
  <si>
    <t>457,54</t>
  </si>
  <si>
    <t>472,37</t>
  </si>
  <si>
    <t>491,86</t>
  </si>
  <si>
    <t>489,25</t>
  </si>
  <si>
    <t>518,53</t>
  </si>
  <si>
    <t>533,29</t>
  </si>
  <si>
    <t>1.1.1. Padi</t>
  </si>
  <si>
    <t>125,30</t>
  </si>
  <si>
    <t>137,40</t>
  </si>
  <si>
    <t>137,89</t>
  </si>
  <si>
    <t>133,76</t>
  </si>
  <si>
    <t>1.1.2. Palawija</t>
  </si>
  <si>
    <t>934,79</t>
  </si>
  <si>
    <t>925,67</t>
  </si>
  <si>
    <t>1.002,53</t>
  </si>
  <si>
    <t>1.004,03</t>
  </si>
  <si>
    <t>1057,91</t>
  </si>
  <si>
    <t>1050,16</t>
  </si>
  <si>
    <t>1.1.3. Sayur-sayuran</t>
  </si>
  <si>
    <t>831,43</t>
  </si>
  <si>
    <t>867,76</t>
  </si>
  <si>
    <t>935,90</t>
  </si>
  <si>
    <t>903,30</t>
  </si>
  <si>
    <t>1010,95</t>
  </si>
  <si>
    <t>1140,80</t>
  </si>
  <si>
    <t>1.1.4. Buah-buahan</t>
  </si>
  <si>
    <t>720,61</t>
  </si>
  <si>
    <t>723,88</t>
  </si>
  <si>
    <t>726,21</t>
  </si>
  <si>
    <t>733,90</t>
  </si>
  <si>
    <t>737,40</t>
  </si>
  <si>
    <t>742,42</t>
  </si>
  <si>
    <t xml:space="preserve">   1.2. Tanaman Perkebunan Rakyat</t>
  </si>
  <si>
    <t>993,66</t>
  </si>
  <si>
    <t>977,88</t>
  </si>
  <si>
    <t>1.043,72</t>
  </si>
  <si>
    <t>1.056,94</t>
  </si>
  <si>
    <t>1065,31</t>
  </si>
  <si>
    <t>1103,91</t>
  </si>
  <si>
    <t>2. Indeks Harga yg Dibayar Petani</t>
  </si>
  <si>
    <t>575,93</t>
  </si>
  <si>
    <t>583,23</t>
  </si>
  <si>
    <t>605,94</t>
  </si>
  <si>
    <t>609,79</t>
  </si>
  <si>
    <t>616,26</t>
  </si>
  <si>
    <t>620,37</t>
  </si>
  <si>
    <t>2.1. Indeks Konsumsi Rumahtangga</t>
  </si>
  <si>
    <t>498,47</t>
  </si>
  <si>
    <t>502,65</t>
  </si>
  <si>
    <t>524,93</t>
  </si>
  <si>
    <t>525,63</t>
  </si>
  <si>
    <t>532,57</t>
  </si>
  <si>
    <t>533,21</t>
  </si>
  <si>
    <t>2.1.1. Makanan</t>
  </si>
  <si>
    <t>439,08</t>
  </si>
  <si>
    <t>441,41</t>
  </si>
  <si>
    <t>477,50</t>
  </si>
  <si>
    <t>479,54</t>
  </si>
  <si>
    <t>490,79</t>
  </si>
  <si>
    <t>491,62</t>
  </si>
  <si>
    <t>2.1.2. Perumahan</t>
  </si>
  <si>
    <t>600,10</t>
  </si>
  <si>
    <t>603,93</t>
  </si>
  <si>
    <t>613,41</t>
  </si>
  <si>
    <t>614,22</t>
  </si>
  <si>
    <t>613,56</t>
  </si>
  <si>
    <t>2.1.3. Pakaian</t>
  </si>
  <si>
    <t>512,03</t>
  </si>
  <si>
    <t>510,83</t>
  </si>
  <si>
    <t>512,71</t>
  </si>
  <si>
    <t>512,56</t>
  </si>
  <si>
    <t>511,97</t>
  </si>
  <si>
    <t>2.1.4. Aneka Barang dan Jasa</t>
  </si>
  <si>
    <t>593,75</t>
  </si>
  <si>
    <t>607,05</t>
  </si>
  <si>
    <t>608,14</t>
  </si>
  <si>
    <t>606,84</t>
  </si>
  <si>
    <t>606,58</t>
  </si>
  <si>
    <t>608,58</t>
  </si>
  <si>
    <t xml:space="preserve">2.2. Indeks Biaya Produksi &amp; </t>
  </si>
  <si>
    <t>941,43</t>
  </si>
  <si>
    <t>963,41</t>
  </si>
  <si>
    <t>988,18</t>
  </si>
  <si>
    <t>1.006,90</t>
  </si>
  <si>
    <t>1047,54</t>
  </si>
  <si>
    <t>1069,05</t>
  </si>
  <si>
    <t>2.2.1. Non Faktor Produksi</t>
  </si>
  <si>
    <t>632,17</t>
  </si>
  <si>
    <t>641,42</t>
  </si>
  <si>
    <t>671,47</t>
  </si>
  <si>
    <t>693,06</t>
  </si>
  <si>
    <t>712,67</t>
  </si>
  <si>
    <t>730,46</t>
  </si>
  <si>
    <t>2.2.2. Upah</t>
  </si>
  <si>
    <t>1207,90</t>
  </si>
  <si>
    <t>1241,14</t>
  </si>
  <si>
    <t>1267,15</t>
  </si>
  <si>
    <t>1.267,15</t>
  </si>
  <si>
    <t>1.287,13</t>
  </si>
  <si>
    <t>1281,38</t>
  </si>
  <si>
    <t>1306,82</t>
  </si>
  <si>
    <t>2.2.3. Lainnya</t>
  </si>
  <si>
    <t>470,59</t>
  </si>
  <si>
    <t>2.2.4. Penambahan Barang Modal</t>
  </si>
  <si>
    <t>438,58</t>
  </si>
  <si>
    <t>434,07</t>
  </si>
  <si>
    <t>447,58</t>
  </si>
  <si>
    <t>3. Nilai Tukar Petani</t>
  </si>
  <si>
    <t>120,89</t>
  </si>
  <si>
    <t>118,46</t>
  </si>
  <si>
    <t>121,69</t>
  </si>
  <si>
    <t>122,02</t>
  </si>
  <si>
    <t>121,98</t>
  </si>
  <si>
    <t>123,93</t>
  </si>
  <si>
    <t>127,21</t>
  </si>
  <si>
    <r>
      <t xml:space="preserve">TAHUN 2007-2008 </t>
    </r>
    <r>
      <rPr>
        <b/>
        <sz val="9"/>
        <color indexed="8"/>
        <rFont val="Calibri"/>
        <family val="2"/>
      </rPr>
      <t>(1993=100)</t>
    </r>
  </si>
  <si>
    <r>
      <t xml:space="preserve">TAHUN 2010 </t>
    </r>
    <r>
      <rPr>
        <b/>
        <sz val="9"/>
        <color indexed="8"/>
        <rFont val="Calibri"/>
        <family val="2"/>
      </rPr>
      <t>(2007=100)</t>
    </r>
  </si>
  <si>
    <r>
      <t xml:space="preserve">TAHUN 2011 </t>
    </r>
    <r>
      <rPr>
        <b/>
        <sz val="9"/>
        <color indexed="8"/>
        <rFont val="Calibri"/>
        <family val="2"/>
      </rPr>
      <t>(2007=100)</t>
    </r>
  </si>
  <si>
    <r>
      <t xml:space="preserve">TAHUN 2012 </t>
    </r>
    <r>
      <rPr>
        <b/>
        <sz val="9"/>
        <color indexed="8"/>
        <rFont val="Calibri"/>
        <family val="2"/>
      </rPr>
      <t>(2007=100)</t>
    </r>
  </si>
  <si>
    <r>
      <t xml:space="preserve">TAHUN 2013 </t>
    </r>
    <r>
      <rPr>
        <b/>
        <sz val="9"/>
        <color indexed="8"/>
        <rFont val="Calibri"/>
        <family val="2"/>
      </rPr>
      <t>(2007=100)</t>
    </r>
  </si>
  <si>
    <r>
      <t xml:space="preserve">TAHUN 2014 </t>
    </r>
    <r>
      <rPr>
        <b/>
        <sz val="9"/>
        <color indexed="8"/>
        <rFont val="Calibri"/>
        <family val="2"/>
      </rPr>
      <t>(2012=100)</t>
    </r>
  </si>
  <si>
    <t>Nov 2013</t>
  </si>
  <si>
    <t>NTP GABUNGAN TANPA PERIKANAN</t>
  </si>
  <si>
    <t>It</t>
  </si>
  <si>
    <t>Ib</t>
  </si>
  <si>
    <t>NTUP</t>
  </si>
  <si>
    <t>NTUP GABUNGAN</t>
  </si>
  <si>
    <t>NTUP GABUNGAN TANPA PERIKANAN</t>
  </si>
  <si>
    <t>NAD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</si>
  <si>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</si>
  <si>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</si>
  <si>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</si>
  <si>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</si>
  <si>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</si>
  <si>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</si>
  <si>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</si>
  <si>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Bangka Belitung</t>
  </si>
  <si>
    <t>Kepulauan Riau</t>
  </si>
  <si>
    <t>NTP se Sumatera</t>
  </si>
  <si>
    <t>NTUP se Sumatera</t>
  </si>
  <si>
    <r>
      <t xml:space="preserve">TAHUN 2015 </t>
    </r>
    <r>
      <rPr>
        <b/>
        <sz val="9"/>
        <color indexed="8"/>
        <rFont val="Calibri"/>
        <family val="2"/>
      </rPr>
      <t>(2012=100)</t>
    </r>
  </si>
  <si>
    <t>Des 2018</t>
  </si>
  <si>
    <t>NTP 2019</t>
  </si>
  <si>
    <t>PERSENTASE PERUBAHAN</t>
  </si>
  <si>
    <t>Juni</t>
  </si>
  <si>
    <t>Makanan, Minuman Dan Tembakau</t>
  </si>
  <si>
    <t>Pakaian Dan Alas Kaki</t>
  </si>
  <si>
    <t>Perumahan, Air, Listrik Dan Bahan Bakar Lainnya</t>
  </si>
  <si>
    <t>Perlengkapan, Peralatan Dan Pemeliharaan Rutin Rumah Tangga</t>
  </si>
  <si>
    <t>Informasi, Komunikasi, Dan Jasa Keuangan</t>
  </si>
  <si>
    <t>Rekreasi, Olahraga, Dan Budaya</t>
  </si>
  <si>
    <t>Pendidikan</t>
  </si>
  <si>
    <t>Penyediaan Makanan Dan Minuman/Restoran</t>
  </si>
  <si>
    <t>Perawatan Pribadi Dan Jasa Lainnya</t>
  </si>
  <si>
    <t>Pupuk Dan Obat-Obatan</t>
  </si>
  <si>
    <t>Sewa, Pajak, Dan Pengeluaran Lainnya</t>
  </si>
  <si>
    <t>Transportasi Dan Komunikasi</t>
  </si>
  <si>
    <t>Barang Modal</t>
  </si>
  <si>
    <t>x</t>
  </si>
  <si>
    <t>b</t>
  </si>
  <si>
    <t>Sewa Dan Pengeluaran Lainnya</t>
  </si>
  <si>
    <t>Bibit/Benih</t>
  </si>
  <si>
    <t>Pupuk, Obat-Obatan, Dan Pakan Ikan</t>
  </si>
  <si>
    <t>TAHUN 2019 (2018=100)</t>
  </si>
  <si>
    <t>Rata2</t>
  </si>
  <si>
    <t>Des 2019</t>
  </si>
  <si>
    <t>TAHUN 2018 (2018=100)</t>
  </si>
  <si>
    <t>Hasil-hasil Ternak/Unggas</t>
  </si>
  <si>
    <t>TAHUN 2020 (2018=100)</t>
  </si>
  <si>
    <t>unpublish</t>
  </si>
  <si>
    <r>
      <t xml:space="preserve">TAHUN 2019 </t>
    </r>
    <r>
      <rPr>
        <b/>
        <sz val="9"/>
        <color indexed="8"/>
        <rFont val="Calibri"/>
        <family val="2"/>
        <scheme val="minor"/>
      </rPr>
      <t>(2012=100)</t>
    </r>
  </si>
  <si>
    <r>
      <t xml:space="preserve">TAHUN 2018 </t>
    </r>
    <r>
      <rPr>
        <b/>
        <sz val="9"/>
        <color indexed="8"/>
        <rFont val="Calibri"/>
        <family val="2"/>
        <scheme val="minor"/>
      </rPr>
      <t>(2012=100)</t>
    </r>
  </si>
  <si>
    <r>
      <t xml:space="preserve">TAHUN 2017 </t>
    </r>
    <r>
      <rPr>
        <b/>
        <sz val="9"/>
        <color indexed="8"/>
        <rFont val="Calibri"/>
        <family val="2"/>
        <scheme val="minor"/>
      </rPr>
      <t>(2012=100)</t>
    </r>
  </si>
  <si>
    <r>
      <t xml:space="preserve">TAHUN 2016 </t>
    </r>
    <r>
      <rPr>
        <b/>
        <sz val="9"/>
        <color indexed="8"/>
        <rFont val="Calibri"/>
        <family val="2"/>
        <scheme val="minor"/>
      </rPr>
      <t>(2012=100)</t>
    </r>
  </si>
  <si>
    <t>NTP 2020</t>
  </si>
  <si>
    <t>NTP PROVINSI JAMBI BERDASARKAN SUBSEKTOR</t>
  </si>
  <si>
    <t>SUBSEKTOR</t>
  </si>
  <si>
    <t>NILAI TUKAR PETANI</t>
  </si>
  <si>
    <t>Statistik Indonesia</t>
  </si>
  <si>
    <t>Tidak dirilis</t>
  </si>
  <si>
    <t>jun11</t>
  </si>
  <si>
    <t>Tahun dasar 2012 mulai digunakan pada NTP Bulanan 2014.</t>
  </si>
  <si>
    <t>NTP Jambi</t>
  </si>
  <si>
    <t>NTP Nasional</t>
  </si>
  <si>
    <t>NTP Triwulanan</t>
  </si>
  <si>
    <t>Q1</t>
  </si>
  <si>
    <t>Q2</t>
  </si>
  <si>
    <t>Q3</t>
  </si>
  <si>
    <t>Q4</t>
  </si>
  <si>
    <t>TAHUN 2021 (2018=100)</t>
  </si>
  <si>
    <t>NTP 2021</t>
  </si>
  <si>
    <t>Des 2020</t>
  </si>
  <si>
    <t>PERSENTASE PERUBAHAN QtoQ</t>
  </si>
  <si>
    <t>PERSENTASE PERUBAHAN YonY</t>
  </si>
  <si>
    <t>TAHUN 2022 (2018=100)</t>
  </si>
  <si>
    <t>NTP 2022</t>
  </si>
  <si>
    <t>Des 2021</t>
  </si>
  <si>
    <t>TANAMAN PANGAN (NTPP)</t>
  </si>
  <si>
    <t>HORTIKULTURA (NTPH)</t>
  </si>
  <si>
    <t>TANAMAN PERKEBUNAN RAKYAT (NTPR)</t>
  </si>
  <si>
    <t>PETERNAKAN (NTPT)</t>
  </si>
  <si>
    <t>PERIKANAN (NTNP=NTN+NTPi)</t>
  </si>
  <si>
    <t>TAHUN 2023 (2018=100)</t>
  </si>
  <si>
    <t>Des 2022</t>
  </si>
  <si>
    <t>NTP 2023</t>
  </si>
  <si>
    <t>2018=100</t>
  </si>
  <si>
    <t>2012=100</t>
  </si>
  <si>
    <t>2007=100</t>
  </si>
  <si>
    <t>TAHUN 2024 (2018=100)</t>
  </si>
  <si>
    <t>NTP 2024</t>
  </si>
  <si>
    <t>Des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</si>
</sst>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FF0000"/>
      <name val="Calibri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9"/>
      <color theme="1"/>
      <name val="Arial Narrow"/>
      <family val="2"/>
    </font>
    <font>
      <sz val="9"/>
      <color theme="1"/>
      <name val="Arial Narrow"/>
      <family val="2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name val="Calibri"/>
      <family val="2"/>
    </font>
    <font>
      <sz val="9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6" fillId="0" borderId="0"/>
    <xf numFmtId="0" fontId="6" fillId="0" borderId="0"/>
    <xf numFmtId="164" fontId="5" fillId="0" borderId="0" applyFont="0" applyFill="0" applyBorder="0" applyAlignment="0" applyProtection="0"/>
  </cellStyleXfs>
  <cellXfs count="242">
    <xf numFmtId="0" fontId="0" fillId="0" borderId="0" xfId="0"/>
    <xf numFmtId="0" fontId="7" fillId="0" borderId="0" xfId="0" applyFont="1"/>
    <xf numFmtId="0" fontId="3" fillId="0" borderId="0" xfId="0" applyFont="1" applyAlignment="1" applyProtection="1">
      <alignment horizontal="left"/>
      <protection locked="0"/>
    </xf>
    <xf numFmtId="0" fontId="7" fillId="0" borderId="0" xfId="0" applyFont="1" applyAlignment="1" applyProtection="1">
      <alignment horizontal="left"/>
      <protection locked="0"/>
    </xf>
    <xf numFmtId="0" fontId="7" fillId="0" borderId="1" xfId="0" applyFont="1" applyBorder="1"/>
    <xf numFmtId="0" fontId="7" fillId="0" borderId="2" xfId="0" applyFont="1" applyBorder="1"/>
    <xf numFmtId="0" fontId="2" fillId="0" borderId="3" xfId="0" applyFont="1" applyBorder="1" applyAlignment="1">
      <alignment horizontal="center" vertical="center"/>
    </xf>
    <xf numFmtId="2" fontId="7" fillId="0" borderId="0" xfId="0" applyNumberFormat="1" applyFont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2" fontId="7" fillId="0" borderId="6" xfId="0" applyNumberFormat="1" applyFont="1" applyBorder="1"/>
    <xf numFmtId="2" fontId="7" fillId="0" borderId="7" xfId="0" applyNumberFormat="1" applyFont="1" applyBorder="1"/>
    <xf numFmtId="0" fontId="7" fillId="0" borderId="8" xfId="0" applyFont="1" applyBorder="1" applyAlignment="1">
      <alignment horizontal="center"/>
    </xf>
    <xf numFmtId="17" fontId="7" fillId="0" borderId="9" xfId="0" quotePrefix="1" applyNumberFormat="1" applyFont="1" applyBorder="1" applyAlignment="1">
      <alignment horizontal="center"/>
    </xf>
    <xf numFmtId="2" fontId="7" fillId="0" borderId="10" xfId="0" applyNumberFormat="1" applyFont="1" applyBorder="1"/>
    <xf numFmtId="0" fontId="8" fillId="0" borderId="0" xfId="0" applyFont="1"/>
    <xf numFmtId="0" fontId="4" fillId="0" borderId="0" xfId="0" applyFont="1" applyAlignment="1" applyProtection="1">
      <alignment horizontal="left"/>
      <protection locked="0"/>
    </xf>
    <xf numFmtId="1" fontId="8" fillId="0" borderId="0" xfId="0" applyNumberFormat="1" applyFont="1"/>
    <xf numFmtId="1" fontId="0" fillId="0" borderId="0" xfId="0" applyNumberFormat="1"/>
    <xf numFmtId="2" fontId="9" fillId="0" borderId="7" xfId="0" applyNumberFormat="1" applyFont="1" applyBorder="1"/>
    <xf numFmtId="2" fontId="9" fillId="0" borderId="0" xfId="0" applyNumberFormat="1" applyFont="1"/>
    <xf numFmtId="2" fontId="9" fillId="0" borderId="6" xfId="0" applyNumberFormat="1" applyFont="1" applyBorder="1"/>
    <xf numFmtId="0" fontId="10" fillId="2" borderId="0" xfId="0" applyFont="1" applyFill="1"/>
    <xf numFmtId="2" fontId="7" fillId="2" borderId="0" xfId="0" applyNumberFormat="1" applyFont="1" applyFill="1"/>
    <xf numFmtId="2" fontId="7" fillId="2" borderId="6" xfId="0" applyNumberFormat="1" applyFont="1" applyFill="1" applyBorder="1"/>
    <xf numFmtId="2" fontId="7" fillId="2" borderId="7" xfId="0" applyNumberFormat="1" applyFont="1" applyFill="1" applyBorder="1"/>
    <xf numFmtId="2" fontId="9" fillId="0" borderId="10" xfId="0" applyNumberFormat="1" applyFont="1" applyBorder="1"/>
    <xf numFmtId="2" fontId="7" fillId="2" borderId="10" xfId="0" applyNumberFormat="1" applyFont="1" applyFill="1" applyBorder="1"/>
    <xf numFmtId="2" fontId="9" fillId="2" borderId="0" xfId="0" applyNumberFormat="1" applyFont="1" applyFill="1"/>
    <xf numFmtId="17" fontId="7" fillId="2" borderId="8" xfId="0" quotePrefix="1" applyNumberFormat="1" applyFont="1" applyFill="1" applyBorder="1"/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2" fontId="7" fillId="3" borderId="7" xfId="0" applyNumberFormat="1" applyFont="1" applyFill="1" applyBorder="1"/>
    <xf numFmtId="0" fontId="7" fillId="3" borderId="0" xfId="0" applyFont="1" applyFill="1"/>
    <xf numFmtId="2" fontId="9" fillId="2" borderId="10" xfId="0" applyNumberFormat="1" applyFont="1" applyFill="1" applyBorder="1"/>
    <xf numFmtId="2" fontId="9" fillId="3" borderId="6" xfId="0" applyNumberFormat="1" applyFont="1" applyFill="1" applyBorder="1"/>
    <xf numFmtId="2" fontId="9" fillId="3" borderId="0" xfId="0" applyNumberFormat="1" applyFont="1" applyFill="1"/>
    <xf numFmtId="17" fontId="7" fillId="2" borderId="10" xfId="0" quotePrefix="1" applyNumberFormat="1" applyFont="1" applyFill="1" applyBorder="1"/>
    <xf numFmtId="2" fontId="11" fillId="0" borderId="0" xfId="0" applyNumberFormat="1" applyFont="1"/>
    <xf numFmtId="0" fontId="1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/>
    </xf>
    <xf numFmtId="0" fontId="9" fillId="0" borderId="0" xfId="0" applyFont="1"/>
    <xf numFmtId="1" fontId="9" fillId="0" borderId="0" xfId="0" applyNumberFormat="1" applyFont="1"/>
    <xf numFmtId="0" fontId="13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2" borderId="6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4" fillId="0" borderId="0" xfId="0" applyFont="1" applyAlignment="1" applyProtection="1">
      <alignment horizontal="left"/>
      <protection locked="0"/>
    </xf>
    <xf numFmtId="1" fontId="7" fillId="0" borderId="0" xfId="0" applyNumberFormat="1" applyFont="1"/>
    <xf numFmtId="0" fontId="0" fillId="0" borderId="11" xfId="0" applyBorder="1" applyAlignment="1">
      <alignment horizontal="center"/>
    </xf>
    <xf numFmtId="0" fontId="15" fillId="0" borderId="11" xfId="0" applyFont="1" applyBorder="1" applyAlignment="1">
      <alignment horizontal="left" vertical="top" wrapText="1" indent="1"/>
    </xf>
    <xf numFmtId="0" fontId="0" fillId="0" borderId="11" xfId="0" applyBorder="1"/>
    <xf numFmtId="0" fontId="15" fillId="0" borderId="11" xfId="0" applyFont="1" applyBorder="1" applyAlignment="1">
      <alignment horizontal="right"/>
    </xf>
    <xf numFmtId="0" fontId="15" fillId="0" borderId="11" xfId="0" applyFont="1" applyBorder="1" applyAlignment="1">
      <alignment horizontal="right" vertical="top" wrapText="1"/>
    </xf>
    <xf numFmtId="0" fontId="16" fillId="0" borderId="11" xfId="0" applyFont="1" applyBorder="1" applyAlignment="1">
      <alignment horizontal="left" vertical="top" wrapText="1" indent="1"/>
    </xf>
    <xf numFmtId="0" fontId="16" fillId="0" borderId="11" xfId="0" applyFont="1" applyBorder="1" applyAlignment="1">
      <alignment horizontal="right"/>
    </xf>
    <xf numFmtId="0" fontId="16" fillId="0" borderId="11" xfId="0" applyFont="1" applyBorder="1" applyAlignment="1">
      <alignment horizontal="right" vertical="top" wrapText="1"/>
    </xf>
    <xf numFmtId="0" fontId="16" fillId="0" borderId="11" xfId="0" applyFont="1" applyBorder="1" applyAlignment="1">
      <alignment horizontal="left" vertical="top" wrapText="1" indent="2"/>
    </xf>
    <xf numFmtId="0" fontId="16" fillId="0" borderId="11" xfId="0" applyFont="1" applyBorder="1" applyAlignment="1">
      <alignment horizontal="left" vertical="top" wrapText="1" indent="3"/>
    </xf>
    <xf numFmtId="0" fontId="15" fillId="0" borderId="11" xfId="0" applyFont="1" applyBorder="1"/>
    <xf numFmtId="2" fontId="7" fillId="4" borderId="10" xfId="0" applyNumberFormat="1" applyFont="1" applyFill="1" applyBorder="1"/>
    <xf numFmtId="0" fontId="17" fillId="0" borderId="0" xfId="0" applyFont="1"/>
    <xf numFmtId="4" fontId="9" fillId="0" borderId="0" xfId="0" applyNumberFormat="1" applyFont="1"/>
    <xf numFmtId="4" fontId="7" fillId="0" borderId="0" xfId="0" applyNumberFormat="1" applyFont="1"/>
    <xf numFmtId="4" fontId="10" fillId="2" borderId="0" xfId="0" applyNumberFormat="1" applyFont="1" applyFill="1"/>
    <xf numFmtId="4" fontId="3" fillId="0" borderId="0" xfId="0" applyNumberFormat="1" applyFont="1" applyAlignment="1" applyProtection="1">
      <alignment horizontal="left"/>
      <protection locked="0"/>
    </xf>
    <xf numFmtId="0" fontId="9" fillId="0" borderId="8" xfId="0" applyFont="1" applyBorder="1" applyAlignment="1">
      <alignment horizontal="center"/>
    </xf>
    <xf numFmtId="0" fontId="7" fillId="5" borderId="0" xfId="0" applyFont="1" applyFill="1"/>
    <xf numFmtId="2" fontId="7" fillId="6" borderId="0" xfId="0" applyNumberFormat="1" applyFont="1" applyFill="1"/>
    <xf numFmtId="0" fontId="7" fillId="7" borderId="0" xfId="0" applyFont="1" applyFill="1"/>
    <xf numFmtId="2" fontId="7" fillId="8" borderId="0" xfId="0" applyNumberFormat="1" applyFont="1" applyFill="1"/>
    <xf numFmtId="0" fontId="7" fillId="9" borderId="0" xfId="0" applyFont="1" applyFill="1"/>
    <xf numFmtId="0" fontId="7" fillId="10" borderId="0" xfId="0" applyFont="1" applyFill="1"/>
    <xf numFmtId="2" fontId="7" fillId="11" borderId="0" xfId="0" applyNumberFormat="1" applyFont="1" applyFill="1"/>
    <xf numFmtId="2" fontId="7" fillId="12" borderId="0" xfId="0" applyNumberFormat="1" applyFont="1" applyFill="1"/>
    <xf numFmtId="0" fontId="7" fillId="13" borderId="0" xfId="0" applyFont="1" applyFill="1"/>
    <xf numFmtId="0" fontId="7" fillId="14" borderId="0" xfId="0" applyFont="1" applyFill="1"/>
    <xf numFmtId="4" fontId="7" fillId="5" borderId="0" xfId="0" applyNumberFormat="1" applyFont="1" applyFill="1"/>
    <xf numFmtId="4" fontId="7" fillId="7" borderId="0" xfId="0" applyNumberFormat="1" applyFont="1" applyFill="1"/>
    <xf numFmtId="4" fontId="7" fillId="10" borderId="0" xfId="0" applyNumberFormat="1" applyFont="1" applyFill="1"/>
    <xf numFmtId="4" fontId="7" fillId="13" borderId="0" xfId="0" applyNumberFormat="1" applyFont="1" applyFill="1"/>
    <xf numFmtId="4" fontId="7" fillId="14" borderId="0" xfId="0" applyNumberFormat="1" applyFont="1" applyFill="1"/>
    <xf numFmtId="2" fontId="7" fillId="13" borderId="0" xfId="0" applyNumberFormat="1" applyFont="1" applyFill="1"/>
    <xf numFmtId="2" fontId="7" fillId="14" borderId="0" xfId="0" applyNumberFormat="1" applyFont="1" applyFill="1"/>
    <xf numFmtId="0" fontId="7" fillId="0" borderId="7" xfId="0" applyFont="1" applyBorder="1"/>
    <xf numFmtId="0" fontId="7" fillId="16" borderId="0" xfId="0" applyFont="1" applyFill="1"/>
    <xf numFmtId="2" fontId="7" fillId="16" borderId="7" xfId="0" applyNumberFormat="1" applyFont="1" applyFill="1" applyBorder="1"/>
    <xf numFmtId="2" fontId="7" fillId="16" borderId="0" xfId="0" applyNumberFormat="1" applyFont="1" applyFill="1"/>
    <xf numFmtId="2" fontId="7" fillId="5" borderId="7" xfId="0" applyNumberFormat="1" applyFont="1" applyFill="1" applyBorder="1"/>
    <xf numFmtId="2" fontId="7" fillId="5" borderId="0" xfId="0" applyNumberFormat="1" applyFont="1" applyFill="1"/>
    <xf numFmtId="0" fontId="7" fillId="17" borderId="0" xfId="0" applyFont="1" applyFill="1"/>
    <xf numFmtId="2" fontId="7" fillId="17" borderId="7" xfId="0" applyNumberFormat="1" applyFont="1" applyFill="1" applyBorder="1"/>
    <xf numFmtId="2" fontId="7" fillId="17" borderId="0" xfId="0" applyNumberFormat="1" applyFont="1" applyFill="1"/>
    <xf numFmtId="4" fontId="7" fillId="16" borderId="0" xfId="0" applyNumberFormat="1" applyFont="1" applyFill="1"/>
    <xf numFmtId="2" fontId="7" fillId="13" borderId="7" xfId="0" applyNumberFormat="1" applyFont="1" applyFill="1" applyBorder="1"/>
    <xf numFmtId="2" fontId="7" fillId="9" borderId="7" xfId="0" applyNumberFormat="1" applyFont="1" applyFill="1" applyBorder="1"/>
    <xf numFmtId="2" fontId="7" fillId="9" borderId="0" xfId="0" applyNumberFormat="1" applyFont="1" applyFill="1"/>
    <xf numFmtId="2" fontId="7" fillId="14" borderId="7" xfId="0" applyNumberFormat="1" applyFont="1" applyFill="1" applyBorder="1"/>
    <xf numFmtId="2" fontId="18" fillId="0" borderId="0" xfId="0" applyNumberFormat="1" applyFont="1"/>
    <xf numFmtId="2" fontId="17" fillId="0" borderId="0" xfId="0" applyNumberFormat="1" applyFont="1"/>
    <xf numFmtId="2" fontId="9" fillId="0" borderId="0" xfId="1" applyNumberFormat="1" applyFont="1"/>
    <xf numFmtId="2" fontId="7" fillId="0" borderId="0" xfId="1" applyNumberFormat="1" applyFont="1"/>
    <xf numFmtId="2" fontId="14" fillId="0" borderId="0" xfId="0" applyNumberFormat="1" applyFont="1"/>
    <xf numFmtId="2" fontId="14" fillId="0" borderId="0" xfId="1" applyNumberFormat="1" applyFont="1"/>
    <xf numFmtId="0" fontId="9" fillId="0" borderId="0" xfId="0" applyFont="1" applyAlignment="1" applyProtection="1">
      <alignment horizontal="left"/>
      <protection locked="0"/>
    </xf>
    <xf numFmtId="0" fontId="13" fillId="0" borderId="0" xfId="0" applyFont="1" applyAlignment="1" applyProtection="1">
      <alignment horizontal="left"/>
      <protection locked="0"/>
    </xf>
    <xf numFmtId="0" fontId="9" fillId="0" borderId="1" xfId="0" applyFont="1" applyBorder="1"/>
    <xf numFmtId="0" fontId="9" fillId="0" borderId="2" xfId="0" applyFont="1" applyBorder="1"/>
    <xf numFmtId="17" fontId="9" fillId="0" borderId="9" xfId="0" quotePrefix="1" applyNumberFormat="1" applyFont="1" applyBorder="1" applyAlignment="1">
      <alignment horizontal="center"/>
    </xf>
    <xf numFmtId="0" fontId="14" fillId="0" borderId="12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17" fontId="9" fillId="2" borderId="10" xfId="0" quotePrefix="1" applyNumberFormat="1" applyFont="1" applyFill="1" applyBorder="1"/>
    <xf numFmtId="0" fontId="14" fillId="2" borderId="0" xfId="0" applyFont="1" applyFill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7" fillId="2" borderId="0" xfId="0" applyFont="1" applyFill="1"/>
    <xf numFmtId="2" fontId="9" fillId="2" borderId="6" xfId="0" applyNumberFormat="1" applyFont="1" applyFill="1" applyBorder="1"/>
    <xf numFmtId="2" fontId="9" fillId="2" borderId="7" xfId="0" applyNumberFormat="1" applyFont="1" applyFill="1" applyBorder="1"/>
    <xf numFmtId="2" fontId="13" fillId="0" borderId="0" xfId="0" applyNumberFormat="1" applyFont="1"/>
    <xf numFmtId="0" fontId="17" fillId="5" borderId="0" xfId="0" applyFont="1" applyFill="1"/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7" fillId="17" borderId="0" xfId="0" applyFont="1" applyFill="1"/>
    <xf numFmtId="0" fontId="17" fillId="9" borderId="0" xfId="0" applyFont="1" applyFill="1"/>
    <xf numFmtId="0" fontId="17" fillId="16" borderId="0" xfId="0" applyFont="1" applyFill="1"/>
    <xf numFmtId="0" fontId="17" fillId="13" borderId="0" xfId="0" applyFont="1" applyFill="1" applyAlignment="1">
      <alignment vertical="center" wrapText="1"/>
    </xf>
    <xf numFmtId="2" fontId="14" fillId="13" borderId="0" xfId="0" applyNumberFormat="1" applyFont="1" applyFill="1"/>
    <xf numFmtId="0" fontId="19" fillId="13" borderId="0" xfId="0" applyFont="1" applyFill="1" applyAlignment="1">
      <alignment horizontal="right" vertical="center" wrapText="1"/>
    </xf>
    <xf numFmtId="0" fontId="18" fillId="13" borderId="0" xfId="0" applyFont="1" applyFill="1" applyAlignment="1">
      <alignment vertical="center" wrapText="1"/>
    </xf>
    <xf numFmtId="2" fontId="9" fillId="13" borderId="0" xfId="0" applyNumberFormat="1" applyFont="1" applyFill="1"/>
    <xf numFmtId="0" fontId="20" fillId="13" borderId="0" xfId="0" applyFont="1" applyFill="1" applyAlignment="1">
      <alignment horizontal="right" vertical="center" wrapText="1"/>
    </xf>
    <xf numFmtId="0" fontId="17" fillId="14" borderId="0" xfId="0" applyFont="1" applyFill="1" applyAlignment="1">
      <alignment vertical="center" wrapText="1"/>
    </xf>
    <xf numFmtId="2" fontId="14" fillId="14" borderId="0" xfId="0" applyNumberFormat="1" applyFont="1" applyFill="1"/>
    <xf numFmtId="0" fontId="19" fillId="14" borderId="0" xfId="0" applyFont="1" applyFill="1" applyAlignment="1">
      <alignment horizontal="right" vertical="center" wrapText="1"/>
    </xf>
    <xf numFmtId="0" fontId="18" fillId="14" borderId="0" xfId="0" applyFont="1" applyFill="1" applyAlignment="1">
      <alignment vertical="center" wrapText="1"/>
    </xf>
    <xf numFmtId="2" fontId="9" fillId="14" borderId="0" xfId="0" applyNumberFormat="1" applyFont="1" applyFill="1"/>
    <xf numFmtId="0" fontId="20" fillId="14" borderId="0" xfId="0" applyFont="1" applyFill="1" applyAlignment="1">
      <alignment horizontal="right" vertical="center" wrapText="1"/>
    </xf>
    <xf numFmtId="0" fontId="14" fillId="0" borderId="2" xfId="0" applyFont="1" applyBorder="1" applyAlignment="1">
      <alignment horizontal="center" vertical="center"/>
    </xf>
    <xf numFmtId="0" fontId="10" fillId="0" borderId="0" xfId="0" applyFont="1"/>
    <xf numFmtId="0" fontId="7" fillId="0" borderId="6" xfId="0" applyFont="1" applyBorder="1"/>
    <xf numFmtId="2" fontId="14" fillId="13" borderId="7" xfId="0" applyNumberFormat="1" applyFont="1" applyFill="1" applyBorder="1"/>
    <xf numFmtId="2" fontId="14" fillId="14" borderId="7" xfId="0" applyNumberFormat="1" applyFont="1" applyFill="1" applyBorder="1"/>
    <xf numFmtId="2" fontId="13" fillId="0" borderId="6" xfId="0" applyNumberFormat="1" applyFont="1" applyBorder="1"/>
    <xf numFmtId="2" fontId="7" fillId="5" borderId="6" xfId="0" applyNumberFormat="1" applyFont="1" applyFill="1" applyBorder="1"/>
    <xf numFmtId="2" fontId="7" fillId="17" borderId="6" xfId="0" applyNumberFormat="1" applyFont="1" applyFill="1" applyBorder="1"/>
    <xf numFmtId="2" fontId="7" fillId="9" borderId="6" xfId="0" applyNumberFormat="1" applyFont="1" applyFill="1" applyBorder="1"/>
    <xf numFmtId="2" fontId="7" fillId="16" borderId="6" xfId="0" applyNumberFormat="1" applyFont="1" applyFill="1" applyBorder="1"/>
    <xf numFmtId="2" fontId="14" fillId="13" borderId="6" xfId="0" applyNumberFormat="1" applyFont="1" applyFill="1" applyBorder="1"/>
    <xf numFmtId="2" fontId="14" fillId="14" borderId="6" xfId="0" applyNumberFormat="1" applyFont="1" applyFill="1" applyBorder="1"/>
    <xf numFmtId="0" fontId="18" fillId="0" borderId="0" xfId="0" applyFont="1"/>
    <xf numFmtId="2" fontId="7" fillId="13" borderId="6" xfId="0" applyNumberFormat="1" applyFont="1" applyFill="1" applyBorder="1"/>
    <xf numFmtId="2" fontId="7" fillId="14" borderId="6" xfId="0" applyNumberFormat="1" applyFont="1" applyFill="1" applyBorder="1"/>
    <xf numFmtId="0" fontId="7" fillId="0" borderId="10" xfId="0" applyFont="1" applyBorder="1"/>
    <xf numFmtId="2" fontId="7" fillId="5" borderId="10" xfId="0" applyNumberFormat="1" applyFont="1" applyFill="1" applyBorder="1"/>
    <xf numFmtId="2" fontId="7" fillId="17" borderId="10" xfId="0" applyNumberFormat="1" applyFont="1" applyFill="1" applyBorder="1"/>
    <xf numFmtId="2" fontId="7" fillId="9" borderId="10" xfId="0" applyNumberFormat="1" applyFont="1" applyFill="1" applyBorder="1"/>
    <xf numFmtId="2" fontId="7" fillId="16" borderId="10" xfId="0" applyNumberFormat="1" applyFont="1" applyFill="1" applyBorder="1"/>
    <xf numFmtId="2" fontId="7" fillId="13" borderId="10" xfId="0" applyNumberFormat="1" applyFont="1" applyFill="1" applyBorder="1"/>
    <xf numFmtId="2" fontId="7" fillId="14" borderId="10" xfId="0" applyNumberFormat="1" applyFont="1" applyFill="1" applyBorder="1"/>
    <xf numFmtId="0" fontId="13" fillId="2" borderId="1" xfId="0" applyFont="1" applyFill="1" applyBorder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vertical="center"/>
    </xf>
    <xf numFmtId="0" fontId="21" fillId="18" borderId="11" xfId="0" applyFont="1" applyFill="1" applyBorder="1" applyAlignment="1">
      <alignment horizontal="center"/>
    </xf>
    <xf numFmtId="0" fontId="22" fillId="0" borderId="11" xfId="0" applyFont="1" applyBorder="1"/>
    <xf numFmtId="2" fontId="0" fillId="0" borderId="11" xfId="0" applyNumberFormat="1" applyBorder="1" applyAlignment="1">
      <alignment horizontal="right"/>
    </xf>
    <xf numFmtId="2" fontId="0" fillId="3" borderId="11" xfId="0" applyNumberFormat="1" applyFill="1" applyBorder="1" applyAlignment="1">
      <alignment horizontal="right"/>
    </xf>
    <xf numFmtId="0" fontId="23" fillId="15" borderId="11" xfId="0" applyFont="1" applyFill="1" applyBorder="1"/>
    <xf numFmtId="2" fontId="21" fillId="15" borderId="11" xfId="0" applyNumberFormat="1" applyFont="1" applyFill="1" applyBorder="1" applyAlignment="1">
      <alignment horizontal="right"/>
    </xf>
    <xf numFmtId="2" fontId="21" fillId="3" borderId="11" xfId="0" applyNumberFormat="1" applyFont="1" applyFill="1" applyBorder="1" applyAlignment="1">
      <alignment horizontal="right"/>
    </xf>
    <xf numFmtId="0" fontId="23" fillId="18" borderId="11" xfId="0" applyFont="1" applyFill="1" applyBorder="1" applyAlignment="1">
      <alignment horizontal="left" vertical="center"/>
    </xf>
    <xf numFmtId="0" fontId="21" fillId="18" borderId="11" xfId="0" applyFont="1" applyFill="1" applyBorder="1" applyAlignment="1">
      <alignment horizontal="right"/>
    </xf>
    <xf numFmtId="2" fontId="21" fillId="18" borderId="11" xfId="0" applyNumberFormat="1" applyFont="1" applyFill="1" applyBorder="1" applyAlignment="1">
      <alignment horizontal="right"/>
    </xf>
    <xf numFmtId="0" fontId="0" fillId="0" borderId="0" xfId="0" quotePrefix="1"/>
    <xf numFmtId="17" fontId="0" fillId="0" borderId="0" xfId="0" applyNumberFormat="1"/>
    <xf numFmtId="2" fontId="0" fillId="0" borderId="0" xfId="0" applyNumberFormat="1"/>
    <xf numFmtId="164" fontId="18" fillId="0" borderId="0" xfId="3" applyFont="1" applyBorder="1"/>
    <xf numFmtId="164" fontId="17" fillId="0" borderId="0" xfId="3" applyFont="1" applyBorder="1"/>
    <xf numFmtId="164" fontId="26" fillId="0" borderId="0" xfId="3" applyFont="1" applyBorder="1"/>
    <xf numFmtId="164" fontId="27" fillId="0" borderId="0" xfId="3" applyFont="1" applyBorder="1"/>
    <xf numFmtId="164" fontId="9" fillId="0" borderId="0" xfId="3" applyFont="1" applyBorder="1"/>
    <xf numFmtId="164" fontId="7" fillId="0" borderId="0" xfId="3" applyFont="1" applyBorder="1"/>
    <xf numFmtId="0" fontId="9" fillId="19" borderId="0" xfId="0" applyFont="1" applyFill="1"/>
    <xf numFmtId="0" fontId="10" fillId="19" borderId="0" xfId="0" applyFont="1" applyFill="1"/>
    <xf numFmtId="0" fontId="14" fillId="19" borderId="0" xfId="0" applyFont="1" applyFill="1" applyAlignment="1">
      <alignment horizontal="center" vertical="center"/>
    </xf>
    <xf numFmtId="2" fontId="9" fillId="19" borderId="0" xfId="0" applyNumberFormat="1" applyFont="1" applyFill="1"/>
    <xf numFmtId="0" fontId="7" fillId="19" borderId="0" xfId="0" applyFont="1" applyFill="1"/>
    <xf numFmtId="0" fontId="9" fillId="5" borderId="0" xfId="0" applyFont="1" applyFill="1"/>
    <xf numFmtId="0" fontId="9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 vertical="center"/>
    </xf>
    <xf numFmtId="17" fontId="9" fillId="5" borderId="0" xfId="0" quotePrefix="1" applyNumberFormat="1" applyFont="1" applyFill="1" applyAlignment="1">
      <alignment horizontal="center"/>
    </xf>
    <xf numFmtId="0" fontId="14" fillId="5" borderId="0" xfId="0" applyFont="1" applyFill="1" applyAlignment="1">
      <alignment horizontal="center" vertical="center"/>
    </xf>
    <xf numFmtId="17" fontId="9" fillId="19" borderId="0" xfId="0" quotePrefix="1" applyNumberFormat="1" applyFont="1" applyFill="1"/>
    <xf numFmtId="2" fontId="10" fillId="0" borderId="0" xfId="0" applyNumberFormat="1" applyFont="1"/>
    <xf numFmtId="2" fontId="7" fillId="19" borderId="0" xfId="0" applyNumberFormat="1" applyFont="1" applyFill="1"/>
    <xf numFmtId="164" fontId="18" fillId="0" borderId="0" xfId="3" applyFont="1"/>
    <xf numFmtId="164" fontId="17" fillId="0" borderId="0" xfId="3" applyFont="1"/>
    <xf numFmtId="164" fontId="26" fillId="0" borderId="0" xfId="3" applyFont="1"/>
    <xf numFmtId="164" fontId="27" fillId="0" borderId="0" xfId="3" applyFont="1"/>
    <xf numFmtId="164" fontId="7" fillId="0" borderId="0" xfId="3" applyFont="1"/>
    <xf numFmtId="164" fontId="9" fillId="0" borderId="0" xfId="3" applyFont="1"/>
    <xf numFmtId="2" fontId="7" fillId="0" borderId="0" xfId="0" applyNumberFormat="1" applyFont="1" applyAlignment="1">
      <alignment horizontal="right"/>
    </xf>
    <xf numFmtId="2" fontId="18" fillId="0" borderId="0" xfId="3" applyNumberFormat="1" applyFont="1" applyBorder="1"/>
    <xf numFmtId="2" fontId="17" fillId="0" borderId="0" xfId="3" applyNumberFormat="1" applyFont="1" applyBorder="1"/>
    <xf numFmtId="2" fontId="26" fillId="0" borderId="0" xfId="3" applyNumberFormat="1" applyFont="1" applyBorder="1"/>
    <xf numFmtId="2" fontId="27" fillId="0" borderId="0" xfId="3" applyNumberFormat="1" applyFont="1" applyBorder="1"/>
    <xf numFmtId="2" fontId="9" fillId="0" borderId="0" xfId="3" applyNumberFormat="1" applyFont="1"/>
    <xf numFmtId="2" fontId="7" fillId="0" borderId="0" xfId="3" applyNumberFormat="1" applyFont="1"/>
    <xf numFmtId="2" fontId="9" fillId="0" borderId="0" xfId="3" applyNumberFormat="1" applyFont="1" applyBorder="1"/>
    <xf numFmtId="2" fontId="7" fillId="0" borderId="0" xfId="3" applyNumberFormat="1" applyFont="1" applyBorder="1"/>
    <xf numFmtId="2" fontId="7" fillId="0" borderId="0" xfId="0" applyNumberFormat="1" applyFont="1" applyBorder="1"/>
    <xf numFmtId="0" fontId="7" fillId="0" borderId="0" xfId="0" applyFont="1" applyBorder="1"/>
    <xf numFmtId="164" fontId="28" fillId="0" borderId="0" xfId="3" applyFont="1"/>
    <xf numFmtId="164" fontId="29" fillId="0" borderId="0" xfId="3" applyFont="1"/>
    <xf numFmtId="164" fontId="30" fillId="0" borderId="0" xfId="3" applyFont="1"/>
    <xf numFmtId="164" fontId="31" fillId="0" borderId="0" xfId="3" applyFont="1"/>
    <xf numFmtId="164" fontId="8" fillId="0" borderId="0" xfId="3" applyFont="1"/>
    <xf numFmtId="164" fontId="1" fillId="0" borderId="0" xfId="3" applyFont="1"/>
    <xf numFmtId="2" fontId="8" fillId="0" borderId="0" xfId="0" applyNumberFormat="1" applyFont="1"/>
    <xf numFmtId="2" fontId="8" fillId="3" borderId="0" xfId="0" applyNumberFormat="1" applyFont="1" applyFill="1"/>
    <xf numFmtId="0" fontId="0" fillId="0" borderId="1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9" fillId="5" borderId="0" xfId="0" applyFont="1" applyFill="1" applyAlignment="1">
      <alignment horizontal="center"/>
    </xf>
    <xf numFmtId="0" fontId="14" fillId="5" borderId="0" xfId="0" applyFont="1" applyFill="1" applyAlignment="1">
      <alignment horizontal="center" vertical="center"/>
    </xf>
    <xf numFmtId="0" fontId="21" fillId="18" borderId="8" xfId="0" applyFont="1" applyFill="1" applyBorder="1" applyAlignment="1">
      <alignment horizontal="center" vertical="center"/>
    </xf>
    <xf numFmtId="0" fontId="21" fillId="18" borderId="9" xfId="0" applyFont="1" applyFill="1" applyBorder="1" applyAlignment="1">
      <alignment horizontal="center" vertical="center"/>
    </xf>
    <xf numFmtId="0" fontId="21" fillId="18" borderId="12" xfId="0" applyFont="1" applyFill="1" applyBorder="1" applyAlignment="1">
      <alignment horizontal="center" vertical="center" wrapText="1"/>
    </xf>
    <xf numFmtId="0" fontId="21" fillId="18" borderId="2" xfId="0" applyFont="1" applyFill="1" applyBorder="1" applyAlignment="1">
      <alignment horizontal="center" vertical="center" wrapText="1"/>
    </xf>
  </cellXfs>
  <cellStyles count="4">
    <cellStyle name="Comma" xfId="3" builtinId="3"/>
    <cellStyle name="Normal" xfId="0" builtinId="0"/>
    <cellStyle name="Normal 4" xfId="1" xr:uid="{00000000-0005-0000-0000-000003000000}"/>
    <cellStyle name="Normal 5" xfId="2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Series</a:t>
            </a:r>
            <a:r>
              <a:rPr lang="en-US"/>
              <a:t> NTP Bulanan</a:t>
            </a:r>
            <a:r>
              <a:rPr lang="en-US" baseline="0"/>
              <a:t> Provinsi Jambi Tahun Dasar 2012=100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Nilai Tukar Petani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62"/>
              <c:pt idx="0">
                <c:v>41579</c:v>
              </c:pt>
              <c:pt idx="1">
                <c:v>41609</c:v>
              </c:pt>
              <c:pt idx="2">
                <c:v>41640</c:v>
              </c:pt>
              <c:pt idx="3">
                <c:v>41671</c:v>
              </c:pt>
              <c:pt idx="4">
                <c:v>41699</c:v>
              </c:pt>
              <c:pt idx="5">
                <c:v>41730</c:v>
              </c:pt>
              <c:pt idx="6">
                <c:v>41760</c:v>
              </c:pt>
              <c:pt idx="7">
                <c:v>41791</c:v>
              </c:pt>
              <c:pt idx="8">
                <c:v>41821</c:v>
              </c:pt>
              <c:pt idx="9">
                <c:v>41852</c:v>
              </c:pt>
              <c:pt idx="10">
                <c:v>41883</c:v>
              </c:pt>
              <c:pt idx="11">
                <c:v>41913</c:v>
              </c:pt>
              <c:pt idx="12">
                <c:v>41944</c:v>
              </c:pt>
              <c:pt idx="13">
                <c:v>41974</c:v>
              </c:pt>
              <c:pt idx="14">
                <c:v>42005</c:v>
              </c:pt>
              <c:pt idx="15">
                <c:v>42036</c:v>
              </c:pt>
              <c:pt idx="16">
                <c:v>42064</c:v>
              </c:pt>
              <c:pt idx="17">
                <c:v>42095</c:v>
              </c:pt>
              <c:pt idx="18">
                <c:v>42125</c:v>
              </c:pt>
              <c:pt idx="19">
                <c:v>42156</c:v>
              </c:pt>
              <c:pt idx="20">
                <c:v>42186</c:v>
              </c:pt>
              <c:pt idx="21">
                <c:v>42217</c:v>
              </c:pt>
              <c:pt idx="22">
                <c:v>42248</c:v>
              </c:pt>
              <c:pt idx="23">
                <c:v>42278</c:v>
              </c:pt>
              <c:pt idx="24">
                <c:v>42309</c:v>
              </c:pt>
              <c:pt idx="25">
                <c:v>42339</c:v>
              </c:pt>
              <c:pt idx="26">
                <c:v>42370</c:v>
              </c:pt>
              <c:pt idx="27">
                <c:v>42401</c:v>
              </c:pt>
              <c:pt idx="28">
                <c:v>42430</c:v>
              </c:pt>
              <c:pt idx="29">
                <c:v>42461</c:v>
              </c:pt>
              <c:pt idx="30">
                <c:v>42491</c:v>
              </c:pt>
              <c:pt idx="31">
                <c:v>42522</c:v>
              </c:pt>
              <c:pt idx="32">
                <c:v>42552</c:v>
              </c:pt>
              <c:pt idx="33">
                <c:v>42583</c:v>
              </c:pt>
              <c:pt idx="34">
                <c:v>42614</c:v>
              </c:pt>
              <c:pt idx="35">
                <c:v>42644</c:v>
              </c:pt>
              <c:pt idx="36">
                <c:v>42675</c:v>
              </c:pt>
              <c:pt idx="37">
                <c:v>42705</c:v>
              </c:pt>
              <c:pt idx="38">
                <c:v>42736</c:v>
              </c:pt>
              <c:pt idx="39">
                <c:v>42767</c:v>
              </c:pt>
              <c:pt idx="40">
                <c:v>42795</c:v>
              </c:pt>
              <c:pt idx="41">
                <c:v>42826</c:v>
              </c:pt>
              <c:pt idx="42">
                <c:v>42856</c:v>
              </c:pt>
              <c:pt idx="43">
                <c:v>42887</c:v>
              </c:pt>
              <c:pt idx="44">
                <c:v>42917</c:v>
              </c:pt>
              <c:pt idx="45">
                <c:v>42948</c:v>
              </c:pt>
              <c:pt idx="46">
                <c:v>42979</c:v>
              </c:pt>
              <c:pt idx="47">
                <c:v>43009</c:v>
              </c:pt>
              <c:pt idx="48">
                <c:v>43040</c:v>
              </c:pt>
              <c:pt idx="49">
                <c:v>43070</c:v>
              </c:pt>
              <c:pt idx="50">
                <c:v>43101</c:v>
              </c:pt>
              <c:pt idx="51">
                <c:v>43132</c:v>
              </c:pt>
              <c:pt idx="52">
                <c:v>43160</c:v>
              </c:pt>
              <c:pt idx="53">
                <c:v>43191</c:v>
              </c:pt>
              <c:pt idx="54">
                <c:v>43221</c:v>
              </c:pt>
              <c:pt idx="55">
                <c:v>43252</c:v>
              </c:pt>
              <c:pt idx="56">
                <c:v>43282</c:v>
              </c:pt>
              <c:pt idx="57">
                <c:v>43313</c:v>
              </c:pt>
              <c:pt idx="58">
                <c:v>43344</c:v>
              </c:pt>
              <c:pt idx="59">
                <c:v>43374</c:v>
              </c:pt>
              <c:pt idx="60">
                <c:v>43405</c:v>
              </c:pt>
              <c:pt idx="61">
                <c:v>43435</c:v>
              </c:pt>
            </c:numLit>
          </c:cat>
          <c:val>
            <c:numLit>
              <c:formatCode>General</c:formatCode>
              <c:ptCount val="62"/>
              <c:pt idx="0">
                <c:v>95.44989013671875</c:v>
              </c:pt>
              <c:pt idx="1">
                <c:v>97.213829040527344</c:v>
              </c:pt>
              <c:pt idx="2">
                <c:v>97.96311</c:v>
              </c:pt>
              <c:pt idx="3">
                <c:v>98.293710000000004</c:v>
              </c:pt>
              <c:pt idx="4">
                <c:v>98.174869999999999</c:v>
              </c:pt>
              <c:pt idx="5">
                <c:v>97.91328</c:v>
              </c:pt>
              <c:pt idx="6">
                <c:v>97.07047</c:v>
              </c:pt>
              <c:pt idx="7">
                <c:v>97.292900000000003</c:v>
              </c:pt>
              <c:pt idx="8">
                <c:v>98.236789999999999</c:v>
              </c:pt>
              <c:pt idx="9">
                <c:v>97.117140000000006</c:v>
              </c:pt>
              <c:pt idx="10">
                <c:v>96.208039999999997</c:v>
              </c:pt>
              <c:pt idx="11">
                <c:v>95.525980000000004</c:v>
              </c:pt>
              <c:pt idx="12">
                <c:v>95.679130000000001</c:v>
              </c:pt>
              <c:pt idx="13">
                <c:v>95.059849999999997</c:v>
              </c:pt>
              <c:pt idx="14">
                <c:v>95.65137</c:v>
              </c:pt>
              <c:pt idx="15">
                <c:v>96.375069999999994</c:v>
              </c:pt>
              <c:pt idx="16">
                <c:v>95.806809999999999</c:v>
              </c:pt>
              <c:pt idx="17">
                <c:v>94.720439999999996</c:v>
              </c:pt>
              <c:pt idx="18">
                <c:v>94.83</c:v>
              </c:pt>
              <c:pt idx="19">
                <c:v>96.092290000000006</c:v>
              </c:pt>
              <c:pt idx="20">
                <c:v>95.998419999999996</c:v>
              </c:pt>
              <c:pt idx="21">
                <c:v>94.553839999999994</c:v>
              </c:pt>
              <c:pt idx="22">
                <c:v>94.831069999999997</c:v>
              </c:pt>
              <c:pt idx="23">
                <c:v>95.479349999999997</c:v>
              </c:pt>
              <c:pt idx="24">
                <c:v>95.145120000000006</c:v>
              </c:pt>
              <c:pt idx="25">
                <c:v>95.724590000000006</c:v>
              </c:pt>
              <c:pt idx="26">
                <c:v>96.206540000000004</c:v>
              </c:pt>
              <c:pt idx="27">
                <c:v>96.575100000000006</c:v>
              </c:pt>
              <c:pt idx="28">
                <c:v>96.934079999999994</c:v>
              </c:pt>
              <c:pt idx="29">
                <c:v>98.618440000000007</c:v>
              </c:pt>
              <c:pt idx="30">
                <c:v>99.572230000000005</c:v>
              </c:pt>
              <c:pt idx="31">
                <c:v>99.178790000000006</c:v>
              </c:pt>
              <c:pt idx="32">
                <c:v>98.148229999999998</c:v>
              </c:pt>
              <c:pt idx="33">
                <c:v>97.897930000000002</c:v>
              </c:pt>
              <c:pt idx="34">
                <c:v>99.299809999999994</c:v>
              </c:pt>
              <c:pt idx="35">
                <c:v>99.704920000000001</c:v>
              </c:pt>
              <c:pt idx="36">
                <c:v>99.837220000000002</c:v>
              </c:pt>
              <c:pt idx="37">
                <c:v>101.09229999999999</c:v>
              </c:pt>
              <c:pt idx="38">
                <c:v>101.44970000000001</c:v>
              </c:pt>
              <c:pt idx="39">
                <c:v>101.773</c:v>
              </c:pt>
              <c:pt idx="40">
                <c:v>100.9897</c:v>
              </c:pt>
              <c:pt idx="41">
                <c:v>101.01730000000001</c:v>
              </c:pt>
              <c:pt idx="42">
                <c:v>99.377309999999994</c:v>
              </c:pt>
              <c:pt idx="43">
                <c:v>98.748429999999999</c:v>
              </c:pt>
              <c:pt idx="44">
                <c:v>99.000879999999995</c:v>
              </c:pt>
              <c:pt idx="45">
                <c:v>100.282</c:v>
              </c:pt>
              <c:pt idx="46">
                <c:v>99.885580000000004</c:v>
              </c:pt>
              <c:pt idx="47">
                <c:v>101.4063</c:v>
              </c:pt>
              <c:pt idx="48">
                <c:v>102.732</c:v>
              </c:pt>
              <c:pt idx="49">
                <c:v>102.64109999999999</c:v>
              </c:pt>
              <c:pt idx="50">
                <c:v>102.2516</c:v>
              </c:pt>
              <c:pt idx="51">
                <c:v>101.9768</c:v>
              </c:pt>
              <c:pt idx="52">
                <c:v>101.3408</c:v>
              </c:pt>
              <c:pt idx="53">
                <c:v>99.544359999999998</c:v>
              </c:pt>
              <c:pt idx="54">
                <c:v>99.434539999999998</c:v>
              </c:pt>
              <c:pt idx="55">
                <c:v>99.171012878417969</c:v>
              </c:pt>
              <c:pt idx="56">
                <c:v>97.479385375976563</c:v>
              </c:pt>
              <c:pt idx="57">
                <c:v>98.050979614257813</c:v>
              </c:pt>
              <c:pt idx="58">
                <c:v>99.700869999999995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B73-4BA8-9622-2F1B6F3174BA}"/>
            </c:ext>
          </c:extLst>
        </c:ser>
        <c:ser>
          <c:idx val="1"/>
          <c:order val="1"/>
          <c:tx>
            <c:v>Nilai Tukar Usaha Pertanian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62"/>
              <c:pt idx="0">
                <c:v>41579</c:v>
              </c:pt>
              <c:pt idx="1">
                <c:v>41609</c:v>
              </c:pt>
              <c:pt idx="2">
                <c:v>41640</c:v>
              </c:pt>
              <c:pt idx="3">
                <c:v>41671</c:v>
              </c:pt>
              <c:pt idx="4">
                <c:v>41699</c:v>
              </c:pt>
              <c:pt idx="5">
                <c:v>41730</c:v>
              </c:pt>
              <c:pt idx="6">
                <c:v>41760</c:v>
              </c:pt>
              <c:pt idx="7">
                <c:v>41791</c:v>
              </c:pt>
              <c:pt idx="8">
                <c:v>41821</c:v>
              </c:pt>
              <c:pt idx="9">
                <c:v>41852</c:v>
              </c:pt>
              <c:pt idx="10">
                <c:v>41883</c:v>
              </c:pt>
              <c:pt idx="11">
                <c:v>41913</c:v>
              </c:pt>
              <c:pt idx="12">
                <c:v>41944</c:v>
              </c:pt>
              <c:pt idx="13">
                <c:v>41974</c:v>
              </c:pt>
              <c:pt idx="14">
                <c:v>42005</c:v>
              </c:pt>
              <c:pt idx="15">
                <c:v>42036</c:v>
              </c:pt>
              <c:pt idx="16">
                <c:v>42064</c:v>
              </c:pt>
              <c:pt idx="17">
                <c:v>42095</c:v>
              </c:pt>
              <c:pt idx="18">
                <c:v>42125</c:v>
              </c:pt>
              <c:pt idx="19">
                <c:v>42156</c:v>
              </c:pt>
              <c:pt idx="20">
                <c:v>42186</c:v>
              </c:pt>
              <c:pt idx="21">
                <c:v>42217</c:v>
              </c:pt>
              <c:pt idx="22">
                <c:v>42248</c:v>
              </c:pt>
              <c:pt idx="23">
                <c:v>42278</c:v>
              </c:pt>
              <c:pt idx="24">
                <c:v>42309</c:v>
              </c:pt>
              <c:pt idx="25">
                <c:v>42339</c:v>
              </c:pt>
              <c:pt idx="26">
                <c:v>42370</c:v>
              </c:pt>
              <c:pt idx="27">
                <c:v>42401</c:v>
              </c:pt>
              <c:pt idx="28">
                <c:v>42430</c:v>
              </c:pt>
              <c:pt idx="29">
                <c:v>42461</c:v>
              </c:pt>
              <c:pt idx="30">
                <c:v>42491</c:v>
              </c:pt>
              <c:pt idx="31">
                <c:v>42522</c:v>
              </c:pt>
              <c:pt idx="32">
                <c:v>42552</c:v>
              </c:pt>
              <c:pt idx="33">
                <c:v>42583</c:v>
              </c:pt>
              <c:pt idx="34">
                <c:v>42614</c:v>
              </c:pt>
              <c:pt idx="35">
                <c:v>42644</c:v>
              </c:pt>
              <c:pt idx="36">
                <c:v>42675</c:v>
              </c:pt>
              <c:pt idx="37">
                <c:v>42705</c:v>
              </c:pt>
              <c:pt idx="38">
                <c:v>42736</c:v>
              </c:pt>
              <c:pt idx="39">
                <c:v>42767</c:v>
              </c:pt>
              <c:pt idx="40">
                <c:v>42795</c:v>
              </c:pt>
              <c:pt idx="41">
                <c:v>42826</c:v>
              </c:pt>
              <c:pt idx="42">
                <c:v>42856</c:v>
              </c:pt>
              <c:pt idx="43">
                <c:v>42887</c:v>
              </c:pt>
              <c:pt idx="44">
                <c:v>42917</c:v>
              </c:pt>
              <c:pt idx="45">
                <c:v>42948</c:v>
              </c:pt>
              <c:pt idx="46">
                <c:v>42979</c:v>
              </c:pt>
              <c:pt idx="47">
                <c:v>43009</c:v>
              </c:pt>
              <c:pt idx="48">
                <c:v>43040</c:v>
              </c:pt>
              <c:pt idx="49">
                <c:v>43070</c:v>
              </c:pt>
              <c:pt idx="50">
                <c:v>43101</c:v>
              </c:pt>
              <c:pt idx="51">
                <c:v>43132</c:v>
              </c:pt>
              <c:pt idx="52">
                <c:v>43160</c:v>
              </c:pt>
              <c:pt idx="53">
                <c:v>43191</c:v>
              </c:pt>
              <c:pt idx="54">
                <c:v>43221</c:v>
              </c:pt>
              <c:pt idx="55">
                <c:v>43252</c:v>
              </c:pt>
              <c:pt idx="56">
                <c:v>43282</c:v>
              </c:pt>
              <c:pt idx="57">
                <c:v>43313</c:v>
              </c:pt>
              <c:pt idx="58">
                <c:v>43344</c:v>
              </c:pt>
              <c:pt idx="59">
                <c:v>43374</c:v>
              </c:pt>
              <c:pt idx="60">
                <c:v>43405</c:v>
              </c:pt>
              <c:pt idx="61">
                <c:v>43435</c:v>
              </c:pt>
            </c:numLit>
          </c:cat>
          <c:val>
            <c:numLit>
              <c:formatCode>General</c:formatCode>
              <c:ptCount val="62"/>
              <c:pt idx="0">
                <c:v>98.262237548828125</c:v>
              </c:pt>
              <c:pt idx="1">
                <c:v>100.15195465087891</c:v>
              </c:pt>
              <c:pt idx="2">
                <c:v>101.5077</c:v>
              </c:pt>
              <c:pt idx="3">
                <c:v>101.5729</c:v>
              </c:pt>
              <c:pt idx="4">
                <c:v>101.27</c:v>
              </c:pt>
              <c:pt idx="5">
                <c:v>100.82680000000001</c:v>
              </c:pt>
              <c:pt idx="6">
                <c:v>99.809359999999998</c:v>
              </c:pt>
              <c:pt idx="7">
                <c:v>100.2299</c:v>
              </c:pt>
              <c:pt idx="8">
                <c:v>101.9072</c:v>
              </c:pt>
              <c:pt idx="9">
                <c:v>101.1408</c:v>
              </c:pt>
              <c:pt idx="10">
                <c:v>100.41800000000001</c:v>
              </c:pt>
              <c:pt idx="11">
                <c:v>99.985609999999994</c:v>
              </c:pt>
              <c:pt idx="12">
                <c:v>100.91240000000001</c:v>
              </c:pt>
              <c:pt idx="13">
                <c:v>100.68</c:v>
              </c:pt>
              <c:pt idx="14">
                <c:v>100.75960000000001</c:v>
              </c:pt>
              <c:pt idx="15">
                <c:v>100.41419999999999</c:v>
              </c:pt>
              <c:pt idx="16">
                <c:v>99.483999999999995</c:v>
              </c:pt>
              <c:pt idx="17">
                <c:v>98.144490000000005</c:v>
              </c:pt>
              <c:pt idx="18">
                <c:v>98.65</c:v>
              </c:pt>
              <c:pt idx="19">
                <c:v>100.54040000000001</c:v>
              </c:pt>
              <c:pt idx="20">
                <c:v>100.7157</c:v>
              </c:pt>
              <c:pt idx="21">
                <c:v>99.715549999999993</c:v>
              </c:pt>
              <c:pt idx="22">
                <c:v>99.613129999999998</c:v>
              </c:pt>
              <c:pt idx="23">
                <c:v>100.2073</c:v>
              </c:pt>
              <c:pt idx="24">
                <c:v>99.994749999999996</c:v>
              </c:pt>
              <c:pt idx="25">
                <c:v>101.20650000000001</c:v>
              </c:pt>
              <c:pt idx="26">
                <c:v>101.7186</c:v>
              </c:pt>
              <c:pt idx="27">
                <c:v>102.1113</c:v>
              </c:pt>
              <c:pt idx="28">
                <c:v>103.40470000000001</c:v>
              </c:pt>
              <c:pt idx="29">
                <c:v>104.2068</c:v>
              </c:pt>
              <c:pt idx="30">
                <c:v>105.2555</c:v>
              </c:pt>
              <c:pt idx="31">
                <c:v>105.1812</c:v>
              </c:pt>
              <c:pt idx="32">
                <c:v>104.8368</c:v>
              </c:pt>
              <c:pt idx="33">
                <c:v>104.7684</c:v>
              </c:pt>
              <c:pt idx="34">
                <c:v>106.8021</c:v>
              </c:pt>
              <c:pt idx="35">
                <c:v>107.4628</c:v>
              </c:pt>
              <c:pt idx="36">
                <c:v>107.962</c:v>
              </c:pt>
              <c:pt idx="37">
                <c:v>109.36790000000001</c:v>
              </c:pt>
              <c:pt idx="38">
                <c:v>110.1454</c:v>
              </c:pt>
              <c:pt idx="39">
                <c:v>110.2236</c:v>
              </c:pt>
              <c:pt idx="40">
                <c:v>109.1622</c:v>
              </c:pt>
              <c:pt idx="41">
                <c:v>108.5078</c:v>
              </c:pt>
              <c:pt idx="42">
                <c:v>106.90649999999999</c:v>
              </c:pt>
              <c:pt idx="43">
                <c:v>105.8929</c:v>
              </c:pt>
              <c:pt idx="44">
                <c:v>106.1469</c:v>
              </c:pt>
              <c:pt idx="45">
                <c:v>107.5393</c:v>
              </c:pt>
              <c:pt idx="46">
                <c:v>106.9658</c:v>
              </c:pt>
              <c:pt idx="47">
                <c:v>108.58620000000001</c:v>
              </c:pt>
              <c:pt idx="48">
                <c:v>110.1888</c:v>
              </c:pt>
              <c:pt idx="49">
                <c:v>110.6729</c:v>
              </c:pt>
              <c:pt idx="50">
                <c:v>111.1811</c:v>
              </c:pt>
              <c:pt idx="51">
                <c:v>110.4735</c:v>
              </c:pt>
              <c:pt idx="52">
                <c:v>110.001</c:v>
              </c:pt>
              <c:pt idx="53">
                <c:v>108.3386</c:v>
              </c:pt>
              <c:pt idx="54">
                <c:v>108.373</c:v>
              </c:pt>
              <c:pt idx="55">
                <c:v>107.76885986328125</c:v>
              </c:pt>
              <c:pt idx="56">
                <c:v>106.51430511474609</c:v>
              </c:pt>
              <c:pt idx="57">
                <c:v>106.58157348632813</c:v>
              </c:pt>
              <c:pt idx="58">
                <c:v>107.6194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B73-4BA8-9622-2F1B6F317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066224"/>
        <c:axId val="263066784"/>
      </c:lineChart>
      <c:catAx>
        <c:axId val="26306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66784"/>
        <c:crossesAt val="100"/>
        <c:auto val="1"/>
        <c:lblAlgn val="ctr"/>
        <c:lblOffset val="100"/>
        <c:noMultiLvlLbl val="0"/>
      </c:catAx>
      <c:valAx>
        <c:axId val="263066784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1"/>
              <a:t>Series</a:t>
            </a:r>
            <a:r>
              <a:rPr lang="en-US"/>
              <a:t> NTP Bulanan</a:t>
            </a:r>
            <a:r>
              <a:rPr lang="en-US" baseline="0"/>
              <a:t> </a:t>
            </a:r>
            <a:r>
              <a:rPr lang="en-US" sz="1400" b="0" i="0" u="none" strike="noStrike" baseline="0">
                <a:effectLst/>
              </a:rPr>
              <a:t>Nasional </a:t>
            </a:r>
            <a:r>
              <a:rPr lang="en-US" baseline="0"/>
              <a:t>Tahun Dasar 2012=100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Nilai Tukar Petani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Lit>
              <c:formatCode>General</c:formatCode>
              <c:ptCount val="62"/>
              <c:pt idx="0">
                <c:v>41579</c:v>
              </c:pt>
              <c:pt idx="1">
                <c:v>41609</c:v>
              </c:pt>
              <c:pt idx="2">
                <c:v>41640</c:v>
              </c:pt>
              <c:pt idx="3">
                <c:v>41671</c:v>
              </c:pt>
              <c:pt idx="4">
                <c:v>41699</c:v>
              </c:pt>
              <c:pt idx="5">
                <c:v>41730</c:v>
              </c:pt>
              <c:pt idx="6">
                <c:v>41760</c:v>
              </c:pt>
              <c:pt idx="7">
                <c:v>41791</c:v>
              </c:pt>
              <c:pt idx="8">
                <c:v>41821</c:v>
              </c:pt>
              <c:pt idx="9">
                <c:v>41852</c:v>
              </c:pt>
              <c:pt idx="10">
                <c:v>41883</c:v>
              </c:pt>
              <c:pt idx="11">
                <c:v>41913</c:v>
              </c:pt>
              <c:pt idx="12">
                <c:v>41944</c:v>
              </c:pt>
              <c:pt idx="13">
                <c:v>41974</c:v>
              </c:pt>
              <c:pt idx="14">
                <c:v>42005</c:v>
              </c:pt>
              <c:pt idx="15">
                <c:v>42036</c:v>
              </c:pt>
              <c:pt idx="16">
                <c:v>42064</c:v>
              </c:pt>
              <c:pt idx="17">
                <c:v>42095</c:v>
              </c:pt>
              <c:pt idx="18">
                <c:v>42125</c:v>
              </c:pt>
              <c:pt idx="19">
                <c:v>42156</c:v>
              </c:pt>
              <c:pt idx="20">
                <c:v>42186</c:v>
              </c:pt>
              <c:pt idx="21">
                <c:v>42217</c:v>
              </c:pt>
              <c:pt idx="22">
                <c:v>42248</c:v>
              </c:pt>
              <c:pt idx="23">
                <c:v>42278</c:v>
              </c:pt>
              <c:pt idx="24">
                <c:v>42309</c:v>
              </c:pt>
              <c:pt idx="25">
                <c:v>42339</c:v>
              </c:pt>
              <c:pt idx="26">
                <c:v>42370</c:v>
              </c:pt>
              <c:pt idx="27">
                <c:v>42401</c:v>
              </c:pt>
              <c:pt idx="28">
                <c:v>42430</c:v>
              </c:pt>
              <c:pt idx="29">
                <c:v>42461</c:v>
              </c:pt>
              <c:pt idx="30">
                <c:v>42491</c:v>
              </c:pt>
              <c:pt idx="31">
                <c:v>42522</c:v>
              </c:pt>
              <c:pt idx="32">
                <c:v>42552</c:v>
              </c:pt>
              <c:pt idx="33">
                <c:v>42583</c:v>
              </c:pt>
              <c:pt idx="34">
                <c:v>42614</c:v>
              </c:pt>
              <c:pt idx="35">
                <c:v>42644</c:v>
              </c:pt>
              <c:pt idx="36">
                <c:v>42675</c:v>
              </c:pt>
              <c:pt idx="37">
                <c:v>42705</c:v>
              </c:pt>
              <c:pt idx="38">
                <c:v>42736</c:v>
              </c:pt>
              <c:pt idx="39">
                <c:v>42767</c:v>
              </c:pt>
              <c:pt idx="40">
                <c:v>42795</c:v>
              </c:pt>
              <c:pt idx="41">
                <c:v>42826</c:v>
              </c:pt>
              <c:pt idx="42">
                <c:v>42856</c:v>
              </c:pt>
              <c:pt idx="43">
                <c:v>42887</c:v>
              </c:pt>
              <c:pt idx="44">
                <c:v>42917</c:v>
              </c:pt>
              <c:pt idx="45">
                <c:v>42948</c:v>
              </c:pt>
              <c:pt idx="46">
                <c:v>42979</c:v>
              </c:pt>
              <c:pt idx="47">
                <c:v>43009</c:v>
              </c:pt>
              <c:pt idx="48">
                <c:v>43040</c:v>
              </c:pt>
              <c:pt idx="49">
                <c:v>43070</c:v>
              </c:pt>
              <c:pt idx="50">
                <c:v>43101</c:v>
              </c:pt>
              <c:pt idx="51">
                <c:v>43132</c:v>
              </c:pt>
              <c:pt idx="52">
                <c:v>43160</c:v>
              </c:pt>
              <c:pt idx="53">
                <c:v>43191</c:v>
              </c:pt>
              <c:pt idx="54">
                <c:v>43221</c:v>
              </c:pt>
              <c:pt idx="55">
                <c:v>43252</c:v>
              </c:pt>
              <c:pt idx="56">
                <c:v>43282</c:v>
              </c:pt>
              <c:pt idx="57">
                <c:v>43313</c:v>
              </c:pt>
              <c:pt idx="58">
                <c:v>43344</c:v>
              </c:pt>
              <c:pt idx="59">
                <c:v>43374</c:v>
              </c:pt>
              <c:pt idx="60">
                <c:v>43405</c:v>
              </c:pt>
              <c:pt idx="61">
                <c:v>43435</c:v>
              </c:pt>
            </c:numLit>
          </c:cat>
          <c:val>
            <c:numLit>
              <c:formatCode>General</c:formatCode>
              <c:ptCount val="62"/>
              <c:pt idx="0">
                <c:v>101.8087158203125</c:v>
              </c:pt>
              <c:pt idx="1">
                <c:v>101.95690155029297</c:v>
              </c:pt>
              <c:pt idx="2">
                <c:v>101.9472</c:v>
              </c:pt>
              <c:pt idx="3">
                <c:v>101.7855</c:v>
              </c:pt>
              <c:pt idx="4">
                <c:v>101.8562</c:v>
              </c:pt>
              <c:pt idx="5">
                <c:v>101.7953</c:v>
              </c:pt>
              <c:pt idx="6">
                <c:v>101.8775</c:v>
              </c:pt>
              <c:pt idx="7">
                <c:v>101.9769</c:v>
              </c:pt>
              <c:pt idx="8">
                <c:v>102.05589999999999</c:v>
              </c:pt>
              <c:pt idx="9">
                <c:v>102.3596</c:v>
              </c:pt>
              <c:pt idx="10">
                <c:v>102.8746</c:v>
              </c:pt>
              <c:pt idx="11">
                <c:v>102.3747</c:v>
              </c:pt>
              <c:pt idx="12">
                <c:v>102.3747</c:v>
              </c:pt>
              <c:pt idx="13">
                <c:v>101.321</c:v>
              </c:pt>
              <c:pt idx="14">
                <c:v>101.8552</c:v>
              </c:pt>
              <c:pt idx="15">
                <c:v>102.2627</c:v>
              </c:pt>
              <c:pt idx="16">
                <c:v>101.495</c:v>
              </c:pt>
              <c:pt idx="17">
                <c:v>100.13849999999999</c:v>
              </c:pt>
              <c:pt idx="18">
                <c:v>100.0219</c:v>
              </c:pt>
              <c:pt idx="19">
                <c:v>100.5245</c:v>
              </c:pt>
              <c:pt idx="20">
                <c:v>100.9657</c:v>
              </c:pt>
              <c:pt idx="21">
                <c:v>101.2756</c:v>
              </c:pt>
              <c:pt idx="22">
                <c:v>102.32769999999999</c:v>
              </c:pt>
              <c:pt idx="23">
                <c:v>102.45740000000001</c:v>
              </c:pt>
              <c:pt idx="24">
                <c:v>102.94670000000001</c:v>
              </c:pt>
              <c:pt idx="25">
                <c:v>102.8287</c:v>
              </c:pt>
              <c:pt idx="26">
                <c:v>102.548</c:v>
              </c:pt>
              <c:pt idx="27">
                <c:v>102.2315</c:v>
              </c:pt>
              <c:pt idx="28">
                <c:v>101.3216</c:v>
              </c:pt>
              <c:pt idx="29">
                <c:v>101.2216</c:v>
              </c:pt>
              <c:pt idx="30">
                <c:v>101.5496</c:v>
              </c:pt>
              <c:pt idx="31">
                <c:v>101.4725</c:v>
              </c:pt>
              <c:pt idx="32">
                <c:v>101.3918</c:v>
              </c:pt>
              <c:pt idx="33">
                <c:v>101.56319999999999</c:v>
              </c:pt>
              <c:pt idx="34">
                <c:v>102.0168</c:v>
              </c:pt>
              <c:pt idx="35">
                <c:v>101.7141</c:v>
              </c:pt>
              <c:pt idx="36">
                <c:v>101.3082</c:v>
              </c:pt>
              <c:pt idx="37">
                <c:v>101.4867</c:v>
              </c:pt>
              <c:pt idx="38">
                <c:v>100.91459999999999</c:v>
              </c:pt>
              <c:pt idx="39">
                <c:v>100.3323</c:v>
              </c:pt>
              <c:pt idx="40">
                <c:v>99.947890000000001</c:v>
              </c:pt>
              <c:pt idx="41">
                <c:v>100.0102</c:v>
              </c:pt>
              <c:pt idx="42">
                <c:v>100.1537</c:v>
              </c:pt>
              <c:pt idx="43">
                <c:v>100.5347</c:v>
              </c:pt>
              <c:pt idx="44">
                <c:v>100.6528</c:v>
              </c:pt>
              <c:pt idx="45">
                <c:v>101.60339999999999</c:v>
              </c:pt>
              <c:pt idx="46">
                <c:v>102.22</c:v>
              </c:pt>
              <c:pt idx="47">
                <c:v>102.7762</c:v>
              </c:pt>
              <c:pt idx="48">
                <c:v>103.0654</c:v>
              </c:pt>
              <c:pt idx="49">
                <c:v>103.0556</c:v>
              </c:pt>
              <c:pt idx="50">
                <c:v>102.92</c:v>
              </c:pt>
              <c:pt idx="51">
                <c:v>102.33</c:v>
              </c:pt>
              <c:pt idx="52">
                <c:v>101.93519999999999</c:v>
              </c:pt>
              <c:pt idx="53">
                <c:v>101.61</c:v>
              </c:pt>
              <c:pt idx="54">
                <c:v>101.99022674560547</c:v>
              </c:pt>
              <c:pt idx="55">
                <c:v>102.04388427734375</c:v>
              </c:pt>
              <c:pt idx="56">
                <c:v>101.66257476806641</c:v>
              </c:pt>
              <c:pt idx="57">
                <c:v>102.56453704833984</c:v>
              </c:pt>
              <c:pt idx="58">
                <c:v>103.16970000000001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FBE-4527-BD38-069F0D9B305C}"/>
            </c:ext>
          </c:extLst>
        </c:ser>
        <c:ser>
          <c:idx val="1"/>
          <c:order val="1"/>
          <c:tx>
            <c:v>Nilai Tukar Usaha Pertanian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62"/>
              <c:pt idx="0">
                <c:v>41579</c:v>
              </c:pt>
              <c:pt idx="1">
                <c:v>41609</c:v>
              </c:pt>
              <c:pt idx="2">
                <c:v>41640</c:v>
              </c:pt>
              <c:pt idx="3">
                <c:v>41671</c:v>
              </c:pt>
              <c:pt idx="4">
                <c:v>41699</c:v>
              </c:pt>
              <c:pt idx="5">
                <c:v>41730</c:v>
              </c:pt>
              <c:pt idx="6">
                <c:v>41760</c:v>
              </c:pt>
              <c:pt idx="7">
                <c:v>41791</c:v>
              </c:pt>
              <c:pt idx="8">
                <c:v>41821</c:v>
              </c:pt>
              <c:pt idx="9">
                <c:v>41852</c:v>
              </c:pt>
              <c:pt idx="10">
                <c:v>41883</c:v>
              </c:pt>
              <c:pt idx="11">
                <c:v>41913</c:v>
              </c:pt>
              <c:pt idx="12">
                <c:v>41944</c:v>
              </c:pt>
              <c:pt idx="13">
                <c:v>41974</c:v>
              </c:pt>
              <c:pt idx="14">
                <c:v>42005</c:v>
              </c:pt>
              <c:pt idx="15">
                <c:v>42036</c:v>
              </c:pt>
              <c:pt idx="16">
                <c:v>42064</c:v>
              </c:pt>
              <c:pt idx="17">
                <c:v>42095</c:v>
              </c:pt>
              <c:pt idx="18">
                <c:v>42125</c:v>
              </c:pt>
              <c:pt idx="19">
                <c:v>42156</c:v>
              </c:pt>
              <c:pt idx="20">
                <c:v>42186</c:v>
              </c:pt>
              <c:pt idx="21">
                <c:v>42217</c:v>
              </c:pt>
              <c:pt idx="22">
                <c:v>42248</c:v>
              </c:pt>
              <c:pt idx="23">
                <c:v>42278</c:v>
              </c:pt>
              <c:pt idx="24">
                <c:v>42309</c:v>
              </c:pt>
              <c:pt idx="25">
                <c:v>42339</c:v>
              </c:pt>
              <c:pt idx="26">
                <c:v>42370</c:v>
              </c:pt>
              <c:pt idx="27">
                <c:v>42401</c:v>
              </c:pt>
              <c:pt idx="28">
                <c:v>42430</c:v>
              </c:pt>
              <c:pt idx="29">
                <c:v>42461</c:v>
              </c:pt>
              <c:pt idx="30">
                <c:v>42491</c:v>
              </c:pt>
              <c:pt idx="31">
                <c:v>42522</c:v>
              </c:pt>
              <c:pt idx="32">
                <c:v>42552</c:v>
              </c:pt>
              <c:pt idx="33">
                <c:v>42583</c:v>
              </c:pt>
              <c:pt idx="34">
                <c:v>42614</c:v>
              </c:pt>
              <c:pt idx="35">
                <c:v>42644</c:v>
              </c:pt>
              <c:pt idx="36">
                <c:v>42675</c:v>
              </c:pt>
              <c:pt idx="37">
                <c:v>42705</c:v>
              </c:pt>
              <c:pt idx="38">
                <c:v>42736</c:v>
              </c:pt>
              <c:pt idx="39">
                <c:v>42767</c:v>
              </c:pt>
              <c:pt idx="40">
                <c:v>42795</c:v>
              </c:pt>
              <c:pt idx="41">
                <c:v>42826</c:v>
              </c:pt>
              <c:pt idx="42">
                <c:v>42856</c:v>
              </c:pt>
              <c:pt idx="43">
                <c:v>42887</c:v>
              </c:pt>
              <c:pt idx="44">
                <c:v>42917</c:v>
              </c:pt>
              <c:pt idx="45">
                <c:v>42948</c:v>
              </c:pt>
              <c:pt idx="46">
                <c:v>42979</c:v>
              </c:pt>
              <c:pt idx="47">
                <c:v>43009</c:v>
              </c:pt>
              <c:pt idx="48">
                <c:v>43040</c:v>
              </c:pt>
              <c:pt idx="49">
                <c:v>43070</c:v>
              </c:pt>
              <c:pt idx="50">
                <c:v>43101</c:v>
              </c:pt>
              <c:pt idx="51">
                <c:v>43132</c:v>
              </c:pt>
              <c:pt idx="52">
                <c:v>43160</c:v>
              </c:pt>
              <c:pt idx="53">
                <c:v>43191</c:v>
              </c:pt>
              <c:pt idx="54">
                <c:v>43221</c:v>
              </c:pt>
              <c:pt idx="55">
                <c:v>43252</c:v>
              </c:pt>
              <c:pt idx="56">
                <c:v>43282</c:v>
              </c:pt>
              <c:pt idx="57">
                <c:v>43313</c:v>
              </c:pt>
              <c:pt idx="58">
                <c:v>43344</c:v>
              </c:pt>
              <c:pt idx="59">
                <c:v>43374</c:v>
              </c:pt>
              <c:pt idx="60">
                <c:v>43405</c:v>
              </c:pt>
              <c:pt idx="61">
                <c:v>43435</c:v>
              </c:pt>
            </c:numLit>
          </c:cat>
          <c:val>
            <c:numLit>
              <c:formatCode>General</c:formatCode>
              <c:ptCount val="62"/>
              <c:pt idx="0">
                <c:v>104.56607818603516</c:v>
              </c:pt>
              <c:pt idx="1">
                <c:v>104.85708618164063</c:v>
              </c:pt>
              <c:pt idx="2">
                <c:v>105.34310000000001</c:v>
              </c:pt>
              <c:pt idx="3">
                <c:v>105.283</c:v>
              </c:pt>
              <c:pt idx="4">
                <c:v>105.30159999999999</c:v>
              </c:pt>
              <c:pt idx="5">
                <c:v>105.07429999999999</c:v>
              </c:pt>
              <c:pt idx="6">
                <c:v>105.1609</c:v>
              </c:pt>
              <c:pt idx="7">
                <c:v>105.60380000000001</c:v>
              </c:pt>
              <c:pt idx="8">
                <c:v>106.2403</c:v>
              </c:pt>
              <c:pt idx="9">
                <c:v>106.7055</c:v>
              </c:pt>
              <c:pt idx="10">
                <c:v>107.41670000000001</c:v>
              </c:pt>
              <c:pt idx="11">
                <c:v>107.377</c:v>
              </c:pt>
              <c:pt idx="12">
                <c:v>107.377</c:v>
              </c:pt>
              <c:pt idx="13">
                <c:v>106.84139999999999</c:v>
              </c:pt>
              <c:pt idx="14">
                <c:v>107.44629999999999</c:v>
              </c:pt>
              <c:pt idx="15">
                <c:v>107.38120000000001</c:v>
              </c:pt>
              <c:pt idx="16">
                <c:v>106.6521</c:v>
              </c:pt>
              <c:pt idx="17">
                <c:v>104.99639999999999</c:v>
              </c:pt>
              <c:pt idx="18">
                <c:v>105.1669</c:v>
              </c:pt>
              <c:pt idx="19">
                <c:v>106.1588</c:v>
              </c:pt>
              <c:pt idx="20">
                <c:v>107.1431</c:v>
              </c:pt>
              <c:pt idx="21">
                <c:v>107.7204</c:v>
              </c:pt>
              <c:pt idx="22">
                <c:v>108.6553</c:v>
              </c:pt>
              <c:pt idx="23">
                <c:v>108.6925</c:v>
              </c:pt>
              <c:pt idx="24">
                <c:v>109.3819</c:v>
              </c:pt>
              <c:pt idx="25">
                <c:v>109.9237</c:v>
              </c:pt>
              <c:pt idx="26">
                <c:v>110.1251</c:v>
              </c:pt>
              <c:pt idx="27">
                <c:v>109.6885</c:v>
              </c:pt>
              <c:pt idx="28">
                <c:v>109.3259</c:v>
              </c:pt>
              <c:pt idx="29">
                <c:v>108.95229999999999</c:v>
              </c:pt>
              <c:pt idx="30">
                <c:v>109.36199999999999</c:v>
              </c:pt>
              <c:pt idx="31">
                <c:v>109.6272</c:v>
              </c:pt>
              <c:pt idx="32">
                <c:v>110.0196</c:v>
              </c:pt>
              <c:pt idx="33">
                <c:v>110.0767</c:v>
              </c:pt>
              <c:pt idx="34">
                <c:v>110.6948</c:v>
              </c:pt>
              <c:pt idx="35">
                <c:v>110.2555</c:v>
              </c:pt>
              <c:pt idx="36">
                <c:v>110.3302</c:v>
              </c:pt>
              <c:pt idx="37">
                <c:v>110.71769999999999</c:v>
              </c:pt>
              <c:pt idx="38">
                <c:v>110.2437</c:v>
              </c:pt>
              <c:pt idx="39">
                <c:v>109.6233</c:v>
              </c:pt>
              <c:pt idx="40">
                <c:v>108.9325</c:v>
              </c:pt>
              <c:pt idx="41">
                <c:v>108.6095</c:v>
              </c:pt>
              <c:pt idx="42">
                <c:v>109.145</c:v>
              </c:pt>
              <c:pt idx="43">
                <c:v>109.59</c:v>
              </c:pt>
              <c:pt idx="44">
                <c:v>109.7539</c:v>
              </c:pt>
              <c:pt idx="45">
                <c:v>110.6082</c:v>
              </c:pt>
              <c:pt idx="46">
                <c:v>110.908</c:v>
              </c:pt>
              <c:pt idx="47">
                <c:v>111.25579999999999</c:v>
              </c:pt>
              <c:pt idx="48">
                <c:v>111.71939999999999</c:v>
              </c:pt>
              <c:pt idx="49">
                <c:v>112.3965</c:v>
              </c:pt>
              <c:pt idx="50">
                <c:v>112.67</c:v>
              </c:pt>
              <c:pt idx="51">
                <c:v>112.11</c:v>
              </c:pt>
              <c:pt idx="52">
                <c:v>111.5759</c:v>
              </c:pt>
              <c:pt idx="53">
                <c:v>111.03</c:v>
              </c:pt>
              <c:pt idx="54">
                <c:v>111.37704467773438</c:v>
              </c:pt>
              <c:pt idx="55">
                <c:v>111.50685882568359</c:v>
              </c:pt>
              <c:pt idx="56">
                <c:v>111.55101013183594</c:v>
              </c:pt>
              <c:pt idx="57">
                <c:v>112.08447265625</c:v>
              </c:pt>
              <c:pt idx="58">
                <c:v>112.0491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FBE-4527-BD38-069F0D9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069584"/>
        <c:axId val="263070144"/>
      </c:lineChart>
      <c:catAx>
        <c:axId val="26306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70144"/>
        <c:crossesAt val="100"/>
        <c:auto val="1"/>
        <c:lblAlgn val="ctr"/>
        <c:lblOffset val="100"/>
        <c:noMultiLvlLbl val="0"/>
      </c:catAx>
      <c:valAx>
        <c:axId val="263070144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6819</xdr:rowOff>
    </xdr:from>
    <xdr:to>
      <xdr:col>63</xdr:col>
      <xdr:colOff>13607</xdr:colOff>
      <xdr:row>31</xdr:row>
      <xdr:rowOff>83019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39</xdr:row>
      <xdr:rowOff>15478</xdr:rowOff>
    </xdr:from>
    <xdr:to>
      <xdr:col>62</xdr:col>
      <xdr:colOff>492126</xdr:colOff>
      <xdr:row>53</xdr:row>
      <xdr:rowOff>91678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"/>
  <sheetViews>
    <sheetView workbookViewId="0">
      <selection activeCell="K2" sqref="K2"/>
    </sheetView>
  </sheetViews>
  <sheetFormatPr defaultColWidth="8.85546875" defaultRowHeight="15" x14ac:dyDescent="0.25"/>
  <cols>
    <col min="1" max="1" width="25.85546875" customWidth="1"/>
    <col min="2" max="2" width="8.42578125" customWidth="1"/>
    <col min="3" max="4" width="8.28515625" customWidth="1"/>
    <col min="5" max="5" width="8.140625" customWidth="1"/>
    <col min="6" max="7" width="9.5703125" customWidth="1"/>
    <col min="8" max="8" width="8.7109375" customWidth="1"/>
    <col min="9" max="9" width="8.42578125" customWidth="1"/>
    <col min="10" max="10" width="8.85546875" customWidth="1"/>
    <col min="11" max="11" width="8.7109375" customWidth="1"/>
    <col min="12" max="13" width="8.85546875" customWidth="1"/>
  </cols>
  <sheetData>
    <row r="1" spans="1:17" x14ac:dyDescent="0.25">
      <c r="A1" s="1" t="s">
        <v>65</v>
      </c>
    </row>
    <row r="2" spans="1:17" x14ac:dyDescent="0.25">
      <c r="A2" s="1" t="s">
        <v>271</v>
      </c>
    </row>
    <row r="4" spans="1:17" x14ac:dyDescent="0.25">
      <c r="A4" s="226" t="s">
        <v>134</v>
      </c>
      <c r="B4" s="226">
        <v>2007</v>
      </c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>
        <v>2008</v>
      </c>
      <c r="O4" s="226"/>
      <c r="P4" s="226"/>
      <c r="Q4" s="226"/>
    </row>
    <row r="5" spans="1:17" x14ac:dyDescent="0.25">
      <c r="A5" s="226"/>
      <c r="B5" s="56" t="s">
        <v>135</v>
      </c>
      <c r="C5" s="56" t="s">
        <v>136</v>
      </c>
      <c r="D5" s="56" t="s">
        <v>137</v>
      </c>
      <c r="E5" s="56" t="s">
        <v>138</v>
      </c>
      <c r="F5" s="56" t="s">
        <v>139</v>
      </c>
      <c r="G5" s="56" t="s">
        <v>140</v>
      </c>
      <c r="H5" s="56" t="s">
        <v>141</v>
      </c>
      <c r="I5" s="56" t="s">
        <v>142</v>
      </c>
      <c r="J5" s="56" t="s">
        <v>143</v>
      </c>
      <c r="K5" s="56" t="s">
        <v>144</v>
      </c>
      <c r="L5" s="56" t="s">
        <v>145</v>
      </c>
      <c r="M5" s="56" t="s">
        <v>146</v>
      </c>
      <c r="N5" s="56" t="s">
        <v>135</v>
      </c>
      <c r="O5" s="56" t="s">
        <v>136</v>
      </c>
      <c r="P5" s="56" t="s">
        <v>137</v>
      </c>
      <c r="Q5" s="56" t="s">
        <v>138</v>
      </c>
    </row>
    <row r="6" spans="1:17" x14ac:dyDescent="0.25">
      <c r="A6" s="57" t="s">
        <v>147</v>
      </c>
      <c r="B6" s="58"/>
      <c r="C6" s="58"/>
      <c r="D6" s="58"/>
      <c r="E6" s="58"/>
      <c r="F6" s="58"/>
      <c r="G6" s="58"/>
      <c r="H6" s="58"/>
      <c r="I6" s="58"/>
      <c r="J6" s="59">
        <v>684.37</v>
      </c>
      <c r="K6" s="60" t="s">
        <v>148</v>
      </c>
      <c r="L6" s="60" t="s">
        <v>149</v>
      </c>
      <c r="M6" s="60" t="s">
        <v>127</v>
      </c>
      <c r="N6" s="60" t="s">
        <v>150</v>
      </c>
      <c r="O6" s="60" t="s">
        <v>151</v>
      </c>
      <c r="P6" s="60" t="s">
        <v>152</v>
      </c>
      <c r="Q6" s="60" t="s">
        <v>153</v>
      </c>
    </row>
    <row r="7" spans="1:17" x14ac:dyDescent="0.25">
      <c r="A7" s="61" t="s">
        <v>154</v>
      </c>
      <c r="B7" s="58"/>
      <c r="C7" s="58"/>
      <c r="D7" s="58"/>
      <c r="E7" s="58"/>
      <c r="F7" s="58"/>
      <c r="G7" s="58"/>
      <c r="H7" s="58"/>
      <c r="I7" s="58"/>
      <c r="J7" s="62">
        <v>448.77</v>
      </c>
      <c r="K7" s="63" t="s">
        <v>155</v>
      </c>
      <c r="L7" s="63" t="s">
        <v>156</v>
      </c>
      <c r="M7" s="63" t="s">
        <v>157</v>
      </c>
      <c r="N7" s="63" t="s">
        <v>158</v>
      </c>
      <c r="O7" s="63" t="s">
        <v>159</v>
      </c>
      <c r="P7" s="63" t="s">
        <v>160</v>
      </c>
      <c r="Q7" s="63" t="s">
        <v>161</v>
      </c>
    </row>
    <row r="8" spans="1:17" x14ac:dyDescent="0.25">
      <c r="A8" s="61" t="s">
        <v>162</v>
      </c>
      <c r="B8" s="58"/>
      <c r="C8" s="58"/>
      <c r="D8" s="58"/>
      <c r="E8" s="58"/>
      <c r="F8" s="58"/>
      <c r="G8" s="58"/>
      <c r="H8" s="58"/>
      <c r="I8" s="58"/>
      <c r="J8" s="62">
        <v>130.12</v>
      </c>
      <c r="K8" s="63" t="s">
        <v>163</v>
      </c>
      <c r="L8" s="63" t="s">
        <v>163</v>
      </c>
      <c r="M8" s="63" t="s">
        <v>123</v>
      </c>
      <c r="N8" s="63" t="s">
        <v>123</v>
      </c>
      <c r="O8" s="63" t="s">
        <v>164</v>
      </c>
      <c r="P8" s="63" t="s">
        <v>165</v>
      </c>
      <c r="Q8" s="63" t="s">
        <v>166</v>
      </c>
    </row>
    <row r="9" spans="1:17" x14ac:dyDescent="0.25">
      <c r="A9" s="61" t="s">
        <v>167</v>
      </c>
      <c r="B9" s="58"/>
      <c r="C9" s="58"/>
      <c r="D9" s="58"/>
      <c r="E9" s="58"/>
      <c r="F9" s="58"/>
      <c r="G9" s="58"/>
      <c r="H9" s="58"/>
      <c r="I9" s="58"/>
      <c r="J9" s="62">
        <v>893.54</v>
      </c>
      <c r="K9" s="63" t="s">
        <v>168</v>
      </c>
      <c r="L9" s="63" t="s">
        <v>169</v>
      </c>
      <c r="M9" s="63" t="s">
        <v>124</v>
      </c>
      <c r="N9" s="63" t="s">
        <v>170</v>
      </c>
      <c r="O9" s="63" t="s">
        <v>171</v>
      </c>
      <c r="P9" s="63" t="s">
        <v>172</v>
      </c>
      <c r="Q9" s="63" t="s">
        <v>173</v>
      </c>
    </row>
    <row r="10" spans="1:17" x14ac:dyDescent="0.25">
      <c r="A10" s="61" t="s">
        <v>174</v>
      </c>
      <c r="B10" s="58"/>
      <c r="C10" s="58"/>
      <c r="D10" s="58"/>
      <c r="E10" s="58"/>
      <c r="F10" s="58"/>
      <c r="G10" s="58"/>
      <c r="H10" s="58"/>
      <c r="I10" s="58"/>
      <c r="J10" s="62">
        <v>848.06</v>
      </c>
      <c r="K10" s="63" t="s">
        <v>175</v>
      </c>
      <c r="L10" s="63" t="s">
        <v>176</v>
      </c>
      <c r="M10" s="63" t="s">
        <v>125</v>
      </c>
      <c r="N10" s="63" t="s">
        <v>177</v>
      </c>
      <c r="O10" s="63" t="s">
        <v>178</v>
      </c>
      <c r="P10" s="63" t="s">
        <v>179</v>
      </c>
      <c r="Q10" s="63" t="s">
        <v>180</v>
      </c>
    </row>
    <row r="11" spans="1:17" x14ac:dyDescent="0.25">
      <c r="A11" s="61" t="s">
        <v>181</v>
      </c>
      <c r="B11" s="58"/>
      <c r="C11" s="58"/>
      <c r="D11" s="58"/>
      <c r="E11" s="58"/>
      <c r="F11" s="58"/>
      <c r="G11" s="58"/>
      <c r="H11" s="58"/>
      <c r="I11" s="58"/>
      <c r="J11" s="62">
        <v>708.34</v>
      </c>
      <c r="K11" s="63" t="s">
        <v>182</v>
      </c>
      <c r="L11" s="63" t="s">
        <v>183</v>
      </c>
      <c r="M11" s="63">
        <v>726.21</v>
      </c>
      <c r="N11" s="63" t="s">
        <v>184</v>
      </c>
      <c r="O11" s="63" t="s">
        <v>185</v>
      </c>
      <c r="P11" s="63" t="s">
        <v>186</v>
      </c>
      <c r="Q11" s="63" t="s">
        <v>187</v>
      </c>
    </row>
    <row r="12" spans="1:17" x14ac:dyDescent="0.25">
      <c r="A12" s="61" t="s">
        <v>188</v>
      </c>
      <c r="B12" s="58"/>
      <c r="C12" s="58"/>
      <c r="D12" s="58"/>
      <c r="E12" s="58"/>
      <c r="F12" s="58"/>
      <c r="G12" s="58"/>
      <c r="H12" s="58"/>
      <c r="I12" s="58"/>
      <c r="J12" s="62">
        <v>974.11</v>
      </c>
      <c r="K12" s="63" t="s">
        <v>189</v>
      </c>
      <c r="L12" s="63" t="s">
        <v>190</v>
      </c>
      <c r="M12" s="63" t="s">
        <v>126</v>
      </c>
      <c r="N12" s="63" t="s">
        <v>191</v>
      </c>
      <c r="O12" s="63" t="s">
        <v>192</v>
      </c>
      <c r="P12" s="63" t="s">
        <v>193</v>
      </c>
      <c r="Q12" s="63" t="s">
        <v>194</v>
      </c>
    </row>
    <row r="13" spans="1:17" x14ac:dyDescent="0.25">
      <c r="A13" s="57" t="s">
        <v>195</v>
      </c>
      <c r="B13" s="58"/>
      <c r="C13" s="58"/>
      <c r="D13" s="58"/>
      <c r="E13" s="58"/>
      <c r="F13" s="58"/>
      <c r="G13" s="58"/>
      <c r="H13" s="58"/>
      <c r="I13" s="58"/>
      <c r="J13" s="59">
        <v>575.5</v>
      </c>
      <c r="K13" s="60" t="s">
        <v>196</v>
      </c>
      <c r="L13" s="60" t="s">
        <v>197</v>
      </c>
      <c r="M13" s="60" t="s">
        <v>128</v>
      </c>
      <c r="N13" s="60" t="s">
        <v>198</v>
      </c>
      <c r="O13" s="60" t="s">
        <v>199</v>
      </c>
      <c r="P13" s="60" t="s">
        <v>200</v>
      </c>
      <c r="Q13" s="60" t="s">
        <v>201</v>
      </c>
    </row>
    <row r="14" spans="1:17" x14ac:dyDescent="0.25">
      <c r="A14" s="64" t="s">
        <v>202</v>
      </c>
      <c r="B14" s="58"/>
      <c r="C14" s="58"/>
      <c r="D14" s="58"/>
      <c r="E14" s="58"/>
      <c r="F14" s="58"/>
      <c r="G14" s="58"/>
      <c r="H14" s="58"/>
      <c r="I14" s="58"/>
      <c r="J14" s="62">
        <v>497.97</v>
      </c>
      <c r="K14" s="63" t="s">
        <v>203</v>
      </c>
      <c r="L14" s="63" t="s">
        <v>204</v>
      </c>
      <c r="M14" s="63" t="s">
        <v>129</v>
      </c>
      <c r="N14" s="63" t="s">
        <v>205</v>
      </c>
      <c r="O14" s="63" t="s">
        <v>206</v>
      </c>
      <c r="P14" s="63" t="s">
        <v>207</v>
      </c>
      <c r="Q14" s="63" t="s">
        <v>208</v>
      </c>
    </row>
    <row r="15" spans="1:17" x14ac:dyDescent="0.25">
      <c r="A15" s="65" t="s">
        <v>209</v>
      </c>
      <c r="B15" s="58"/>
      <c r="C15" s="58"/>
      <c r="D15" s="58"/>
      <c r="E15" s="58"/>
      <c r="F15" s="58"/>
      <c r="G15" s="58"/>
      <c r="H15" s="58"/>
      <c r="I15" s="58"/>
      <c r="J15" s="62">
        <v>440.55</v>
      </c>
      <c r="K15" s="63" t="s">
        <v>210</v>
      </c>
      <c r="L15" s="63" t="s">
        <v>211</v>
      </c>
      <c r="M15" s="63" t="s">
        <v>130</v>
      </c>
      <c r="N15" s="63" t="s">
        <v>212</v>
      </c>
      <c r="O15" s="63" t="s">
        <v>213</v>
      </c>
      <c r="P15" s="63" t="s">
        <v>214</v>
      </c>
      <c r="Q15" s="63" t="s">
        <v>215</v>
      </c>
    </row>
    <row r="16" spans="1:17" x14ac:dyDescent="0.25">
      <c r="A16" s="65" t="s">
        <v>216</v>
      </c>
      <c r="B16" s="58"/>
      <c r="C16" s="58"/>
      <c r="D16" s="58"/>
      <c r="E16" s="58"/>
      <c r="F16" s="58"/>
      <c r="G16" s="58"/>
      <c r="H16" s="58"/>
      <c r="I16" s="58"/>
      <c r="J16" s="62">
        <v>597.41</v>
      </c>
      <c r="K16" s="63" t="s">
        <v>217</v>
      </c>
      <c r="L16" s="63" t="s">
        <v>218</v>
      </c>
      <c r="M16" s="63" t="s">
        <v>131</v>
      </c>
      <c r="N16" s="63" t="s">
        <v>219</v>
      </c>
      <c r="O16" s="63">
        <v>610.82000000000005</v>
      </c>
      <c r="P16" s="63" t="s">
        <v>220</v>
      </c>
      <c r="Q16" s="63" t="s">
        <v>221</v>
      </c>
    </row>
    <row r="17" spans="1:17" x14ac:dyDescent="0.25">
      <c r="A17" s="65" t="s">
        <v>222</v>
      </c>
      <c r="B17" s="58"/>
      <c r="C17" s="58"/>
      <c r="D17" s="58"/>
      <c r="E17" s="58"/>
      <c r="F17" s="58"/>
      <c r="G17" s="58"/>
      <c r="H17" s="58"/>
      <c r="I17" s="58"/>
      <c r="J17" s="62">
        <v>508.22</v>
      </c>
      <c r="K17" s="63" t="s">
        <v>223</v>
      </c>
      <c r="L17" s="63" t="s">
        <v>223</v>
      </c>
      <c r="M17" s="63" t="s">
        <v>132</v>
      </c>
      <c r="N17" s="63" t="s">
        <v>224</v>
      </c>
      <c r="O17" s="63" t="s">
        <v>225</v>
      </c>
      <c r="P17" s="63" t="s">
        <v>226</v>
      </c>
      <c r="Q17" s="63" t="s">
        <v>227</v>
      </c>
    </row>
    <row r="18" spans="1:17" x14ac:dyDescent="0.25">
      <c r="A18" s="65" t="s">
        <v>228</v>
      </c>
      <c r="B18" s="58"/>
      <c r="C18" s="58"/>
      <c r="D18" s="58"/>
      <c r="E18" s="58"/>
      <c r="F18" s="58"/>
      <c r="G18" s="58"/>
      <c r="H18" s="58"/>
      <c r="I18" s="58"/>
      <c r="J18" s="62">
        <v>590.59</v>
      </c>
      <c r="K18" s="63" t="s">
        <v>229</v>
      </c>
      <c r="L18" s="63" t="s">
        <v>230</v>
      </c>
      <c r="M18" s="63" t="s">
        <v>230</v>
      </c>
      <c r="N18" s="63" t="s">
        <v>231</v>
      </c>
      <c r="O18" s="63" t="s">
        <v>232</v>
      </c>
      <c r="P18" s="63" t="s">
        <v>233</v>
      </c>
      <c r="Q18" s="63" t="s">
        <v>234</v>
      </c>
    </row>
    <row r="19" spans="1:17" x14ac:dyDescent="0.25">
      <c r="A19" s="61" t="s">
        <v>235</v>
      </c>
      <c r="B19" s="58"/>
      <c r="C19" s="58"/>
      <c r="D19" s="58"/>
      <c r="E19" s="58"/>
      <c r="F19" s="58"/>
      <c r="G19" s="58"/>
      <c r="H19" s="58"/>
      <c r="I19" s="58"/>
      <c r="J19" s="62">
        <v>941.32</v>
      </c>
      <c r="K19" s="63" t="s">
        <v>236</v>
      </c>
      <c r="L19" s="63" t="s">
        <v>237</v>
      </c>
      <c r="M19" s="63" t="s">
        <v>238</v>
      </c>
      <c r="N19" s="63" t="s">
        <v>238</v>
      </c>
      <c r="O19" s="63" t="s">
        <v>239</v>
      </c>
      <c r="P19" s="63" t="s">
        <v>240</v>
      </c>
      <c r="Q19" s="63" t="s">
        <v>241</v>
      </c>
    </row>
    <row r="20" spans="1:17" x14ac:dyDescent="0.25">
      <c r="A20" s="65" t="s">
        <v>45</v>
      </c>
      <c r="B20" s="58"/>
      <c r="C20" s="58"/>
      <c r="D20" s="58"/>
      <c r="E20" s="58"/>
      <c r="F20" s="58"/>
      <c r="G20" s="58"/>
      <c r="H20" s="58"/>
      <c r="I20" s="58"/>
      <c r="J20" s="59"/>
      <c r="K20" s="63"/>
      <c r="L20" s="63"/>
      <c r="M20" s="63"/>
      <c r="N20" s="63"/>
      <c r="O20" s="63"/>
      <c r="P20" s="63"/>
      <c r="Q20" s="63"/>
    </row>
    <row r="21" spans="1:17" x14ac:dyDescent="0.25">
      <c r="A21" s="65" t="s">
        <v>242</v>
      </c>
      <c r="B21" s="58"/>
      <c r="C21" s="58"/>
      <c r="D21" s="58"/>
      <c r="E21" s="58"/>
      <c r="F21" s="58"/>
      <c r="G21" s="58"/>
      <c r="H21" s="58"/>
      <c r="I21" s="58"/>
      <c r="J21" s="62">
        <v>632.16999999999996</v>
      </c>
      <c r="K21" s="63" t="s">
        <v>243</v>
      </c>
      <c r="L21" s="63" t="s">
        <v>244</v>
      </c>
      <c r="M21" s="63" t="s">
        <v>245</v>
      </c>
      <c r="N21" s="63" t="s">
        <v>245</v>
      </c>
      <c r="O21" s="63" t="s">
        <v>246</v>
      </c>
      <c r="P21" s="63" t="s">
        <v>247</v>
      </c>
      <c r="Q21" s="63" t="s">
        <v>248</v>
      </c>
    </row>
    <row r="22" spans="1:17" x14ac:dyDescent="0.25">
      <c r="A22" s="65" t="s">
        <v>249</v>
      </c>
      <c r="B22" s="58"/>
      <c r="C22" s="58"/>
      <c r="D22" s="58"/>
      <c r="E22" s="58"/>
      <c r="F22" s="58"/>
      <c r="G22" s="58"/>
      <c r="H22" s="58"/>
      <c r="I22" s="58"/>
      <c r="J22" s="62">
        <v>1207.9000000000001</v>
      </c>
      <c r="K22" s="63" t="s">
        <v>250</v>
      </c>
      <c r="L22" s="63" t="s">
        <v>251</v>
      </c>
      <c r="M22" s="63" t="s">
        <v>252</v>
      </c>
      <c r="N22" s="63" t="s">
        <v>253</v>
      </c>
      <c r="O22" s="63" t="s">
        <v>254</v>
      </c>
      <c r="P22" s="63" t="s">
        <v>255</v>
      </c>
      <c r="Q22" s="63" t="s">
        <v>256</v>
      </c>
    </row>
    <row r="23" spans="1:17" x14ac:dyDescent="0.25">
      <c r="A23" s="65" t="s">
        <v>257</v>
      </c>
      <c r="B23" s="58"/>
      <c r="C23" s="58"/>
      <c r="D23" s="58"/>
      <c r="E23" s="58"/>
      <c r="F23" s="58"/>
      <c r="G23" s="58"/>
      <c r="H23" s="58"/>
      <c r="I23" s="58"/>
      <c r="J23" s="62">
        <v>470.59</v>
      </c>
      <c r="K23" s="63" t="s">
        <v>258</v>
      </c>
      <c r="L23" s="63" t="s">
        <v>258</v>
      </c>
      <c r="M23" s="63" t="s">
        <v>258</v>
      </c>
      <c r="N23" s="63" t="s">
        <v>258</v>
      </c>
      <c r="O23" s="63" t="s">
        <v>258</v>
      </c>
      <c r="P23" s="63" t="s">
        <v>258</v>
      </c>
      <c r="Q23" s="63" t="s">
        <v>258</v>
      </c>
    </row>
    <row r="24" spans="1:17" x14ac:dyDescent="0.25">
      <c r="A24" s="65" t="s">
        <v>259</v>
      </c>
      <c r="B24" s="58"/>
      <c r="C24" s="58"/>
      <c r="D24" s="58"/>
      <c r="E24" s="58"/>
      <c r="F24" s="58"/>
      <c r="G24" s="58"/>
      <c r="H24" s="58"/>
      <c r="I24" s="58"/>
      <c r="J24" s="62">
        <v>436.69</v>
      </c>
      <c r="K24" s="63" t="s">
        <v>260</v>
      </c>
      <c r="L24" s="63" t="s">
        <v>260</v>
      </c>
      <c r="M24" s="63" t="s">
        <v>133</v>
      </c>
      <c r="N24" s="63" t="s">
        <v>261</v>
      </c>
      <c r="O24" s="63" t="s">
        <v>261</v>
      </c>
      <c r="P24" s="63" t="s">
        <v>262</v>
      </c>
      <c r="Q24" s="63" t="s">
        <v>262</v>
      </c>
    </row>
    <row r="25" spans="1:17" x14ac:dyDescent="0.25">
      <c r="A25" s="66" t="s">
        <v>263</v>
      </c>
      <c r="B25" s="58"/>
      <c r="C25" s="58"/>
      <c r="D25" s="58"/>
      <c r="E25" s="58"/>
      <c r="F25" s="58"/>
      <c r="G25" s="58"/>
      <c r="H25" s="58"/>
      <c r="I25" s="58"/>
      <c r="J25" s="59">
        <v>118.92</v>
      </c>
      <c r="K25" s="59" t="s">
        <v>264</v>
      </c>
      <c r="L25" s="59" t="s">
        <v>265</v>
      </c>
      <c r="M25" s="59" t="s">
        <v>266</v>
      </c>
      <c r="N25" s="60" t="s">
        <v>267</v>
      </c>
      <c r="O25" s="60" t="s">
        <v>268</v>
      </c>
      <c r="P25" s="60" t="s">
        <v>269</v>
      </c>
      <c r="Q25" s="60" t="s">
        <v>270</v>
      </c>
    </row>
  </sheetData>
  <mergeCells count="3">
    <mergeCell ref="A4:A5"/>
    <mergeCell ref="B4:M4"/>
    <mergeCell ref="N4:Q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AJ297"/>
  <sheetViews>
    <sheetView workbookViewId="0">
      <pane xSplit="2" ySplit="5" topLeftCell="C6" activePane="bottomRight" state="frozen"/>
      <selection activeCell="I25" sqref="I25"/>
      <selection pane="topRight" activeCell="I25" sqref="I25"/>
      <selection pane="bottomLeft" activeCell="I25" sqref="I25"/>
      <selection pane="bottomRight" activeCell="I13" sqref="I13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2" width="6.28515625" style="1" bestFit="1" customWidth="1"/>
    <col min="13" max="15" width="5.7109375" style="1" bestFit="1" customWidth="1"/>
    <col min="16" max="16" width="8.28515625" style="1" bestFit="1" customWidth="1"/>
    <col min="17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6" width="7.42578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122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114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2008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115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16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40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2" t="s">
        <v>14</v>
      </c>
      <c r="B7" s="2" t="s">
        <v>15</v>
      </c>
      <c r="C7" s="67"/>
      <c r="D7" s="10">
        <v>96.330734252929688</v>
      </c>
      <c r="E7" s="7">
        <v>98.068374633789063</v>
      </c>
      <c r="F7" s="7">
        <v>99.553291320800781</v>
      </c>
      <c r="G7" s="7">
        <v>96.876312255859375</v>
      </c>
      <c r="H7" s="7">
        <v>107.54288482666016</v>
      </c>
      <c r="I7" s="7">
        <v>110.80206298828125</v>
      </c>
      <c r="J7" s="7">
        <v>109.1857</v>
      </c>
      <c r="K7" s="7">
        <v>109.64530000000001</v>
      </c>
      <c r="L7" s="7">
        <v>110.38030000000001</v>
      </c>
      <c r="M7" s="7">
        <v>111.934</v>
      </c>
      <c r="N7" s="7">
        <v>111.611</v>
      </c>
      <c r="O7" s="11">
        <v>112.7191</v>
      </c>
      <c r="P7" s="10" t="e">
        <f t="shared" ref="P7:P26" si="0">(D7-C7)/C7*100</f>
        <v>#DIV/0!</v>
      </c>
      <c r="Q7" s="7">
        <f t="shared" ref="Q7:AA22" si="1">(E7-D7)/D7*100</f>
        <v>1.8038276094698495</v>
      </c>
      <c r="R7" s="7">
        <f t="shared" si="1"/>
        <v>1.5141646759791374</v>
      </c>
      <c r="S7" s="7">
        <f t="shared" si="1"/>
        <v>-2.6889910212160659</v>
      </c>
      <c r="T7" s="7">
        <f t="shared" si="1"/>
        <v>11.010506410100922</v>
      </c>
      <c r="U7" s="7">
        <f t="shared" si="1"/>
        <v>3.0305846517640891</v>
      </c>
      <c r="V7" s="7">
        <f t="shared" si="1"/>
        <v>-1.4587842001210791</v>
      </c>
      <c r="W7" s="7">
        <f t="shared" si="1"/>
        <v>0.42093424322050316</v>
      </c>
      <c r="X7" s="7">
        <f t="shared" si="1"/>
        <v>0.67034337085128082</v>
      </c>
      <c r="Y7" s="7">
        <f t="shared" si="1"/>
        <v>1.4075881294035186</v>
      </c>
      <c r="Z7" s="7">
        <f t="shared" si="1"/>
        <v>-0.28856290313934396</v>
      </c>
      <c r="AA7" s="11">
        <f t="shared" si="1"/>
        <v>0.99282328802715969</v>
      </c>
      <c r="AB7" s="20">
        <f>AVERAGE(D7:O7)</f>
        <v>106.22075502319338</v>
      </c>
      <c r="AC7" s="20">
        <f t="shared" ref="AC7:AC25" si="2">AVERAGE(D7:F7)</f>
        <v>97.984133402506515</v>
      </c>
      <c r="AD7" s="20">
        <f t="shared" ref="AD7:AD25" si="3">AVERAGE(G7:I7)</f>
        <v>105.07375335693359</v>
      </c>
      <c r="AE7" s="20">
        <f t="shared" ref="AE7:AE25" si="4">IFERROR(AVERAGE(J7:L7),"")</f>
        <v>109.73710000000001</v>
      </c>
      <c r="AF7" s="20">
        <f t="shared" ref="AF7:AF25" si="5">IFERROR(AVERAGE(M7:O7),"")</f>
        <v>112.08803333333333</v>
      </c>
      <c r="AG7" s="20"/>
      <c r="AH7" s="20">
        <f>IFERROR(AD7/AC7*100-100,"")</f>
        <v>7.2354775291054665</v>
      </c>
      <c r="AI7" s="20">
        <f t="shared" ref="AI7:AJ31" si="6">IFERROR(AE7/AD7*100-100,"")</f>
        <v>4.4381650926898146</v>
      </c>
      <c r="AJ7" s="20">
        <f t="shared" si="6"/>
        <v>2.1423322953981057</v>
      </c>
    </row>
    <row r="8" spans="1:36" x14ac:dyDescent="0.2">
      <c r="A8" s="3" t="s">
        <v>16</v>
      </c>
      <c r="B8" s="3" t="s">
        <v>17</v>
      </c>
      <c r="C8" s="67"/>
      <c r="D8" s="10">
        <v>93.153244018554688</v>
      </c>
      <c r="E8" s="7">
        <v>95.299636840820313</v>
      </c>
      <c r="F8" s="7">
        <v>95.639984130859375</v>
      </c>
      <c r="G8" s="7">
        <v>92.776512145996094</v>
      </c>
      <c r="H8" s="7">
        <v>104.31221008300781</v>
      </c>
      <c r="I8" s="7">
        <v>108.06859588623047</v>
      </c>
      <c r="J8" s="7">
        <v>104.6915</v>
      </c>
      <c r="K8" s="7">
        <v>104.6915</v>
      </c>
      <c r="L8" s="7">
        <v>104.6915</v>
      </c>
      <c r="M8" s="7">
        <v>106.8625</v>
      </c>
      <c r="N8" s="7">
        <v>106.8625</v>
      </c>
      <c r="O8" s="11">
        <v>108.5954</v>
      </c>
      <c r="P8" s="10" t="e">
        <f t="shared" si="0"/>
        <v>#DIV/0!</v>
      </c>
      <c r="Q8" s="7">
        <f t="shared" si="1"/>
        <v>2.3041525229524984</v>
      </c>
      <c r="R8" s="7">
        <f t="shared" si="1"/>
        <v>0.35713387933213964</v>
      </c>
      <c r="S8" s="7">
        <f t="shared" si="1"/>
        <v>-2.9940113550681238</v>
      </c>
      <c r="T8" s="7">
        <f t="shared" si="1"/>
        <v>12.433856016120519</v>
      </c>
      <c r="U8" s="7">
        <f t="shared" si="1"/>
        <v>3.6010988552859371</v>
      </c>
      <c r="V8" s="7">
        <f t="shared" si="1"/>
        <v>-3.1249558287827774</v>
      </c>
      <c r="W8" s="7">
        <f t="shared" si="1"/>
        <v>0</v>
      </c>
      <c r="X8" s="7">
        <f t="shared" si="1"/>
        <v>0</v>
      </c>
      <c r="Y8" s="7">
        <f t="shared" si="1"/>
        <v>2.0737118104144003</v>
      </c>
      <c r="Z8" s="7">
        <f t="shared" si="1"/>
        <v>0</v>
      </c>
      <c r="AA8" s="11">
        <f t="shared" si="1"/>
        <v>1.6216165633407424</v>
      </c>
      <c r="AB8" s="20">
        <f t="shared" ref="AB8:AB66" si="7">AVERAGE(D8:O8)</f>
        <v>102.13709025878906</v>
      </c>
      <c r="AC8" s="20">
        <f t="shared" si="2"/>
        <v>94.697621663411454</v>
      </c>
      <c r="AD8" s="20">
        <f t="shared" si="3"/>
        <v>101.71910603841145</v>
      </c>
      <c r="AE8" s="20">
        <f t="shared" si="4"/>
        <v>104.6915</v>
      </c>
      <c r="AF8" s="20">
        <f t="shared" si="5"/>
        <v>107.44013333333334</v>
      </c>
      <c r="AG8" s="20"/>
      <c r="AH8" s="20">
        <f t="shared" ref="AH8:AJ32" si="8">IFERROR(AD8/AC8*100-100,"")</f>
        <v>7.4146364519658334</v>
      </c>
      <c r="AI8" s="20">
        <f t="shared" si="6"/>
        <v>2.9221589506165202</v>
      </c>
      <c r="AJ8" s="20">
        <f t="shared" si="6"/>
        <v>2.6254598829258669</v>
      </c>
    </row>
    <row r="9" spans="1:36" x14ac:dyDescent="0.2">
      <c r="A9" s="3" t="s">
        <v>18</v>
      </c>
      <c r="B9" s="3" t="s">
        <v>19</v>
      </c>
      <c r="C9" s="67"/>
      <c r="D9" s="10">
        <v>108.71592712402344</v>
      </c>
      <c r="E9" s="7">
        <v>108.86031341552734</v>
      </c>
      <c r="F9" s="7">
        <v>114.80652618408203</v>
      </c>
      <c r="G9" s="7">
        <v>112.8564453125</v>
      </c>
      <c r="H9" s="7">
        <v>120.13533020019531</v>
      </c>
      <c r="I9" s="7">
        <v>121.45652008056641</v>
      </c>
      <c r="J9" s="7">
        <v>126.7034</v>
      </c>
      <c r="K9" s="7">
        <v>128.95439999999999</v>
      </c>
      <c r="L9" s="7">
        <v>132.55420000000001</v>
      </c>
      <c r="M9" s="7">
        <v>131.70189999999999</v>
      </c>
      <c r="N9" s="7">
        <v>130.11969999999999</v>
      </c>
      <c r="O9" s="11">
        <v>128.79230000000001</v>
      </c>
      <c r="P9" s="10" t="e">
        <f t="shared" si="0"/>
        <v>#DIV/0!</v>
      </c>
      <c r="Q9" s="7">
        <f t="shared" si="1"/>
        <v>0.13281061508052078</v>
      </c>
      <c r="R9" s="7">
        <f t="shared" si="1"/>
        <v>5.4622410885935837</v>
      </c>
      <c r="S9" s="7">
        <f t="shared" si="1"/>
        <v>-1.6985801560228819</v>
      </c>
      <c r="T9" s="7">
        <f t="shared" si="1"/>
        <v>6.4496847012503782</v>
      </c>
      <c r="U9" s="7">
        <f t="shared" si="1"/>
        <v>1.0997513205894081</v>
      </c>
      <c r="V9" s="7">
        <f t="shared" si="1"/>
        <v>4.319965627166952</v>
      </c>
      <c r="W9" s="7">
        <f t="shared" si="1"/>
        <v>1.7765900520427949</v>
      </c>
      <c r="X9" s="7">
        <f t="shared" si="1"/>
        <v>2.7915294088453098</v>
      </c>
      <c r="Y9" s="7">
        <f t="shared" si="1"/>
        <v>-0.64298226687650317</v>
      </c>
      <c r="Z9" s="7">
        <f t="shared" si="1"/>
        <v>-1.2013494110563327</v>
      </c>
      <c r="AA9" s="11">
        <f t="shared" si="1"/>
        <v>-1.0201376117528578</v>
      </c>
      <c r="AB9" s="20">
        <f t="shared" si="7"/>
        <v>122.13808019307454</v>
      </c>
      <c r="AC9" s="20">
        <f t="shared" si="2"/>
        <v>110.79425557454427</v>
      </c>
      <c r="AD9" s="20">
        <f t="shared" si="3"/>
        <v>118.14943186442058</v>
      </c>
      <c r="AE9" s="20">
        <f t="shared" si="4"/>
        <v>129.404</v>
      </c>
      <c r="AF9" s="20">
        <f t="shared" si="5"/>
        <v>130.20463333333333</v>
      </c>
      <c r="AG9" s="20"/>
      <c r="AH9" s="20">
        <f t="shared" si="8"/>
        <v>6.6385899266479811</v>
      </c>
      <c r="AI9" s="20">
        <f t="shared" si="6"/>
        <v>9.5257065209541736</v>
      </c>
      <c r="AJ9" s="20">
        <f t="shared" si="6"/>
        <v>0.61870833462130292</v>
      </c>
    </row>
    <row r="10" spans="1:36" x14ac:dyDescent="0.2">
      <c r="A10" s="2" t="s">
        <v>20</v>
      </c>
      <c r="B10" s="2" t="s">
        <v>21</v>
      </c>
      <c r="C10" s="67"/>
      <c r="D10" s="10">
        <v>105.13867950439453</v>
      </c>
      <c r="E10" s="7">
        <v>106.86710357666016</v>
      </c>
      <c r="F10" s="7">
        <v>108.82026672363281</v>
      </c>
      <c r="G10" s="7">
        <v>108.56233215332031</v>
      </c>
      <c r="H10" s="7">
        <v>110.19964599609375</v>
      </c>
      <c r="I10" s="7">
        <v>113.22602081298828</v>
      </c>
      <c r="J10" s="7">
        <v>114.7188</v>
      </c>
      <c r="K10" s="7">
        <v>115.54519999999999</v>
      </c>
      <c r="L10" s="7">
        <v>116.1387</v>
      </c>
      <c r="M10" s="7">
        <v>116.9618</v>
      </c>
      <c r="N10" s="7">
        <v>116.5784</v>
      </c>
      <c r="O10" s="11">
        <v>116.98260000000001</v>
      </c>
      <c r="P10" s="10" t="e">
        <f t="shared" si="0"/>
        <v>#DIV/0!</v>
      </c>
      <c r="Q10" s="7">
        <f t="shared" si="1"/>
        <v>1.6439469093706673</v>
      </c>
      <c r="R10" s="7">
        <f t="shared" si="1"/>
        <v>1.8276561089461665</v>
      </c>
      <c r="S10" s="7">
        <f t="shared" si="1"/>
        <v>-0.23702806295041326</v>
      </c>
      <c r="T10" s="7">
        <f t="shared" si="1"/>
        <v>1.5081785830292347</v>
      </c>
      <c r="U10" s="7">
        <f t="shared" si="1"/>
        <v>2.746265461689239</v>
      </c>
      <c r="V10" s="7">
        <f t="shared" si="1"/>
        <v>1.318406472552184</v>
      </c>
      <c r="W10" s="7">
        <f t="shared" si="1"/>
        <v>0.72037015728894693</v>
      </c>
      <c r="X10" s="7">
        <f t="shared" si="1"/>
        <v>0.51365180033441971</v>
      </c>
      <c r="Y10" s="7">
        <f t="shared" si="1"/>
        <v>0.7087215544861416</v>
      </c>
      <c r="Z10" s="7">
        <f t="shared" si="1"/>
        <v>-0.32779933277360185</v>
      </c>
      <c r="AA10" s="11">
        <f t="shared" si="1"/>
        <v>0.34671946089498823</v>
      </c>
      <c r="AB10" s="20">
        <f t="shared" si="7"/>
        <v>112.47829573059083</v>
      </c>
      <c r="AC10" s="20">
        <f t="shared" si="2"/>
        <v>106.9420166015625</v>
      </c>
      <c r="AD10" s="20">
        <f t="shared" si="3"/>
        <v>110.66266632080078</v>
      </c>
      <c r="AE10" s="20">
        <f t="shared" si="4"/>
        <v>115.46756666666666</v>
      </c>
      <c r="AF10" s="20">
        <f t="shared" si="5"/>
        <v>116.84093333333334</v>
      </c>
      <c r="AG10" s="20"/>
      <c r="AH10" s="20">
        <f t="shared" si="8"/>
        <v>3.4791280709624459</v>
      </c>
      <c r="AI10" s="20">
        <f t="shared" si="6"/>
        <v>4.3419343719199048</v>
      </c>
      <c r="AJ10" s="20">
        <f t="shared" si="6"/>
        <v>1.1893960410816788</v>
      </c>
    </row>
    <row r="11" spans="1:36" x14ac:dyDescent="0.2">
      <c r="A11" s="2" t="s">
        <v>22</v>
      </c>
      <c r="B11" s="2" t="s">
        <v>23</v>
      </c>
      <c r="C11" s="67"/>
      <c r="D11" s="10">
        <v>105.26860046386719</v>
      </c>
      <c r="E11" s="7">
        <v>106.27046966552734</v>
      </c>
      <c r="F11" s="7">
        <v>108.26754760742188</v>
      </c>
      <c r="G11" s="7">
        <v>107.47882843017578</v>
      </c>
      <c r="H11" s="7">
        <v>109.23696899414063</v>
      </c>
      <c r="I11" s="7">
        <v>112.22559356689453</v>
      </c>
      <c r="J11" s="7">
        <v>113.9616</v>
      </c>
      <c r="K11" s="7">
        <v>114.9552</v>
      </c>
      <c r="L11" s="7">
        <v>115.53319999999999</v>
      </c>
      <c r="M11" s="7">
        <v>116.33969999999999</v>
      </c>
      <c r="N11" s="7">
        <v>115.9068</v>
      </c>
      <c r="O11" s="11">
        <v>116.23390000000001</v>
      </c>
      <c r="P11" s="10" t="e">
        <f t="shared" si="0"/>
        <v>#DIV/0!</v>
      </c>
      <c r="Q11" s="7">
        <f t="shared" si="1"/>
        <v>0.95172653312137634</v>
      </c>
      <c r="R11" s="7">
        <f t="shared" si="1"/>
        <v>1.8792407224510044</v>
      </c>
      <c r="S11" s="7">
        <f t="shared" si="1"/>
        <v>-0.72849084945194242</v>
      </c>
      <c r="T11" s="7">
        <f t="shared" si="1"/>
        <v>1.635801757093984</v>
      </c>
      <c r="U11" s="7">
        <f t="shared" si="1"/>
        <v>2.7359094638686043</v>
      </c>
      <c r="V11" s="7">
        <f t="shared" si="1"/>
        <v>1.5468899543584844</v>
      </c>
      <c r="W11" s="7">
        <f t="shared" si="1"/>
        <v>0.87187263078089516</v>
      </c>
      <c r="X11" s="7">
        <f t="shared" si="1"/>
        <v>0.50280457082410257</v>
      </c>
      <c r="Y11" s="7">
        <f t="shared" si="1"/>
        <v>0.69806774156692608</v>
      </c>
      <c r="Z11" s="7">
        <f t="shared" si="1"/>
        <v>-0.37209997962861296</v>
      </c>
      <c r="AA11" s="11">
        <f t="shared" si="1"/>
        <v>0.28220949935638068</v>
      </c>
      <c r="AB11" s="20">
        <f t="shared" si="7"/>
        <v>111.80653406066892</v>
      </c>
      <c r="AC11" s="20">
        <f t="shared" si="2"/>
        <v>106.60220591227214</v>
      </c>
      <c r="AD11" s="20">
        <f t="shared" si="3"/>
        <v>109.64713033040364</v>
      </c>
      <c r="AE11" s="20">
        <f t="shared" si="4"/>
        <v>114.81666666666668</v>
      </c>
      <c r="AF11" s="20">
        <f t="shared" si="5"/>
        <v>116.16013333333335</v>
      </c>
      <c r="AG11" s="20"/>
      <c r="AH11" s="20">
        <f t="shared" si="8"/>
        <v>2.8563427858493924</v>
      </c>
      <c r="AI11" s="20">
        <f t="shared" si="6"/>
        <v>4.7147028113599276</v>
      </c>
      <c r="AJ11" s="20">
        <f t="shared" si="6"/>
        <v>1.1700972564958647</v>
      </c>
    </row>
    <row r="12" spans="1:36" x14ac:dyDescent="0.2">
      <c r="A12" s="3" t="s">
        <v>24</v>
      </c>
      <c r="B12" s="3" t="s">
        <v>25</v>
      </c>
      <c r="C12" s="67"/>
      <c r="D12" s="10">
        <v>107.47052001953125</v>
      </c>
      <c r="E12" s="7">
        <v>109.62017822265625</v>
      </c>
      <c r="F12" s="7">
        <v>113.25904083251953</v>
      </c>
      <c r="G12" s="7">
        <v>113.14270782470703</v>
      </c>
      <c r="H12" s="7">
        <v>114.49115753173828</v>
      </c>
      <c r="I12" s="7">
        <v>117.30628204345703</v>
      </c>
      <c r="J12" s="7">
        <v>118.7634</v>
      </c>
      <c r="K12" s="7">
        <v>119.4598</v>
      </c>
      <c r="L12" s="7">
        <v>120.3309</v>
      </c>
      <c r="M12" s="7">
        <v>122.059</v>
      </c>
      <c r="N12" s="7">
        <v>121.4435</v>
      </c>
      <c r="O12" s="11">
        <v>122.6704</v>
      </c>
      <c r="P12" s="10" t="e">
        <f t="shared" si="0"/>
        <v>#DIV/0!</v>
      </c>
      <c r="Q12" s="7">
        <f t="shared" si="1"/>
        <v>2.0002305774033009</v>
      </c>
      <c r="R12" s="7">
        <f t="shared" si="1"/>
        <v>3.3195189689184459</v>
      </c>
      <c r="S12" s="7">
        <f t="shared" si="1"/>
        <v>-0.10271410296024497</v>
      </c>
      <c r="T12" s="7">
        <f t="shared" si="1"/>
        <v>1.1918131826227942</v>
      </c>
      <c r="U12" s="7">
        <f t="shared" si="1"/>
        <v>2.4588139140250762</v>
      </c>
      <c r="V12" s="7">
        <f t="shared" si="1"/>
        <v>1.2421482730167617</v>
      </c>
      <c r="W12" s="7">
        <f t="shared" si="1"/>
        <v>0.58637593736790705</v>
      </c>
      <c r="X12" s="7">
        <f t="shared" si="1"/>
        <v>0.72919927875318602</v>
      </c>
      <c r="Y12" s="7">
        <f t="shared" si="1"/>
        <v>1.4361232235444077</v>
      </c>
      <c r="Z12" s="7">
        <f t="shared" si="1"/>
        <v>-0.5042643311840973</v>
      </c>
      <c r="AA12" s="11">
        <f t="shared" si="1"/>
        <v>1.0102640322454479</v>
      </c>
      <c r="AB12" s="20">
        <f t="shared" si="7"/>
        <v>116.66807387288412</v>
      </c>
      <c r="AC12" s="20">
        <f t="shared" si="2"/>
        <v>110.11657969156902</v>
      </c>
      <c r="AD12" s="20">
        <f t="shared" si="3"/>
        <v>114.98004913330078</v>
      </c>
      <c r="AE12" s="20">
        <f t="shared" si="4"/>
        <v>119.51803333333334</v>
      </c>
      <c r="AF12" s="20">
        <f t="shared" si="5"/>
        <v>122.05763333333334</v>
      </c>
      <c r="AG12" s="20"/>
      <c r="AH12" s="20">
        <f t="shared" si="8"/>
        <v>4.4166550172136709</v>
      </c>
      <c r="AI12" s="20">
        <f t="shared" si="6"/>
        <v>3.9467579238651211</v>
      </c>
      <c r="AJ12" s="20">
        <f t="shared" si="6"/>
        <v>2.1248676280650471</v>
      </c>
    </row>
    <row r="13" spans="1:36" x14ac:dyDescent="0.2">
      <c r="A13" s="3" t="s">
        <v>26</v>
      </c>
      <c r="B13" s="3" t="s">
        <v>95</v>
      </c>
      <c r="C13" s="67"/>
      <c r="D13" s="10">
        <v>101.49649047851563</v>
      </c>
      <c r="E13" s="7">
        <v>100.69982147216797</v>
      </c>
      <c r="F13" s="7">
        <v>101.92130279541016</v>
      </c>
      <c r="G13" s="7">
        <v>96.784233093261719</v>
      </c>
      <c r="H13" s="7">
        <v>99.045166015625</v>
      </c>
      <c r="I13" s="7">
        <v>100.39694213867188</v>
      </c>
      <c r="J13" s="7">
        <v>102.0788</v>
      </c>
      <c r="K13" s="7">
        <v>103.967</v>
      </c>
      <c r="L13" s="7">
        <v>104.4281</v>
      </c>
      <c r="M13" s="7">
        <v>104.21899999999999</v>
      </c>
      <c r="N13" s="7">
        <v>104.34220000000001</v>
      </c>
      <c r="O13" s="11">
        <v>103.64449999999999</v>
      </c>
      <c r="P13" s="10" t="e">
        <f t="shared" si="0"/>
        <v>#DIV/0!</v>
      </c>
      <c r="Q13" s="7">
        <f t="shared" si="1"/>
        <v>-0.78492271268856528</v>
      </c>
      <c r="R13" s="7">
        <f t="shared" si="1"/>
        <v>1.2129925409845814</v>
      </c>
      <c r="S13" s="7">
        <f t="shared" si="1"/>
        <v>-5.0402315916822999</v>
      </c>
      <c r="T13" s="7">
        <f t="shared" si="1"/>
        <v>2.3360550061750618</v>
      </c>
      <c r="U13" s="7">
        <f t="shared" si="1"/>
        <v>1.3648077714702642</v>
      </c>
      <c r="V13" s="7">
        <f t="shared" si="1"/>
        <v>1.6752082538580542</v>
      </c>
      <c r="W13" s="7">
        <f t="shared" si="1"/>
        <v>1.8497474500092062</v>
      </c>
      <c r="X13" s="7">
        <f t="shared" si="1"/>
        <v>0.44350611251647332</v>
      </c>
      <c r="Y13" s="7">
        <f t="shared" si="1"/>
        <v>-0.20023346206625084</v>
      </c>
      <c r="Z13" s="7">
        <f t="shared" si="1"/>
        <v>0.11821260998475451</v>
      </c>
      <c r="AA13" s="11">
        <f t="shared" si="1"/>
        <v>-0.66866521886639507</v>
      </c>
      <c r="AB13" s="20">
        <f t="shared" si="7"/>
        <v>101.91862966613769</v>
      </c>
      <c r="AC13" s="20">
        <f t="shared" si="2"/>
        <v>101.37253824869792</v>
      </c>
      <c r="AD13" s="20">
        <f t="shared" si="3"/>
        <v>98.742113749186203</v>
      </c>
      <c r="AE13" s="20">
        <f t="shared" si="4"/>
        <v>103.49129999999998</v>
      </c>
      <c r="AF13" s="20">
        <f t="shared" si="5"/>
        <v>104.06856666666665</v>
      </c>
      <c r="AG13" s="20"/>
      <c r="AH13" s="20">
        <f t="shared" si="8"/>
        <v>-2.5948097433039266</v>
      </c>
      <c r="AI13" s="20">
        <f t="shared" si="6"/>
        <v>4.8096866377371157</v>
      </c>
      <c r="AJ13" s="20">
        <f t="shared" si="6"/>
        <v>0.55779245856093951</v>
      </c>
    </row>
    <row r="14" spans="1:36" x14ac:dyDescent="0.2">
      <c r="A14" s="3" t="s">
        <v>27</v>
      </c>
      <c r="B14" s="3" t="s">
        <v>28</v>
      </c>
      <c r="C14" s="67"/>
      <c r="D14" s="10">
        <v>106.10939025878906</v>
      </c>
      <c r="E14" s="7">
        <v>106.66415405273438</v>
      </c>
      <c r="F14" s="7">
        <v>106.85968780517578</v>
      </c>
      <c r="G14" s="7">
        <v>106.90534973144531</v>
      </c>
      <c r="H14" s="7">
        <v>108.66773986816406</v>
      </c>
      <c r="I14" s="7">
        <v>112.47570037841797</v>
      </c>
      <c r="J14" s="7">
        <v>113.8271</v>
      </c>
      <c r="K14" s="7">
        <v>116.077</v>
      </c>
      <c r="L14" s="7">
        <v>115.1523</v>
      </c>
      <c r="M14" s="7">
        <v>115.15900000000001</v>
      </c>
      <c r="N14" s="7">
        <v>114.9846</v>
      </c>
      <c r="O14" s="11">
        <v>115.328</v>
      </c>
      <c r="P14" s="10" t="e">
        <f t="shared" si="0"/>
        <v>#DIV/0!</v>
      </c>
      <c r="Q14" s="7">
        <f t="shared" si="1"/>
        <v>0.52282252550156494</v>
      </c>
      <c r="R14" s="7">
        <f t="shared" si="1"/>
        <v>0.18331721108924284</v>
      </c>
      <c r="S14" s="7">
        <f t="shared" si="1"/>
        <v>4.2730731492292083E-2</v>
      </c>
      <c r="T14" s="7">
        <f t="shared" si="1"/>
        <v>1.6485518649403545</v>
      </c>
      <c r="U14" s="7">
        <f t="shared" si="1"/>
        <v>3.5042235302526139</v>
      </c>
      <c r="V14" s="7">
        <f t="shared" si="1"/>
        <v>1.2015036288152261</v>
      </c>
      <c r="W14" s="7">
        <f t="shared" si="1"/>
        <v>1.9765943259557668</v>
      </c>
      <c r="X14" s="7">
        <f t="shared" si="1"/>
        <v>-0.79662637731850539</v>
      </c>
      <c r="Y14" s="7">
        <f t="shared" si="1"/>
        <v>5.8183813957769443E-3</v>
      </c>
      <c r="Z14" s="7">
        <f t="shared" si="1"/>
        <v>-0.15144278779774542</v>
      </c>
      <c r="AA14" s="11">
        <f t="shared" si="1"/>
        <v>0.29864868860699828</v>
      </c>
      <c r="AB14" s="20">
        <f t="shared" si="7"/>
        <v>111.51750184122722</v>
      </c>
      <c r="AC14" s="20">
        <f t="shared" si="2"/>
        <v>106.54441070556641</v>
      </c>
      <c r="AD14" s="20">
        <f t="shared" si="3"/>
        <v>109.34959665934245</v>
      </c>
      <c r="AE14" s="20">
        <f t="shared" si="4"/>
        <v>115.0188</v>
      </c>
      <c r="AF14" s="20">
        <f t="shared" si="5"/>
        <v>115.15719999999999</v>
      </c>
      <c r="AG14" s="20"/>
      <c r="AH14" s="20">
        <f t="shared" si="8"/>
        <v>2.6328795055501502</v>
      </c>
      <c r="AI14" s="20">
        <f t="shared" si="6"/>
        <v>5.1844757674953854</v>
      </c>
      <c r="AJ14" s="20">
        <f t="shared" si="6"/>
        <v>0.12032815504943528</v>
      </c>
    </row>
    <row r="15" spans="1:36" x14ac:dyDescent="0.2">
      <c r="A15" s="3" t="s">
        <v>29</v>
      </c>
      <c r="B15" s="3" t="s">
        <v>30</v>
      </c>
      <c r="C15" s="67"/>
      <c r="D15" s="10">
        <v>106.10824584960938</v>
      </c>
      <c r="E15" s="7">
        <v>106.4832763671875</v>
      </c>
      <c r="F15" s="7">
        <v>106.50474548339844</v>
      </c>
      <c r="G15" s="7">
        <v>106.54203033447266</v>
      </c>
      <c r="H15" s="7">
        <v>107.192138671875</v>
      </c>
      <c r="I15" s="7">
        <v>108.76400756835938</v>
      </c>
      <c r="J15" s="7">
        <v>108.9312</v>
      </c>
      <c r="K15" s="7">
        <v>108.7159</v>
      </c>
      <c r="L15" s="7">
        <v>108.1139</v>
      </c>
      <c r="M15" s="7">
        <v>108.4706</v>
      </c>
      <c r="N15" s="7">
        <v>108.182</v>
      </c>
      <c r="O15" s="11">
        <v>108.36709999999999</v>
      </c>
      <c r="P15" s="10" t="e">
        <f t="shared" si="0"/>
        <v>#DIV/0!</v>
      </c>
      <c r="Q15" s="7">
        <f t="shared" si="1"/>
        <v>0.35344144517257198</v>
      </c>
      <c r="R15" s="7">
        <f t="shared" si="1"/>
        <v>2.0161960585158272E-2</v>
      </c>
      <c r="S15" s="7">
        <f t="shared" si="1"/>
        <v>3.5007689943759898E-2</v>
      </c>
      <c r="T15" s="7">
        <f t="shared" si="1"/>
        <v>0.61018955182422052</v>
      </c>
      <c r="U15" s="7">
        <f t="shared" si="1"/>
        <v>1.4664031485517892</v>
      </c>
      <c r="V15" s="7">
        <f t="shared" si="1"/>
        <v>0.15372036703920341</v>
      </c>
      <c r="W15" s="7">
        <f t="shared" si="1"/>
        <v>-0.19764768955083498</v>
      </c>
      <c r="X15" s="7">
        <f t="shared" si="1"/>
        <v>-0.55373684989960426</v>
      </c>
      <c r="Y15" s="7">
        <f t="shared" si="1"/>
        <v>0.32992982400968202</v>
      </c>
      <c r="Z15" s="7">
        <f t="shared" si="1"/>
        <v>-0.26606287786736904</v>
      </c>
      <c r="AA15" s="11">
        <f t="shared" si="1"/>
        <v>0.17110055277217226</v>
      </c>
      <c r="AB15" s="20">
        <f t="shared" si="7"/>
        <v>107.69792868957519</v>
      </c>
      <c r="AC15" s="20">
        <f t="shared" si="2"/>
        <v>106.36542256673177</v>
      </c>
      <c r="AD15" s="20">
        <f t="shared" si="3"/>
        <v>107.49939219156902</v>
      </c>
      <c r="AE15" s="20">
        <f t="shared" si="4"/>
        <v>108.587</v>
      </c>
      <c r="AF15" s="20">
        <f t="shared" si="5"/>
        <v>108.3399</v>
      </c>
      <c r="AG15" s="20"/>
      <c r="AH15" s="20">
        <f t="shared" si="8"/>
        <v>1.0661073847808069</v>
      </c>
      <c r="AI15" s="20">
        <f t="shared" si="6"/>
        <v>1.0117339142651218</v>
      </c>
      <c r="AJ15" s="20">
        <f t="shared" si="6"/>
        <v>-0.22755946844466735</v>
      </c>
    </row>
    <row r="16" spans="1:36" x14ac:dyDescent="0.2">
      <c r="A16" s="3" t="s">
        <v>31</v>
      </c>
      <c r="B16" s="3" t="s">
        <v>32</v>
      </c>
      <c r="C16" s="67"/>
      <c r="D16" s="10">
        <v>101.49941253662109</v>
      </c>
      <c r="E16" s="7">
        <v>101.09421539306641</v>
      </c>
      <c r="F16" s="7">
        <v>101.54222869873047</v>
      </c>
      <c r="G16" s="7">
        <v>102.25888824462891</v>
      </c>
      <c r="H16" s="7">
        <v>102.54621124267578</v>
      </c>
      <c r="I16" s="7">
        <v>103.11664581298828</v>
      </c>
      <c r="J16" s="7">
        <v>103.601</v>
      </c>
      <c r="K16" s="7">
        <v>103.601</v>
      </c>
      <c r="L16" s="7">
        <v>105.2777</v>
      </c>
      <c r="M16" s="7">
        <v>105.5001</v>
      </c>
      <c r="N16" s="7">
        <v>105.5557</v>
      </c>
      <c r="O16" s="11">
        <v>105.6995</v>
      </c>
      <c r="P16" s="10" t="e">
        <f t="shared" si="0"/>
        <v>#DIV/0!</v>
      </c>
      <c r="Q16" s="7">
        <f t="shared" si="1"/>
        <v>-0.3992113189901389</v>
      </c>
      <c r="R16" s="7">
        <f t="shared" si="1"/>
        <v>0.44316413547712219</v>
      </c>
      <c r="S16" s="7">
        <f t="shared" si="1"/>
        <v>0.70577488310279479</v>
      </c>
      <c r="T16" s="7">
        <f t="shared" si="1"/>
        <v>0.28097606279419579</v>
      </c>
      <c r="U16" s="7">
        <f t="shared" si="1"/>
        <v>0.5562707421365044</v>
      </c>
      <c r="V16" s="7">
        <f t="shared" si="1"/>
        <v>0.4697148391445351</v>
      </c>
      <c r="W16" s="7">
        <f t="shared" si="1"/>
        <v>0</v>
      </c>
      <c r="X16" s="7">
        <f t="shared" si="1"/>
        <v>1.6184206716151357</v>
      </c>
      <c r="Y16" s="7">
        <f t="shared" si="1"/>
        <v>0.21125081569981818</v>
      </c>
      <c r="Z16" s="7">
        <f t="shared" si="1"/>
        <v>5.2701371847039311E-2</v>
      </c>
      <c r="AA16" s="11">
        <f t="shared" si="1"/>
        <v>0.13623139252546174</v>
      </c>
      <c r="AB16" s="20">
        <f t="shared" si="7"/>
        <v>103.44105016072591</v>
      </c>
      <c r="AC16" s="20">
        <f t="shared" si="2"/>
        <v>101.37861887613933</v>
      </c>
      <c r="AD16" s="20">
        <f t="shared" si="3"/>
        <v>102.64058176676433</v>
      </c>
      <c r="AE16" s="20">
        <f t="shared" si="4"/>
        <v>104.15989999999999</v>
      </c>
      <c r="AF16" s="20">
        <f t="shared" si="5"/>
        <v>105.58510000000001</v>
      </c>
      <c r="AG16" s="20"/>
      <c r="AH16" s="20">
        <f t="shared" si="8"/>
        <v>1.2448018177943538</v>
      </c>
      <c r="AI16" s="20">
        <f t="shared" si="6"/>
        <v>1.4802315098798857</v>
      </c>
      <c r="AJ16" s="20">
        <f t="shared" si="6"/>
        <v>1.3682808835262108</v>
      </c>
    </row>
    <row r="17" spans="1:36" x14ac:dyDescent="0.2">
      <c r="A17" s="3" t="s">
        <v>33</v>
      </c>
      <c r="B17" s="3" t="s">
        <v>96</v>
      </c>
      <c r="C17" s="67"/>
      <c r="D17" s="10">
        <v>100.97948455810547</v>
      </c>
      <c r="E17" s="7">
        <v>100.43257904052734</v>
      </c>
      <c r="F17" s="7">
        <v>100.13091278076172</v>
      </c>
      <c r="G17" s="7">
        <v>100.17587280273438</v>
      </c>
      <c r="H17" s="7">
        <v>98.415740966796875</v>
      </c>
      <c r="I17" s="7">
        <v>101.78052520751953</v>
      </c>
      <c r="J17" s="7">
        <v>102.40260000000001</v>
      </c>
      <c r="K17" s="7">
        <v>102.40260000000001</v>
      </c>
      <c r="L17" s="7">
        <v>104.4371</v>
      </c>
      <c r="M17" s="7">
        <v>104.4371</v>
      </c>
      <c r="N17" s="7">
        <v>104.3937</v>
      </c>
      <c r="O17" s="11">
        <v>104.2509</v>
      </c>
      <c r="P17" s="10" t="e">
        <f t="shared" si="0"/>
        <v>#DIV/0!</v>
      </c>
      <c r="Q17" s="7">
        <f t="shared" si="1"/>
        <v>-0.54160062310817736</v>
      </c>
      <c r="R17" s="7">
        <f t="shared" si="1"/>
        <v>-0.30036693535858944</v>
      </c>
      <c r="S17" s="7">
        <f t="shared" si="1"/>
        <v>4.4901240510107965E-2</v>
      </c>
      <c r="T17" s="7">
        <f t="shared" si="1"/>
        <v>-1.75704167749408</v>
      </c>
      <c r="U17" s="7">
        <f t="shared" si="1"/>
        <v>3.4189492531056125</v>
      </c>
      <c r="V17" s="7">
        <f t="shared" si="1"/>
        <v>0.61119235847145803</v>
      </c>
      <c r="W17" s="7">
        <f t="shared" si="1"/>
        <v>0</v>
      </c>
      <c r="X17" s="7">
        <f t="shared" si="1"/>
        <v>1.9867659610205153</v>
      </c>
      <c r="Y17" s="7">
        <f t="shared" si="1"/>
        <v>0</v>
      </c>
      <c r="Z17" s="7">
        <f t="shared" si="1"/>
        <v>-4.1556113679913971E-2</v>
      </c>
      <c r="AA17" s="11">
        <f t="shared" si="1"/>
        <v>-0.13678986375614052</v>
      </c>
      <c r="AB17" s="20">
        <f t="shared" si="7"/>
        <v>102.01992627970378</v>
      </c>
      <c r="AC17" s="20">
        <f t="shared" si="2"/>
        <v>100.51432545979817</v>
      </c>
      <c r="AD17" s="20">
        <f t="shared" si="3"/>
        <v>100.12404632568359</v>
      </c>
      <c r="AE17" s="20">
        <f t="shared" si="4"/>
        <v>103.08076666666666</v>
      </c>
      <c r="AF17" s="20">
        <f t="shared" si="5"/>
        <v>104.36056666666667</v>
      </c>
      <c r="AG17" s="20"/>
      <c r="AH17" s="20">
        <f t="shared" si="8"/>
        <v>-0.38828210041630484</v>
      </c>
      <c r="AI17" s="20">
        <f t="shared" si="6"/>
        <v>2.9530571820533851</v>
      </c>
      <c r="AJ17" s="20">
        <f t="shared" si="6"/>
        <v>1.241550719290359</v>
      </c>
    </row>
    <row r="18" spans="1:36" x14ac:dyDescent="0.2">
      <c r="A18" s="3" t="s">
        <v>34</v>
      </c>
      <c r="B18" s="3" t="s">
        <v>35</v>
      </c>
      <c r="C18" s="67"/>
      <c r="D18" s="10">
        <v>100.4615478515625</v>
      </c>
      <c r="E18" s="7">
        <v>100.50096893310547</v>
      </c>
      <c r="F18" s="7">
        <v>100.64136505126953</v>
      </c>
      <c r="G18" s="7">
        <v>100.53881072998047</v>
      </c>
      <c r="H18" s="7">
        <v>106.68649291992188</v>
      </c>
      <c r="I18" s="7">
        <v>114.21099090576172</v>
      </c>
      <c r="J18" s="7">
        <v>120.5423</v>
      </c>
      <c r="K18" s="7">
        <v>121.39360000000001</v>
      </c>
      <c r="L18" s="7">
        <v>122.9191</v>
      </c>
      <c r="M18" s="7">
        <v>122.4893</v>
      </c>
      <c r="N18" s="7">
        <v>121.2199</v>
      </c>
      <c r="O18" s="11">
        <v>118.53319999999999</v>
      </c>
      <c r="P18" s="10" t="e">
        <f t="shared" si="0"/>
        <v>#DIV/0!</v>
      </c>
      <c r="Q18" s="7">
        <f t="shared" si="1"/>
        <v>3.9239970303081115E-2</v>
      </c>
      <c r="R18" s="7">
        <f t="shared" si="1"/>
        <v>0.13969628318460459</v>
      </c>
      <c r="S18" s="7">
        <f t="shared" si="1"/>
        <v>-0.10190076539285656</v>
      </c>
      <c r="T18" s="7">
        <f t="shared" si="1"/>
        <v>6.1147353398205455</v>
      </c>
      <c r="U18" s="7">
        <f t="shared" si="1"/>
        <v>7.0529059301702599</v>
      </c>
      <c r="V18" s="7">
        <f t="shared" si="1"/>
        <v>5.5435199747652977</v>
      </c>
      <c r="W18" s="7">
        <f t="shared" si="1"/>
        <v>0.70622511765580143</v>
      </c>
      <c r="X18" s="7">
        <f t="shared" si="1"/>
        <v>1.2566560345850142</v>
      </c>
      <c r="Y18" s="7">
        <f t="shared" si="1"/>
        <v>-0.34966087451014544</v>
      </c>
      <c r="Z18" s="7">
        <f t="shared" si="1"/>
        <v>-1.0363354186855542</v>
      </c>
      <c r="AA18" s="11">
        <f t="shared" si="1"/>
        <v>-2.2163852634757184</v>
      </c>
      <c r="AB18" s="20">
        <f t="shared" si="7"/>
        <v>112.51146469930013</v>
      </c>
      <c r="AC18" s="20">
        <f t="shared" si="2"/>
        <v>100.53462727864583</v>
      </c>
      <c r="AD18" s="20">
        <f t="shared" si="3"/>
        <v>107.14543151855469</v>
      </c>
      <c r="AE18" s="20">
        <f t="shared" si="4"/>
        <v>121.61833333333334</v>
      </c>
      <c r="AF18" s="20">
        <f t="shared" si="5"/>
        <v>120.74746666666665</v>
      </c>
      <c r="AG18" s="20"/>
      <c r="AH18" s="20">
        <f t="shared" si="8"/>
        <v>6.5756490264653706</v>
      </c>
      <c r="AI18" s="20">
        <f t="shared" si="6"/>
        <v>13.50771713703196</v>
      </c>
      <c r="AJ18" s="20">
        <f t="shared" si="6"/>
        <v>-0.71606528620961285</v>
      </c>
    </row>
    <row r="19" spans="1:36" x14ac:dyDescent="0.2">
      <c r="A19" s="2" t="s">
        <v>36</v>
      </c>
      <c r="B19" s="2" t="s">
        <v>37</v>
      </c>
      <c r="C19" s="67"/>
      <c r="D19" s="10">
        <v>104.59404754638672</v>
      </c>
      <c r="E19" s="7">
        <v>109.36829376220703</v>
      </c>
      <c r="F19" s="7">
        <v>111.13732147216797</v>
      </c>
      <c r="G19" s="7">
        <v>113.10448455810547</v>
      </c>
      <c r="H19" s="7">
        <v>114.23532867431641</v>
      </c>
      <c r="I19" s="7">
        <v>117.41992950439453</v>
      </c>
      <c r="J19" s="7">
        <v>117.8927</v>
      </c>
      <c r="K19" s="7">
        <v>118.01860000000001</v>
      </c>
      <c r="L19" s="7">
        <v>118.6772</v>
      </c>
      <c r="M19" s="7">
        <v>119.5699</v>
      </c>
      <c r="N19" s="7">
        <v>119.3937</v>
      </c>
      <c r="O19" s="11">
        <v>120.1212</v>
      </c>
      <c r="P19" s="10" t="e">
        <f t="shared" si="0"/>
        <v>#DIV/0!</v>
      </c>
      <c r="Q19" s="7">
        <f t="shared" si="1"/>
        <v>4.5645486792190235</v>
      </c>
      <c r="R19" s="7">
        <f t="shared" si="1"/>
        <v>1.6174959388204675</v>
      </c>
      <c r="S19" s="7">
        <f t="shared" si="1"/>
        <v>1.7700292393947386</v>
      </c>
      <c r="T19" s="7">
        <f t="shared" si="1"/>
        <v>0.9998225274878344</v>
      </c>
      <c r="U19" s="7">
        <f t="shared" si="1"/>
        <v>2.7877547751951455</v>
      </c>
      <c r="V19" s="7">
        <f t="shared" si="1"/>
        <v>0.40263224275550247</v>
      </c>
      <c r="W19" s="7">
        <f t="shared" si="1"/>
        <v>0.10679202359433744</v>
      </c>
      <c r="X19" s="7">
        <f t="shared" si="1"/>
        <v>0.55804762978038436</v>
      </c>
      <c r="Y19" s="7">
        <f t="shared" si="1"/>
        <v>0.75220851182872939</v>
      </c>
      <c r="Z19" s="7">
        <f t="shared" si="1"/>
        <v>-0.14736150151502056</v>
      </c>
      <c r="AA19" s="11">
        <f t="shared" si="1"/>
        <v>0.60932863291782258</v>
      </c>
      <c r="AB19" s="20">
        <f t="shared" si="7"/>
        <v>115.29439212646486</v>
      </c>
      <c r="AC19" s="20">
        <f t="shared" si="2"/>
        <v>108.36655426025391</v>
      </c>
      <c r="AD19" s="20">
        <f t="shared" si="3"/>
        <v>114.91991424560547</v>
      </c>
      <c r="AE19" s="20">
        <f t="shared" si="4"/>
        <v>118.19616666666667</v>
      </c>
      <c r="AF19" s="20">
        <f t="shared" si="5"/>
        <v>119.69493333333332</v>
      </c>
      <c r="AG19" s="20"/>
      <c r="AH19" s="20">
        <f t="shared" si="8"/>
        <v>6.0474009071220962</v>
      </c>
      <c r="AI19" s="20">
        <f t="shared" si="6"/>
        <v>2.8509005097752151</v>
      </c>
      <c r="AJ19" s="20">
        <f t="shared" si="6"/>
        <v>1.268033227247912</v>
      </c>
    </row>
    <row r="20" spans="1:36" x14ac:dyDescent="0.2">
      <c r="A20" s="3" t="s">
        <v>38</v>
      </c>
      <c r="B20" s="3" t="s">
        <v>39</v>
      </c>
      <c r="C20" s="67"/>
      <c r="D20" s="10">
        <v>97.05224609375</v>
      </c>
      <c r="E20" s="7">
        <v>97.05224609375</v>
      </c>
      <c r="F20" s="7">
        <v>97.05224609375</v>
      </c>
      <c r="G20" s="7">
        <v>97.113800048828125</v>
      </c>
      <c r="H20" s="7">
        <v>97.181907653808594</v>
      </c>
      <c r="I20" s="7">
        <v>97.227310180664063</v>
      </c>
      <c r="J20" s="7">
        <v>97.227310000000003</v>
      </c>
      <c r="K20" s="7">
        <v>97.227310000000003</v>
      </c>
      <c r="L20" s="7">
        <v>97.227310000000003</v>
      </c>
      <c r="M20" s="7">
        <v>97.227310000000003</v>
      </c>
      <c r="N20" s="7">
        <v>97.227310000000003</v>
      </c>
      <c r="O20" s="11">
        <v>97.227310000000003</v>
      </c>
      <c r="P20" s="10" t="e">
        <f t="shared" si="0"/>
        <v>#DIV/0!</v>
      </c>
      <c r="Q20" s="7">
        <f t="shared" si="1"/>
        <v>0</v>
      </c>
      <c r="R20" s="7">
        <f t="shared" si="1"/>
        <v>0</v>
      </c>
      <c r="S20" s="7">
        <f t="shared" si="1"/>
        <v>6.3423524499026482E-2</v>
      </c>
      <c r="T20" s="7">
        <f t="shared" si="1"/>
        <v>7.013174744086291E-2</v>
      </c>
      <c r="U20" s="7">
        <f t="shared" si="1"/>
        <v>4.6719114649618025E-2</v>
      </c>
      <c r="V20" s="7">
        <f t="shared" si="1"/>
        <v>-1.8581616561920278E-7</v>
      </c>
      <c r="W20" s="7">
        <f t="shared" si="1"/>
        <v>0</v>
      </c>
      <c r="X20" s="7">
        <f t="shared" si="1"/>
        <v>0</v>
      </c>
      <c r="Y20" s="7">
        <f t="shared" si="1"/>
        <v>0</v>
      </c>
      <c r="Z20" s="7">
        <f t="shared" si="1"/>
        <v>0</v>
      </c>
      <c r="AA20" s="11">
        <f t="shared" si="1"/>
        <v>0</v>
      </c>
      <c r="AB20" s="20">
        <f t="shared" si="7"/>
        <v>97.170301347045893</v>
      </c>
      <c r="AC20" s="20">
        <f t="shared" si="2"/>
        <v>97.05224609375</v>
      </c>
      <c r="AD20" s="20">
        <f t="shared" si="3"/>
        <v>97.174339294433594</v>
      </c>
      <c r="AE20" s="20">
        <f t="shared" si="4"/>
        <v>97.227310000000003</v>
      </c>
      <c r="AF20" s="20">
        <f t="shared" si="5"/>
        <v>97.227310000000003</v>
      </c>
      <c r="AG20" s="20"/>
      <c r="AH20" s="20">
        <f t="shared" si="8"/>
        <v>0.12580151990057686</v>
      </c>
      <c r="AI20" s="20">
        <f t="shared" si="6"/>
        <v>5.4511001516473812E-2</v>
      </c>
      <c r="AJ20" s="20">
        <f t="shared" si="6"/>
        <v>0</v>
      </c>
    </row>
    <row r="21" spans="1:36" x14ac:dyDescent="0.2">
      <c r="A21" s="3" t="s">
        <v>40</v>
      </c>
      <c r="B21" s="3" t="s">
        <v>97</v>
      </c>
      <c r="C21" s="67"/>
      <c r="D21" s="10">
        <v>109.54745483398438</v>
      </c>
      <c r="E21" s="7">
        <v>112.60799407958984</v>
      </c>
      <c r="F21" s="7">
        <v>114.84257507324219</v>
      </c>
      <c r="G21" s="7">
        <v>119.9564208984375</v>
      </c>
      <c r="H21" s="7">
        <v>124.21427917480469</v>
      </c>
      <c r="I21" s="7">
        <v>126.91706085205078</v>
      </c>
      <c r="J21" s="7">
        <v>127.121</v>
      </c>
      <c r="K21" s="7">
        <v>127.121</v>
      </c>
      <c r="L21" s="7">
        <v>127.121</v>
      </c>
      <c r="M21" s="7">
        <v>130.91919999999999</v>
      </c>
      <c r="N21" s="7">
        <v>130.554</v>
      </c>
      <c r="O21" s="11">
        <v>134.35929999999999</v>
      </c>
      <c r="P21" s="10" t="e">
        <f t="shared" si="0"/>
        <v>#DIV/0!</v>
      </c>
      <c r="Q21" s="7">
        <f t="shared" si="1"/>
        <v>2.7938022387134569</v>
      </c>
      <c r="R21" s="7">
        <f t="shared" si="1"/>
        <v>1.9843893072750869</v>
      </c>
      <c r="S21" s="7">
        <f t="shared" si="1"/>
        <v>4.452918111539991</v>
      </c>
      <c r="T21" s="7">
        <f t="shared" si="1"/>
        <v>3.5495042653632964</v>
      </c>
      <c r="U21" s="7">
        <f t="shared" si="1"/>
        <v>2.1759025574205637</v>
      </c>
      <c r="V21" s="7">
        <f t="shared" si="1"/>
        <v>0.16068694514360754</v>
      </c>
      <c r="W21" s="7">
        <f t="shared" si="1"/>
        <v>0</v>
      </c>
      <c r="X21" s="7">
        <f t="shared" si="1"/>
        <v>0</v>
      </c>
      <c r="Y21" s="7">
        <f t="shared" si="1"/>
        <v>2.9878619582917021</v>
      </c>
      <c r="Z21" s="7">
        <f t="shared" si="1"/>
        <v>-0.27895068103073295</v>
      </c>
      <c r="AA21" s="11">
        <f t="shared" si="1"/>
        <v>2.9147326010692804</v>
      </c>
      <c r="AB21" s="20">
        <f t="shared" si="7"/>
        <v>123.77344040934247</v>
      </c>
      <c r="AC21" s="20">
        <f t="shared" si="2"/>
        <v>112.33267466227214</v>
      </c>
      <c r="AD21" s="20">
        <f t="shared" si="3"/>
        <v>123.69592030843098</v>
      </c>
      <c r="AE21" s="20">
        <f t="shared" si="4"/>
        <v>127.121</v>
      </c>
      <c r="AF21" s="20">
        <f t="shared" si="5"/>
        <v>131.94416666666666</v>
      </c>
      <c r="AG21" s="20"/>
      <c r="AH21" s="20">
        <f t="shared" si="8"/>
        <v>10.1157082570342</v>
      </c>
      <c r="AI21" s="20">
        <f t="shared" si="6"/>
        <v>2.768951217654319</v>
      </c>
      <c r="AJ21" s="20">
        <f t="shared" si="6"/>
        <v>3.794154126121299</v>
      </c>
    </row>
    <row r="22" spans="1:36" x14ac:dyDescent="0.2">
      <c r="A22" s="3" t="s">
        <v>41</v>
      </c>
      <c r="B22" s="3" t="s">
        <v>98</v>
      </c>
      <c r="C22" s="67"/>
      <c r="D22" s="10">
        <v>101.88499450683594</v>
      </c>
      <c r="E22" s="7">
        <v>101.83724212646484</v>
      </c>
      <c r="F22" s="7">
        <v>110.62556457519531</v>
      </c>
      <c r="G22" s="7">
        <v>110.62556457519531</v>
      </c>
      <c r="H22" s="7">
        <v>110.62556457519531</v>
      </c>
      <c r="I22" s="7">
        <v>110.62556457519531</v>
      </c>
      <c r="J22" s="7">
        <v>110.62560000000001</v>
      </c>
      <c r="K22" s="7">
        <v>110.62560000000001</v>
      </c>
      <c r="L22" s="7">
        <v>110.62560000000001</v>
      </c>
      <c r="M22" s="7">
        <v>110.62560000000001</v>
      </c>
      <c r="N22" s="7">
        <v>110.62560000000001</v>
      </c>
      <c r="O22" s="11">
        <v>110.62560000000001</v>
      </c>
      <c r="P22" s="10" t="e">
        <f t="shared" si="0"/>
        <v>#DIV/0!</v>
      </c>
      <c r="Q22" s="7">
        <f t="shared" si="1"/>
        <v>-4.6868904103331742E-2</v>
      </c>
      <c r="R22" s="7">
        <f t="shared" si="1"/>
        <v>8.6297726305439824</v>
      </c>
      <c r="S22" s="7">
        <f t="shared" si="1"/>
        <v>0</v>
      </c>
      <c r="T22" s="7">
        <f t="shared" si="1"/>
        <v>0</v>
      </c>
      <c r="U22" s="7">
        <f t="shared" si="1"/>
        <v>0</v>
      </c>
      <c r="V22" s="7">
        <f t="shared" si="1"/>
        <v>3.2022258895797852E-5</v>
      </c>
      <c r="W22" s="7">
        <f t="shared" si="1"/>
        <v>0</v>
      </c>
      <c r="X22" s="7">
        <f t="shared" si="1"/>
        <v>0</v>
      </c>
      <c r="Y22" s="7">
        <f t="shared" si="1"/>
        <v>0</v>
      </c>
      <c r="Z22" s="7">
        <f t="shared" si="1"/>
        <v>0</v>
      </c>
      <c r="AA22" s="11">
        <f t="shared" si="1"/>
        <v>0</v>
      </c>
      <c r="AB22" s="20">
        <f t="shared" si="7"/>
        <v>109.16484124450683</v>
      </c>
      <c r="AC22" s="20">
        <f t="shared" si="2"/>
        <v>104.78260040283203</v>
      </c>
      <c r="AD22" s="20">
        <f t="shared" si="3"/>
        <v>110.62556457519531</v>
      </c>
      <c r="AE22" s="20">
        <f t="shared" si="4"/>
        <v>110.62560000000001</v>
      </c>
      <c r="AF22" s="20">
        <f t="shared" si="5"/>
        <v>110.62560000000001</v>
      </c>
      <c r="AG22" s="20"/>
      <c r="AH22" s="20">
        <f t="shared" si="8"/>
        <v>5.5762733029150553</v>
      </c>
      <c r="AI22" s="20">
        <f t="shared" si="6"/>
        <v>3.2022258892538957E-5</v>
      </c>
      <c r="AJ22" s="20">
        <f t="shared" si="6"/>
        <v>0</v>
      </c>
    </row>
    <row r="23" spans="1:36" x14ac:dyDescent="0.2">
      <c r="A23" s="3" t="s">
        <v>42</v>
      </c>
      <c r="B23" s="3" t="s">
        <v>43</v>
      </c>
      <c r="C23" s="67"/>
      <c r="D23" s="10">
        <v>101.51528167724609</v>
      </c>
      <c r="E23" s="7">
        <v>103.11181640625</v>
      </c>
      <c r="F23" s="7">
        <v>104.22383880615234</v>
      </c>
      <c r="G23" s="7">
        <v>104.11898803710938</v>
      </c>
      <c r="H23" s="7">
        <v>118.63255310058594</v>
      </c>
      <c r="I23" s="7">
        <v>126.33624267578125</v>
      </c>
      <c r="J23" s="7">
        <v>126.4367</v>
      </c>
      <c r="K23" s="7">
        <v>130.76009999999999</v>
      </c>
      <c r="L23" s="7">
        <v>138.9556</v>
      </c>
      <c r="M23" s="7">
        <v>138.27199999999999</v>
      </c>
      <c r="N23" s="7">
        <v>135.4599</v>
      </c>
      <c r="O23" s="11">
        <v>132.16640000000001</v>
      </c>
      <c r="P23" s="10" t="e">
        <f t="shared" si="0"/>
        <v>#DIV/0!</v>
      </c>
      <c r="Q23" s="7">
        <f t="shared" ref="Q23:AA26" si="9">(E23-D23)/D23*100</f>
        <v>1.5727038359405525</v>
      </c>
      <c r="R23" s="7">
        <f t="shared" si="9"/>
        <v>1.0784626230626073</v>
      </c>
      <c r="S23" s="7">
        <f t="shared" si="9"/>
        <v>-0.10060152287998377</v>
      </c>
      <c r="T23" s="7">
        <f t="shared" si="9"/>
        <v>13.939402732481165</v>
      </c>
      <c r="U23" s="7">
        <f t="shared" si="9"/>
        <v>6.4937400181074443</v>
      </c>
      <c r="V23" s="7">
        <f t="shared" si="9"/>
        <v>7.9515839707657868E-2</v>
      </c>
      <c r="W23" s="7">
        <f t="shared" si="9"/>
        <v>3.4194185707156168</v>
      </c>
      <c r="X23" s="7">
        <f t="shared" si="9"/>
        <v>6.2675846837070406</v>
      </c>
      <c r="Y23" s="7">
        <f t="shared" si="9"/>
        <v>-0.49195570383634241</v>
      </c>
      <c r="Z23" s="7">
        <f t="shared" si="9"/>
        <v>-2.0337450821568988</v>
      </c>
      <c r="AA23" s="11">
        <f t="shared" si="9"/>
        <v>-2.4313468413899573</v>
      </c>
      <c r="AB23" s="20">
        <f t="shared" si="7"/>
        <v>121.66578505859376</v>
      </c>
      <c r="AC23" s="20">
        <f t="shared" si="2"/>
        <v>102.95031229654948</v>
      </c>
      <c r="AD23" s="20">
        <f t="shared" si="3"/>
        <v>116.36259460449219</v>
      </c>
      <c r="AE23" s="20">
        <f t="shared" si="4"/>
        <v>132.05080000000001</v>
      </c>
      <c r="AF23" s="20">
        <f t="shared" si="5"/>
        <v>135.29943333333333</v>
      </c>
      <c r="AG23" s="20"/>
      <c r="AH23" s="20">
        <f t="shared" si="8"/>
        <v>13.027918040023508</v>
      </c>
      <c r="AI23" s="20">
        <f t="shared" si="6"/>
        <v>13.482172212497389</v>
      </c>
      <c r="AJ23" s="20">
        <f t="shared" si="6"/>
        <v>2.4601390777892362</v>
      </c>
    </row>
    <row r="24" spans="1:36" x14ac:dyDescent="0.2">
      <c r="A24" s="3" t="s">
        <v>44</v>
      </c>
      <c r="B24" s="3" t="s">
        <v>45</v>
      </c>
      <c r="C24" s="67"/>
      <c r="D24" s="10">
        <v>110.08867645263672</v>
      </c>
      <c r="E24" s="7">
        <v>108.38229370117188</v>
      </c>
      <c r="F24" s="7">
        <v>110.23660278320313</v>
      </c>
      <c r="G24" s="7">
        <v>109.61749267578125</v>
      </c>
      <c r="H24" s="7">
        <v>111.10521697998047</v>
      </c>
      <c r="I24" s="7">
        <v>113.056640625</v>
      </c>
      <c r="J24" s="7">
        <v>116.4697</v>
      </c>
      <c r="K24" s="7">
        <v>115.456</v>
      </c>
      <c r="L24" s="7">
        <v>116.8751</v>
      </c>
      <c r="M24" s="7">
        <v>118.679</v>
      </c>
      <c r="N24" s="7">
        <v>119.1283</v>
      </c>
      <c r="O24" s="11">
        <v>119.56310000000001</v>
      </c>
      <c r="P24" s="10" t="e">
        <f t="shared" si="0"/>
        <v>#DIV/0!</v>
      </c>
      <c r="Q24" s="7">
        <f t="shared" si="9"/>
        <v>-1.5500075089003165</v>
      </c>
      <c r="R24" s="7">
        <f t="shared" si="9"/>
        <v>1.7108966960451035</v>
      </c>
      <c r="S24" s="7">
        <f t="shared" si="9"/>
        <v>-0.56161936397790513</v>
      </c>
      <c r="T24" s="7">
        <f t="shared" si="9"/>
        <v>1.357196071433145</v>
      </c>
      <c r="U24" s="7">
        <f t="shared" si="9"/>
        <v>1.7563744512295487</v>
      </c>
      <c r="V24" s="7">
        <f t="shared" si="9"/>
        <v>3.0188933229679566</v>
      </c>
      <c r="W24" s="7">
        <f t="shared" si="9"/>
        <v>-0.8703551224052265</v>
      </c>
      <c r="X24" s="7">
        <f t="shared" si="9"/>
        <v>1.2291262472283815</v>
      </c>
      <c r="Y24" s="7">
        <f t="shared" si="9"/>
        <v>1.5434425296748397</v>
      </c>
      <c r="Z24" s="7">
        <f t="shared" si="9"/>
        <v>0.37858424826632664</v>
      </c>
      <c r="AA24" s="11">
        <f t="shared" si="9"/>
        <v>0.36498464260801999</v>
      </c>
      <c r="AB24" s="20">
        <f t="shared" si="7"/>
        <v>114.05484360148114</v>
      </c>
      <c r="AC24" s="20">
        <f t="shared" si="2"/>
        <v>109.56919097900391</v>
      </c>
      <c r="AD24" s="20">
        <f t="shared" si="3"/>
        <v>111.25978342692058</v>
      </c>
      <c r="AE24" s="20">
        <f t="shared" si="4"/>
        <v>116.26693333333333</v>
      </c>
      <c r="AF24" s="20">
        <f t="shared" si="5"/>
        <v>119.12346666666667</v>
      </c>
      <c r="AG24" s="20"/>
      <c r="AH24" s="20">
        <f t="shared" si="8"/>
        <v>1.5429450859417528</v>
      </c>
      <c r="AI24" s="20">
        <f t="shared" si="6"/>
        <v>4.5004131341866582</v>
      </c>
      <c r="AJ24" s="20">
        <f t="shared" si="6"/>
        <v>2.4568750989103307</v>
      </c>
    </row>
    <row r="25" spans="1:36" x14ac:dyDescent="0.2">
      <c r="A25" s="3" t="s">
        <v>46</v>
      </c>
      <c r="B25" s="3" t="s">
        <v>99</v>
      </c>
      <c r="C25" s="67"/>
      <c r="D25" s="10">
        <v>103.01694488525391</v>
      </c>
      <c r="E25" s="7">
        <v>112.45195007324219</v>
      </c>
      <c r="F25" s="7">
        <v>112.45195007324219</v>
      </c>
      <c r="G25" s="7">
        <v>114.84212493896484</v>
      </c>
      <c r="H25" s="7">
        <v>113.31438446044922</v>
      </c>
      <c r="I25" s="7">
        <v>117.63381195068359</v>
      </c>
      <c r="J25" s="7">
        <v>117.63379999999999</v>
      </c>
      <c r="K25" s="7">
        <v>117.63379999999999</v>
      </c>
      <c r="L25" s="7">
        <v>117.63379999999999</v>
      </c>
      <c r="M25" s="7">
        <v>117.63379999999999</v>
      </c>
      <c r="N25" s="7">
        <v>117.63379999999999</v>
      </c>
      <c r="O25" s="11">
        <v>117.9789</v>
      </c>
      <c r="P25" s="10" t="e">
        <f t="shared" si="0"/>
        <v>#DIV/0!</v>
      </c>
      <c r="Q25" s="7">
        <f t="shared" si="9"/>
        <v>9.1586924835496948</v>
      </c>
      <c r="R25" s="7">
        <f t="shared" si="9"/>
        <v>0</v>
      </c>
      <c r="S25" s="7">
        <f t="shared" si="9"/>
        <v>2.1255077072170718</v>
      </c>
      <c r="T25" s="7">
        <f t="shared" si="9"/>
        <v>-1.3302962474158095</v>
      </c>
      <c r="U25" s="7">
        <f t="shared" si="9"/>
        <v>3.8118968838788598</v>
      </c>
      <c r="V25" s="7">
        <f t="shared" si="9"/>
        <v>-1.0159224972713131E-5</v>
      </c>
      <c r="W25" s="7">
        <f t="shared" si="9"/>
        <v>0</v>
      </c>
      <c r="X25" s="7">
        <f t="shared" si="9"/>
        <v>0</v>
      </c>
      <c r="Y25" s="7">
        <f t="shared" si="9"/>
        <v>0</v>
      </c>
      <c r="Z25" s="7">
        <f t="shared" si="9"/>
        <v>0</v>
      </c>
      <c r="AA25" s="11">
        <f t="shared" si="9"/>
        <v>0.29336806258065468</v>
      </c>
      <c r="AB25" s="20">
        <f t="shared" si="7"/>
        <v>114.98825553181968</v>
      </c>
      <c r="AC25" s="20">
        <f t="shared" si="2"/>
        <v>109.30694834391277</v>
      </c>
      <c r="AD25" s="20">
        <f t="shared" si="3"/>
        <v>115.26344045003255</v>
      </c>
      <c r="AE25" s="20">
        <f t="shared" si="4"/>
        <v>117.63379999999999</v>
      </c>
      <c r="AF25" s="20">
        <f t="shared" si="5"/>
        <v>117.74883333333332</v>
      </c>
      <c r="AG25" s="20"/>
      <c r="AH25" s="20">
        <f t="shared" si="8"/>
        <v>5.4493261374188648</v>
      </c>
      <c r="AI25" s="20">
        <f t="shared" si="6"/>
        <v>2.0564712806703085</v>
      </c>
      <c r="AJ25" s="20">
        <f t="shared" si="6"/>
        <v>9.7789354193551503E-2</v>
      </c>
    </row>
    <row r="26" spans="1:36" x14ac:dyDescent="0.2">
      <c r="A26" s="2" t="s">
        <v>47</v>
      </c>
      <c r="B26" s="2" t="s">
        <v>48</v>
      </c>
      <c r="C26" s="67"/>
      <c r="D26" s="10">
        <v>91.622543334960938</v>
      </c>
      <c r="E26" s="7">
        <v>91.76666259765625</v>
      </c>
      <c r="F26" s="7">
        <v>91.484146118164063</v>
      </c>
      <c r="G26" s="7">
        <v>89.23565673828125</v>
      </c>
      <c r="H26" s="7">
        <v>97.589141845703125</v>
      </c>
      <c r="I26" s="7">
        <v>97.859184265136719</v>
      </c>
      <c r="J26" s="7">
        <v>95.176869999999994</v>
      </c>
      <c r="K26" s="7">
        <v>94.893839999999997</v>
      </c>
      <c r="L26" s="7">
        <v>95.041790000000006</v>
      </c>
      <c r="M26" s="7">
        <v>95.701350000000005</v>
      </c>
      <c r="N26" s="7">
        <v>95.739009999999993</v>
      </c>
      <c r="O26" s="11">
        <v>96.355450000000005</v>
      </c>
      <c r="P26" s="10" t="e">
        <f t="shared" si="0"/>
        <v>#DIV/0!</v>
      </c>
      <c r="Q26" s="7">
        <f t="shared" si="9"/>
        <v>0.15729672791163404</v>
      </c>
      <c r="R26" s="7">
        <f t="shared" si="9"/>
        <v>-0.3078639578850752</v>
      </c>
      <c r="S26" s="7">
        <f t="shared" si="9"/>
        <v>-2.4577912953120715</v>
      </c>
      <c r="T26" s="7">
        <f t="shared" si="9"/>
        <v>9.3611515987625484</v>
      </c>
      <c r="U26" s="7">
        <f t="shared" si="9"/>
        <v>0.27671359162124221</v>
      </c>
      <c r="V26" s="7">
        <f t="shared" si="9"/>
        <v>-2.7409938937047991</v>
      </c>
      <c r="W26" s="7">
        <f t="shared" si="9"/>
        <v>-0.29737267048180571</v>
      </c>
      <c r="X26" s="7">
        <f t="shared" si="9"/>
        <v>0.155911068621534</v>
      </c>
      <c r="Y26" s="7">
        <f t="shared" si="9"/>
        <v>0.69396841115892172</v>
      </c>
      <c r="Z26" s="7">
        <f t="shared" si="9"/>
        <v>3.9351586994319579E-2</v>
      </c>
      <c r="AA26" s="11">
        <f t="shared" si="9"/>
        <v>0.64387546936197848</v>
      </c>
      <c r="AB26" s="20">
        <f>(AB7/AB10)*100</f>
        <v>94.436668277419869</v>
      </c>
      <c r="AC26" s="20">
        <f t="shared" ref="AC26:AF26" si="10">(AC7/AC10)*100</f>
        <v>91.623607368064995</v>
      </c>
      <c r="AD26" s="20">
        <f t="shared" si="10"/>
        <v>94.949594881741376</v>
      </c>
      <c r="AE26" s="20">
        <f t="shared" si="10"/>
        <v>95.037163393934307</v>
      </c>
      <c r="AF26" s="20">
        <f t="shared" si="10"/>
        <v>95.93216190216441</v>
      </c>
      <c r="AG26" s="20"/>
      <c r="AH26" s="20">
        <f t="shared" si="8"/>
        <v>3.6300551890687132</v>
      </c>
      <c r="AI26" s="20">
        <f t="shared" si="6"/>
        <v>9.2226314711510327E-2</v>
      </c>
      <c r="AJ26" s="20">
        <f t="shared" si="6"/>
        <v>0.94173529203547446</v>
      </c>
    </row>
    <row r="27" spans="1:36" ht="18" customHeight="1" x14ac:dyDescent="0.2">
      <c r="B27" s="22" t="s">
        <v>52</v>
      </c>
      <c r="C27" s="27"/>
      <c r="D27" s="24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5"/>
      <c r="P27" s="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5"/>
      <c r="AB27" s="122"/>
      <c r="AC27" s="119"/>
      <c r="AD27" s="119"/>
      <c r="AE27" s="119"/>
      <c r="AF27" s="119"/>
      <c r="AG27" s="119"/>
      <c r="AH27" s="119"/>
      <c r="AI27" s="119"/>
      <c r="AJ27" s="119"/>
    </row>
    <row r="28" spans="1:36" x14ac:dyDescent="0.2">
      <c r="A28" s="2" t="s">
        <v>14</v>
      </c>
      <c r="B28" s="2" t="s">
        <v>15</v>
      </c>
      <c r="C28" s="67"/>
      <c r="D28" s="10">
        <v>103.76128387451172</v>
      </c>
      <c r="E28" s="7">
        <v>109.68476867675781</v>
      </c>
      <c r="F28" s="7">
        <v>116.88895416259766</v>
      </c>
      <c r="G28" s="7">
        <v>118.34595489501953</v>
      </c>
      <c r="H28" s="7">
        <v>119.23342895507813</v>
      </c>
      <c r="I28" s="7">
        <v>121.6824951171875</v>
      </c>
      <c r="J28" s="7">
        <v>123.77160000000001</v>
      </c>
      <c r="K28" s="7">
        <v>125.3944</v>
      </c>
      <c r="L28" s="7">
        <v>114.08929999999999</v>
      </c>
      <c r="M28" s="7">
        <v>109.6815</v>
      </c>
      <c r="N28" s="7">
        <v>113.37949999999999</v>
      </c>
      <c r="O28" s="11">
        <v>113.0146</v>
      </c>
      <c r="P28" s="10" t="e">
        <f t="shared" ref="P28:AA47" si="11">(D28-C28)/C28*100</f>
        <v>#DIV/0!</v>
      </c>
      <c r="Q28" s="7">
        <f t="shared" si="11"/>
        <v>5.7087620556140388</v>
      </c>
      <c r="R28" s="7">
        <f t="shared" si="11"/>
        <v>6.5680819431462307</v>
      </c>
      <c r="S28" s="7">
        <f t="shared" si="11"/>
        <v>1.2464828202630021</v>
      </c>
      <c r="T28" s="7">
        <f t="shared" si="11"/>
        <v>0.74989809397865803</v>
      </c>
      <c r="U28" s="7">
        <f t="shared" si="11"/>
        <v>2.0540096712576088</v>
      </c>
      <c r="V28" s="7">
        <f t="shared" si="11"/>
        <v>1.7168491497487572</v>
      </c>
      <c r="W28" s="7">
        <f t="shared" si="11"/>
        <v>1.3111246844995119</v>
      </c>
      <c r="X28" s="7">
        <f t="shared" si="11"/>
        <v>-9.0156338720070508</v>
      </c>
      <c r="Y28" s="7">
        <f t="shared" si="11"/>
        <v>-3.8634648472731401</v>
      </c>
      <c r="Z28" s="7">
        <f t="shared" si="11"/>
        <v>3.3715804397277513</v>
      </c>
      <c r="AA28" s="11">
        <f t="shared" si="11"/>
        <v>-0.3218394859740884</v>
      </c>
      <c r="AB28" s="20">
        <f>AVERAGE(C28:E28)</f>
        <v>106.72302627563477</v>
      </c>
      <c r="AC28" s="20">
        <f>AVERAGE(D28:F28)</f>
        <v>110.11166890462239</v>
      </c>
      <c r="AD28" s="20">
        <f t="shared" ref="AD28:AD46" si="12">AVERAGE(G28:I28)</f>
        <v>119.75395965576172</v>
      </c>
      <c r="AE28" s="20">
        <f t="shared" ref="AE28:AE46" si="13">IFERROR(AVERAGE(J28:L28),"")</f>
        <v>121.0851</v>
      </c>
      <c r="AF28" s="20">
        <f t="shared" ref="AF28:AF46" si="14">IFERROR(AVERAGE(M28:O28),"")</f>
        <v>112.0252</v>
      </c>
      <c r="AG28" s="20"/>
      <c r="AH28" s="20">
        <f t="shared" si="8"/>
        <v>8.7568291781059031</v>
      </c>
      <c r="AI28" s="20">
        <f t="shared" si="6"/>
        <v>1.111562697437904</v>
      </c>
      <c r="AJ28" s="20">
        <f t="shared" si="6"/>
        <v>-7.4822583455767813</v>
      </c>
    </row>
    <row r="29" spans="1:36" x14ac:dyDescent="0.2">
      <c r="A29" s="3" t="s">
        <v>16</v>
      </c>
      <c r="B29" s="3" t="s">
        <v>50</v>
      </c>
      <c r="C29" s="67"/>
      <c r="D29" s="10">
        <v>104.43991851806641</v>
      </c>
      <c r="E29" s="7">
        <v>111.03407287597656</v>
      </c>
      <c r="F29" s="7">
        <v>123.9910888671875</v>
      </c>
      <c r="G29" s="7">
        <v>126.75649261474609</v>
      </c>
      <c r="H29" s="7">
        <v>126.42212677001953</v>
      </c>
      <c r="I29" s="7">
        <v>128.48236083984375</v>
      </c>
      <c r="J29" s="7">
        <v>132.8665</v>
      </c>
      <c r="K29" s="7">
        <v>135.33930000000001</v>
      </c>
      <c r="L29" s="7">
        <v>114.3642</v>
      </c>
      <c r="M29" s="7">
        <v>105.84829999999999</v>
      </c>
      <c r="N29" s="7">
        <v>112.59869999999999</v>
      </c>
      <c r="O29" s="11">
        <v>115.26949999999999</v>
      </c>
      <c r="P29" s="7" t="e">
        <f t="shared" si="11"/>
        <v>#DIV/0!</v>
      </c>
      <c r="Q29" s="7">
        <f t="shared" si="11"/>
        <v>6.3138256439461653</v>
      </c>
      <c r="R29" s="7">
        <f t="shared" si="11"/>
        <v>11.669405305598161</v>
      </c>
      <c r="S29" s="7">
        <f t="shared" si="11"/>
        <v>2.230324592536439</v>
      </c>
      <c r="T29" s="7">
        <f t="shared" si="11"/>
        <v>-0.26378597090313016</v>
      </c>
      <c r="U29" s="7">
        <f t="shared" si="11"/>
        <v>1.629646741801843</v>
      </c>
      <c r="V29" s="7">
        <f t="shared" si="11"/>
        <v>3.4122498462035451</v>
      </c>
      <c r="W29" s="7">
        <f t="shared" si="11"/>
        <v>1.8611162332115367</v>
      </c>
      <c r="X29" s="7">
        <f t="shared" si="11"/>
        <v>-15.498159071311887</v>
      </c>
      <c r="Y29" s="7">
        <f t="shared" si="11"/>
        <v>-7.4462987543304662</v>
      </c>
      <c r="Z29" s="7">
        <f t="shared" si="11"/>
        <v>6.3774288297497455</v>
      </c>
      <c r="AA29" s="11">
        <f t="shared" si="11"/>
        <v>2.3719634418514604</v>
      </c>
      <c r="AB29" s="20">
        <f t="shared" ref="AB29:AB32" si="15">AVERAGE(D29:O29)</f>
        <v>119.78438004048662</v>
      </c>
      <c r="AC29" s="20">
        <f t="shared" ref="AC29:AC46" si="16">AVERAGE(D29:F29)</f>
        <v>113.15502675374348</v>
      </c>
      <c r="AD29" s="20">
        <f t="shared" si="12"/>
        <v>127.22032674153645</v>
      </c>
      <c r="AE29" s="20">
        <f t="shared" si="13"/>
        <v>127.52333333333333</v>
      </c>
      <c r="AF29" s="20">
        <f t="shared" si="14"/>
        <v>111.23883333333333</v>
      </c>
      <c r="AG29" s="20"/>
      <c r="AH29" s="20">
        <f t="shared" si="8"/>
        <v>12.430115030066617</v>
      </c>
      <c r="AI29" s="20">
        <f t="shared" si="6"/>
        <v>0.2381746687480728</v>
      </c>
      <c r="AJ29" s="20">
        <f t="shared" si="6"/>
        <v>-12.769819902240116</v>
      </c>
    </row>
    <row r="30" spans="1:36" x14ac:dyDescent="0.2">
      <c r="A30" s="3" t="s">
        <v>18</v>
      </c>
      <c r="B30" s="3" t="s">
        <v>51</v>
      </c>
      <c r="C30" s="67"/>
      <c r="D30" s="10">
        <v>102.93910980224609</v>
      </c>
      <c r="E30" s="7">
        <v>108.05004119873047</v>
      </c>
      <c r="F30" s="7">
        <v>108.28457641601563</v>
      </c>
      <c r="G30" s="7">
        <v>108.15641784667969</v>
      </c>
      <c r="H30" s="7">
        <v>110.52418518066406</v>
      </c>
      <c r="I30" s="7">
        <v>113.44430541992188</v>
      </c>
      <c r="J30" s="7">
        <v>112.7529</v>
      </c>
      <c r="K30" s="7">
        <v>113.3459</v>
      </c>
      <c r="L30" s="7">
        <v>113.7563</v>
      </c>
      <c r="M30" s="7">
        <v>114.32550000000001</v>
      </c>
      <c r="N30" s="7">
        <v>114.32550000000001</v>
      </c>
      <c r="O30" s="11">
        <v>110.2829</v>
      </c>
      <c r="P30" s="10" t="e">
        <f t="shared" si="11"/>
        <v>#DIV/0!</v>
      </c>
      <c r="Q30" s="7">
        <f t="shared" si="11"/>
        <v>4.9650044636123871</v>
      </c>
      <c r="R30" s="7">
        <f t="shared" si="11"/>
        <v>0.2170616639134719</v>
      </c>
      <c r="S30" s="7">
        <f t="shared" si="11"/>
        <v>-0.1183534844736969</v>
      </c>
      <c r="T30" s="7">
        <f t="shared" si="11"/>
        <v>2.1892065039920916</v>
      </c>
      <c r="U30" s="7">
        <f t="shared" si="11"/>
        <v>2.6420644807148332</v>
      </c>
      <c r="V30" s="7">
        <f t="shared" si="11"/>
        <v>-0.60946683693164994</v>
      </c>
      <c r="W30" s="7">
        <f t="shared" si="11"/>
        <v>0.52592882311674782</v>
      </c>
      <c r="X30" s="7">
        <f t="shared" si="11"/>
        <v>0.36207749905377756</v>
      </c>
      <c r="Y30" s="7">
        <f t="shared" si="11"/>
        <v>0.50036789171237928</v>
      </c>
      <c r="Z30" s="7">
        <f t="shared" si="11"/>
        <v>0</v>
      </c>
      <c r="AA30" s="11">
        <f t="shared" si="11"/>
        <v>-3.5360440146773966</v>
      </c>
      <c r="AB30" s="20">
        <f t="shared" si="15"/>
        <v>110.84896965535479</v>
      </c>
      <c r="AC30" s="20">
        <f t="shared" si="16"/>
        <v>106.42457580566406</v>
      </c>
      <c r="AD30" s="20">
        <f t="shared" si="12"/>
        <v>110.7083028157552</v>
      </c>
      <c r="AE30" s="20">
        <f t="shared" si="13"/>
        <v>113.28503333333333</v>
      </c>
      <c r="AF30" s="20">
        <f t="shared" si="14"/>
        <v>112.97796666666666</v>
      </c>
      <c r="AG30" s="20"/>
      <c r="AH30" s="20">
        <f t="shared" si="8"/>
        <v>4.0251295132370615</v>
      </c>
      <c r="AI30" s="20">
        <f t="shared" si="6"/>
        <v>2.3274952754595262</v>
      </c>
      <c r="AJ30" s="20">
        <f t="shared" si="6"/>
        <v>-0.27105669445596448</v>
      </c>
    </row>
    <row r="31" spans="1:36" x14ac:dyDescent="0.2">
      <c r="A31" s="2" t="s">
        <v>20</v>
      </c>
      <c r="B31" s="2" t="s">
        <v>21</v>
      </c>
      <c r="C31" s="67"/>
      <c r="D31" s="10">
        <v>104.74767303466797</v>
      </c>
      <c r="E31" s="7">
        <v>106.20257568359375</v>
      </c>
      <c r="F31" s="7">
        <v>107.89559173583984</v>
      </c>
      <c r="G31" s="7">
        <v>107.75099945068359</v>
      </c>
      <c r="H31" s="7">
        <v>109.75798797607422</v>
      </c>
      <c r="I31" s="7">
        <v>113.0550537109375</v>
      </c>
      <c r="J31" s="7">
        <v>114.67489999999999</v>
      </c>
      <c r="K31" s="7">
        <v>115.5321</v>
      </c>
      <c r="L31" s="7">
        <v>116.35380000000001</v>
      </c>
      <c r="M31" s="7">
        <v>117.0064</v>
      </c>
      <c r="N31" s="7">
        <v>116.5227</v>
      </c>
      <c r="O31" s="11">
        <v>116.8856</v>
      </c>
      <c r="P31" s="10" t="e">
        <f t="shared" si="11"/>
        <v>#DIV/0!</v>
      </c>
      <c r="Q31" s="7">
        <f t="shared" si="11"/>
        <v>1.388959398118808</v>
      </c>
      <c r="R31" s="7">
        <f t="shared" si="11"/>
        <v>1.5941384108141099</v>
      </c>
      <c r="S31" s="7">
        <f t="shared" si="11"/>
        <v>-0.13401130002628325</v>
      </c>
      <c r="T31" s="7">
        <f t="shared" si="11"/>
        <v>1.8626170853377568</v>
      </c>
      <c r="U31" s="7">
        <f t="shared" si="11"/>
        <v>3.0039414858643343</v>
      </c>
      <c r="V31" s="7">
        <f t="shared" si="11"/>
        <v>1.432794232449055</v>
      </c>
      <c r="W31" s="7">
        <f t="shared" si="11"/>
        <v>0.74750446697577766</v>
      </c>
      <c r="X31" s="7">
        <f t="shared" si="11"/>
        <v>0.71123090465767258</v>
      </c>
      <c r="Y31" s="7">
        <f t="shared" si="11"/>
        <v>0.56087553651018918</v>
      </c>
      <c r="Z31" s="7">
        <f t="shared" si="11"/>
        <v>-0.41339619029386332</v>
      </c>
      <c r="AA31" s="11">
        <f t="shared" si="11"/>
        <v>0.31144146162077968</v>
      </c>
      <c r="AB31" s="20">
        <f t="shared" si="15"/>
        <v>112.19878179931641</v>
      </c>
      <c r="AC31" s="20">
        <f t="shared" si="16"/>
        <v>106.28194681803386</v>
      </c>
      <c r="AD31" s="20">
        <f t="shared" si="12"/>
        <v>110.18801371256511</v>
      </c>
      <c r="AE31" s="20">
        <f t="shared" si="13"/>
        <v>115.52026666666666</v>
      </c>
      <c r="AF31" s="20">
        <f t="shared" si="14"/>
        <v>116.80489999999999</v>
      </c>
      <c r="AG31" s="20"/>
      <c r="AH31" s="20">
        <f t="shared" si="8"/>
        <v>3.6751932115233643</v>
      </c>
      <c r="AI31" s="20">
        <f t="shared" si="6"/>
        <v>4.8392313959040791</v>
      </c>
      <c r="AJ31" s="20">
        <f t="shared" si="6"/>
        <v>1.1120415234498608</v>
      </c>
    </row>
    <row r="32" spans="1:36" x14ac:dyDescent="0.2">
      <c r="A32" s="2" t="s">
        <v>22</v>
      </c>
      <c r="B32" s="2" t="s">
        <v>23</v>
      </c>
      <c r="C32" s="67"/>
      <c r="D32" s="10">
        <v>104.90727233886719</v>
      </c>
      <c r="E32" s="7">
        <v>105.91382598876953</v>
      </c>
      <c r="F32" s="7">
        <v>107.91449737548828</v>
      </c>
      <c r="G32" s="7">
        <v>107.13127899169922</v>
      </c>
      <c r="H32" s="7">
        <v>108.88108825683594</v>
      </c>
      <c r="I32" s="7">
        <v>111.85951232910156</v>
      </c>
      <c r="J32" s="7">
        <v>113.6031</v>
      </c>
      <c r="K32" s="7">
        <v>114.5962</v>
      </c>
      <c r="L32" s="7">
        <v>115.185</v>
      </c>
      <c r="M32" s="7">
        <v>115.9923</v>
      </c>
      <c r="N32" s="7">
        <v>115.5688</v>
      </c>
      <c r="O32" s="11">
        <v>115.8793</v>
      </c>
      <c r="P32" s="10" t="e">
        <f t="shared" si="11"/>
        <v>#DIV/0!</v>
      </c>
      <c r="Q32" s="7">
        <f t="shared" si="11"/>
        <v>0.95946985129020912</v>
      </c>
      <c r="R32" s="7">
        <f t="shared" si="11"/>
        <v>1.8889614911379835</v>
      </c>
      <c r="S32" s="7">
        <f t="shared" si="11"/>
        <v>-0.72577679814775553</v>
      </c>
      <c r="T32" s="7">
        <f t="shared" si="11"/>
        <v>1.6333318164457815</v>
      </c>
      <c r="U32" s="7">
        <f t="shared" si="11"/>
        <v>2.7354833791153159</v>
      </c>
      <c r="V32" s="7">
        <f t="shared" si="11"/>
        <v>1.5587299055699713</v>
      </c>
      <c r="W32" s="7">
        <f t="shared" si="11"/>
        <v>0.87418389110860384</v>
      </c>
      <c r="X32" s="7">
        <f t="shared" si="11"/>
        <v>0.51380412264979669</v>
      </c>
      <c r="Y32" s="7">
        <f t="shared" si="11"/>
        <v>0.70087250944133173</v>
      </c>
      <c r="Z32" s="7">
        <f t="shared" si="11"/>
        <v>-0.36511044267593989</v>
      </c>
      <c r="AA32" s="11">
        <f t="shared" si="11"/>
        <v>0.26867112923211511</v>
      </c>
      <c r="AB32" s="20">
        <f t="shared" si="15"/>
        <v>111.45268127339682</v>
      </c>
      <c r="AC32" s="20">
        <f t="shared" si="16"/>
        <v>106.24519856770833</v>
      </c>
      <c r="AD32" s="20">
        <f t="shared" si="12"/>
        <v>109.29062652587891</v>
      </c>
      <c r="AE32" s="20">
        <f t="shared" si="13"/>
        <v>114.46143333333333</v>
      </c>
      <c r="AF32" s="20">
        <f t="shared" si="14"/>
        <v>115.81346666666667</v>
      </c>
      <c r="AG32" s="20"/>
      <c r="AH32" s="20">
        <f t="shared" si="8"/>
        <v>2.8664146702401609</v>
      </c>
      <c r="AI32" s="20">
        <f t="shared" si="8"/>
        <v>4.7312445466034774</v>
      </c>
      <c r="AJ32" s="20">
        <f t="shared" si="8"/>
        <v>1.1812130024581933</v>
      </c>
    </row>
    <row r="33" spans="1:36" x14ac:dyDescent="0.2">
      <c r="A33" s="3" t="s">
        <v>24</v>
      </c>
      <c r="B33" s="3" t="s">
        <v>25</v>
      </c>
      <c r="C33" s="67"/>
      <c r="D33" s="10">
        <v>107.02151489257813</v>
      </c>
      <c r="E33" s="7">
        <v>109.17837524414063</v>
      </c>
      <c r="F33" s="7">
        <v>112.82448577880859</v>
      </c>
      <c r="G33" s="7">
        <v>112.72044372558594</v>
      </c>
      <c r="H33" s="7">
        <v>114.06147003173828</v>
      </c>
      <c r="I33" s="7">
        <v>116.87969207763672</v>
      </c>
      <c r="J33" s="7">
        <v>118.3557</v>
      </c>
      <c r="K33" s="7">
        <v>119.06</v>
      </c>
      <c r="L33" s="7">
        <v>119.9545</v>
      </c>
      <c r="M33" s="7">
        <v>121.685</v>
      </c>
      <c r="N33" s="7">
        <v>121.0861</v>
      </c>
      <c r="O33" s="11">
        <v>122.2784</v>
      </c>
      <c r="P33" s="10" t="e">
        <f t="shared" si="11"/>
        <v>#DIV/0!</v>
      </c>
      <c r="Q33" s="7">
        <f t="shared" si="11"/>
        <v>2.0153521034788464</v>
      </c>
      <c r="R33" s="7">
        <f t="shared" si="11"/>
        <v>3.3395903964632851</v>
      </c>
      <c r="S33" s="7">
        <f t="shared" si="11"/>
        <v>-9.2215845261311255E-2</v>
      </c>
      <c r="T33" s="7">
        <f t="shared" si="11"/>
        <v>1.1896921816747159</v>
      </c>
      <c r="U33" s="7">
        <f t="shared" si="11"/>
        <v>2.4707923237481078</v>
      </c>
      <c r="V33" s="7">
        <f t="shared" si="11"/>
        <v>1.2628437807509363</v>
      </c>
      <c r="W33" s="7">
        <f t="shared" si="11"/>
        <v>0.59507062186274384</v>
      </c>
      <c r="X33" s="7">
        <f t="shared" si="11"/>
        <v>0.75130186460607562</v>
      </c>
      <c r="Y33" s="7">
        <f t="shared" si="11"/>
        <v>1.44263033066705</v>
      </c>
      <c r="Z33" s="7">
        <f t="shared" si="11"/>
        <v>-0.49217241237621767</v>
      </c>
      <c r="AA33" s="11">
        <f t="shared" si="11"/>
        <v>0.98467123806944223</v>
      </c>
      <c r="AB33" s="20">
        <f t="shared" si="7"/>
        <v>116.25880681254068</v>
      </c>
      <c r="AC33" s="20">
        <f t="shared" si="16"/>
        <v>109.67479197184245</v>
      </c>
      <c r="AD33" s="20">
        <f t="shared" si="12"/>
        <v>114.55386861165364</v>
      </c>
      <c r="AE33" s="20">
        <f t="shared" si="13"/>
        <v>119.1234</v>
      </c>
      <c r="AF33" s="20">
        <f t="shared" si="14"/>
        <v>121.68316666666665</v>
      </c>
      <c r="AG33" s="20"/>
      <c r="AH33" s="20">
        <f t="shared" ref="AH33:AJ50" si="17">IFERROR(AD33/AC33*100-100,"")</f>
        <v>4.4486764479697598</v>
      </c>
      <c r="AI33" s="20">
        <f t="shared" si="17"/>
        <v>3.9889804191924867</v>
      </c>
      <c r="AJ33" s="20">
        <f t="shared" si="17"/>
        <v>2.1488361368686952</v>
      </c>
    </row>
    <row r="34" spans="1:36" x14ac:dyDescent="0.2">
      <c r="A34" s="3" t="s">
        <v>26</v>
      </c>
      <c r="B34" s="3" t="s">
        <v>95</v>
      </c>
      <c r="C34" s="67"/>
      <c r="D34" s="10">
        <v>101.69561767578125</v>
      </c>
      <c r="E34" s="7">
        <v>100.90300750732422</v>
      </c>
      <c r="F34" s="7">
        <v>102.11983489990234</v>
      </c>
      <c r="G34" s="7">
        <v>96.982795715332031</v>
      </c>
      <c r="H34" s="7">
        <v>99.238945007324219</v>
      </c>
      <c r="I34" s="7">
        <v>100.59397888183594</v>
      </c>
      <c r="J34" s="7">
        <v>102.2758</v>
      </c>
      <c r="K34" s="7">
        <v>104.1641</v>
      </c>
      <c r="L34" s="7">
        <v>104.62520000000001</v>
      </c>
      <c r="M34" s="7">
        <v>104.416</v>
      </c>
      <c r="N34" s="7">
        <v>104.53919999999999</v>
      </c>
      <c r="O34" s="11">
        <v>103.8447</v>
      </c>
      <c r="P34" s="10" t="e">
        <f t="shared" si="11"/>
        <v>#DIV/0!</v>
      </c>
      <c r="Q34" s="7">
        <f t="shared" si="11"/>
        <v>-0.77939461559098322</v>
      </c>
      <c r="R34" s="7">
        <f t="shared" si="11"/>
        <v>1.20593768475117</v>
      </c>
      <c r="S34" s="7">
        <f t="shared" si="11"/>
        <v>-5.0304029472879854</v>
      </c>
      <c r="T34" s="7">
        <f t="shared" si="11"/>
        <v>2.3263397135039616</v>
      </c>
      <c r="U34" s="7">
        <f t="shared" si="11"/>
        <v>1.3654255135538895</v>
      </c>
      <c r="V34" s="7">
        <f t="shared" si="11"/>
        <v>1.6718904420110869</v>
      </c>
      <c r="W34" s="7">
        <f t="shared" si="11"/>
        <v>1.8462823072515697</v>
      </c>
      <c r="X34" s="7">
        <f t="shared" si="11"/>
        <v>0.44266690731259795</v>
      </c>
      <c r="Y34" s="7">
        <f t="shared" si="11"/>
        <v>-0.1999518280490836</v>
      </c>
      <c r="Z34" s="7">
        <f t="shared" si="11"/>
        <v>0.11798958014097177</v>
      </c>
      <c r="AA34" s="11">
        <f t="shared" si="11"/>
        <v>-0.66434409293355112</v>
      </c>
      <c r="AB34" s="20">
        <f t="shared" si="7"/>
        <v>102.11659830729167</v>
      </c>
      <c r="AC34" s="20">
        <f t="shared" si="16"/>
        <v>101.57282002766927</v>
      </c>
      <c r="AD34" s="20">
        <f t="shared" si="12"/>
        <v>98.938573201497391</v>
      </c>
      <c r="AE34" s="20">
        <f t="shared" si="13"/>
        <v>103.68836666666668</v>
      </c>
      <c r="AF34" s="20">
        <f t="shared" si="14"/>
        <v>104.26663333333333</v>
      </c>
      <c r="AG34" s="20"/>
      <c r="AH34" s="20">
        <f t="shared" si="17"/>
        <v>-2.5934564241243692</v>
      </c>
      <c r="AI34" s="20">
        <f t="shared" si="17"/>
        <v>4.800749911256446</v>
      </c>
      <c r="AJ34" s="20">
        <f t="shared" si="17"/>
        <v>0.55769676508228372</v>
      </c>
    </row>
    <row r="35" spans="1:36" x14ac:dyDescent="0.2">
      <c r="A35" s="3" t="s">
        <v>27</v>
      </c>
      <c r="B35" s="3" t="s">
        <v>28</v>
      </c>
      <c r="C35" s="67"/>
      <c r="D35" s="10">
        <v>106.28922271728516</v>
      </c>
      <c r="E35" s="7">
        <v>106.84053802490234</v>
      </c>
      <c r="F35" s="7">
        <v>107.04085540771484</v>
      </c>
      <c r="G35" s="7">
        <v>107.08539581298828</v>
      </c>
      <c r="H35" s="7">
        <v>108.85542297363281</v>
      </c>
      <c r="I35" s="7">
        <v>112.66556549072266</v>
      </c>
      <c r="J35" s="7">
        <v>114.0163</v>
      </c>
      <c r="K35" s="7">
        <v>116.24290000000001</v>
      </c>
      <c r="L35" s="7">
        <v>115.3186</v>
      </c>
      <c r="M35" s="7">
        <v>115.3233</v>
      </c>
      <c r="N35" s="7">
        <v>115.1572</v>
      </c>
      <c r="O35" s="11">
        <v>115.5004</v>
      </c>
      <c r="P35" s="10" t="e">
        <f t="shared" si="11"/>
        <v>#DIV/0!</v>
      </c>
      <c r="Q35" s="7">
        <f t="shared" si="11"/>
        <v>0.51869351710625544</v>
      </c>
      <c r="R35" s="7">
        <f t="shared" si="11"/>
        <v>0.1874919263003057</v>
      </c>
      <c r="S35" s="7">
        <f t="shared" si="11"/>
        <v>4.1610658943059327E-2</v>
      </c>
      <c r="T35" s="7">
        <f t="shared" si="11"/>
        <v>1.6529118160385474</v>
      </c>
      <c r="U35" s="7">
        <f t="shared" si="11"/>
        <v>3.5001862222452109</v>
      </c>
      <c r="V35" s="7">
        <f t="shared" si="11"/>
        <v>1.1988885010199233</v>
      </c>
      <c r="W35" s="7">
        <f t="shared" si="11"/>
        <v>1.9528786673484448</v>
      </c>
      <c r="X35" s="7">
        <f t="shared" si="11"/>
        <v>-0.79514533790881192</v>
      </c>
      <c r="Y35" s="7">
        <f t="shared" si="11"/>
        <v>4.0756651572250308E-3</v>
      </c>
      <c r="Z35" s="7">
        <f t="shared" si="11"/>
        <v>-0.14402987080668012</v>
      </c>
      <c r="AA35" s="11">
        <f t="shared" si="11"/>
        <v>0.29802739212137491</v>
      </c>
      <c r="AB35" s="20">
        <f t="shared" si="7"/>
        <v>111.69464170227052</v>
      </c>
      <c r="AC35" s="20">
        <f t="shared" si="16"/>
        <v>106.72353871663411</v>
      </c>
      <c r="AD35" s="20">
        <f t="shared" si="12"/>
        <v>109.53546142578125</v>
      </c>
      <c r="AE35" s="20">
        <f t="shared" si="13"/>
        <v>115.19260000000001</v>
      </c>
      <c r="AF35" s="20">
        <f t="shared" si="14"/>
        <v>115.32696666666668</v>
      </c>
      <c r="AG35" s="20"/>
      <c r="AH35" s="20">
        <f t="shared" si="17"/>
        <v>2.6347727436336186</v>
      </c>
      <c r="AI35" s="20">
        <f t="shared" si="17"/>
        <v>5.1646640280525986</v>
      </c>
      <c r="AJ35" s="20">
        <f t="shared" si="17"/>
        <v>0.11664522431706814</v>
      </c>
    </row>
    <row r="36" spans="1:36" x14ac:dyDescent="0.2">
      <c r="A36" s="3" t="s">
        <v>29</v>
      </c>
      <c r="B36" s="3" t="s">
        <v>30</v>
      </c>
      <c r="C36" s="67"/>
      <c r="D36" s="10">
        <v>105.96276092529297</v>
      </c>
      <c r="E36" s="7">
        <v>106.33724212646484</v>
      </c>
      <c r="F36" s="7">
        <v>106.36358642578125</v>
      </c>
      <c r="G36" s="7">
        <v>106.40009307861328</v>
      </c>
      <c r="H36" s="7">
        <v>107.06090545654297</v>
      </c>
      <c r="I36" s="7">
        <v>108.63278961181641</v>
      </c>
      <c r="J36" s="7">
        <v>108.8</v>
      </c>
      <c r="K36" s="7">
        <v>108.58450000000001</v>
      </c>
      <c r="L36" s="7">
        <v>107.9823</v>
      </c>
      <c r="M36" s="7">
        <v>108.3391</v>
      </c>
      <c r="N36" s="7">
        <v>108.0505</v>
      </c>
      <c r="O36" s="11">
        <v>108.23560000000001</v>
      </c>
      <c r="P36" s="10" t="e">
        <f t="shared" si="11"/>
        <v>#DIV/0!</v>
      </c>
      <c r="Q36" s="7">
        <f t="shared" si="11"/>
        <v>0.35340830863768818</v>
      </c>
      <c r="R36" s="7">
        <f t="shared" si="11"/>
        <v>2.4774292420594736E-2</v>
      </c>
      <c r="S36" s="7">
        <f t="shared" si="11"/>
        <v>3.4322510230044741E-2</v>
      </c>
      <c r="T36" s="7">
        <f t="shared" si="11"/>
        <v>0.6210637216655901</v>
      </c>
      <c r="U36" s="7">
        <f t="shared" si="11"/>
        <v>1.4682148899922018</v>
      </c>
      <c r="V36" s="7">
        <f t="shared" si="11"/>
        <v>0.15392257602984613</v>
      </c>
      <c r="W36" s="7">
        <f t="shared" si="11"/>
        <v>-0.19806985294116874</v>
      </c>
      <c r="X36" s="7">
        <f t="shared" si="11"/>
        <v>-0.55459112488431639</v>
      </c>
      <c r="Y36" s="7">
        <f t="shared" si="11"/>
        <v>0.33042452327835847</v>
      </c>
      <c r="Z36" s="7">
        <f t="shared" si="11"/>
        <v>-0.2663858200778873</v>
      </c>
      <c r="AA36" s="11">
        <f t="shared" si="11"/>
        <v>0.17130878616943523</v>
      </c>
      <c r="AB36" s="20">
        <f t="shared" si="7"/>
        <v>107.56244813537597</v>
      </c>
      <c r="AC36" s="20">
        <f t="shared" si="16"/>
        <v>106.22119649251302</v>
      </c>
      <c r="AD36" s="20">
        <f t="shared" si="12"/>
        <v>107.36459604899089</v>
      </c>
      <c r="AE36" s="20">
        <f t="shared" si="13"/>
        <v>108.4556</v>
      </c>
      <c r="AF36" s="20">
        <f t="shared" si="14"/>
        <v>108.2084</v>
      </c>
      <c r="AG36" s="20"/>
      <c r="AH36" s="20">
        <f t="shared" si="17"/>
        <v>1.0764325711191418</v>
      </c>
      <c r="AI36" s="20">
        <f t="shared" si="17"/>
        <v>1.0161673318374653</v>
      </c>
      <c r="AJ36" s="20">
        <f t="shared" si="17"/>
        <v>-0.22792737304482102</v>
      </c>
    </row>
    <row r="37" spans="1:36" x14ac:dyDescent="0.2">
      <c r="A37" s="3" t="s">
        <v>31</v>
      </c>
      <c r="B37" s="3" t="s">
        <v>32</v>
      </c>
      <c r="C37" s="67"/>
      <c r="D37" s="10">
        <v>100.54055786132813</v>
      </c>
      <c r="E37" s="7">
        <v>100.13697814941406</v>
      </c>
      <c r="F37" s="7">
        <v>100.58425140380859</v>
      </c>
      <c r="G37" s="7">
        <v>101.29380798339844</v>
      </c>
      <c r="H37" s="7">
        <v>101.58113861083984</v>
      </c>
      <c r="I37" s="7">
        <v>102.14923095703125</v>
      </c>
      <c r="J37" s="7">
        <v>102.6258</v>
      </c>
      <c r="K37" s="7">
        <v>102.6258</v>
      </c>
      <c r="L37" s="7">
        <v>104.3023</v>
      </c>
      <c r="M37" s="7">
        <v>104.5247</v>
      </c>
      <c r="N37" s="7">
        <v>104.5802</v>
      </c>
      <c r="O37" s="11">
        <v>104.7218</v>
      </c>
      <c r="P37" s="10" t="e">
        <f t="shared" si="11"/>
        <v>#DIV/0!</v>
      </c>
      <c r="Q37" s="7">
        <f t="shared" si="11"/>
        <v>-0.40140985936312895</v>
      </c>
      <c r="R37" s="7">
        <f t="shared" si="11"/>
        <v>0.4466614258392701</v>
      </c>
      <c r="S37" s="7">
        <f t="shared" si="11"/>
        <v>0.70543506531776667</v>
      </c>
      <c r="T37" s="7">
        <f t="shared" si="11"/>
        <v>0.28366060390236125</v>
      </c>
      <c r="U37" s="7">
        <f t="shared" si="11"/>
        <v>0.5592498311795695</v>
      </c>
      <c r="V37" s="7">
        <f t="shared" si="11"/>
        <v>0.46654197834266165</v>
      </c>
      <c r="W37" s="7">
        <f t="shared" si="11"/>
        <v>0</v>
      </c>
      <c r="X37" s="7">
        <f t="shared" si="11"/>
        <v>1.6336048050295389</v>
      </c>
      <c r="Y37" s="7">
        <f t="shared" si="11"/>
        <v>0.21322636221827637</v>
      </c>
      <c r="Z37" s="7">
        <f t="shared" si="11"/>
        <v>5.3097497529300937E-2</v>
      </c>
      <c r="AA37" s="11">
        <f t="shared" si="11"/>
        <v>0.13539847887075834</v>
      </c>
      <c r="AB37" s="20">
        <f t="shared" si="7"/>
        <v>102.47221374715171</v>
      </c>
      <c r="AC37" s="20">
        <f t="shared" si="16"/>
        <v>100.42059580485027</v>
      </c>
      <c r="AD37" s="20">
        <f t="shared" si="12"/>
        <v>101.67472585042317</v>
      </c>
      <c r="AE37" s="20">
        <f t="shared" si="13"/>
        <v>103.18463333333334</v>
      </c>
      <c r="AF37" s="20">
        <f t="shared" si="14"/>
        <v>104.60889999999999</v>
      </c>
      <c r="AG37" s="20"/>
      <c r="AH37" s="20">
        <f t="shared" si="17"/>
        <v>1.2488773199574439</v>
      </c>
      <c r="AI37" s="20">
        <f t="shared" si="17"/>
        <v>1.4850371813457883</v>
      </c>
      <c r="AJ37" s="20">
        <f t="shared" si="17"/>
        <v>1.3803088896634677</v>
      </c>
    </row>
    <row r="38" spans="1:36" x14ac:dyDescent="0.2">
      <c r="A38" s="3" t="s">
        <v>33</v>
      </c>
      <c r="B38" s="3" t="s">
        <v>96</v>
      </c>
      <c r="C38" s="67"/>
      <c r="D38" s="10">
        <v>99.381950378417969</v>
      </c>
      <c r="E38" s="7">
        <v>98.866943359375</v>
      </c>
      <c r="F38" s="7">
        <v>98.565269470214844</v>
      </c>
      <c r="G38" s="7">
        <v>98.610313415527344</v>
      </c>
      <c r="H38" s="7">
        <v>96.777763366699219</v>
      </c>
      <c r="I38" s="7">
        <v>100.13097381591797</v>
      </c>
      <c r="J38" s="7">
        <v>100.7154</v>
      </c>
      <c r="K38" s="7">
        <v>100.7154</v>
      </c>
      <c r="L38" s="7">
        <v>102.7334</v>
      </c>
      <c r="M38" s="7">
        <v>102.7334</v>
      </c>
      <c r="N38" s="7">
        <v>102.6917</v>
      </c>
      <c r="O38" s="11">
        <v>102.5587</v>
      </c>
      <c r="P38" s="10" t="e">
        <f t="shared" si="11"/>
        <v>#DIV/0!</v>
      </c>
      <c r="Q38" s="7">
        <f t="shared" si="11"/>
        <v>-0.51820981283016654</v>
      </c>
      <c r="R38" s="7">
        <f t="shared" si="11"/>
        <v>-0.30513119846700532</v>
      </c>
      <c r="S38" s="7">
        <f t="shared" si="11"/>
        <v>4.5699611592003711E-2</v>
      </c>
      <c r="T38" s="7">
        <f t="shared" si="11"/>
        <v>-1.8583756458678578</v>
      </c>
      <c r="U38" s="7">
        <f t="shared" si="11"/>
        <v>3.4648563188148387</v>
      </c>
      <c r="V38" s="7">
        <f t="shared" si="11"/>
        <v>0.58366174002906446</v>
      </c>
      <c r="W38" s="7">
        <f t="shared" si="11"/>
        <v>0</v>
      </c>
      <c r="X38" s="7">
        <f t="shared" si="11"/>
        <v>2.0036657750453264</v>
      </c>
      <c r="Y38" s="7">
        <f t="shared" si="11"/>
        <v>0</v>
      </c>
      <c r="Z38" s="7">
        <f t="shared" si="11"/>
        <v>-4.0590499292348779E-2</v>
      </c>
      <c r="AA38" s="11">
        <f t="shared" si="11"/>
        <v>-0.12951387502592282</v>
      </c>
      <c r="AB38" s="20">
        <f t="shared" si="7"/>
        <v>100.37343448384604</v>
      </c>
      <c r="AC38" s="20">
        <f t="shared" si="16"/>
        <v>98.938054402669266</v>
      </c>
      <c r="AD38" s="20">
        <f t="shared" si="12"/>
        <v>98.506350199381515</v>
      </c>
      <c r="AE38" s="20">
        <f t="shared" si="13"/>
        <v>101.38806666666666</v>
      </c>
      <c r="AF38" s="20">
        <f t="shared" si="14"/>
        <v>102.66126666666666</v>
      </c>
      <c r="AG38" s="20"/>
      <c r="AH38" s="20">
        <f t="shared" si="17"/>
        <v>-0.43633787413158132</v>
      </c>
      <c r="AI38" s="20">
        <f t="shared" si="17"/>
        <v>2.9254118759373569</v>
      </c>
      <c r="AJ38" s="20">
        <f t="shared" si="17"/>
        <v>1.2557690878808359</v>
      </c>
    </row>
    <row r="39" spans="1:36" x14ac:dyDescent="0.2">
      <c r="A39" s="3" t="s">
        <v>34</v>
      </c>
      <c r="B39" s="3" t="s">
        <v>35</v>
      </c>
      <c r="C39" s="67"/>
      <c r="D39" s="10">
        <v>99.291336059570313</v>
      </c>
      <c r="E39" s="7">
        <v>99.330673217773438</v>
      </c>
      <c r="F39" s="7">
        <v>99.46820068359375</v>
      </c>
      <c r="G39" s="7">
        <v>99.365638732910156</v>
      </c>
      <c r="H39" s="7">
        <v>105.47309875488281</v>
      </c>
      <c r="I39" s="7">
        <v>112.85557556152344</v>
      </c>
      <c r="J39" s="7">
        <v>119.18680000000001</v>
      </c>
      <c r="K39" s="7">
        <v>120.0258</v>
      </c>
      <c r="L39" s="7">
        <v>121.5513</v>
      </c>
      <c r="M39" s="7">
        <v>121.1215</v>
      </c>
      <c r="N39" s="7">
        <v>119.85209999999999</v>
      </c>
      <c r="O39" s="11">
        <v>117.16119999999999</v>
      </c>
      <c r="P39" s="10" t="e">
        <f t="shared" si="11"/>
        <v>#DIV/0!</v>
      </c>
      <c r="Q39" s="7">
        <f t="shared" si="11"/>
        <v>3.9617916088393129E-2</v>
      </c>
      <c r="R39" s="7">
        <f t="shared" si="11"/>
        <v>0.13845417670611784</v>
      </c>
      <c r="S39" s="7">
        <f t="shared" si="11"/>
        <v>-0.10311029050363658</v>
      </c>
      <c r="T39" s="7">
        <f t="shared" si="11"/>
        <v>6.1464507246707303</v>
      </c>
      <c r="U39" s="7">
        <f t="shared" si="11"/>
        <v>6.9993931095144371</v>
      </c>
      <c r="V39" s="7">
        <f t="shared" si="11"/>
        <v>5.6100236137868871</v>
      </c>
      <c r="W39" s="7">
        <f t="shared" si="11"/>
        <v>0.70393701315917412</v>
      </c>
      <c r="X39" s="7">
        <f t="shared" si="11"/>
        <v>1.2709767400008947</v>
      </c>
      <c r="Y39" s="7">
        <f t="shared" si="11"/>
        <v>-0.35359556006394022</v>
      </c>
      <c r="Z39" s="7">
        <f t="shared" si="11"/>
        <v>-1.0480385398133316</v>
      </c>
      <c r="AA39" s="11">
        <f t="shared" si="11"/>
        <v>-2.245183855768901</v>
      </c>
      <c r="AB39" s="20">
        <f t="shared" si="7"/>
        <v>111.22360191752115</v>
      </c>
      <c r="AC39" s="20">
        <f t="shared" si="16"/>
        <v>99.3634033203125</v>
      </c>
      <c r="AD39" s="20">
        <f t="shared" si="12"/>
        <v>105.89810434977214</v>
      </c>
      <c r="AE39" s="20">
        <f t="shared" si="13"/>
        <v>120.25463333333335</v>
      </c>
      <c r="AF39" s="20">
        <f t="shared" si="14"/>
        <v>119.37826666666666</v>
      </c>
      <c r="AG39" s="20"/>
      <c r="AH39" s="20">
        <f t="shared" si="17"/>
        <v>6.5765672381350271</v>
      </c>
      <c r="AI39" s="20">
        <f t="shared" si="17"/>
        <v>13.556927266745816</v>
      </c>
      <c r="AJ39" s="20">
        <f t="shared" si="17"/>
        <v>-0.72875916908539295</v>
      </c>
    </row>
    <row r="40" spans="1:36" x14ac:dyDescent="0.2">
      <c r="A40" s="2" t="s">
        <v>36</v>
      </c>
      <c r="B40" s="2" t="s">
        <v>37</v>
      </c>
      <c r="C40" s="67"/>
      <c r="D40" s="10">
        <v>104.13996887207031</v>
      </c>
      <c r="E40" s="7">
        <v>107.30204772949219</v>
      </c>
      <c r="F40" s="7">
        <v>107.82362365722656</v>
      </c>
      <c r="G40" s="7">
        <v>110.11068725585938</v>
      </c>
      <c r="H40" s="7">
        <v>113.09696197509766</v>
      </c>
      <c r="I40" s="7">
        <v>117.60733795166016</v>
      </c>
      <c r="J40" s="7">
        <v>118.7563</v>
      </c>
      <c r="K40" s="7">
        <v>119.096</v>
      </c>
      <c r="L40" s="7">
        <v>120.8043</v>
      </c>
      <c r="M40" s="7">
        <v>120.8674</v>
      </c>
      <c r="N40" s="7">
        <v>120.15470000000001</v>
      </c>
      <c r="O40" s="11">
        <v>120.71729999999999</v>
      </c>
      <c r="P40" s="10" t="e">
        <f t="shared" si="11"/>
        <v>#DIV/0!</v>
      </c>
      <c r="Q40" s="7">
        <f t="shared" si="11"/>
        <v>3.0363739222030102</v>
      </c>
      <c r="R40" s="7">
        <f t="shared" si="11"/>
        <v>0.48608198890040266</v>
      </c>
      <c r="S40" s="7">
        <f t="shared" si="11"/>
        <v>2.1211155042455565</v>
      </c>
      <c r="T40" s="7">
        <f t="shared" si="11"/>
        <v>2.7120661887244473</v>
      </c>
      <c r="U40" s="7">
        <f t="shared" si="11"/>
        <v>3.9880611271906847</v>
      </c>
      <c r="V40" s="7">
        <f t="shared" si="11"/>
        <v>0.976947585372687</v>
      </c>
      <c r="W40" s="7">
        <f t="shared" si="11"/>
        <v>0.28604798229652462</v>
      </c>
      <c r="X40" s="7">
        <f t="shared" si="11"/>
        <v>1.4343890642842698</v>
      </c>
      <c r="Y40" s="7">
        <f t="shared" si="11"/>
        <v>5.2233240041956876E-2</v>
      </c>
      <c r="Z40" s="7">
        <f t="shared" si="11"/>
        <v>-0.5896544477667246</v>
      </c>
      <c r="AA40" s="11">
        <f t="shared" si="11"/>
        <v>0.46822970720245577</v>
      </c>
      <c r="AB40" s="20">
        <f t="shared" si="7"/>
        <v>115.03971895345053</v>
      </c>
      <c r="AC40" s="20">
        <f t="shared" si="16"/>
        <v>106.42188008626302</v>
      </c>
      <c r="AD40" s="20">
        <f t="shared" si="12"/>
        <v>113.60499572753906</v>
      </c>
      <c r="AE40" s="20">
        <f t="shared" si="13"/>
        <v>119.55220000000001</v>
      </c>
      <c r="AF40" s="20">
        <f t="shared" si="14"/>
        <v>120.57980000000002</v>
      </c>
      <c r="AG40" s="20"/>
      <c r="AH40" s="20">
        <f t="shared" si="17"/>
        <v>6.7496605354590429</v>
      </c>
      <c r="AI40" s="20">
        <f t="shared" si="17"/>
        <v>5.2349848123970162</v>
      </c>
      <c r="AJ40" s="20">
        <f t="shared" si="17"/>
        <v>0.85954085328417307</v>
      </c>
    </row>
    <row r="41" spans="1:36" x14ac:dyDescent="0.2">
      <c r="A41" s="3" t="s">
        <v>38</v>
      </c>
      <c r="B41" s="3" t="s">
        <v>39</v>
      </c>
      <c r="C41" s="67"/>
      <c r="D41" s="10">
        <v>111.90090179443359</v>
      </c>
      <c r="E41" s="7">
        <v>111.03296661376953</v>
      </c>
      <c r="F41" s="7">
        <v>111.19245147705078</v>
      </c>
      <c r="G41" s="7">
        <v>111.77030944824219</v>
      </c>
      <c r="H41" s="7">
        <v>108.82408142089844</v>
      </c>
      <c r="I41" s="7">
        <v>110.98838806152344</v>
      </c>
      <c r="J41" s="7">
        <v>110.9884</v>
      </c>
      <c r="K41" s="7">
        <v>111.07640000000001</v>
      </c>
      <c r="L41" s="7">
        <v>111.07640000000001</v>
      </c>
      <c r="M41" s="7">
        <v>104.54810000000001</v>
      </c>
      <c r="N41" s="7">
        <v>96.412059999999997</v>
      </c>
      <c r="O41" s="11">
        <v>98.279049999999998</v>
      </c>
      <c r="P41" s="10" t="e">
        <f t="shared" si="11"/>
        <v>#DIV/0!</v>
      </c>
      <c r="Q41" s="7">
        <f t="shared" si="11"/>
        <v>-0.77562840580006576</v>
      </c>
      <c r="R41" s="7">
        <f t="shared" si="11"/>
        <v>0.1436373972029599</v>
      </c>
      <c r="S41" s="7">
        <f t="shared" si="11"/>
        <v>0.51969172683513631</v>
      </c>
      <c r="T41" s="7">
        <f t="shared" si="11"/>
        <v>-2.6359666014059564</v>
      </c>
      <c r="U41" s="7">
        <f t="shared" si="11"/>
        <v>1.9888122301295799</v>
      </c>
      <c r="V41" s="7">
        <f t="shared" si="11"/>
        <v>1.0756509549895657E-5</v>
      </c>
      <c r="W41" s="7">
        <f t="shared" si="11"/>
        <v>7.9287565186999781E-2</v>
      </c>
      <c r="X41" s="7">
        <f t="shared" si="11"/>
        <v>0</v>
      </c>
      <c r="Y41" s="7">
        <f t="shared" si="11"/>
        <v>-5.8773060704163989</v>
      </c>
      <c r="Z41" s="7">
        <f t="shared" si="11"/>
        <v>-7.7821022094136643</v>
      </c>
      <c r="AA41" s="11">
        <f t="shared" si="11"/>
        <v>1.9364693587088599</v>
      </c>
      <c r="AB41" s="20">
        <f t="shared" si="7"/>
        <v>108.17412573465985</v>
      </c>
      <c r="AC41" s="20">
        <f t="shared" si="16"/>
        <v>111.3754399617513</v>
      </c>
      <c r="AD41" s="20">
        <f t="shared" si="12"/>
        <v>110.52759297688802</v>
      </c>
      <c r="AE41" s="20">
        <f t="shared" si="13"/>
        <v>111.04706666666668</v>
      </c>
      <c r="AF41" s="20">
        <f t="shared" si="14"/>
        <v>99.746403333333333</v>
      </c>
      <c r="AG41" s="20"/>
      <c r="AH41" s="20">
        <f t="shared" si="17"/>
        <v>-0.76125130024577459</v>
      </c>
      <c r="AI41" s="20">
        <f t="shared" si="17"/>
        <v>0.46999457401311417</v>
      </c>
      <c r="AJ41" s="20">
        <f t="shared" si="17"/>
        <v>-10.176462713107853</v>
      </c>
    </row>
    <row r="42" spans="1:36" x14ac:dyDescent="0.2">
      <c r="A42" s="3" t="s">
        <v>40</v>
      </c>
      <c r="B42" s="3" t="s">
        <v>97</v>
      </c>
      <c r="C42" s="67"/>
      <c r="D42" s="10">
        <v>105.47093963623047</v>
      </c>
      <c r="E42" s="7">
        <v>106.83864593505859</v>
      </c>
      <c r="F42" s="7">
        <v>106.14403533935547</v>
      </c>
      <c r="G42" s="7">
        <v>112.69521331787109</v>
      </c>
      <c r="H42" s="7">
        <v>117.61341094970703</v>
      </c>
      <c r="I42" s="7">
        <v>123.78507232666016</v>
      </c>
      <c r="J42" s="7">
        <v>125.6302</v>
      </c>
      <c r="K42" s="7">
        <v>126.91030000000001</v>
      </c>
      <c r="L42" s="7">
        <v>128.13120000000001</v>
      </c>
      <c r="M42" s="7">
        <v>129.87610000000001</v>
      </c>
      <c r="N42" s="7">
        <v>131.524</v>
      </c>
      <c r="O42" s="11">
        <v>133.07740000000001</v>
      </c>
      <c r="P42" s="10" t="e">
        <f t="shared" si="11"/>
        <v>#DIV/0!</v>
      </c>
      <c r="Q42" s="7">
        <f t="shared" si="11"/>
        <v>1.2967612723896718</v>
      </c>
      <c r="R42" s="7">
        <f t="shared" si="11"/>
        <v>-0.6501491942581723</v>
      </c>
      <c r="S42" s="7">
        <f t="shared" si="11"/>
        <v>6.1719699628629225</v>
      </c>
      <c r="T42" s="7">
        <f t="shared" si="11"/>
        <v>4.3641584119136798</v>
      </c>
      <c r="U42" s="7">
        <f t="shared" si="11"/>
        <v>5.2474129668700833</v>
      </c>
      <c r="V42" s="7">
        <f t="shared" si="11"/>
        <v>1.4905898091416732</v>
      </c>
      <c r="W42" s="7">
        <f t="shared" si="11"/>
        <v>1.0189428974880279</v>
      </c>
      <c r="X42" s="7">
        <f t="shared" si="11"/>
        <v>0.96201805527210971</v>
      </c>
      <c r="Y42" s="7">
        <f t="shared" si="11"/>
        <v>1.3618072725456416</v>
      </c>
      <c r="Z42" s="7">
        <f t="shared" si="11"/>
        <v>1.2688246721298166</v>
      </c>
      <c r="AA42" s="11">
        <f t="shared" si="11"/>
        <v>1.1810772178461806</v>
      </c>
      <c r="AB42" s="20">
        <f t="shared" si="7"/>
        <v>120.64137645874025</v>
      </c>
      <c r="AC42" s="20">
        <f t="shared" si="16"/>
        <v>106.15120697021484</v>
      </c>
      <c r="AD42" s="20">
        <f t="shared" si="12"/>
        <v>118.03123219807942</v>
      </c>
      <c r="AE42" s="20">
        <f t="shared" si="13"/>
        <v>126.89056666666666</v>
      </c>
      <c r="AF42" s="20">
        <f t="shared" si="14"/>
        <v>131.49250000000001</v>
      </c>
      <c r="AG42" s="20"/>
      <c r="AH42" s="20">
        <f t="shared" si="17"/>
        <v>11.191606357521692</v>
      </c>
      <c r="AI42" s="20">
        <f t="shared" si="17"/>
        <v>7.5059239013276908</v>
      </c>
      <c r="AJ42" s="20">
        <f t="shared" si="17"/>
        <v>3.6266946032500016</v>
      </c>
    </row>
    <row r="43" spans="1:36" x14ac:dyDescent="0.2">
      <c r="A43" s="3" t="s">
        <v>41</v>
      </c>
      <c r="B43" s="3" t="s">
        <v>98</v>
      </c>
      <c r="C43" s="67"/>
      <c r="D43" s="10">
        <v>101.28235626220703</v>
      </c>
      <c r="E43" s="7">
        <v>100.75816345214844</v>
      </c>
      <c r="F43" s="7">
        <v>106.73770141601563</v>
      </c>
      <c r="G43" s="7">
        <v>106.73770141601563</v>
      </c>
      <c r="H43" s="7">
        <v>106.73770141601563</v>
      </c>
      <c r="I43" s="7">
        <v>106.73770141601563</v>
      </c>
      <c r="J43" s="7">
        <v>106.7377</v>
      </c>
      <c r="K43" s="7">
        <v>106.7377</v>
      </c>
      <c r="L43" s="7">
        <v>106.7377</v>
      </c>
      <c r="M43" s="7">
        <v>106.7377</v>
      </c>
      <c r="N43" s="7">
        <v>106.7377</v>
      </c>
      <c r="O43" s="11">
        <v>106.7377</v>
      </c>
      <c r="P43" s="10" t="e">
        <f t="shared" si="11"/>
        <v>#DIV/0!</v>
      </c>
      <c r="Q43" s="7">
        <f t="shared" si="11"/>
        <v>-0.51755589957003545</v>
      </c>
      <c r="R43" s="7">
        <f t="shared" si="11"/>
        <v>5.9345444170456316</v>
      </c>
      <c r="S43" s="7">
        <f t="shared" si="11"/>
        <v>0</v>
      </c>
      <c r="T43" s="7">
        <f t="shared" si="11"/>
        <v>0</v>
      </c>
      <c r="U43" s="7">
        <f t="shared" si="11"/>
        <v>0</v>
      </c>
      <c r="V43" s="7">
        <f t="shared" si="11"/>
        <v>-1.3266311738191425E-6</v>
      </c>
      <c r="W43" s="7">
        <f t="shared" si="11"/>
        <v>0</v>
      </c>
      <c r="X43" s="7">
        <f t="shared" si="11"/>
        <v>0</v>
      </c>
      <c r="Y43" s="7">
        <f t="shared" si="11"/>
        <v>0</v>
      </c>
      <c r="Z43" s="7">
        <f t="shared" si="11"/>
        <v>0</v>
      </c>
      <c r="AA43" s="11">
        <f t="shared" si="11"/>
        <v>0</v>
      </c>
      <c r="AB43" s="20">
        <f t="shared" si="7"/>
        <v>105.78479378153482</v>
      </c>
      <c r="AC43" s="20">
        <f t="shared" si="16"/>
        <v>102.9260737101237</v>
      </c>
      <c r="AD43" s="20">
        <f t="shared" si="12"/>
        <v>106.73770141601563</v>
      </c>
      <c r="AE43" s="20">
        <f t="shared" si="13"/>
        <v>106.7377</v>
      </c>
      <c r="AF43" s="20">
        <f t="shared" si="14"/>
        <v>106.7377</v>
      </c>
      <c r="AG43" s="20"/>
      <c r="AH43" s="20">
        <f t="shared" si="17"/>
        <v>3.7032673728785426</v>
      </c>
      <c r="AI43" s="20">
        <f t="shared" si="17"/>
        <v>-1.3266311782444973E-6</v>
      </c>
      <c r="AJ43" s="20">
        <f t="shared" si="17"/>
        <v>0</v>
      </c>
    </row>
    <row r="44" spans="1:36" x14ac:dyDescent="0.2">
      <c r="A44" s="3" t="s">
        <v>42</v>
      </c>
      <c r="B44" s="3" t="s">
        <v>43</v>
      </c>
      <c r="C44" s="67"/>
      <c r="D44" s="10">
        <v>100</v>
      </c>
      <c r="E44" s="7">
        <v>103.80148315429688</v>
      </c>
      <c r="F44" s="7">
        <v>104.29579925537109</v>
      </c>
      <c r="G44" s="7">
        <v>104.24638366699219</v>
      </c>
      <c r="H44" s="7">
        <v>115.56333160400391</v>
      </c>
      <c r="I44" s="7">
        <v>120.52349090576172</v>
      </c>
      <c r="J44" s="7">
        <v>120.57080000000001</v>
      </c>
      <c r="K44" s="7">
        <v>120.0394</v>
      </c>
      <c r="L44" s="7">
        <v>129.27869999999999</v>
      </c>
      <c r="M44" s="7">
        <v>128.82579999999999</v>
      </c>
      <c r="N44" s="7">
        <v>126.9627</v>
      </c>
      <c r="O44" s="11">
        <v>124.916</v>
      </c>
      <c r="P44" s="10" t="e">
        <f t="shared" si="11"/>
        <v>#DIV/0!</v>
      </c>
      <c r="Q44" s="7">
        <f t="shared" si="11"/>
        <v>3.801483154296875</v>
      </c>
      <c r="R44" s="7">
        <f t="shared" si="11"/>
        <v>0.47621294614782822</v>
      </c>
      <c r="S44" s="7">
        <f t="shared" si="11"/>
        <v>-4.7380228860331032E-2</v>
      </c>
      <c r="T44" s="7">
        <f t="shared" si="11"/>
        <v>10.855962134056297</v>
      </c>
      <c r="U44" s="7">
        <f t="shared" si="11"/>
        <v>4.2921567186679814</v>
      </c>
      <c r="V44" s="7">
        <f t="shared" si="11"/>
        <v>3.9253006930639052E-2</v>
      </c>
      <c r="W44" s="7">
        <f t="shared" si="11"/>
        <v>-0.4407368948368966</v>
      </c>
      <c r="X44" s="7">
        <f t="shared" si="11"/>
        <v>7.6968895212738362</v>
      </c>
      <c r="Y44" s="7">
        <f t="shared" si="11"/>
        <v>-0.35032839903247764</v>
      </c>
      <c r="Z44" s="7">
        <f t="shared" si="11"/>
        <v>-1.4462165187408025</v>
      </c>
      <c r="AA44" s="11">
        <f t="shared" si="11"/>
        <v>-1.612048262993778</v>
      </c>
      <c r="AB44" s="20">
        <f t="shared" si="7"/>
        <v>116.58532404886881</v>
      </c>
      <c r="AC44" s="20">
        <f t="shared" si="16"/>
        <v>102.69909413655598</v>
      </c>
      <c r="AD44" s="20">
        <f t="shared" si="12"/>
        <v>113.44440205891927</v>
      </c>
      <c r="AE44" s="20">
        <f t="shared" si="13"/>
        <v>123.29630000000002</v>
      </c>
      <c r="AF44" s="20">
        <f t="shared" si="14"/>
        <v>126.9015</v>
      </c>
      <c r="AG44" s="20"/>
      <c r="AH44" s="20">
        <f t="shared" si="17"/>
        <v>10.462904286259402</v>
      </c>
      <c r="AI44" s="20">
        <f t="shared" si="17"/>
        <v>8.6843403132082386</v>
      </c>
      <c r="AJ44" s="20">
        <f t="shared" si="17"/>
        <v>2.9240131293477418</v>
      </c>
    </row>
    <row r="45" spans="1:36" x14ac:dyDescent="0.2">
      <c r="A45" s="3" t="s">
        <v>44</v>
      </c>
      <c r="B45" s="3" t="s">
        <v>45</v>
      </c>
      <c r="C45" s="67"/>
      <c r="D45" s="10">
        <v>103.06771850585938</v>
      </c>
      <c r="E45" s="7">
        <v>107.26941680908203</v>
      </c>
      <c r="F45" s="7">
        <v>109.47652435302734</v>
      </c>
      <c r="G45" s="7">
        <v>108.74116516113281</v>
      </c>
      <c r="H45" s="7">
        <v>110.25267028808594</v>
      </c>
      <c r="I45" s="7">
        <v>112.10655975341797</v>
      </c>
      <c r="J45" s="7">
        <v>115.42019999999999</v>
      </c>
      <c r="K45" s="7">
        <v>115.42019999999999</v>
      </c>
      <c r="L45" s="7">
        <v>115.42019999999999</v>
      </c>
      <c r="M45" s="7">
        <v>117.6296</v>
      </c>
      <c r="N45" s="7">
        <v>117.779</v>
      </c>
      <c r="O45" s="11">
        <v>118.5877</v>
      </c>
      <c r="P45" s="10" t="e">
        <f t="shared" si="11"/>
        <v>#DIV/0!</v>
      </c>
      <c r="Q45" s="7">
        <f t="shared" si="11"/>
        <v>4.076638509257184</v>
      </c>
      <c r="R45" s="7">
        <f t="shared" si="11"/>
        <v>2.057536630289992</v>
      </c>
      <c r="S45" s="7">
        <f t="shared" si="11"/>
        <v>-0.67170491229994589</v>
      </c>
      <c r="T45" s="7">
        <f t="shared" si="11"/>
        <v>1.3900026955876137</v>
      </c>
      <c r="U45" s="7">
        <f t="shared" si="11"/>
        <v>1.6814916686261567</v>
      </c>
      <c r="V45" s="7">
        <f t="shared" si="11"/>
        <v>2.9557951415782315</v>
      </c>
      <c r="W45" s="7">
        <f t="shared" si="11"/>
        <v>0</v>
      </c>
      <c r="X45" s="7">
        <f t="shared" si="11"/>
        <v>0</v>
      </c>
      <c r="Y45" s="7">
        <f t="shared" si="11"/>
        <v>1.9142229869641556</v>
      </c>
      <c r="Z45" s="7">
        <f t="shared" si="11"/>
        <v>0.12700884811305996</v>
      </c>
      <c r="AA45" s="11">
        <f t="shared" si="11"/>
        <v>0.6866249501184436</v>
      </c>
      <c r="AB45" s="20">
        <f t="shared" si="7"/>
        <v>112.59757957255046</v>
      </c>
      <c r="AC45" s="20">
        <f t="shared" si="16"/>
        <v>106.60455322265625</v>
      </c>
      <c r="AD45" s="20">
        <f t="shared" si="12"/>
        <v>110.36679840087891</v>
      </c>
      <c r="AE45" s="20">
        <f t="shared" si="13"/>
        <v>115.42019999999998</v>
      </c>
      <c r="AF45" s="20">
        <f t="shared" si="14"/>
        <v>117.99876666666665</v>
      </c>
      <c r="AG45" s="20"/>
      <c r="AH45" s="20">
        <f t="shared" si="17"/>
        <v>3.5291599321886054</v>
      </c>
      <c r="AI45" s="20">
        <f t="shared" si="17"/>
        <v>4.5787335252454255</v>
      </c>
      <c r="AJ45" s="20">
        <f t="shared" si="17"/>
        <v>2.2340687909626666</v>
      </c>
    </row>
    <row r="46" spans="1:36" x14ac:dyDescent="0.2">
      <c r="A46" s="3" t="s">
        <v>46</v>
      </c>
      <c r="B46" s="3" t="s">
        <v>99</v>
      </c>
      <c r="C46" s="67"/>
      <c r="D46" s="10">
        <v>101.85289001464844</v>
      </c>
      <c r="E46" s="7">
        <v>109.49533081054688</v>
      </c>
      <c r="F46" s="7">
        <v>109.68222045898438</v>
      </c>
      <c r="G46" s="7">
        <v>110.99337768554688</v>
      </c>
      <c r="H46" s="7">
        <v>110.59174346923828</v>
      </c>
      <c r="I46" s="7">
        <v>116.65060424804688</v>
      </c>
      <c r="J46" s="7">
        <v>116.6506</v>
      </c>
      <c r="K46" s="7">
        <v>116.6506</v>
      </c>
      <c r="L46" s="7">
        <v>116.6506</v>
      </c>
      <c r="M46" s="7">
        <v>116.6506</v>
      </c>
      <c r="N46" s="7">
        <v>116.6506</v>
      </c>
      <c r="O46" s="11">
        <v>116.6506</v>
      </c>
      <c r="P46" s="10" t="e">
        <f t="shared" si="11"/>
        <v>#DIV/0!</v>
      </c>
      <c r="Q46" s="7">
        <f t="shared" si="11"/>
        <v>7.5034108455825894</v>
      </c>
      <c r="R46" s="7">
        <f t="shared" si="11"/>
        <v>0.17068275610844433</v>
      </c>
      <c r="S46" s="7">
        <f t="shared" si="11"/>
        <v>1.1954145540414245</v>
      </c>
      <c r="T46" s="7">
        <f t="shared" si="11"/>
        <v>-0.36185421570506277</v>
      </c>
      <c r="U46" s="7">
        <f t="shared" si="11"/>
        <v>5.4785832908890706</v>
      </c>
      <c r="V46" s="7">
        <f t="shared" si="11"/>
        <v>-3.6416844174989006E-6</v>
      </c>
      <c r="W46" s="7">
        <f t="shared" si="11"/>
        <v>0</v>
      </c>
      <c r="X46" s="7">
        <f t="shared" si="11"/>
        <v>0</v>
      </c>
      <c r="Y46" s="7">
        <f t="shared" si="11"/>
        <v>0</v>
      </c>
      <c r="Z46" s="7">
        <f t="shared" si="11"/>
        <v>0</v>
      </c>
      <c r="AA46" s="11">
        <f t="shared" si="11"/>
        <v>0</v>
      </c>
      <c r="AB46" s="20">
        <f t="shared" si="7"/>
        <v>113.26414722391762</v>
      </c>
      <c r="AC46" s="20">
        <f t="shared" si="16"/>
        <v>107.01014709472656</v>
      </c>
      <c r="AD46" s="20">
        <f t="shared" si="12"/>
        <v>112.74524180094402</v>
      </c>
      <c r="AE46" s="20">
        <f t="shared" si="13"/>
        <v>116.6506</v>
      </c>
      <c r="AF46" s="20">
        <f t="shared" si="14"/>
        <v>116.6506</v>
      </c>
      <c r="AG46" s="20"/>
      <c r="AH46" s="20">
        <f t="shared" si="17"/>
        <v>5.3593933490631258</v>
      </c>
      <c r="AI46" s="20">
        <f t="shared" si="17"/>
        <v>3.4638785075746625</v>
      </c>
      <c r="AJ46" s="20">
        <f t="shared" si="17"/>
        <v>0</v>
      </c>
    </row>
    <row r="47" spans="1:36" x14ac:dyDescent="0.2">
      <c r="A47" s="2" t="s">
        <v>47</v>
      </c>
      <c r="B47" s="2" t="s">
        <v>48</v>
      </c>
      <c r="C47" s="67"/>
      <c r="D47" s="10">
        <v>99.058319091796875</v>
      </c>
      <c r="E47" s="7">
        <v>103.27882385253906</v>
      </c>
      <c r="F47" s="7">
        <v>108.33524322509766</v>
      </c>
      <c r="G47" s="7">
        <v>109.83281707763672</v>
      </c>
      <c r="H47" s="7">
        <v>108.63303375244141</v>
      </c>
      <c r="I47" s="7">
        <v>107.63118743896484</v>
      </c>
      <c r="J47" s="7">
        <v>107.9325</v>
      </c>
      <c r="K47" s="7">
        <v>108.5364</v>
      </c>
      <c r="L47" s="7">
        <v>98.053799999999995</v>
      </c>
      <c r="M47" s="7">
        <v>93.739779999999996</v>
      </c>
      <c r="N47" s="7">
        <v>97.302520000000001</v>
      </c>
      <c r="O47" s="11">
        <v>96.688239999999993</v>
      </c>
      <c r="P47" s="10" t="e">
        <f t="shared" si="11"/>
        <v>#DIV/0!</v>
      </c>
      <c r="Q47" s="7">
        <f t="shared" si="11"/>
        <v>4.2606262648481508</v>
      </c>
      <c r="R47" s="7">
        <f t="shared" si="11"/>
        <v>4.8958917074599162</v>
      </c>
      <c r="S47" s="7">
        <f t="shared" si="11"/>
        <v>1.382351493343142</v>
      </c>
      <c r="T47" s="7">
        <f t="shared" si="11"/>
        <v>-1.0923723501940503</v>
      </c>
      <c r="U47" s="7">
        <f t="shared" si="11"/>
        <v>-0.92222989533701316</v>
      </c>
      <c r="V47" s="7">
        <f t="shared" si="11"/>
        <v>0.27994911902837472</v>
      </c>
      <c r="W47" s="7">
        <f t="shared" si="11"/>
        <v>0.55951636439440933</v>
      </c>
      <c r="X47" s="7">
        <f t="shared" si="11"/>
        <v>-9.6581423375015252</v>
      </c>
      <c r="Y47" s="7">
        <f t="shared" si="11"/>
        <v>-4.3996459086746249</v>
      </c>
      <c r="Z47" s="7">
        <f t="shared" si="11"/>
        <v>3.8006703237408979</v>
      </c>
      <c r="AA47" s="11">
        <f t="shared" si="11"/>
        <v>-0.63130944604518757</v>
      </c>
      <c r="AB47" s="20">
        <f>(AB28/AB31)*100</f>
        <v>95.119594494817406</v>
      </c>
      <c r="AC47" s="20">
        <f t="shared" ref="AC47:AF47" si="18">(AC28/AC31)*100</f>
        <v>103.60336087289164</v>
      </c>
      <c r="AD47" s="20">
        <f t="shared" si="18"/>
        <v>108.68147597991029</v>
      </c>
      <c r="AE47" s="20">
        <f t="shared" si="18"/>
        <v>104.81719225024872</v>
      </c>
      <c r="AF47" s="20">
        <f t="shared" si="18"/>
        <v>95.907962765260706</v>
      </c>
      <c r="AG47" s="20"/>
      <c r="AH47" s="20">
        <f t="shared" si="17"/>
        <v>4.9014964999531685</v>
      </c>
      <c r="AI47" s="20">
        <f t="shared" si="17"/>
        <v>-3.5556047567626621</v>
      </c>
      <c r="AJ47" s="20">
        <f t="shared" si="17"/>
        <v>-8.4997787993761733</v>
      </c>
    </row>
    <row r="48" spans="1:36" ht="18" customHeight="1" x14ac:dyDescent="0.2">
      <c r="B48" s="22" t="s">
        <v>53</v>
      </c>
      <c r="C48" s="27"/>
      <c r="D48" s="24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5"/>
      <c r="P48" s="2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5"/>
      <c r="AB48" s="122"/>
      <c r="AC48" s="119"/>
      <c r="AD48" s="119"/>
      <c r="AE48" s="119"/>
      <c r="AF48" s="119"/>
      <c r="AG48" s="119"/>
      <c r="AH48" s="119"/>
      <c r="AI48" s="119"/>
      <c r="AJ48" s="119"/>
    </row>
    <row r="49" spans="1:36" x14ac:dyDescent="0.2">
      <c r="A49" s="2" t="s">
        <v>14</v>
      </c>
      <c r="B49" s="2" t="s">
        <v>15</v>
      </c>
      <c r="C49" s="67"/>
      <c r="D49" s="10">
        <v>108.50971984863281</v>
      </c>
      <c r="E49" s="7">
        <v>110.25334930419922</v>
      </c>
      <c r="F49" s="7">
        <v>112.51084136962891</v>
      </c>
      <c r="G49" s="7">
        <v>116.20700836181641</v>
      </c>
      <c r="H49" s="7">
        <v>119.94242095947266</v>
      </c>
      <c r="I49" s="7">
        <v>125.59185791015625</v>
      </c>
      <c r="J49" s="7">
        <v>133.1516</v>
      </c>
      <c r="K49" s="7">
        <v>128.86080000000001</v>
      </c>
      <c r="L49" s="7">
        <v>119.62139999999999</v>
      </c>
      <c r="M49" s="7">
        <v>88.756709999999998</v>
      </c>
      <c r="N49" s="7">
        <v>86.713040000000007</v>
      </c>
      <c r="O49" s="11">
        <v>92.844819999999999</v>
      </c>
      <c r="P49" s="10" t="e">
        <f t="shared" ref="P49:AA67" si="19">(D49-C49)/C49*100</f>
        <v>#DIV/0!</v>
      </c>
      <c r="Q49" s="7">
        <f t="shared" si="19"/>
        <v>1.6068878050728608</v>
      </c>
      <c r="R49" s="7">
        <f t="shared" si="19"/>
        <v>2.0475496478579145</v>
      </c>
      <c r="S49" s="7">
        <f t="shared" si="19"/>
        <v>3.2851651869214806</v>
      </c>
      <c r="T49" s="7">
        <f t="shared" si="19"/>
        <v>3.2144469170274603</v>
      </c>
      <c r="U49" s="7">
        <f t="shared" si="19"/>
        <v>4.7101241624866663</v>
      </c>
      <c r="V49" s="7">
        <f t="shared" si="19"/>
        <v>6.0192931417988182</v>
      </c>
      <c r="W49" s="7">
        <f t="shared" si="19"/>
        <v>-3.2224922569462104</v>
      </c>
      <c r="X49" s="7">
        <f t="shared" si="19"/>
        <v>-7.1700625791551937</v>
      </c>
      <c r="Y49" s="7">
        <f t="shared" si="19"/>
        <v>-25.801980247681435</v>
      </c>
      <c r="Z49" s="7">
        <f t="shared" si="19"/>
        <v>-2.3025526746090428</v>
      </c>
      <c r="AA49" s="11">
        <f t="shared" si="19"/>
        <v>7.0713470546067718</v>
      </c>
      <c r="AB49" s="20">
        <f t="shared" si="7"/>
        <v>111.91363064615888</v>
      </c>
      <c r="AC49" s="20">
        <f>AVERAGE(D49:F49)</f>
        <v>110.42463684082031</v>
      </c>
      <c r="AD49" s="20">
        <f>AVERAGE(G49:I49)</f>
        <v>120.58042907714844</v>
      </c>
      <c r="AE49" s="20">
        <f>IFERROR(AVERAGE(J49:L49),"")</f>
        <v>127.21126666666667</v>
      </c>
      <c r="AF49" s="20">
        <f>IFERROR(AVERAGE(M49:O49),"")</f>
        <v>89.438190000000006</v>
      </c>
      <c r="AG49" s="20"/>
      <c r="AH49" s="20">
        <f t="shared" si="17"/>
        <v>9.1970347622405484</v>
      </c>
      <c r="AI49" s="20">
        <f t="shared" si="17"/>
        <v>5.4990993482663555</v>
      </c>
      <c r="AJ49" s="20">
        <f t="shared" si="17"/>
        <v>-29.693184932781108</v>
      </c>
    </row>
    <row r="50" spans="1:36" x14ac:dyDescent="0.2">
      <c r="A50" s="3" t="s">
        <v>16</v>
      </c>
      <c r="B50" s="3" t="s">
        <v>100</v>
      </c>
      <c r="C50" s="67"/>
      <c r="D50" s="10">
        <v>108.50971984863281</v>
      </c>
      <c r="E50" s="7">
        <v>110.25334930419922</v>
      </c>
      <c r="F50" s="7">
        <v>112.51084136962891</v>
      </c>
      <c r="G50" s="7">
        <v>116.20700836181641</v>
      </c>
      <c r="H50" s="7">
        <v>119.94242095947266</v>
      </c>
      <c r="I50" s="7">
        <v>125.59185791015625</v>
      </c>
      <c r="J50" s="7">
        <v>133.1516</v>
      </c>
      <c r="K50" s="7">
        <v>128.86080000000001</v>
      </c>
      <c r="L50" s="7">
        <v>119.62139999999999</v>
      </c>
      <c r="M50" s="7">
        <v>88.756709999999998</v>
      </c>
      <c r="N50" s="7">
        <v>86.713040000000007</v>
      </c>
      <c r="O50" s="11">
        <v>92.844819999999999</v>
      </c>
      <c r="P50" s="10" t="e">
        <f t="shared" si="19"/>
        <v>#DIV/0!</v>
      </c>
      <c r="Q50" s="7">
        <f t="shared" si="19"/>
        <v>1.6068878050728608</v>
      </c>
      <c r="R50" s="7">
        <f t="shared" si="19"/>
        <v>2.0475496478579145</v>
      </c>
      <c r="S50" s="7">
        <f t="shared" si="19"/>
        <v>3.2851651869214806</v>
      </c>
      <c r="T50" s="7">
        <f t="shared" si="19"/>
        <v>3.2144469170274603</v>
      </c>
      <c r="U50" s="7">
        <f t="shared" si="19"/>
        <v>4.7101241624866663</v>
      </c>
      <c r="V50" s="7">
        <f t="shared" si="19"/>
        <v>6.0192931417988182</v>
      </c>
      <c r="W50" s="7">
        <f t="shared" si="19"/>
        <v>-3.2224922569462104</v>
      </c>
      <c r="X50" s="7">
        <f t="shared" si="19"/>
        <v>-7.1700625791551937</v>
      </c>
      <c r="Y50" s="7">
        <f t="shared" si="19"/>
        <v>-25.801980247681435</v>
      </c>
      <c r="Z50" s="7">
        <f t="shared" si="19"/>
        <v>-2.3025526746090428</v>
      </c>
      <c r="AA50" s="11">
        <f t="shared" si="19"/>
        <v>7.0713470546067718</v>
      </c>
      <c r="AB50" s="20">
        <f t="shared" si="7"/>
        <v>111.91363064615888</v>
      </c>
      <c r="AC50" s="20">
        <f t="shared" ref="AC50:AC66" si="20">AVERAGE(D50:F50)</f>
        <v>110.42463684082031</v>
      </c>
      <c r="AD50" s="20">
        <f t="shared" ref="AD50:AD66" si="21">AVERAGE(G50:I50)</f>
        <v>120.58042907714844</v>
      </c>
      <c r="AE50" s="20">
        <f t="shared" ref="AE50:AE66" si="22">IFERROR(AVERAGE(J50:L50),"")</f>
        <v>127.21126666666667</v>
      </c>
      <c r="AF50" s="20">
        <f t="shared" ref="AF50:AF66" si="23">IFERROR(AVERAGE(M50:O50),"")</f>
        <v>89.438190000000006</v>
      </c>
      <c r="AG50" s="20"/>
      <c r="AH50" s="20">
        <f t="shared" si="17"/>
        <v>9.1970347622405484</v>
      </c>
      <c r="AI50" s="20">
        <f t="shared" si="17"/>
        <v>5.4990993482663555</v>
      </c>
      <c r="AJ50" s="20">
        <f t="shared" si="17"/>
        <v>-29.693184932781108</v>
      </c>
    </row>
    <row r="51" spans="1:36" x14ac:dyDescent="0.2">
      <c r="A51" s="2" t="s">
        <v>20</v>
      </c>
      <c r="B51" s="2" t="s">
        <v>21</v>
      </c>
      <c r="C51" s="67"/>
      <c r="D51" s="10">
        <v>104.92440032958984</v>
      </c>
      <c r="E51" s="7">
        <v>105.82389831542969</v>
      </c>
      <c r="F51" s="7">
        <v>107.51015472412109</v>
      </c>
      <c r="G51" s="7">
        <v>107.10658264160156</v>
      </c>
      <c r="H51" s="7">
        <v>110.83638000488281</v>
      </c>
      <c r="I51" s="7">
        <v>114.05210113525391</v>
      </c>
      <c r="J51" s="7">
        <v>116.7427</v>
      </c>
      <c r="K51" s="7">
        <v>117.9259</v>
      </c>
      <c r="L51" s="7">
        <v>118.62269999999999</v>
      </c>
      <c r="M51" s="7">
        <v>119.247</v>
      </c>
      <c r="N51" s="7">
        <v>118.6253</v>
      </c>
      <c r="O51" s="11">
        <v>118.1935</v>
      </c>
      <c r="P51" s="10" t="e">
        <f t="shared" si="19"/>
        <v>#DIV/0!</v>
      </c>
      <c r="Q51" s="7">
        <f t="shared" si="19"/>
        <v>0.85728198875983985</v>
      </c>
      <c r="R51" s="7">
        <f t="shared" si="19"/>
        <v>1.5934551982437613</v>
      </c>
      <c r="S51" s="7">
        <f t="shared" si="19"/>
        <v>-0.37538043132309379</v>
      </c>
      <c r="T51" s="7">
        <f t="shared" si="19"/>
        <v>3.4823231880731753</v>
      </c>
      <c r="U51" s="7">
        <f t="shared" si="19"/>
        <v>2.9013227698607871</v>
      </c>
      <c r="V51" s="7">
        <f t="shared" si="19"/>
        <v>2.3590962708835352</v>
      </c>
      <c r="W51" s="7">
        <f t="shared" si="19"/>
        <v>1.0135109090332839</v>
      </c>
      <c r="X51" s="7">
        <f t="shared" si="19"/>
        <v>0.59087952688933998</v>
      </c>
      <c r="Y51" s="7">
        <f t="shared" si="19"/>
        <v>0.52629049920462545</v>
      </c>
      <c r="Z51" s="7">
        <f t="shared" si="19"/>
        <v>-0.52135483492247536</v>
      </c>
      <c r="AA51" s="11">
        <f t="shared" si="19"/>
        <v>-0.3640032944068386</v>
      </c>
      <c r="AB51" s="20">
        <f t="shared" si="7"/>
        <v>113.30088476257323</v>
      </c>
      <c r="AC51" s="20">
        <f t="shared" si="20"/>
        <v>106.08615112304688</v>
      </c>
      <c r="AD51" s="20">
        <f t="shared" si="21"/>
        <v>110.66502126057942</v>
      </c>
      <c r="AE51" s="20">
        <f t="shared" si="22"/>
        <v>117.76376666666665</v>
      </c>
      <c r="AF51" s="20">
        <f t="shared" si="23"/>
        <v>118.68859999999999</v>
      </c>
      <c r="AG51" s="20"/>
      <c r="AH51" s="20">
        <f t="shared" ref="AH51:AJ67" si="24">IFERROR(AD51/AC51*100-100,"")</f>
        <v>4.3161808483575044</v>
      </c>
      <c r="AI51" s="20">
        <f t="shared" si="24"/>
        <v>6.4146243548555759</v>
      </c>
      <c r="AJ51" s="20">
        <f t="shared" si="24"/>
        <v>0.7853292736051003</v>
      </c>
    </row>
    <row r="52" spans="1:36" x14ac:dyDescent="0.2">
      <c r="A52" s="2" t="s">
        <v>22</v>
      </c>
      <c r="B52" s="2" t="s">
        <v>23</v>
      </c>
      <c r="C52" s="67"/>
      <c r="D52" s="10">
        <v>105.75876617431641</v>
      </c>
      <c r="E52" s="7">
        <v>106.54884338378906</v>
      </c>
      <c r="F52" s="7">
        <v>108.83698272705078</v>
      </c>
      <c r="G52" s="7">
        <v>108.16521453857422</v>
      </c>
      <c r="H52" s="7">
        <v>110.68480682373047</v>
      </c>
      <c r="I52" s="7">
        <v>113.69161987304688</v>
      </c>
      <c r="J52" s="7">
        <v>116.0277</v>
      </c>
      <c r="K52" s="7">
        <v>117.20959999999999</v>
      </c>
      <c r="L52" s="7">
        <v>117.748</v>
      </c>
      <c r="M52" s="7">
        <v>118.1549</v>
      </c>
      <c r="N52" s="7">
        <v>117.6879</v>
      </c>
      <c r="O52" s="11">
        <v>117.6621</v>
      </c>
      <c r="P52" s="10" t="e">
        <f t="shared" si="19"/>
        <v>#DIV/0!</v>
      </c>
      <c r="Q52" s="7">
        <f t="shared" si="19"/>
        <v>0.74705600117385551</v>
      </c>
      <c r="R52" s="7">
        <f t="shared" si="19"/>
        <v>2.147502751409359</v>
      </c>
      <c r="S52" s="7">
        <f t="shared" si="19"/>
        <v>-0.61722419314147203</v>
      </c>
      <c r="T52" s="7">
        <f t="shared" si="19"/>
        <v>2.3293923983830358</v>
      </c>
      <c r="U52" s="7">
        <f t="shared" si="19"/>
        <v>2.7165544536793238</v>
      </c>
      <c r="V52" s="7">
        <f t="shared" si="19"/>
        <v>2.0547513788278255</v>
      </c>
      <c r="W52" s="7">
        <f t="shared" si="19"/>
        <v>1.0186360670770849</v>
      </c>
      <c r="X52" s="7">
        <f t="shared" si="19"/>
        <v>0.45934803975101868</v>
      </c>
      <c r="Y52" s="7">
        <f t="shared" si="19"/>
        <v>0.34556850222508506</v>
      </c>
      <c r="Z52" s="7">
        <f t="shared" si="19"/>
        <v>-0.39524387054620569</v>
      </c>
      <c r="AA52" s="11">
        <f t="shared" si="19"/>
        <v>-2.1922389642438873E-2</v>
      </c>
      <c r="AB52" s="20">
        <f t="shared" si="7"/>
        <v>113.18136946004232</v>
      </c>
      <c r="AC52" s="20">
        <f t="shared" si="20"/>
        <v>107.04819742838542</v>
      </c>
      <c r="AD52" s="20">
        <f t="shared" si="21"/>
        <v>110.84721374511719</v>
      </c>
      <c r="AE52" s="20">
        <f t="shared" si="22"/>
        <v>116.99509999999999</v>
      </c>
      <c r="AF52" s="20">
        <f t="shared" si="23"/>
        <v>117.83496666666667</v>
      </c>
      <c r="AG52" s="20"/>
      <c r="AH52" s="20">
        <f t="shared" si="24"/>
        <v>3.5488839681520972</v>
      </c>
      <c r="AI52" s="20">
        <f t="shared" si="24"/>
        <v>5.5462704448479059</v>
      </c>
      <c r="AJ52" s="20">
        <f t="shared" si="24"/>
        <v>0.71786482225894588</v>
      </c>
    </row>
    <row r="53" spans="1:36" x14ac:dyDescent="0.2">
      <c r="A53" s="3" t="s">
        <v>24</v>
      </c>
      <c r="B53" s="3" t="s">
        <v>25</v>
      </c>
      <c r="C53" s="67"/>
      <c r="D53" s="10">
        <v>107.81782531738281</v>
      </c>
      <c r="E53" s="7">
        <v>109.95150756835938</v>
      </c>
      <c r="F53" s="7">
        <v>113.62142944335938</v>
      </c>
      <c r="G53" s="7">
        <v>113.78603363037109</v>
      </c>
      <c r="H53" s="7">
        <v>115.208740234375</v>
      </c>
      <c r="I53" s="7">
        <v>117.96289825439453</v>
      </c>
      <c r="J53" s="7">
        <v>119.1146</v>
      </c>
      <c r="K53" s="7">
        <v>119.63200000000001</v>
      </c>
      <c r="L53" s="7">
        <v>120.16589999999999</v>
      </c>
      <c r="M53" s="7">
        <v>121.20059999999999</v>
      </c>
      <c r="N53" s="7">
        <v>120.7762</v>
      </c>
      <c r="O53" s="11">
        <v>122.01649999999999</v>
      </c>
      <c r="P53" s="10" t="e">
        <f t="shared" si="19"/>
        <v>#DIV/0!</v>
      </c>
      <c r="Q53" s="7">
        <f t="shared" si="19"/>
        <v>1.9789698453809956</v>
      </c>
      <c r="R53" s="7">
        <f t="shared" si="19"/>
        <v>3.3377640344934107</v>
      </c>
      <c r="S53" s="7">
        <f t="shared" si="19"/>
        <v>0.14487072361096676</v>
      </c>
      <c r="T53" s="7">
        <f t="shared" si="19"/>
        <v>1.2503350003617366</v>
      </c>
      <c r="U53" s="7">
        <f t="shared" si="19"/>
        <v>2.3905807965755095</v>
      </c>
      <c r="V53" s="7">
        <f t="shared" si="19"/>
        <v>0.97632540624912945</v>
      </c>
      <c r="W53" s="7">
        <f t="shared" si="19"/>
        <v>0.43437160516008044</v>
      </c>
      <c r="X53" s="7">
        <f t="shared" si="19"/>
        <v>0.44628527484284181</v>
      </c>
      <c r="Y53" s="7">
        <f t="shared" si="19"/>
        <v>0.86105958512356739</v>
      </c>
      <c r="Z53" s="7">
        <f t="shared" si="19"/>
        <v>-0.35016328302004401</v>
      </c>
      <c r="AA53" s="11">
        <f t="shared" si="19"/>
        <v>1.0269407383242648</v>
      </c>
      <c r="AB53" s="20">
        <f t="shared" si="7"/>
        <v>116.77118620402017</v>
      </c>
      <c r="AC53" s="20">
        <f t="shared" si="20"/>
        <v>110.46358744303386</v>
      </c>
      <c r="AD53" s="20">
        <f t="shared" si="21"/>
        <v>115.65255737304688</v>
      </c>
      <c r="AE53" s="20">
        <f t="shared" si="22"/>
        <v>119.6375</v>
      </c>
      <c r="AF53" s="20">
        <f t="shared" si="23"/>
        <v>121.33109999999999</v>
      </c>
      <c r="AG53" s="20"/>
      <c r="AH53" s="20">
        <f t="shared" si="24"/>
        <v>4.6974483176992265</v>
      </c>
      <c r="AI53" s="20">
        <f t="shared" si="24"/>
        <v>3.4456156590635203</v>
      </c>
      <c r="AJ53" s="20">
        <f t="shared" si="24"/>
        <v>1.4156096541636032</v>
      </c>
    </row>
    <row r="54" spans="1:36" x14ac:dyDescent="0.2">
      <c r="A54" s="3" t="s">
        <v>26</v>
      </c>
      <c r="B54" s="3" t="s">
        <v>95</v>
      </c>
      <c r="C54" s="67"/>
      <c r="D54" s="10">
        <v>103.32704162597656</v>
      </c>
      <c r="E54" s="7">
        <v>101.65473937988281</v>
      </c>
      <c r="F54" s="7">
        <v>103.19931030273438</v>
      </c>
      <c r="G54" s="7">
        <v>99.844894409179688</v>
      </c>
      <c r="H54" s="7">
        <v>101.18344116210938</v>
      </c>
      <c r="I54" s="7">
        <v>102.40550231933594</v>
      </c>
      <c r="J54" s="7">
        <v>104.0975</v>
      </c>
      <c r="K54" s="7">
        <v>106.4126</v>
      </c>
      <c r="L54" s="7">
        <v>106.9239</v>
      </c>
      <c r="M54" s="7">
        <v>106.675</v>
      </c>
      <c r="N54" s="7">
        <v>106.8128</v>
      </c>
      <c r="O54" s="11">
        <v>106.0194</v>
      </c>
      <c r="P54" s="10" t="e">
        <f t="shared" si="19"/>
        <v>#DIV/0!</v>
      </c>
      <c r="Q54" s="7">
        <f t="shared" si="19"/>
        <v>-1.6184555560461638</v>
      </c>
      <c r="R54" s="7">
        <f t="shared" si="19"/>
        <v>1.5194283436992695</v>
      </c>
      <c r="S54" s="7">
        <f t="shared" si="19"/>
        <v>-3.2504247205863437</v>
      </c>
      <c r="T54" s="7">
        <f t="shared" si="19"/>
        <v>1.3406261390233112</v>
      </c>
      <c r="U54" s="7">
        <f t="shared" si="19"/>
        <v>1.2077679343487215</v>
      </c>
      <c r="V54" s="7">
        <f t="shared" si="19"/>
        <v>1.6522527035586647</v>
      </c>
      <c r="W54" s="7">
        <f t="shared" si="19"/>
        <v>2.2239727178846764</v>
      </c>
      <c r="X54" s="7">
        <f t="shared" si="19"/>
        <v>0.48048821286201604</v>
      </c>
      <c r="Y54" s="7">
        <f t="shared" si="19"/>
        <v>-0.23278238073995255</v>
      </c>
      <c r="Z54" s="7">
        <f t="shared" si="19"/>
        <v>0.1291774080149975</v>
      </c>
      <c r="AA54" s="11">
        <f t="shared" si="19"/>
        <v>-0.74279487102668529</v>
      </c>
      <c r="AB54" s="20">
        <f t="shared" si="7"/>
        <v>104.04634409993487</v>
      </c>
      <c r="AC54" s="20">
        <f t="shared" si="20"/>
        <v>102.72703043619792</v>
      </c>
      <c r="AD54" s="20">
        <f t="shared" si="21"/>
        <v>101.14461263020833</v>
      </c>
      <c r="AE54" s="20">
        <f t="shared" si="22"/>
        <v>105.81133333333332</v>
      </c>
      <c r="AF54" s="20">
        <f t="shared" si="23"/>
        <v>106.50240000000001</v>
      </c>
      <c r="AG54" s="20"/>
      <c r="AH54" s="20">
        <f t="shared" si="24"/>
        <v>-1.5404103469849701</v>
      </c>
      <c r="AI54" s="20">
        <f t="shared" si="24"/>
        <v>4.6139093143664098</v>
      </c>
      <c r="AJ54" s="20">
        <f t="shared" si="24"/>
        <v>0.65311214299667597</v>
      </c>
    </row>
    <row r="55" spans="1:36" x14ac:dyDescent="0.2">
      <c r="A55" s="3" t="s">
        <v>27</v>
      </c>
      <c r="B55" s="3" t="s">
        <v>28</v>
      </c>
      <c r="C55" s="67"/>
      <c r="D55" s="10">
        <v>107.73143005371094</v>
      </c>
      <c r="E55" s="7">
        <v>108.31373596191406</v>
      </c>
      <c r="F55" s="7">
        <v>109.83668518066406</v>
      </c>
      <c r="G55" s="7">
        <v>108.76606750488281</v>
      </c>
      <c r="H55" s="7">
        <v>113.10750579833984</v>
      </c>
      <c r="I55" s="7">
        <v>116.58414459228516</v>
      </c>
      <c r="J55" s="7">
        <v>118.2805</v>
      </c>
      <c r="K55" s="7">
        <v>121.8416</v>
      </c>
      <c r="L55" s="7">
        <v>120.4259</v>
      </c>
      <c r="M55" s="7">
        <v>120.3943</v>
      </c>
      <c r="N55" s="7">
        <v>120.0616</v>
      </c>
      <c r="O55" s="11">
        <v>120.4876</v>
      </c>
      <c r="P55" s="10" t="e">
        <f t="shared" si="19"/>
        <v>#DIV/0!</v>
      </c>
      <c r="Q55" s="7">
        <f t="shared" si="19"/>
        <v>0.54051627079749021</v>
      </c>
      <c r="R55" s="7">
        <f t="shared" si="19"/>
        <v>1.4060536322793895</v>
      </c>
      <c r="S55" s="7">
        <f t="shared" si="19"/>
        <v>-0.97473596733209167</v>
      </c>
      <c r="T55" s="7">
        <f t="shared" si="19"/>
        <v>3.9915374280329958</v>
      </c>
      <c r="U55" s="7">
        <f t="shared" si="19"/>
        <v>3.0737472013076093</v>
      </c>
      <c r="V55" s="7">
        <f t="shared" si="19"/>
        <v>1.4550481230936629</v>
      </c>
      <c r="W55" s="7">
        <f t="shared" si="19"/>
        <v>3.0107245065754675</v>
      </c>
      <c r="X55" s="7">
        <f t="shared" si="19"/>
        <v>-1.1619184252340753</v>
      </c>
      <c r="Y55" s="7">
        <f t="shared" si="19"/>
        <v>-2.6240202481357753E-2</v>
      </c>
      <c r="Z55" s="7">
        <f t="shared" si="19"/>
        <v>-0.2763419862900508</v>
      </c>
      <c r="AA55" s="11">
        <f t="shared" si="19"/>
        <v>0.35481786016511685</v>
      </c>
      <c r="AB55" s="20">
        <f t="shared" si="7"/>
        <v>115.4859224243164</v>
      </c>
      <c r="AC55" s="20">
        <f t="shared" si="20"/>
        <v>108.62728373209636</v>
      </c>
      <c r="AD55" s="20">
        <f t="shared" si="21"/>
        <v>112.81923929850261</v>
      </c>
      <c r="AE55" s="20">
        <f t="shared" si="22"/>
        <v>120.18266666666666</v>
      </c>
      <c r="AF55" s="20">
        <f t="shared" si="23"/>
        <v>120.3145</v>
      </c>
      <c r="AG55" s="20"/>
      <c r="AH55" s="20">
        <f t="shared" si="24"/>
        <v>3.8590264088207675</v>
      </c>
      <c r="AI55" s="20">
        <f t="shared" si="24"/>
        <v>6.5267479323110251</v>
      </c>
      <c r="AJ55" s="20">
        <f t="shared" si="24"/>
        <v>0.1096941322653322</v>
      </c>
    </row>
    <row r="56" spans="1:36" x14ac:dyDescent="0.2">
      <c r="A56" s="3" t="s">
        <v>29</v>
      </c>
      <c r="B56" s="3" t="s">
        <v>30</v>
      </c>
      <c r="C56" s="67"/>
      <c r="D56" s="10">
        <v>106.52168273925781</v>
      </c>
      <c r="E56" s="7">
        <v>106.81591033935547</v>
      </c>
      <c r="F56" s="7">
        <v>106.77002716064453</v>
      </c>
      <c r="G56" s="7">
        <v>106.94784545898438</v>
      </c>
      <c r="H56" s="7">
        <v>107.16812133789063</v>
      </c>
      <c r="I56" s="7">
        <v>107.87003326416016</v>
      </c>
      <c r="J56" s="7">
        <v>108.1182</v>
      </c>
      <c r="K56" s="7">
        <v>107.9179</v>
      </c>
      <c r="L56" s="7">
        <v>108.0591</v>
      </c>
      <c r="M56" s="7">
        <v>108.6747</v>
      </c>
      <c r="N56" s="7">
        <v>108.6247</v>
      </c>
      <c r="O56" s="11">
        <v>108.6339</v>
      </c>
      <c r="P56" s="10" t="e">
        <f t="shared" si="19"/>
        <v>#DIV/0!</v>
      </c>
      <c r="Q56" s="7">
        <f t="shared" si="19"/>
        <v>0.27621381162167913</v>
      </c>
      <c r="R56" s="7">
        <f t="shared" si="19"/>
        <v>-4.2955378618378177E-2</v>
      </c>
      <c r="S56" s="7">
        <f t="shared" si="19"/>
        <v>0.16654327349032241</v>
      </c>
      <c r="T56" s="7">
        <f t="shared" si="19"/>
        <v>0.20596570034758496</v>
      </c>
      <c r="U56" s="7">
        <f t="shared" si="19"/>
        <v>0.6549633580460662</v>
      </c>
      <c r="V56" s="7">
        <f t="shared" si="19"/>
        <v>0.23006086892743996</v>
      </c>
      <c r="W56" s="7">
        <f t="shared" si="19"/>
        <v>-0.18526020595977236</v>
      </c>
      <c r="X56" s="7">
        <f t="shared" si="19"/>
        <v>0.13084020352508505</v>
      </c>
      <c r="Y56" s="7">
        <f t="shared" si="19"/>
        <v>0.56968825392771238</v>
      </c>
      <c r="Z56" s="7">
        <f t="shared" si="19"/>
        <v>-4.6008868669522127E-2</v>
      </c>
      <c r="AA56" s="11">
        <f t="shared" si="19"/>
        <v>8.469528569462351E-3</v>
      </c>
      <c r="AB56" s="20">
        <f t="shared" si="7"/>
        <v>107.67684335835776</v>
      </c>
      <c r="AC56" s="20">
        <f t="shared" si="20"/>
        <v>106.70254007975261</v>
      </c>
      <c r="AD56" s="20">
        <f t="shared" si="21"/>
        <v>107.32866668701172</v>
      </c>
      <c r="AE56" s="20">
        <f t="shared" si="22"/>
        <v>108.03173333333332</v>
      </c>
      <c r="AF56" s="20">
        <f t="shared" si="23"/>
        <v>108.64443333333332</v>
      </c>
      <c r="AG56" s="20"/>
      <c r="AH56" s="20">
        <f t="shared" si="24"/>
        <v>0.58679634692025218</v>
      </c>
      <c r="AI56" s="20">
        <f t="shared" si="24"/>
        <v>0.65505951767002557</v>
      </c>
      <c r="AJ56" s="20">
        <f t="shared" si="24"/>
        <v>0.56714817127807748</v>
      </c>
    </row>
    <row r="57" spans="1:36" x14ac:dyDescent="0.2">
      <c r="A57" s="3" t="s">
        <v>31</v>
      </c>
      <c r="B57" s="3" t="s">
        <v>32</v>
      </c>
      <c r="C57" s="67"/>
      <c r="D57" s="10">
        <v>102.11892700195313</v>
      </c>
      <c r="E57" s="7">
        <v>101.79042053222656</v>
      </c>
      <c r="F57" s="7">
        <v>101.93406677246094</v>
      </c>
      <c r="G57" s="7">
        <v>102.80684661865234</v>
      </c>
      <c r="H57" s="7">
        <v>103.003662109375</v>
      </c>
      <c r="I57" s="7">
        <v>103.74095916748047</v>
      </c>
      <c r="J57" s="7">
        <v>104.2041</v>
      </c>
      <c r="K57" s="7">
        <v>104.2041</v>
      </c>
      <c r="L57" s="7">
        <v>105.3248</v>
      </c>
      <c r="M57" s="7">
        <v>105.4804</v>
      </c>
      <c r="N57" s="7">
        <v>105.5382</v>
      </c>
      <c r="O57" s="11">
        <v>105.6794</v>
      </c>
      <c r="P57" s="10" t="e">
        <f t="shared" si="19"/>
        <v>#DIV/0!</v>
      </c>
      <c r="Q57" s="7">
        <f t="shared" si="19"/>
        <v>-0.32169009151484668</v>
      </c>
      <c r="R57" s="7">
        <f t="shared" si="19"/>
        <v>0.14111960583648145</v>
      </c>
      <c r="S57" s="7">
        <f t="shared" si="19"/>
        <v>0.85621998005793398</v>
      </c>
      <c r="T57" s="7">
        <f t="shared" si="19"/>
        <v>0.19144200721642193</v>
      </c>
      <c r="U57" s="7">
        <f t="shared" si="19"/>
        <v>0.71579693673664324</v>
      </c>
      <c r="V57" s="7">
        <f t="shared" si="19"/>
        <v>0.44643970543190059</v>
      </c>
      <c r="W57" s="7">
        <f t="shared" si="19"/>
        <v>0</v>
      </c>
      <c r="X57" s="7">
        <f t="shared" si="19"/>
        <v>1.0754855135258587</v>
      </c>
      <c r="Y57" s="7">
        <f t="shared" si="19"/>
        <v>0.14773348726986127</v>
      </c>
      <c r="Z57" s="7">
        <f t="shared" si="19"/>
        <v>5.4796910136859826E-2</v>
      </c>
      <c r="AA57" s="11">
        <f t="shared" si="19"/>
        <v>0.13379041901415578</v>
      </c>
      <c r="AB57" s="20">
        <f t="shared" si="7"/>
        <v>103.81882351684571</v>
      </c>
      <c r="AC57" s="20">
        <f t="shared" si="20"/>
        <v>101.9478047688802</v>
      </c>
      <c r="AD57" s="20">
        <f t="shared" si="21"/>
        <v>103.18382263183594</v>
      </c>
      <c r="AE57" s="20">
        <f t="shared" si="22"/>
        <v>104.57766666666667</v>
      </c>
      <c r="AF57" s="20">
        <f t="shared" si="23"/>
        <v>105.56599999999999</v>
      </c>
      <c r="AG57" s="20"/>
      <c r="AH57" s="20">
        <f t="shared" si="24"/>
        <v>1.2124026267734251</v>
      </c>
      <c r="AI57" s="20">
        <f t="shared" si="24"/>
        <v>1.3508358183278659</v>
      </c>
      <c r="AJ57" s="20">
        <f t="shared" si="24"/>
        <v>0.94507112735986709</v>
      </c>
    </row>
    <row r="58" spans="1:36" x14ac:dyDescent="0.2">
      <c r="A58" s="3" t="s">
        <v>33</v>
      </c>
      <c r="B58" s="3" t="s">
        <v>96</v>
      </c>
      <c r="C58" s="67"/>
      <c r="D58" s="10">
        <v>102.58122253417969</v>
      </c>
      <c r="E58" s="7">
        <v>102.20836639404297</v>
      </c>
      <c r="F58" s="7">
        <v>102.00511932373047</v>
      </c>
      <c r="G58" s="7">
        <v>102.02845001220703</v>
      </c>
      <c r="H58" s="7">
        <v>99.96282958984375</v>
      </c>
      <c r="I58" s="7">
        <v>103.61871337890625</v>
      </c>
      <c r="J58" s="7">
        <v>104.76260000000001</v>
      </c>
      <c r="K58" s="7">
        <v>104.76260000000001</v>
      </c>
      <c r="L58" s="7">
        <v>106.2578</v>
      </c>
      <c r="M58" s="7">
        <v>106.2578</v>
      </c>
      <c r="N58" s="7">
        <v>106.2158</v>
      </c>
      <c r="O58" s="11">
        <v>105.9443</v>
      </c>
      <c r="P58" s="10" t="e">
        <f t="shared" si="19"/>
        <v>#DIV/0!</v>
      </c>
      <c r="Q58" s="7">
        <f t="shared" si="19"/>
        <v>-0.36347406564830564</v>
      </c>
      <c r="R58" s="7">
        <f t="shared" si="19"/>
        <v>-0.19885560985186229</v>
      </c>
      <c r="S58" s="7">
        <f t="shared" si="19"/>
        <v>2.287207605975012E-2</v>
      </c>
      <c r="T58" s="7">
        <f t="shared" si="19"/>
        <v>-2.0245533692966453</v>
      </c>
      <c r="U58" s="7">
        <f t="shared" si="19"/>
        <v>3.6572432013608576</v>
      </c>
      <c r="V58" s="7">
        <f t="shared" si="19"/>
        <v>1.1039382595987901</v>
      </c>
      <c r="W58" s="7">
        <f t="shared" si="19"/>
        <v>0</v>
      </c>
      <c r="X58" s="7">
        <f t="shared" si="19"/>
        <v>1.4272268920397135</v>
      </c>
      <c r="Y58" s="7">
        <f t="shared" si="19"/>
        <v>0</v>
      </c>
      <c r="Z58" s="7">
        <f t="shared" si="19"/>
        <v>-3.952651005385166E-2</v>
      </c>
      <c r="AA58" s="11">
        <f t="shared" si="19"/>
        <v>-0.25561168865649286</v>
      </c>
      <c r="AB58" s="20">
        <f t="shared" si="7"/>
        <v>103.8838001027425</v>
      </c>
      <c r="AC58" s="20">
        <f t="shared" si="20"/>
        <v>102.26490275065105</v>
      </c>
      <c r="AD58" s="20">
        <f t="shared" si="21"/>
        <v>101.86999766031902</v>
      </c>
      <c r="AE58" s="20">
        <f t="shared" si="22"/>
        <v>105.26100000000001</v>
      </c>
      <c r="AF58" s="20">
        <f t="shared" si="23"/>
        <v>106.13930000000001</v>
      </c>
      <c r="AG58" s="20"/>
      <c r="AH58" s="20">
        <f t="shared" si="24"/>
        <v>-0.38615896530494354</v>
      </c>
      <c r="AI58" s="20">
        <f t="shared" si="24"/>
        <v>3.3287547045874391</v>
      </c>
      <c r="AJ58" s="20">
        <f t="shared" si="24"/>
        <v>0.83440210524314296</v>
      </c>
    </row>
    <row r="59" spans="1:36" x14ac:dyDescent="0.2">
      <c r="A59" s="3" t="s">
        <v>34</v>
      </c>
      <c r="B59" s="3" t="s">
        <v>35</v>
      </c>
      <c r="C59" s="67"/>
      <c r="D59" s="10">
        <v>98.64398193359375</v>
      </c>
      <c r="E59" s="7">
        <v>98.446266174316406</v>
      </c>
      <c r="F59" s="7">
        <v>98.502212524414063</v>
      </c>
      <c r="G59" s="7">
        <v>98.297935485839844</v>
      </c>
      <c r="H59" s="7">
        <v>109.55306243896484</v>
      </c>
      <c r="I59" s="7">
        <v>118.12229156494141</v>
      </c>
      <c r="J59" s="7">
        <v>130.6165</v>
      </c>
      <c r="K59" s="7">
        <v>131.0831</v>
      </c>
      <c r="L59" s="7">
        <v>134.1215</v>
      </c>
      <c r="M59" s="7">
        <v>133.24789999999999</v>
      </c>
      <c r="N59" s="7">
        <v>130.71950000000001</v>
      </c>
      <c r="O59" s="11">
        <v>125.0043</v>
      </c>
      <c r="P59" s="10" t="e">
        <f t="shared" si="19"/>
        <v>#DIV/0!</v>
      </c>
      <c r="Q59" s="7">
        <f t="shared" si="19"/>
        <v>-0.20043367613692262</v>
      </c>
      <c r="R59" s="7">
        <f t="shared" si="19"/>
        <v>5.6829326567442801E-2</v>
      </c>
      <c r="S59" s="7">
        <f t="shared" si="19"/>
        <v>-0.2073831981424662</v>
      </c>
      <c r="T59" s="7">
        <f t="shared" si="19"/>
        <v>11.450013570983227</v>
      </c>
      <c r="U59" s="7">
        <f t="shared" si="19"/>
        <v>7.8219895776539579</v>
      </c>
      <c r="V59" s="7">
        <f t="shared" si="19"/>
        <v>10.577350193201692</v>
      </c>
      <c r="W59" s="7">
        <f t="shared" si="19"/>
        <v>0.35722898714940277</v>
      </c>
      <c r="X59" s="7">
        <f t="shared" si="19"/>
        <v>2.3179189384443881</v>
      </c>
      <c r="Y59" s="7">
        <f t="shared" si="19"/>
        <v>-0.65134970903248957</v>
      </c>
      <c r="Z59" s="7">
        <f t="shared" si="19"/>
        <v>-1.8975158332701505</v>
      </c>
      <c r="AA59" s="11">
        <f t="shared" si="19"/>
        <v>-4.3721097464418159</v>
      </c>
      <c r="AB59" s="20">
        <f t="shared" si="7"/>
        <v>117.19654584350586</v>
      </c>
      <c r="AC59" s="20">
        <f t="shared" si="20"/>
        <v>98.530820210774735</v>
      </c>
      <c r="AD59" s="20">
        <f t="shared" si="21"/>
        <v>108.6577631632487</v>
      </c>
      <c r="AE59" s="20">
        <f t="shared" si="22"/>
        <v>131.94036666666668</v>
      </c>
      <c r="AF59" s="20">
        <f t="shared" si="23"/>
        <v>129.65723333333332</v>
      </c>
      <c r="AG59" s="20"/>
      <c r="AH59" s="20">
        <f t="shared" si="24"/>
        <v>10.277944434858725</v>
      </c>
      <c r="AI59" s="20">
        <f t="shared" si="24"/>
        <v>21.427464385069214</v>
      </c>
      <c r="AJ59" s="20">
        <f t="shared" si="24"/>
        <v>-1.7304282161815081</v>
      </c>
    </row>
    <row r="60" spans="1:36" x14ac:dyDescent="0.2">
      <c r="A60" s="2" t="s">
        <v>36</v>
      </c>
      <c r="B60" s="2" t="s">
        <v>37</v>
      </c>
      <c r="C60" s="67"/>
      <c r="D60" s="10">
        <v>101.70843505859375</v>
      </c>
      <c r="E60" s="7">
        <v>103.02970886230469</v>
      </c>
      <c r="F60" s="7">
        <v>102.39606475830078</v>
      </c>
      <c r="G60" s="7">
        <v>103.0262451171875</v>
      </c>
      <c r="H60" s="7">
        <v>111.42062377929688</v>
      </c>
      <c r="I60" s="7">
        <v>115.44154357910156</v>
      </c>
      <c r="J60" s="7">
        <v>119.4982</v>
      </c>
      <c r="K60" s="7">
        <v>120.68689999999999</v>
      </c>
      <c r="L60" s="7">
        <v>121.99379999999999</v>
      </c>
      <c r="M60" s="7">
        <v>123.4564</v>
      </c>
      <c r="N60" s="7">
        <v>122.23820000000001</v>
      </c>
      <c r="O60" s="11">
        <v>120.2419</v>
      </c>
      <c r="P60" s="10" t="e">
        <f t="shared" si="19"/>
        <v>#DIV/0!</v>
      </c>
      <c r="Q60" s="7">
        <f t="shared" si="19"/>
        <v>1.2990798678101358</v>
      </c>
      <c r="R60" s="7">
        <f t="shared" si="19"/>
        <v>-0.61501105943213685</v>
      </c>
      <c r="S60" s="7">
        <f t="shared" si="19"/>
        <v>0.61543415791829337</v>
      </c>
      <c r="T60" s="7">
        <f t="shared" si="19"/>
        <v>8.147806078500837</v>
      </c>
      <c r="U60" s="7">
        <f t="shared" si="19"/>
        <v>3.6087751651519806</v>
      </c>
      <c r="V60" s="7">
        <f t="shared" si="19"/>
        <v>3.5140351515819588</v>
      </c>
      <c r="W60" s="7">
        <f t="shared" si="19"/>
        <v>0.99474301704962687</v>
      </c>
      <c r="X60" s="7">
        <f t="shared" si="19"/>
        <v>1.0828847207111949</v>
      </c>
      <c r="Y60" s="7">
        <f t="shared" si="19"/>
        <v>1.1989133874016622</v>
      </c>
      <c r="Z60" s="7">
        <f t="shared" si="19"/>
        <v>-0.98674511811457</v>
      </c>
      <c r="AA60" s="11">
        <f t="shared" si="19"/>
        <v>-1.6331228699375522</v>
      </c>
      <c r="AB60" s="20">
        <f t="shared" si="7"/>
        <v>113.76150176289876</v>
      </c>
      <c r="AC60" s="20">
        <f t="shared" si="20"/>
        <v>102.37806955973308</v>
      </c>
      <c r="AD60" s="20">
        <f t="shared" si="21"/>
        <v>109.96280415852864</v>
      </c>
      <c r="AE60" s="20">
        <f t="shared" si="22"/>
        <v>120.72629999999999</v>
      </c>
      <c r="AF60" s="20">
        <f t="shared" si="23"/>
        <v>121.97883333333334</v>
      </c>
      <c r="AG60" s="20"/>
      <c r="AH60" s="20">
        <f t="shared" si="24"/>
        <v>7.4085540305780029</v>
      </c>
      <c r="AI60" s="20">
        <f t="shared" si="24"/>
        <v>9.7883060766203158</v>
      </c>
      <c r="AJ60" s="20">
        <f t="shared" si="24"/>
        <v>1.0374983192008358</v>
      </c>
    </row>
    <row r="61" spans="1:36" x14ac:dyDescent="0.2">
      <c r="A61" s="3" t="s">
        <v>38</v>
      </c>
      <c r="B61" s="3" t="s">
        <v>39</v>
      </c>
      <c r="C61" s="67"/>
      <c r="D61" s="10">
        <v>100</v>
      </c>
      <c r="E61" s="7">
        <v>100</v>
      </c>
      <c r="F61" s="7">
        <v>116.07143402099609</v>
      </c>
      <c r="G61" s="7">
        <v>116.07143402099609</v>
      </c>
      <c r="H61" s="7">
        <v>116.07143402099609</v>
      </c>
      <c r="I61" s="7">
        <v>116.07143402099609</v>
      </c>
      <c r="J61" s="7">
        <v>116.0714</v>
      </c>
      <c r="K61" s="7">
        <v>116.0714</v>
      </c>
      <c r="L61" s="7">
        <v>116.0714</v>
      </c>
      <c r="M61" s="7">
        <v>116.0714</v>
      </c>
      <c r="N61" s="7">
        <v>116.0714</v>
      </c>
      <c r="O61" s="11">
        <v>116.0714</v>
      </c>
      <c r="P61" s="10" t="e">
        <f t="shared" si="19"/>
        <v>#DIV/0!</v>
      </c>
      <c r="Q61" s="7">
        <f t="shared" si="19"/>
        <v>0</v>
      </c>
      <c r="R61" s="7">
        <f t="shared" si="19"/>
        <v>16.071434020996094</v>
      </c>
      <c r="S61" s="7">
        <f t="shared" si="19"/>
        <v>0</v>
      </c>
      <c r="T61" s="7">
        <f t="shared" si="19"/>
        <v>0</v>
      </c>
      <c r="U61" s="7">
        <f t="shared" si="19"/>
        <v>0</v>
      </c>
      <c r="V61" s="7">
        <f t="shared" si="19"/>
        <v>-2.9310395261054981E-5</v>
      </c>
      <c r="W61" s="7">
        <f t="shared" si="19"/>
        <v>0</v>
      </c>
      <c r="X61" s="7">
        <f t="shared" si="19"/>
        <v>0</v>
      </c>
      <c r="Y61" s="7">
        <f t="shared" si="19"/>
        <v>0</v>
      </c>
      <c r="Z61" s="7">
        <f t="shared" si="19"/>
        <v>0</v>
      </c>
      <c r="AA61" s="11">
        <f t="shared" si="19"/>
        <v>0</v>
      </c>
      <c r="AB61" s="20">
        <f t="shared" si="7"/>
        <v>113.39284467366538</v>
      </c>
      <c r="AC61" s="20">
        <f t="shared" si="20"/>
        <v>105.35714467366536</v>
      </c>
      <c r="AD61" s="20">
        <f t="shared" si="21"/>
        <v>116.07143402099609</v>
      </c>
      <c r="AE61" s="20">
        <f t="shared" si="22"/>
        <v>116.0714</v>
      </c>
      <c r="AF61" s="20">
        <f t="shared" si="23"/>
        <v>116.0714</v>
      </c>
      <c r="AG61" s="20"/>
      <c r="AH61" s="20">
        <f t="shared" si="24"/>
        <v>10.169494798399597</v>
      </c>
      <c r="AI61" s="20">
        <f t="shared" si="24"/>
        <v>-2.9310395262882594E-5</v>
      </c>
      <c r="AJ61" s="20">
        <f t="shared" si="24"/>
        <v>0</v>
      </c>
    </row>
    <row r="62" spans="1:36" x14ac:dyDescent="0.2">
      <c r="A62" s="3" t="s">
        <v>40</v>
      </c>
      <c r="B62" s="3" t="s">
        <v>97</v>
      </c>
      <c r="C62" s="67"/>
      <c r="D62" s="10">
        <v>101.24261474609375</v>
      </c>
      <c r="E62" s="7">
        <v>101.76358032226563</v>
      </c>
      <c r="F62" s="7">
        <v>97.295280456542969</v>
      </c>
      <c r="G62" s="7">
        <v>103.92772674560547</v>
      </c>
      <c r="H62" s="7">
        <v>109.31765747070313</v>
      </c>
      <c r="I62" s="7">
        <v>110.17934417724609</v>
      </c>
      <c r="J62" s="7">
        <v>113.3082</v>
      </c>
      <c r="K62" s="7">
        <v>113.3082</v>
      </c>
      <c r="L62" s="7">
        <v>115.0116</v>
      </c>
      <c r="M62" s="7">
        <v>122.02379999999999</v>
      </c>
      <c r="N62" s="7">
        <v>122.0977</v>
      </c>
      <c r="O62" s="11">
        <v>123.51739999999999</v>
      </c>
      <c r="P62" s="10" t="e">
        <f t="shared" si="19"/>
        <v>#DIV/0!</v>
      </c>
      <c r="Q62" s="7">
        <f t="shared" si="19"/>
        <v>0.51457143563350671</v>
      </c>
      <c r="R62" s="7">
        <f t="shared" si="19"/>
        <v>-4.3908634617339644</v>
      </c>
      <c r="S62" s="7">
        <f t="shared" si="19"/>
        <v>6.8168222116640989</v>
      </c>
      <c r="T62" s="7">
        <f t="shared" si="19"/>
        <v>5.1862297905265846</v>
      </c>
      <c r="U62" s="7">
        <f t="shared" si="19"/>
        <v>0.78824110073333653</v>
      </c>
      <c r="V62" s="7">
        <f t="shared" si="19"/>
        <v>2.8397843952678632</v>
      </c>
      <c r="W62" s="7">
        <f t="shared" si="19"/>
        <v>0</v>
      </c>
      <c r="X62" s="7">
        <f t="shared" si="19"/>
        <v>1.5033333862862546</v>
      </c>
      <c r="Y62" s="7">
        <f t="shared" si="19"/>
        <v>6.0969502206733868</v>
      </c>
      <c r="Z62" s="7">
        <f t="shared" si="19"/>
        <v>6.0561955946306353E-2</v>
      </c>
      <c r="AA62" s="11">
        <f t="shared" si="19"/>
        <v>1.1627573656178549</v>
      </c>
      <c r="AB62" s="20">
        <f t="shared" si="7"/>
        <v>111.0827586598714</v>
      </c>
      <c r="AC62" s="20">
        <f t="shared" si="20"/>
        <v>100.10049184163411</v>
      </c>
      <c r="AD62" s="20">
        <f t="shared" si="21"/>
        <v>107.80824279785156</v>
      </c>
      <c r="AE62" s="20">
        <f t="shared" si="22"/>
        <v>113.87599999999999</v>
      </c>
      <c r="AF62" s="20">
        <f t="shared" si="23"/>
        <v>122.54629999999999</v>
      </c>
      <c r="AG62" s="20"/>
      <c r="AH62" s="20">
        <f t="shared" si="24"/>
        <v>7.7000130712760608</v>
      </c>
      <c r="AI62" s="20">
        <f t="shared" si="24"/>
        <v>5.6282868959527832</v>
      </c>
      <c r="AJ62" s="20">
        <f t="shared" si="24"/>
        <v>7.6138080016860528</v>
      </c>
    </row>
    <row r="63" spans="1:36" x14ac:dyDescent="0.2">
      <c r="A63" s="3" t="s">
        <v>41</v>
      </c>
      <c r="B63" s="3" t="s">
        <v>98</v>
      </c>
      <c r="C63" s="67"/>
      <c r="D63" s="10">
        <v>113.96330261230469</v>
      </c>
      <c r="E63" s="7">
        <v>113.96330261230469</v>
      </c>
      <c r="F63" s="7">
        <v>113.96330261230469</v>
      </c>
      <c r="G63" s="7">
        <v>85.10455322265625</v>
      </c>
      <c r="H63" s="7">
        <v>85.10455322265625</v>
      </c>
      <c r="I63" s="7">
        <v>85.10455322265625</v>
      </c>
      <c r="J63" s="7">
        <v>85.104550000000003</v>
      </c>
      <c r="K63" s="7">
        <v>85.104550000000003</v>
      </c>
      <c r="L63" s="7">
        <v>85.104550000000003</v>
      </c>
      <c r="M63" s="7">
        <v>85.104550000000003</v>
      </c>
      <c r="N63" s="7">
        <v>85.104550000000003</v>
      </c>
      <c r="O63" s="11">
        <v>85.104550000000003</v>
      </c>
      <c r="P63" s="10" t="e">
        <f t="shared" si="19"/>
        <v>#DIV/0!</v>
      </c>
      <c r="Q63" s="7">
        <f t="shared" si="19"/>
        <v>0</v>
      </c>
      <c r="R63" s="7">
        <f t="shared" si="19"/>
        <v>0</v>
      </c>
      <c r="S63" s="7">
        <f t="shared" si="19"/>
        <v>-25.322844045529212</v>
      </c>
      <c r="T63" s="7">
        <f t="shared" si="19"/>
        <v>0</v>
      </c>
      <c r="U63" s="7">
        <f t="shared" si="19"/>
        <v>0</v>
      </c>
      <c r="V63" s="7">
        <f t="shared" si="19"/>
        <v>-3.7867025026466288E-6</v>
      </c>
      <c r="W63" s="7">
        <f t="shared" si="19"/>
        <v>0</v>
      </c>
      <c r="X63" s="7">
        <f t="shared" si="19"/>
        <v>0</v>
      </c>
      <c r="Y63" s="7">
        <f t="shared" si="19"/>
        <v>0</v>
      </c>
      <c r="Z63" s="7">
        <f t="shared" si="19"/>
        <v>0</v>
      </c>
      <c r="AA63" s="11">
        <f t="shared" si="19"/>
        <v>0</v>
      </c>
      <c r="AB63" s="20">
        <f t="shared" si="7"/>
        <v>92.319238958740243</v>
      </c>
      <c r="AC63" s="20">
        <f t="shared" si="20"/>
        <v>113.96330261230469</v>
      </c>
      <c r="AD63" s="20">
        <f t="shared" si="21"/>
        <v>85.10455322265625</v>
      </c>
      <c r="AE63" s="20">
        <f t="shared" si="22"/>
        <v>85.104550000000003</v>
      </c>
      <c r="AF63" s="20">
        <f t="shared" si="23"/>
        <v>85.104550000000003</v>
      </c>
      <c r="AG63" s="20"/>
      <c r="AH63" s="20">
        <f t="shared" si="24"/>
        <v>-25.322844045529209</v>
      </c>
      <c r="AI63" s="20">
        <f t="shared" si="24"/>
        <v>-3.7867025071136595E-6</v>
      </c>
      <c r="AJ63" s="20">
        <f t="shared" si="24"/>
        <v>0</v>
      </c>
    </row>
    <row r="64" spans="1:36" x14ac:dyDescent="0.2">
      <c r="A64" s="3" t="s">
        <v>42</v>
      </c>
      <c r="B64" s="3" t="s">
        <v>43</v>
      </c>
      <c r="C64" s="67"/>
      <c r="D64" s="10">
        <v>100</v>
      </c>
      <c r="E64" s="7">
        <v>99.968551635742188</v>
      </c>
      <c r="F64" s="7">
        <v>100.06287384033203</v>
      </c>
      <c r="G64" s="7">
        <v>99.627922058105469</v>
      </c>
      <c r="H64" s="7">
        <v>132.55879211425781</v>
      </c>
      <c r="I64" s="7">
        <v>146.72096252441406</v>
      </c>
      <c r="J64" s="7">
        <v>159.2568</v>
      </c>
      <c r="K64" s="7">
        <v>159.9119</v>
      </c>
      <c r="L64" s="7">
        <v>163.97739999999999</v>
      </c>
      <c r="M64" s="7">
        <v>159.3262</v>
      </c>
      <c r="N64" s="7">
        <v>152.572</v>
      </c>
      <c r="O64" s="11">
        <v>139.13130000000001</v>
      </c>
      <c r="P64" s="10" t="e">
        <f t="shared" si="19"/>
        <v>#DIV/0!</v>
      </c>
      <c r="Q64" s="7">
        <f t="shared" si="19"/>
        <v>-3.14483642578125E-2</v>
      </c>
      <c r="R64" s="7">
        <f t="shared" si="19"/>
        <v>9.4351876711716132E-2</v>
      </c>
      <c r="S64" s="7">
        <f t="shared" si="19"/>
        <v>-0.43467848317109581</v>
      </c>
      <c r="T64" s="7">
        <f t="shared" si="19"/>
        <v>33.053856163883701</v>
      </c>
      <c r="U64" s="7">
        <f t="shared" si="19"/>
        <v>10.683689994662368</v>
      </c>
      <c r="V64" s="7">
        <f t="shared" si="19"/>
        <v>8.543998935053331</v>
      </c>
      <c r="W64" s="7">
        <f t="shared" si="19"/>
        <v>0.41134821244681824</v>
      </c>
      <c r="X64" s="7">
        <f t="shared" si="19"/>
        <v>2.5423373745168347</v>
      </c>
      <c r="Y64" s="7">
        <f t="shared" si="19"/>
        <v>-2.8364884429195665</v>
      </c>
      <c r="Z64" s="7">
        <f t="shared" si="19"/>
        <v>-4.2392274465844269</v>
      </c>
      <c r="AA64" s="11">
        <f t="shared" si="19"/>
        <v>-8.8094145714809997</v>
      </c>
      <c r="AB64" s="20">
        <f t="shared" si="7"/>
        <v>134.42622518107098</v>
      </c>
      <c r="AC64" s="20">
        <f t="shared" si="20"/>
        <v>100.01047515869141</v>
      </c>
      <c r="AD64" s="20">
        <f t="shared" si="21"/>
        <v>126.30255889892578</v>
      </c>
      <c r="AE64" s="20">
        <f t="shared" si="22"/>
        <v>161.0487</v>
      </c>
      <c r="AF64" s="20">
        <f t="shared" si="23"/>
        <v>150.34316666666666</v>
      </c>
      <c r="AG64" s="20"/>
      <c r="AH64" s="20">
        <f t="shared" si="24"/>
        <v>26.289329891209363</v>
      </c>
      <c r="AI64" s="20">
        <f t="shared" si="24"/>
        <v>27.510243184288925</v>
      </c>
      <c r="AJ64" s="20">
        <f t="shared" si="24"/>
        <v>-6.6473888540133146</v>
      </c>
    </row>
    <row r="65" spans="1:36" x14ac:dyDescent="0.2">
      <c r="A65" s="3" t="s">
        <v>44</v>
      </c>
      <c r="B65" s="3" t="s">
        <v>45</v>
      </c>
      <c r="C65" s="67"/>
      <c r="D65" s="10">
        <v>102.60791015625</v>
      </c>
      <c r="E65" s="7">
        <v>105.8948974609375</v>
      </c>
      <c r="F65" s="7">
        <v>107.71590423583984</v>
      </c>
      <c r="G65" s="7">
        <v>105.56171417236328</v>
      </c>
      <c r="H65" s="7">
        <v>107.96012115478516</v>
      </c>
      <c r="I65" s="7">
        <v>109.34023284912109</v>
      </c>
      <c r="J65" s="7">
        <v>113.98269999999999</v>
      </c>
      <c r="K65" s="7">
        <v>116.86190000000001</v>
      </c>
      <c r="L65" s="7">
        <v>116.86190000000001</v>
      </c>
      <c r="M65" s="7">
        <v>117.01609999999999</v>
      </c>
      <c r="N65" s="7">
        <v>117.0313</v>
      </c>
      <c r="O65" s="11">
        <v>117.1339</v>
      </c>
      <c r="P65" s="10" t="e">
        <f t="shared" si="19"/>
        <v>#DIV/0!</v>
      </c>
      <c r="Q65" s="7">
        <f t="shared" si="19"/>
        <v>3.2034443540289614</v>
      </c>
      <c r="R65" s="7">
        <f t="shared" si="19"/>
        <v>1.7196359962235921</v>
      </c>
      <c r="S65" s="7">
        <f t="shared" si="19"/>
        <v>-1.9998811491755628</v>
      </c>
      <c r="T65" s="7">
        <f t="shared" si="19"/>
        <v>2.2720424741357532</v>
      </c>
      <c r="U65" s="7">
        <f t="shared" si="19"/>
        <v>1.2783532285567154</v>
      </c>
      <c r="V65" s="7">
        <f t="shared" si="19"/>
        <v>4.2458910411184636</v>
      </c>
      <c r="W65" s="7">
        <f t="shared" si="19"/>
        <v>2.5259973662669961</v>
      </c>
      <c r="X65" s="7">
        <f t="shared" si="19"/>
        <v>0</v>
      </c>
      <c r="Y65" s="7">
        <f t="shared" si="19"/>
        <v>0.13195061863617549</v>
      </c>
      <c r="Z65" s="7">
        <f t="shared" si="19"/>
        <v>1.2989665524664734E-2</v>
      </c>
      <c r="AA65" s="11">
        <f t="shared" si="19"/>
        <v>8.7668854400485483E-2</v>
      </c>
      <c r="AB65" s="20">
        <f t="shared" si="7"/>
        <v>111.49738166910809</v>
      </c>
      <c r="AC65" s="20">
        <f t="shared" si="20"/>
        <v>105.40623728434245</v>
      </c>
      <c r="AD65" s="20">
        <f t="shared" si="21"/>
        <v>107.62068939208984</v>
      </c>
      <c r="AE65" s="20">
        <f t="shared" si="22"/>
        <v>115.90216666666667</v>
      </c>
      <c r="AF65" s="20">
        <f t="shared" si="23"/>
        <v>117.06043333333332</v>
      </c>
      <c r="AG65" s="20"/>
      <c r="AH65" s="20">
        <f t="shared" si="24"/>
        <v>2.1008738807113616</v>
      </c>
      <c r="AI65" s="20">
        <f t="shared" si="24"/>
        <v>7.6950606071712429</v>
      </c>
      <c r="AJ65" s="20">
        <f t="shared" si="24"/>
        <v>0.99934858853659136</v>
      </c>
    </row>
    <row r="66" spans="1:36" x14ac:dyDescent="0.2">
      <c r="A66" s="3" t="s">
        <v>46</v>
      </c>
      <c r="B66" s="3" t="s">
        <v>99</v>
      </c>
      <c r="C66" s="67"/>
      <c r="D66" s="10">
        <v>100.91735076904297</v>
      </c>
      <c r="E66" s="7">
        <v>103.47523498535156</v>
      </c>
      <c r="F66" s="7">
        <v>103.47523498535156</v>
      </c>
      <c r="G66" s="7">
        <v>104.45603179931641</v>
      </c>
      <c r="H66" s="7">
        <v>105.19961547851563</v>
      </c>
      <c r="I66" s="7">
        <v>108.82276916503906</v>
      </c>
      <c r="J66" s="7">
        <v>108.8228</v>
      </c>
      <c r="K66" s="7">
        <v>111.28100000000001</v>
      </c>
      <c r="L66" s="7">
        <v>111.28100000000001</v>
      </c>
      <c r="M66" s="7">
        <v>111.28100000000001</v>
      </c>
      <c r="N66" s="7">
        <v>111.28100000000001</v>
      </c>
      <c r="O66" s="11">
        <v>111.28100000000001</v>
      </c>
      <c r="P66" s="10" t="e">
        <f t="shared" si="19"/>
        <v>#DIV/0!</v>
      </c>
      <c r="Q66" s="7">
        <f t="shared" si="19"/>
        <v>2.5346327433451026</v>
      </c>
      <c r="R66" s="7">
        <f t="shared" si="19"/>
        <v>0</v>
      </c>
      <c r="S66" s="7">
        <f t="shared" si="19"/>
        <v>0.94785657080526564</v>
      </c>
      <c r="T66" s="7">
        <f t="shared" si="19"/>
        <v>0.71186284448160031</v>
      </c>
      <c r="U66" s="7">
        <f t="shared" si="19"/>
        <v>3.4440750282622239</v>
      </c>
      <c r="V66" s="7">
        <f t="shared" si="19"/>
        <v>2.8335026920331492E-5</v>
      </c>
      <c r="W66" s="7">
        <f t="shared" si="19"/>
        <v>2.2589016272325333</v>
      </c>
      <c r="X66" s="7">
        <f t="shared" si="19"/>
        <v>0</v>
      </c>
      <c r="Y66" s="7">
        <f t="shared" si="19"/>
        <v>0</v>
      </c>
      <c r="Z66" s="7">
        <f t="shared" si="19"/>
        <v>0</v>
      </c>
      <c r="AA66" s="11">
        <f t="shared" si="19"/>
        <v>0</v>
      </c>
      <c r="AB66" s="20">
        <f t="shared" si="7"/>
        <v>107.63116976521809</v>
      </c>
      <c r="AC66" s="20">
        <f t="shared" si="20"/>
        <v>102.6226069132487</v>
      </c>
      <c r="AD66" s="20">
        <f t="shared" si="21"/>
        <v>106.1594721476237</v>
      </c>
      <c r="AE66" s="20">
        <f t="shared" si="22"/>
        <v>110.46160000000002</v>
      </c>
      <c r="AF66" s="20">
        <f t="shared" si="23"/>
        <v>111.28100000000001</v>
      </c>
      <c r="AG66" s="20"/>
      <c r="AH66" s="20">
        <f t="shared" si="24"/>
        <v>3.4464776726680384</v>
      </c>
      <c r="AI66" s="20">
        <f t="shared" si="24"/>
        <v>4.0525143591462438</v>
      </c>
      <c r="AJ66" s="20">
        <f t="shared" si="24"/>
        <v>0.74179624412464307</v>
      </c>
    </row>
    <row r="67" spans="1:36" x14ac:dyDescent="0.2">
      <c r="A67" s="2" t="s">
        <v>47</v>
      </c>
      <c r="B67" s="2" t="s">
        <v>48</v>
      </c>
      <c r="C67" s="67"/>
      <c r="D67" s="10">
        <v>103.41705322265625</v>
      </c>
      <c r="E67" s="7">
        <v>104.18568420410156</v>
      </c>
      <c r="F67" s="7">
        <v>104.65135955810547</v>
      </c>
      <c r="G67" s="7">
        <v>108.49660491943359</v>
      </c>
      <c r="H67" s="7">
        <v>108.21575164794922</v>
      </c>
      <c r="I67" s="7">
        <v>110.11796569824219</v>
      </c>
      <c r="J67" s="7">
        <v>114.0556</v>
      </c>
      <c r="K67" s="7">
        <v>109.2727</v>
      </c>
      <c r="L67" s="7">
        <v>100.8419</v>
      </c>
      <c r="M67" s="7">
        <v>74.430980000000005</v>
      </c>
      <c r="N67" s="7">
        <v>73.098269999999999</v>
      </c>
      <c r="O67" s="11">
        <v>78.553219999999996</v>
      </c>
      <c r="P67" s="10" t="e">
        <f t="shared" si="19"/>
        <v>#DIV/0!</v>
      </c>
      <c r="Q67" s="7">
        <f t="shared" si="19"/>
        <v>0.74323427084163285</v>
      </c>
      <c r="R67" s="7">
        <f t="shared" si="19"/>
        <v>0.4469667378597238</v>
      </c>
      <c r="S67" s="7">
        <f t="shared" si="19"/>
        <v>3.674338658919317</v>
      </c>
      <c r="T67" s="7">
        <f t="shared" si="19"/>
        <v>-0.25885904143537802</v>
      </c>
      <c r="U67" s="7">
        <f t="shared" si="19"/>
        <v>1.7577977524762842</v>
      </c>
      <c r="V67" s="7">
        <f t="shared" si="19"/>
        <v>3.575832768785582</v>
      </c>
      <c r="W67" s="7">
        <f t="shared" si="19"/>
        <v>-4.1934810741427846</v>
      </c>
      <c r="X67" s="7">
        <f t="shared" si="19"/>
        <v>-7.7153763016746213</v>
      </c>
      <c r="Y67" s="7">
        <f t="shared" si="19"/>
        <v>-26.190422830192599</v>
      </c>
      <c r="Z67" s="7">
        <f t="shared" si="19"/>
        <v>-1.7905313083342522</v>
      </c>
      <c r="AA67" s="11">
        <f t="shared" si="19"/>
        <v>7.4624885103299938</v>
      </c>
      <c r="AB67" s="20">
        <f>(AB49/AB51)*100</f>
        <v>98.775601691618391</v>
      </c>
      <c r="AC67" s="20">
        <f t="shared" ref="AC67:AF67" si="25">(AC49/AC51)*100</f>
        <v>104.08958725700334</v>
      </c>
      <c r="AD67" s="20">
        <f t="shared" si="25"/>
        <v>108.95983907437339</v>
      </c>
      <c r="AE67" s="20">
        <f t="shared" si="25"/>
        <v>108.02241662899709</v>
      </c>
      <c r="AF67" s="20">
        <f t="shared" si="25"/>
        <v>75.35533319965019</v>
      </c>
      <c r="AG67" s="20"/>
      <c r="AH67" s="20">
        <f t="shared" si="24"/>
        <v>4.6789039573623228</v>
      </c>
      <c r="AI67" s="20">
        <f t="shared" si="24"/>
        <v>-0.86033758248893832</v>
      </c>
      <c r="AJ67" s="20">
        <f t="shared" si="24"/>
        <v>-30.241022603245369</v>
      </c>
    </row>
    <row r="68" spans="1:36" ht="18" customHeight="1" x14ac:dyDescent="0.2">
      <c r="B68" s="22" t="s">
        <v>60</v>
      </c>
      <c r="C68" s="27"/>
      <c r="D68" s="24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5"/>
      <c r="P68" s="2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5"/>
      <c r="AB68" s="122"/>
      <c r="AC68" s="119"/>
      <c r="AD68" s="119"/>
      <c r="AE68" s="119"/>
      <c r="AF68" s="119"/>
      <c r="AG68" s="119"/>
      <c r="AH68" s="119"/>
      <c r="AI68" s="119"/>
      <c r="AJ68" s="119"/>
    </row>
    <row r="69" spans="1:36" x14ac:dyDescent="0.2">
      <c r="A69" s="2" t="s">
        <v>14</v>
      </c>
      <c r="B69" s="2" t="s">
        <v>15</v>
      </c>
      <c r="C69" s="67"/>
      <c r="D69" s="10">
        <v>100.94904327392578</v>
      </c>
      <c r="E69" s="7">
        <v>102.75930786132813</v>
      </c>
      <c r="F69" s="7">
        <v>103.07369995117188</v>
      </c>
      <c r="G69" s="7">
        <v>103.27093505859375</v>
      </c>
      <c r="H69" s="7">
        <v>105.23757934570313</v>
      </c>
      <c r="I69" s="7">
        <v>105.85271453857422</v>
      </c>
      <c r="J69" s="7">
        <v>107.09950000000001</v>
      </c>
      <c r="K69" s="7">
        <v>107.09950000000001</v>
      </c>
      <c r="L69" s="7">
        <v>108.7899</v>
      </c>
      <c r="M69" s="7">
        <v>108.7671</v>
      </c>
      <c r="N69" s="7">
        <v>108.5095</v>
      </c>
      <c r="O69" s="11">
        <v>108.4225</v>
      </c>
      <c r="P69" s="10" t="e">
        <f t="shared" ref="P69:AA90" si="26">(D69-C69)/C69*100</f>
        <v>#DIV/0!</v>
      </c>
      <c r="Q69" s="7">
        <f t="shared" si="26"/>
        <v>1.793245907730082</v>
      </c>
      <c r="R69" s="7">
        <f t="shared" si="26"/>
        <v>0.30594998777922539</v>
      </c>
      <c r="S69" s="7">
        <f t="shared" si="26"/>
        <v>0.19135347573174274</v>
      </c>
      <c r="T69" s="7">
        <f t="shared" si="26"/>
        <v>1.9043541011742973</v>
      </c>
      <c r="U69" s="7">
        <f t="shared" si="26"/>
        <v>0.58452046948969461</v>
      </c>
      <c r="V69" s="7">
        <f t="shared" si="26"/>
        <v>1.1778493039698488</v>
      </c>
      <c r="W69" s="7">
        <f t="shared" si="26"/>
        <v>0</v>
      </c>
      <c r="X69" s="7">
        <f t="shared" si="26"/>
        <v>1.5783453704265629</v>
      </c>
      <c r="Y69" s="7">
        <f t="shared" si="26"/>
        <v>-2.0957827886599497E-2</v>
      </c>
      <c r="Z69" s="7">
        <f t="shared" si="26"/>
        <v>-0.23683632274832783</v>
      </c>
      <c r="AA69" s="11">
        <f t="shared" si="26"/>
        <v>-8.0177311663958722E-2</v>
      </c>
      <c r="AB69" s="20">
        <f t="shared" ref="AB69:AB89" si="27">AVERAGE(D69:O69)</f>
        <v>105.81927333577472</v>
      </c>
      <c r="AC69" s="20">
        <f>AVERAGE(D69:F69)</f>
        <v>102.26068369547527</v>
      </c>
      <c r="AD69" s="20">
        <f>AVERAGE(G69:I69)</f>
        <v>104.78707631429036</v>
      </c>
      <c r="AE69" s="20">
        <f>IFERROR(AVERAGE(J69:L69),"")</f>
        <v>107.66296666666666</v>
      </c>
      <c r="AF69" s="20">
        <f>IFERROR(AVERAGE(M69:O69),"")</f>
        <v>108.56636666666667</v>
      </c>
      <c r="AG69" s="20"/>
      <c r="AH69" s="20">
        <f t="shared" ref="AH69:AJ92" si="28">IFERROR(AD69/AC69*100-100,"")</f>
        <v>2.4705414901571459</v>
      </c>
      <c r="AI69" s="20">
        <f t="shared" si="28"/>
        <v>2.7445086298147885</v>
      </c>
      <c r="AJ69" s="20">
        <f t="shared" si="28"/>
        <v>0.83910004337610644</v>
      </c>
    </row>
    <row r="70" spans="1:36" x14ac:dyDescent="0.2">
      <c r="A70" s="3" t="s">
        <v>16</v>
      </c>
      <c r="B70" s="3" t="s">
        <v>54</v>
      </c>
      <c r="C70" s="67"/>
      <c r="D70" s="10">
        <v>100.84754180908203</v>
      </c>
      <c r="E70" s="7">
        <v>101.69507598876953</v>
      </c>
      <c r="F70" s="7">
        <v>101.69507598876953</v>
      </c>
      <c r="G70" s="7">
        <v>101.69507598876953</v>
      </c>
      <c r="H70" s="7">
        <v>102.31035614013672</v>
      </c>
      <c r="I70" s="7">
        <v>102.31035614013672</v>
      </c>
      <c r="J70" s="7">
        <v>102.3104</v>
      </c>
      <c r="K70" s="7">
        <v>102.3104</v>
      </c>
      <c r="L70" s="7">
        <v>102.3104</v>
      </c>
      <c r="M70" s="7">
        <v>102.43170000000001</v>
      </c>
      <c r="N70" s="7">
        <v>102.43170000000001</v>
      </c>
      <c r="O70" s="11">
        <v>102.43170000000001</v>
      </c>
      <c r="P70" s="10" t="e">
        <f t="shared" si="26"/>
        <v>#DIV/0!</v>
      </c>
      <c r="Q70" s="7">
        <f t="shared" si="26"/>
        <v>0.84041134219413716</v>
      </c>
      <c r="R70" s="7">
        <f t="shared" si="26"/>
        <v>0</v>
      </c>
      <c r="S70" s="7">
        <f t="shared" si="26"/>
        <v>0</v>
      </c>
      <c r="T70" s="7">
        <f t="shared" si="26"/>
        <v>0.60502452590244837</v>
      </c>
      <c r="U70" s="7">
        <f t="shared" si="26"/>
        <v>0</v>
      </c>
      <c r="V70" s="7">
        <f t="shared" si="26"/>
        <v>4.2869426847186122E-5</v>
      </c>
      <c r="W70" s="7">
        <f t="shared" si="26"/>
        <v>0</v>
      </c>
      <c r="X70" s="7">
        <f t="shared" si="26"/>
        <v>0</v>
      </c>
      <c r="Y70" s="7">
        <f t="shared" si="26"/>
        <v>0.11856077192543971</v>
      </c>
      <c r="Z70" s="7">
        <f t="shared" si="26"/>
        <v>0</v>
      </c>
      <c r="AA70" s="11">
        <f t="shared" si="26"/>
        <v>0</v>
      </c>
      <c r="AB70" s="20">
        <f t="shared" si="27"/>
        <v>102.06498183797201</v>
      </c>
      <c r="AC70" s="20">
        <f t="shared" ref="AC70:AC89" si="29">AVERAGE(D70:F70)</f>
        <v>101.41256459554036</v>
      </c>
      <c r="AD70" s="20">
        <f t="shared" ref="AD70:AD89" si="30">AVERAGE(G70:I70)</f>
        <v>102.10526275634766</v>
      </c>
      <c r="AE70" s="20">
        <f t="shared" ref="AE70:AE89" si="31">IFERROR(AVERAGE(J70:L70),"")</f>
        <v>102.3104</v>
      </c>
      <c r="AF70" s="20">
        <f t="shared" ref="AF70:AF89" si="32">IFERROR(AVERAGE(M70:O70),"")</f>
        <v>102.43170000000002</v>
      </c>
      <c r="AG70" s="20"/>
      <c r="AH70" s="20">
        <f t="shared" si="28"/>
        <v>0.68304964337502838</v>
      </c>
      <c r="AI70" s="20">
        <f t="shared" si="28"/>
        <v>0.20090761055271855</v>
      </c>
      <c r="AJ70" s="20">
        <f t="shared" si="28"/>
        <v>0.1185607719254449</v>
      </c>
    </row>
    <row r="71" spans="1:36" x14ac:dyDescent="0.2">
      <c r="A71" s="3" t="s">
        <v>18</v>
      </c>
      <c r="B71" s="3" t="s">
        <v>55</v>
      </c>
      <c r="C71" s="67"/>
      <c r="D71" s="10">
        <v>106.06710052490234</v>
      </c>
      <c r="E71" s="7">
        <v>106.06710052490234</v>
      </c>
      <c r="F71" s="7">
        <v>109.84389495849609</v>
      </c>
      <c r="G71" s="7">
        <v>109.84389495849609</v>
      </c>
      <c r="H71" s="7">
        <v>109.84389495849609</v>
      </c>
      <c r="I71" s="7">
        <v>109.84389495849609</v>
      </c>
      <c r="J71" s="7">
        <v>109.8439</v>
      </c>
      <c r="K71" s="7">
        <v>109.8439</v>
      </c>
      <c r="L71" s="7">
        <v>109.8439</v>
      </c>
      <c r="M71" s="7">
        <v>109.8439</v>
      </c>
      <c r="N71" s="7">
        <v>109.8439</v>
      </c>
      <c r="O71" s="11">
        <v>109.8439</v>
      </c>
      <c r="P71" s="10" t="e">
        <f t="shared" si="26"/>
        <v>#DIV/0!</v>
      </c>
      <c r="Q71" s="7">
        <f t="shared" si="26"/>
        <v>0</v>
      </c>
      <c r="R71" s="7">
        <f t="shared" si="26"/>
        <v>3.5607595709727518</v>
      </c>
      <c r="S71" s="7">
        <f t="shared" si="26"/>
        <v>0</v>
      </c>
      <c r="T71" s="7">
        <f t="shared" si="26"/>
        <v>0</v>
      </c>
      <c r="U71" s="7">
        <f t="shared" si="26"/>
        <v>0</v>
      </c>
      <c r="V71" s="7">
        <f t="shared" si="26"/>
        <v>4.5896987840192557E-6</v>
      </c>
      <c r="W71" s="7">
        <f t="shared" si="26"/>
        <v>0</v>
      </c>
      <c r="X71" s="7">
        <f t="shared" si="26"/>
        <v>0</v>
      </c>
      <c r="Y71" s="7">
        <f t="shared" si="26"/>
        <v>0</v>
      </c>
      <c r="Z71" s="7">
        <f t="shared" si="26"/>
        <v>0</v>
      </c>
      <c r="AA71" s="11">
        <f t="shared" si="26"/>
        <v>0</v>
      </c>
      <c r="AB71" s="20">
        <f t="shared" si="27"/>
        <v>109.21443174031576</v>
      </c>
      <c r="AC71" s="20">
        <f t="shared" si="29"/>
        <v>107.32603200276692</v>
      </c>
      <c r="AD71" s="20">
        <f t="shared" si="30"/>
        <v>109.84389495849609</v>
      </c>
      <c r="AE71" s="20">
        <f t="shared" si="31"/>
        <v>109.8439</v>
      </c>
      <c r="AF71" s="20">
        <f t="shared" si="32"/>
        <v>109.8439</v>
      </c>
      <c r="AG71" s="20"/>
      <c r="AH71" s="20">
        <f t="shared" si="28"/>
        <v>2.34599463778207</v>
      </c>
      <c r="AI71" s="20">
        <f t="shared" si="28"/>
        <v>4.5896987757032548E-6</v>
      </c>
      <c r="AJ71" s="20">
        <f t="shared" si="28"/>
        <v>0</v>
      </c>
    </row>
    <row r="72" spans="1:36" x14ac:dyDescent="0.2">
      <c r="A72" s="3" t="s">
        <v>56</v>
      </c>
      <c r="B72" s="3" t="s">
        <v>57</v>
      </c>
      <c r="C72" s="67"/>
      <c r="D72" s="10">
        <v>97.705795288085938</v>
      </c>
      <c r="E72" s="7">
        <v>101.54186248779297</v>
      </c>
      <c r="F72" s="7">
        <v>100.29590606689453</v>
      </c>
      <c r="G72" s="7">
        <v>101.15138244628906</v>
      </c>
      <c r="H72" s="7">
        <v>108.44903564453125</v>
      </c>
      <c r="I72" s="7">
        <v>111.28112030029297</v>
      </c>
      <c r="J72" s="7">
        <v>116.6888</v>
      </c>
      <c r="K72" s="7">
        <v>116.6888</v>
      </c>
      <c r="L72" s="7">
        <v>121.25</v>
      </c>
      <c r="M72" s="7">
        <v>120.655</v>
      </c>
      <c r="N72" s="7">
        <v>119.1554</v>
      </c>
      <c r="O72" s="11">
        <v>118.7783</v>
      </c>
      <c r="P72" s="10" t="e">
        <f t="shared" si="26"/>
        <v>#DIV/0!</v>
      </c>
      <c r="Q72" s="7">
        <f t="shared" si="26"/>
        <v>3.9261409094479718</v>
      </c>
      <c r="R72" s="7">
        <f t="shared" si="26"/>
        <v>-1.2270371946823631</v>
      </c>
      <c r="S72" s="7">
        <f t="shared" si="26"/>
        <v>0.85295244137278425</v>
      </c>
      <c r="T72" s="7">
        <f t="shared" si="26"/>
        <v>7.2145857246362493</v>
      </c>
      <c r="U72" s="7">
        <f t="shared" si="26"/>
        <v>2.611442913189733</v>
      </c>
      <c r="V72" s="7">
        <f t="shared" si="26"/>
        <v>4.8594763290613594</v>
      </c>
      <c r="W72" s="7">
        <f t="shared" si="26"/>
        <v>0</v>
      </c>
      <c r="X72" s="7">
        <f t="shared" si="26"/>
        <v>3.9088584337142893</v>
      </c>
      <c r="Y72" s="7">
        <f t="shared" si="26"/>
        <v>-0.49072164948453512</v>
      </c>
      <c r="Z72" s="7">
        <f t="shared" si="26"/>
        <v>-1.242882599146327</v>
      </c>
      <c r="AA72" s="11">
        <f t="shared" si="26"/>
        <v>-0.31647747395417969</v>
      </c>
      <c r="AB72" s="20">
        <f t="shared" si="27"/>
        <v>111.13678351949056</v>
      </c>
      <c r="AC72" s="20">
        <f t="shared" si="29"/>
        <v>99.847854614257813</v>
      </c>
      <c r="AD72" s="20">
        <f t="shared" si="30"/>
        <v>106.96051279703777</v>
      </c>
      <c r="AE72" s="20">
        <f t="shared" si="31"/>
        <v>118.20920000000001</v>
      </c>
      <c r="AF72" s="20">
        <f t="shared" si="32"/>
        <v>119.52956666666667</v>
      </c>
      <c r="AG72" s="20"/>
      <c r="AH72" s="20">
        <f t="shared" si="28"/>
        <v>7.1234962536333768</v>
      </c>
      <c r="AI72" s="20">
        <f t="shared" si="28"/>
        <v>10.516672843843907</v>
      </c>
      <c r="AJ72" s="20">
        <f t="shared" si="28"/>
        <v>1.1169745389247652</v>
      </c>
    </row>
    <row r="73" spans="1:36" x14ac:dyDescent="0.2">
      <c r="A73" s="3" t="s">
        <v>58</v>
      </c>
      <c r="B73" s="3" t="s">
        <v>59</v>
      </c>
      <c r="C73" s="67"/>
      <c r="D73" s="10">
        <v>106.50582885742188</v>
      </c>
      <c r="E73" s="7">
        <v>114.48731994628906</v>
      </c>
      <c r="F73" s="7">
        <v>118.66230010986328</v>
      </c>
      <c r="G73" s="7">
        <v>118.66230010986328</v>
      </c>
      <c r="H73" s="7">
        <v>116.79537200927734</v>
      </c>
      <c r="I73" s="7">
        <v>116.04859924316406</v>
      </c>
      <c r="J73" s="7">
        <v>116.04859999999999</v>
      </c>
      <c r="K73" s="7">
        <v>116.04859999999999</v>
      </c>
      <c r="L73" s="7">
        <v>128.6626</v>
      </c>
      <c r="M73" s="7">
        <v>129.44710000000001</v>
      </c>
      <c r="N73" s="7">
        <v>131.1876</v>
      </c>
      <c r="O73" s="11">
        <v>131.1876</v>
      </c>
      <c r="P73" s="10" t="e">
        <f t="shared" si="26"/>
        <v>#DIV/0!</v>
      </c>
      <c r="Q73" s="7">
        <f t="shared" si="26"/>
        <v>7.4939476782551671</v>
      </c>
      <c r="R73" s="7">
        <f t="shared" si="26"/>
        <v>3.6466747282868375</v>
      </c>
      <c r="S73" s="7">
        <f t="shared" si="26"/>
        <v>0</v>
      </c>
      <c r="T73" s="7">
        <f t="shared" si="26"/>
        <v>-1.57331191023387</v>
      </c>
      <c r="U73" s="7">
        <f t="shared" si="26"/>
        <v>-0.63938557946796326</v>
      </c>
      <c r="V73" s="7">
        <f t="shared" si="26"/>
        <v>6.5217153481479525E-7</v>
      </c>
      <c r="W73" s="7">
        <f t="shared" si="26"/>
        <v>0</v>
      </c>
      <c r="X73" s="7">
        <f t="shared" si="26"/>
        <v>10.869583950172604</v>
      </c>
      <c r="Y73" s="7">
        <f t="shared" si="26"/>
        <v>0.60973429730163109</v>
      </c>
      <c r="Z73" s="7">
        <f t="shared" si="26"/>
        <v>1.3445646909046223</v>
      </c>
      <c r="AA73" s="11">
        <f t="shared" si="26"/>
        <v>0</v>
      </c>
      <c r="AB73" s="20">
        <f t="shared" si="27"/>
        <v>120.3119850229899</v>
      </c>
      <c r="AC73" s="20">
        <f t="shared" si="29"/>
        <v>113.21848297119141</v>
      </c>
      <c r="AD73" s="20">
        <f t="shared" si="30"/>
        <v>117.16875712076823</v>
      </c>
      <c r="AE73" s="20">
        <f t="shared" si="31"/>
        <v>120.25326666666666</v>
      </c>
      <c r="AF73" s="20">
        <f t="shared" si="32"/>
        <v>130.60743333333335</v>
      </c>
      <c r="AG73" s="20"/>
      <c r="AH73" s="20">
        <f t="shared" si="28"/>
        <v>3.4890717892607483</v>
      </c>
      <c r="AI73" s="20">
        <f t="shared" si="28"/>
        <v>2.6325358582742098</v>
      </c>
      <c r="AJ73" s="20">
        <f t="shared" si="28"/>
        <v>8.610299706342019</v>
      </c>
    </row>
    <row r="74" spans="1:36" x14ac:dyDescent="0.2">
      <c r="A74" s="2" t="s">
        <v>20</v>
      </c>
      <c r="B74" s="2" t="s">
        <v>21</v>
      </c>
      <c r="C74" s="67"/>
      <c r="D74" s="10">
        <v>102.85756683349609</v>
      </c>
      <c r="E74" s="7">
        <v>105.718994140625</v>
      </c>
      <c r="F74" s="7">
        <v>106.81858062744141</v>
      </c>
      <c r="G74" s="7">
        <v>106.63597106933594</v>
      </c>
      <c r="H74" s="7">
        <v>108.62544250488281</v>
      </c>
      <c r="I74" s="7">
        <v>111.38694763183594</v>
      </c>
      <c r="J74" s="7">
        <v>112.29519999999999</v>
      </c>
      <c r="K74" s="7">
        <v>112.8746</v>
      </c>
      <c r="L74" s="7">
        <v>113.94119999999999</v>
      </c>
      <c r="M74" s="7">
        <v>114.5048</v>
      </c>
      <c r="N74" s="7">
        <v>114.6581</v>
      </c>
      <c r="O74" s="11">
        <v>114.89360000000001</v>
      </c>
      <c r="P74" s="10" t="e">
        <f t="shared" si="26"/>
        <v>#DIV/0!</v>
      </c>
      <c r="Q74" s="7">
        <f t="shared" si="26"/>
        <v>2.7819317481629047</v>
      </c>
      <c r="R74" s="7">
        <f t="shared" si="26"/>
        <v>1.0401030540961838</v>
      </c>
      <c r="S74" s="7">
        <f t="shared" si="26"/>
        <v>-0.17095299060597782</v>
      </c>
      <c r="T74" s="7">
        <f t="shared" si="26"/>
        <v>1.8656663559178337</v>
      </c>
      <c r="U74" s="7">
        <f t="shared" si="26"/>
        <v>2.5422268147068703</v>
      </c>
      <c r="V74" s="7">
        <f t="shared" si="26"/>
        <v>0.81540287033098069</v>
      </c>
      <c r="W74" s="7">
        <f t="shared" si="26"/>
        <v>0.51596150147112863</v>
      </c>
      <c r="X74" s="7">
        <f t="shared" si="26"/>
        <v>0.94494244054906429</v>
      </c>
      <c r="Y74" s="7">
        <f t="shared" si="26"/>
        <v>0.49464109558264091</v>
      </c>
      <c r="Z74" s="7">
        <f t="shared" si="26"/>
        <v>0.13388085040976583</v>
      </c>
      <c r="AA74" s="11">
        <f t="shared" si="26"/>
        <v>0.20539325176328738</v>
      </c>
      <c r="AB74" s="20">
        <f t="shared" si="27"/>
        <v>110.43425023396811</v>
      </c>
      <c r="AC74" s="20">
        <f t="shared" si="29"/>
        <v>105.1317138671875</v>
      </c>
      <c r="AD74" s="20">
        <f t="shared" si="30"/>
        <v>108.88278706868489</v>
      </c>
      <c r="AE74" s="20">
        <f t="shared" si="31"/>
        <v>113.03699999999999</v>
      </c>
      <c r="AF74" s="20">
        <f t="shared" si="32"/>
        <v>114.6855</v>
      </c>
      <c r="AG74" s="20"/>
      <c r="AH74" s="20">
        <f t="shared" si="28"/>
        <v>3.5679749368835729</v>
      </c>
      <c r="AI74" s="20">
        <f t="shared" si="28"/>
        <v>3.8153073072004986</v>
      </c>
      <c r="AJ74" s="20">
        <f t="shared" si="28"/>
        <v>1.4583720374744757</v>
      </c>
    </row>
    <row r="75" spans="1:36" x14ac:dyDescent="0.2">
      <c r="A75" s="2" t="s">
        <v>22</v>
      </c>
      <c r="B75" s="2" t="s">
        <v>23</v>
      </c>
      <c r="C75" s="67"/>
      <c r="D75" s="10">
        <v>103.79697418212891</v>
      </c>
      <c r="E75" s="7">
        <v>104.93168640136719</v>
      </c>
      <c r="F75" s="7">
        <v>106.74459838867188</v>
      </c>
      <c r="G75" s="7">
        <v>106.06356811523438</v>
      </c>
      <c r="H75" s="7">
        <v>107.98002624511719</v>
      </c>
      <c r="I75" s="7">
        <v>110.87558746337891</v>
      </c>
      <c r="J75" s="7">
        <v>112.3738</v>
      </c>
      <c r="K75" s="7">
        <v>113.3721</v>
      </c>
      <c r="L75" s="7">
        <v>114.24</v>
      </c>
      <c r="M75" s="7">
        <v>115.211</v>
      </c>
      <c r="N75" s="7">
        <v>114.86239999999999</v>
      </c>
      <c r="O75" s="11">
        <v>114.8871</v>
      </c>
      <c r="P75" s="10" t="e">
        <f t="shared" si="26"/>
        <v>#DIV/0!</v>
      </c>
      <c r="Q75" s="7">
        <f t="shared" si="26"/>
        <v>1.0932035622225766</v>
      </c>
      <c r="R75" s="7">
        <f t="shared" si="26"/>
        <v>1.7277069010119963</v>
      </c>
      <c r="S75" s="7">
        <f t="shared" si="26"/>
        <v>-0.63799975241629969</v>
      </c>
      <c r="T75" s="7">
        <f t="shared" si="26"/>
        <v>1.8068957738633189</v>
      </c>
      <c r="U75" s="7">
        <f t="shared" si="26"/>
        <v>2.6815711376923792</v>
      </c>
      <c r="V75" s="7">
        <f t="shared" si="26"/>
        <v>1.3512555566985753</v>
      </c>
      <c r="W75" s="7">
        <f t="shared" si="26"/>
        <v>0.88837433636666219</v>
      </c>
      <c r="X75" s="7">
        <f t="shared" si="26"/>
        <v>0.7655322605826228</v>
      </c>
      <c r="Y75" s="7">
        <f t="shared" si="26"/>
        <v>0.84996498599440096</v>
      </c>
      <c r="Z75" s="7">
        <f t="shared" si="26"/>
        <v>-0.30257527493034925</v>
      </c>
      <c r="AA75" s="11">
        <f t="shared" si="26"/>
        <v>2.1503990862118447E-2</v>
      </c>
      <c r="AB75" s="20">
        <f t="shared" si="27"/>
        <v>110.44490339965819</v>
      </c>
      <c r="AC75" s="20">
        <f t="shared" si="29"/>
        <v>105.15775299072266</v>
      </c>
      <c r="AD75" s="20">
        <f t="shared" si="30"/>
        <v>108.30639394124348</v>
      </c>
      <c r="AE75" s="20">
        <f t="shared" si="31"/>
        <v>113.32863333333334</v>
      </c>
      <c r="AF75" s="20">
        <f t="shared" si="32"/>
        <v>114.98683333333334</v>
      </c>
      <c r="AG75" s="20"/>
      <c r="AH75" s="20">
        <f t="shared" si="28"/>
        <v>2.9942071421007057</v>
      </c>
      <c r="AI75" s="20">
        <f t="shared" si="28"/>
        <v>4.6370663903873037</v>
      </c>
      <c r="AJ75" s="20">
        <f t="shared" si="28"/>
        <v>1.4631783259246873</v>
      </c>
    </row>
    <row r="76" spans="1:36" x14ac:dyDescent="0.2">
      <c r="A76" s="3" t="s">
        <v>24</v>
      </c>
      <c r="B76" s="3" t="s">
        <v>25</v>
      </c>
      <c r="C76" s="67"/>
      <c r="D76" s="10">
        <v>105.24336242675781</v>
      </c>
      <c r="E76" s="7">
        <v>107.66004943847656</v>
      </c>
      <c r="F76" s="7">
        <v>110.90678405761719</v>
      </c>
      <c r="G76" s="7">
        <v>110.71759033203125</v>
      </c>
      <c r="H76" s="7">
        <v>112.2833251953125</v>
      </c>
      <c r="I76" s="7">
        <v>114.69705963134766</v>
      </c>
      <c r="J76" s="7">
        <v>115.4983</v>
      </c>
      <c r="K76" s="7">
        <v>116.64870000000001</v>
      </c>
      <c r="L76" s="7">
        <v>117.48139999999999</v>
      </c>
      <c r="M76" s="7">
        <v>119.59269999999999</v>
      </c>
      <c r="N76" s="7">
        <v>119.08459999999999</v>
      </c>
      <c r="O76" s="11">
        <v>119.83929999999999</v>
      </c>
      <c r="P76" s="10" t="e">
        <f t="shared" si="26"/>
        <v>#DIV/0!</v>
      </c>
      <c r="Q76" s="7">
        <f t="shared" si="26"/>
        <v>2.2962844933813278</v>
      </c>
      <c r="R76" s="7">
        <f t="shared" si="26"/>
        <v>3.0157283375538526</v>
      </c>
      <c r="S76" s="7">
        <f t="shared" si="26"/>
        <v>-0.17058805481876516</v>
      </c>
      <c r="T76" s="7">
        <f t="shared" si="26"/>
        <v>1.4141699242060488</v>
      </c>
      <c r="U76" s="7">
        <f t="shared" si="26"/>
        <v>2.1496820047291605</v>
      </c>
      <c r="V76" s="7">
        <f t="shared" si="26"/>
        <v>0.69857097577535332</v>
      </c>
      <c r="W76" s="7">
        <f t="shared" si="26"/>
        <v>0.9960319762282257</v>
      </c>
      <c r="X76" s="7">
        <f t="shared" si="26"/>
        <v>0.71385279047257999</v>
      </c>
      <c r="Y76" s="7">
        <f t="shared" si="26"/>
        <v>1.7971355465631156</v>
      </c>
      <c r="Z76" s="7">
        <f t="shared" si="26"/>
        <v>-0.42485870793116881</v>
      </c>
      <c r="AA76" s="11">
        <f t="shared" si="26"/>
        <v>0.63375113154849561</v>
      </c>
      <c r="AB76" s="20">
        <f t="shared" si="27"/>
        <v>114.13776425679525</v>
      </c>
      <c r="AC76" s="20">
        <f t="shared" si="29"/>
        <v>107.93673197428386</v>
      </c>
      <c r="AD76" s="20">
        <f t="shared" si="30"/>
        <v>112.5659917195638</v>
      </c>
      <c r="AE76" s="20">
        <f t="shared" si="31"/>
        <v>116.5428</v>
      </c>
      <c r="AF76" s="20">
        <f t="shared" si="32"/>
        <v>119.50553333333333</v>
      </c>
      <c r="AG76" s="20"/>
      <c r="AH76" s="20">
        <f t="shared" si="28"/>
        <v>4.2888640971480214</v>
      </c>
      <c r="AI76" s="20">
        <f t="shared" si="28"/>
        <v>3.5328683376624497</v>
      </c>
      <c r="AJ76" s="20">
        <f t="shared" si="28"/>
        <v>2.5421847881922588</v>
      </c>
    </row>
    <row r="77" spans="1:36" x14ac:dyDescent="0.2">
      <c r="A77" s="3" t="s">
        <v>26</v>
      </c>
      <c r="B77" s="3" t="s">
        <v>95</v>
      </c>
      <c r="C77" s="67"/>
      <c r="D77" s="10">
        <v>101.77130889892578</v>
      </c>
      <c r="E77" s="7">
        <v>101.51164245605469</v>
      </c>
      <c r="F77" s="7">
        <v>102.45804595947266</v>
      </c>
      <c r="G77" s="7">
        <v>99.20550537109375</v>
      </c>
      <c r="H77" s="7">
        <v>100.91655731201172</v>
      </c>
      <c r="I77" s="7">
        <v>102.18373870849609</v>
      </c>
      <c r="J77" s="7">
        <v>103.5714</v>
      </c>
      <c r="K77" s="7">
        <v>104.94799999999999</v>
      </c>
      <c r="L77" s="7">
        <v>105.7796</v>
      </c>
      <c r="M77" s="7">
        <v>105.5998</v>
      </c>
      <c r="N77" s="7">
        <v>105.82680000000001</v>
      </c>
      <c r="O77" s="11">
        <v>105.4547</v>
      </c>
      <c r="P77" s="10" t="e">
        <f t="shared" si="26"/>
        <v>#DIV/0!</v>
      </c>
      <c r="Q77" s="7">
        <f t="shared" si="26"/>
        <v>-0.25514700133117241</v>
      </c>
      <c r="R77" s="7">
        <f t="shared" si="26"/>
        <v>0.9323103050250372</v>
      </c>
      <c r="S77" s="7">
        <f t="shared" si="26"/>
        <v>-3.1745096814216529</v>
      </c>
      <c r="T77" s="7">
        <f t="shared" si="26"/>
        <v>1.7247550269690282</v>
      </c>
      <c r="U77" s="7">
        <f t="shared" si="26"/>
        <v>1.2556724389304421</v>
      </c>
      <c r="V77" s="7">
        <f t="shared" si="26"/>
        <v>1.3580059890571667</v>
      </c>
      <c r="W77" s="7">
        <f t="shared" si="26"/>
        <v>1.3291314011396933</v>
      </c>
      <c r="X77" s="7">
        <f t="shared" si="26"/>
        <v>0.79239242291421341</v>
      </c>
      <c r="Y77" s="7">
        <f t="shared" si="26"/>
        <v>-0.1699760634375628</v>
      </c>
      <c r="Z77" s="7">
        <f t="shared" si="26"/>
        <v>0.21496252833812551</v>
      </c>
      <c r="AA77" s="11">
        <f t="shared" si="26"/>
        <v>-0.35161225700862464</v>
      </c>
      <c r="AB77" s="20">
        <f t="shared" si="27"/>
        <v>103.26892489217123</v>
      </c>
      <c r="AC77" s="20">
        <f t="shared" si="29"/>
        <v>101.91366577148438</v>
      </c>
      <c r="AD77" s="20">
        <f t="shared" si="30"/>
        <v>100.76860046386719</v>
      </c>
      <c r="AE77" s="20">
        <f t="shared" si="31"/>
        <v>104.76633333333332</v>
      </c>
      <c r="AF77" s="20">
        <f t="shared" si="32"/>
        <v>105.6271</v>
      </c>
      <c r="AG77" s="20"/>
      <c r="AH77" s="20">
        <f t="shared" si="28"/>
        <v>-1.1235640470285091</v>
      </c>
      <c r="AI77" s="20">
        <f t="shared" si="28"/>
        <v>3.9672406395081481</v>
      </c>
      <c r="AJ77" s="20">
        <f t="shared" si="28"/>
        <v>0.82160617755704379</v>
      </c>
    </row>
    <row r="78" spans="1:36" x14ac:dyDescent="0.2">
      <c r="A78" s="3" t="s">
        <v>27</v>
      </c>
      <c r="B78" s="3" t="s">
        <v>28</v>
      </c>
      <c r="C78" s="67"/>
      <c r="D78" s="10">
        <v>105.52513885498047</v>
      </c>
      <c r="E78" s="7">
        <v>105.66304779052734</v>
      </c>
      <c r="F78" s="7">
        <v>106.46879577636719</v>
      </c>
      <c r="G78" s="7">
        <v>106.6512451171875</v>
      </c>
      <c r="H78" s="7">
        <v>108.53697967529297</v>
      </c>
      <c r="I78" s="7">
        <v>114.02618408203125</v>
      </c>
      <c r="J78" s="7">
        <v>115.2747</v>
      </c>
      <c r="K78" s="7">
        <v>116.92</v>
      </c>
      <c r="L78" s="7">
        <v>116.1259</v>
      </c>
      <c r="M78" s="7">
        <v>116.0321</v>
      </c>
      <c r="N78" s="7">
        <v>116.1074</v>
      </c>
      <c r="O78" s="11">
        <v>116.27070000000001</v>
      </c>
      <c r="P78" s="10" t="e">
        <f t="shared" si="26"/>
        <v>#DIV/0!</v>
      </c>
      <c r="Q78" s="7">
        <f t="shared" si="26"/>
        <v>0.13068822940512634</v>
      </c>
      <c r="R78" s="7">
        <f t="shared" si="26"/>
        <v>0.76256364234089291</v>
      </c>
      <c r="S78" s="7">
        <f t="shared" si="26"/>
        <v>0.17136414429213509</v>
      </c>
      <c r="T78" s="7">
        <f t="shared" si="26"/>
        <v>1.7681317794587765</v>
      </c>
      <c r="U78" s="7">
        <f t="shared" si="26"/>
        <v>5.0574508551464952</v>
      </c>
      <c r="V78" s="7">
        <f t="shared" si="26"/>
        <v>1.0949379109894219</v>
      </c>
      <c r="W78" s="7">
        <f t="shared" si="26"/>
        <v>1.4272862995956668</v>
      </c>
      <c r="X78" s="7">
        <f t="shared" si="26"/>
        <v>-0.67918234690386614</v>
      </c>
      <c r="Y78" s="7">
        <f t="shared" si="26"/>
        <v>-8.0774400887314246E-2</v>
      </c>
      <c r="Z78" s="7">
        <f t="shared" si="26"/>
        <v>6.4895834859490256E-2</v>
      </c>
      <c r="AA78" s="11">
        <f t="shared" si="26"/>
        <v>0.14064564360239457</v>
      </c>
      <c r="AB78" s="20">
        <f t="shared" si="27"/>
        <v>111.9668492746989</v>
      </c>
      <c r="AC78" s="20">
        <f t="shared" si="29"/>
        <v>105.88566080729167</v>
      </c>
      <c r="AD78" s="20">
        <f t="shared" si="30"/>
        <v>109.73813629150391</v>
      </c>
      <c r="AE78" s="20">
        <f t="shared" si="31"/>
        <v>116.10686666666668</v>
      </c>
      <c r="AF78" s="20">
        <f t="shared" si="32"/>
        <v>116.13673333333334</v>
      </c>
      <c r="AG78" s="20"/>
      <c r="AH78" s="20">
        <f t="shared" si="28"/>
        <v>3.6383354033400366</v>
      </c>
      <c r="AI78" s="20">
        <f t="shared" si="28"/>
        <v>5.8035707461307169</v>
      </c>
      <c r="AJ78" s="20">
        <f t="shared" si="28"/>
        <v>2.5723428358801925E-2</v>
      </c>
    </row>
    <row r="79" spans="1:36" x14ac:dyDescent="0.2">
      <c r="A79" s="3" t="s">
        <v>29</v>
      </c>
      <c r="B79" s="3" t="s">
        <v>30</v>
      </c>
      <c r="C79" s="67"/>
      <c r="D79" s="10">
        <v>105.6695556640625</v>
      </c>
      <c r="E79" s="7">
        <v>105.87244415283203</v>
      </c>
      <c r="F79" s="7">
        <v>105.93190765380859</v>
      </c>
      <c r="G79" s="7">
        <v>105.9859619140625</v>
      </c>
      <c r="H79" s="7">
        <v>106.60789489746094</v>
      </c>
      <c r="I79" s="7">
        <v>108.02646636962891</v>
      </c>
      <c r="J79" s="7">
        <v>108.1354</v>
      </c>
      <c r="K79" s="7">
        <v>107.9415</v>
      </c>
      <c r="L79" s="7">
        <v>107.7373</v>
      </c>
      <c r="M79" s="7">
        <v>108.0455</v>
      </c>
      <c r="N79" s="7">
        <v>107.7779</v>
      </c>
      <c r="O79" s="11">
        <v>107.9543</v>
      </c>
      <c r="P79" s="10" t="e">
        <f t="shared" si="26"/>
        <v>#DIV/0!</v>
      </c>
      <c r="Q79" s="7">
        <f t="shared" si="26"/>
        <v>0.1920027840511988</v>
      </c>
      <c r="R79" s="7">
        <f t="shared" si="26"/>
        <v>5.6165229255238536E-2</v>
      </c>
      <c r="S79" s="7">
        <f t="shared" si="26"/>
        <v>5.1027364135231665E-2</v>
      </c>
      <c r="T79" s="7">
        <f t="shared" si="26"/>
        <v>0.58680694326549088</v>
      </c>
      <c r="U79" s="7">
        <f t="shared" si="26"/>
        <v>1.3306439204454779</v>
      </c>
      <c r="V79" s="7">
        <f t="shared" si="26"/>
        <v>0.10083976087708454</v>
      </c>
      <c r="W79" s="7">
        <f t="shared" si="26"/>
        <v>-0.17931223262687271</v>
      </c>
      <c r="X79" s="7">
        <f t="shared" si="26"/>
        <v>-0.18917654470245471</v>
      </c>
      <c r="Y79" s="7">
        <f t="shared" si="26"/>
        <v>0.28606619991404958</v>
      </c>
      <c r="Z79" s="7">
        <f t="shared" si="26"/>
        <v>-0.24767343387739571</v>
      </c>
      <c r="AA79" s="11">
        <f t="shared" si="26"/>
        <v>0.16366991748772336</v>
      </c>
      <c r="AB79" s="20">
        <f t="shared" si="27"/>
        <v>107.14051088765463</v>
      </c>
      <c r="AC79" s="20">
        <f t="shared" si="29"/>
        <v>105.8246358235677</v>
      </c>
      <c r="AD79" s="20">
        <f t="shared" si="30"/>
        <v>106.87344106038411</v>
      </c>
      <c r="AE79" s="20">
        <f t="shared" si="31"/>
        <v>107.93806666666667</v>
      </c>
      <c r="AF79" s="20">
        <f t="shared" si="32"/>
        <v>107.9259</v>
      </c>
      <c r="AG79" s="20"/>
      <c r="AH79" s="20">
        <f t="shared" si="28"/>
        <v>0.99107852217417758</v>
      </c>
      <c r="AI79" s="20">
        <f t="shared" si="28"/>
        <v>0.99615544864981587</v>
      </c>
      <c r="AJ79" s="20">
        <f t="shared" si="28"/>
        <v>-1.1271896044092955E-2</v>
      </c>
    </row>
    <row r="80" spans="1:36" x14ac:dyDescent="0.2">
      <c r="A80" s="3" t="s">
        <v>31</v>
      </c>
      <c r="B80" s="3" t="s">
        <v>32</v>
      </c>
      <c r="C80" s="67"/>
      <c r="D80" s="10">
        <v>102.15129852294922</v>
      </c>
      <c r="E80" s="7">
        <v>102.22283935546875</v>
      </c>
      <c r="F80" s="7">
        <v>102.41835021972656</v>
      </c>
      <c r="G80" s="7">
        <v>103.32524871826172</v>
      </c>
      <c r="H80" s="7">
        <v>103.57893371582031</v>
      </c>
      <c r="I80" s="7">
        <v>104.53409576416016</v>
      </c>
      <c r="J80" s="7">
        <v>104.9303</v>
      </c>
      <c r="K80" s="7">
        <v>104.9303</v>
      </c>
      <c r="L80" s="7">
        <v>105.679</v>
      </c>
      <c r="M80" s="7">
        <v>105.7914</v>
      </c>
      <c r="N80" s="7">
        <v>105.8459</v>
      </c>
      <c r="O80" s="11">
        <v>105.9746</v>
      </c>
      <c r="P80" s="10" t="e">
        <f t="shared" si="26"/>
        <v>#DIV/0!</v>
      </c>
      <c r="Q80" s="7">
        <f t="shared" si="26"/>
        <v>7.0034188066105646E-2</v>
      </c>
      <c r="R80" s="7">
        <f t="shared" si="26"/>
        <v>0.19125947341175376</v>
      </c>
      <c r="S80" s="7">
        <f t="shared" si="26"/>
        <v>0.88548438496569393</v>
      </c>
      <c r="T80" s="7">
        <f t="shared" si="26"/>
        <v>0.24552081965011269</v>
      </c>
      <c r="U80" s="7">
        <f t="shared" si="26"/>
        <v>0.92215860317739051</v>
      </c>
      <c r="V80" s="7">
        <f t="shared" si="26"/>
        <v>0.3790191448479398</v>
      </c>
      <c r="W80" s="7">
        <f t="shared" si="26"/>
        <v>0</v>
      </c>
      <c r="X80" s="7">
        <f t="shared" si="26"/>
        <v>0.71352126125628101</v>
      </c>
      <c r="Y80" s="7">
        <f t="shared" si="26"/>
        <v>0.10635982550931958</v>
      </c>
      <c r="Z80" s="7">
        <f t="shared" si="26"/>
        <v>5.1516474874143306E-2</v>
      </c>
      <c r="AA80" s="11">
        <f t="shared" si="26"/>
        <v>0.12159186137582555</v>
      </c>
      <c r="AB80" s="20">
        <f t="shared" si="27"/>
        <v>104.28185552469888</v>
      </c>
      <c r="AC80" s="20">
        <f t="shared" si="29"/>
        <v>102.26416269938152</v>
      </c>
      <c r="AD80" s="20">
        <f t="shared" si="30"/>
        <v>103.81275939941406</v>
      </c>
      <c r="AE80" s="20">
        <f t="shared" si="31"/>
        <v>105.17986666666667</v>
      </c>
      <c r="AF80" s="20">
        <f t="shared" si="32"/>
        <v>105.87063333333333</v>
      </c>
      <c r="AG80" s="20"/>
      <c r="AH80" s="20">
        <f t="shared" si="28"/>
        <v>1.5143102521504517</v>
      </c>
      <c r="AI80" s="20">
        <f t="shared" si="28"/>
        <v>1.3168971474813986</v>
      </c>
      <c r="AJ80" s="20">
        <f t="shared" si="28"/>
        <v>0.65674799613107382</v>
      </c>
    </row>
    <row r="81" spans="1:36" x14ac:dyDescent="0.2">
      <c r="A81" s="3" t="s">
        <v>33</v>
      </c>
      <c r="B81" s="3" t="s">
        <v>96</v>
      </c>
      <c r="C81" s="67"/>
      <c r="D81" s="10">
        <v>97.943992614746094</v>
      </c>
      <c r="E81" s="7">
        <v>97.490745544433594</v>
      </c>
      <c r="F81" s="7">
        <v>96.855369567871094</v>
      </c>
      <c r="G81" s="7">
        <v>97.01629638671875</v>
      </c>
      <c r="H81" s="7">
        <v>96.566429138183594</v>
      </c>
      <c r="I81" s="7">
        <v>99.653099060058594</v>
      </c>
      <c r="J81" s="7">
        <v>100.89449999999999</v>
      </c>
      <c r="K81" s="7">
        <v>100.89449999999999</v>
      </c>
      <c r="L81" s="7">
        <v>104.4644</v>
      </c>
      <c r="M81" s="7">
        <v>104.4644</v>
      </c>
      <c r="N81" s="7">
        <v>104.44799999999999</v>
      </c>
      <c r="O81" s="11">
        <v>104.22369999999999</v>
      </c>
      <c r="P81" s="10" t="e">
        <f t="shared" si="26"/>
        <v>#DIV/0!</v>
      </c>
      <c r="Q81" s="7">
        <f t="shared" si="26"/>
        <v>-0.4627614805282716</v>
      </c>
      <c r="R81" s="7">
        <f t="shared" si="26"/>
        <v>-0.65172952880221147</v>
      </c>
      <c r="S81" s="7">
        <f t="shared" si="26"/>
        <v>0.16615167498265265</v>
      </c>
      <c r="T81" s="7">
        <f t="shared" si="26"/>
        <v>-0.46370276467979227</v>
      </c>
      <c r="U81" s="7">
        <f t="shared" si="26"/>
        <v>3.1964213126883569</v>
      </c>
      <c r="V81" s="7">
        <f t="shared" si="26"/>
        <v>1.2457223625260632</v>
      </c>
      <c r="W81" s="7">
        <f t="shared" si="26"/>
        <v>0</v>
      </c>
      <c r="X81" s="7">
        <f t="shared" si="26"/>
        <v>3.5382503506137644</v>
      </c>
      <c r="Y81" s="7">
        <f t="shared" si="26"/>
        <v>0</v>
      </c>
      <c r="Z81" s="7">
        <f t="shared" si="26"/>
        <v>-1.5699128124034994E-2</v>
      </c>
      <c r="AA81" s="11">
        <f t="shared" si="26"/>
        <v>-0.2147480085784309</v>
      </c>
      <c r="AB81" s="20">
        <f t="shared" si="27"/>
        <v>100.40961935933431</v>
      </c>
      <c r="AC81" s="20">
        <f t="shared" si="29"/>
        <v>97.430035909016922</v>
      </c>
      <c r="AD81" s="20">
        <f t="shared" si="30"/>
        <v>97.745274861653641</v>
      </c>
      <c r="AE81" s="20">
        <f t="shared" si="31"/>
        <v>102.08446666666667</v>
      </c>
      <c r="AF81" s="20">
        <f t="shared" si="32"/>
        <v>104.37869999999999</v>
      </c>
      <c r="AG81" s="20"/>
      <c r="AH81" s="20">
        <f t="shared" si="28"/>
        <v>0.3235541788479992</v>
      </c>
      <c r="AI81" s="20">
        <f t="shared" si="28"/>
        <v>4.4392854909402217</v>
      </c>
      <c r="AJ81" s="20">
        <f t="shared" si="28"/>
        <v>2.2473872943124888</v>
      </c>
    </row>
    <row r="82" spans="1:36" x14ac:dyDescent="0.2">
      <c r="A82" s="3" t="s">
        <v>34</v>
      </c>
      <c r="B82" s="3" t="s">
        <v>35</v>
      </c>
      <c r="C82" s="67"/>
      <c r="D82" s="10">
        <v>101.28823089599609</v>
      </c>
      <c r="E82" s="7">
        <v>101.30355072021484</v>
      </c>
      <c r="F82" s="7">
        <v>101.38264465332031</v>
      </c>
      <c r="G82" s="7">
        <v>101.25940704345703</v>
      </c>
      <c r="H82" s="7">
        <v>108.82832336425781</v>
      </c>
      <c r="I82" s="7">
        <v>117.58631134033203</v>
      </c>
      <c r="J82" s="7">
        <v>125.23099999999999</v>
      </c>
      <c r="K82" s="7">
        <v>125.9115</v>
      </c>
      <c r="L82" s="7">
        <v>127.74460000000001</v>
      </c>
      <c r="M82" s="7">
        <v>127.22110000000001</v>
      </c>
      <c r="N82" s="7">
        <v>125.6957</v>
      </c>
      <c r="O82" s="11">
        <v>122.3271</v>
      </c>
      <c r="P82" s="10" t="e">
        <f t="shared" si="26"/>
        <v>#DIV/0!</v>
      </c>
      <c r="Q82" s="7">
        <f t="shared" si="26"/>
        <v>1.5124979559057132E-2</v>
      </c>
      <c r="R82" s="7">
        <f t="shared" si="26"/>
        <v>7.8076170621022234E-2</v>
      </c>
      <c r="S82" s="7">
        <f t="shared" si="26"/>
        <v>-0.12155690974988309</v>
      </c>
      <c r="T82" s="7">
        <f t="shared" si="26"/>
        <v>7.4747784347112214</v>
      </c>
      <c r="U82" s="7">
        <f t="shared" si="26"/>
        <v>8.0475263289322907</v>
      </c>
      <c r="V82" s="7">
        <f t="shared" si="26"/>
        <v>6.5013423522928733</v>
      </c>
      <c r="W82" s="7">
        <f t="shared" si="26"/>
        <v>0.54339580455319303</v>
      </c>
      <c r="X82" s="7">
        <f t="shared" si="26"/>
        <v>1.4558638408723601</v>
      </c>
      <c r="Y82" s="7">
        <f t="shared" si="26"/>
        <v>-0.40980205816918952</v>
      </c>
      <c r="Z82" s="7">
        <f t="shared" si="26"/>
        <v>-1.1990149432759225</v>
      </c>
      <c r="AA82" s="11">
        <f t="shared" si="26"/>
        <v>-2.679964390189959</v>
      </c>
      <c r="AB82" s="20">
        <f t="shared" si="27"/>
        <v>115.48162233479819</v>
      </c>
      <c r="AC82" s="20">
        <f t="shared" si="29"/>
        <v>101.32480875651042</v>
      </c>
      <c r="AD82" s="20">
        <f t="shared" si="30"/>
        <v>109.2246805826823</v>
      </c>
      <c r="AE82" s="20">
        <f t="shared" si="31"/>
        <v>126.2957</v>
      </c>
      <c r="AF82" s="20">
        <f t="shared" si="32"/>
        <v>125.08130000000001</v>
      </c>
      <c r="AG82" s="20"/>
      <c r="AH82" s="20">
        <f t="shared" si="28"/>
        <v>7.7965820247988233</v>
      </c>
      <c r="AI82" s="20">
        <f t="shared" si="28"/>
        <v>15.629269251462858</v>
      </c>
      <c r="AJ82" s="20">
        <f t="shared" si="28"/>
        <v>-0.96155292698007599</v>
      </c>
    </row>
    <row r="83" spans="1:36" x14ac:dyDescent="0.2">
      <c r="A83" s="2" t="s">
        <v>36</v>
      </c>
      <c r="B83" s="2" t="s">
        <v>37</v>
      </c>
      <c r="C83" s="67"/>
      <c r="D83" s="10">
        <v>101.55815887451172</v>
      </c>
      <c r="E83" s="7">
        <v>106.80799865722656</v>
      </c>
      <c r="F83" s="7">
        <v>106.92090606689453</v>
      </c>
      <c r="G83" s="7">
        <v>107.42771911621094</v>
      </c>
      <c r="H83" s="7">
        <v>109.51818084716797</v>
      </c>
      <c r="I83" s="7">
        <v>112.09423828125</v>
      </c>
      <c r="J83" s="7">
        <v>112.18640000000001</v>
      </c>
      <c r="K83" s="7">
        <v>112.18640000000001</v>
      </c>
      <c r="L83" s="7">
        <v>113.5278</v>
      </c>
      <c r="M83" s="7">
        <v>113.5278</v>
      </c>
      <c r="N83" s="7">
        <v>114.3754</v>
      </c>
      <c r="O83" s="11">
        <v>114.90260000000001</v>
      </c>
      <c r="P83" s="10" t="e">
        <f t="shared" si="26"/>
        <v>#DIV/0!</v>
      </c>
      <c r="Q83" s="7">
        <f t="shared" si="26"/>
        <v>5.1692939699721236</v>
      </c>
      <c r="R83" s="7">
        <f t="shared" si="26"/>
        <v>0.10571063130797602</v>
      </c>
      <c r="S83" s="7">
        <f t="shared" si="26"/>
        <v>0.47400743966696396</v>
      </c>
      <c r="T83" s="7">
        <f t="shared" si="26"/>
        <v>1.945923964647946</v>
      </c>
      <c r="U83" s="7">
        <f t="shared" si="26"/>
        <v>2.3521733233287589</v>
      </c>
      <c r="V83" s="7">
        <f t="shared" si="26"/>
        <v>8.2218069512875219E-2</v>
      </c>
      <c r="W83" s="7">
        <f t="shared" si="26"/>
        <v>0</v>
      </c>
      <c r="X83" s="7">
        <f t="shared" si="26"/>
        <v>1.19568860396625</v>
      </c>
      <c r="Y83" s="7">
        <f t="shared" si="26"/>
        <v>0</v>
      </c>
      <c r="Z83" s="7">
        <f t="shared" si="26"/>
        <v>0.74660127299216572</v>
      </c>
      <c r="AA83" s="11">
        <f t="shared" si="26"/>
        <v>0.460938278685808</v>
      </c>
      <c r="AB83" s="20">
        <f t="shared" si="27"/>
        <v>110.41946682027181</v>
      </c>
      <c r="AC83" s="20">
        <f t="shared" si="29"/>
        <v>105.09568786621094</v>
      </c>
      <c r="AD83" s="20">
        <f t="shared" si="30"/>
        <v>109.68004608154297</v>
      </c>
      <c r="AE83" s="20">
        <f t="shared" si="31"/>
        <v>112.63353333333333</v>
      </c>
      <c r="AF83" s="20">
        <f t="shared" si="32"/>
        <v>114.26859999999999</v>
      </c>
      <c r="AG83" s="20"/>
      <c r="AH83" s="20">
        <f t="shared" si="28"/>
        <v>4.3620802227090536</v>
      </c>
      <c r="AI83" s="20">
        <f t="shared" si="28"/>
        <v>2.6928209435602923</v>
      </c>
      <c r="AJ83" s="20">
        <f t="shared" si="28"/>
        <v>1.4516695146442373</v>
      </c>
    </row>
    <row r="84" spans="1:36" x14ac:dyDescent="0.2">
      <c r="A84" s="3" t="s">
        <v>38</v>
      </c>
      <c r="B84" s="3" t="s">
        <v>39</v>
      </c>
      <c r="C84" s="67"/>
      <c r="D84" s="10">
        <v>100</v>
      </c>
      <c r="E84" s="7">
        <v>100</v>
      </c>
      <c r="F84" s="7">
        <v>100</v>
      </c>
      <c r="G84" s="7">
        <v>100</v>
      </c>
      <c r="H84" s="7">
        <v>101.51514434814453</v>
      </c>
      <c r="I84" s="7">
        <v>101.51514434814453</v>
      </c>
      <c r="J84" s="7">
        <v>101.5151</v>
      </c>
      <c r="K84" s="7">
        <v>101.5151</v>
      </c>
      <c r="L84" s="7">
        <v>101.5151</v>
      </c>
      <c r="M84" s="7">
        <v>101.5151</v>
      </c>
      <c r="N84" s="7">
        <v>101.5151</v>
      </c>
      <c r="O84" s="11">
        <v>103.0303</v>
      </c>
      <c r="P84" s="10" t="e">
        <f t="shared" si="26"/>
        <v>#DIV/0!</v>
      </c>
      <c r="Q84" s="7">
        <f t="shared" si="26"/>
        <v>0</v>
      </c>
      <c r="R84" s="7">
        <f t="shared" si="26"/>
        <v>0</v>
      </c>
      <c r="S84" s="7">
        <f t="shared" si="26"/>
        <v>0</v>
      </c>
      <c r="T84" s="7">
        <f t="shared" si="26"/>
        <v>1.5151443481445313</v>
      </c>
      <c r="U84" s="7">
        <f t="shared" si="26"/>
        <v>0</v>
      </c>
      <c r="V84" s="7">
        <f t="shared" si="26"/>
        <v>-4.3686235006740151E-5</v>
      </c>
      <c r="W84" s="7">
        <f t="shared" si="26"/>
        <v>0</v>
      </c>
      <c r="X84" s="7">
        <f t="shared" si="26"/>
        <v>0</v>
      </c>
      <c r="Y84" s="7">
        <f t="shared" si="26"/>
        <v>0</v>
      </c>
      <c r="Z84" s="7">
        <f t="shared" si="26"/>
        <v>0</v>
      </c>
      <c r="AA84" s="11">
        <f t="shared" si="26"/>
        <v>1.4925858320584751</v>
      </c>
      <c r="AB84" s="20">
        <f t="shared" si="27"/>
        <v>101.13634072469074</v>
      </c>
      <c r="AC84" s="20">
        <f t="shared" si="29"/>
        <v>100</v>
      </c>
      <c r="AD84" s="20">
        <f t="shared" si="30"/>
        <v>101.01009623209636</v>
      </c>
      <c r="AE84" s="20">
        <f t="shared" si="31"/>
        <v>101.5151</v>
      </c>
      <c r="AF84" s="20">
        <f t="shared" si="32"/>
        <v>102.02016666666667</v>
      </c>
      <c r="AG84" s="20"/>
      <c r="AH84" s="20">
        <f t="shared" si="28"/>
        <v>1.0100962320963589</v>
      </c>
      <c r="AI84" s="20">
        <f t="shared" si="28"/>
        <v>0.49995375387355523</v>
      </c>
      <c r="AJ84" s="20">
        <f t="shared" si="28"/>
        <v>0.49752861068614607</v>
      </c>
    </row>
    <row r="85" spans="1:36" x14ac:dyDescent="0.2">
      <c r="A85" s="3" t="s">
        <v>40</v>
      </c>
      <c r="B85" s="3" t="s">
        <v>101</v>
      </c>
      <c r="C85" s="67"/>
      <c r="D85" s="10">
        <v>100.83189392089844</v>
      </c>
      <c r="E85" s="7">
        <v>100.83189392089844</v>
      </c>
      <c r="F85" s="7">
        <v>101.15923309326172</v>
      </c>
      <c r="G85" s="7">
        <v>101.33078002929688</v>
      </c>
      <c r="H85" s="7">
        <v>101.67208099365234</v>
      </c>
      <c r="I85" s="7">
        <v>106.40183258056641</v>
      </c>
      <c r="J85" s="7">
        <v>106.5223</v>
      </c>
      <c r="K85" s="7">
        <v>106.5223</v>
      </c>
      <c r="L85" s="7">
        <v>107.55110000000001</v>
      </c>
      <c r="M85" s="7">
        <v>107.55110000000001</v>
      </c>
      <c r="N85" s="7">
        <v>107.55110000000001</v>
      </c>
      <c r="O85" s="11">
        <v>108.53530000000001</v>
      </c>
      <c r="P85" s="10" t="e">
        <f t="shared" si="26"/>
        <v>#DIV/0!</v>
      </c>
      <c r="Q85" s="7">
        <f t="shared" si="26"/>
        <v>0</v>
      </c>
      <c r="R85" s="7">
        <f t="shared" si="26"/>
        <v>0.3246385242154386</v>
      </c>
      <c r="S85" s="7">
        <f t="shared" si="26"/>
        <v>0.16958109585212258</v>
      </c>
      <c r="T85" s="7">
        <f t="shared" si="26"/>
        <v>0.33681864903910874</v>
      </c>
      <c r="U85" s="7">
        <f t="shared" si="26"/>
        <v>4.6519669320128836</v>
      </c>
      <c r="V85" s="7">
        <f t="shared" si="26"/>
        <v>0.11321930883321801</v>
      </c>
      <c r="W85" s="7">
        <f t="shared" si="26"/>
        <v>0</v>
      </c>
      <c r="X85" s="7">
        <f t="shared" si="26"/>
        <v>0.9658071596276121</v>
      </c>
      <c r="Y85" s="7">
        <f t="shared" si="26"/>
        <v>0</v>
      </c>
      <c r="Z85" s="7">
        <f t="shared" si="26"/>
        <v>0</v>
      </c>
      <c r="AA85" s="11">
        <f t="shared" si="26"/>
        <v>0.91509989205131437</v>
      </c>
      <c r="AB85" s="20">
        <f t="shared" si="27"/>
        <v>104.70507621154785</v>
      </c>
      <c r="AC85" s="20">
        <f t="shared" si="29"/>
        <v>100.94100697835286</v>
      </c>
      <c r="AD85" s="20">
        <f t="shared" si="30"/>
        <v>103.13489786783855</v>
      </c>
      <c r="AE85" s="20">
        <f t="shared" si="31"/>
        <v>106.86523333333334</v>
      </c>
      <c r="AF85" s="20">
        <f t="shared" si="32"/>
        <v>107.87916666666668</v>
      </c>
      <c r="AG85" s="20"/>
      <c r="AH85" s="20">
        <f t="shared" si="28"/>
        <v>2.1734386798381848</v>
      </c>
      <c r="AI85" s="20">
        <f t="shared" si="28"/>
        <v>3.6169478446325769</v>
      </c>
      <c r="AJ85" s="20">
        <f t="shared" si="28"/>
        <v>0.94879625646882459</v>
      </c>
    </row>
    <row r="86" spans="1:36" x14ac:dyDescent="0.2">
      <c r="A86" s="3" t="s">
        <v>41</v>
      </c>
      <c r="B86" s="3" t="s">
        <v>98</v>
      </c>
      <c r="C86" s="67"/>
      <c r="D86" s="10">
        <v>100.83894348144531</v>
      </c>
      <c r="E86" s="7">
        <v>100.83894348144531</v>
      </c>
      <c r="F86" s="7">
        <v>100.83894348144531</v>
      </c>
      <c r="G86" s="7">
        <v>100.83894348144531</v>
      </c>
      <c r="H86" s="7">
        <v>100.83894348144531</v>
      </c>
      <c r="I86" s="7">
        <v>100.83894348144531</v>
      </c>
      <c r="J86" s="7">
        <v>100.8389</v>
      </c>
      <c r="K86" s="7">
        <v>100.8389</v>
      </c>
      <c r="L86" s="7">
        <v>100.8389</v>
      </c>
      <c r="M86" s="7">
        <v>100.8389</v>
      </c>
      <c r="N86" s="7">
        <v>100.8389</v>
      </c>
      <c r="O86" s="11">
        <v>100.8389</v>
      </c>
      <c r="P86" s="10" t="e">
        <f t="shared" si="26"/>
        <v>#DIV/0!</v>
      </c>
      <c r="Q86" s="7">
        <f t="shared" si="26"/>
        <v>0</v>
      </c>
      <c r="R86" s="7">
        <f t="shared" si="26"/>
        <v>0</v>
      </c>
      <c r="S86" s="7">
        <f t="shared" si="26"/>
        <v>0</v>
      </c>
      <c r="T86" s="7">
        <f t="shared" si="26"/>
        <v>0</v>
      </c>
      <c r="U86" s="7">
        <f t="shared" si="26"/>
        <v>0</v>
      </c>
      <c r="V86" s="7">
        <f t="shared" si="26"/>
        <v>-4.3119695443045394E-5</v>
      </c>
      <c r="W86" s="7">
        <f t="shared" si="26"/>
        <v>0</v>
      </c>
      <c r="X86" s="7">
        <f t="shared" si="26"/>
        <v>0</v>
      </c>
      <c r="Y86" s="7">
        <f t="shared" si="26"/>
        <v>0</v>
      </c>
      <c r="Z86" s="7">
        <f t="shared" si="26"/>
        <v>0</v>
      </c>
      <c r="AA86" s="11">
        <f t="shared" si="26"/>
        <v>0</v>
      </c>
      <c r="AB86" s="20">
        <f t="shared" si="27"/>
        <v>100.83892174072264</v>
      </c>
      <c r="AC86" s="20">
        <f t="shared" si="29"/>
        <v>100.83894348144531</v>
      </c>
      <c r="AD86" s="20">
        <f t="shared" si="30"/>
        <v>100.83894348144531</v>
      </c>
      <c r="AE86" s="20">
        <f t="shared" si="31"/>
        <v>100.83890000000001</v>
      </c>
      <c r="AF86" s="20">
        <f t="shared" si="32"/>
        <v>100.83890000000001</v>
      </c>
      <c r="AG86" s="20"/>
      <c r="AH86" s="20">
        <f t="shared" si="28"/>
        <v>0</v>
      </c>
      <c r="AI86" s="20">
        <f t="shared" si="28"/>
        <v>-4.3119695419591153E-5</v>
      </c>
      <c r="AJ86" s="20">
        <f t="shared" si="28"/>
        <v>0</v>
      </c>
    </row>
    <row r="87" spans="1:36" x14ac:dyDescent="0.2">
      <c r="A87" s="3" t="s">
        <v>42</v>
      </c>
      <c r="B87" s="3" t="s">
        <v>43</v>
      </c>
      <c r="C87" s="67"/>
      <c r="D87" s="10">
        <v>98.556961059570313</v>
      </c>
      <c r="E87" s="7">
        <v>98.556961059570313</v>
      </c>
      <c r="F87" s="7">
        <v>98.556961059570313</v>
      </c>
      <c r="G87" s="7">
        <v>98.556961059570313</v>
      </c>
      <c r="H87" s="7">
        <v>153.08460998535156</v>
      </c>
      <c r="I87" s="7">
        <v>184.19837951660156</v>
      </c>
      <c r="J87" s="7">
        <v>186.1019</v>
      </c>
      <c r="K87" s="7">
        <v>186.1019</v>
      </c>
      <c r="L87" s="7">
        <v>186.1019</v>
      </c>
      <c r="M87" s="7">
        <v>186.1019</v>
      </c>
      <c r="N87" s="7">
        <v>186.1019</v>
      </c>
      <c r="O87" s="11">
        <v>183.7961</v>
      </c>
      <c r="P87" s="10" t="e">
        <f t="shared" si="26"/>
        <v>#DIV/0!</v>
      </c>
      <c r="Q87" s="7">
        <f t="shared" si="26"/>
        <v>0</v>
      </c>
      <c r="R87" s="7">
        <f t="shared" si="26"/>
        <v>0</v>
      </c>
      <c r="S87" s="7">
        <f t="shared" si="26"/>
        <v>0</v>
      </c>
      <c r="T87" s="7">
        <f t="shared" si="26"/>
        <v>55.326025010880123</v>
      </c>
      <c r="U87" s="7">
        <f t="shared" si="26"/>
        <v>20.324557468074179</v>
      </c>
      <c r="V87" s="7">
        <f t="shared" si="26"/>
        <v>1.0334078336595118</v>
      </c>
      <c r="W87" s="7">
        <f t="shared" si="26"/>
        <v>0</v>
      </c>
      <c r="X87" s="7">
        <f t="shared" si="26"/>
        <v>0</v>
      </c>
      <c r="Y87" s="7">
        <f t="shared" si="26"/>
        <v>0</v>
      </c>
      <c r="Z87" s="7">
        <f t="shared" si="26"/>
        <v>0</v>
      </c>
      <c r="AA87" s="11">
        <f t="shared" si="26"/>
        <v>-1.2389986346189936</v>
      </c>
      <c r="AB87" s="20">
        <f t="shared" si="27"/>
        <v>153.81803614501953</v>
      </c>
      <c r="AC87" s="20">
        <f t="shared" si="29"/>
        <v>98.556961059570313</v>
      </c>
      <c r="AD87" s="20">
        <f t="shared" si="30"/>
        <v>145.27998352050781</v>
      </c>
      <c r="AE87" s="20">
        <f t="shared" si="31"/>
        <v>186.1019</v>
      </c>
      <c r="AF87" s="20">
        <f t="shared" si="32"/>
        <v>185.33330000000001</v>
      </c>
      <c r="AG87" s="20"/>
      <c r="AH87" s="20">
        <f t="shared" si="28"/>
        <v>47.407125745990612</v>
      </c>
      <c r="AI87" s="20">
        <f t="shared" si="28"/>
        <v>28.098789310317983</v>
      </c>
      <c r="AJ87" s="20">
        <f t="shared" si="28"/>
        <v>-0.41299954487298862</v>
      </c>
    </row>
    <row r="88" spans="1:36" x14ac:dyDescent="0.2">
      <c r="A88" s="3" t="s">
        <v>44</v>
      </c>
      <c r="B88" s="3" t="s">
        <v>45</v>
      </c>
      <c r="C88" s="67"/>
      <c r="D88" s="10">
        <v>98.960792541503906</v>
      </c>
      <c r="E88" s="7">
        <v>115.74950408935547</v>
      </c>
      <c r="F88" s="7">
        <v>115.74950408935547</v>
      </c>
      <c r="G88" s="7">
        <v>117.18105316162109</v>
      </c>
      <c r="H88" s="7">
        <v>118.05686187744141</v>
      </c>
      <c r="I88" s="7">
        <v>118.43221282958984</v>
      </c>
      <c r="J88" s="7">
        <v>118.43219999999999</v>
      </c>
      <c r="K88" s="7">
        <v>118.43219999999999</v>
      </c>
      <c r="L88" s="7">
        <v>121.5873</v>
      </c>
      <c r="M88" s="7">
        <v>121.5873</v>
      </c>
      <c r="N88" s="7">
        <v>123.3676</v>
      </c>
      <c r="O88" s="11">
        <v>123.3676</v>
      </c>
      <c r="P88" s="10" t="e">
        <f t="shared" si="26"/>
        <v>#DIV/0!</v>
      </c>
      <c r="Q88" s="7">
        <f t="shared" si="26"/>
        <v>16.965013230679634</v>
      </c>
      <c r="R88" s="7">
        <f t="shared" si="26"/>
        <v>0</v>
      </c>
      <c r="S88" s="7">
        <f t="shared" si="26"/>
        <v>1.2367647563833259</v>
      </c>
      <c r="T88" s="7">
        <f t="shared" si="26"/>
        <v>0.74739788744888636</v>
      </c>
      <c r="U88" s="7">
        <f t="shared" si="26"/>
        <v>0.31794081782226374</v>
      </c>
      <c r="V88" s="7">
        <f t="shared" si="26"/>
        <v>-1.0832854966259711E-5</v>
      </c>
      <c r="W88" s="7">
        <f t="shared" si="26"/>
        <v>0</v>
      </c>
      <c r="X88" s="7">
        <f t="shared" si="26"/>
        <v>2.6640558902055389</v>
      </c>
      <c r="Y88" s="7">
        <f t="shared" si="26"/>
        <v>0</v>
      </c>
      <c r="Z88" s="7">
        <f t="shared" si="26"/>
        <v>1.4642154238148202</v>
      </c>
      <c r="AA88" s="11">
        <f t="shared" si="26"/>
        <v>0</v>
      </c>
      <c r="AB88" s="20">
        <f t="shared" si="27"/>
        <v>117.57534404907226</v>
      </c>
      <c r="AC88" s="20">
        <f t="shared" si="29"/>
        <v>110.15326690673828</v>
      </c>
      <c r="AD88" s="20">
        <f t="shared" si="30"/>
        <v>117.89004262288411</v>
      </c>
      <c r="AE88" s="20">
        <f t="shared" si="31"/>
        <v>119.48389999999999</v>
      </c>
      <c r="AF88" s="20">
        <f t="shared" si="32"/>
        <v>122.77416666666666</v>
      </c>
      <c r="AG88" s="20"/>
      <c r="AH88" s="20">
        <f t="shared" si="28"/>
        <v>7.0236461735594418</v>
      </c>
      <c r="AI88" s="20">
        <f t="shared" si="28"/>
        <v>1.3519864287558505</v>
      </c>
      <c r="AJ88" s="20">
        <f t="shared" si="28"/>
        <v>2.7537322322644968</v>
      </c>
    </row>
    <row r="89" spans="1:36" x14ac:dyDescent="0.2">
      <c r="A89" s="3" t="s">
        <v>46</v>
      </c>
      <c r="B89" s="3" t="s">
        <v>99</v>
      </c>
      <c r="C89" s="67"/>
      <c r="D89" s="10">
        <v>121.63889312744141</v>
      </c>
      <c r="E89" s="7">
        <v>121.63889312744141</v>
      </c>
      <c r="F89" s="7">
        <v>121.63889312744141</v>
      </c>
      <c r="G89" s="7">
        <v>121.63889312744141</v>
      </c>
      <c r="H89" s="7">
        <v>121.63889312744141</v>
      </c>
      <c r="I89" s="7">
        <v>121.63889312744141</v>
      </c>
      <c r="J89" s="7">
        <v>121.63890000000001</v>
      </c>
      <c r="K89" s="7">
        <v>121.63890000000001</v>
      </c>
      <c r="L89" s="7">
        <v>121.63890000000001</v>
      </c>
      <c r="M89" s="7">
        <v>121.63890000000001</v>
      </c>
      <c r="N89" s="7">
        <v>125.6524</v>
      </c>
      <c r="O89" s="11">
        <v>125.6524</v>
      </c>
      <c r="P89" s="10" t="e">
        <f t="shared" si="26"/>
        <v>#DIV/0!</v>
      </c>
      <c r="Q89" s="7">
        <f t="shared" si="26"/>
        <v>0</v>
      </c>
      <c r="R89" s="7">
        <f t="shared" si="26"/>
        <v>0</v>
      </c>
      <c r="S89" s="7">
        <f t="shared" si="26"/>
        <v>0</v>
      </c>
      <c r="T89" s="7">
        <f t="shared" si="26"/>
        <v>0</v>
      </c>
      <c r="U89" s="7">
        <f t="shared" si="26"/>
        <v>0</v>
      </c>
      <c r="V89" s="7">
        <f t="shared" si="26"/>
        <v>5.6499680519407457E-6</v>
      </c>
      <c r="W89" s="7">
        <f t="shared" si="26"/>
        <v>0</v>
      </c>
      <c r="X89" s="7">
        <f t="shared" si="26"/>
        <v>0</v>
      </c>
      <c r="Y89" s="7">
        <f t="shared" si="26"/>
        <v>0</v>
      </c>
      <c r="Z89" s="7">
        <f t="shared" si="26"/>
        <v>3.2995201370614118</v>
      </c>
      <c r="AA89" s="11">
        <f t="shared" si="26"/>
        <v>0</v>
      </c>
      <c r="AB89" s="20">
        <f t="shared" si="27"/>
        <v>122.30781323038735</v>
      </c>
      <c r="AC89" s="20">
        <f t="shared" si="29"/>
        <v>121.63889312744141</v>
      </c>
      <c r="AD89" s="20">
        <f t="shared" si="30"/>
        <v>121.63889312744141</v>
      </c>
      <c r="AE89" s="20">
        <f t="shared" si="31"/>
        <v>121.63889999999999</v>
      </c>
      <c r="AF89" s="20">
        <f t="shared" si="32"/>
        <v>124.31456666666668</v>
      </c>
      <c r="AG89" s="20"/>
      <c r="AH89" s="20">
        <f t="shared" si="28"/>
        <v>0</v>
      </c>
      <c r="AI89" s="20">
        <f t="shared" si="28"/>
        <v>5.6499680454180634E-6</v>
      </c>
      <c r="AJ89" s="20">
        <f t="shared" si="28"/>
        <v>2.1996800913743044</v>
      </c>
    </row>
    <row r="90" spans="1:36" x14ac:dyDescent="0.2">
      <c r="A90" s="2" t="s">
        <v>47</v>
      </c>
      <c r="B90" s="2" t="s">
        <v>48</v>
      </c>
      <c r="C90" s="67"/>
      <c r="D90" s="10">
        <v>98.144500732421875</v>
      </c>
      <c r="E90" s="7">
        <v>97.200424194335938</v>
      </c>
      <c r="F90" s="7">
        <v>96.494171142578125</v>
      </c>
      <c r="G90" s="7">
        <v>96.844367980957031</v>
      </c>
      <c r="H90" s="7">
        <v>96.881149291992188</v>
      </c>
      <c r="I90" s="7">
        <v>95.031524658203125</v>
      </c>
      <c r="J90" s="7">
        <v>95.373159999999999</v>
      </c>
      <c r="K90" s="7">
        <v>94.883610000000004</v>
      </c>
      <c r="L90" s="7">
        <v>95.478939999999994</v>
      </c>
      <c r="M90" s="7">
        <v>94.989140000000006</v>
      </c>
      <c r="N90" s="7">
        <v>94.637420000000006</v>
      </c>
      <c r="O90" s="11">
        <v>94.367750000000001</v>
      </c>
      <c r="P90" s="10" t="e">
        <f t="shared" si="26"/>
        <v>#DIV/0!</v>
      </c>
      <c r="Q90" s="7">
        <f t="shared" si="26"/>
        <v>-0.96192505034982911</v>
      </c>
      <c r="R90" s="7">
        <f t="shared" si="26"/>
        <v>-0.72659461891419119</v>
      </c>
      <c r="S90" s="7">
        <f t="shared" ref="S90:AA90" si="33">(G90-F90)/F90*100</f>
        <v>0.36292019946102388</v>
      </c>
      <c r="T90" s="7">
        <f t="shared" si="33"/>
        <v>3.7979814213242362E-2</v>
      </c>
      <c r="U90" s="7">
        <f t="shared" si="33"/>
        <v>-1.9091687570865195</v>
      </c>
      <c r="V90" s="7">
        <f t="shared" si="33"/>
        <v>0.35949685436030054</v>
      </c>
      <c r="W90" s="7">
        <f t="shared" si="33"/>
        <v>-0.51329954884581175</v>
      </c>
      <c r="X90" s="7">
        <f t="shared" si="33"/>
        <v>0.62743186099263071</v>
      </c>
      <c r="Y90" s="7">
        <f t="shared" si="33"/>
        <v>-0.5129927081301785</v>
      </c>
      <c r="Z90" s="7">
        <f t="shared" si="33"/>
        <v>-0.37027390710138047</v>
      </c>
      <c r="AA90" s="11">
        <f t="shared" si="33"/>
        <v>-0.28495070977210174</v>
      </c>
      <c r="AB90" s="20">
        <f>(AB69/AB74)*100</f>
        <v>95.821063765619812</v>
      </c>
      <c r="AC90" s="20">
        <f t="shared" ref="AC90:AF90" si="34">(AC69/AC74)*100</f>
        <v>97.269111226190802</v>
      </c>
      <c r="AD90" s="20">
        <f t="shared" si="34"/>
        <v>96.238422192654852</v>
      </c>
      <c r="AE90" s="20">
        <f t="shared" si="34"/>
        <v>95.245774982232959</v>
      </c>
      <c r="AF90" s="20">
        <f t="shared" si="34"/>
        <v>94.664422849154136</v>
      </c>
      <c r="AG90" s="20"/>
      <c r="AH90" s="20">
        <f t="shared" si="28"/>
        <v>-1.0596262477809262</v>
      </c>
      <c r="AI90" s="20">
        <f t="shared" si="28"/>
        <v>-1.0314458485559612</v>
      </c>
      <c r="AJ90" s="20">
        <f t="shared" si="28"/>
        <v>-0.61037052109374201</v>
      </c>
    </row>
    <row r="91" spans="1:36" ht="18" customHeight="1" x14ac:dyDescent="0.2">
      <c r="B91" s="22" t="s">
        <v>62</v>
      </c>
      <c r="C91" s="27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5"/>
      <c r="P91" s="2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5"/>
      <c r="AB91" s="122"/>
      <c r="AC91" s="119"/>
      <c r="AD91" s="119"/>
      <c r="AE91" s="119"/>
      <c r="AF91" s="119"/>
      <c r="AG91" s="119"/>
      <c r="AH91" s="119"/>
      <c r="AI91" s="119"/>
      <c r="AJ91" s="119"/>
    </row>
    <row r="92" spans="1:36" x14ac:dyDescent="0.2">
      <c r="A92" s="2" t="s">
        <v>14</v>
      </c>
      <c r="B92" s="2" t="s">
        <v>102</v>
      </c>
      <c r="C92" s="67"/>
      <c r="D92" s="24">
        <v>102.98786163330078</v>
      </c>
      <c r="E92" s="7">
        <v>103.51519775390625</v>
      </c>
      <c r="F92" s="7">
        <v>103.77072143554688</v>
      </c>
      <c r="G92" s="7">
        <v>103.77072143554688</v>
      </c>
      <c r="H92" s="7">
        <v>103.77072143554688</v>
      </c>
      <c r="I92" s="7">
        <v>103.77072143554688</v>
      </c>
      <c r="J92" s="7">
        <v>104.55370000000001</v>
      </c>
      <c r="K92" s="7">
        <v>104.55370000000001</v>
      </c>
      <c r="L92" s="7">
        <v>104.55370000000001</v>
      </c>
      <c r="M92" s="7">
        <v>104.55370000000001</v>
      </c>
      <c r="N92" s="7">
        <v>104.55370000000001</v>
      </c>
      <c r="O92" s="11">
        <v>104.55370000000001</v>
      </c>
      <c r="P92" s="10" t="e">
        <f t="shared" ref="P92:AA111" si="35">(D92-C92)/C92*100</f>
        <v>#DIV/0!</v>
      </c>
      <c r="Q92" s="7">
        <f t="shared" si="35"/>
        <v>0.51203715878974654</v>
      </c>
      <c r="R92" s="7">
        <f t="shared" si="35"/>
        <v>0.24684653769207776</v>
      </c>
      <c r="S92" s="7">
        <f t="shared" si="35"/>
        <v>0</v>
      </c>
      <c r="T92" s="7">
        <f t="shared" si="35"/>
        <v>0</v>
      </c>
      <c r="U92" s="7">
        <f t="shared" si="35"/>
        <v>0</v>
      </c>
      <c r="V92" s="7">
        <f t="shared" si="35"/>
        <v>0.75452743666184086</v>
      </c>
      <c r="W92" s="7">
        <f t="shared" si="35"/>
        <v>0</v>
      </c>
      <c r="X92" s="7">
        <f t="shared" si="35"/>
        <v>0</v>
      </c>
      <c r="Y92" s="7">
        <f t="shared" si="35"/>
        <v>0</v>
      </c>
      <c r="Z92" s="7">
        <f t="shared" si="35"/>
        <v>0</v>
      </c>
      <c r="AA92" s="11">
        <f t="shared" si="35"/>
        <v>0</v>
      </c>
      <c r="AB92" s="20">
        <f t="shared" ref="AB92:AB129" si="36">AVERAGE(D92:O92)</f>
        <v>104.07567876078288</v>
      </c>
      <c r="AC92" s="20">
        <f>AVERAGE(D92:F92)</f>
        <v>103.42459360758464</v>
      </c>
      <c r="AD92" s="20">
        <f>AVERAGE(G92:I92)</f>
        <v>103.77072143554688</v>
      </c>
      <c r="AE92" s="20">
        <f>IFERROR(AVERAGE(J92:L92),"")</f>
        <v>104.55370000000001</v>
      </c>
      <c r="AF92" s="20">
        <f>IFERROR(AVERAGE(M92:O92),"")</f>
        <v>104.55370000000001</v>
      </c>
      <c r="AG92" s="20"/>
      <c r="AH92" s="20">
        <f t="shared" si="28"/>
        <v>0.33466684846305839</v>
      </c>
      <c r="AI92" s="20">
        <f t="shared" si="28"/>
        <v>0.75452743666184574</v>
      </c>
      <c r="AJ92" s="20">
        <f t="shared" si="28"/>
        <v>0</v>
      </c>
    </row>
    <row r="93" spans="1:36" x14ac:dyDescent="0.2">
      <c r="A93" s="3" t="s">
        <v>16</v>
      </c>
      <c r="B93" s="3" t="s">
        <v>103</v>
      </c>
      <c r="C93" s="67"/>
      <c r="D93" s="10">
        <v>100.51741790771484</v>
      </c>
      <c r="E93" s="7">
        <v>100.51741790771484</v>
      </c>
      <c r="F93" s="7">
        <v>100.51741790771484</v>
      </c>
      <c r="G93" s="7">
        <v>100.51741790771484</v>
      </c>
      <c r="H93" s="7">
        <v>100.51741790771484</v>
      </c>
      <c r="I93" s="7">
        <v>100.51741790771484</v>
      </c>
      <c r="J93" s="7">
        <v>100.51739999999999</v>
      </c>
      <c r="K93" s="7">
        <v>100.51739999999999</v>
      </c>
      <c r="L93" s="7">
        <v>100.51739999999999</v>
      </c>
      <c r="M93" s="7">
        <v>100.51739999999999</v>
      </c>
      <c r="N93" s="7">
        <v>100.51739999999999</v>
      </c>
      <c r="O93" s="11">
        <v>100.51739999999999</v>
      </c>
      <c r="P93" s="10" t="e">
        <f t="shared" si="35"/>
        <v>#DIV/0!</v>
      </c>
      <c r="Q93" s="7">
        <f t="shared" si="35"/>
        <v>0</v>
      </c>
      <c r="R93" s="7">
        <f t="shared" si="35"/>
        <v>0</v>
      </c>
      <c r="S93" s="7">
        <f t="shared" si="35"/>
        <v>0</v>
      </c>
      <c r="T93" s="7">
        <f t="shared" si="35"/>
        <v>0</v>
      </c>
      <c r="U93" s="7">
        <f t="shared" si="35"/>
        <v>0</v>
      </c>
      <c r="V93" s="7">
        <f t="shared" si="35"/>
        <v>-1.7815534085063797E-5</v>
      </c>
      <c r="W93" s="7">
        <f t="shared" si="35"/>
        <v>0</v>
      </c>
      <c r="X93" s="7">
        <f t="shared" si="35"/>
        <v>0</v>
      </c>
      <c r="Y93" s="7">
        <f t="shared" si="35"/>
        <v>0</v>
      </c>
      <c r="Z93" s="7">
        <f t="shared" si="35"/>
        <v>0</v>
      </c>
      <c r="AA93" s="11">
        <f t="shared" si="35"/>
        <v>0</v>
      </c>
      <c r="AB93" s="20">
        <f t="shared" si="36"/>
        <v>100.5174089538574</v>
      </c>
      <c r="AC93" s="20">
        <f t="shared" ref="AC93:AC110" si="37">AVERAGE(D93:F93)</f>
        <v>100.51741790771484</v>
      </c>
      <c r="AD93" s="20">
        <f t="shared" ref="AD93:AD110" si="38">AVERAGE(G93:I93)</f>
        <v>100.51741790771484</v>
      </c>
      <c r="AE93" s="20">
        <f t="shared" ref="AE93:AE110" si="39">IFERROR(AVERAGE(J93:L93),"")</f>
        <v>100.51739999999999</v>
      </c>
      <c r="AF93" s="20">
        <f t="shared" ref="AF93:AF110" si="40">IFERROR(AVERAGE(M93:O93),"")</f>
        <v>100.51739999999999</v>
      </c>
      <c r="AG93" s="20"/>
      <c r="AH93" s="20">
        <f t="shared" ref="AH93:AJ110" si="41">IFERROR(AD93/AC93*100-100,"")</f>
        <v>0</v>
      </c>
      <c r="AI93" s="20">
        <f t="shared" si="41"/>
        <v>-1.7815534079090867E-5</v>
      </c>
      <c r="AJ93" s="20">
        <f t="shared" si="41"/>
        <v>0</v>
      </c>
    </row>
    <row r="94" spans="1:36" x14ac:dyDescent="0.2">
      <c r="A94" s="3" t="s">
        <v>18</v>
      </c>
      <c r="B94" s="3" t="s">
        <v>61</v>
      </c>
      <c r="C94" s="67"/>
      <c r="D94" s="10">
        <v>107.73436737060547</v>
      </c>
      <c r="E94" s="7">
        <v>109.27488708496094</v>
      </c>
      <c r="F94" s="7">
        <v>110.02137756347656</v>
      </c>
      <c r="G94" s="7">
        <v>110.02137756347656</v>
      </c>
      <c r="H94" s="7">
        <v>110.02137756347656</v>
      </c>
      <c r="I94" s="7">
        <v>110.02137756347656</v>
      </c>
      <c r="J94" s="7">
        <v>112.3086</v>
      </c>
      <c r="K94" s="7">
        <v>112.3086</v>
      </c>
      <c r="L94" s="7">
        <v>112.3086</v>
      </c>
      <c r="M94" s="7">
        <v>112.3086</v>
      </c>
      <c r="N94" s="7">
        <v>112.3086</v>
      </c>
      <c r="O94" s="11">
        <v>112.3086</v>
      </c>
      <c r="P94" s="10" t="e">
        <f t="shared" si="35"/>
        <v>#DIV/0!</v>
      </c>
      <c r="Q94" s="7">
        <f t="shared" si="35"/>
        <v>1.4299241290906659</v>
      </c>
      <c r="R94" s="7">
        <f t="shared" si="35"/>
        <v>0.68313086238673537</v>
      </c>
      <c r="S94" s="7">
        <f t="shared" si="35"/>
        <v>0</v>
      </c>
      <c r="T94" s="7">
        <f t="shared" si="35"/>
        <v>0</v>
      </c>
      <c r="U94" s="7">
        <f t="shared" si="35"/>
        <v>0</v>
      </c>
      <c r="V94" s="7">
        <f t="shared" si="35"/>
        <v>2.0788891097130908</v>
      </c>
      <c r="W94" s="7">
        <f t="shared" si="35"/>
        <v>0</v>
      </c>
      <c r="X94" s="7">
        <f t="shared" si="35"/>
        <v>0</v>
      </c>
      <c r="Y94" s="7">
        <f t="shared" si="35"/>
        <v>0</v>
      </c>
      <c r="Z94" s="7">
        <f t="shared" si="35"/>
        <v>0</v>
      </c>
      <c r="AA94" s="11">
        <f t="shared" si="35"/>
        <v>0</v>
      </c>
      <c r="AB94" s="20">
        <f t="shared" si="36"/>
        <v>110.91219705912272</v>
      </c>
      <c r="AC94" s="20">
        <f t="shared" si="37"/>
        <v>109.01021067301433</v>
      </c>
      <c r="AD94" s="20">
        <f t="shared" si="38"/>
        <v>110.02137756347656</v>
      </c>
      <c r="AE94" s="20">
        <f t="shared" si="39"/>
        <v>112.3086</v>
      </c>
      <c r="AF94" s="20">
        <f t="shared" si="40"/>
        <v>112.3086</v>
      </c>
      <c r="AG94" s="20"/>
      <c r="AH94" s="20">
        <f t="shared" si="41"/>
        <v>0.927589153547558</v>
      </c>
      <c r="AI94" s="20">
        <f t="shared" si="41"/>
        <v>2.0788891097131028</v>
      </c>
      <c r="AJ94" s="20">
        <f t="shared" si="41"/>
        <v>0</v>
      </c>
    </row>
    <row r="95" spans="1:36" x14ac:dyDescent="0.2">
      <c r="A95" s="2" t="s">
        <v>20</v>
      </c>
      <c r="B95" s="2" t="s">
        <v>104</v>
      </c>
      <c r="C95" s="67"/>
      <c r="D95" s="10">
        <v>103.15392303466797</v>
      </c>
      <c r="E95" s="7">
        <v>103.388427734375</v>
      </c>
      <c r="F95" s="7">
        <v>104.91392517089844</v>
      </c>
      <c r="G95" s="7">
        <v>104.99472045898438</v>
      </c>
      <c r="H95" s="7">
        <v>109.23964691162109</v>
      </c>
      <c r="I95" s="7">
        <v>112.65238189697266</v>
      </c>
      <c r="J95" s="7">
        <v>114.3536</v>
      </c>
      <c r="K95" s="7">
        <v>115.0308</v>
      </c>
      <c r="L95" s="7">
        <v>115.6173</v>
      </c>
      <c r="M95" s="7">
        <v>115.5262</v>
      </c>
      <c r="N95" s="7">
        <v>115.2645</v>
      </c>
      <c r="O95" s="11">
        <v>115.1889</v>
      </c>
      <c r="P95" s="10" t="e">
        <f t="shared" si="35"/>
        <v>#DIV/0!</v>
      </c>
      <c r="Q95" s="7">
        <f t="shared" si="35"/>
        <v>0.22733473706881602</v>
      </c>
      <c r="R95" s="7">
        <f t="shared" si="35"/>
        <v>1.4755011464559047</v>
      </c>
      <c r="S95" s="7">
        <f t="shared" si="35"/>
        <v>7.7011023993551725E-2</v>
      </c>
      <c r="T95" s="7">
        <f t="shared" si="35"/>
        <v>4.0429903847355604</v>
      </c>
      <c r="U95" s="7">
        <f t="shared" si="35"/>
        <v>3.1240809374938672</v>
      </c>
      <c r="V95" s="7">
        <f t="shared" si="35"/>
        <v>1.5101483647129714</v>
      </c>
      <c r="W95" s="7">
        <f t="shared" si="35"/>
        <v>0.59219823424885543</v>
      </c>
      <c r="X95" s="7">
        <f t="shared" si="35"/>
        <v>0.5098634452685723</v>
      </c>
      <c r="Y95" s="7">
        <f t="shared" si="35"/>
        <v>-7.8794436472740051E-2</v>
      </c>
      <c r="Z95" s="7">
        <f t="shared" si="35"/>
        <v>-0.22652870084881585</v>
      </c>
      <c r="AA95" s="11">
        <f t="shared" si="35"/>
        <v>-6.5588277396765121E-2</v>
      </c>
      <c r="AB95" s="20">
        <f t="shared" si="36"/>
        <v>110.77702710062664</v>
      </c>
      <c r="AC95" s="20">
        <f t="shared" si="37"/>
        <v>103.81875864664714</v>
      </c>
      <c r="AD95" s="20">
        <f t="shared" si="38"/>
        <v>108.96224975585938</v>
      </c>
      <c r="AE95" s="20">
        <f t="shared" si="39"/>
        <v>115.00056666666667</v>
      </c>
      <c r="AF95" s="20">
        <f t="shared" si="40"/>
        <v>115.32653333333333</v>
      </c>
      <c r="AG95" s="20"/>
      <c r="AH95" s="20">
        <f t="shared" si="41"/>
        <v>4.9542984102886294</v>
      </c>
      <c r="AI95" s="20">
        <f t="shared" si="41"/>
        <v>5.5416595420310557</v>
      </c>
      <c r="AJ95" s="20">
        <f t="shared" si="41"/>
        <v>0.28344787866261356</v>
      </c>
    </row>
    <row r="96" spans="1:36" x14ac:dyDescent="0.2">
      <c r="A96" s="2" t="s">
        <v>22</v>
      </c>
      <c r="B96" s="2" t="s">
        <v>23</v>
      </c>
      <c r="C96" s="67"/>
      <c r="D96" s="10">
        <v>104.19235229492188</v>
      </c>
      <c r="E96" s="7">
        <v>104.53054809570313</v>
      </c>
      <c r="F96" s="7">
        <v>106.71764373779297</v>
      </c>
      <c r="G96" s="7">
        <v>106.60569763183594</v>
      </c>
      <c r="H96" s="7">
        <v>108.10501861572266</v>
      </c>
      <c r="I96" s="7">
        <v>111.39488220214844</v>
      </c>
      <c r="J96" s="7">
        <v>112.59439999999999</v>
      </c>
      <c r="K96" s="7">
        <v>113.571</v>
      </c>
      <c r="L96" s="7">
        <v>114.41679999999999</v>
      </c>
      <c r="M96" s="7">
        <v>115.23050000000001</v>
      </c>
      <c r="N96" s="7">
        <v>115.0428</v>
      </c>
      <c r="O96" s="11">
        <v>115.27589999999999</v>
      </c>
      <c r="P96" s="10" t="e">
        <f t="shared" si="35"/>
        <v>#DIV/0!</v>
      </c>
      <c r="Q96" s="7">
        <f t="shared" si="35"/>
        <v>0.32458793119860579</v>
      </c>
      <c r="R96" s="7">
        <f t="shared" si="35"/>
        <v>2.0923028549390601</v>
      </c>
      <c r="S96" s="7">
        <f t="shared" si="35"/>
        <v>-0.10489934188585039</v>
      </c>
      <c r="T96" s="7">
        <f t="shared" si="35"/>
        <v>1.4064173090116083</v>
      </c>
      <c r="U96" s="7">
        <f t="shared" si="35"/>
        <v>3.0432107857269335</v>
      </c>
      <c r="V96" s="7">
        <f t="shared" si="35"/>
        <v>1.0768158950738771</v>
      </c>
      <c r="W96" s="7">
        <f t="shared" si="35"/>
        <v>0.86736107657219619</v>
      </c>
      <c r="X96" s="7">
        <f t="shared" si="35"/>
        <v>0.74473237005925552</v>
      </c>
      <c r="Y96" s="7">
        <f t="shared" si="35"/>
        <v>0.71117178596151209</v>
      </c>
      <c r="Z96" s="7">
        <f t="shared" si="35"/>
        <v>-0.1628909012804827</v>
      </c>
      <c r="AA96" s="11">
        <f t="shared" si="35"/>
        <v>0.2026202422055037</v>
      </c>
      <c r="AB96" s="20">
        <f t="shared" si="36"/>
        <v>110.63979521484374</v>
      </c>
      <c r="AC96" s="20">
        <f t="shared" si="37"/>
        <v>105.14684804280598</v>
      </c>
      <c r="AD96" s="20">
        <f t="shared" si="38"/>
        <v>108.70186614990234</v>
      </c>
      <c r="AE96" s="20">
        <f t="shared" si="39"/>
        <v>113.52739999999999</v>
      </c>
      <c r="AF96" s="20">
        <f t="shared" si="40"/>
        <v>115.18306666666666</v>
      </c>
      <c r="AG96" s="20"/>
      <c r="AH96" s="20">
        <f t="shared" si="41"/>
        <v>3.3810030193668581</v>
      </c>
      <c r="AI96" s="20">
        <f t="shared" si="41"/>
        <v>4.4392373571978254</v>
      </c>
      <c r="AJ96" s="20">
        <f t="shared" si="41"/>
        <v>1.4583850829550187</v>
      </c>
    </row>
    <row r="97" spans="1:36" x14ac:dyDescent="0.2">
      <c r="A97" s="3" t="s">
        <v>24</v>
      </c>
      <c r="B97" s="3" t="s">
        <v>25</v>
      </c>
      <c r="C97" s="67"/>
      <c r="D97" s="10">
        <v>105.83561706542969</v>
      </c>
      <c r="E97" s="7">
        <v>107.31940460205078</v>
      </c>
      <c r="F97" s="7">
        <v>110.90572357177734</v>
      </c>
      <c r="G97" s="7">
        <v>110.72358703613281</v>
      </c>
      <c r="H97" s="7">
        <v>112.06846618652344</v>
      </c>
      <c r="I97" s="7">
        <v>114.47351837158203</v>
      </c>
      <c r="J97" s="7">
        <v>115.4186</v>
      </c>
      <c r="K97" s="7">
        <v>116.0797</v>
      </c>
      <c r="L97" s="7">
        <v>117.74</v>
      </c>
      <c r="M97" s="7">
        <v>119.3974</v>
      </c>
      <c r="N97" s="7">
        <v>119.268</v>
      </c>
      <c r="O97" s="11">
        <v>120.1923</v>
      </c>
      <c r="P97" s="10" t="e">
        <f t="shared" si="35"/>
        <v>#DIV/0!</v>
      </c>
      <c r="Q97" s="7">
        <f t="shared" si="35"/>
        <v>1.4019737190210613</v>
      </c>
      <c r="R97" s="7">
        <f t="shared" si="35"/>
        <v>3.3417246238226248</v>
      </c>
      <c r="S97" s="7">
        <f t="shared" si="35"/>
        <v>-0.16422645268316913</v>
      </c>
      <c r="T97" s="7">
        <f t="shared" si="35"/>
        <v>1.2146275119787675</v>
      </c>
      <c r="U97" s="7">
        <f t="shared" si="35"/>
        <v>2.1460561270247922</v>
      </c>
      <c r="V97" s="7">
        <f t="shared" si="35"/>
        <v>0.82558974500130544</v>
      </c>
      <c r="W97" s="7">
        <f t="shared" si="35"/>
        <v>0.57278462916722672</v>
      </c>
      <c r="X97" s="7">
        <f t="shared" si="35"/>
        <v>1.4303103815740326</v>
      </c>
      <c r="Y97" s="7">
        <f t="shared" si="35"/>
        <v>1.4076779344318071</v>
      </c>
      <c r="Z97" s="7">
        <f t="shared" si="35"/>
        <v>-0.10837756936081017</v>
      </c>
      <c r="AA97" s="11">
        <f t="shared" si="35"/>
        <v>0.77497736190763855</v>
      </c>
      <c r="AB97" s="20">
        <f t="shared" si="36"/>
        <v>114.11852640279135</v>
      </c>
      <c r="AC97" s="20">
        <f t="shared" si="37"/>
        <v>108.02024841308594</v>
      </c>
      <c r="AD97" s="20">
        <f t="shared" si="38"/>
        <v>112.42185719807942</v>
      </c>
      <c r="AE97" s="20">
        <f t="shared" si="39"/>
        <v>116.41276666666666</v>
      </c>
      <c r="AF97" s="20">
        <f t="shared" si="40"/>
        <v>119.61923333333334</v>
      </c>
      <c r="AG97" s="20"/>
      <c r="AH97" s="20">
        <f t="shared" si="41"/>
        <v>4.0747997247340777</v>
      </c>
      <c r="AI97" s="20">
        <f t="shared" si="41"/>
        <v>3.5499408816521623</v>
      </c>
      <c r="AJ97" s="20">
        <f t="shared" si="41"/>
        <v>2.754394349073408</v>
      </c>
    </row>
    <row r="98" spans="1:36" x14ac:dyDescent="0.2">
      <c r="A98" s="3" t="s">
        <v>26</v>
      </c>
      <c r="B98" s="3" t="s">
        <v>95</v>
      </c>
      <c r="C98" s="67"/>
      <c r="D98" s="10">
        <v>103.371826171875</v>
      </c>
      <c r="E98" s="7">
        <v>101.86989593505859</v>
      </c>
      <c r="F98" s="7">
        <v>104.21042633056641</v>
      </c>
      <c r="G98" s="7">
        <v>103.82808685302734</v>
      </c>
      <c r="H98" s="7">
        <v>105.17510223388672</v>
      </c>
      <c r="I98" s="7">
        <v>107.03702545166016</v>
      </c>
      <c r="J98" s="7">
        <v>107.92440000000001</v>
      </c>
      <c r="K98" s="7">
        <v>109.6733</v>
      </c>
      <c r="L98" s="7">
        <v>109.8861</v>
      </c>
      <c r="M98" s="7">
        <v>110.12990000000001</v>
      </c>
      <c r="N98" s="7">
        <v>110.19289999999999</v>
      </c>
      <c r="O98" s="11">
        <v>109.8348</v>
      </c>
      <c r="P98" s="10" t="e">
        <f t="shared" si="35"/>
        <v>#DIV/0!</v>
      </c>
      <c r="Q98" s="7">
        <f t="shared" si="35"/>
        <v>-1.45293963784597</v>
      </c>
      <c r="R98" s="7">
        <f t="shared" si="35"/>
        <v>2.2975682600087128</v>
      </c>
      <c r="S98" s="7">
        <f t="shared" si="35"/>
        <v>-0.36689176985634964</v>
      </c>
      <c r="T98" s="7">
        <f t="shared" si="35"/>
        <v>1.2973516335383577</v>
      </c>
      <c r="U98" s="7">
        <f t="shared" si="35"/>
        <v>1.7703079704481033</v>
      </c>
      <c r="V98" s="7">
        <f t="shared" si="35"/>
        <v>0.82903513489414349</v>
      </c>
      <c r="W98" s="7">
        <f t="shared" si="35"/>
        <v>1.6204861921863747</v>
      </c>
      <c r="X98" s="7">
        <f t="shared" si="35"/>
        <v>0.19403081698098026</v>
      </c>
      <c r="Y98" s="7">
        <f t="shared" si="35"/>
        <v>0.22186609589384584</v>
      </c>
      <c r="Z98" s="7">
        <f t="shared" si="35"/>
        <v>5.7205173163680505E-2</v>
      </c>
      <c r="AA98" s="11">
        <f t="shared" si="35"/>
        <v>-0.32497556557636043</v>
      </c>
      <c r="AB98" s="20">
        <f t="shared" si="36"/>
        <v>106.92781358133952</v>
      </c>
      <c r="AC98" s="20">
        <f t="shared" si="37"/>
        <v>103.15071614583333</v>
      </c>
      <c r="AD98" s="20">
        <f t="shared" si="38"/>
        <v>105.34673817952473</v>
      </c>
      <c r="AE98" s="20">
        <f t="shared" si="39"/>
        <v>109.16126666666666</v>
      </c>
      <c r="AF98" s="20">
        <f t="shared" si="40"/>
        <v>110.05253333333333</v>
      </c>
      <c r="AG98" s="20"/>
      <c r="AH98" s="20">
        <f t="shared" si="41"/>
        <v>2.1289450192344646</v>
      </c>
      <c r="AI98" s="20">
        <f t="shared" si="41"/>
        <v>3.6209270007406076</v>
      </c>
      <c r="AJ98" s="20">
        <f t="shared" si="41"/>
        <v>0.81646786802889437</v>
      </c>
    </row>
    <row r="99" spans="1:36" x14ac:dyDescent="0.2">
      <c r="A99" s="3" t="s">
        <v>27</v>
      </c>
      <c r="B99" s="3" t="s">
        <v>28</v>
      </c>
      <c r="C99" s="67"/>
      <c r="D99" s="10">
        <v>105.17606353759766</v>
      </c>
      <c r="E99" s="7">
        <v>105.61066436767578</v>
      </c>
      <c r="F99" s="7">
        <v>106.06378936767578</v>
      </c>
      <c r="G99" s="7">
        <v>106.41191864013672</v>
      </c>
      <c r="H99" s="7">
        <v>108.33460998535156</v>
      </c>
      <c r="I99" s="7">
        <v>114.86840057373047</v>
      </c>
      <c r="J99" s="7">
        <v>116.4263</v>
      </c>
      <c r="K99" s="7">
        <v>118.7937</v>
      </c>
      <c r="L99" s="7">
        <v>117.99769999999999</v>
      </c>
      <c r="M99" s="7">
        <v>118.0098</v>
      </c>
      <c r="N99" s="7">
        <v>117.53700000000001</v>
      </c>
      <c r="O99" s="11">
        <v>117.89019999999999</v>
      </c>
      <c r="P99" s="10" t="e">
        <f t="shared" si="35"/>
        <v>#DIV/0!</v>
      </c>
      <c r="Q99" s="7">
        <f t="shared" si="35"/>
        <v>0.41321267925450234</v>
      </c>
      <c r="R99" s="7">
        <f t="shared" si="35"/>
        <v>0.42905231466254062</v>
      </c>
      <c r="S99" s="7">
        <f t="shared" si="35"/>
        <v>0.32822631978019268</v>
      </c>
      <c r="T99" s="7">
        <f t="shared" si="35"/>
        <v>1.8068383408413033</v>
      </c>
      <c r="U99" s="7">
        <f t="shared" si="35"/>
        <v>6.0311202387329139</v>
      </c>
      <c r="V99" s="7">
        <f t="shared" si="35"/>
        <v>1.3562471650064993</v>
      </c>
      <c r="W99" s="7">
        <f t="shared" si="35"/>
        <v>2.0333893630562887</v>
      </c>
      <c r="X99" s="7">
        <f t="shared" si="35"/>
        <v>-0.67006920400661518</v>
      </c>
      <c r="Y99" s="7">
        <f t="shared" si="35"/>
        <v>1.0254437162761455E-2</v>
      </c>
      <c r="Z99" s="7">
        <f t="shared" si="35"/>
        <v>-0.40064469222047011</v>
      </c>
      <c r="AA99" s="11">
        <f t="shared" si="35"/>
        <v>0.30050111879662306</v>
      </c>
      <c r="AB99" s="20">
        <f t="shared" si="36"/>
        <v>112.760012206014</v>
      </c>
      <c r="AC99" s="20">
        <f t="shared" si="37"/>
        <v>105.61683909098308</v>
      </c>
      <c r="AD99" s="20">
        <f t="shared" si="38"/>
        <v>109.87164306640625</v>
      </c>
      <c r="AE99" s="20">
        <f t="shared" si="39"/>
        <v>117.73923333333333</v>
      </c>
      <c r="AF99" s="20">
        <f t="shared" si="40"/>
        <v>117.81233333333334</v>
      </c>
      <c r="AG99" s="20"/>
      <c r="AH99" s="20">
        <f t="shared" si="41"/>
        <v>4.0285280378045627</v>
      </c>
      <c r="AI99" s="20">
        <f t="shared" si="41"/>
        <v>7.1607104866647973</v>
      </c>
      <c r="AJ99" s="20">
        <f t="shared" si="41"/>
        <v>6.2086356374564389E-2</v>
      </c>
    </row>
    <row r="100" spans="1:36" x14ac:dyDescent="0.2">
      <c r="A100" s="3" t="s">
        <v>29</v>
      </c>
      <c r="B100" s="3" t="s">
        <v>30</v>
      </c>
      <c r="C100" s="67"/>
      <c r="D100" s="10">
        <v>103.61790466308594</v>
      </c>
      <c r="E100" s="7">
        <v>103.19721984863281</v>
      </c>
      <c r="F100" s="7">
        <v>103.19952392578125</v>
      </c>
      <c r="G100" s="7">
        <v>103.27784729003906</v>
      </c>
      <c r="H100" s="7">
        <v>103.70360565185547</v>
      </c>
      <c r="I100" s="7">
        <v>104.89352416992188</v>
      </c>
      <c r="J100" s="7">
        <v>105.0031</v>
      </c>
      <c r="K100" s="7">
        <v>104.8396</v>
      </c>
      <c r="L100" s="7">
        <v>104.4697</v>
      </c>
      <c r="M100" s="7">
        <v>104.7564</v>
      </c>
      <c r="N100" s="7">
        <v>104.5676</v>
      </c>
      <c r="O100" s="11">
        <v>104.6502</v>
      </c>
      <c r="P100" s="10" t="e">
        <f t="shared" si="35"/>
        <v>#DIV/0!</v>
      </c>
      <c r="Q100" s="7">
        <f t="shared" si="35"/>
        <v>-0.40599625694129166</v>
      </c>
      <c r="R100" s="7">
        <f t="shared" si="35"/>
        <v>2.2326930432981281E-3</v>
      </c>
      <c r="S100" s="7">
        <f t="shared" si="35"/>
        <v>7.5895082921255422E-2</v>
      </c>
      <c r="T100" s="7">
        <f t="shared" si="35"/>
        <v>0.41224558120458593</v>
      </c>
      <c r="U100" s="7">
        <f t="shared" si="35"/>
        <v>1.1474225130234093</v>
      </c>
      <c r="V100" s="7">
        <f t="shared" si="35"/>
        <v>0.10446386556773656</v>
      </c>
      <c r="W100" s="7">
        <f t="shared" si="35"/>
        <v>-0.15570968857109846</v>
      </c>
      <c r="X100" s="7">
        <f t="shared" si="35"/>
        <v>-0.35282469601181349</v>
      </c>
      <c r="Y100" s="7">
        <f t="shared" si="35"/>
        <v>0.27443363961033312</v>
      </c>
      <c r="Z100" s="7">
        <f t="shared" si="35"/>
        <v>-0.18022765196207632</v>
      </c>
      <c r="AA100" s="11">
        <f t="shared" si="35"/>
        <v>7.8991963093730119E-2</v>
      </c>
      <c r="AB100" s="20">
        <f t="shared" si="36"/>
        <v>104.18135212910971</v>
      </c>
      <c r="AC100" s="20">
        <f t="shared" si="37"/>
        <v>103.33821614583333</v>
      </c>
      <c r="AD100" s="20">
        <f t="shared" si="38"/>
        <v>103.9583257039388</v>
      </c>
      <c r="AE100" s="20">
        <f t="shared" si="39"/>
        <v>104.77080000000001</v>
      </c>
      <c r="AF100" s="20">
        <f t="shared" si="40"/>
        <v>104.65806666666667</v>
      </c>
      <c r="AG100" s="20"/>
      <c r="AH100" s="20">
        <f t="shared" si="41"/>
        <v>0.60007766848843858</v>
      </c>
      <c r="AI100" s="20">
        <f t="shared" si="41"/>
        <v>0.78153845837709923</v>
      </c>
      <c r="AJ100" s="20">
        <f t="shared" si="41"/>
        <v>-0.1075999546947628</v>
      </c>
    </row>
    <row r="101" spans="1:36" x14ac:dyDescent="0.2">
      <c r="A101" s="3" t="s">
        <v>31</v>
      </c>
      <c r="B101" s="3" t="s">
        <v>32</v>
      </c>
      <c r="C101" s="67"/>
      <c r="D101" s="10">
        <v>100.43093109130859</v>
      </c>
      <c r="E101" s="7">
        <v>100.5142822265625</v>
      </c>
      <c r="F101" s="7">
        <v>100.27101898193359</v>
      </c>
      <c r="G101" s="7">
        <v>100.69829559326172</v>
      </c>
      <c r="H101" s="7">
        <v>100.82373046875</v>
      </c>
      <c r="I101" s="7">
        <v>100.31358337402344</v>
      </c>
      <c r="J101" s="7">
        <v>100.547</v>
      </c>
      <c r="K101" s="7">
        <v>100.547</v>
      </c>
      <c r="L101" s="7">
        <v>101.9884</v>
      </c>
      <c r="M101" s="7">
        <v>102.1863</v>
      </c>
      <c r="N101" s="7">
        <v>102.23569999999999</v>
      </c>
      <c r="O101" s="11">
        <v>102.2984</v>
      </c>
      <c r="P101" s="10" t="e">
        <f t="shared" si="35"/>
        <v>#DIV/0!</v>
      </c>
      <c r="Q101" s="7">
        <f t="shared" si="35"/>
        <v>8.299349049958131E-2</v>
      </c>
      <c r="R101" s="7">
        <f t="shared" si="35"/>
        <v>-0.2420185860558432</v>
      </c>
      <c r="S101" s="7">
        <f t="shared" si="35"/>
        <v>0.426121740525156</v>
      </c>
      <c r="T101" s="7">
        <f t="shared" si="35"/>
        <v>0.12456504328031029</v>
      </c>
      <c r="U101" s="7">
        <f t="shared" si="35"/>
        <v>-0.50597918997321867</v>
      </c>
      <c r="V101" s="7">
        <f t="shared" si="35"/>
        <v>0.23268695836161668</v>
      </c>
      <c r="W101" s="7">
        <f t="shared" si="35"/>
        <v>0</v>
      </c>
      <c r="X101" s="7">
        <f t="shared" si="35"/>
        <v>1.4335584353585902</v>
      </c>
      <c r="Y101" s="7">
        <f t="shared" si="35"/>
        <v>0.19404167532778646</v>
      </c>
      <c r="Z101" s="7">
        <f t="shared" si="35"/>
        <v>4.834307534375102E-2</v>
      </c>
      <c r="AA101" s="11">
        <f t="shared" si="35"/>
        <v>6.1328870443501285E-2</v>
      </c>
      <c r="AB101" s="20">
        <f t="shared" si="36"/>
        <v>101.07122014465331</v>
      </c>
      <c r="AC101" s="20">
        <f t="shared" si="37"/>
        <v>100.40541076660156</v>
      </c>
      <c r="AD101" s="20">
        <f t="shared" si="38"/>
        <v>100.61186981201172</v>
      </c>
      <c r="AE101" s="20">
        <f t="shared" si="39"/>
        <v>101.02746666666667</v>
      </c>
      <c r="AF101" s="20">
        <f t="shared" si="40"/>
        <v>102.24013333333333</v>
      </c>
      <c r="AG101" s="20"/>
      <c r="AH101" s="20">
        <f t="shared" si="41"/>
        <v>0.20562541782740595</v>
      </c>
      <c r="AI101" s="20">
        <f t="shared" si="41"/>
        <v>0.41306940764688704</v>
      </c>
      <c r="AJ101" s="20">
        <f t="shared" si="41"/>
        <v>1.2003336386408421</v>
      </c>
    </row>
    <row r="102" spans="1:36" x14ac:dyDescent="0.2">
      <c r="A102" s="3" t="s">
        <v>33</v>
      </c>
      <c r="B102" s="3" t="s">
        <v>96</v>
      </c>
      <c r="C102" s="67"/>
      <c r="D102" s="10">
        <v>100.36601257324219</v>
      </c>
      <c r="E102" s="7">
        <v>99.446487426757813</v>
      </c>
      <c r="F102" s="7">
        <v>99.386909484863281</v>
      </c>
      <c r="G102" s="7">
        <v>99.407356262207031</v>
      </c>
      <c r="H102" s="7">
        <v>98.473953247070313</v>
      </c>
      <c r="I102" s="7">
        <v>107.09685516357422</v>
      </c>
      <c r="J102" s="7">
        <v>107.3841</v>
      </c>
      <c r="K102" s="7">
        <v>107.3841</v>
      </c>
      <c r="L102" s="7">
        <v>107.8963</v>
      </c>
      <c r="M102" s="7">
        <v>107.8963</v>
      </c>
      <c r="N102" s="7">
        <v>107.8775</v>
      </c>
      <c r="O102" s="11">
        <v>107.8115</v>
      </c>
      <c r="P102" s="10" t="e">
        <f t="shared" si="35"/>
        <v>#DIV/0!</v>
      </c>
      <c r="Q102" s="7">
        <f t="shared" si="35"/>
        <v>-0.9161718423488735</v>
      </c>
      <c r="R102" s="7">
        <f t="shared" si="35"/>
        <v>-5.9909548779598989E-2</v>
      </c>
      <c r="S102" s="7">
        <f t="shared" si="35"/>
        <v>2.0572907890715791E-2</v>
      </c>
      <c r="T102" s="7">
        <f t="shared" si="35"/>
        <v>-0.93896774869928068</v>
      </c>
      <c r="U102" s="7">
        <f t="shared" si="35"/>
        <v>8.756530668438911</v>
      </c>
      <c r="V102" s="7">
        <f t="shared" si="35"/>
        <v>0.26821033725692689</v>
      </c>
      <c r="W102" s="7">
        <f t="shared" si="35"/>
        <v>0</v>
      </c>
      <c r="X102" s="7">
        <f t="shared" si="35"/>
        <v>0.47697936659150925</v>
      </c>
      <c r="Y102" s="7">
        <f t="shared" si="35"/>
        <v>0</v>
      </c>
      <c r="Z102" s="7">
        <f t="shared" si="35"/>
        <v>-1.7424137806392636E-2</v>
      </c>
      <c r="AA102" s="11">
        <f t="shared" si="35"/>
        <v>-6.1180505666151422E-2</v>
      </c>
      <c r="AB102" s="20">
        <f t="shared" si="36"/>
        <v>104.20228117980957</v>
      </c>
      <c r="AC102" s="20">
        <f t="shared" si="37"/>
        <v>99.733136494954422</v>
      </c>
      <c r="AD102" s="20">
        <f t="shared" si="38"/>
        <v>101.65938822428386</v>
      </c>
      <c r="AE102" s="20">
        <f t="shared" si="39"/>
        <v>107.55483333333332</v>
      </c>
      <c r="AF102" s="20">
        <f t="shared" si="40"/>
        <v>107.86176666666665</v>
      </c>
      <c r="AG102" s="20"/>
      <c r="AH102" s="20">
        <f t="shared" si="41"/>
        <v>1.9314059469360814</v>
      </c>
      <c r="AI102" s="20">
        <f t="shared" si="41"/>
        <v>5.7992136407930843</v>
      </c>
      <c r="AJ102" s="20">
        <f t="shared" si="41"/>
        <v>0.28537381707624832</v>
      </c>
    </row>
    <row r="103" spans="1:36" x14ac:dyDescent="0.2">
      <c r="A103" s="3" t="s">
        <v>34</v>
      </c>
      <c r="B103" s="3" t="s">
        <v>35</v>
      </c>
      <c r="C103" s="67"/>
      <c r="D103" s="10">
        <v>98.804267883300781</v>
      </c>
      <c r="E103" s="7">
        <v>98.840744018554688</v>
      </c>
      <c r="F103" s="7">
        <v>98.964210510253906</v>
      </c>
      <c r="G103" s="7">
        <v>98.869796752929688</v>
      </c>
      <c r="H103" s="7">
        <v>105.01534271240234</v>
      </c>
      <c r="I103" s="7">
        <v>113.48952484130859</v>
      </c>
      <c r="J103" s="7">
        <v>119.318</v>
      </c>
      <c r="K103" s="7">
        <v>120.0775</v>
      </c>
      <c r="L103" s="7">
        <v>121.48180000000001</v>
      </c>
      <c r="M103" s="7">
        <v>121.08620000000001</v>
      </c>
      <c r="N103" s="7">
        <v>119.91759999999999</v>
      </c>
      <c r="O103" s="11">
        <v>117.4358</v>
      </c>
      <c r="P103" s="10" t="e">
        <f t="shared" si="35"/>
        <v>#DIV/0!</v>
      </c>
      <c r="Q103" s="7">
        <f t="shared" si="35"/>
        <v>3.6917570501092893E-2</v>
      </c>
      <c r="R103" s="7">
        <f t="shared" si="35"/>
        <v>0.1249145713391648</v>
      </c>
      <c r="S103" s="7">
        <f t="shared" si="35"/>
        <v>-9.5401920388620012E-2</v>
      </c>
      <c r="T103" s="7">
        <f t="shared" si="35"/>
        <v>6.2157971001296231</v>
      </c>
      <c r="U103" s="7">
        <f t="shared" si="35"/>
        <v>8.0694705269056346</v>
      </c>
      <c r="V103" s="7">
        <f t="shared" si="35"/>
        <v>5.1356943883951489</v>
      </c>
      <c r="W103" s="7">
        <f t="shared" si="35"/>
        <v>0.6365343032903692</v>
      </c>
      <c r="X103" s="7">
        <f t="shared" si="35"/>
        <v>1.169494701338724</v>
      </c>
      <c r="Y103" s="7">
        <f t="shared" si="35"/>
        <v>-0.3256454876368326</v>
      </c>
      <c r="Z103" s="7">
        <f t="shared" si="35"/>
        <v>-0.96509759163307796</v>
      </c>
      <c r="AA103" s="11">
        <f t="shared" si="35"/>
        <v>-2.0695877836114072</v>
      </c>
      <c r="AB103" s="20">
        <f t="shared" si="36"/>
        <v>111.10839889322916</v>
      </c>
      <c r="AC103" s="20">
        <f t="shared" si="37"/>
        <v>98.869740804036454</v>
      </c>
      <c r="AD103" s="20">
        <f t="shared" si="38"/>
        <v>105.7915547688802</v>
      </c>
      <c r="AE103" s="20">
        <f t="shared" si="39"/>
        <v>120.29243333333334</v>
      </c>
      <c r="AF103" s="20">
        <f t="shared" si="40"/>
        <v>119.47986666666668</v>
      </c>
      <c r="AG103" s="20"/>
      <c r="AH103" s="20">
        <f t="shared" si="41"/>
        <v>7.0009427642407189</v>
      </c>
      <c r="AI103" s="20">
        <f t="shared" si="41"/>
        <v>13.707028501597108</v>
      </c>
      <c r="AJ103" s="20">
        <f t="shared" si="41"/>
        <v>-0.67549275058308922</v>
      </c>
    </row>
    <row r="104" spans="1:36" x14ac:dyDescent="0.2">
      <c r="A104" s="2" t="s">
        <v>36</v>
      </c>
      <c r="B104" s="2" t="s">
        <v>37</v>
      </c>
      <c r="C104" s="67"/>
      <c r="D104" s="10">
        <v>100.75064086914063</v>
      </c>
      <c r="E104" s="7">
        <v>100.75064086914063</v>
      </c>
      <c r="F104" s="7">
        <v>100.77793121337891</v>
      </c>
      <c r="G104" s="7">
        <v>101.25942230224609</v>
      </c>
      <c r="H104" s="7">
        <v>111.00171661376953</v>
      </c>
      <c r="I104" s="7">
        <v>114.44100952148438</v>
      </c>
      <c r="J104" s="7">
        <v>117.0838</v>
      </c>
      <c r="K104" s="7">
        <v>117.0838</v>
      </c>
      <c r="L104" s="7">
        <v>117.0838</v>
      </c>
      <c r="M104" s="7">
        <v>115.0921</v>
      </c>
      <c r="N104" s="7">
        <v>114.6925</v>
      </c>
      <c r="O104" s="11">
        <v>113.9713</v>
      </c>
      <c r="P104" s="10" t="e">
        <f t="shared" si="35"/>
        <v>#DIV/0!</v>
      </c>
      <c r="Q104" s="7">
        <f t="shared" si="35"/>
        <v>0</v>
      </c>
      <c r="R104" s="7">
        <f t="shared" si="35"/>
        <v>2.7087018010860251E-2</v>
      </c>
      <c r="S104" s="7">
        <f t="shared" si="35"/>
        <v>0.47777433319971402</v>
      </c>
      <c r="T104" s="7">
        <f t="shared" si="35"/>
        <v>9.6211237334970825</v>
      </c>
      <c r="U104" s="7">
        <f t="shared" si="35"/>
        <v>3.0984141620817121</v>
      </c>
      <c r="V104" s="7">
        <f t="shared" si="35"/>
        <v>2.3093037098903624</v>
      </c>
      <c r="W104" s="7">
        <f t="shared" si="35"/>
        <v>0</v>
      </c>
      <c r="X104" s="7">
        <f t="shared" si="35"/>
        <v>0</v>
      </c>
      <c r="Y104" s="7">
        <f t="shared" si="35"/>
        <v>-1.7010893052668212</v>
      </c>
      <c r="Z104" s="7">
        <f t="shared" si="35"/>
        <v>-0.34720019879731678</v>
      </c>
      <c r="AA104" s="11">
        <f t="shared" si="35"/>
        <v>-0.62881182291779858</v>
      </c>
      <c r="AB104" s="20">
        <f t="shared" si="36"/>
        <v>110.33238844909668</v>
      </c>
      <c r="AC104" s="20">
        <f t="shared" si="37"/>
        <v>100.75973765055339</v>
      </c>
      <c r="AD104" s="20">
        <f t="shared" si="38"/>
        <v>108.90071614583333</v>
      </c>
      <c r="AE104" s="20">
        <f t="shared" si="39"/>
        <v>117.0838</v>
      </c>
      <c r="AF104" s="20">
        <f t="shared" si="40"/>
        <v>114.5853</v>
      </c>
      <c r="AG104" s="20"/>
      <c r="AH104" s="20">
        <f t="shared" si="41"/>
        <v>8.0795947717865317</v>
      </c>
      <c r="AI104" s="20">
        <f t="shared" si="41"/>
        <v>7.5142608274571643</v>
      </c>
      <c r="AJ104" s="20">
        <f t="shared" si="41"/>
        <v>-2.1339416725456317</v>
      </c>
    </row>
    <row r="105" spans="1:36" x14ac:dyDescent="0.2">
      <c r="A105" s="3" t="s">
        <v>38</v>
      </c>
      <c r="B105" s="3" t="s">
        <v>39</v>
      </c>
      <c r="C105" s="67"/>
      <c r="D105" s="10">
        <v>100</v>
      </c>
      <c r="E105" s="7">
        <v>100</v>
      </c>
      <c r="F105" s="7">
        <v>100</v>
      </c>
      <c r="G105" s="7">
        <v>100</v>
      </c>
      <c r="H105" s="7">
        <v>100</v>
      </c>
      <c r="I105" s="7">
        <v>100</v>
      </c>
      <c r="J105" s="7">
        <v>100</v>
      </c>
      <c r="K105" s="7">
        <v>100</v>
      </c>
      <c r="L105" s="7">
        <v>100</v>
      </c>
      <c r="M105" s="7">
        <v>100</v>
      </c>
      <c r="N105" s="7">
        <v>100</v>
      </c>
      <c r="O105" s="11">
        <v>100</v>
      </c>
      <c r="P105" s="10" t="e">
        <f t="shared" si="35"/>
        <v>#DIV/0!</v>
      </c>
      <c r="Q105" s="7">
        <f t="shared" si="35"/>
        <v>0</v>
      </c>
      <c r="R105" s="7">
        <f t="shared" si="35"/>
        <v>0</v>
      </c>
      <c r="S105" s="7">
        <f t="shared" si="35"/>
        <v>0</v>
      </c>
      <c r="T105" s="7">
        <f t="shared" si="35"/>
        <v>0</v>
      </c>
      <c r="U105" s="7">
        <f t="shared" si="35"/>
        <v>0</v>
      </c>
      <c r="V105" s="7">
        <f t="shared" si="35"/>
        <v>0</v>
      </c>
      <c r="W105" s="7">
        <f t="shared" si="35"/>
        <v>0</v>
      </c>
      <c r="X105" s="7">
        <f t="shared" si="35"/>
        <v>0</v>
      </c>
      <c r="Y105" s="7">
        <f t="shared" si="35"/>
        <v>0</v>
      </c>
      <c r="Z105" s="7">
        <f t="shared" si="35"/>
        <v>0</v>
      </c>
      <c r="AA105" s="11">
        <f t="shared" si="35"/>
        <v>0</v>
      </c>
      <c r="AB105" s="20">
        <f t="shared" si="36"/>
        <v>100</v>
      </c>
      <c r="AC105" s="20">
        <f t="shared" si="37"/>
        <v>100</v>
      </c>
      <c r="AD105" s="20">
        <f t="shared" si="38"/>
        <v>100</v>
      </c>
      <c r="AE105" s="20">
        <f t="shared" si="39"/>
        <v>100</v>
      </c>
      <c r="AF105" s="20">
        <f t="shared" si="40"/>
        <v>100</v>
      </c>
      <c r="AG105" s="20"/>
      <c r="AH105" s="20">
        <f t="shared" si="41"/>
        <v>0</v>
      </c>
      <c r="AI105" s="20">
        <f t="shared" si="41"/>
        <v>0</v>
      </c>
      <c r="AJ105" s="20">
        <f t="shared" si="41"/>
        <v>0</v>
      </c>
    </row>
    <row r="106" spans="1:36" x14ac:dyDescent="0.2">
      <c r="A106" s="3" t="s">
        <v>40</v>
      </c>
      <c r="B106" s="3" t="s">
        <v>105</v>
      </c>
      <c r="C106" s="67"/>
      <c r="D106" s="10">
        <v>100.11049652099609</v>
      </c>
      <c r="E106" s="7">
        <v>100.11049652099609</v>
      </c>
      <c r="F106" s="7">
        <v>100.11049652099609</v>
      </c>
      <c r="G106" s="7">
        <v>100.82377624511719</v>
      </c>
      <c r="H106" s="7">
        <v>102.67726135253906</v>
      </c>
      <c r="I106" s="7">
        <v>105.06206512451172</v>
      </c>
      <c r="J106" s="7">
        <v>105.0976</v>
      </c>
      <c r="K106" s="7">
        <v>105.0976</v>
      </c>
      <c r="L106" s="7">
        <v>105.0976</v>
      </c>
      <c r="M106" s="7">
        <v>104.3836</v>
      </c>
      <c r="N106" s="7">
        <v>107.0184</v>
      </c>
      <c r="O106" s="11">
        <v>107.9631</v>
      </c>
      <c r="P106" s="10" t="e">
        <f t="shared" si="35"/>
        <v>#DIV/0!</v>
      </c>
      <c r="Q106" s="7">
        <f t="shared" si="35"/>
        <v>0</v>
      </c>
      <c r="R106" s="7">
        <f t="shared" si="35"/>
        <v>0</v>
      </c>
      <c r="S106" s="7">
        <f t="shared" si="35"/>
        <v>0.71249244475727691</v>
      </c>
      <c r="T106" s="7">
        <f t="shared" si="35"/>
        <v>1.8383412885823525</v>
      </c>
      <c r="U106" s="7">
        <f t="shared" si="35"/>
        <v>2.3226211339865301</v>
      </c>
      <c r="V106" s="7">
        <f t="shared" si="35"/>
        <v>3.3822746056026858E-2</v>
      </c>
      <c r="W106" s="7">
        <f t="shared" si="35"/>
        <v>0</v>
      </c>
      <c r="X106" s="7">
        <f t="shared" si="35"/>
        <v>0</v>
      </c>
      <c r="Y106" s="7">
        <f t="shared" si="35"/>
        <v>-0.67936851079377514</v>
      </c>
      <c r="Z106" s="7">
        <f t="shared" si="35"/>
        <v>2.5241513034614615</v>
      </c>
      <c r="AA106" s="11">
        <f t="shared" si="35"/>
        <v>0.88274539705321464</v>
      </c>
      <c r="AB106" s="20">
        <f t="shared" si="36"/>
        <v>103.62937435709637</v>
      </c>
      <c r="AC106" s="20">
        <f t="shared" si="37"/>
        <v>100.11049652099609</v>
      </c>
      <c r="AD106" s="20">
        <f t="shared" si="38"/>
        <v>102.85436757405598</v>
      </c>
      <c r="AE106" s="20">
        <f t="shared" si="39"/>
        <v>105.0976</v>
      </c>
      <c r="AF106" s="20">
        <f t="shared" si="40"/>
        <v>106.45503333333333</v>
      </c>
      <c r="AG106" s="20"/>
      <c r="AH106" s="20">
        <f t="shared" si="41"/>
        <v>2.7408425174321422</v>
      </c>
      <c r="AI106" s="20">
        <f t="shared" si="41"/>
        <v>2.1809792611177841</v>
      </c>
      <c r="AJ106" s="20">
        <f t="shared" si="41"/>
        <v>1.2915930842696071</v>
      </c>
    </row>
    <row r="107" spans="1:36" x14ac:dyDescent="0.2">
      <c r="A107" s="3" t="s">
        <v>41</v>
      </c>
      <c r="B107" s="3" t="s">
        <v>98</v>
      </c>
      <c r="C107" s="67"/>
      <c r="D107" s="10">
        <v>102.60456848144531</v>
      </c>
      <c r="E107" s="7">
        <v>102.60456848144531</v>
      </c>
      <c r="F107" s="7">
        <v>102.60456848144531</v>
      </c>
      <c r="G107" s="7">
        <v>103.40359497070313</v>
      </c>
      <c r="H107" s="7">
        <v>114.35797119140625</v>
      </c>
      <c r="I107" s="7">
        <v>114.84101104736328</v>
      </c>
      <c r="J107" s="7">
        <v>114.84099999999999</v>
      </c>
      <c r="K107" s="7">
        <v>114.84099999999999</v>
      </c>
      <c r="L107" s="7">
        <v>114.84099999999999</v>
      </c>
      <c r="M107" s="7">
        <v>114.84099999999999</v>
      </c>
      <c r="N107" s="7">
        <v>113.0093</v>
      </c>
      <c r="O107" s="11">
        <v>115.3471</v>
      </c>
      <c r="P107" s="10" t="e">
        <f t="shared" si="35"/>
        <v>#DIV/0!</v>
      </c>
      <c r="Q107" s="7">
        <f t="shared" si="35"/>
        <v>0</v>
      </c>
      <c r="R107" s="7">
        <f t="shared" si="35"/>
        <v>0</v>
      </c>
      <c r="S107" s="7">
        <f t="shared" si="35"/>
        <v>0.77874357943652961</v>
      </c>
      <c r="T107" s="7">
        <f t="shared" si="35"/>
        <v>10.593805973386882</v>
      </c>
      <c r="U107" s="7">
        <f t="shared" si="35"/>
        <v>0.42239281698041403</v>
      </c>
      <c r="V107" s="7">
        <f t="shared" si="35"/>
        <v>-9.6197022183296481E-6</v>
      </c>
      <c r="W107" s="7">
        <f t="shared" si="35"/>
        <v>0</v>
      </c>
      <c r="X107" s="7">
        <f t="shared" si="35"/>
        <v>0</v>
      </c>
      <c r="Y107" s="7">
        <f t="shared" si="35"/>
        <v>0</v>
      </c>
      <c r="Z107" s="7">
        <f t="shared" si="35"/>
        <v>-1.5949878527703503</v>
      </c>
      <c r="AA107" s="11">
        <f t="shared" si="35"/>
        <v>2.068679303384767</v>
      </c>
      <c r="AB107" s="20">
        <f t="shared" si="36"/>
        <v>110.67805688781738</v>
      </c>
      <c r="AC107" s="20">
        <f t="shared" si="37"/>
        <v>102.60456848144531</v>
      </c>
      <c r="AD107" s="20">
        <f t="shared" si="38"/>
        <v>110.86752573649089</v>
      </c>
      <c r="AE107" s="20">
        <f t="shared" si="39"/>
        <v>114.84099999999999</v>
      </c>
      <c r="AF107" s="20">
        <f t="shared" si="40"/>
        <v>114.39913333333334</v>
      </c>
      <c r="AG107" s="20"/>
      <c r="AH107" s="20">
        <f t="shared" si="41"/>
        <v>8.0532059900820343</v>
      </c>
      <c r="AI107" s="20">
        <f t="shared" si="41"/>
        <v>3.5839838916881916</v>
      </c>
      <c r="AJ107" s="20">
        <f t="shared" si="41"/>
        <v>-0.38476386191922529</v>
      </c>
    </row>
    <row r="108" spans="1:36" x14ac:dyDescent="0.2">
      <c r="A108" s="3" t="s">
        <v>42</v>
      </c>
      <c r="B108" s="3" t="s">
        <v>43</v>
      </c>
      <c r="C108" s="67"/>
      <c r="D108" s="10">
        <v>99.270668029785156</v>
      </c>
      <c r="E108" s="7">
        <v>99.270668029785156</v>
      </c>
      <c r="F108" s="7">
        <v>99.270668029785156</v>
      </c>
      <c r="G108" s="7">
        <v>99.72991943359375</v>
      </c>
      <c r="H108" s="7">
        <v>116.22905731201172</v>
      </c>
      <c r="I108" s="7">
        <v>124.76576232910156</v>
      </c>
      <c r="J108" s="7">
        <v>131.43600000000001</v>
      </c>
      <c r="K108" s="7">
        <v>131.43600000000001</v>
      </c>
      <c r="L108" s="7">
        <v>131.43600000000001</v>
      </c>
      <c r="M108" s="7">
        <v>126.1074</v>
      </c>
      <c r="N108" s="7">
        <v>126.1401</v>
      </c>
      <c r="O108" s="11">
        <v>121.8604</v>
      </c>
      <c r="P108" s="10" t="e">
        <f t="shared" si="35"/>
        <v>#DIV/0!</v>
      </c>
      <c r="Q108" s="7">
        <f t="shared" si="35"/>
        <v>0</v>
      </c>
      <c r="R108" s="7">
        <f t="shared" si="35"/>
        <v>0</v>
      </c>
      <c r="S108" s="7">
        <f t="shared" si="35"/>
        <v>0.46262547933171966</v>
      </c>
      <c r="T108" s="7">
        <f t="shared" si="35"/>
        <v>16.543819519882494</v>
      </c>
      <c r="U108" s="7">
        <f t="shared" si="35"/>
        <v>7.3447253333333338</v>
      </c>
      <c r="V108" s="7">
        <f t="shared" si="35"/>
        <v>5.346208403956199</v>
      </c>
      <c r="W108" s="7">
        <f t="shared" si="35"/>
        <v>0</v>
      </c>
      <c r="X108" s="7">
        <f t="shared" si="35"/>
        <v>0</v>
      </c>
      <c r="Y108" s="7">
        <f t="shared" si="35"/>
        <v>-4.0541404181502854</v>
      </c>
      <c r="Z108" s="7">
        <f t="shared" si="35"/>
        <v>2.5930278476921656E-2</v>
      </c>
      <c r="AA108" s="11">
        <f t="shared" si="35"/>
        <v>-3.3928148146386476</v>
      </c>
      <c r="AB108" s="20">
        <f t="shared" si="36"/>
        <v>117.24605359700523</v>
      </c>
      <c r="AC108" s="20">
        <f t="shared" si="37"/>
        <v>99.270668029785156</v>
      </c>
      <c r="AD108" s="20">
        <f t="shared" si="38"/>
        <v>113.57491302490234</v>
      </c>
      <c r="AE108" s="20">
        <f t="shared" si="39"/>
        <v>131.43600000000001</v>
      </c>
      <c r="AF108" s="20">
        <f t="shared" si="40"/>
        <v>124.70263333333332</v>
      </c>
      <c r="AG108" s="20"/>
      <c r="AH108" s="20">
        <f t="shared" si="41"/>
        <v>14.409336895794183</v>
      </c>
      <c r="AI108" s="20">
        <f t="shared" si="41"/>
        <v>15.726260755472879</v>
      </c>
      <c r="AJ108" s="20">
        <f t="shared" si="41"/>
        <v>-5.1229242115300906</v>
      </c>
    </row>
    <row r="109" spans="1:36" x14ac:dyDescent="0.2">
      <c r="A109" s="3" t="s">
        <v>44</v>
      </c>
      <c r="B109" s="3" t="s">
        <v>45</v>
      </c>
      <c r="C109" s="67"/>
      <c r="D109" s="10">
        <v>101.97586822509766</v>
      </c>
      <c r="E109" s="7">
        <v>101.97586822509766</v>
      </c>
      <c r="F109" s="7">
        <v>102.33084106445313</v>
      </c>
      <c r="G109" s="7">
        <v>102.33084106445313</v>
      </c>
      <c r="H109" s="7">
        <v>102.33084106445313</v>
      </c>
      <c r="I109" s="7">
        <v>102.33084106445313</v>
      </c>
      <c r="J109" s="7">
        <v>105.0855</v>
      </c>
      <c r="K109" s="7">
        <v>105.0855</v>
      </c>
      <c r="L109" s="7">
        <v>105.0855</v>
      </c>
      <c r="M109" s="7">
        <v>105.0855</v>
      </c>
      <c r="N109" s="7">
        <v>105.0855</v>
      </c>
      <c r="O109" s="11">
        <v>105.0855</v>
      </c>
      <c r="P109" s="10" t="e">
        <f t="shared" si="35"/>
        <v>#DIV/0!</v>
      </c>
      <c r="Q109" s="7">
        <f t="shared" si="35"/>
        <v>0</v>
      </c>
      <c r="R109" s="7">
        <f t="shared" si="35"/>
        <v>0.3480949420032543</v>
      </c>
      <c r="S109" s="7">
        <f t="shared" si="35"/>
        <v>0</v>
      </c>
      <c r="T109" s="7">
        <f t="shared" si="35"/>
        <v>0</v>
      </c>
      <c r="U109" s="7">
        <f t="shared" si="35"/>
        <v>0</v>
      </c>
      <c r="V109" s="7">
        <f t="shared" si="35"/>
        <v>2.6919146827024005</v>
      </c>
      <c r="W109" s="7">
        <f t="shared" si="35"/>
        <v>0</v>
      </c>
      <c r="X109" s="7">
        <f t="shared" si="35"/>
        <v>0</v>
      </c>
      <c r="Y109" s="7">
        <f t="shared" si="35"/>
        <v>0</v>
      </c>
      <c r="Z109" s="7">
        <f t="shared" si="35"/>
        <v>0</v>
      </c>
      <c r="AA109" s="11">
        <f t="shared" si="35"/>
        <v>0</v>
      </c>
      <c r="AB109" s="20">
        <f t="shared" si="36"/>
        <v>103.64900839233398</v>
      </c>
      <c r="AC109" s="20">
        <f t="shared" si="37"/>
        <v>102.09419250488281</v>
      </c>
      <c r="AD109" s="20">
        <f t="shared" si="38"/>
        <v>102.33084106445313</v>
      </c>
      <c r="AE109" s="20">
        <f t="shared" si="39"/>
        <v>105.08549999999998</v>
      </c>
      <c r="AF109" s="20">
        <f t="shared" si="40"/>
        <v>105.08549999999998</v>
      </c>
      <c r="AG109" s="20"/>
      <c r="AH109" s="20">
        <f t="shared" si="41"/>
        <v>0.23179433987785103</v>
      </c>
      <c r="AI109" s="20">
        <f t="shared" si="41"/>
        <v>2.6919146827023752</v>
      </c>
      <c r="AJ109" s="20">
        <f t="shared" si="41"/>
        <v>0</v>
      </c>
    </row>
    <row r="110" spans="1:36" x14ac:dyDescent="0.2">
      <c r="A110" s="3" t="s">
        <v>46</v>
      </c>
      <c r="B110" s="3" t="s">
        <v>99</v>
      </c>
      <c r="C110" s="67"/>
      <c r="D110" s="10">
        <v>100</v>
      </c>
      <c r="E110" s="7">
        <v>100</v>
      </c>
      <c r="F110" s="7">
        <v>100</v>
      </c>
      <c r="G110" s="7">
        <v>100</v>
      </c>
      <c r="H110" s="7">
        <v>100</v>
      </c>
      <c r="I110" s="7">
        <v>100</v>
      </c>
      <c r="J110" s="7">
        <v>100</v>
      </c>
      <c r="K110" s="7">
        <v>100</v>
      </c>
      <c r="L110" s="7">
        <v>100</v>
      </c>
      <c r="M110" s="7">
        <v>100</v>
      </c>
      <c r="N110" s="7">
        <v>100</v>
      </c>
      <c r="O110" s="11">
        <v>100</v>
      </c>
      <c r="P110" s="10" t="e">
        <f t="shared" si="35"/>
        <v>#DIV/0!</v>
      </c>
      <c r="Q110" s="7">
        <f t="shared" si="35"/>
        <v>0</v>
      </c>
      <c r="R110" s="7">
        <f t="shared" si="35"/>
        <v>0</v>
      </c>
      <c r="S110" s="7">
        <f t="shared" si="35"/>
        <v>0</v>
      </c>
      <c r="T110" s="7">
        <f t="shared" si="35"/>
        <v>0</v>
      </c>
      <c r="U110" s="7">
        <f t="shared" si="35"/>
        <v>0</v>
      </c>
      <c r="V110" s="7">
        <f t="shared" si="35"/>
        <v>0</v>
      </c>
      <c r="W110" s="7">
        <f t="shared" si="35"/>
        <v>0</v>
      </c>
      <c r="X110" s="7">
        <f t="shared" si="35"/>
        <v>0</v>
      </c>
      <c r="Y110" s="7">
        <f t="shared" si="35"/>
        <v>0</v>
      </c>
      <c r="Z110" s="7">
        <f t="shared" si="35"/>
        <v>0</v>
      </c>
      <c r="AA110" s="11">
        <f t="shared" si="35"/>
        <v>0</v>
      </c>
      <c r="AB110" s="20">
        <f t="shared" si="36"/>
        <v>100</v>
      </c>
      <c r="AC110" s="20">
        <f t="shared" si="37"/>
        <v>100</v>
      </c>
      <c r="AD110" s="20">
        <f t="shared" si="38"/>
        <v>100</v>
      </c>
      <c r="AE110" s="20">
        <f t="shared" si="39"/>
        <v>100</v>
      </c>
      <c r="AF110" s="20">
        <f t="shared" si="40"/>
        <v>100</v>
      </c>
      <c r="AG110" s="20"/>
      <c r="AH110" s="20">
        <f t="shared" si="41"/>
        <v>0</v>
      </c>
      <c r="AI110" s="20">
        <f t="shared" si="41"/>
        <v>0</v>
      </c>
      <c r="AJ110" s="20">
        <f t="shared" si="41"/>
        <v>0</v>
      </c>
    </row>
    <row r="111" spans="1:36" x14ac:dyDescent="0.2">
      <c r="A111" s="2" t="s">
        <v>47</v>
      </c>
      <c r="B111" s="2" t="s">
        <v>48</v>
      </c>
      <c r="C111" s="67"/>
      <c r="D111" s="10">
        <v>99.839012145996094</v>
      </c>
      <c r="E111" s="7">
        <v>100.12261199951172</v>
      </c>
      <c r="F111" s="7">
        <v>98.91033935546875</v>
      </c>
      <c r="G111" s="7">
        <v>98.834228515625</v>
      </c>
      <c r="H111" s="7">
        <v>94.993644714355469</v>
      </c>
      <c r="I111" s="7">
        <v>92.115867614746094</v>
      </c>
      <c r="J111" s="7">
        <v>91.430170000000004</v>
      </c>
      <c r="K111" s="7">
        <v>90.891900000000007</v>
      </c>
      <c r="L111" s="7">
        <v>90.430850000000007</v>
      </c>
      <c r="M111" s="7">
        <v>90.502129999999994</v>
      </c>
      <c r="N111" s="7">
        <v>90.707570000000004</v>
      </c>
      <c r="O111" s="11">
        <v>90.767110000000002</v>
      </c>
      <c r="P111" s="10" t="e">
        <f t="shared" si="35"/>
        <v>#DIV/0!</v>
      </c>
      <c r="Q111" s="7">
        <f t="shared" si="35"/>
        <v>0.28405715102720835</v>
      </c>
      <c r="R111" s="7">
        <f t="shared" si="35"/>
        <v>-1.2107880725773323</v>
      </c>
      <c r="S111" s="7">
        <f t="shared" si="35"/>
        <v>-7.6949326369429583E-2</v>
      </c>
      <c r="T111" s="7">
        <f t="shared" si="35"/>
        <v>-3.8858843327363677</v>
      </c>
      <c r="U111" s="7">
        <f t="shared" si="35"/>
        <v>-3.029441715035579</v>
      </c>
      <c r="V111" s="7">
        <f t="shared" si="35"/>
        <v>-0.74438599179662068</v>
      </c>
      <c r="W111" s="7">
        <f t="shared" si="35"/>
        <v>-0.58872251905470274</v>
      </c>
      <c r="X111" s="7">
        <f t="shared" si="35"/>
        <v>-0.50725092114918946</v>
      </c>
      <c r="Y111" s="7">
        <f t="shared" si="35"/>
        <v>7.8822658417992686E-2</v>
      </c>
      <c r="Z111" s="7">
        <f t="shared" si="35"/>
        <v>0.22700018220566751</v>
      </c>
      <c r="AA111" s="11">
        <f t="shared" si="35"/>
        <v>6.563950506004998E-2</v>
      </c>
      <c r="AB111" s="20">
        <f>(AB92/AB95)*100</f>
        <v>93.950597416054094</v>
      </c>
      <c r="AC111" s="20">
        <f t="shared" ref="AC111:AF111" si="42">(AC92/AC95)*100</f>
        <v>99.620333507931775</v>
      </c>
      <c r="AD111" s="20">
        <f t="shared" si="42"/>
        <v>95.235479873126124</v>
      </c>
      <c r="AE111" s="20">
        <f t="shared" si="42"/>
        <v>90.915812878603205</v>
      </c>
      <c r="AF111" s="20">
        <f t="shared" si="42"/>
        <v>90.658842313246225</v>
      </c>
      <c r="AG111" s="20"/>
      <c r="AH111" s="20">
        <f t="shared" ref="AH111:AJ111" si="43">IFERROR(AD111/AC111*100-100,"")</f>
        <v>-4.4015649018646599</v>
      </c>
      <c r="AI111" s="20">
        <f t="shared" si="43"/>
        <v>-4.5357749026703402</v>
      </c>
      <c r="AJ111" s="20">
        <f t="shared" si="43"/>
        <v>-0.2826467225235092</v>
      </c>
    </row>
    <row r="112" spans="1:36" ht="18" customHeight="1" x14ac:dyDescent="0.2">
      <c r="B112" s="22" t="s">
        <v>63</v>
      </c>
      <c r="C112" s="27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5"/>
      <c r="P112" s="2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5"/>
      <c r="AB112" s="122"/>
      <c r="AC112" s="119"/>
      <c r="AD112" s="119"/>
      <c r="AE112" s="119"/>
      <c r="AF112" s="119"/>
      <c r="AG112" s="119"/>
      <c r="AH112" s="119"/>
      <c r="AI112" s="119"/>
      <c r="AJ112" s="119"/>
    </row>
    <row r="113" spans="2:36" x14ac:dyDescent="0.2">
      <c r="B113" s="2" t="s">
        <v>15</v>
      </c>
      <c r="C113" s="67"/>
      <c r="D113" s="10">
        <v>103.17099761962891</v>
      </c>
      <c r="E113" s="7">
        <v>105.60097503662109</v>
      </c>
      <c r="F113" s="7">
        <v>108.22566223144531</v>
      </c>
      <c r="G113" s="7">
        <v>109.18929290771484</v>
      </c>
      <c r="H113" s="7">
        <v>114.17200469970703</v>
      </c>
      <c r="I113" s="7">
        <v>117.877</v>
      </c>
      <c r="J113" s="7">
        <v>120.9393</v>
      </c>
      <c r="K113" s="7">
        <v>119.6367</v>
      </c>
      <c r="L113" s="7">
        <v>114.3693</v>
      </c>
      <c r="M113" s="7">
        <v>101.7047</v>
      </c>
      <c r="N113" s="7">
        <v>101.4044</v>
      </c>
      <c r="O113" s="11">
        <v>104.1139</v>
      </c>
      <c r="P113" s="10" t="e">
        <f t="shared" ref="P113:AA130" si="44">(D113-C113)/C113*100</f>
        <v>#DIV/0!</v>
      </c>
      <c r="Q113" s="7">
        <f t="shared" si="44"/>
        <v>2.3552911894397246</v>
      </c>
      <c r="R113" s="7">
        <f t="shared" si="44"/>
        <v>2.4854762883713999</v>
      </c>
      <c r="S113" s="7">
        <f t="shared" si="44"/>
        <v>0.89039018694915906</v>
      </c>
      <c r="T113" s="7">
        <f t="shared" si="44"/>
        <v>4.5633703262493883</v>
      </c>
      <c r="U113" s="7">
        <f t="shared" si="44"/>
        <v>3.2450996284402378</v>
      </c>
      <c r="V113" s="7">
        <f t="shared" si="44"/>
        <v>2.5978774485268605</v>
      </c>
      <c r="W113" s="7">
        <f t="shared" si="44"/>
        <v>-1.0770692405198294</v>
      </c>
      <c r="X113" s="7">
        <f t="shared" si="44"/>
        <v>-4.4028295665126249</v>
      </c>
      <c r="Y113" s="7">
        <f t="shared" si="44"/>
        <v>-11.073426172932766</v>
      </c>
      <c r="Z113" s="7">
        <f t="shared" si="44"/>
        <v>-0.29526659043289749</v>
      </c>
      <c r="AA113" s="11">
        <f t="shared" si="44"/>
        <v>2.6719747861039616</v>
      </c>
      <c r="AB113" s="20">
        <f t="shared" si="36"/>
        <v>110.03368604125977</v>
      </c>
      <c r="AC113" s="20">
        <f>AVERAGE(D113:F113)</f>
        <v>105.66587829589844</v>
      </c>
      <c r="AD113" s="20">
        <f>AVERAGE(G113:I113)</f>
        <v>113.74609920247396</v>
      </c>
      <c r="AE113" s="20">
        <f>IFERROR(AVERAGE(J113:L113),"")</f>
        <v>118.31510000000002</v>
      </c>
      <c r="AF113" s="20">
        <f>IFERROR(AVERAGE(M113:O113),"")</f>
        <v>102.40766666666667</v>
      </c>
      <c r="AG113" s="20"/>
      <c r="AH113" s="20">
        <f t="shared" ref="AH113:AJ130" si="45">IFERROR(AD113/AC113*100-100,"")</f>
        <v>7.6469538103382035</v>
      </c>
      <c r="AI113" s="20">
        <f t="shared" si="45"/>
        <v>4.0168417462764978</v>
      </c>
      <c r="AJ113" s="20">
        <f t="shared" si="45"/>
        <v>-13.444973070498477</v>
      </c>
    </row>
    <row r="114" spans="2:36" x14ac:dyDescent="0.2">
      <c r="B114" s="2" t="s">
        <v>21</v>
      </c>
      <c r="C114" s="67"/>
      <c r="D114" s="10">
        <v>104.69248962402344</v>
      </c>
      <c r="E114" s="7">
        <v>106.10491180419922</v>
      </c>
      <c r="F114" s="7">
        <v>107.80715179443359</v>
      </c>
      <c r="G114" s="7">
        <v>107.52921295166016</v>
      </c>
      <c r="H114" s="7">
        <v>110.1898193359375</v>
      </c>
      <c r="I114" s="7">
        <v>113.3252</v>
      </c>
      <c r="J114" s="7">
        <v>115.2683</v>
      </c>
      <c r="K114" s="7">
        <v>116.21339999999999</v>
      </c>
      <c r="L114" s="7">
        <v>116.9345</v>
      </c>
      <c r="M114" s="7">
        <v>117.5924</v>
      </c>
      <c r="N114" s="7">
        <v>117.1537</v>
      </c>
      <c r="O114" s="11">
        <v>117.1833</v>
      </c>
      <c r="P114" s="10" t="e">
        <f t="shared" si="44"/>
        <v>#DIV/0!</v>
      </c>
      <c r="Q114" s="7">
        <f t="shared" si="44"/>
        <v>1.3491150943569474</v>
      </c>
      <c r="R114" s="7">
        <f t="shared" si="44"/>
        <v>1.6042989540160073</v>
      </c>
      <c r="S114" s="7">
        <f t="shared" si="44"/>
        <v>-0.25781113603985256</v>
      </c>
      <c r="T114" s="7">
        <f t="shared" si="44"/>
        <v>2.474310293216246</v>
      </c>
      <c r="U114" s="7">
        <f t="shared" si="44"/>
        <v>2.8454358877779891</v>
      </c>
      <c r="V114" s="7">
        <f t="shared" si="44"/>
        <v>1.7146230494188417</v>
      </c>
      <c r="W114" s="7">
        <f t="shared" si="44"/>
        <v>0.81991319382692074</v>
      </c>
      <c r="X114" s="7">
        <f t="shared" si="44"/>
        <v>0.62049643156469647</v>
      </c>
      <c r="Y114" s="7">
        <f t="shared" si="44"/>
        <v>0.56262266482517809</v>
      </c>
      <c r="Z114" s="7">
        <f t="shared" si="44"/>
        <v>-0.37306832754497499</v>
      </c>
      <c r="AA114" s="11">
        <f t="shared" si="44"/>
        <v>2.5265954041572797E-2</v>
      </c>
      <c r="AB114" s="20">
        <f t="shared" si="36"/>
        <v>112.49953212585449</v>
      </c>
      <c r="AC114" s="20">
        <f t="shared" ref="AC114:AC129" si="46">AVERAGE(D114:F114)</f>
        <v>106.20151774088542</v>
      </c>
      <c r="AD114" s="20">
        <f t="shared" ref="AD114:AD129" si="47">AVERAGE(G114:I114)</f>
        <v>110.34807742919922</v>
      </c>
      <c r="AE114" s="20">
        <f t="shared" ref="AE114:AE129" si="48">IFERROR(AVERAGE(J114:L114),"")</f>
        <v>116.13873333333333</v>
      </c>
      <c r="AF114" s="20">
        <f t="shared" ref="AF114:AF129" si="49">IFERROR(AVERAGE(M114:O114),"")</f>
        <v>117.3098</v>
      </c>
      <c r="AG114" s="20"/>
      <c r="AH114" s="20">
        <f t="shared" si="45"/>
        <v>3.9044260162371103</v>
      </c>
      <c r="AI114" s="20">
        <f t="shared" si="45"/>
        <v>5.2476273615636586</v>
      </c>
      <c r="AJ114" s="20">
        <f t="shared" si="45"/>
        <v>1.008334285259977</v>
      </c>
    </row>
    <row r="115" spans="2:36" x14ac:dyDescent="0.2">
      <c r="B115" s="2" t="s">
        <v>23</v>
      </c>
      <c r="C115" s="67"/>
      <c r="D115" s="10">
        <v>105.22030639648438</v>
      </c>
      <c r="E115" s="7">
        <v>106.12936401367188</v>
      </c>
      <c r="F115" s="7">
        <v>108.23159027099609</v>
      </c>
      <c r="G115" s="7">
        <v>107.52383422851563</v>
      </c>
      <c r="H115" s="7">
        <v>109.59257507324219</v>
      </c>
      <c r="I115" s="7">
        <v>112.58750000000001</v>
      </c>
      <c r="J115" s="7">
        <v>114.5236</v>
      </c>
      <c r="K115" s="7">
        <v>115.5924</v>
      </c>
      <c r="L115" s="7">
        <v>116.19410000000001</v>
      </c>
      <c r="M115" s="7">
        <v>116.8574</v>
      </c>
      <c r="N115" s="7">
        <v>116.429</v>
      </c>
      <c r="O115" s="11">
        <v>116.5787</v>
      </c>
      <c r="P115" s="10" t="e">
        <f t="shared" si="44"/>
        <v>#DIV/0!</v>
      </c>
      <c r="Q115" s="7">
        <f t="shared" si="44"/>
        <v>0.86395644369447833</v>
      </c>
      <c r="R115" s="7">
        <f t="shared" si="44"/>
        <v>1.9808149015699408</v>
      </c>
      <c r="S115" s="7">
        <f t="shared" si="44"/>
        <v>-0.65392741685523703</v>
      </c>
      <c r="T115" s="7">
        <f t="shared" si="44"/>
        <v>1.9239835145108009</v>
      </c>
      <c r="U115" s="7">
        <f t="shared" si="44"/>
        <v>2.7327808701969722</v>
      </c>
      <c r="V115" s="7">
        <f t="shared" si="44"/>
        <v>1.719640279782388</v>
      </c>
      <c r="W115" s="7">
        <f t="shared" si="44"/>
        <v>0.93325742467054473</v>
      </c>
      <c r="X115" s="7">
        <f t="shared" si="44"/>
        <v>0.52053595219063542</v>
      </c>
      <c r="Y115" s="7">
        <f t="shared" si="44"/>
        <v>0.57085514668988568</v>
      </c>
      <c r="Z115" s="7">
        <f t="shared" si="44"/>
        <v>-0.36660066029194244</v>
      </c>
      <c r="AA115" s="11">
        <f t="shared" si="44"/>
        <v>0.12857621382988407</v>
      </c>
      <c r="AB115" s="20">
        <f t="shared" si="36"/>
        <v>112.12169749857587</v>
      </c>
      <c r="AC115" s="20">
        <f t="shared" si="46"/>
        <v>106.52708689371745</v>
      </c>
      <c r="AD115" s="20">
        <f t="shared" si="47"/>
        <v>109.90130310058593</v>
      </c>
      <c r="AE115" s="20">
        <f t="shared" si="48"/>
        <v>115.43669999999999</v>
      </c>
      <c r="AF115" s="20">
        <f t="shared" si="49"/>
        <v>116.62169999999999</v>
      </c>
      <c r="AG115" s="20"/>
      <c r="AH115" s="20">
        <f t="shared" si="45"/>
        <v>3.1674725229602387</v>
      </c>
      <c r="AI115" s="20">
        <f t="shared" si="45"/>
        <v>5.0366981493821186</v>
      </c>
      <c r="AJ115" s="20">
        <f t="shared" si="45"/>
        <v>1.0265366213691181</v>
      </c>
    </row>
    <row r="116" spans="2:36" x14ac:dyDescent="0.2">
      <c r="B116" s="3" t="s">
        <v>25</v>
      </c>
      <c r="C116" s="67"/>
      <c r="D116" s="10">
        <v>107.25615692138672</v>
      </c>
      <c r="E116" s="7">
        <v>109.40512847900391</v>
      </c>
      <c r="F116" s="7">
        <v>113.01691436767578</v>
      </c>
      <c r="G116" s="7">
        <v>113.00576019287109</v>
      </c>
      <c r="H116" s="7">
        <v>114.40415954589844</v>
      </c>
      <c r="I116" s="7">
        <v>117.14190000000001</v>
      </c>
      <c r="J116" s="7">
        <v>118.3977</v>
      </c>
      <c r="K116" s="7">
        <v>119.06780000000001</v>
      </c>
      <c r="L116" s="7">
        <v>119.83029999999999</v>
      </c>
      <c r="M116" s="7">
        <v>121.3169</v>
      </c>
      <c r="N116" s="7">
        <v>120.8077</v>
      </c>
      <c r="O116" s="11">
        <v>121.9769</v>
      </c>
      <c r="P116" s="10" t="e">
        <f t="shared" si="44"/>
        <v>#DIV/0!</v>
      </c>
      <c r="Q116" s="7">
        <f t="shared" si="44"/>
        <v>2.0035880636598549</v>
      </c>
      <c r="R116" s="7">
        <f t="shared" si="44"/>
        <v>3.301294865135155</v>
      </c>
      <c r="S116" s="7">
        <f t="shared" si="44"/>
        <v>-9.8694738456580368E-3</v>
      </c>
      <c r="T116" s="7">
        <f t="shared" si="44"/>
        <v>1.2374584717103307</v>
      </c>
      <c r="U116" s="7">
        <f t="shared" si="44"/>
        <v>2.3930427573336615</v>
      </c>
      <c r="V116" s="7">
        <f t="shared" si="44"/>
        <v>1.0720331495391431</v>
      </c>
      <c r="W116" s="7">
        <f t="shared" si="44"/>
        <v>0.56597383226194853</v>
      </c>
      <c r="X116" s="7">
        <f t="shared" si="44"/>
        <v>0.64039144084293875</v>
      </c>
      <c r="Y116" s="7">
        <f t="shared" si="44"/>
        <v>1.2405877311498095</v>
      </c>
      <c r="Z116" s="7">
        <f t="shared" si="44"/>
        <v>-0.41972717733473819</v>
      </c>
      <c r="AA116" s="11">
        <f t="shared" si="44"/>
        <v>0.96781910424584161</v>
      </c>
      <c r="AB116" s="20">
        <f t="shared" si="36"/>
        <v>116.30227662556968</v>
      </c>
      <c r="AC116" s="20">
        <f t="shared" si="46"/>
        <v>109.89273325602214</v>
      </c>
      <c r="AD116" s="20">
        <f t="shared" si="47"/>
        <v>114.85060657958985</v>
      </c>
      <c r="AE116" s="20">
        <f t="shared" si="48"/>
        <v>119.09859999999999</v>
      </c>
      <c r="AF116" s="20">
        <f t="shared" si="49"/>
        <v>121.36716666666666</v>
      </c>
      <c r="AG116" s="20"/>
      <c r="AH116" s="20">
        <f t="shared" si="45"/>
        <v>4.5115570217160155</v>
      </c>
      <c r="AI116" s="20">
        <f t="shared" si="45"/>
        <v>3.6987122200929292</v>
      </c>
      <c r="AJ116" s="20">
        <f t="shared" si="45"/>
        <v>1.9047802968856615</v>
      </c>
    </row>
    <row r="117" spans="2:36" x14ac:dyDescent="0.2">
      <c r="B117" s="3" t="s">
        <v>95</v>
      </c>
      <c r="C117" s="67"/>
      <c r="D117" s="10">
        <v>102.35343933105469</v>
      </c>
      <c r="E117" s="7">
        <v>101.23688507080078</v>
      </c>
      <c r="F117" s="7">
        <v>102.59671020507813</v>
      </c>
      <c r="G117" s="7">
        <v>98.518783569335938</v>
      </c>
      <c r="H117" s="7">
        <v>100.32451629638672</v>
      </c>
      <c r="I117" s="7">
        <v>101.63339999999999</v>
      </c>
      <c r="J117" s="7">
        <v>103.2637</v>
      </c>
      <c r="K117" s="7">
        <v>105.26730000000001</v>
      </c>
      <c r="L117" s="7">
        <v>105.77719999999999</v>
      </c>
      <c r="M117" s="7">
        <v>105.57</v>
      </c>
      <c r="N117" s="7">
        <v>105.70740000000001</v>
      </c>
      <c r="O117" s="11">
        <v>105.01560000000001</v>
      </c>
      <c r="P117" s="10" t="e">
        <f t="shared" si="44"/>
        <v>#DIV/0!</v>
      </c>
      <c r="Q117" s="7">
        <f t="shared" si="44"/>
        <v>-1.0908810368770252</v>
      </c>
      <c r="R117" s="7">
        <f t="shared" si="44"/>
        <v>1.3432111560192115</v>
      </c>
      <c r="S117" s="7">
        <f t="shared" si="44"/>
        <v>-3.9747148106317609</v>
      </c>
      <c r="T117" s="7">
        <f t="shared" si="44"/>
        <v>1.8328816715240253</v>
      </c>
      <c r="U117" s="7">
        <f t="shared" si="44"/>
        <v>1.3046499020702647</v>
      </c>
      <c r="V117" s="7">
        <f t="shared" si="44"/>
        <v>1.6040986526083014</v>
      </c>
      <c r="W117" s="7">
        <f t="shared" si="44"/>
        <v>1.9402752370871912</v>
      </c>
      <c r="X117" s="7">
        <f t="shared" si="44"/>
        <v>0.48438593941327229</v>
      </c>
      <c r="Y117" s="7">
        <f t="shared" si="44"/>
        <v>-0.19588342289264632</v>
      </c>
      <c r="Z117" s="7">
        <f t="shared" si="44"/>
        <v>0.13015061096903832</v>
      </c>
      <c r="AA117" s="11">
        <f t="shared" si="44"/>
        <v>-0.65444803296647214</v>
      </c>
      <c r="AB117" s="20">
        <f t="shared" si="36"/>
        <v>103.10541120605467</v>
      </c>
      <c r="AC117" s="20">
        <f t="shared" si="46"/>
        <v>102.06234486897786</v>
      </c>
      <c r="AD117" s="20">
        <f t="shared" si="47"/>
        <v>100.15889995524088</v>
      </c>
      <c r="AE117" s="20">
        <f t="shared" si="48"/>
        <v>104.7694</v>
      </c>
      <c r="AF117" s="20">
        <f t="shared" si="49"/>
        <v>105.431</v>
      </c>
      <c r="AG117" s="20"/>
      <c r="AH117" s="20">
        <f t="shared" si="45"/>
        <v>-1.8649825419752091</v>
      </c>
      <c r="AI117" s="20">
        <f t="shared" si="45"/>
        <v>4.6031855849250292</v>
      </c>
      <c r="AJ117" s="20">
        <f t="shared" si="45"/>
        <v>0.63148209305387581</v>
      </c>
    </row>
    <row r="118" spans="2:36" x14ac:dyDescent="0.2">
      <c r="B118" s="3" t="s">
        <v>28</v>
      </c>
      <c r="C118" s="67"/>
      <c r="D118" s="10">
        <v>106.70079040527344</v>
      </c>
      <c r="E118" s="7">
        <v>107.22052001953125</v>
      </c>
      <c r="F118" s="7">
        <v>108.01764678955078</v>
      </c>
      <c r="G118" s="7">
        <v>107.63980865478516</v>
      </c>
      <c r="H118" s="7">
        <v>110.45376586914063</v>
      </c>
      <c r="I118" s="7">
        <v>114.38720000000001</v>
      </c>
      <c r="J118" s="7">
        <v>115.8732</v>
      </c>
      <c r="K118" s="7">
        <v>118.5879</v>
      </c>
      <c r="L118" s="7">
        <v>117.48390000000001</v>
      </c>
      <c r="M118" s="7">
        <v>117.46510000000001</v>
      </c>
      <c r="N118" s="7">
        <v>117.2437</v>
      </c>
      <c r="O118" s="11">
        <v>117.6026</v>
      </c>
      <c r="P118" s="10" t="e">
        <f t="shared" si="44"/>
        <v>#DIV/0!</v>
      </c>
      <c r="Q118" s="7">
        <f t="shared" si="44"/>
        <v>0.48709068816056872</v>
      </c>
      <c r="R118" s="7">
        <f t="shared" si="44"/>
        <v>0.74344609583531862</v>
      </c>
      <c r="S118" s="7">
        <f t="shared" si="44"/>
        <v>-0.34979296994107045</v>
      </c>
      <c r="T118" s="7">
        <f t="shared" si="44"/>
        <v>2.6142346865184374</v>
      </c>
      <c r="U118" s="7">
        <f t="shared" si="44"/>
        <v>3.5611589155950489</v>
      </c>
      <c r="V118" s="7">
        <f t="shared" si="44"/>
        <v>1.2990964023946647</v>
      </c>
      <c r="W118" s="7">
        <f t="shared" si="44"/>
        <v>2.342819564834671</v>
      </c>
      <c r="X118" s="7">
        <f t="shared" si="44"/>
        <v>-0.9309550131168518</v>
      </c>
      <c r="Y118" s="7">
        <f t="shared" si="44"/>
        <v>-1.6002192640862976E-2</v>
      </c>
      <c r="Z118" s="7">
        <f t="shared" si="44"/>
        <v>-0.18848151493507664</v>
      </c>
      <c r="AA118" s="11">
        <f t="shared" si="44"/>
        <v>0.30611452896828684</v>
      </c>
      <c r="AB118" s="20">
        <f t="shared" si="36"/>
        <v>113.22301097819012</v>
      </c>
      <c r="AC118" s="20">
        <f t="shared" si="46"/>
        <v>107.31298573811848</v>
      </c>
      <c r="AD118" s="20">
        <f t="shared" si="47"/>
        <v>110.8269248413086</v>
      </c>
      <c r="AE118" s="20">
        <f t="shared" si="48"/>
        <v>117.315</v>
      </c>
      <c r="AF118" s="20">
        <f t="shared" si="49"/>
        <v>117.43713333333334</v>
      </c>
      <c r="AG118" s="20"/>
      <c r="AH118" s="20">
        <f t="shared" si="45"/>
        <v>3.2744770626039355</v>
      </c>
      <c r="AI118" s="20">
        <f t="shared" si="45"/>
        <v>5.8542408967690704</v>
      </c>
      <c r="AJ118" s="20">
        <f t="shared" si="45"/>
        <v>0.10410717583712881</v>
      </c>
    </row>
    <row r="119" spans="2:36" x14ac:dyDescent="0.2">
      <c r="B119" s="3" t="s">
        <v>30</v>
      </c>
      <c r="C119" s="67"/>
      <c r="D119" s="10">
        <v>106.12232971191406</v>
      </c>
      <c r="E119" s="7">
        <v>106.42137145996094</v>
      </c>
      <c r="F119" s="7">
        <v>106.41985321044922</v>
      </c>
      <c r="G119" s="7">
        <v>106.51630401611328</v>
      </c>
      <c r="H119" s="7">
        <v>106.98590850830078</v>
      </c>
      <c r="I119" s="7">
        <v>108.1815</v>
      </c>
      <c r="J119" s="7">
        <v>108.3734</v>
      </c>
      <c r="K119" s="7">
        <v>108.1679</v>
      </c>
      <c r="L119" s="7">
        <v>107.91079999999999</v>
      </c>
      <c r="M119" s="7">
        <v>108.364</v>
      </c>
      <c r="N119" s="7">
        <v>108.1763</v>
      </c>
      <c r="O119" s="11">
        <v>108.2867</v>
      </c>
      <c r="P119" s="10" t="e">
        <f t="shared" si="44"/>
        <v>#DIV/0!</v>
      </c>
      <c r="Q119" s="7">
        <f t="shared" si="44"/>
        <v>0.28178965620022794</v>
      </c>
      <c r="R119" s="7">
        <f t="shared" si="44"/>
        <v>-1.4266396785630254E-3</v>
      </c>
      <c r="S119" s="7">
        <f t="shared" si="44"/>
        <v>9.0632342325569118E-2</v>
      </c>
      <c r="T119" s="7">
        <f t="shared" si="44"/>
        <v>0.44087569177809666</v>
      </c>
      <c r="U119" s="7">
        <f t="shared" si="44"/>
        <v>1.1175223993227628</v>
      </c>
      <c r="V119" s="7">
        <f t="shared" si="44"/>
        <v>0.17738707634854756</v>
      </c>
      <c r="W119" s="7">
        <f t="shared" si="44"/>
        <v>-0.18962217665958683</v>
      </c>
      <c r="X119" s="7">
        <f t="shared" si="44"/>
        <v>-0.23768604179244335</v>
      </c>
      <c r="Y119" s="7">
        <f t="shared" si="44"/>
        <v>0.41997649910853185</v>
      </c>
      <c r="Z119" s="7">
        <f t="shared" si="44"/>
        <v>-0.17321250599830815</v>
      </c>
      <c r="AA119" s="11">
        <f t="shared" si="44"/>
        <v>0.10205562586259513</v>
      </c>
      <c r="AB119" s="20">
        <f t="shared" si="36"/>
        <v>107.49386390889488</v>
      </c>
      <c r="AC119" s="20">
        <f t="shared" si="46"/>
        <v>106.32118479410808</v>
      </c>
      <c r="AD119" s="20">
        <f t="shared" si="47"/>
        <v>107.22790417480469</v>
      </c>
      <c r="AE119" s="20">
        <f t="shared" si="48"/>
        <v>108.15069999999999</v>
      </c>
      <c r="AF119" s="20">
        <f t="shared" si="49"/>
        <v>108.27566666666667</v>
      </c>
      <c r="AG119" s="20"/>
      <c r="AH119" s="20">
        <f t="shared" si="45"/>
        <v>0.85281158449512873</v>
      </c>
      <c r="AI119" s="20">
        <f t="shared" si="45"/>
        <v>0.86059298864122979</v>
      </c>
      <c r="AJ119" s="20">
        <f t="shared" si="45"/>
        <v>0.11554864338990001</v>
      </c>
    </row>
    <row r="120" spans="2:36" x14ac:dyDescent="0.2">
      <c r="B120" s="3" t="s">
        <v>32</v>
      </c>
      <c r="C120" s="67"/>
      <c r="D120" s="10">
        <v>101.61125946044922</v>
      </c>
      <c r="E120" s="7">
        <v>101.30070495605469</v>
      </c>
      <c r="F120" s="7">
        <v>101.57865142822266</v>
      </c>
      <c r="G120" s="7">
        <v>102.36591339111328</v>
      </c>
      <c r="H120" s="7">
        <v>102.6082763671875</v>
      </c>
      <c r="I120" s="7">
        <v>103.2475</v>
      </c>
      <c r="J120" s="7">
        <v>103.70489999999999</v>
      </c>
      <c r="K120" s="7">
        <v>103.70489999999999</v>
      </c>
      <c r="L120" s="7">
        <v>105.05880000000001</v>
      </c>
      <c r="M120" s="7">
        <v>105.2428</v>
      </c>
      <c r="N120" s="7">
        <v>105.2989</v>
      </c>
      <c r="O120" s="11">
        <v>105.437</v>
      </c>
      <c r="P120" s="10" t="e">
        <f t="shared" si="44"/>
        <v>#DIV/0!</v>
      </c>
      <c r="Q120" s="7">
        <f t="shared" si="44"/>
        <v>-0.30563001191360128</v>
      </c>
      <c r="R120" s="7">
        <f t="shared" si="44"/>
        <v>0.2743776287524799</v>
      </c>
      <c r="S120" s="7">
        <f t="shared" si="44"/>
        <v>0.77502698827117111</v>
      </c>
      <c r="T120" s="7">
        <f t="shared" si="44"/>
        <v>0.2367614062585594</v>
      </c>
      <c r="U120" s="7">
        <f t="shared" si="44"/>
        <v>0.62297473015238747</v>
      </c>
      <c r="V120" s="7">
        <f t="shared" si="44"/>
        <v>0.44301314801810471</v>
      </c>
      <c r="W120" s="7">
        <f t="shared" si="44"/>
        <v>0</v>
      </c>
      <c r="X120" s="7">
        <f t="shared" si="44"/>
        <v>1.3055313683345822</v>
      </c>
      <c r="Y120" s="7">
        <f t="shared" si="44"/>
        <v>0.17514001682866878</v>
      </c>
      <c r="Z120" s="7">
        <f t="shared" si="44"/>
        <v>5.3305309246809006E-2</v>
      </c>
      <c r="AA120" s="11">
        <f t="shared" si="44"/>
        <v>0.13115046785863321</v>
      </c>
      <c r="AB120" s="20">
        <f t="shared" si="36"/>
        <v>103.42996713358559</v>
      </c>
      <c r="AC120" s="20">
        <f t="shared" si="46"/>
        <v>101.49687194824219</v>
      </c>
      <c r="AD120" s="20">
        <f t="shared" si="47"/>
        <v>102.74056325276693</v>
      </c>
      <c r="AE120" s="20">
        <f t="shared" si="48"/>
        <v>104.1562</v>
      </c>
      <c r="AF120" s="20">
        <f t="shared" si="49"/>
        <v>105.32623333333333</v>
      </c>
      <c r="AG120" s="20"/>
      <c r="AH120" s="20">
        <f t="shared" si="45"/>
        <v>1.2253493931901289</v>
      </c>
      <c r="AI120" s="20">
        <f t="shared" si="45"/>
        <v>1.3778752056772987</v>
      </c>
      <c r="AJ120" s="20">
        <f t="shared" si="45"/>
        <v>1.123344873692929</v>
      </c>
    </row>
    <row r="121" spans="2:36" x14ac:dyDescent="0.2">
      <c r="B121" s="3" t="s">
        <v>96</v>
      </c>
      <c r="C121" s="67"/>
      <c r="D121" s="10">
        <v>101.02252960205078</v>
      </c>
      <c r="E121" s="7">
        <v>100.54776763916016</v>
      </c>
      <c r="F121" s="7">
        <v>100.26034545898438</v>
      </c>
      <c r="G121" s="7">
        <v>100.30738067626953</v>
      </c>
      <c r="H121" s="7">
        <v>98.570243835449219</v>
      </c>
      <c r="I121" s="7">
        <v>102.1965</v>
      </c>
      <c r="J121" s="7">
        <v>103.0715</v>
      </c>
      <c r="K121" s="7">
        <v>103.0715</v>
      </c>
      <c r="L121" s="7">
        <v>104.9894</v>
      </c>
      <c r="M121" s="7">
        <v>104.9894</v>
      </c>
      <c r="N121" s="7">
        <v>104.9504</v>
      </c>
      <c r="O121" s="11">
        <v>104.7522</v>
      </c>
      <c r="P121" s="10" t="e">
        <f t="shared" si="44"/>
        <v>#DIV/0!</v>
      </c>
      <c r="Q121" s="7">
        <f t="shared" si="44"/>
        <v>-0.46995651837348884</v>
      </c>
      <c r="R121" s="7">
        <f t="shared" si="44"/>
        <v>-0.2858563515873021</v>
      </c>
      <c r="S121" s="7">
        <f t="shared" si="44"/>
        <v>4.6913081208560116E-2</v>
      </c>
      <c r="T121" s="7">
        <f t="shared" si="44"/>
        <v>-1.7318135805247679</v>
      </c>
      <c r="U121" s="7">
        <f t="shared" si="44"/>
        <v>3.6788548180974026</v>
      </c>
      <c r="V121" s="7">
        <f t="shared" si="44"/>
        <v>0.85619370526387895</v>
      </c>
      <c r="W121" s="7">
        <f t="shared" si="44"/>
        <v>0</v>
      </c>
      <c r="X121" s="7">
        <f t="shared" si="44"/>
        <v>1.8607471512493783</v>
      </c>
      <c r="Y121" s="7">
        <f t="shared" si="44"/>
        <v>0</v>
      </c>
      <c r="Z121" s="7">
        <f t="shared" si="44"/>
        <v>-3.7146607181297801E-2</v>
      </c>
      <c r="AA121" s="11">
        <f t="shared" si="44"/>
        <v>-0.1888511144311979</v>
      </c>
      <c r="AB121" s="20">
        <f t="shared" si="36"/>
        <v>102.3940972676595</v>
      </c>
      <c r="AC121" s="20">
        <f t="shared" si="46"/>
        <v>100.61021423339844</v>
      </c>
      <c r="AD121" s="20">
        <f t="shared" si="47"/>
        <v>100.35804150390625</v>
      </c>
      <c r="AE121" s="20">
        <f t="shared" si="48"/>
        <v>103.71080000000001</v>
      </c>
      <c r="AF121" s="20">
        <f t="shared" si="49"/>
        <v>104.89733333333334</v>
      </c>
      <c r="AG121" s="20"/>
      <c r="AH121" s="20">
        <f t="shared" si="45"/>
        <v>-0.25064326859218511</v>
      </c>
      <c r="AI121" s="20">
        <f t="shared" si="45"/>
        <v>3.3407970560717359</v>
      </c>
      <c r="AJ121" s="20">
        <f t="shared" si="45"/>
        <v>1.144078855175465</v>
      </c>
    </row>
    <row r="122" spans="2:36" x14ac:dyDescent="0.2">
      <c r="B122" s="3" t="s">
        <v>35</v>
      </c>
      <c r="C122" s="67"/>
      <c r="D122" s="10">
        <v>99.558937072753906</v>
      </c>
      <c r="E122" s="7">
        <v>99.500892639160156</v>
      </c>
      <c r="F122" s="7">
        <v>99.600318908691406</v>
      </c>
      <c r="G122" s="7">
        <v>99.455245971679688</v>
      </c>
      <c r="H122" s="7">
        <v>107.7823486328125</v>
      </c>
      <c r="I122" s="7">
        <v>115.8549</v>
      </c>
      <c r="J122" s="7">
        <v>124.76779999999999</v>
      </c>
      <c r="K122" s="7">
        <v>125.44289999999999</v>
      </c>
      <c r="L122" s="7">
        <v>127.6007</v>
      </c>
      <c r="M122" s="7">
        <v>126.9851</v>
      </c>
      <c r="N122" s="7">
        <v>125.18940000000001</v>
      </c>
      <c r="O122" s="11">
        <v>121.2283</v>
      </c>
      <c r="P122" s="10" t="e">
        <f t="shared" si="44"/>
        <v>#DIV/0!</v>
      </c>
      <c r="Q122" s="7">
        <f t="shared" si="44"/>
        <v>-5.8301580250232403E-2</v>
      </c>
      <c r="R122" s="7">
        <f t="shared" si="44"/>
        <v>9.9925002574418317E-2</v>
      </c>
      <c r="S122" s="7">
        <f t="shared" si="44"/>
        <v>-0.14565509287647399</v>
      </c>
      <c r="T122" s="7">
        <f t="shared" si="44"/>
        <v>8.3727133544106778</v>
      </c>
      <c r="U122" s="7">
        <f t="shared" si="44"/>
        <v>7.4896784766573088</v>
      </c>
      <c r="V122" s="7">
        <f t="shared" si="44"/>
        <v>7.6931575617431749</v>
      </c>
      <c r="W122" s="7">
        <f t="shared" si="44"/>
        <v>0.54108511971838924</v>
      </c>
      <c r="X122" s="7">
        <f t="shared" si="44"/>
        <v>1.7201451815925881</v>
      </c>
      <c r="Y122" s="7">
        <f t="shared" si="44"/>
        <v>-0.48244249443772691</v>
      </c>
      <c r="Z122" s="7">
        <f t="shared" si="44"/>
        <v>-1.4141029144364154</v>
      </c>
      <c r="AA122" s="11">
        <f t="shared" si="44"/>
        <v>-3.1640857772303419</v>
      </c>
      <c r="AB122" s="20">
        <f t="shared" si="36"/>
        <v>114.41390360209147</v>
      </c>
      <c r="AC122" s="20">
        <f t="shared" si="46"/>
        <v>99.553382873535156</v>
      </c>
      <c r="AD122" s="20">
        <f t="shared" si="47"/>
        <v>107.6974982014974</v>
      </c>
      <c r="AE122" s="20">
        <f t="shared" si="48"/>
        <v>125.93713333333334</v>
      </c>
      <c r="AF122" s="20">
        <f t="shared" si="49"/>
        <v>124.4676</v>
      </c>
      <c r="AG122" s="20"/>
      <c r="AH122" s="20">
        <f t="shared" si="45"/>
        <v>8.1806515187011826</v>
      </c>
      <c r="AI122" s="20">
        <f t="shared" si="45"/>
        <v>16.935987777274434</v>
      </c>
      <c r="AJ122" s="20">
        <f t="shared" si="45"/>
        <v>-1.1668785007546063</v>
      </c>
    </row>
    <row r="123" spans="2:36" x14ac:dyDescent="0.2">
      <c r="B123" s="2" t="s">
        <v>37</v>
      </c>
      <c r="C123" s="67"/>
      <c r="D123" s="10">
        <v>102.93055725097656</v>
      </c>
      <c r="E123" s="7">
        <v>105.93263244628906</v>
      </c>
      <c r="F123" s="7">
        <v>106.30158233642578</v>
      </c>
      <c r="G123" s="7">
        <v>107.59403228759766</v>
      </c>
      <c r="H123" s="7">
        <v>112.33501434326172</v>
      </c>
      <c r="I123" s="7">
        <v>116.0313</v>
      </c>
      <c r="J123" s="7">
        <v>118.09010000000001</v>
      </c>
      <c r="K123" s="7">
        <v>118.6617</v>
      </c>
      <c r="L123" s="7">
        <v>119.8073</v>
      </c>
      <c r="M123" s="7">
        <v>120.6003</v>
      </c>
      <c r="N123" s="7">
        <v>120.0087</v>
      </c>
      <c r="O123" s="11">
        <v>119.54900000000001</v>
      </c>
      <c r="P123" s="10" t="e">
        <f t="shared" si="44"/>
        <v>#DIV/0!</v>
      </c>
      <c r="Q123" s="7">
        <f t="shared" si="44"/>
        <v>2.9166024895721794</v>
      </c>
      <c r="R123" s="7">
        <f t="shared" si="44"/>
        <v>0.34828728562351846</v>
      </c>
      <c r="S123" s="7">
        <f t="shared" si="44"/>
        <v>1.2158332197553734</v>
      </c>
      <c r="T123" s="7">
        <f t="shared" si="44"/>
        <v>4.4063615377769931</v>
      </c>
      <c r="U123" s="7">
        <f t="shared" si="44"/>
        <v>3.2904127696495018</v>
      </c>
      <c r="V123" s="7">
        <f t="shared" si="44"/>
        <v>1.7743488179482649</v>
      </c>
      <c r="W123" s="7">
        <f t="shared" si="44"/>
        <v>0.48403718855347694</v>
      </c>
      <c r="X123" s="7">
        <f t="shared" si="44"/>
        <v>0.96543366562252331</v>
      </c>
      <c r="Y123" s="7">
        <f t="shared" si="44"/>
        <v>0.66189622836004691</v>
      </c>
      <c r="Z123" s="7">
        <f t="shared" si="44"/>
        <v>-0.49054604341780222</v>
      </c>
      <c r="AA123" s="11">
        <f t="shared" si="44"/>
        <v>-0.38305556180510075</v>
      </c>
      <c r="AB123" s="20">
        <f t="shared" si="36"/>
        <v>113.98685155537925</v>
      </c>
      <c r="AC123" s="20">
        <f t="shared" si="46"/>
        <v>105.05492401123047</v>
      </c>
      <c r="AD123" s="20">
        <f t="shared" si="47"/>
        <v>111.98678221028645</v>
      </c>
      <c r="AE123" s="20">
        <f t="shared" si="48"/>
        <v>118.85303333333333</v>
      </c>
      <c r="AF123" s="20">
        <f t="shared" si="49"/>
        <v>120.05266666666667</v>
      </c>
      <c r="AG123" s="20"/>
      <c r="AH123" s="20">
        <f t="shared" si="45"/>
        <v>6.5983182266782308</v>
      </c>
      <c r="AI123" s="20">
        <f t="shared" si="45"/>
        <v>6.1313049518232958</v>
      </c>
      <c r="AJ123" s="20">
        <f t="shared" si="45"/>
        <v>1.0093417893415051</v>
      </c>
    </row>
    <row r="124" spans="2:36" x14ac:dyDescent="0.2">
      <c r="B124" s="3" t="s">
        <v>39</v>
      </c>
      <c r="C124" s="67"/>
      <c r="D124" s="10">
        <v>101.18805694580078</v>
      </c>
      <c r="E124" s="7">
        <v>101.03816223144531</v>
      </c>
      <c r="F124" s="7">
        <v>107.50070953369141</v>
      </c>
      <c r="G124" s="7">
        <v>107.61861419677734</v>
      </c>
      <c r="H124" s="7">
        <v>107.28059387207031</v>
      </c>
      <c r="I124" s="7">
        <v>107.6677</v>
      </c>
      <c r="J124" s="7">
        <v>107.6677</v>
      </c>
      <c r="K124" s="7">
        <v>107.6829</v>
      </c>
      <c r="L124" s="7">
        <v>107.6829</v>
      </c>
      <c r="M124" s="7">
        <v>106.55549999999999</v>
      </c>
      <c r="N124" s="7">
        <v>105.1504</v>
      </c>
      <c r="O124" s="11">
        <v>105.6236</v>
      </c>
      <c r="P124" s="10" t="e">
        <f t="shared" si="44"/>
        <v>#DIV/0!</v>
      </c>
      <c r="Q124" s="7">
        <f t="shared" si="44"/>
        <v>-0.14813478870906341</v>
      </c>
      <c r="R124" s="7">
        <f t="shared" si="44"/>
        <v>6.3961449411980755</v>
      </c>
      <c r="S124" s="7">
        <f t="shared" si="44"/>
        <v>0.10967803244962344</v>
      </c>
      <c r="T124" s="7">
        <f t="shared" si="44"/>
        <v>-0.31409094721194925</v>
      </c>
      <c r="U124" s="7">
        <f t="shared" si="44"/>
        <v>0.36083518365986977</v>
      </c>
      <c r="V124" s="7">
        <f t="shared" si="44"/>
        <v>0</v>
      </c>
      <c r="W124" s="7">
        <f t="shared" si="44"/>
        <v>1.4117511565685166E-2</v>
      </c>
      <c r="X124" s="7">
        <f t="shared" si="44"/>
        <v>0</v>
      </c>
      <c r="Y124" s="7">
        <f t="shared" si="44"/>
        <v>-1.0469628882580322</v>
      </c>
      <c r="Z124" s="7">
        <f t="shared" si="44"/>
        <v>-1.318655536316746</v>
      </c>
      <c r="AA124" s="11">
        <f t="shared" si="44"/>
        <v>0.45002206363455716</v>
      </c>
      <c r="AB124" s="20">
        <f t="shared" si="36"/>
        <v>106.05473639831541</v>
      </c>
      <c r="AC124" s="20">
        <f t="shared" si="46"/>
        <v>103.2423095703125</v>
      </c>
      <c r="AD124" s="20">
        <f t="shared" si="47"/>
        <v>107.52230268961587</v>
      </c>
      <c r="AE124" s="20">
        <f t="shared" si="48"/>
        <v>107.67783333333334</v>
      </c>
      <c r="AF124" s="20">
        <f t="shared" si="49"/>
        <v>105.7765</v>
      </c>
      <c r="AG124" s="20"/>
      <c r="AH124" s="20">
        <f t="shared" si="45"/>
        <v>4.1455805639339189</v>
      </c>
      <c r="AI124" s="20">
        <f t="shared" si="45"/>
        <v>0.14464965856102197</v>
      </c>
      <c r="AJ124" s="20">
        <f t="shared" si="45"/>
        <v>-1.7657611362289174</v>
      </c>
    </row>
    <row r="125" spans="2:36" x14ac:dyDescent="0.2">
      <c r="B125" s="3" t="s">
        <v>97</v>
      </c>
      <c r="C125" s="67"/>
      <c r="D125" s="10">
        <v>104.33767700195313</v>
      </c>
      <c r="E125" s="7">
        <v>105.68288421630859</v>
      </c>
      <c r="F125" s="7">
        <v>104.46380615234375</v>
      </c>
      <c r="G125" s="7">
        <v>109.79606628417969</v>
      </c>
      <c r="H125" s="7">
        <v>114.15172576904297</v>
      </c>
      <c r="I125" s="7">
        <v>116.9075</v>
      </c>
      <c r="J125" s="7">
        <v>118.5521</v>
      </c>
      <c r="K125" s="7">
        <v>118.7732</v>
      </c>
      <c r="L125" s="7">
        <v>119.7685</v>
      </c>
      <c r="M125" s="7">
        <v>123.9712</v>
      </c>
      <c r="N125" s="7">
        <v>124.2655</v>
      </c>
      <c r="O125" s="11">
        <v>126.351</v>
      </c>
      <c r="P125" s="10" t="e">
        <f t="shared" si="44"/>
        <v>#DIV/0!</v>
      </c>
      <c r="Q125" s="7">
        <f t="shared" si="44"/>
        <v>1.2892823120168637</v>
      </c>
      <c r="R125" s="7">
        <f t="shared" si="44"/>
        <v>-1.1535245967262504</v>
      </c>
      <c r="S125" s="7">
        <f t="shared" si="44"/>
        <v>5.1044091999287184</v>
      </c>
      <c r="T125" s="7">
        <f t="shared" si="44"/>
        <v>3.9670451157965392</v>
      </c>
      <c r="U125" s="7">
        <f t="shared" si="44"/>
        <v>2.4141327802022365</v>
      </c>
      <c r="V125" s="7">
        <f t="shared" si="44"/>
        <v>1.4067532023180693</v>
      </c>
      <c r="W125" s="7">
        <f t="shared" si="44"/>
        <v>0.18650028131092317</v>
      </c>
      <c r="X125" s="7">
        <f t="shared" si="44"/>
        <v>0.8379836528779222</v>
      </c>
      <c r="Y125" s="7">
        <f t="shared" si="44"/>
        <v>3.5090194834200923</v>
      </c>
      <c r="Z125" s="7">
        <f t="shared" si="44"/>
        <v>0.23739384631269755</v>
      </c>
      <c r="AA125" s="11">
        <f t="shared" si="44"/>
        <v>1.6782614643646034</v>
      </c>
      <c r="AB125" s="20">
        <f t="shared" si="36"/>
        <v>115.58509661865234</v>
      </c>
      <c r="AC125" s="20">
        <f t="shared" si="46"/>
        <v>104.82812245686848</v>
      </c>
      <c r="AD125" s="20">
        <f t="shared" si="47"/>
        <v>113.61843068440756</v>
      </c>
      <c r="AE125" s="20">
        <f t="shared" si="48"/>
        <v>119.03126666666667</v>
      </c>
      <c r="AF125" s="20">
        <f t="shared" si="49"/>
        <v>124.86256666666667</v>
      </c>
      <c r="AG125" s="20"/>
      <c r="AH125" s="20">
        <f t="shared" si="45"/>
        <v>8.3854485051526524</v>
      </c>
      <c r="AI125" s="20">
        <f t="shared" si="45"/>
        <v>4.7640474786120564</v>
      </c>
      <c r="AJ125" s="20">
        <f t="shared" si="45"/>
        <v>4.8989649218216726</v>
      </c>
    </row>
    <row r="126" spans="2:36" x14ac:dyDescent="0.2">
      <c r="B126" s="3" t="s">
        <v>98</v>
      </c>
      <c r="C126" s="67"/>
      <c r="D126" s="10">
        <v>106.53688049316406</v>
      </c>
      <c r="E126" s="7">
        <v>106.43230438232422</v>
      </c>
      <c r="F126" s="7">
        <v>110.05049896240234</v>
      </c>
      <c r="G126" s="7">
        <v>98.521980285644531</v>
      </c>
      <c r="H126" s="7">
        <v>98.885665893554688</v>
      </c>
      <c r="I126" s="7">
        <v>98.901700000000005</v>
      </c>
      <c r="J126" s="7">
        <v>98.901700000000005</v>
      </c>
      <c r="K126" s="7">
        <v>98.901700000000005</v>
      </c>
      <c r="L126" s="7">
        <v>98.901700000000005</v>
      </c>
      <c r="M126" s="7">
        <v>98.901700000000005</v>
      </c>
      <c r="N126" s="7">
        <v>98.840890000000002</v>
      </c>
      <c r="O126" s="11">
        <v>98.918499999999995</v>
      </c>
      <c r="P126" s="10" t="e">
        <f t="shared" si="44"/>
        <v>#DIV/0!</v>
      </c>
      <c r="Q126" s="7">
        <f t="shared" si="44"/>
        <v>-9.8159539077694202E-2</v>
      </c>
      <c r="R126" s="7">
        <f t="shared" si="44"/>
        <v>3.3995266766760133</v>
      </c>
      <c r="S126" s="7">
        <f t="shared" si="44"/>
        <v>-10.475662341791304</v>
      </c>
      <c r="T126" s="7">
        <f t="shared" si="44"/>
        <v>0.36914159343501163</v>
      </c>
      <c r="U126" s="7">
        <f t="shared" si="44"/>
        <v>1.6214793418671682E-2</v>
      </c>
      <c r="V126" s="7">
        <f t="shared" si="44"/>
        <v>0</v>
      </c>
      <c r="W126" s="7">
        <f t="shared" si="44"/>
        <v>0</v>
      </c>
      <c r="X126" s="7">
        <f t="shared" si="44"/>
        <v>0</v>
      </c>
      <c r="Y126" s="7">
        <f t="shared" si="44"/>
        <v>0</v>
      </c>
      <c r="Z126" s="7">
        <f t="shared" si="44"/>
        <v>-6.1485292972722989E-2</v>
      </c>
      <c r="AA126" s="11">
        <f t="shared" si="44"/>
        <v>7.85201347337047E-2</v>
      </c>
      <c r="AB126" s="20">
        <f t="shared" si="36"/>
        <v>101.05793500142416</v>
      </c>
      <c r="AC126" s="20">
        <f t="shared" si="46"/>
        <v>107.67322794596355</v>
      </c>
      <c r="AD126" s="20">
        <f t="shared" si="47"/>
        <v>98.769782059733075</v>
      </c>
      <c r="AE126" s="20">
        <f t="shared" si="48"/>
        <v>98.901700000000005</v>
      </c>
      <c r="AF126" s="20">
        <f t="shared" si="49"/>
        <v>98.887029999999996</v>
      </c>
      <c r="AG126" s="20"/>
      <c r="AH126" s="20">
        <f t="shared" si="45"/>
        <v>-8.2689504680761701</v>
      </c>
      <c r="AI126" s="20">
        <f t="shared" si="45"/>
        <v>0.13356103204434078</v>
      </c>
      <c r="AJ126" s="20">
        <f t="shared" si="45"/>
        <v>-1.4832909848877307E-2</v>
      </c>
    </row>
    <row r="127" spans="2:36" x14ac:dyDescent="0.2">
      <c r="B127" s="3" t="s">
        <v>43</v>
      </c>
      <c r="C127" s="67"/>
      <c r="D127" s="10">
        <v>100.27799987792969</v>
      </c>
      <c r="E127" s="7">
        <v>101.39162445068359</v>
      </c>
      <c r="F127" s="7">
        <v>101.8419189453125</v>
      </c>
      <c r="G127" s="7">
        <v>101.64363098144531</v>
      </c>
      <c r="H127" s="7">
        <v>127.02674865722656</v>
      </c>
      <c r="I127" s="7">
        <v>139.1996</v>
      </c>
      <c r="J127" s="7">
        <v>144.66749999999999</v>
      </c>
      <c r="K127" s="7">
        <v>146.11000000000001</v>
      </c>
      <c r="L127" s="7">
        <v>151.74449999999999</v>
      </c>
      <c r="M127" s="7">
        <v>149.42590000000001</v>
      </c>
      <c r="N127" s="7">
        <v>145.5736</v>
      </c>
      <c r="O127" s="11">
        <v>138.49799999999999</v>
      </c>
      <c r="P127" s="10" t="e">
        <f t="shared" si="44"/>
        <v>#DIV/0!</v>
      </c>
      <c r="Q127" s="7">
        <f t="shared" si="44"/>
        <v>1.1105372804698364</v>
      </c>
      <c r="R127" s="7">
        <f t="shared" si="44"/>
        <v>0.44411409430364474</v>
      </c>
      <c r="S127" s="7">
        <f t="shared" si="44"/>
        <v>-0.19470171607200862</v>
      </c>
      <c r="T127" s="7">
        <f t="shared" si="44"/>
        <v>24.972659310463683</v>
      </c>
      <c r="U127" s="7">
        <f t="shared" si="44"/>
        <v>9.5829039721555738</v>
      </c>
      <c r="V127" s="7">
        <f t="shared" si="44"/>
        <v>3.9281003681044959</v>
      </c>
      <c r="W127" s="7">
        <f t="shared" si="44"/>
        <v>0.99711407192356538</v>
      </c>
      <c r="X127" s="7">
        <f t="shared" si="44"/>
        <v>3.8563411128601559</v>
      </c>
      <c r="Y127" s="7">
        <f t="shared" si="44"/>
        <v>-1.5279631222218764</v>
      </c>
      <c r="Z127" s="7">
        <f t="shared" si="44"/>
        <v>-2.5780671222325</v>
      </c>
      <c r="AA127" s="11">
        <f t="shared" si="44"/>
        <v>-4.8604966834645902</v>
      </c>
      <c r="AB127" s="20">
        <f t="shared" si="36"/>
        <v>128.95008524271648</v>
      </c>
      <c r="AC127" s="20">
        <f t="shared" si="46"/>
        <v>101.17051442464192</v>
      </c>
      <c r="AD127" s="20">
        <f t="shared" si="47"/>
        <v>122.62332654622396</v>
      </c>
      <c r="AE127" s="20">
        <f t="shared" si="48"/>
        <v>147.50733333333335</v>
      </c>
      <c r="AF127" s="20">
        <f t="shared" si="49"/>
        <v>144.49916666666667</v>
      </c>
      <c r="AG127" s="20"/>
      <c r="AH127" s="20">
        <f t="shared" si="45"/>
        <v>21.204609113222844</v>
      </c>
      <c r="AI127" s="20">
        <f t="shared" si="45"/>
        <v>20.293044959703593</v>
      </c>
      <c r="AJ127" s="20">
        <f t="shared" si="45"/>
        <v>-2.039333637649662</v>
      </c>
    </row>
    <row r="128" spans="2:36" x14ac:dyDescent="0.2">
      <c r="B128" s="3" t="s">
        <v>45</v>
      </c>
      <c r="C128" s="67"/>
      <c r="D128" s="10">
        <v>104.50428771972656</v>
      </c>
      <c r="E128" s="7">
        <v>107.71449279785156</v>
      </c>
      <c r="F128" s="7">
        <v>109.38211059570313</v>
      </c>
      <c r="G128" s="7">
        <v>108.35287475585938</v>
      </c>
      <c r="H128" s="7">
        <v>110.09906768798828</v>
      </c>
      <c r="I128" s="7">
        <v>111.58329999999999</v>
      </c>
      <c r="J128" s="7">
        <v>115.11</v>
      </c>
      <c r="K128" s="7">
        <v>115.9646</v>
      </c>
      <c r="L128" s="7">
        <v>116.696</v>
      </c>
      <c r="M128" s="7">
        <v>117.67</v>
      </c>
      <c r="N128" s="7">
        <v>118.0112</v>
      </c>
      <c r="O128" s="11">
        <v>118.3199</v>
      </c>
      <c r="P128" s="10" t="e">
        <f t="shared" si="44"/>
        <v>#DIV/0!</v>
      </c>
      <c r="Q128" s="7">
        <f t="shared" si="44"/>
        <v>3.0718405418297792</v>
      </c>
      <c r="R128" s="7">
        <f t="shared" si="44"/>
        <v>1.5481833080541825</v>
      </c>
      <c r="S128" s="7">
        <f t="shared" si="44"/>
        <v>-0.94095445245886633</v>
      </c>
      <c r="T128" s="7">
        <f t="shared" si="44"/>
        <v>1.6115796983360404</v>
      </c>
      <c r="U128" s="7">
        <f t="shared" si="44"/>
        <v>1.3480879930953689</v>
      </c>
      <c r="V128" s="7">
        <f t="shared" si="44"/>
        <v>3.1605984049584528</v>
      </c>
      <c r="W128" s="7">
        <f t="shared" si="44"/>
        <v>0.7424202936321822</v>
      </c>
      <c r="X128" s="7">
        <f t="shared" si="44"/>
        <v>0.63070971658591812</v>
      </c>
      <c r="Y128" s="7">
        <f t="shared" si="44"/>
        <v>0.83464728868170612</v>
      </c>
      <c r="Z128" s="7">
        <f t="shared" si="44"/>
        <v>0.28996345712586097</v>
      </c>
      <c r="AA128" s="11">
        <f t="shared" si="44"/>
        <v>0.26158534105237619</v>
      </c>
      <c r="AB128" s="20">
        <f t="shared" si="36"/>
        <v>112.78398612976075</v>
      </c>
      <c r="AC128" s="20">
        <f t="shared" si="46"/>
        <v>107.20029703776042</v>
      </c>
      <c r="AD128" s="20">
        <f t="shared" si="47"/>
        <v>110.01174748128255</v>
      </c>
      <c r="AE128" s="20">
        <f t="shared" si="48"/>
        <v>115.92353333333334</v>
      </c>
      <c r="AF128" s="20">
        <f t="shared" si="49"/>
        <v>118.00036666666666</v>
      </c>
      <c r="AG128" s="20"/>
      <c r="AH128" s="20">
        <f t="shared" si="45"/>
        <v>2.6226144154543078</v>
      </c>
      <c r="AI128" s="20">
        <f t="shared" si="45"/>
        <v>5.3737768805614223</v>
      </c>
      <c r="AJ128" s="20">
        <f t="shared" si="45"/>
        <v>1.7915545477392243</v>
      </c>
    </row>
    <row r="129" spans="2:36" x14ac:dyDescent="0.2">
      <c r="B129" s="3" t="s">
        <v>99</v>
      </c>
      <c r="C129" s="67"/>
      <c r="D129" s="10">
        <v>103.72795867919922</v>
      </c>
      <c r="E129" s="7">
        <v>108.84776306152344</v>
      </c>
      <c r="F129" s="7">
        <v>108.88003540039063</v>
      </c>
      <c r="G129" s="7">
        <v>110.20237731933594</v>
      </c>
      <c r="H129" s="7">
        <v>109.98128509521484</v>
      </c>
      <c r="I129" s="7">
        <v>113.7491</v>
      </c>
      <c r="J129" s="7">
        <v>113.7491</v>
      </c>
      <c r="K129" s="7">
        <v>114.7334</v>
      </c>
      <c r="L129" s="7">
        <v>114.7334</v>
      </c>
      <c r="M129" s="7">
        <v>114.7334</v>
      </c>
      <c r="N129" s="7">
        <v>115.1328</v>
      </c>
      <c r="O129" s="11">
        <v>115.2343</v>
      </c>
      <c r="P129" s="10" t="e">
        <f t="shared" si="44"/>
        <v>#DIV/0!</v>
      </c>
      <c r="Q129" s="7">
        <f t="shared" si="44"/>
        <v>4.93579980510202</v>
      </c>
      <c r="R129" s="7">
        <f t="shared" si="44"/>
        <v>2.9649060264974283E-2</v>
      </c>
      <c r="S129" s="7">
        <f t="shared" si="44"/>
        <v>1.2144943874077474</v>
      </c>
      <c r="T129" s="7">
        <f t="shared" si="44"/>
        <v>-0.20062382454820349</v>
      </c>
      <c r="U129" s="7">
        <f t="shared" si="44"/>
        <v>3.4258691390296256</v>
      </c>
      <c r="V129" s="7">
        <f t="shared" si="44"/>
        <v>0</v>
      </c>
      <c r="W129" s="7">
        <f t="shared" si="44"/>
        <v>0.86532552785033445</v>
      </c>
      <c r="X129" s="7">
        <f t="shared" si="44"/>
        <v>0</v>
      </c>
      <c r="Y129" s="7">
        <f t="shared" si="44"/>
        <v>0</v>
      </c>
      <c r="Z129" s="7">
        <f t="shared" si="44"/>
        <v>0.34811136077201577</v>
      </c>
      <c r="AA129" s="11">
        <f t="shared" si="44"/>
        <v>8.8159065010146087E-2</v>
      </c>
      <c r="AB129" s="20">
        <f t="shared" si="36"/>
        <v>111.97540996297202</v>
      </c>
      <c r="AC129" s="20">
        <f t="shared" si="46"/>
        <v>107.15191904703777</v>
      </c>
      <c r="AD129" s="20">
        <f t="shared" si="47"/>
        <v>111.31092080485026</v>
      </c>
      <c r="AE129" s="20">
        <f t="shared" si="48"/>
        <v>114.40530000000001</v>
      </c>
      <c r="AF129" s="20">
        <f t="shared" si="49"/>
        <v>115.0335</v>
      </c>
      <c r="AG129" s="20"/>
      <c r="AH129" s="20">
        <f t="shared" si="45"/>
        <v>3.8814066932266087</v>
      </c>
      <c r="AI129" s="20">
        <f t="shared" si="45"/>
        <v>2.7799421411442751</v>
      </c>
      <c r="AJ129" s="20">
        <f t="shared" si="45"/>
        <v>0.54910043503228678</v>
      </c>
    </row>
    <row r="130" spans="2:36" x14ac:dyDescent="0.2">
      <c r="B130" s="2" t="s">
        <v>48</v>
      </c>
      <c r="C130" s="67"/>
      <c r="D130" s="10">
        <v>98.546703770386415</v>
      </c>
      <c r="E130" s="7">
        <v>99.525058021340172</v>
      </c>
      <c r="F130" s="7">
        <v>100.38820285115197</v>
      </c>
      <c r="G130" s="7">
        <v>101.543840887965</v>
      </c>
      <c r="H130" s="7">
        <v>103.61393220151218</v>
      </c>
      <c r="I130" s="7">
        <v>104.01658236649925</v>
      </c>
      <c r="J130" s="7">
        <v>104.91982617944396</v>
      </c>
      <c r="K130" s="7">
        <v>102.8733</v>
      </c>
      <c r="L130" s="7">
        <v>97.806293266743353</v>
      </c>
      <c r="M130" s="7">
        <v>86.489189999999994</v>
      </c>
      <c r="N130" s="7">
        <v>86.556719999999999</v>
      </c>
      <c r="O130" s="11">
        <v>88.847020000000001</v>
      </c>
      <c r="P130" s="10" t="e">
        <f t="shared" si="44"/>
        <v>#DIV/0!</v>
      </c>
      <c r="Q130" s="7">
        <f t="shared" si="44"/>
        <v>0.99278231896352409</v>
      </c>
      <c r="R130" s="7">
        <f t="shared" si="44"/>
        <v>0.86726382980527972</v>
      </c>
      <c r="S130" s="7">
        <f t="shared" si="44"/>
        <v>1.1511691652917855</v>
      </c>
      <c r="T130" s="7">
        <f t="shared" si="44"/>
        <v>2.0386182908239081</v>
      </c>
      <c r="U130" s="7">
        <f t="shared" si="44"/>
        <v>0.38860620037465277</v>
      </c>
      <c r="V130" s="7">
        <f t="shared" si="44"/>
        <v>0.8683652090799876</v>
      </c>
      <c r="W130" s="7">
        <f t="shared" si="44"/>
        <v>-1.9505619232954055</v>
      </c>
      <c r="X130" s="7">
        <f t="shared" si="44"/>
        <v>-4.925482834959749</v>
      </c>
      <c r="Y130" s="7">
        <f t="shared" si="44"/>
        <v>-11.570935661449369</v>
      </c>
      <c r="Z130" s="7">
        <f t="shared" si="44"/>
        <v>7.8079121795457881E-2</v>
      </c>
      <c r="AA130" s="11">
        <f t="shared" si="44"/>
        <v>2.6460106159290717</v>
      </c>
      <c r="AB130" s="20">
        <f>(AB113/AB114)*100</f>
        <v>97.808127697956877</v>
      </c>
      <c r="AC130" s="20">
        <f t="shared" ref="AC130:AF130" si="50">(AC113/AC114)*100</f>
        <v>99.495638615736297</v>
      </c>
      <c r="AD130" s="20">
        <f t="shared" si="50"/>
        <v>103.07936653944421</v>
      </c>
      <c r="AE130" s="20">
        <f t="shared" si="50"/>
        <v>101.87393697537601</v>
      </c>
      <c r="AF130" s="20">
        <f t="shared" si="50"/>
        <v>87.296770318137689</v>
      </c>
      <c r="AG130" s="20"/>
      <c r="AH130" s="20">
        <f t="shared" si="45"/>
        <v>3.6018944886103839</v>
      </c>
      <c r="AI130" s="20">
        <f t="shared" si="45"/>
        <v>-1.1694188706591717</v>
      </c>
      <c r="AJ130" s="20">
        <f t="shared" si="45"/>
        <v>-14.309024555281269</v>
      </c>
    </row>
    <row r="131" spans="2:36" x14ac:dyDescent="0.2">
      <c r="AB131" s="20"/>
      <c r="AC131" s="20"/>
      <c r="AD131" s="20"/>
      <c r="AE131" s="20"/>
      <c r="AF131" s="20"/>
      <c r="AG131" s="20"/>
      <c r="AH131" s="20"/>
      <c r="AI131" s="20"/>
      <c r="AJ131" s="20"/>
    </row>
    <row r="132" spans="2:36" x14ac:dyDescent="0.2">
      <c r="AB132" s="20"/>
      <c r="AC132" s="20"/>
      <c r="AD132" s="20"/>
      <c r="AE132" s="20"/>
      <c r="AF132" s="20"/>
      <c r="AG132" s="20"/>
      <c r="AH132" s="20"/>
      <c r="AI132" s="20"/>
      <c r="AJ132" s="20"/>
    </row>
    <row r="133" spans="2:36" x14ac:dyDescent="0.2">
      <c r="AB133" s="20"/>
      <c r="AC133" s="20"/>
      <c r="AD133" s="20"/>
      <c r="AE133" s="20"/>
      <c r="AF133" s="20"/>
      <c r="AG133" s="20"/>
      <c r="AH133" s="20"/>
      <c r="AI133" s="20"/>
      <c r="AJ133" s="20"/>
    </row>
    <row r="134" spans="2:36" x14ac:dyDescent="0.2">
      <c r="AB134" s="20"/>
      <c r="AC134" s="20"/>
      <c r="AD134" s="20"/>
      <c r="AE134" s="20"/>
      <c r="AF134" s="20"/>
      <c r="AG134" s="20"/>
      <c r="AH134" s="20"/>
      <c r="AI134" s="20"/>
      <c r="AJ134" s="20"/>
    </row>
    <row r="135" spans="2:36" x14ac:dyDescent="0.2">
      <c r="AB135" s="20"/>
      <c r="AC135" s="20"/>
      <c r="AD135" s="20"/>
      <c r="AE135" s="20"/>
      <c r="AF135" s="20"/>
      <c r="AG135" s="20"/>
      <c r="AH135" s="20"/>
      <c r="AI135" s="20"/>
      <c r="AJ135" s="20"/>
    </row>
    <row r="136" spans="2:36" x14ac:dyDescent="0.2">
      <c r="AB136" s="20"/>
      <c r="AC136" s="20"/>
      <c r="AD136" s="20"/>
      <c r="AE136" s="20"/>
      <c r="AF136" s="20"/>
      <c r="AG136" s="20"/>
      <c r="AH136" s="20"/>
      <c r="AI136" s="20"/>
      <c r="AJ136" s="20"/>
    </row>
    <row r="137" spans="2:36" x14ac:dyDescent="0.2">
      <c r="AB137" s="20"/>
      <c r="AC137" s="20"/>
      <c r="AD137" s="20"/>
      <c r="AE137" s="20"/>
      <c r="AF137" s="20"/>
      <c r="AG137" s="20"/>
      <c r="AH137" s="20"/>
      <c r="AI137" s="20"/>
      <c r="AJ137" s="20"/>
    </row>
    <row r="138" spans="2:36" x14ac:dyDescent="0.2">
      <c r="AB138" s="10"/>
      <c r="AC138" s="20"/>
      <c r="AD138" s="20"/>
      <c r="AE138" s="20"/>
      <c r="AF138" s="20"/>
      <c r="AG138" s="20"/>
      <c r="AH138" s="20"/>
      <c r="AI138" s="20"/>
      <c r="AJ138" s="20"/>
    </row>
    <row r="139" spans="2:36" x14ac:dyDescent="0.2">
      <c r="AC139" s="20"/>
      <c r="AD139" s="20"/>
      <c r="AE139" s="20"/>
      <c r="AF139" s="20"/>
      <c r="AG139" s="20"/>
      <c r="AH139" s="20"/>
      <c r="AI139" s="20"/>
      <c r="AJ139" s="20"/>
    </row>
    <row r="140" spans="2:36" x14ac:dyDescent="0.2">
      <c r="AC140" s="20"/>
      <c r="AD140" s="20"/>
      <c r="AE140" s="20"/>
      <c r="AF140" s="20"/>
      <c r="AG140" s="20"/>
      <c r="AH140" s="20"/>
      <c r="AI140" s="20"/>
      <c r="AJ140" s="20"/>
    </row>
    <row r="141" spans="2:36" x14ac:dyDescent="0.2">
      <c r="AC141" s="20"/>
      <c r="AD141" s="20"/>
      <c r="AE141" s="20"/>
      <c r="AF141" s="20"/>
      <c r="AG141" s="20"/>
      <c r="AH141" s="20"/>
      <c r="AI141" s="20"/>
      <c r="AJ141" s="20"/>
    </row>
    <row r="142" spans="2:36" x14ac:dyDescent="0.2">
      <c r="AC142" s="20"/>
      <c r="AD142" s="20"/>
      <c r="AE142" s="20"/>
      <c r="AF142" s="20"/>
      <c r="AG142" s="20"/>
      <c r="AH142" s="20"/>
      <c r="AI142" s="20"/>
      <c r="AJ142" s="20"/>
    </row>
    <row r="143" spans="2:36" x14ac:dyDescent="0.2">
      <c r="AC143" s="20"/>
      <c r="AD143" s="20"/>
      <c r="AE143" s="20"/>
      <c r="AF143" s="20"/>
      <c r="AG143" s="20"/>
      <c r="AH143" s="20"/>
      <c r="AI143" s="20"/>
      <c r="AJ143" s="20"/>
    </row>
    <row r="144" spans="2:36" x14ac:dyDescent="0.2">
      <c r="AC144" s="20"/>
      <c r="AD144" s="20"/>
      <c r="AE144" s="20"/>
      <c r="AF144" s="20"/>
      <c r="AG144" s="20"/>
      <c r="AH144" s="20"/>
      <c r="AI144" s="20"/>
      <c r="AJ144" s="20"/>
    </row>
    <row r="145" spans="29:36" x14ac:dyDescent="0.2">
      <c r="AC145" s="20"/>
      <c r="AD145" s="20"/>
      <c r="AE145" s="20"/>
      <c r="AF145" s="20"/>
      <c r="AG145" s="20"/>
      <c r="AH145" s="20"/>
      <c r="AI145" s="20"/>
      <c r="AJ145" s="20"/>
    </row>
    <row r="146" spans="29:36" x14ac:dyDescent="0.2">
      <c r="AC146" s="20"/>
      <c r="AD146" s="20"/>
      <c r="AE146" s="20"/>
      <c r="AF146" s="20"/>
      <c r="AG146" s="20"/>
      <c r="AH146" s="20"/>
      <c r="AI146" s="20"/>
      <c r="AJ146" s="20"/>
    </row>
    <row r="147" spans="29:36" x14ac:dyDescent="0.2">
      <c r="AC147" s="20"/>
      <c r="AD147" s="20"/>
      <c r="AE147" s="20"/>
      <c r="AF147" s="20"/>
      <c r="AG147" s="20"/>
      <c r="AH147" s="20"/>
      <c r="AI147" s="20"/>
      <c r="AJ147" s="20"/>
    </row>
    <row r="148" spans="29:36" x14ac:dyDescent="0.2">
      <c r="AC148" s="20"/>
      <c r="AD148" s="20"/>
      <c r="AE148" s="20"/>
      <c r="AF148" s="20"/>
      <c r="AG148" s="20"/>
      <c r="AH148" s="20"/>
      <c r="AI148" s="20"/>
      <c r="AJ148" s="20"/>
    </row>
    <row r="149" spans="29:36" x14ac:dyDescent="0.2">
      <c r="AC149" s="20"/>
      <c r="AD149" s="20"/>
      <c r="AE149" s="20"/>
      <c r="AF149" s="20"/>
      <c r="AG149" s="20"/>
      <c r="AH149" s="20"/>
      <c r="AI149" s="20"/>
      <c r="AJ149" s="20"/>
    </row>
    <row r="150" spans="29:36" x14ac:dyDescent="0.2">
      <c r="AC150" s="20"/>
      <c r="AD150" s="20"/>
      <c r="AE150" s="20"/>
      <c r="AF150" s="20"/>
      <c r="AG150" s="20"/>
      <c r="AH150" s="20"/>
      <c r="AI150" s="20"/>
      <c r="AJ150" s="20"/>
    </row>
    <row r="151" spans="29:36" x14ac:dyDescent="0.2">
      <c r="AC151" s="20"/>
      <c r="AD151" s="20"/>
      <c r="AE151" s="20"/>
      <c r="AF151" s="20"/>
      <c r="AG151" s="20"/>
      <c r="AH151" s="20"/>
      <c r="AI151" s="20"/>
      <c r="AJ151" s="20"/>
    </row>
    <row r="152" spans="29:36" x14ac:dyDescent="0.2">
      <c r="AC152" s="20"/>
      <c r="AD152" s="20"/>
      <c r="AE152" s="20"/>
      <c r="AF152" s="20"/>
      <c r="AG152" s="20"/>
      <c r="AH152" s="20"/>
      <c r="AI152" s="20"/>
      <c r="AJ152" s="20"/>
    </row>
    <row r="153" spans="29:36" x14ac:dyDescent="0.2">
      <c r="AC153" s="20"/>
      <c r="AD153" s="20"/>
      <c r="AE153" s="20"/>
      <c r="AF153" s="20"/>
      <c r="AG153" s="20"/>
      <c r="AH153" s="20"/>
      <c r="AI153" s="20"/>
      <c r="AJ153" s="20"/>
    </row>
    <row r="154" spans="29:36" x14ac:dyDescent="0.2">
      <c r="AC154" s="20"/>
      <c r="AD154" s="20"/>
      <c r="AE154" s="20"/>
      <c r="AF154" s="20"/>
      <c r="AG154" s="20"/>
      <c r="AH154" s="20"/>
      <c r="AI154" s="20"/>
      <c r="AJ154" s="20"/>
    </row>
    <row r="155" spans="29:36" x14ac:dyDescent="0.2">
      <c r="AC155" s="20"/>
      <c r="AD155" s="20"/>
      <c r="AE155" s="20"/>
      <c r="AF155" s="20"/>
      <c r="AG155" s="20"/>
      <c r="AH155" s="20"/>
      <c r="AI155" s="20"/>
      <c r="AJ155" s="20"/>
    </row>
    <row r="156" spans="29:36" x14ac:dyDescent="0.2">
      <c r="AC156" s="20"/>
      <c r="AD156" s="20"/>
      <c r="AE156" s="20"/>
      <c r="AF156" s="20"/>
      <c r="AG156" s="20"/>
      <c r="AH156" s="20"/>
      <c r="AI156" s="20"/>
      <c r="AJ156" s="20"/>
    </row>
    <row r="157" spans="29:36" x14ac:dyDescent="0.2">
      <c r="AC157" s="20"/>
      <c r="AD157" s="20"/>
      <c r="AE157" s="20"/>
      <c r="AF157" s="20"/>
      <c r="AG157" s="20"/>
      <c r="AH157" s="20"/>
      <c r="AI157" s="20"/>
      <c r="AJ157" s="20"/>
    </row>
    <row r="158" spans="29:36" x14ac:dyDescent="0.2">
      <c r="AC158" s="20"/>
      <c r="AD158" s="20"/>
      <c r="AE158" s="20"/>
      <c r="AF158" s="20"/>
      <c r="AG158" s="20"/>
      <c r="AH158" s="20"/>
      <c r="AI158" s="20"/>
      <c r="AJ158" s="20"/>
    </row>
    <row r="159" spans="29:36" x14ac:dyDescent="0.2">
      <c r="AC159" s="20"/>
      <c r="AD159" s="20"/>
      <c r="AE159" s="20"/>
      <c r="AF159" s="20"/>
      <c r="AG159" s="20"/>
      <c r="AH159" s="20"/>
      <c r="AI159" s="20"/>
      <c r="AJ159" s="20"/>
    </row>
    <row r="160" spans="29:36" x14ac:dyDescent="0.2">
      <c r="AC160" s="20"/>
      <c r="AD160" s="20"/>
      <c r="AE160" s="20"/>
      <c r="AF160" s="20"/>
      <c r="AG160" s="20"/>
      <c r="AH160" s="20"/>
      <c r="AI160" s="20"/>
      <c r="AJ160" s="20"/>
    </row>
    <row r="161" spans="29:36" x14ac:dyDescent="0.2">
      <c r="AC161" s="20"/>
      <c r="AD161" s="20"/>
      <c r="AE161" s="20"/>
      <c r="AF161" s="20"/>
      <c r="AG161" s="20"/>
      <c r="AH161" s="20"/>
      <c r="AI161" s="20"/>
      <c r="AJ161" s="20"/>
    </row>
    <row r="162" spans="29:36" x14ac:dyDescent="0.2">
      <c r="AC162" s="20"/>
      <c r="AD162" s="20"/>
      <c r="AE162" s="20"/>
      <c r="AF162" s="20"/>
      <c r="AG162" s="20"/>
      <c r="AH162" s="20"/>
      <c r="AI162" s="20"/>
      <c r="AJ162" s="20"/>
    </row>
    <row r="163" spans="29:36" x14ac:dyDescent="0.2">
      <c r="AC163" s="20"/>
      <c r="AD163" s="20"/>
      <c r="AE163" s="20"/>
      <c r="AF163" s="20"/>
      <c r="AG163" s="20"/>
      <c r="AH163" s="20"/>
      <c r="AI163" s="20"/>
      <c r="AJ163" s="20"/>
    </row>
    <row r="164" spans="29:36" x14ac:dyDescent="0.2">
      <c r="AC164" s="20"/>
      <c r="AD164" s="20"/>
      <c r="AE164" s="20"/>
      <c r="AF164" s="20"/>
      <c r="AG164" s="20"/>
      <c r="AH164" s="20"/>
      <c r="AI164" s="20"/>
      <c r="AJ164" s="20"/>
    </row>
    <row r="165" spans="29:36" x14ac:dyDescent="0.2">
      <c r="AC165" s="20"/>
      <c r="AD165" s="20"/>
      <c r="AE165" s="20"/>
      <c r="AF165" s="20"/>
      <c r="AG165" s="20"/>
      <c r="AH165" s="20"/>
      <c r="AI165" s="20"/>
      <c r="AJ165" s="20"/>
    </row>
    <row r="166" spans="29:36" x14ac:dyDescent="0.2">
      <c r="AC166" s="20"/>
      <c r="AD166" s="20"/>
      <c r="AE166" s="20"/>
      <c r="AF166" s="20"/>
      <c r="AG166" s="20"/>
      <c r="AH166" s="20"/>
      <c r="AI166" s="20"/>
      <c r="AJ166" s="20"/>
    </row>
    <row r="167" spans="29:36" x14ac:dyDescent="0.2">
      <c r="AC167" s="20"/>
      <c r="AD167" s="20"/>
      <c r="AE167" s="20"/>
      <c r="AF167" s="20"/>
      <c r="AG167" s="20"/>
      <c r="AH167" s="20"/>
      <c r="AI167" s="20"/>
      <c r="AJ167" s="20"/>
    </row>
    <row r="168" spans="29:36" x14ac:dyDescent="0.2">
      <c r="AC168" s="20"/>
      <c r="AD168" s="20"/>
      <c r="AE168" s="20"/>
      <c r="AF168" s="20"/>
      <c r="AG168" s="20"/>
      <c r="AH168" s="20"/>
      <c r="AI168" s="20"/>
      <c r="AJ168" s="20"/>
    </row>
    <row r="169" spans="29:36" x14ac:dyDescent="0.2">
      <c r="AC169" s="20"/>
      <c r="AD169" s="20"/>
      <c r="AE169" s="20"/>
      <c r="AF169" s="20"/>
      <c r="AG169" s="20"/>
      <c r="AH169" s="20"/>
      <c r="AI169" s="20"/>
      <c r="AJ169" s="20"/>
    </row>
    <row r="170" spans="29:36" x14ac:dyDescent="0.2">
      <c r="AC170" s="20"/>
      <c r="AD170" s="20"/>
      <c r="AE170" s="20"/>
      <c r="AF170" s="20"/>
      <c r="AG170" s="20"/>
      <c r="AH170" s="20"/>
      <c r="AI170" s="20"/>
      <c r="AJ170" s="20"/>
    </row>
    <row r="171" spans="29:36" x14ac:dyDescent="0.2">
      <c r="AC171" s="20"/>
      <c r="AD171" s="20"/>
      <c r="AE171" s="20"/>
      <c r="AF171" s="20"/>
      <c r="AG171" s="20"/>
      <c r="AH171" s="20"/>
      <c r="AI171" s="20"/>
      <c r="AJ171" s="20"/>
    </row>
    <row r="172" spans="29:36" x14ac:dyDescent="0.2">
      <c r="AC172" s="20"/>
      <c r="AD172" s="20"/>
      <c r="AE172" s="20"/>
      <c r="AF172" s="20"/>
      <c r="AG172" s="20"/>
      <c r="AH172" s="20"/>
      <c r="AI172" s="20"/>
      <c r="AJ172" s="20"/>
    </row>
    <row r="173" spans="29:36" x14ac:dyDescent="0.2">
      <c r="AC173" s="20"/>
      <c r="AD173" s="20"/>
      <c r="AE173" s="20"/>
      <c r="AF173" s="20"/>
      <c r="AG173" s="20"/>
      <c r="AH173" s="20"/>
      <c r="AI173" s="20"/>
      <c r="AJ173" s="20"/>
    </row>
    <row r="174" spans="29:36" x14ac:dyDescent="0.2">
      <c r="AC174" s="20"/>
      <c r="AD174" s="20"/>
      <c r="AE174" s="20"/>
      <c r="AF174" s="20"/>
      <c r="AG174" s="20"/>
      <c r="AH174" s="20"/>
      <c r="AI174" s="20"/>
      <c r="AJ174" s="20"/>
    </row>
    <row r="175" spans="29:36" x14ac:dyDescent="0.2">
      <c r="AC175" s="20"/>
      <c r="AD175" s="20"/>
      <c r="AE175" s="20"/>
      <c r="AF175" s="20"/>
      <c r="AG175" s="20"/>
      <c r="AH175" s="20"/>
      <c r="AI175" s="20"/>
      <c r="AJ175" s="20"/>
    </row>
    <row r="176" spans="29:36" x14ac:dyDescent="0.2">
      <c r="AC176" s="20"/>
      <c r="AD176" s="20"/>
      <c r="AE176" s="20"/>
      <c r="AF176" s="20"/>
      <c r="AG176" s="20"/>
      <c r="AH176" s="20"/>
      <c r="AI176" s="20"/>
      <c r="AJ176" s="20"/>
    </row>
    <row r="177" spans="29:36" x14ac:dyDescent="0.2">
      <c r="AC177" s="20"/>
      <c r="AD177" s="20"/>
      <c r="AE177" s="20"/>
      <c r="AF177" s="20"/>
      <c r="AG177" s="20"/>
      <c r="AH177" s="20"/>
      <c r="AI177" s="20"/>
      <c r="AJ177" s="20"/>
    </row>
    <row r="178" spans="29:36" x14ac:dyDescent="0.2">
      <c r="AC178" s="20"/>
      <c r="AD178" s="20"/>
      <c r="AE178" s="20"/>
      <c r="AF178" s="20"/>
      <c r="AG178" s="20"/>
      <c r="AH178" s="20"/>
      <c r="AI178" s="20"/>
      <c r="AJ178" s="20"/>
    </row>
    <row r="179" spans="29:36" x14ac:dyDescent="0.2">
      <c r="AC179" s="20"/>
      <c r="AD179" s="20"/>
      <c r="AE179" s="20"/>
      <c r="AF179" s="20"/>
      <c r="AG179" s="20"/>
      <c r="AH179" s="20"/>
      <c r="AI179" s="20"/>
      <c r="AJ179" s="20"/>
    </row>
    <row r="180" spans="29:36" x14ac:dyDescent="0.2">
      <c r="AC180" s="20"/>
      <c r="AD180" s="20"/>
      <c r="AE180" s="20"/>
      <c r="AF180" s="20"/>
      <c r="AG180" s="20"/>
      <c r="AH180" s="20"/>
      <c r="AI180" s="20"/>
      <c r="AJ180" s="20"/>
    </row>
    <row r="181" spans="29:36" x14ac:dyDescent="0.2">
      <c r="AC181" s="20"/>
      <c r="AD181" s="20"/>
      <c r="AE181" s="20"/>
      <c r="AF181" s="20"/>
      <c r="AG181" s="20"/>
      <c r="AH181" s="20"/>
      <c r="AI181" s="20"/>
      <c r="AJ181" s="20"/>
    </row>
    <row r="182" spans="29:36" x14ac:dyDescent="0.2">
      <c r="AC182" s="20"/>
      <c r="AD182" s="20"/>
      <c r="AE182" s="20"/>
      <c r="AF182" s="20"/>
      <c r="AG182" s="20"/>
      <c r="AH182" s="20"/>
      <c r="AI182" s="20"/>
      <c r="AJ182" s="20"/>
    </row>
    <row r="183" spans="29:36" x14ac:dyDescent="0.2">
      <c r="AC183" s="20"/>
      <c r="AD183" s="20"/>
      <c r="AE183" s="20"/>
      <c r="AF183" s="20"/>
      <c r="AG183" s="20"/>
      <c r="AH183" s="20"/>
      <c r="AI183" s="20"/>
      <c r="AJ183" s="20"/>
    </row>
    <row r="184" spans="29:36" x14ac:dyDescent="0.2">
      <c r="AC184" s="20"/>
      <c r="AD184" s="20"/>
      <c r="AE184" s="20"/>
      <c r="AF184" s="20"/>
      <c r="AG184" s="20"/>
      <c r="AH184" s="20"/>
      <c r="AI184" s="20"/>
      <c r="AJ184" s="20"/>
    </row>
    <row r="185" spans="29:36" x14ac:dyDescent="0.2">
      <c r="AC185" s="20"/>
      <c r="AD185" s="20"/>
      <c r="AE185" s="20"/>
      <c r="AF185" s="20"/>
      <c r="AG185" s="20"/>
      <c r="AH185" s="20"/>
      <c r="AI185" s="20"/>
      <c r="AJ185" s="20"/>
    </row>
    <row r="186" spans="29:36" x14ac:dyDescent="0.2">
      <c r="AC186" s="20"/>
      <c r="AD186" s="20"/>
      <c r="AE186" s="20"/>
      <c r="AF186" s="20"/>
      <c r="AG186" s="20"/>
      <c r="AH186" s="20"/>
      <c r="AI186" s="20"/>
      <c r="AJ186" s="20"/>
    </row>
    <row r="187" spans="29:36" x14ac:dyDescent="0.2">
      <c r="AC187" s="20"/>
      <c r="AD187" s="20"/>
      <c r="AE187" s="20"/>
      <c r="AF187" s="20"/>
      <c r="AG187" s="20"/>
      <c r="AH187" s="20"/>
      <c r="AI187" s="20"/>
      <c r="AJ187" s="20"/>
    </row>
    <row r="188" spans="29:36" x14ac:dyDescent="0.2">
      <c r="AC188" s="20"/>
      <c r="AD188" s="20"/>
      <c r="AE188" s="20"/>
      <c r="AF188" s="20"/>
      <c r="AG188" s="20"/>
      <c r="AH188" s="20"/>
      <c r="AI188" s="20"/>
      <c r="AJ188" s="20"/>
    </row>
    <row r="189" spans="29:36" x14ac:dyDescent="0.2">
      <c r="AC189" s="20"/>
      <c r="AD189" s="20"/>
      <c r="AE189" s="20"/>
      <c r="AF189" s="20"/>
      <c r="AG189" s="20"/>
      <c r="AH189" s="20"/>
      <c r="AI189" s="20"/>
      <c r="AJ189" s="20"/>
    </row>
    <row r="190" spans="29:36" x14ac:dyDescent="0.2">
      <c r="AC190" s="20"/>
      <c r="AD190" s="20"/>
      <c r="AE190" s="20"/>
      <c r="AF190" s="20"/>
      <c r="AG190" s="20"/>
      <c r="AH190" s="20"/>
      <c r="AI190" s="20"/>
      <c r="AJ190" s="20"/>
    </row>
    <row r="191" spans="29:36" x14ac:dyDescent="0.2">
      <c r="AC191" s="20"/>
      <c r="AD191" s="20"/>
      <c r="AE191" s="20"/>
      <c r="AF191" s="20"/>
      <c r="AG191" s="20"/>
      <c r="AH191" s="20"/>
      <c r="AI191" s="20"/>
      <c r="AJ191" s="20"/>
    </row>
    <row r="192" spans="29:36" x14ac:dyDescent="0.2">
      <c r="AC192" s="20"/>
      <c r="AD192" s="20"/>
      <c r="AE192" s="20"/>
      <c r="AF192" s="20"/>
      <c r="AG192" s="20"/>
      <c r="AH192" s="20"/>
      <c r="AI192" s="20"/>
      <c r="AJ192" s="20"/>
    </row>
    <row r="193" spans="29:36" x14ac:dyDescent="0.2">
      <c r="AC193" s="20"/>
      <c r="AD193" s="20"/>
      <c r="AE193" s="20"/>
      <c r="AF193" s="20"/>
      <c r="AG193" s="20"/>
      <c r="AH193" s="20"/>
      <c r="AI193" s="20"/>
      <c r="AJ193" s="20"/>
    </row>
    <row r="194" spans="29:36" x14ac:dyDescent="0.2">
      <c r="AC194" s="20"/>
      <c r="AD194" s="20"/>
      <c r="AE194" s="20"/>
      <c r="AF194" s="20"/>
      <c r="AG194" s="20"/>
      <c r="AH194" s="20"/>
      <c r="AI194" s="20"/>
      <c r="AJ194" s="20"/>
    </row>
    <row r="195" spans="29:36" x14ac:dyDescent="0.2">
      <c r="AC195" s="20"/>
      <c r="AD195" s="20"/>
      <c r="AE195" s="20"/>
      <c r="AF195" s="20"/>
      <c r="AG195" s="20"/>
      <c r="AH195" s="20"/>
      <c r="AI195" s="20"/>
      <c r="AJ195" s="20"/>
    </row>
    <row r="196" spans="29:36" x14ac:dyDescent="0.2">
      <c r="AC196" s="20"/>
      <c r="AD196" s="20"/>
      <c r="AE196" s="20"/>
      <c r="AF196" s="20"/>
      <c r="AG196" s="20"/>
      <c r="AH196" s="20"/>
      <c r="AI196" s="20"/>
      <c r="AJ196" s="20"/>
    </row>
    <row r="197" spans="29:36" x14ac:dyDescent="0.2">
      <c r="AC197" s="20"/>
      <c r="AD197" s="20"/>
      <c r="AE197" s="20"/>
      <c r="AF197" s="20"/>
      <c r="AG197" s="20"/>
      <c r="AH197" s="20"/>
      <c r="AI197" s="20"/>
      <c r="AJ197" s="20"/>
    </row>
    <row r="198" spans="29:36" x14ac:dyDescent="0.2">
      <c r="AC198" s="20"/>
      <c r="AD198" s="20"/>
      <c r="AE198" s="20"/>
      <c r="AF198" s="20"/>
      <c r="AG198" s="20"/>
      <c r="AH198" s="20"/>
      <c r="AI198" s="20"/>
      <c r="AJ198" s="20"/>
    </row>
    <row r="199" spans="29:36" x14ac:dyDescent="0.2">
      <c r="AC199" s="20"/>
      <c r="AD199" s="20"/>
      <c r="AE199" s="20"/>
      <c r="AF199" s="20"/>
      <c r="AG199" s="20"/>
      <c r="AH199" s="20"/>
      <c r="AI199" s="20"/>
      <c r="AJ199" s="20"/>
    </row>
    <row r="200" spans="29:36" x14ac:dyDescent="0.2">
      <c r="AC200" s="20"/>
      <c r="AD200" s="20"/>
      <c r="AE200" s="20"/>
      <c r="AF200" s="20"/>
      <c r="AG200" s="20"/>
      <c r="AH200" s="20"/>
      <c r="AI200" s="20"/>
      <c r="AJ200" s="20"/>
    </row>
    <row r="201" spans="29:36" x14ac:dyDescent="0.2">
      <c r="AC201" s="20"/>
      <c r="AD201" s="20"/>
      <c r="AE201" s="20"/>
      <c r="AF201" s="20"/>
      <c r="AG201" s="20"/>
      <c r="AH201" s="20"/>
      <c r="AI201" s="20"/>
      <c r="AJ201" s="20"/>
    </row>
    <row r="202" spans="29:36" x14ac:dyDescent="0.2">
      <c r="AC202" s="20"/>
      <c r="AD202" s="20"/>
      <c r="AE202" s="20"/>
      <c r="AF202" s="20"/>
      <c r="AG202" s="20"/>
      <c r="AH202" s="20"/>
      <c r="AI202" s="20"/>
      <c r="AJ202" s="20"/>
    </row>
    <row r="203" spans="29:36" x14ac:dyDescent="0.2">
      <c r="AC203" s="20"/>
      <c r="AD203" s="20"/>
      <c r="AE203" s="20"/>
      <c r="AF203" s="20"/>
      <c r="AG203" s="20"/>
      <c r="AH203" s="20"/>
      <c r="AI203" s="20"/>
      <c r="AJ203" s="20"/>
    </row>
    <row r="204" spans="29:36" x14ac:dyDescent="0.2">
      <c r="AC204" s="20"/>
      <c r="AD204" s="20"/>
      <c r="AE204" s="20"/>
      <c r="AF204" s="20"/>
      <c r="AG204" s="20"/>
      <c r="AH204" s="20"/>
      <c r="AI204" s="20"/>
      <c r="AJ204" s="20"/>
    </row>
    <row r="205" spans="29:36" x14ac:dyDescent="0.2">
      <c r="AC205" s="20"/>
      <c r="AD205" s="20"/>
      <c r="AE205" s="20"/>
      <c r="AF205" s="20"/>
      <c r="AG205" s="20"/>
      <c r="AH205" s="20"/>
      <c r="AI205" s="20"/>
      <c r="AJ205" s="20"/>
    </row>
    <row r="206" spans="29:36" x14ac:dyDescent="0.2">
      <c r="AC206" s="20"/>
      <c r="AD206" s="20"/>
      <c r="AE206" s="20"/>
      <c r="AF206" s="20"/>
      <c r="AG206" s="20"/>
      <c r="AH206" s="20"/>
      <c r="AI206" s="20"/>
      <c r="AJ206" s="20"/>
    </row>
    <row r="207" spans="29:36" x14ac:dyDescent="0.2">
      <c r="AC207" s="20"/>
      <c r="AD207" s="20"/>
      <c r="AE207" s="20"/>
      <c r="AF207" s="20"/>
      <c r="AG207" s="20"/>
      <c r="AH207" s="20"/>
      <c r="AI207" s="20"/>
      <c r="AJ207" s="20"/>
    </row>
    <row r="208" spans="29:36" x14ac:dyDescent="0.2">
      <c r="AC208" s="20"/>
      <c r="AD208" s="20"/>
      <c r="AE208" s="20"/>
      <c r="AF208" s="20"/>
      <c r="AG208" s="20"/>
      <c r="AH208" s="20"/>
      <c r="AI208" s="20"/>
      <c r="AJ208" s="20"/>
    </row>
    <row r="209" spans="29:36" x14ac:dyDescent="0.2">
      <c r="AC209" s="20"/>
      <c r="AD209" s="20"/>
      <c r="AE209" s="20"/>
      <c r="AF209" s="20"/>
      <c r="AG209" s="20"/>
      <c r="AH209" s="20"/>
      <c r="AI209" s="20"/>
      <c r="AJ209" s="20"/>
    </row>
    <row r="210" spans="29:36" x14ac:dyDescent="0.2">
      <c r="AC210" s="20"/>
      <c r="AD210" s="20"/>
      <c r="AE210" s="20"/>
      <c r="AF210" s="20"/>
      <c r="AG210" s="20"/>
      <c r="AH210" s="20"/>
      <c r="AI210" s="20"/>
      <c r="AJ210" s="20"/>
    </row>
    <row r="211" spans="29:36" x14ac:dyDescent="0.2">
      <c r="AC211" s="20"/>
      <c r="AD211" s="20"/>
      <c r="AE211" s="20"/>
      <c r="AF211" s="20"/>
      <c r="AG211" s="20"/>
      <c r="AH211" s="20"/>
      <c r="AI211" s="20"/>
      <c r="AJ211" s="20"/>
    </row>
    <row r="212" spans="29:36" x14ac:dyDescent="0.2">
      <c r="AC212" s="7"/>
      <c r="AD212" s="7"/>
      <c r="AE212" s="7"/>
      <c r="AF212" s="7"/>
      <c r="AG212" s="7"/>
      <c r="AH212" s="7"/>
      <c r="AI212" s="7"/>
      <c r="AJ212" s="7"/>
    </row>
    <row r="213" spans="29:36" x14ac:dyDescent="0.2">
      <c r="AC213" s="7"/>
      <c r="AD213" s="7"/>
      <c r="AE213" s="7"/>
      <c r="AF213" s="7"/>
      <c r="AG213" s="7"/>
      <c r="AH213" s="7"/>
      <c r="AI213" s="7"/>
      <c r="AJ213" s="7"/>
    </row>
    <row r="214" spans="29:36" x14ac:dyDescent="0.2">
      <c r="AC214" s="109"/>
      <c r="AD214" s="109"/>
      <c r="AE214" s="109"/>
      <c r="AF214" s="109"/>
      <c r="AG214" s="109"/>
      <c r="AH214" s="109"/>
      <c r="AI214" s="109"/>
      <c r="AJ214" s="109"/>
    </row>
    <row r="215" spans="29:36" x14ac:dyDescent="0.2">
      <c r="AC215" s="7"/>
      <c r="AD215" s="7"/>
      <c r="AE215" s="7"/>
      <c r="AF215" s="7"/>
      <c r="AG215" s="7"/>
      <c r="AH215" s="7"/>
      <c r="AI215" s="7"/>
      <c r="AJ215" s="7"/>
    </row>
    <row r="216" spans="29:36" x14ac:dyDescent="0.2">
      <c r="AC216" s="7"/>
      <c r="AD216" s="7"/>
      <c r="AE216" s="7"/>
      <c r="AF216" s="7"/>
      <c r="AG216" s="7"/>
      <c r="AH216" s="7"/>
      <c r="AI216" s="7"/>
      <c r="AJ216" s="7"/>
    </row>
    <row r="217" spans="29:36" x14ac:dyDescent="0.2">
      <c r="AC217" s="7"/>
      <c r="AD217" s="7"/>
      <c r="AE217" s="7"/>
      <c r="AF217" s="7"/>
      <c r="AG217" s="7"/>
      <c r="AH217" s="7"/>
      <c r="AI217" s="7"/>
      <c r="AJ217" s="7"/>
    </row>
    <row r="218" spans="29:36" x14ac:dyDescent="0.2">
      <c r="AC218" s="7"/>
      <c r="AD218" s="7"/>
      <c r="AE218" s="7"/>
      <c r="AF218" s="7"/>
      <c r="AG218" s="7"/>
      <c r="AH218" s="7"/>
      <c r="AI218" s="7"/>
      <c r="AJ218" s="7"/>
    </row>
    <row r="219" spans="29:36" x14ac:dyDescent="0.2">
      <c r="AC219" s="7"/>
      <c r="AD219" s="7"/>
      <c r="AE219" s="7"/>
      <c r="AF219" s="7"/>
      <c r="AG219" s="7"/>
      <c r="AH219" s="7"/>
      <c r="AI219" s="7"/>
      <c r="AJ219" s="7"/>
    </row>
    <row r="220" spans="29:36" x14ac:dyDescent="0.2">
      <c r="AC220" s="7"/>
      <c r="AD220" s="7"/>
      <c r="AE220" s="7"/>
      <c r="AF220" s="7"/>
      <c r="AG220" s="7"/>
      <c r="AH220" s="7"/>
      <c r="AI220" s="7"/>
      <c r="AJ220" s="7"/>
    </row>
    <row r="221" spans="29:36" x14ac:dyDescent="0.2">
      <c r="AC221" s="7"/>
      <c r="AD221" s="7"/>
      <c r="AE221" s="7"/>
      <c r="AF221" s="7"/>
      <c r="AG221" s="7"/>
      <c r="AH221" s="7"/>
      <c r="AI221" s="7"/>
      <c r="AJ221" s="7"/>
    </row>
    <row r="222" spans="29:36" x14ac:dyDescent="0.2">
      <c r="AC222" s="7"/>
      <c r="AD222" s="7"/>
      <c r="AE222" s="7"/>
      <c r="AF222" s="7"/>
      <c r="AG222" s="7"/>
      <c r="AH222" s="7"/>
      <c r="AI222" s="7"/>
      <c r="AJ222" s="7"/>
    </row>
    <row r="223" spans="29:36" x14ac:dyDescent="0.2">
      <c r="AC223" s="7"/>
      <c r="AD223" s="7"/>
      <c r="AE223" s="7"/>
      <c r="AF223" s="7"/>
      <c r="AG223" s="7"/>
      <c r="AH223" s="7"/>
      <c r="AI223" s="7"/>
      <c r="AJ223" s="7"/>
    </row>
    <row r="224" spans="29:36" x14ac:dyDescent="0.2">
      <c r="AC224" s="7"/>
      <c r="AD224" s="7"/>
      <c r="AE224" s="7"/>
      <c r="AF224" s="7"/>
      <c r="AG224" s="7"/>
      <c r="AH224" s="7"/>
      <c r="AI224" s="7"/>
      <c r="AJ224" s="7"/>
    </row>
    <row r="225" spans="29:36" x14ac:dyDescent="0.2">
      <c r="AC225" s="7"/>
      <c r="AD225" s="7"/>
      <c r="AE225" s="7"/>
      <c r="AF225" s="7"/>
      <c r="AG225" s="7"/>
      <c r="AH225" s="7"/>
      <c r="AI225" s="7"/>
      <c r="AJ225" s="7"/>
    </row>
    <row r="226" spans="29:36" x14ac:dyDescent="0.2">
      <c r="AC226" s="109"/>
      <c r="AD226" s="109"/>
      <c r="AE226" s="109"/>
      <c r="AF226" s="109"/>
      <c r="AG226" s="109"/>
      <c r="AH226" s="109"/>
      <c r="AI226" s="109"/>
      <c r="AJ226" s="109"/>
    </row>
    <row r="227" spans="29:36" x14ac:dyDescent="0.2">
      <c r="AC227" s="7"/>
      <c r="AD227" s="7"/>
      <c r="AE227" s="7"/>
      <c r="AF227" s="7"/>
      <c r="AG227" s="7"/>
      <c r="AH227" s="7"/>
      <c r="AI227" s="7"/>
      <c r="AJ227" s="7"/>
    </row>
    <row r="228" spans="29:36" x14ac:dyDescent="0.2">
      <c r="AC228" s="7"/>
      <c r="AD228" s="7"/>
      <c r="AE228" s="7"/>
      <c r="AF228" s="7"/>
      <c r="AG228" s="7"/>
      <c r="AH228" s="7"/>
      <c r="AI228" s="7"/>
      <c r="AJ228" s="7"/>
    </row>
    <row r="229" spans="29:36" x14ac:dyDescent="0.2">
      <c r="AC229" s="7"/>
      <c r="AD229" s="7"/>
      <c r="AE229" s="7"/>
      <c r="AF229" s="7"/>
      <c r="AG229" s="7"/>
      <c r="AH229" s="7"/>
      <c r="AI229" s="7"/>
      <c r="AJ229" s="7"/>
    </row>
    <row r="230" spans="29:36" x14ac:dyDescent="0.2">
      <c r="AC230" s="7"/>
      <c r="AD230" s="7"/>
      <c r="AE230" s="7"/>
      <c r="AF230" s="7"/>
      <c r="AG230" s="7"/>
      <c r="AH230" s="7"/>
      <c r="AI230" s="7"/>
      <c r="AJ230" s="7"/>
    </row>
    <row r="231" spans="29:36" x14ac:dyDescent="0.2">
      <c r="AC231" s="7"/>
      <c r="AD231" s="7"/>
      <c r="AE231" s="7"/>
      <c r="AF231" s="7"/>
      <c r="AG231" s="7"/>
      <c r="AH231" s="7"/>
      <c r="AI231" s="7"/>
      <c r="AJ231" s="7"/>
    </row>
    <row r="232" spans="29:36" x14ac:dyDescent="0.2">
      <c r="AC232" s="7"/>
      <c r="AD232" s="7"/>
      <c r="AE232" s="7"/>
      <c r="AF232" s="7"/>
      <c r="AG232" s="7"/>
      <c r="AH232" s="7"/>
      <c r="AI232" s="7"/>
      <c r="AJ232" s="7"/>
    </row>
    <row r="233" spans="29:36" x14ac:dyDescent="0.2">
      <c r="AC233" s="109"/>
      <c r="AD233" s="109"/>
      <c r="AE233" s="109"/>
      <c r="AF233" s="109"/>
      <c r="AG233" s="109"/>
      <c r="AH233" s="109"/>
      <c r="AI233" s="109"/>
      <c r="AJ233" s="109"/>
    </row>
    <row r="234" spans="29:36" x14ac:dyDescent="0.2">
      <c r="AC234" s="109"/>
      <c r="AD234" s="109"/>
      <c r="AE234" s="109"/>
      <c r="AF234" s="109"/>
      <c r="AG234" s="109"/>
      <c r="AH234" s="109"/>
      <c r="AI234" s="109"/>
      <c r="AJ234" s="109"/>
    </row>
    <row r="235" spans="29:36" x14ac:dyDescent="0.2">
      <c r="AC235" s="149"/>
      <c r="AD235" s="149"/>
      <c r="AE235" s="149"/>
      <c r="AF235" s="149"/>
      <c r="AG235" s="149"/>
      <c r="AH235" s="149"/>
      <c r="AI235" s="149"/>
      <c r="AJ235" s="149"/>
    </row>
    <row r="236" spans="29:36" x14ac:dyDescent="0.2">
      <c r="AC236" s="149"/>
      <c r="AD236" s="149"/>
      <c r="AE236" s="149"/>
      <c r="AF236" s="149"/>
      <c r="AG236" s="149"/>
      <c r="AH236" s="149"/>
      <c r="AI236" s="149"/>
      <c r="AJ236" s="149"/>
    </row>
    <row r="237" spans="29:36" x14ac:dyDescent="0.2">
      <c r="AC237" s="150"/>
      <c r="AD237" s="150"/>
      <c r="AE237" s="150"/>
      <c r="AF237" s="150"/>
      <c r="AG237" s="150"/>
      <c r="AH237" s="150"/>
      <c r="AI237" s="150"/>
      <c r="AJ237" s="150"/>
    </row>
    <row r="238" spans="29:36" x14ac:dyDescent="0.2">
      <c r="AC238" s="150"/>
      <c r="AD238" s="150"/>
      <c r="AE238" s="150"/>
      <c r="AF238" s="150"/>
      <c r="AG238" s="150"/>
      <c r="AH238" s="150"/>
      <c r="AI238" s="150"/>
      <c r="AJ238" s="150"/>
    </row>
    <row r="239" spans="29:36" x14ac:dyDescent="0.2">
      <c r="AC239" s="150"/>
      <c r="AD239" s="150"/>
      <c r="AE239" s="150"/>
      <c r="AF239" s="150"/>
      <c r="AG239" s="150"/>
      <c r="AH239" s="150"/>
      <c r="AI239" s="150"/>
      <c r="AJ239" s="150"/>
    </row>
    <row r="240" spans="29:36" x14ac:dyDescent="0.2">
      <c r="AC240" s="150"/>
      <c r="AD240" s="150"/>
      <c r="AE240" s="150"/>
      <c r="AF240" s="150"/>
      <c r="AG240" s="150"/>
      <c r="AH240" s="150"/>
      <c r="AI240" s="150"/>
      <c r="AJ240" s="150"/>
    </row>
    <row r="241" spans="29:36" x14ac:dyDescent="0.2">
      <c r="AC241" s="150"/>
      <c r="AD241" s="150"/>
      <c r="AE241" s="150"/>
      <c r="AF241" s="150"/>
      <c r="AG241" s="150"/>
      <c r="AH241" s="150"/>
      <c r="AI241" s="150"/>
      <c r="AJ241" s="150"/>
    </row>
    <row r="242" spans="29:36" x14ac:dyDescent="0.2">
      <c r="AC242" s="150"/>
      <c r="AD242" s="150"/>
      <c r="AE242" s="150"/>
      <c r="AF242" s="150"/>
      <c r="AG242" s="150"/>
      <c r="AH242" s="150"/>
      <c r="AI242" s="150"/>
      <c r="AJ242" s="150"/>
    </row>
    <row r="243" spans="29:36" x14ac:dyDescent="0.2">
      <c r="AC243" s="150"/>
      <c r="AD243" s="150"/>
      <c r="AE243" s="150"/>
      <c r="AF243" s="150"/>
      <c r="AG243" s="150"/>
      <c r="AH243" s="150"/>
      <c r="AI243" s="150"/>
      <c r="AJ243" s="150"/>
    </row>
    <row r="244" spans="29:36" x14ac:dyDescent="0.2">
      <c r="AC244" s="150"/>
      <c r="AD244" s="150"/>
      <c r="AE244" s="150"/>
      <c r="AF244" s="150"/>
      <c r="AG244" s="150"/>
      <c r="AH244" s="150"/>
      <c r="AI244" s="150"/>
      <c r="AJ244" s="150"/>
    </row>
    <row r="245" spans="29:36" x14ac:dyDescent="0.2">
      <c r="AC245" s="150"/>
      <c r="AD245" s="150"/>
      <c r="AE245" s="150"/>
      <c r="AF245" s="150"/>
      <c r="AG245" s="150"/>
      <c r="AH245" s="150"/>
      <c r="AI245" s="150"/>
      <c r="AJ245" s="150"/>
    </row>
    <row r="246" spans="29:36" x14ac:dyDescent="0.2">
      <c r="AC246" s="146"/>
      <c r="AD246" s="146"/>
      <c r="AE246" s="146"/>
      <c r="AF246" s="146"/>
      <c r="AG246" s="146"/>
      <c r="AH246" s="146"/>
      <c r="AI246" s="146"/>
      <c r="AJ246" s="146"/>
    </row>
    <row r="247" spans="29:36" x14ac:dyDescent="0.2">
      <c r="AC247" s="151"/>
      <c r="AD247" s="151"/>
      <c r="AE247" s="151"/>
      <c r="AF247" s="151"/>
      <c r="AG247" s="151"/>
      <c r="AH247" s="151"/>
      <c r="AI247" s="151"/>
      <c r="AJ247" s="151"/>
    </row>
    <row r="248" spans="29:36" x14ac:dyDescent="0.2">
      <c r="AC248" s="151"/>
      <c r="AD248" s="151"/>
      <c r="AE248" s="151"/>
      <c r="AF248" s="151"/>
      <c r="AG248" s="151"/>
      <c r="AH248" s="151"/>
      <c r="AI248" s="151"/>
      <c r="AJ248" s="151"/>
    </row>
    <row r="249" spans="29:36" x14ac:dyDescent="0.2">
      <c r="AC249" s="151"/>
      <c r="AD249" s="151"/>
      <c r="AE249" s="151"/>
      <c r="AF249" s="151"/>
      <c r="AG249" s="151"/>
      <c r="AH249" s="151"/>
      <c r="AI249" s="151"/>
      <c r="AJ249" s="151"/>
    </row>
    <row r="250" spans="29:36" x14ac:dyDescent="0.2">
      <c r="AC250" s="151"/>
      <c r="AD250" s="151"/>
      <c r="AE250" s="151"/>
      <c r="AF250" s="151"/>
      <c r="AG250" s="151"/>
      <c r="AH250" s="151"/>
      <c r="AI250" s="151"/>
      <c r="AJ250" s="151"/>
    </row>
    <row r="251" spans="29:36" x14ac:dyDescent="0.2">
      <c r="AC251" s="151"/>
      <c r="AD251" s="151"/>
      <c r="AE251" s="151"/>
      <c r="AF251" s="151"/>
      <c r="AG251" s="151"/>
      <c r="AH251" s="151"/>
      <c r="AI251" s="151"/>
      <c r="AJ251" s="151"/>
    </row>
    <row r="252" spans="29:36" x14ac:dyDescent="0.2">
      <c r="AC252" s="151"/>
      <c r="AD252" s="151"/>
      <c r="AE252" s="151"/>
      <c r="AF252" s="151"/>
      <c r="AG252" s="151"/>
      <c r="AH252" s="151"/>
      <c r="AI252" s="151"/>
      <c r="AJ252" s="151"/>
    </row>
    <row r="253" spans="29:36" x14ac:dyDescent="0.2">
      <c r="AC253" s="151"/>
      <c r="AD253" s="151"/>
      <c r="AE253" s="151"/>
      <c r="AF253" s="151"/>
      <c r="AG253" s="151"/>
      <c r="AH253" s="151"/>
      <c r="AI253" s="151"/>
      <c r="AJ253" s="151"/>
    </row>
    <row r="254" spans="29:36" x14ac:dyDescent="0.2">
      <c r="AC254" s="151"/>
      <c r="AD254" s="151"/>
      <c r="AE254" s="151"/>
      <c r="AF254" s="151"/>
      <c r="AG254" s="151"/>
      <c r="AH254" s="151"/>
      <c r="AI254" s="151"/>
      <c r="AJ254" s="151"/>
    </row>
    <row r="255" spans="29:36" x14ac:dyDescent="0.2">
      <c r="AC255" s="151"/>
      <c r="AD255" s="151"/>
      <c r="AE255" s="151"/>
      <c r="AF255" s="151"/>
      <c r="AG255" s="151"/>
      <c r="AH255" s="151"/>
      <c r="AI255" s="151"/>
      <c r="AJ255" s="151"/>
    </row>
    <row r="256" spans="29:36" x14ac:dyDescent="0.2">
      <c r="AC256" s="146"/>
      <c r="AD256" s="146"/>
      <c r="AE256" s="146"/>
      <c r="AF256" s="146"/>
      <c r="AG256" s="146"/>
      <c r="AH256" s="146"/>
      <c r="AI256" s="146"/>
      <c r="AJ256" s="146"/>
    </row>
    <row r="257" spans="29:36" x14ac:dyDescent="0.2">
      <c r="AC257" s="152"/>
      <c r="AD257" s="152"/>
      <c r="AE257" s="152"/>
      <c r="AF257" s="152"/>
      <c r="AG257" s="152"/>
      <c r="AH257" s="152"/>
      <c r="AI257" s="152"/>
      <c r="AJ257" s="152"/>
    </row>
    <row r="258" spans="29:36" x14ac:dyDescent="0.2">
      <c r="AC258" s="152"/>
      <c r="AD258" s="152"/>
      <c r="AE258" s="152"/>
      <c r="AF258" s="152"/>
      <c r="AG258" s="152"/>
      <c r="AH258" s="152"/>
      <c r="AI258" s="152"/>
      <c r="AJ258" s="152"/>
    </row>
    <row r="259" spans="29:36" x14ac:dyDescent="0.2">
      <c r="AC259" s="152"/>
      <c r="AD259" s="152"/>
      <c r="AE259" s="152"/>
      <c r="AF259" s="152"/>
      <c r="AG259" s="152"/>
      <c r="AH259" s="152"/>
      <c r="AI259" s="152"/>
      <c r="AJ259" s="152"/>
    </row>
    <row r="260" spans="29:36" x14ac:dyDescent="0.2">
      <c r="AC260" s="152"/>
      <c r="AD260" s="152"/>
      <c r="AE260" s="152"/>
      <c r="AF260" s="152"/>
      <c r="AG260" s="152"/>
      <c r="AH260" s="152"/>
      <c r="AI260" s="152"/>
      <c r="AJ260" s="152"/>
    </row>
    <row r="261" spans="29:36" x14ac:dyDescent="0.2">
      <c r="AC261" s="152"/>
      <c r="AD261" s="152"/>
      <c r="AE261" s="152"/>
      <c r="AF261" s="152"/>
      <c r="AG261" s="152"/>
      <c r="AH261" s="152"/>
      <c r="AI261" s="152"/>
      <c r="AJ261" s="152"/>
    </row>
    <row r="262" spans="29:36" x14ac:dyDescent="0.2">
      <c r="AC262" s="152"/>
      <c r="AD262" s="152"/>
      <c r="AE262" s="152"/>
      <c r="AF262" s="152"/>
      <c r="AG262" s="152"/>
      <c r="AH262" s="152"/>
      <c r="AI262" s="152"/>
      <c r="AJ262" s="152"/>
    </row>
    <row r="263" spans="29:36" x14ac:dyDescent="0.2">
      <c r="AC263" s="152"/>
      <c r="AD263" s="152"/>
      <c r="AE263" s="152"/>
      <c r="AF263" s="152"/>
      <c r="AG263" s="152"/>
      <c r="AH263" s="152"/>
      <c r="AI263" s="152"/>
      <c r="AJ263" s="152"/>
    </row>
    <row r="264" spans="29:36" x14ac:dyDescent="0.2">
      <c r="AC264" s="152"/>
      <c r="AD264" s="152"/>
      <c r="AE264" s="152"/>
      <c r="AF264" s="152"/>
      <c r="AG264" s="152"/>
      <c r="AH264" s="152"/>
      <c r="AI264" s="152"/>
      <c r="AJ264" s="152"/>
    </row>
    <row r="265" spans="29:36" x14ac:dyDescent="0.2">
      <c r="AC265" s="152"/>
      <c r="AD265" s="152"/>
      <c r="AE265" s="152"/>
      <c r="AF265" s="152"/>
      <c r="AG265" s="152"/>
      <c r="AH265" s="152"/>
      <c r="AI265" s="152"/>
      <c r="AJ265" s="152"/>
    </row>
    <row r="266" spans="29:36" x14ac:dyDescent="0.2">
      <c r="AC266" s="146"/>
      <c r="AD266" s="146"/>
      <c r="AE266" s="146"/>
      <c r="AF266" s="146"/>
      <c r="AG266" s="146"/>
      <c r="AH266" s="146"/>
      <c r="AI266" s="146"/>
      <c r="AJ266" s="146"/>
    </row>
    <row r="267" spans="29:36" x14ac:dyDescent="0.2">
      <c r="AC267" s="153"/>
      <c r="AD267" s="153"/>
      <c r="AE267" s="153"/>
      <c r="AF267" s="153"/>
      <c r="AG267" s="153"/>
      <c r="AH267" s="153"/>
      <c r="AI267" s="153"/>
      <c r="AJ267" s="153"/>
    </row>
    <row r="268" spans="29:36" x14ac:dyDescent="0.2">
      <c r="AC268" s="153"/>
      <c r="AD268" s="153"/>
      <c r="AE268" s="153"/>
      <c r="AF268" s="153"/>
      <c r="AG268" s="153"/>
      <c r="AH268" s="153"/>
      <c r="AI268" s="153"/>
      <c r="AJ268" s="153"/>
    </row>
    <row r="269" spans="29:36" x14ac:dyDescent="0.2">
      <c r="AC269" s="153"/>
      <c r="AD269" s="153"/>
      <c r="AE269" s="153"/>
      <c r="AF269" s="153"/>
      <c r="AG269" s="153"/>
      <c r="AH269" s="153"/>
      <c r="AI269" s="153"/>
      <c r="AJ269" s="153"/>
    </row>
    <row r="270" spans="29:36" x14ac:dyDescent="0.2">
      <c r="AC270" s="153"/>
      <c r="AD270" s="153"/>
      <c r="AE270" s="153"/>
      <c r="AF270" s="153"/>
      <c r="AG270" s="153"/>
      <c r="AH270" s="153"/>
      <c r="AI270" s="153"/>
      <c r="AJ270" s="153"/>
    </row>
    <row r="271" spans="29:36" x14ac:dyDescent="0.2">
      <c r="AC271" s="153"/>
      <c r="AD271" s="153"/>
      <c r="AE271" s="153"/>
      <c r="AF271" s="153"/>
      <c r="AG271" s="153"/>
      <c r="AH271" s="153"/>
      <c r="AI271" s="153"/>
      <c r="AJ271" s="153"/>
    </row>
    <row r="272" spans="29:36" x14ac:dyDescent="0.2">
      <c r="AC272" s="153"/>
      <c r="AD272" s="153"/>
      <c r="AE272" s="153"/>
      <c r="AF272" s="153"/>
      <c r="AG272" s="153"/>
      <c r="AH272" s="153"/>
      <c r="AI272" s="153"/>
      <c r="AJ272" s="153"/>
    </row>
    <row r="273" spans="29:36" x14ac:dyDescent="0.2">
      <c r="AC273" s="153"/>
      <c r="AD273" s="153"/>
      <c r="AE273" s="153"/>
      <c r="AF273" s="153"/>
      <c r="AG273" s="153"/>
      <c r="AH273" s="153"/>
      <c r="AI273" s="153"/>
      <c r="AJ273" s="153"/>
    </row>
    <row r="274" spans="29:36" x14ac:dyDescent="0.2">
      <c r="AC274" s="153"/>
      <c r="AD274" s="153"/>
      <c r="AE274" s="153"/>
      <c r="AF274" s="153"/>
      <c r="AG274" s="153"/>
      <c r="AH274" s="153"/>
      <c r="AI274" s="153"/>
      <c r="AJ274" s="153"/>
    </row>
    <row r="275" spans="29:36" x14ac:dyDescent="0.2">
      <c r="AC275" s="153"/>
      <c r="AD275" s="153"/>
      <c r="AE275" s="153"/>
      <c r="AF275" s="153"/>
      <c r="AG275" s="153"/>
      <c r="AH275" s="153"/>
      <c r="AI275" s="153"/>
      <c r="AJ275" s="153"/>
    </row>
    <row r="276" spans="29:36" x14ac:dyDescent="0.2">
      <c r="AC276" s="146"/>
      <c r="AD276" s="146"/>
      <c r="AE276" s="146"/>
      <c r="AF276" s="146"/>
      <c r="AG276" s="146"/>
      <c r="AH276" s="146"/>
      <c r="AI276" s="146"/>
      <c r="AJ276" s="146"/>
    </row>
    <row r="277" spans="29:36" x14ac:dyDescent="0.2">
      <c r="AC277" s="154"/>
      <c r="AD277" s="154"/>
      <c r="AE277" s="154"/>
      <c r="AF277" s="154"/>
      <c r="AG277" s="154"/>
      <c r="AH277" s="154"/>
      <c r="AI277" s="154"/>
      <c r="AJ277" s="154"/>
    </row>
    <row r="278" spans="29:36" x14ac:dyDescent="0.2">
      <c r="AC278" s="154"/>
      <c r="AD278" s="154"/>
      <c r="AE278" s="154"/>
      <c r="AF278" s="154"/>
      <c r="AG278" s="154"/>
      <c r="AH278" s="154"/>
      <c r="AI278" s="154"/>
      <c r="AJ278" s="154"/>
    </row>
    <row r="279" spans="29:36" x14ac:dyDescent="0.2">
      <c r="AC279" s="154"/>
      <c r="AD279" s="154"/>
      <c r="AE279" s="154"/>
      <c r="AF279" s="154"/>
      <c r="AG279" s="154"/>
      <c r="AH279" s="154"/>
      <c r="AI279" s="154"/>
      <c r="AJ279" s="154"/>
    </row>
    <row r="280" spans="29:36" x14ac:dyDescent="0.2">
      <c r="AC280" s="154"/>
      <c r="AD280" s="154"/>
      <c r="AE280" s="154"/>
      <c r="AF280" s="154"/>
      <c r="AG280" s="154"/>
      <c r="AH280" s="154"/>
      <c r="AI280" s="154"/>
      <c r="AJ280" s="154"/>
    </row>
    <row r="281" spans="29:36" x14ac:dyDescent="0.2">
      <c r="AC281" s="154"/>
      <c r="AD281" s="154"/>
      <c r="AE281" s="154"/>
      <c r="AF281" s="154"/>
      <c r="AG281" s="154"/>
      <c r="AH281" s="154"/>
      <c r="AI281" s="154"/>
      <c r="AJ281" s="154"/>
    </row>
    <row r="282" spans="29:36" x14ac:dyDescent="0.2">
      <c r="AC282" s="154"/>
      <c r="AD282" s="154"/>
      <c r="AE282" s="154"/>
      <c r="AF282" s="154"/>
      <c r="AG282" s="154"/>
      <c r="AH282" s="154"/>
      <c r="AI282" s="154"/>
      <c r="AJ282" s="154"/>
    </row>
    <row r="283" spans="29:36" x14ac:dyDescent="0.2">
      <c r="AC283" s="154"/>
      <c r="AD283" s="154"/>
      <c r="AE283" s="154"/>
      <c r="AF283" s="154"/>
      <c r="AG283" s="154"/>
      <c r="AH283" s="154"/>
      <c r="AI283" s="154"/>
      <c r="AJ283" s="154"/>
    </row>
    <row r="284" spans="29:36" x14ac:dyDescent="0.2">
      <c r="AC284" s="154"/>
      <c r="AD284" s="154"/>
      <c r="AE284" s="154"/>
      <c r="AF284" s="154"/>
      <c r="AG284" s="154"/>
      <c r="AH284" s="154"/>
      <c r="AI284" s="154"/>
      <c r="AJ284" s="154"/>
    </row>
    <row r="285" spans="29:36" x14ac:dyDescent="0.2">
      <c r="AC285" s="154"/>
      <c r="AD285" s="154"/>
      <c r="AE285" s="154"/>
      <c r="AF285" s="154"/>
      <c r="AG285" s="154"/>
      <c r="AH285" s="154"/>
      <c r="AI285" s="154"/>
      <c r="AJ285" s="154"/>
    </row>
    <row r="286" spans="29:36" x14ac:dyDescent="0.2">
      <c r="AC286" s="154"/>
      <c r="AD286" s="154"/>
      <c r="AE286" s="154"/>
      <c r="AF286" s="154"/>
      <c r="AG286" s="154"/>
      <c r="AH286" s="154"/>
      <c r="AI286" s="154"/>
      <c r="AJ286" s="154"/>
    </row>
    <row r="287" spans="29:36" x14ac:dyDescent="0.2">
      <c r="AC287" s="146"/>
      <c r="AD287" s="146"/>
      <c r="AE287" s="146"/>
      <c r="AF287" s="146"/>
      <c r="AG287" s="146"/>
      <c r="AH287" s="146"/>
      <c r="AI287" s="146"/>
      <c r="AJ287" s="146"/>
    </row>
    <row r="288" spans="29:36" x14ac:dyDescent="0.2">
      <c r="AC288" s="155"/>
      <c r="AD288" s="155"/>
      <c r="AE288" s="155"/>
      <c r="AF288" s="155"/>
      <c r="AG288" s="155"/>
      <c r="AH288" s="155"/>
      <c r="AI288" s="155"/>
      <c r="AJ288" s="155"/>
    </row>
    <row r="289" spans="29:36" x14ac:dyDescent="0.2">
      <c r="AC289" s="155"/>
      <c r="AD289" s="155"/>
      <c r="AE289" s="155"/>
      <c r="AF289" s="155"/>
      <c r="AG289" s="155"/>
      <c r="AH289" s="155"/>
      <c r="AI289" s="155"/>
      <c r="AJ289" s="155"/>
    </row>
    <row r="290" spans="29:36" x14ac:dyDescent="0.2">
      <c r="AC290" s="155"/>
      <c r="AD290" s="155"/>
      <c r="AE290" s="155"/>
      <c r="AF290" s="155"/>
      <c r="AG290" s="155"/>
      <c r="AH290" s="155"/>
      <c r="AI290" s="155"/>
      <c r="AJ290" s="155"/>
    </row>
    <row r="291" spans="29:36" x14ac:dyDescent="0.2">
      <c r="AC291" s="155"/>
      <c r="AD291" s="155"/>
      <c r="AE291" s="155"/>
      <c r="AF291" s="155"/>
      <c r="AG291" s="155"/>
      <c r="AH291" s="155"/>
      <c r="AI291" s="155"/>
      <c r="AJ291" s="155"/>
    </row>
    <row r="292" spans="29:36" x14ac:dyDescent="0.2">
      <c r="AC292" s="155"/>
      <c r="AD292" s="155"/>
      <c r="AE292" s="155"/>
      <c r="AF292" s="155"/>
      <c r="AG292" s="155"/>
      <c r="AH292" s="155"/>
      <c r="AI292" s="155"/>
      <c r="AJ292" s="155"/>
    </row>
    <row r="293" spans="29:36" x14ac:dyDescent="0.2">
      <c r="AC293" s="155"/>
      <c r="AD293" s="155"/>
      <c r="AE293" s="155"/>
      <c r="AF293" s="155"/>
      <c r="AG293" s="155"/>
      <c r="AH293" s="155"/>
      <c r="AI293" s="155"/>
      <c r="AJ293" s="155"/>
    </row>
    <row r="294" spans="29:36" x14ac:dyDescent="0.2">
      <c r="AC294" s="155"/>
      <c r="AD294" s="155"/>
      <c r="AE294" s="155"/>
      <c r="AF294" s="155"/>
      <c r="AG294" s="155"/>
      <c r="AH294" s="155"/>
      <c r="AI294" s="155"/>
      <c r="AJ294" s="155"/>
    </row>
    <row r="295" spans="29:36" x14ac:dyDescent="0.2">
      <c r="AC295" s="155"/>
      <c r="AD295" s="155"/>
      <c r="AE295" s="155"/>
      <c r="AF295" s="155"/>
      <c r="AG295" s="155"/>
      <c r="AH295" s="155"/>
      <c r="AI295" s="155"/>
      <c r="AJ295" s="155"/>
    </row>
    <row r="296" spans="29:36" x14ac:dyDescent="0.2">
      <c r="AC296" s="155"/>
      <c r="AD296" s="155"/>
      <c r="AE296" s="155"/>
      <c r="AF296" s="155"/>
      <c r="AG296" s="155"/>
      <c r="AH296" s="155"/>
      <c r="AI296" s="155"/>
      <c r="AJ296" s="155"/>
    </row>
    <row r="297" spans="29:36" x14ac:dyDescent="0.2">
      <c r="AC297" s="155"/>
      <c r="AD297" s="155"/>
      <c r="AE297" s="155"/>
      <c r="AF297" s="155"/>
      <c r="AG297" s="155"/>
      <c r="AH297" s="155"/>
      <c r="AI297" s="155"/>
      <c r="AJ297" s="155"/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AJ297"/>
  <sheetViews>
    <sheetView workbookViewId="0">
      <selection activeCell="C7" sqref="C7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2" width="6.28515625" style="1" bestFit="1" customWidth="1"/>
    <col min="13" max="15" width="5.7109375" style="1" bestFit="1" customWidth="1"/>
    <col min="16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6" width="7.42578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121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112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2009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113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42" t="s">
        <v>118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16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40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2" t="s">
        <v>14</v>
      </c>
      <c r="B7" s="2" t="s">
        <v>15</v>
      </c>
      <c r="C7" s="14">
        <v>112.7191</v>
      </c>
      <c r="D7" s="10">
        <v>112.7191</v>
      </c>
      <c r="E7" s="7">
        <v>119.4413</v>
      </c>
      <c r="F7" s="7">
        <v>120.3646</v>
      </c>
      <c r="G7" s="7">
        <v>118.2364</v>
      </c>
      <c r="H7" s="7">
        <v>116.07640000000001</v>
      </c>
      <c r="I7" s="7">
        <v>115.3691</v>
      </c>
      <c r="J7" s="7">
        <v>116.8396</v>
      </c>
      <c r="K7" s="7">
        <v>112.5389</v>
      </c>
      <c r="L7" s="7">
        <v>112.8968</v>
      </c>
      <c r="M7" s="7">
        <v>112.2799</v>
      </c>
      <c r="N7" s="7">
        <v>114.36960000000001</v>
      </c>
      <c r="O7" s="11">
        <v>114.2209</v>
      </c>
      <c r="P7" s="10">
        <v>0</v>
      </c>
      <c r="Q7" s="7">
        <v>5.9636743018707579</v>
      </c>
      <c r="R7" s="7">
        <v>0.77301569892490918</v>
      </c>
      <c r="S7" s="7">
        <v>-1.76812783825144</v>
      </c>
      <c r="T7" s="7">
        <v>-1.8268485846998017</v>
      </c>
      <c r="U7" s="7">
        <v>-0.6093400553428634</v>
      </c>
      <c r="V7" s="7">
        <v>1.2746047251820471</v>
      </c>
      <c r="W7" s="7">
        <v>-3.6808582021848806</v>
      </c>
      <c r="X7" s="7">
        <v>0.31802336791989327</v>
      </c>
      <c r="Y7" s="41">
        <f>((M7/L7)-1)*100</f>
        <v>-0.54642824243025245</v>
      </c>
      <c r="Z7" s="7">
        <v>1.8611523522910223</v>
      </c>
      <c r="AA7" s="11">
        <v>-0.13001706747247971</v>
      </c>
      <c r="AB7" s="20">
        <f>AVERAGE(D7:O7)</f>
        <v>115.44605000000001</v>
      </c>
      <c r="AC7" s="20">
        <f t="shared" ref="AC7:AC25" si="0">AVERAGE(D7:F7)</f>
        <v>117.50833333333333</v>
      </c>
      <c r="AD7" s="20">
        <f t="shared" ref="AD7:AD25" si="1">AVERAGE(G7:I7)</f>
        <v>116.56063333333334</v>
      </c>
      <c r="AE7" s="20">
        <f t="shared" ref="AE7:AE25" si="2">IFERROR(AVERAGE(J7:L7),"")</f>
        <v>114.09176666666667</v>
      </c>
      <c r="AF7" s="20">
        <f t="shared" ref="AF7:AF25" si="3">IFERROR(AVERAGE(M7:O7),"")</f>
        <v>113.62346666666667</v>
      </c>
      <c r="AG7" s="20"/>
      <c r="AH7" s="20">
        <f>IFERROR(AD7/AC7*100-100,"")</f>
        <v>-0.80649599319195886</v>
      </c>
      <c r="AI7" s="20">
        <f t="shared" ref="AI7:AJ31" si="4">IFERROR(AE7/AD7*100-100,"")</f>
        <v>-2.1180964756826199</v>
      </c>
      <c r="AJ7" s="20">
        <f t="shared" si="4"/>
        <v>-0.41045906613769034</v>
      </c>
    </row>
    <row r="8" spans="1:36" x14ac:dyDescent="0.2">
      <c r="A8" s="3" t="s">
        <v>16</v>
      </c>
      <c r="B8" s="3" t="s">
        <v>17</v>
      </c>
      <c r="C8" s="14">
        <v>108.5954</v>
      </c>
      <c r="D8" s="10">
        <v>108.5954</v>
      </c>
      <c r="E8" s="7">
        <v>115.8891</v>
      </c>
      <c r="F8" s="7">
        <v>116.8227</v>
      </c>
      <c r="G8" s="7">
        <v>114.6288</v>
      </c>
      <c r="H8" s="7">
        <v>112.6716</v>
      </c>
      <c r="I8" s="7">
        <v>111.649</v>
      </c>
      <c r="J8" s="7">
        <v>111.649</v>
      </c>
      <c r="K8" s="7">
        <v>106.2466</v>
      </c>
      <c r="L8" s="7">
        <v>106.2466</v>
      </c>
      <c r="M8" s="7">
        <v>105.7064</v>
      </c>
      <c r="N8" s="7">
        <v>107.4217</v>
      </c>
      <c r="O8" s="11">
        <v>107.4217</v>
      </c>
      <c r="P8" s="10">
        <v>0</v>
      </c>
      <c r="Q8" s="7">
        <v>6.7163986688202284</v>
      </c>
      <c r="R8" s="7">
        <v>0.80559776544989847</v>
      </c>
      <c r="S8" s="7">
        <v>-1.8779740581239772</v>
      </c>
      <c r="T8" s="7">
        <v>-1.7074243122147317</v>
      </c>
      <c r="U8" s="7">
        <v>-0.90759339531878236</v>
      </c>
      <c r="V8" s="7">
        <v>0</v>
      </c>
      <c r="W8" s="7">
        <v>-4.838735680570359</v>
      </c>
      <c r="X8" s="7">
        <v>0</v>
      </c>
      <c r="Y8" s="41">
        <f t="shared" ref="Y8:Y26" si="5">((M8/L8)-1)*100</f>
        <v>-0.50843979948534956</v>
      </c>
      <c r="Z8" s="7">
        <v>1.6227021258883085</v>
      </c>
      <c r="AA8" s="11">
        <v>0</v>
      </c>
      <c r="AB8" s="20">
        <f t="shared" ref="AB8:AB66" si="6">AVERAGE(D8:O8)</f>
        <v>110.41238333333335</v>
      </c>
      <c r="AC8" s="20">
        <f t="shared" si="0"/>
        <v>113.76906666666666</v>
      </c>
      <c r="AD8" s="20">
        <f t="shared" si="1"/>
        <v>112.98313333333333</v>
      </c>
      <c r="AE8" s="20">
        <f t="shared" si="2"/>
        <v>108.0474</v>
      </c>
      <c r="AF8" s="20">
        <f t="shared" si="3"/>
        <v>106.84993333333334</v>
      </c>
      <c r="AG8" s="20"/>
      <c r="AH8" s="20">
        <f t="shared" ref="AH8:AJ32" si="7">IFERROR(AD8/AC8*100-100,"")</f>
        <v>-0.69081460924351745</v>
      </c>
      <c r="AI8" s="20">
        <f t="shared" si="4"/>
        <v>-4.3685576667195676</v>
      </c>
      <c r="AJ8" s="20">
        <f t="shared" si="4"/>
        <v>-1.1082790207507571</v>
      </c>
    </row>
    <row r="9" spans="1:36" x14ac:dyDescent="0.2">
      <c r="A9" s="3" t="s">
        <v>18</v>
      </c>
      <c r="B9" s="3" t="s">
        <v>19</v>
      </c>
      <c r="C9" s="14">
        <v>128.79230000000001</v>
      </c>
      <c r="D9" s="10">
        <v>128.79230000000001</v>
      </c>
      <c r="E9" s="7">
        <v>133.2869</v>
      </c>
      <c r="F9" s="7">
        <v>134.1705</v>
      </c>
      <c r="G9" s="7">
        <v>132.2978</v>
      </c>
      <c r="H9" s="7">
        <v>129.34729999999999</v>
      </c>
      <c r="I9" s="7">
        <v>129.86920000000001</v>
      </c>
      <c r="J9" s="7">
        <v>137.07130000000001</v>
      </c>
      <c r="K9" s="7">
        <v>137.0651</v>
      </c>
      <c r="L9" s="7">
        <v>138.8176</v>
      </c>
      <c r="M9" s="7">
        <v>137.90199999999999</v>
      </c>
      <c r="N9" s="7">
        <v>141.45099999999999</v>
      </c>
      <c r="O9" s="11">
        <v>140.7226</v>
      </c>
      <c r="P9" s="10">
        <v>0</v>
      </c>
      <c r="Q9" s="7">
        <v>3.4898049029328546</v>
      </c>
      <c r="R9" s="7">
        <v>0.66293086567397186</v>
      </c>
      <c r="S9" s="7">
        <v>-1.3957613633399359</v>
      </c>
      <c r="T9" s="7">
        <v>-2.2301958158034414</v>
      </c>
      <c r="U9" s="7">
        <v>0.4034873553603488</v>
      </c>
      <c r="V9" s="7">
        <v>5.5456567069020224</v>
      </c>
      <c r="W9" s="7">
        <v>-4.5231934037299323E-3</v>
      </c>
      <c r="X9" s="7">
        <v>1.2785895169521619</v>
      </c>
      <c r="Y9" s="41">
        <f t="shared" si="5"/>
        <v>-0.65957054436902585</v>
      </c>
      <c r="Z9" s="7">
        <v>2.5735667357978902</v>
      </c>
      <c r="AA9" s="11">
        <v>-0.51494863945818237</v>
      </c>
      <c r="AB9" s="20">
        <f t="shared" si="6"/>
        <v>135.06613333333334</v>
      </c>
      <c r="AC9" s="20">
        <f t="shared" si="0"/>
        <v>132.08323333333334</v>
      </c>
      <c r="AD9" s="20">
        <f t="shared" si="1"/>
        <v>130.50476666666665</v>
      </c>
      <c r="AE9" s="20">
        <f t="shared" si="2"/>
        <v>137.65133333333333</v>
      </c>
      <c r="AF9" s="20">
        <f t="shared" si="3"/>
        <v>140.02519999999998</v>
      </c>
      <c r="AG9" s="20"/>
      <c r="AH9" s="20">
        <f t="shared" si="7"/>
        <v>-1.195054532533419</v>
      </c>
      <c r="AI9" s="20">
        <f t="shared" si="4"/>
        <v>5.4760962754106401</v>
      </c>
      <c r="AJ9" s="20">
        <f t="shared" si="4"/>
        <v>1.7245504341887994</v>
      </c>
    </row>
    <row r="10" spans="1:36" x14ac:dyDescent="0.2">
      <c r="A10" s="2" t="s">
        <v>20</v>
      </c>
      <c r="B10" s="2" t="s">
        <v>21</v>
      </c>
      <c r="C10" s="14">
        <v>116.98260000000001</v>
      </c>
      <c r="D10" s="10">
        <v>116.87050000000001</v>
      </c>
      <c r="E10" s="7">
        <v>117.0466</v>
      </c>
      <c r="F10" s="7">
        <v>117.1292</v>
      </c>
      <c r="G10" s="7">
        <v>116.3035</v>
      </c>
      <c r="H10" s="7">
        <v>116.4284</v>
      </c>
      <c r="I10" s="7">
        <v>115.9055</v>
      </c>
      <c r="J10" s="7">
        <v>116.51990000000001</v>
      </c>
      <c r="K10" s="7">
        <v>116.8818</v>
      </c>
      <c r="L10" s="7">
        <v>117.7</v>
      </c>
      <c r="M10" s="7">
        <v>118.872</v>
      </c>
      <c r="N10" s="7">
        <v>118.2294</v>
      </c>
      <c r="O10" s="11">
        <v>118.1193</v>
      </c>
      <c r="P10" s="10">
        <v>-9.5826216890373517E-2</v>
      </c>
      <c r="Q10" s="7">
        <v>0.15067959835885963</v>
      </c>
      <c r="R10" s="7">
        <v>7.0570183157818628E-2</v>
      </c>
      <c r="S10" s="7">
        <v>-0.70494804028371894</v>
      </c>
      <c r="T10" s="7">
        <v>0.10739143705907103</v>
      </c>
      <c r="U10" s="7">
        <v>-0.44911722569406848</v>
      </c>
      <c r="V10" s="7">
        <v>0.53008701053876073</v>
      </c>
      <c r="W10" s="7">
        <v>0.31059072312968983</v>
      </c>
      <c r="X10" s="7">
        <v>0.70002344248634474</v>
      </c>
      <c r="Y10" s="41">
        <f t="shared" si="5"/>
        <v>0.99575191163976395</v>
      </c>
      <c r="Z10" s="7">
        <v>-0.54058146577831756</v>
      </c>
      <c r="AA10" s="11">
        <v>-9.3124045288230123E-2</v>
      </c>
      <c r="AB10" s="20">
        <f t="shared" si="6"/>
        <v>117.167175</v>
      </c>
      <c r="AC10" s="20">
        <f t="shared" si="0"/>
        <v>117.01543333333332</v>
      </c>
      <c r="AD10" s="20">
        <f t="shared" si="1"/>
        <v>116.21246666666667</v>
      </c>
      <c r="AE10" s="20">
        <f t="shared" si="2"/>
        <v>117.0339</v>
      </c>
      <c r="AF10" s="20">
        <f t="shared" si="3"/>
        <v>118.40690000000001</v>
      </c>
      <c r="AG10" s="20"/>
      <c r="AH10" s="20">
        <f t="shared" si="7"/>
        <v>-0.68620577969342378</v>
      </c>
      <c r="AI10" s="20">
        <f t="shared" si="4"/>
        <v>0.70683753378150982</v>
      </c>
      <c r="AJ10" s="20">
        <f t="shared" si="4"/>
        <v>1.1731643566522223</v>
      </c>
    </row>
    <row r="11" spans="1:36" x14ac:dyDescent="0.2">
      <c r="A11" s="2" t="s">
        <v>22</v>
      </c>
      <c r="B11" s="2" t="s">
        <v>23</v>
      </c>
      <c r="C11" s="14">
        <v>116.23390000000001</v>
      </c>
      <c r="D11" s="10">
        <v>116.095</v>
      </c>
      <c r="E11" s="7">
        <v>116.09059999999999</v>
      </c>
      <c r="F11" s="7">
        <v>116.2056</v>
      </c>
      <c r="G11" s="7">
        <v>115.2261</v>
      </c>
      <c r="H11" s="7">
        <v>115.2303</v>
      </c>
      <c r="I11" s="7">
        <v>114.6028</v>
      </c>
      <c r="J11" s="7">
        <v>115.3171</v>
      </c>
      <c r="K11" s="7">
        <v>115.6036</v>
      </c>
      <c r="L11" s="7">
        <v>116.58320000000001</v>
      </c>
      <c r="M11" s="7">
        <v>118.0314</v>
      </c>
      <c r="N11" s="7">
        <v>117.0561</v>
      </c>
      <c r="O11" s="11">
        <v>116.8959</v>
      </c>
      <c r="P11" s="10">
        <v>-0.11950042113359929</v>
      </c>
      <c r="Q11" s="7">
        <v>-3.7899995693216385E-3</v>
      </c>
      <c r="R11" s="7">
        <v>9.9060561320218093E-2</v>
      </c>
      <c r="S11" s="7">
        <v>-0.84290257956587422</v>
      </c>
      <c r="T11" s="7">
        <v>3.6450075113167216E-3</v>
      </c>
      <c r="U11" s="7">
        <v>-0.54456163005737013</v>
      </c>
      <c r="V11" s="7">
        <v>0.62328320075948784</v>
      </c>
      <c r="W11" s="7">
        <v>0.24844537366964983</v>
      </c>
      <c r="X11" s="7">
        <v>0.84737845534222545</v>
      </c>
      <c r="Y11" s="41">
        <f t="shared" si="5"/>
        <v>1.2422029932271483</v>
      </c>
      <c r="Z11" s="7">
        <v>-0.82630554242346044</v>
      </c>
      <c r="AA11" s="11">
        <v>-0.1368574555277369</v>
      </c>
      <c r="AB11" s="20">
        <f t="shared" si="6"/>
        <v>116.07814166666668</v>
      </c>
      <c r="AC11" s="20">
        <f t="shared" si="0"/>
        <v>116.13040000000001</v>
      </c>
      <c r="AD11" s="20">
        <f t="shared" si="1"/>
        <v>115.01973333333335</v>
      </c>
      <c r="AE11" s="20">
        <f t="shared" si="2"/>
        <v>115.83463333333334</v>
      </c>
      <c r="AF11" s="20">
        <f t="shared" si="3"/>
        <v>117.32780000000001</v>
      </c>
      <c r="AG11" s="20"/>
      <c r="AH11" s="20">
        <f t="shared" si="7"/>
        <v>-0.95639614318615429</v>
      </c>
      <c r="AI11" s="20">
        <f t="shared" si="4"/>
        <v>0.70848712336896824</v>
      </c>
      <c r="AJ11" s="20">
        <f t="shared" si="4"/>
        <v>1.2890502811623037</v>
      </c>
    </row>
    <row r="12" spans="1:36" x14ac:dyDescent="0.2">
      <c r="A12" s="3" t="s">
        <v>24</v>
      </c>
      <c r="B12" s="3" t="s">
        <v>25</v>
      </c>
      <c r="C12" s="14">
        <v>122.6704</v>
      </c>
      <c r="D12" s="10">
        <v>122.30029999999999</v>
      </c>
      <c r="E12" s="7">
        <v>122.14360000000001</v>
      </c>
      <c r="F12" s="7">
        <v>122.2723</v>
      </c>
      <c r="G12" s="7">
        <v>120.31399999999999</v>
      </c>
      <c r="H12" s="7">
        <v>119.8323</v>
      </c>
      <c r="I12" s="7">
        <v>118.9229</v>
      </c>
      <c r="J12" s="7">
        <v>120.23739999999999</v>
      </c>
      <c r="K12" s="7">
        <v>120.831</v>
      </c>
      <c r="L12" s="7">
        <v>122.1153</v>
      </c>
      <c r="M12" s="7">
        <v>124.37560000000001</v>
      </c>
      <c r="N12" s="7">
        <v>123.1063</v>
      </c>
      <c r="O12" s="11">
        <v>122.3661</v>
      </c>
      <c r="P12" s="10">
        <v>-0.30170277426339842</v>
      </c>
      <c r="Q12" s="7">
        <v>-0.12812724089800803</v>
      </c>
      <c r="R12" s="7">
        <v>0.10536778021934422</v>
      </c>
      <c r="S12" s="7">
        <v>-1.6015892397542273</v>
      </c>
      <c r="T12" s="7">
        <v>-0.40036903436008231</v>
      </c>
      <c r="U12" s="7">
        <v>-0.75889388754117637</v>
      </c>
      <c r="V12" s="7">
        <v>1.1053379962984382</v>
      </c>
      <c r="W12" s="7">
        <v>0.49368998331634684</v>
      </c>
      <c r="X12" s="7">
        <v>1.0628894902798138</v>
      </c>
      <c r="Y12" s="41">
        <f t="shared" si="5"/>
        <v>1.8509556132605853</v>
      </c>
      <c r="Z12" s="7">
        <v>-1.0205377903704593</v>
      </c>
      <c r="AA12" s="11">
        <v>-0.60126898460923728</v>
      </c>
      <c r="AB12" s="20">
        <f t="shared" si="6"/>
        <v>121.56809166666666</v>
      </c>
      <c r="AC12" s="20">
        <f t="shared" si="0"/>
        <v>122.23873333333331</v>
      </c>
      <c r="AD12" s="20">
        <f t="shared" si="1"/>
        <v>119.68973333333334</v>
      </c>
      <c r="AE12" s="20">
        <f t="shared" si="2"/>
        <v>121.06123333333333</v>
      </c>
      <c r="AF12" s="20">
        <f t="shared" si="3"/>
        <v>123.28266666666667</v>
      </c>
      <c r="AG12" s="20"/>
      <c r="AH12" s="20">
        <f t="shared" si="7"/>
        <v>-2.0852637543691657</v>
      </c>
      <c r="AI12" s="20">
        <f t="shared" si="4"/>
        <v>1.1458794015192666</v>
      </c>
      <c r="AJ12" s="20">
        <f t="shared" si="4"/>
        <v>1.8349667124378186</v>
      </c>
    </row>
    <row r="13" spans="1:36" x14ac:dyDescent="0.2">
      <c r="A13" s="3" t="s">
        <v>26</v>
      </c>
      <c r="B13" s="3" t="s">
        <v>95</v>
      </c>
      <c r="C13" s="14">
        <v>103.64449999999999</v>
      </c>
      <c r="D13" s="10">
        <v>103.64449999999999</v>
      </c>
      <c r="E13" s="7">
        <v>104.5022</v>
      </c>
      <c r="F13" s="7">
        <v>104.86499999999999</v>
      </c>
      <c r="G13" s="7">
        <v>104.8236</v>
      </c>
      <c r="H13" s="7">
        <v>105.43819999999999</v>
      </c>
      <c r="I13" s="7">
        <v>105.2741</v>
      </c>
      <c r="J13" s="7">
        <v>105.3784</v>
      </c>
      <c r="K13" s="7">
        <v>105.7239</v>
      </c>
      <c r="L13" s="7">
        <v>107.3571</v>
      </c>
      <c r="M13" s="7">
        <v>107.592</v>
      </c>
      <c r="N13" s="7">
        <v>107.122</v>
      </c>
      <c r="O13" s="11">
        <v>108.0908</v>
      </c>
      <c r="P13" s="10">
        <v>0</v>
      </c>
      <c r="Q13" s="7">
        <v>0.8275402939856995</v>
      </c>
      <c r="R13" s="7">
        <v>0.34716972465650764</v>
      </c>
      <c r="S13" s="7">
        <v>-3.9479330567869057E-2</v>
      </c>
      <c r="T13" s="7">
        <v>0.58631834815823525</v>
      </c>
      <c r="U13" s="7">
        <v>-0.15563619257535749</v>
      </c>
      <c r="V13" s="7">
        <v>9.9074701184807046E-2</v>
      </c>
      <c r="W13" s="7">
        <v>0.32786605224600229</v>
      </c>
      <c r="X13" s="7">
        <v>1.5447784275835474</v>
      </c>
      <c r="Y13" s="41">
        <f t="shared" si="5"/>
        <v>0.21880248255587986</v>
      </c>
      <c r="Z13" s="7">
        <v>-0.43683545244999528</v>
      </c>
      <c r="AA13" s="11">
        <v>0.90438938780082678</v>
      </c>
      <c r="AB13" s="20">
        <f t="shared" si="6"/>
        <v>105.81765</v>
      </c>
      <c r="AC13" s="20">
        <f t="shared" si="0"/>
        <v>104.33723333333334</v>
      </c>
      <c r="AD13" s="20">
        <f t="shared" si="1"/>
        <v>105.17863333333332</v>
      </c>
      <c r="AE13" s="20">
        <f t="shared" si="2"/>
        <v>106.15313333333334</v>
      </c>
      <c r="AF13" s="20">
        <f t="shared" si="3"/>
        <v>107.6016</v>
      </c>
      <c r="AG13" s="20"/>
      <c r="AH13" s="20">
        <f t="shared" si="7"/>
        <v>0.80642352985525179</v>
      </c>
      <c r="AI13" s="20">
        <f t="shared" si="4"/>
        <v>0.92651897929840743</v>
      </c>
      <c r="AJ13" s="20">
        <f t="shared" si="4"/>
        <v>1.3645067471709069</v>
      </c>
    </row>
    <row r="14" spans="1:36" x14ac:dyDescent="0.2">
      <c r="A14" s="3" t="s">
        <v>27</v>
      </c>
      <c r="B14" s="3" t="s">
        <v>28</v>
      </c>
      <c r="C14" s="14">
        <v>115.328</v>
      </c>
      <c r="D14" s="10">
        <v>115.48990000000001</v>
      </c>
      <c r="E14" s="7">
        <v>115.2441</v>
      </c>
      <c r="F14" s="7">
        <v>115.2491</v>
      </c>
      <c r="G14" s="7">
        <v>115.2085</v>
      </c>
      <c r="H14" s="7">
        <v>115.5107</v>
      </c>
      <c r="I14" s="7">
        <v>115.0806</v>
      </c>
      <c r="J14" s="7">
        <v>115.6538</v>
      </c>
      <c r="K14" s="7">
        <v>115.3546</v>
      </c>
      <c r="L14" s="7">
        <v>114.8832</v>
      </c>
      <c r="M14" s="7">
        <v>116.7174</v>
      </c>
      <c r="N14" s="7">
        <v>115.1433</v>
      </c>
      <c r="O14" s="11">
        <v>115.3193</v>
      </c>
      <c r="P14" s="10">
        <v>0.14038221420643973</v>
      </c>
      <c r="Q14" s="7">
        <v>-0.21283246413755894</v>
      </c>
      <c r="R14" s="7">
        <v>4.3386169009914195E-3</v>
      </c>
      <c r="S14" s="7">
        <v>-3.5228040826347236E-2</v>
      </c>
      <c r="T14" s="7">
        <v>0.26230703463720045</v>
      </c>
      <c r="U14" s="7">
        <v>-0.3723464579471823</v>
      </c>
      <c r="V14" s="7">
        <v>0.49808568950804905</v>
      </c>
      <c r="W14" s="7">
        <v>-0.25870312951238872</v>
      </c>
      <c r="X14" s="7">
        <v>-0.40865297092617259</v>
      </c>
      <c r="Y14" s="41">
        <f t="shared" si="5"/>
        <v>1.5965780897468029</v>
      </c>
      <c r="Z14" s="7">
        <v>-1.348642104776153</v>
      </c>
      <c r="AA14" s="11">
        <v>0.15285301011869726</v>
      </c>
      <c r="AB14" s="20">
        <f t="shared" si="6"/>
        <v>115.40454166666666</v>
      </c>
      <c r="AC14" s="20">
        <f t="shared" si="0"/>
        <v>115.32770000000001</v>
      </c>
      <c r="AD14" s="20">
        <f t="shared" si="1"/>
        <v>115.2666</v>
      </c>
      <c r="AE14" s="20">
        <f t="shared" si="2"/>
        <v>115.29719999999999</v>
      </c>
      <c r="AF14" s="20">
        <f t="shared" si="3"/>
        <v>115.72666666666667</v>
      </c>
      <c r="AG14" s="20"/>
      <c r="AH14" s="20">
        <f t="shared" si="7"/>
        <v>-5.2979466338115344E-2</v>
      </c>
      <c r="AI14" s="20">
        <f t="shared" si="4"/>
        <v>2.6547152427497167E-2</v>
      </c>
      <c r="AJ14" s="20">
        <f t="shared" si="4"/>
        <v>0.37248664032316015</v>
      </c>
    </row>
    <row r="15" spans="1:36" x14ac:dyDescent="0.2">
      <c r="A15" s="3" t="s">
        <v>29</v>
      </c>
      <c r="B15" s="3" t="s">
        <v>30</v>
      </c>
      <c r="C15" s="14">
        <v>108.36709999999999</v>
      </c>
      <c r="D15" s="10">
        <v>109.081</v>
      </c>
      <c r="E15" s="7">
        <v>108.8373</v>
      </c>
      <c r="F15" s="7">
        <v>108.1841</v>
      </c>
      <c r="G15" s="7">
        <v>108.2761</v>
      </c>
      <c r="H15" s="7">
        <v>110.8407</v>
      </c>
      <c r="I15" s="7">
        <v>109.70359999999999</v>
      </c>
      <c r="J15" s="7">
        <v>109.36539999999999</v>
      </c>
      <c r="K15" s="7">
        <v>109.2089</v>
      </c>
      <c r="L15" s="7">
        <v>111.5763</v>
      </c>
      <c r="M15" s="7">
        <v>112.0455</v>
      </c>
      <c r="N15" s="7">
        <v>112.0106</v>
      </c>
      <c r="O15" s="11">
        <v>112.5942</v>
      </c>
      <c r="P15" s="10">
        <v>0.65877927895090815</v>
      </c>
      <c r="Q15" s="7">
        <v>-0.2234119599196964</v>
      </c>
      <c r="R15" s="7">
        <v>-0.60016189302748069</v>
      </c>
      <c r="S15" s="7">
        <v>8.5040223101175455E-2</v>
      </c>
      <c r="T15" s="7">
        <v>2.3685744130052697</v>
      </c>
      <c r="U15" s="7">
        <v>-1.02588670046292</v>
      </c>
      <c r="V15" s="7">
        <v>-0.30828523403060659</v>
      </c>
      <c r="W15" s="7">
        <v>-0.14309827422566379</v>
      </c>
      <c r="X15" s="7">
        <v>2.1677720405571375</v>
      </c>
      <c r="Y15" s="41">
        <f t="shared" si="5"/>
        <v>0.42051941138037119</v>
      </c>
      <c r="Z15" s="7">
        <v>-3.1148060386189075E-2</v>
      </c>
      <c r="AA15" s="11">
        <v>0.52102211754959282</v>
      </c>
      <c r="AB15" s="20">
        <f t="shared" si="6"/>
        <v>110.14364166666667</v>
      </c>
      <c r="AC15" s="20">
        <f t="shared" si="0"/>
        <v>108.7008</v>
      </c>
      <c r="AD15" s="20">
        <f t="shared" si="1"/>
        <v>109.60680000000001</v>
      </c>
      <c r="AE15" s="20">
        <f t="shared" si="2"/>
        <v>110.0502</v>
      </c>
      <c r="AF15" s="20">
        <f t="shared" si="3"/>
        <v>112.21676666666667</v>
      </c>
      <c r="AG15" s="20"/>
      <c r="AH15" s="20">
        <f t="shared" si="7"/>
        <v>0.83348052636227976</v>
      </c>
      <c r="AI15" s="20">
        <f t="shared" si="4"/>
        <v>0.40453694478810576</v>
      </c>
      <c r="AJ15" s="20">
        <f t="shared" si="4"/>
        <v>1.9687076140403832</v>
      </c>
    </row>
    <row r="16" spans="1:36" x14ac:dyDescent="0.2">
      <c r="A16" s="3" t="s">
        <v>31</v>
      </c>
      <c r="B16" s="3" t="s">
        <v>32</v>
      </c>
      <c r="C16" s="14">
        <v>105.6995</v>
      </c>
      <c r="D16" s="10">
        <v>106.095</v>
      </c>
      <c r="E16" s="7">
        <v>107.62130000000001</v>
      </c>
      <c r="F16" s="7">
        <v>107.9815</v>
      </c>
      <c r="G16" s="7">
        <v>107.9101</v>
      </c>
      <c r="H16" s="7">
        <v>108.5797</v>
      </c>
      <c r="I16" s="7">
        <v>108.5797</v>
      </c>
      <c r="J16" s="7">
        <v>108.5797</v>
      </c>
      <c r="K16" s="7">
        <v>108.5797</v>
      </c>
      <c r="L16" s="7">
        <v>108.8655</v>
      </c>
      <c r="M16" s="7">
        <v>109.58029999999999</v>
      </c>
      <c r="N16" s="7">
        <v>108.8655</v>
      </c>
      <c r="O16" s="11">
        <v>108.872</v>
      </c>
      <c r="P16" s="10">
        <v>0.3741739554113297</v>
      </c>
      <c r="Q16" s="7">
        <v>1.4386163344172733</v>
      </c>
      <c r="R16" s="7">
        <v>0.33469211020494255</v>
      </c>
      <c r="S16" s="7">
        <v>-6.6122437639778125E-2</v>
      </c>
      <c r="T16" s="7">
        <v>0.62051652254979162</v>
      </c>
      <c r="U16" s="7">
        <v>0</v>
      </c>
      <c r="V16" s="7">
        <v>0</v>
      </c>
      <c r="W16" s="7">
        <v>0</v>
      </c>
      <c r="X16" s="7">
        <v>0.26321678914198027</v>
      </c>
      <c r="Y16" s="41">
        <f t="shared" si="5"/>
        <v>0.65659001244655624</v>
      </c>
      <c r="Z16" s="7">
        <v>-0.65230702963944864</v>
      </c>
      <c r="AA16" s="11">
        <v>5.970670230699914E-3</v>
      </c>
      <c r="AB16" s="20">
        <f t="shared" si="6"/>
        <v>108.34249999999999</v>
      </c>
      <c r="AC16" s="20">
        <f t="shared" si="0"/>
        <v>107.23259999999999</v>
      </c>
      <c r="AD16" s="20">
        <f t="shared" si="1"/>
        <v>108.3565</v>
      </c>
      <c r="AE16" s="20">
        <f t="shared" si="2"/>
        <v>108.67496666666666</v>
      </c>
      <c r="AF16" s="20">
        <f t="shared" si="3"/>
        <v>109.10593333333333</v>
      </c>
      <c r="AG16" s="20"/>
      <c r="AH16" s="20">
        <f t="shared" si="7"/>
        <v>1.0480954485855989</v>
      </c>
      <c r="AI16" s="20">
        <f t="shared" si="4"/>
        <v>0.29390638002027458</v>
      </c>
      <c r="AJ16" s="20">
        <f t="shared" si="4"/>
        <v>0.39656480225896473</v>
      </c>
    </row>
    <row r="17" spans="1:36" x14ac:dyDescent="0.2">
      <c r="A17" s="3" t="s">
        <v>33</v>
      </c>
      <c r="B17" s="3" t="s">
        <v>96</v>
      </c>
      <c r="C17" s="14">
        <v>104.2509</v>
      </c>
      <c r="D17" s="10">
        <v>104.2509</v>
      </c>
      <c r="E17" s="7">
        <v>104.2509</v>
      </c>
      <c r="F17" s="7">
        <v>104.2509</v>
      </c>
      <c r="G17" s="7">
        <v>104.2509</v>
      </c>
      <c r="H17" s="7">
        <v>104.2509</v>
      </c>
      <c r="I17" s="7">
        <v>104.2509</v>
      </c>
      <c r="J17" s="7">
        <v>104.3158</v>
      </c>
      <c r="K17" s="7">
        <v>104.3158</v>
      </c>
      <c r="L17" s="7">
        <v>104.3158</v>
      </c>
      <c r="M17" s="7">
        <v>104.3158</v>
      </c>
      <c r="N17" s="7">
        <v>104.3158</v>
      </c>
      <c r="O17" s="11">
        <v>104.3158</v>
      </c>
      <c r="P17" s="10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6.2253659201018323E-2</v>
      </c>
      <c r="W17" s="7">
        <v>0</v>
      </c>
      <c r="X17" s="7">
        <v>0</v>
      </c>
      <c r="Y17" s="41">
        <f t="shared" si="5"/>
        <v>0</v>
      </c>
      <c r="Z17" s="7">
        <v>0</v>
      </c>
      <c r="AA17" s="11">
        <v>0</v>
      </c>
      <c r="AB17" s="20">
        <f t="shared" si="6"/>
        <v>104.28335</v>
      </c>
      <c r="AC17" s="20">
        <f t="shared" si="0"/>
        <v>104.2509</v>
      </c>
      <c r="AD17" s="20">
        <f t="shared" si="1"/>
        <v>104.2509</v>
      </c>
      <c r="AE17" s="20">
        <f t="shared" si="2"/>
        <v>104.31580000000001</v>
      </c>
      <c r="AF17" s="20">
        <f t="shared" si="3"/>
        <v>104.31580000000001</v>
      </c>
      <c r="AG17" s="20"/>
      <c r="AH17" s="20">
        <f t="shared" si="7"/>
        <v>0</v>
      </c>
      <c r="AI17" s="20">
        <f t="shared" si="4"/>
        <v>6.2253659201033429E-2</v>
      </c>
      <c r="AJ17" s="20">
        <f t="shared" si="4"/>
        <v>0</v>
      </c>
    </row>
    <row r="18" spans="1:36" x14ac:dyDescent="0.2">
      <c r="A18" s="3" t="s">
        <v>34</v>
      </c>
      <c r="B18" s="3" t="s">
        <v>35</v>
      </c>
      <c r="C18" s="14">
        <v>118.53319999999999</v>
      </c>
      <c r="D18" s="10">
        <v>117.9923</v>
      </c>
      <c r="E18" s="7">
        <v>117.294</v>
      </c>
      <c r="F18" s="7">
        <v>117.64960000000001</v>
      </c>
      <c r="G18" s="7">
        <v>117.4212</v>
      </c>
      <c r="H18" s="7">
        <v>116.2666</v>
      </c>
      <c r="I18" s="7">
        <v>116.01600000000001</v>
      </c>
      <c r="J18" s="7">
        <v>116.01600000000001</v>
      </c>
      <c r="K18" s="7">
        <v>116.01600000000001</v>
      </c>
      <c r="L18" s="7">
        <v>116.0793</v>
      </c>
      <c r="M18" s="7">
        <v>116.0365</v>
      </c>
      <c r="N18" s="7">
        <v>115.5964</v>
      </c>
      <c r="O18" s="11">
        <v>115.4841</v>
      </c>
      <c r="P18" s="10">
        <v>-0.45632784738789939</v>
      </c>
      <c r="Q18" s="7">
        <v>-0.59181827966740486</v>
      </c>
      <c r="R18" s="7">
        <v>0.30316981260764375</v>
      </c>
      <c r="S18" s="7">
        <v>-0.19413580666658253</v>
      </c>
      <c r="T18" s="7">
        <v>-0.98329773499163875</v>
      </c>
      <c r="U18" s="7">
        <v>-0.21553911441462253</v>
      </c>
      <c r="V18" s="7">
        <v>0</v>
      </c>
      <c r="W18" s="7">
        <v>0</v>
      </c>
      <c r="X18" s="7">
        <v>5.4561439801405091E-2</v>
      </c>
      <c r="Y18" s="41">
        <f t="shared" si="5"/>
        <v>-3.6871345709355019E-2</v>
      </c>
      <c r="Z18" s="7">
        <v>-0.3792772101881744</v>
      </c>
      <c r="AA18" s="11">
        <v>-9.7148354100996856E-2</v>
      </c>
      <c r="AB18" s="20">
        <f t="shared" si="6"/>
        <v>116.48899999999998</v>
      </c>
      <c r="AC18" s="20">
        <f t="shared" si="0"/>
        <v>117.64530000000001</v>
      </c>
      <c r="AD18" s="20">
        <f t="shared" si="1"/>
        <v>116.56793333333333</v>
      </c>
      <c r="AE18" s="20">
        <f t="shared" si="2"/>
        <v>116.03710000000001</v>
      </c>
      <c r="AF18" s="20">
        <f t="shared" si="3"/>
        <v>115.70566666666667</v>
      </c>
      <c r="AG18" s="20"/>
      <c r="AH18" s="20">
        <f t="shared" si="7"/>
        <v>-0.91577535750828076</v>
      </c>
      <c r="AI18" s="20">
        <f t="shared" si="4"/>
        <v>-0.45538538614677293</v>
      </c>
      <c r="AJ18" s="20">
        <f t="shared" si="4"/>
        <v>-0.28562703939803669</v>
      </c>
    </row>
    <row r="19" spans="1:36" x14ac:dyDescent="0.2">
      <c r="A19" s="2" t="s">
        <v>36</v>
      </c>
      <c r="B19" s="2" t="s">
        <v>37</v>
      </c>
      <c r="C19" s="14">
        <v>120.1212</v>
      </c>
      <c r="D19" s="10">
        <v>120.1212</v>
      </c>
      <c r="E19" s="7">
        <v>121.05419999999999</v>
      </c>
      <c r="F19" s="7">
        <v>121.0014</v>
      </c>
      <c r="G19" s="7">
        <v>120.82</v>
      </c>
      <c r="H19" s="7">
        <v>121.45099999999999</v>
      </c>
      <c r="I19" s="7">
        <v>121.36620000000001</v>
      </c>
      <c r="J19" s="7">
        <v>121.5624</v>
      </c>
      <c r="K19" s="7">
        <v>122.24</v>
      </c>
      <c r="L19" s="7">
        <v>122.3817</v>
      </c>
      <c r="M19" s="7">
        <v>122.39619999999999</v>
      </c>
      <c r="N19" s="7">
        <v>123.1477</v>
      </c>
      <c r="O19" s="11">
        <v>123.24809999999999</v>
      </c>
      <c r="P19" s="10">
        <v>0</v>
      </c>
      <c r="Q19" s="7">
        <v>0.77671551732749311</v>
      </c>
      <c r="R19" s="7">
        <v>-4.3616826181983467E-2</v>
      </c>
      <c r="S19" s="7">
        <v>-0.14991562081100768</v>
      </c>
      <c r="T19" s="7">
        <v>0.52226452574077165</v>
      </c>
      <c r="U19" s="7">
        <v>-6.9822397510096348E-2</v>
      </c>
      <c r="V19" s="7">
        <v>0.16165950651828134</v>
      </c>
      <c r="W19" s="7">
        <v>0.55740919889702589</v>
      </c>
      <c r="X19" s="7">
        <v>0.11591950261780118</v>
      </c>
      <c r="Y19" s="41">
        <f t="shared" si="5"/>
        <v>1.1848176647322184E-2</v>
      </c>
      <c r="Z19" s="7">
        <v>0.61398965000547989</v>
      </c>
      <c r="AA19" s="11">
        <v>8.1528116237650702E-2</v>
      </c>
      <c r="AB19" s="20">
        <f t="shared" si="6"/>
        <v>121.73250833333333</v>
      </c>
      <c r="AC19" s="20">
        <f t="shared" si="0"/>
        <v>120.7256</v>
      </c>
      <c r="AD19" s="20">
        <f t="shared" si="1"/>
        <v>121.2124</v>
      </c>
      <c r="AE19" s="20">
        <f t="shared" si="2"/>
        <v>122.06136666666664</v>
      </c>
      <c r="AF19" s="20">
        <f t="shared" si="3"/>
        <v>122.93066666666668</v>
      </c>
      <c r="AG19" s="20"/>
      <c r="AH19" s="20">
        <f t="shared" si="7"/>
        <v>0.40322847846687182</v>
      </c>
      <c r="AI19" s="20">
        <f t="shared" si="4"/>
        <v>0.70039588908943529</v>
      </c>
      <c r="AJ19" s="20">
        <f t="shared" si="4"/>
        <v>0.71218275179072066</v>
      </c>
    </row>
    <row r="20" spans="1:36" x14ac:dyDescent="0.2">
      <c r="A20" s="3" t="s">
        <v>38</v>
      </c>
      <c r="B20" s="3" t="s">
        <v>39</v>
      </c>
      <c r="C20" s="14">
        <v>97.227310000000003</v>
      </c>
      <c r="D20" s="10">
        <v>97.227310000000003</v>
      </c>
      <c r="E20" s="7">
        <v>100.4264</v>
      </c>
      <c r="F20" s="7">
        <v>101.4811</v>
      </c>
      <c r="G20" s="7">
        <v>98.260549999999995</v>
      </c>
      <c r="H20" s="7">
        <v>93.899150000000006</v>
      </c>
      <c r="I20" s="7">
        <v>92.710999999999999</v>
      </c>
      <c r="J20" s="7">
        <v>92.783420000000007</v>
      </c>
      <c r="K20" s="7">
        <v>92.783420000000007</v>
      </c>
      <c r="L20" s="7">
        <v>92.783420000000007</v>
      </c>
      <c r="M20" s="7">
        <v>92.144970000000001</v>
      </c>
      <c r="N20" s="7">
        <v>93.139700000000005</v>
      </c>
      <c r="O20" s="11">
        <v>93.722329999999999</v>
      </c>
      <c r="P20" s="10">
        <v>0</v>
      </c>
      <c r="Q20" s="7">
        <v>3.2903203842624031</v>
      </c>
      <c r="R20" s="7">
        <v>1.050221854014479</v>
      </c>
      <c r="S20" s="7">
        <v>-3.1735466012883218</v>
      </c>
      <c r="T20" s="7">
        <v>-4.4386073556478047</v>
      </c>
      <c r="U20" s="7">
        <v>-1.2653469174108682</v>
      </c>
      <c r="V20" s="7">
        <v>7.8113708189975456E-2</v>
      </c>
      <c r="W20" s="7">
        <v>0</v>
      </c>
      <c r="X20" s="7">
        <v>0</v>
      </c>
      <c r="Y20" s="41">
        <f t="shared" si="5"/>
        <v>-0.68810785375232886</v>
      </c>
      <c r="Z20" s="7">
        <v>1.0795271841751146</v>
      </c>
      <c r="AA20" s="11">
        <v>0.62554420939727595</v>
      </c>
      <c r="AB20" s="20">
        <f t="shared" si="6"/>
        <v>95.113564166666663</v>
      </c>
      <c r="AC20" s="20">
        <f t="shared" si="0"/>
        <v>99.711603333333343</v>
      </c>
      <c r="AD20" s="20">
        <f t="shared" si="1"/>
        <v>94.956900000000005</v>
      </c>
      <c r="AE20" s="20">
        <f t="shared" si="2"/>
        <v>92.783420000000021</v>
      </c>
      <c r="AF20" s="20">
        <f t="shared" si="3"/>
        <v>93.00233333333334</v>
      </c>
      <c r="AG20" s="20"/>
      <c r="AH20" s="20">
        <f t="shared" si="7"/>
        <v>-4.7684553997577268</v>
      </c>
      <c r="AI20" s="20">
        <f t="shared" si="4"/>
        <v>-2.2889121275020443</v>
      </c>
      <c r="AJ20" s="20">
        <f t="shared" si="4"/>
        <v>0.23594014246653217</v>
      </c>
    </row>
    <row r="21" spans="1:36" x14ac:dyDescent="0.2">
      <c r="A21" s="3" t="s">
        <v>40</v>
      </c>
      <c r="B21" s="3" t="s">
        <v>97</v>
      </c>
      <c r="C21" s="14">
        <v>134.35929999999999</v>
      </c>
      <c r="D21" s="10">
        <v>134.35929999999999</v>
      </c>
      <c r="E21" s="7">
        <v>134.35929999999999</v>
      </c>
      <c r="F21" s="7">
        <v>134.35929999999999</v>
      </c>
      <c r="G21" s="7">
        <v>132.1183</v>
      </c>
      <c r="H21" s="7">
        <v>138.5111</v>
      </c>
      <c r="I21" s="7">
        <v>137.93360000000001</v>
      </c>
      <c r="J21" s="7">
        <v>138.41990000000001</v>
      </c>
      <c r="K21" s="7">
        <v>141.81379999999999</v>
      </c>
      <c r="L21" s="7">
        <v>142.01840000000001</v>
      </c>
      <c r="M21" s="7">
        <v>141.47890000000001</v>
      </c>
      <c r="N21" s="7">
        <v>142.79349999999999</v>
      </c>
      <c r="O21" s="11">
        <v>143.07679999999999</v>
      </c>
      <c r="P21" s="10">
        <v>0</v>
      </c>
      <c r="Q21" s="7">
        <v>0</v>
      </c>
      <c r="R21" s="7">
        <v>0</v>
      </c>
      <c r="S21" s="7">
        <v>-1.6679158048605387</v>
      </c>
      <c r="T21" s="7">
        <v>4.8386938069896397</v>
      </c>
      <c r="U21" s="7">
        <v>-0.41693409409064425</v>
      </c>
      <c r="V21" s="7">
        <v>0.3525609423664719</v>
      </c>
      <c r="W21" s="7">
        <v>2.4518873370086047</v>
      </c>
      <c r="X21" s="7">
        <v>0.14427368845629104</v>
      </c>
      <c r="Y21" s="41">
        <f t="shared" si="5"/>
        <v>-0.37988035353165861</v>
      </c>
      <c r="Z21" s="7">
        <v>0.92918449323537611</v>
      </c>
      <c r="AA21" s="11">
        <v>0.19839838648117525</v>
      </c>
      <c r="AB21" s="20">
        <f t="shared" si="6"/>
        <v>138.43685000000002</v>
      </c>
      <c r="AC21" s="20">
        <f t="shared" si="0"/>
        <v>134.35929999999999</v>
      </c>
      <c r="AD21" s="20">
        <f t="shared" si="1"/>
        <v>136.18766666666667</v>
      </c>
      <c r="AE21" s="20">
        <f t="shared" si="2"/>
        <v>140.75070000000002</v>
      </c>
      <c r="AF21" s="20">
        <f t="shared" si="3"/>
        <v>142.44973333333334</v>
      </c>
      <c r="AG21" s="20"/>
      <c r="AH21" s="20">
        <f t="shared" si="7"/>
        <v>1.3608039537766956</v>
      </c>
      <c r="AI21" s="20">
        <f t="shared" si="4"/>
        <v>3.350548140678427</v>
      </c>
      <c r="AJ21" s="20">
        <f t="shared" si="4"/>
        <v>1.2071224749385436</v>
      </c>
    </row>
    <row r="22" spans="1:36" x14ac:dyDescent="0.2">
      <c r="A22" s="3" t="s">
        <v>41</v>
      </c>
      <c r="B22" s="3" t="s">
        <v>98</v>
      </c>
      <c r="C22" s="14">
        <v>110.62560000000001</v>
      </c>
      <c r="D22" s="10">
        <v>110.62560000000001</v>
      </c>
      <c r="E22" s="7">
        <v>114.06010000000001</v>
      </c>
      <c r="F22" s="7">
        <v>114.06010000000001</v>
      </c>
      <c r="G22" s="7">
        <v>114.06010000000001</v>
      </c>
      <c r="H22" s="7">
        <v>114.426</v>
      </c>
      <c r="I22" s="7">
        <v>114.426</v>
      </c>
      <c r="J22" s="7">
        <v>114.426</v>
      </c>
      <c r="K22" s="7">
        <v>114.426</v>
      </c>
      <c r="L22" s="7">
        <v>114.426</v>
      </c>
      <c r="M22" s="7">
        <v>114.426</v>
      </c>
      <c r="N22" s="7">
        <v>114.426</v>
      </c>
      <c r="O22" s="11">
        <v>114.426</v>
      </c>
      <c r="P22" s="10">
        <v>0</v>
      </c>
      <c r="Q22" s="7">
        <v>3.1046159297667084</v>
      </c>
      <c r="R22" s="7">
        <v>0</v>
      </c>
      <c r="S22" s="7">
        <v>0</v>
      </c>
      <c r="T22" s="7">
        <v>0.32079579099088668</v>
      </c>
      <c r="U22" s="7">
        <v>0</v>
      </c>
      <c r="V22" s="7">
        <v>0</v>
      </c>
      <c r="W22" s="7">
        <v>0</v>
      </c>
      <c r="X22" s="7">
        <v>0</v>
      </c>
      <c r="Y22" s="41">
        <f t="shared" si="5"/>
        <v>0</v>
      </c>
      <c r="Z22" s="7">
        <v>0</v>
      </c>
      <c r="AA22" s="11">
        <v>0</v>
      </c>
      <c r="AB22" s="20">
        <f t="shared" si="6"/>
        <v>114.017825</v>
      </c>
      <c r="AC22" s="20">
        <f t="shared" si="0"/>
        <v>112.91526666666668</v>
      </c>
      <c r="AD22" s="20">
        <f t="shared" si="1"/>
        <v>114.30403333333334</v>
      </c>
      <c r="AE22" s="20">
        <f t="shared" si="2"/>
        <v>114.426</v>
      </c>
      <c r="AF22" s="20">
        <f t="shared" si="3"/>
        <v>114.426</v>
      </c>
      <c r="AG22" s="20"/>
      <c r="AH22" s="20">
        <f t="shared" si="7"/>
        <v>1.2299193082246234</v>
      </c>
      <c r="AI22" s="20">
        <f t="shared" si="4"/>
        <v>0.10670372961467933</v>
      </c>
      <c r="AJ22" s="20">
        <f t="shared" si="4"/>
        <v>0</v>
      </c>
    </row>
    <row r="23" spans="1:36" x14ac:dyDescent="0.2">
      <c r="A23" s="3" t="s">
        <v>42</v>
      </c>
      <c r="B23" s="3" t="s">
        <v>43</v>
      </c>
      <c r="C23" s="14">
        <v>132.16640000000001</v>
      </c>
      <c r="D23" s="10">
        <v>132.16640000000001</v>
      </c>
      <c r="E23" s="7">
        <v>134.78149999999999</v>
      </c>
      <c r="F23" s="7">
        <v>132.96879999999999</v>
      </c>
      <c r="G23" s="7">
        <v>132.54679999999999</v>
      </c>
      <c r="H23" s="7">
        <v>130.42089999999999</v>
      </c>
      <c r="I23" s="7">
        <v>131.65430000000001</v>
      </c>
      <c r="J23" s="7">
        <v>131.34129999999999</v>
      </c>
      <c r="K23" s="7">
        <v>131.34129999999999</v>
      </c>
      <c r="L23" s="7">
        <v>131.23759999999999</v>
      </c>
      <c r="M23" s="7">
        <v>131.6627</v>
      </c>
      <c r="N23" s="7">
        <v>129.53800000000001</v>
      </c>
      <c r="O23" s="11">
        <v>129.6806</v>
      </c>
      <c r="P23" s="10">
        <v>0</v>
      </c>
      <c r="Q23" s="7">
        <v>1.9786420754442762</v>
      </c>
      <c r="R23" s="7">
        <v>-1.3449175146440771</v>
      </c>
      <c r="S23" s="7">
        <v>-0.31736768324599235</v>
      </c>
      <c r="T23" s="7">
        <v>-1.6038863254337348</v>
      </c>
      <c r="U23" s="7">
        <v>0.94570732144925973</v>
      </c>
      <c r="V23" s="7">
        <v>-0.23774384885265165</v>
      </c>
      <c r="W23" s="7">
        <v>0</v>
      </c>
      <c r="X23" s="7">
        <v>-7.895460148483642E-2</v>
      </c>
      <c r="Y23" s="41">
        <f t="shared" si="5"/>
        <v>0.32391631666535137</v>
      </c>
      <c r="Z23" s="7">
        <v>-1.6137448191477086</v>
      </c>
      <c r="AA23" s="11">
        <v>0.11008352761350908</v>
      </c>
      <c r="AB23" s="20">
        <f t="shared" si="6"/>
        <v>131.61168333333333</v>
      </c>
      <c r="AC23" s="20">
        <f t="shared" si="0"/>
        <v>133.30556666666666</v>
      </c>
      <c r="AD23" s="20">
        <f t="shared" si="1"/>
        <v>131.54066666666665</v>
      </c>
      <c r="AE23" s="20">
        <f t="shared" si="2"/>
        <v>131.30673333333331</v>
      </c>
      <c r="AF23" s="20">
        <f t="shared" si="3"/>
        <v>130.29376666666667</v>
      </c>
      <c r="AG23" s="20"/>
      <c r="AH23" s="20">
        <f t="shared" si="7"/>
        <v>-1.323950712735936</v>
      </c>
      <c r="AI23" s="20">
        <f t="shared" si="4"/>
        <v>-0.17784107322957254</v>
      </c>
      <c r="AJ23" s="20">
        <f t="shared" si="4"/>
        <v>-0.77145066437311982</v>
      </c>
    </row>
    <row r="24" spans="1:36" x14ac:dyDescent="0.2">
      <c r="A24" s="3" t="s">
        <v>44</v>
      </c>
      <c r="B24" s="3" t="s">
        <v>45</v>
      </c>
      <c r="C24" s="14">
        <v>119.56310000000001</v>
      </c>
      <c r="D24" s="10">
        <v>119.56310000000001</v>
      </c>
      <c r="E24" s="7">
        <v>120.1902</v>
      </c>
      <c r="F24" s="7">
        <v>120.1902</v>
      </c>
      <c r="G24" s="7">
        <v>120.7188</v>
      </c>
      <c r="H24" s="7">
        <v>120.83540000000001</v>
      </c>
      <c r="I24" s="7">
        <v>120.9183</v>
      </c>
      <c r="J24" s="7">
        <v>121.87649999999999</v>
      </c>
      <c r="K24" s="7">
        <v>122.2486</v>
      </c>
      <c r="L24" s="7">
        <v>123.12130000000001</v>
      </c>
      <c r="M24" s="7">
        <v>123.12130000000001</v>
      </c>
      <c r="N24" s="7">
        <v>123.3887</v>
      </c>
      <c r="O24" s="11">
        <v>123.4671</v>
      </c>
      <c r="P24" s="10">
        <v>0</v>
      </c>
      <c r="Q24" s="7">
        <v>0.5244929246565192</v>
      </c>
      <c r="R24" s="7">
        <v>0</v>
      </c>
      <c r="S24" s="7">
        <v>0.43980291238386932</v>
      </c>
      <c r="T24" s="7">
        <v>9.6588103924165392E-2</v>
      </c>
      <c r="U24" s="7">
        <v>6.8605723157282625E-2</v>
      </c>
      <c r="V24" s="7">
        <v>0.79243588439466217</v>
      </c>
      <c r="W24" s="7">
        <v>0.30530906286281867</v>
      </c>
      <c r="X24" s="7">
        <v>0.71387320590993186</v>
      </c>
      <c r="Y24" s="41">
        <f t="shared" si="5"/>
        <v>0</v>
      </c>
      <c r="Z24" s="7">
        <v>0.21718419152493917</v>
      </c>
      <c r="AA24" s="11">
        <v>6.353904368876731E-2</v>
      </c>
      <c r="AB24" s="20">
        <f t="shared" si="6"/>
        <v>121.636625</v>
      </c>
      <c r="AC24" s="20">
        <f t="shared" si="0"/>
        <v>119.98116666666668</v>
      </c>
      <c r="AD24" s="20">
        <f t="shared" si="1"/>
        <v>120.82416666666667</v>
      </c>
      <c r="AE24" s="20">
        <f t="shared" si="2"/>
        <v>122.41546666666666</v>
      </c>
      <c r="AF24" s="20">
        <f t="shared" si="3"/>
        <v>123.3257</v>
      </c>
      <c r="AG24" s="20"/>
      <c r="AH24" s="20">
        <f t="shared" si="7"/>
        <v>0.7026102707786066</v>
      </c>
      <c r="AI24" s="20">
        <f t="shared" si="4"/>
        <v>1.3170378442502368</v>
      </c>
      <c r="AJ24" s="20">
        <f t="shared" si="4"/>
        <v>0.74356072653129957</v>
      </c>
    </row>
    <row r="25" spans="1:36" x14ac:dyDescent="0.2">
      <c r="A25" s="3" t="s">
        <v>46</v>
      </c>
      <c r="B25" s="3" t="s">
        <v>99</v>
      </c>
      <c r="C25" s="14">
        <v>117.9789</v>
      </c>
      <c r="D25" s="10">
        <v>117.9789</v>
      </c>
      <c r="E25" s="7">
        <v>118.2547</v>
      </c>
      <c r="F25" s="7">
        <v>118.2547</v>
      </c>
      <c r="G25" s="7">
        <v>119.0309</v>
      </c>
      <c r="H25" s="7">
        <v>118.4415</v>
      </c>
      <c r="I25" s="7">
        <v>118.4415</v>
      </c>
      <c r="J25" s="7">
        <v>118.4415</v>
      </c>
      <c r="K25" s="7">
        <v>118.4415</v>
      </c>
      <c r="L25" s="7">
        <v>118.4415</v>
      </c>
      <c r="M25" s="7">
        <v>118.7077</v>
      </c>
      <c r="N25" s="7">
        <v>119.90049999999999</v>
      </c>
      <c r="O25" s="11">
        <v>119.90049999999999</v>
      </c>
      <c r="P25" s="10">
        <v>0</v>
      </c>
      <c r="Q25" s="7">
        <v>0.23377061491504314</v>
      </c>
      <c r="R25" s="7">
        <v>0</v>
      </c>
      <c r="S25" s="7">
        <v>0.65637983099192077</v>
      </c>
      <c r="T25" s="7">
        <v>-0.49516554104858296</v>
      </c>
      <c r="U25" s="7">
        <v>0</v>
      </c>
      <c r="V25" s="7">
        <v>0</v>
      </c>
      <c r="W25" s="7">
        <v>0</v>
      </c>
      <c r="X25" s="7">
        <v>0</v>
      </c>
      <c r="Y25" s="41">
        <f t="shared" si="5"/>
        <v>0.22475230387997147</v>
      </c>
      <c r="Z25" s="7">
        <v>1.004821085742535</v>
      </c>
      <c r="AA25" s="11">
        <v>0</v>
      </c>
      <c r="AB25" s="20">
        <f t="shared" si="6"/>
        <v>118.68628333333332</v>
      </c>
      <c r="AC25" s="20">
        <f t="shared" si="0"/>
        <v>118.16276666666666</v>
      </c>
      <c r="AD25" s="20">
        <f t="shared" si="1"/>
        <v>118.63796666666667</v>
      </c>
      <c r="AE25" s="20">
        <f t="shared" si="2"/>
        <v>118.4415</v>
      </c>
      <c r="AF25" s="20">
        <f t="shared" si="3"/>
        <v>119.5029</v>
      </c>
      <c r="AG25" s="20"/>
      <c r="AH25" s="20">
        <f t="shared" si="7"/>
        <v>0.40215713748523285</v>
      </c>
      <c r="AI25" s="20">
        <f t="shared" si="4"/>
        <v>-0.16560184921128496</v>
      </c>
      <c r="AJ25" s="20">
        <f t="shared" si="4"/>
        <v>0.89613860006838308</v>
      </c>
    </row>
    <row r="26" spans="1:36" x14ac:dyDescent="0.2">
      <c r="A26" s="2" t="s">
        <v>47</v>
      </c>
      <c r="B26" s="2" t="s">
        <v>48</v>
      </c>
      <c r="C26" s="14">
        <v>96.355450000000005</v>
      </c>
      <c r="D26" s="10">
        <v>96.447863233236774</v>
      </c>
      <c r="E26" s="7">
        <v>102.0459</v>
      </c>
      <c r="F26" s="7">
        <v>102.76220000000001</v>
      </c>
      <c r="G26" s="7">
        <v>101.6619</v>
      </c>
      <c r="H26" s="7">
        <v>99.697599999999994</v>
      </c>
      <c r="I26" s="7">
        <v>99.537220000000005</v>
      </c>
      <c r="J26" s="7">
        <v>100.2743</v>
      </c>
      <c r="K26" s="7">
        <v>96.284440000000004</v>
      </c>
      <c r="L26" s="7">
        <v>95.919110000000003</v>
      </c>
      <c r="M26" s="7">
        <v>94.454409999999996</v>
      </c>
      <c r="N26" s="7">
        <v>96.735339999999994</v>
      </c>
      <c r="O26" s="11">
        <v>96.699579999999997</v>
      </c>
      <c r="P26" s="10">
        <v>9.5908672770215989E-2</v>
      </c>
      <c r="Q26" s="7">
        <v>5.8042102531869224</v>
      </c>
      <c r="R26" s="7">
        <v>0.70193902939755926</v>
      </c>
      <c r="S26" s="7">
        <v>-1.0707244492624761</v>
      </c>
      <c r="T26" s="7">
        <v>-1.9321889518098803</v>
      </c>
      <c r="U26" s="7">
        <v>-0.16086646017556019</v>
      </c>
      <c r="V26" s="7">
        <v>0.74050691791471746</v>
      </c>
      <c r="W26" s="7">
        <v>-3.9789457518027982</v>
      </c>
      <c r="X26" s="7">
        <v>-0.37942787017300006</v>
      </c>
      <c r="Y26" s="41">
        <f t="shared" si="5"/>
        <v>-1.5270158365731423</v>
      </c>
      <c r="Z26" s="7">
        <v>2.414847543910335</v>
      </c>
      <c r="AA26" s="11">
        <v>-3.6966841694045051E-2</v>
      </c>
      <c r="AB26" s="20">
        <f>(AB7/AB10)*100</f>
        <v>98.531051892306877</v>
      </c>
      <c r="AC26" s="20">
        <f t="shared" ref="AC26:AF26" si="8">(AC7/AC10)*100</f>
        <v>100.42122648778809</v>
      </c>
      <c r="AD26" s="20">
        <f t="shared" si="8"/>
        <v>100.29959493731883</v>
      </c>
      <c r="AE26" s="20">
        <f t="shared" si="8"/>
        <v>97.486084516252703</v>
      </c>
      <c r="AF26" s="20">
        <f t="shared" si="8"/>
        <v>95.960173492141649</v>
      </c>
      <c r="AG26" s="20"/>
      <c r="AH26" s="20">
        <f t="shared" si="7"/>
        <v>-0.12112135523862833</v>
      </c>
      <c r="AI26" s="20">
        <f t="shared" si="4"/>
        <v>-2.8051064641132371</v>
      </c>
      <c r="AJ26" s="20">
        <f t="shared" si="4"/>
        <v>-1.5652603463180981</v>
      </c>
    </row>
    <row r="27" spans="1:36" ht="18" customHeight="1" x14ac:dyDescent="0.2">
      <c r="B27" s="22" t="s">
        <v>52</v>
      </c>
      <c r="C27" s="27"/>
      <c r="D27" s="24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5"/>
      <c r="P27" s="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5"/>
      <c r="AB27" s="122"/>
      <c r="AC27" s="119"/>
      <c r="AD27" s="119"/>
      <c r="AE27" s="119"/>
      <c r="AF27" s="119"/>
      <c r="AG27" s="119"/>
      <c r="AH27" s="119"/>
      <c r="AI27" s="119"/>
      <c r="AJ27" s="119"/>
    </row>
    <row r="28" spans="1:36" x14ac:dyDescent="0.2">
      <c r="A28" s="2" t="s">
        <v>14</v>
      </c>
      <c r="B28" s="2" t="s">
        <v>15</v>
      </c>
      <c r="C28" s="14">
        <v>113.0146</v>
      </c>
      <c r="D28" s="10">
        <v>109.2814</v>
      </c>
      <c r="E28" s="7">
        <v>109.09</v>
      </c>
      <c r="F28" s="7">
        <v>108.5665</v>
      </c>
      <c r="G28" s="7">
        <v>107.1083</v>
      </c>
      <c r="H28" s="7">
        <v>107.02</v>
      </c>
      <c r="I28" s="7">
        <v>107.0403</v>
      </c>
      <c r="J28" s="7">
        <v>111.98779999999999</v>
      </c>
      <c r="K28" s="7">
        <v>112.58969999999999</v>
      </c>
      <c r="L28" s="7">
        <v>115.5339</v>
      </c>
      <c r="M28" s="7">
        <v>115.10339999999999</v>
      </c>
      <c r="N28" s="7">
        <v>111.4528</v>
      </c>
      <c r="O28" s="11">
        <v>109.4825</v>
      </c>
      <c r="P28" s="10">
        <v>-3.3032900173959794</v>
      </c>
      <c r="Q28" s="7">
        <v>-0.17514416909007532</v>
      </c>
      <c r="R28" s="7">
        <v>-0.47987899899165692</v>
      </c>
      <c r="S28" s="7">
        <v>-1.343139918851584</v>
      </c>
      <c r="T28" s="7">
        <v>-8.2439922956487804E-2</v>
      </c>
      <c r="U28" s="7">
        <v>1.8968417118301235E-2</v>
      </c>
      <c r="V28" s="7">
        <v>4.6220909321068708</v>
      </c>
      <c r="W28" s="7">
        <v>0.53746926004439821</v>
      </c>
      <c r="X28" s="7">
        <v>2.6149816546273854</v>
      </c>
      <c r="Y28" s="41">
        <f t="shared" ref="Y28:Y47" si="9">((M28/L28)-1)*100</f>
        <v>-0.3726179069519886</v>
      </c>
      <c r="Z28" s="7">
        <v>-3.1715831157029224</v>
      </c>
      <c r="AA28" s="11">
        <v>-1.7678335582416902</v>
      </c>
      <c r="AB28" s="20">
        <f>AVERAGE(C28:E28)</f>
        <v>110.46199999999999</v>
      </c>
      <c r="AC28" s="20">
        <f>AVERAGE(D28:F28)</f>
        <v>108.97930000000001</v>
      </c>
      <c r="AD28" s="20">
        <f t="shared" ref="AD28:AD46" si="10">AVERAGE(G28:I28)</f>
        <v>107.05619999999999</v>
      </c>
      <c r="AE28" s="20">
        <f t="shared" ref="AE28:AE46" si="11">IFERROR(AVERAGE(J28:L28),"")</f>
        <v>113.37046666666667</v>
      </c>
      <c r="AF28" s="20">
        <f t="shared" ref="AF28:AF46" si="12">IFERROR(AVERAGE(M28:O28),"")</f>
        <v>112.0129</v>
      </c>
      <c r="AG28" s="20"/>
      <c r="AH28" s="20">
        <f t="shared" si="7"/>
        <v>-1.7646470476503424</v>
      </c>
      <c r="AI28" s="20">
        <f t="shared" si="4"/>
        <v>5.8980859274536925</v>
      </c>
      <c r="AJ28" s="20">
        <f t="shared" si="4"/>
        <v>-1.1974605967339045</v>
      </c>
    </row>
    <row r="29" spans="1:36" x14ac:dyDescent="0.2">
      <c r="A29" s="3" t="s">
        <v>16</v>
      </c>
      <c r="B29" s="3" t="s">
        <v>50</v>
      </c>
      <c r="C29" s="14">
        <v>115.26949999999999</v>
      </c>
      <c r="D29" s="10">
        <v>108.45480000000001</v>
      </c>
      <c r="E29" s="7">
        <v>108.1053</v>
      </c>
      <c r="F29" s="7">
        <v>107.67749999999999</v>
      </c>
      <c r="G29" s="7">
        <v>105.0157</v>
      </c>
      <c r="H29" s="7">
        <v>104.99639999999999</v>
      </c>
      <c r="I29" s="7">
        <v>105.7677</v>
      </c>
      <c r="J29" s="7">
        <v>111.9803</v>
      </c>
      <c r="K29" s="7">
        <v>113.0789</v>
      </c>
      <c r="L29" s="7">
        <v>117.2813</v>
      </c>
      <c r="M29" s="7">
        <v>116.4628</v>
      </c>
      <c r="N29" s="7">
        <v>112.3558</v>
      </c>
      <c r="O29" s="11">
        <v>110.68170000000001</v>
      </c>
      <c r="P29" s="10">
        <v>-5.9119715102433759</v>
      </c>
      <c r="Q29" s="7">
        <v>-0.32225406344394725</v>
      </c>
      <c r="R29" s="7">
        <v>-0.39572527896412557</v>
      </c>
      <c r="S29" s="7">
        <v>-2.4720113301293209</v>
      </c>
      <c r="T29" s="7">
        <v>-1.8378204401819163E-2</v>
      </c>
      <c r="U29" s="7">
        <v>0.73459661474108717</v>
      </c>
      <c r="V29" s="7">
        <v>5.8738159192267529</v>
      </c>
      <c r="W29" s="7">
        <v>0.98106541954254867</v>
      </c>
      <c r="X29" s="7">
        <v>3.7163431904625859</v>
      </c>
      <c r="Y29" s="41">
        <f t="shared" si="9"/>
        <v>-0.6978947197890939</v>
      </c>
      <c r="Z29" s="7">
        <v>-3.5264479301545206</v>
      </c>
      <c r="AA29" s="11">
        <v>-1.4899987361578091</v>
      </c>
      <c r="AB29" s="20">
        <f t="shared" ref="AB29:AB32" si="13">AVERAGE(D29:O29)</f>
        <v>110.15485</v>
      </c>
      <c r="AC29" s="20">
        <f t="shared" ref="AC29:AC46" si="14">AVERAGE(D29:F29)</f>
        <v>108.0792</v>
      </c>
      <c r="AD29" s="20">
        <f t="shared" si="10"/>
        <v>105.25993333333332</v>
      </c>
      <c r="AE29" s="20">
        <f t="shared" si="11"/>
        <v>114.1135</v>
      </c>
      <c r="AF29" s="20">
        <f t="shared" si="12"/>
        <v>113.16676666666667</v>
      </c>
      <c r="AG29" s="20"/>
      <c r="AH29" s="20">
        <f t="shared" si="7"/>
        <v>-2.6085191846966609</v>
      </c>
      <c r="AI29" s="20">
        <f t="shared" si="4"/>
        <v>8.4111459947723262</v>
      </c>
      <c r="AJ29" s="20">
        <f t="shared" si="4"/>
        <v>-0.82964183320407869</v>
      </c>
    </row>
    <row r="30" spans="1:36" x14ac:dyDescent="0.2">
      <c r="A30" s="3" t="s">
        <v>18</v>
      </c>
      <c r="B30" s="3" t="s">
        <v>51</v>
      </c>
      <c r="C30" s="14">
        <v>110.2829</v>
      </c>
      <c r="D30" s="10">
        <v>110.2829</v>
      </c>
      <c r="E30" s="7">
        <v>110.2829</v>
      </c>
      <c r="F30" s="7">
        <v>109.6434</v>
      </c>
      <c r="G30" s="7">
        <v>109.6434</v>
      </c>
      <c r="H30" s="7">
        <v>109.4716</v>
      </c>
      <c r="I30" s="7">
        <v>108.5821</v>
      </c>
      <c r="J30" s="7">
        <v>111.9969</v>
      </c>
      <c r="K30" s="7">
        <v>111.9969</v>
      </c>
      <c r="L30" s="7">
        <v>113.41679999999999</v>
      </c>
      <c r="M30" s="7">
        <v>113.4564</v>
      </c>
      <c r="N30" s="7">
        <v>110.3588</v>
      </c>
      <c r="O30" s="11">
        <v>108.0296</v>
      </c>
      <c r="P30" s="10">
        <v>0</v>
      </c>
      <c r="Q30" s="7">
        <v>0</v>
      </c>
      <c r="R30" s="7">
        <v>-0.57987231021309582</v>
      </c>
      <c r="S30" s="7">
        <v>0</v>
      </c>
      <c r="T30" s="7">
        <v>-0.15668977795289513</v>
      </c>
      <c r="U30" s="7">
        <v>-0.81253950796370766</v>
      </c>
      <c r="V30" s="7">
        <v>3.1449014156108603</v>
      </c>
      <c r="W30" s="7">
        <v>0</v>
      </c>
      <c r="X30" s="7">
        <v>1.2678029481173125</v>
      </c>
      <c r="Y30" s="41">
        <f t="shared" si="9"/>
        <v>3.4915462259554886E-2</v>
      </c>
      <c r="Z30" s="7">
        <v>-2.7302117817945923</v>
      </c>
      <c r="AA30" s="11">
        <v>-2.1105702490422154</v>
      </c>
      <c r="AB30" s="20">
        <f t="shared" si="13"/>
        <v>110.59680833333333</v>
      </c>
      <c r="AC30" s="20">
        <f t="shared" si="14"/>
        <v>110.06973333333333</v>
      </c>
      <c r="AD30" s="20">
        <f t="shared" si="10"/>
        <v>109.23236666666666</v>
      </c>
      <c r="AE30" s="20">
        <f t="shared" si="11"/>
        <v>112.47019999999999</v>
      </c>
      <c r="AF30" s="20">
        <f t="shared" si="12"/>
        <v>110.61493333333334</v>
      </c>
      <c r="AG30" s="20"/>
      <c r="AH30" s="20">
        <f t="shared" si="7"/>
        <v>-0.76076014841500239</v>
      </c>
      <c r="AI30" s="20">
        <f t="shared" si="4"/>
        <v>2.9641702657728644</v>
      </c>
      <c r="AJ30" s="20">
        <f t="shared" si="4"/>
        <v>-1.6495628768035004</v>
      </c>
    </row>
    <row r="31" spans="1:36" x14ac:dyDescent="0.2">
      <c r="A31" s="2" t="s">
        <v>20</v>
      </c>
      <c r="B31" s="2" t="s">
        <v>21</v>
      </c>
      <c r="C31" s="14">
        <v>116.8856</v>
      </c>
      <c r="D31" s="10">
        <v>116.8231</v>
      </c>
      <c r="E31" s="7">
        <v>116.7717</v>
      </c>
      <c r="F31" s="7">
        <v>116.92700000000001</v>
      </c>
      <c r="G31" s="7">
        <v>116.0929</v>
      </c>
      <c r="H31" s="7">
        <v>116.2617</v>
      </c>
      <c r="I31" s="7">
        <v>115.76990000000001</v>
      </c>
      <c r="J31" s="7">
        <v>116.34820000000001</v>
      </c>
      <c r="K31" s="7">
        <v>116.5504</v>
      </c>
      <c r="L31" s="7">
        <v>117.3788</v>
      </c>
      <c r="M31" s="7">
        <v>118.4093</v>
      </c>
      <c r="N31" s="7">
        <v>117.8663</v>
      </c>
      <c r="O31" s="11">
        <v>117.7094</v>
      </c>
      <c r="P31" s="10">
        <v>-5.3471086258700819E-2</v>
      </c>
      <c r="Q31" s="7">
        <v>-4.3998147626626072E-2</v>
      </c>
      <c r="R31" s="7">
        <v>0.13299455261849497</v>
      </c>
      <c r="S31" s="7">
        <v>-0.71335106519452862</v>
      </c>
      <c r="T31" s="7">
        <v>0.14540079539748296</v>
      </c>
      <c r="U31" s="7">
        <v>-0.42301118941147242</v>
      </c>
      <c r="V31" s="7">
        <v>0.49952535158102296</v>
      </c>
      <c r="W31" s="7">
        <v>0.173788679154461</v>
      </c>
      <c r="X31" s="7">
        <v>0.71076547141837532</v>
      </c>
      <c r="Y31" s="41">
        <f t="shared" si="9"/>
        <v>0.87792684880063643</v>
      </c>
      <c r="Z31" s="7">
        <v>-0.45857884473601851</v>
      </c>
      <c r="AA31" s="11">
        <v>-0.13311692994519481</v>
      </c>
      <c r="AB31" s="20">
        <f t="shared" si="13"/>
        <v>116.90905833333333</v>
      </c>
      <c r="AC31" s="20">
        <f t="shared" si="14"/>
        <v>116.84059999999999</v>
      </c>
      <c r="AD31" s="20">
        <f t="shared" si="10"/>
        <v>116.0415</v>
      </c>
      <c r="AE31" s="20">
        <f t="shared" si="11"/>
        <v>116.75913333333334</v>
      </c>
      <c r="AF31" s="20">
        <f t="shared" si="12"/>
        <v>117.995</v>
      </c>
      <c r="AG31" s="20"/>
      <c r="AH31" s="20">
        <f t="shared" si="7"/>
        <v>-0.68392322531722982</v>
      </c>
      <c r="AI31" s="20">
        <f t="shared" si="4"/>
        <v>0.61842817727566057</v>
      </c>
      <c r="AJ31" s="20">
        <f t="shared" si="4"/>
        <v>1.0584753683794617</v>
      </c>
    </row>
    <row r="32" spans="1:36" x14ac:dyDescent="0.2">
      <c r="A32" s="2" t="s">
        <v>22</v>
      </c>
      <c r="B32" s="2" t="s">
        <v>23</v>
      </c>
      <c r="C32" s="14">
        <v>115.8793</v>
      </c>
      <c r="D32" s="10">
        <v>115.80200000000001</v>
      </c>
      <c r="E32" s="7">
        <v>115.7893</v>
      </c>
      <c r="F32" s="7">
        <v>115.9081</v>
      </c>
      <c r="G32" s="7">
        <v>114.9299</v>
      </c>
      <c r="H32" s="7">
        <v>114.9389</v>
      </c>
      <c r="I32" s="7">
        <v>114.23560000000001</v>
      </c>
      <c r="J32" s="7">
        <v>114.9462</v>
      </c>
      <c r="K32" s="7">
        <v>115.2572</v>
      </c>
      <c r="L32" s="7">
        <v>116.235</v>
      </c>
      <c r="M32" s="7">
        <v>117.6613</v>
      </c>
      <c r="N32" s="7">
        <v>116.6831</v>
      </c>
      <c r="O32" s="11">
        <v>116.52630000000001</v>
      </c>
      <c r="P32" s="10">
        <v>-6.6707341173094695E-2</v>
      </c>
      <c r="Q32" s="7">
        <v>-1.0966995388688866E-2</v>
      </c>
      <c r="R32" s="7">
        <v>0.10260015390023719</v>
      </c>
      <c r="S32" s="7">
        <v>-0.84394446979978199</v>
      </c>
      <c r="T32" s="7">
        <v>7.8308603766298768E-3</v>
      </c>
      <c r="U32" s="7">
        <v>-0.61189031737731847</v>
      </c>
      <c r="V32" s="7">
        <v>0.62204776794624383</v>
      </c>
      <c r="W32" s="7">
        <v>0.27056135827021061</v>
      </c>
      <c r="X32" s="7">
        <v>0.84836348618568036</v>
      </c>
      <c r="Y32" s="41">
        <f t="shared" si="9"/>
        <v>1.2270830644814268</v>
      </c>
      <c r="Z32" s="7">
        <v>-0.83136936273864137</v>
      </c>
      <c r="AA32" s="11">
        <v>-0.13438107146621048</v>
      </c>
      <c r="AB32" s="20">
        <f t="shared" si="13"/>
        <v>115.74274166666665</v>
      </c>
      <c r="AC32" s="20">
        <f t="shared" si="14"/>
        <v>115.83313333333332</v>
      </c>
      <c r="AD32" s="20">
        <f t="shared" si="10"/>
        <v>114.70146666666669</v>
      </c>
      <c r="AE32" s="20">
        <f t="shared" si="11"/>
        <v>115.47946666666667</v>
      </c>
      <c r="AF32" s="20">
        <f t="shared" si="12"/>
        <v>116.9569</v>
      </c>
      <c r="AG32" s="20"/>
      <c r="AH32" s="20">
        <f t="shared" si="7"/>
        <v>-0.97698010413827774</v>
      </c>
      <c r="AI32" s="20">
        <f t="shared" si="7"/>
        <v>0.67828252123480581</v>
      </c>
      <c r="AJ32" s="20">
        <f t="shared" si="7"/>
        <v>1.2793905063641802</v>
      </c>
    </row>
    <row r="33" spans="1:36" x14ac:dyDescent="0.2">
      <c r="A33" s="3" t="s">
        <v>24</v>
      </c>
      <c r="B33" s="3" t="s">
        <v>25</v>
      </c>
      <c r="C33" s="14">
        <v>122.2784</v>
      </c>
      <c r="D33" s="10">
        <v>121.9076</v>
      </c>
      <c r="E33" s="7">
        <v>121.7424</v>
      </c>
      <c r="F33" s="7">
        <v>121.8798</v>
      </c>
      <c r="G33" s="7">
        <v>119.9238</v>
      </c>
      <c r="H33" s="7">
        <v>119.4421</v>
      </c>
      <c r="I33" s="7">
        <v>118.5093</v>
      </c>
      <c r="J33" s="7">
        <v>119.81440000000001</v>
      </c>
      <c r="K33" s="7">
        <v>120.46169999999999</v>
      </c>
      <c r="L33" s="7">
        <v>121.74039999999999</v>
      </c>
      <c r="M33" s="7">
        <v>123.95059999999999</v>
      </c>
      <c r="N33" s="7">
        <v>122.6811</v>
      </c>
      <c r="O33" s="11">
        <v>121.9473</v>
      </c>
      <c r="P33" s="10">
        <v>-0.30324243693080927</v>
      </c>
      <c r="Q33" s="7">
        <v>-0.1355124701003044</v>
      </c>
      <c r="R33" s="7">
        <v>0.11286125458344794</v>
      </c>
      <c r="S33" s="7">
        <v>-1.6048598701343479</v>
      </c>
      <c r="T33" s="7">
        <v>-0.40167172821408564</v>
      </c>
      <c r="U33" s="7">
        <v>-0.78096416590130313</v>
      </c>
      <c r="V33" s="7">
        <v>1.1012637826736047</v>
      </c>
      <c r="W33" s="7">
        <v>0.54025225682387679</v>
      </c>
      <c r="X33" s="7">
        <v>1.0614992151032243</v>
      </c>
      <c r="Y33" s="41">
        <f t="shared" si="9"/>
        <v>1.8155024954739751</v>
      </c>
      <c r="Z33" s="7">
        <v>-1.0241983499878127</v>
      </c>
      <c r="AA33" s="11">
        <v>-0.59813614322010655</v>
      </c>
      <c r="AB33" s="20">
        <f t="shared" si="6"/>
        <v>121.16670833333332</v>
      </c>
      <c r="AC33" s="20">
        <f t="shared" si="14"/>
        <v>121.84326666666668</v>
      </c>
      <c r="AD33" s="20">
        <f t="shared" si="10"/>
        <v>119.29173333333334</v>
      </c>
      <c r="AE33" s="20">
        <f t="shared" si="11"/>
        <v>120.67216666666666</v>
      </c>
      <c r="AF33" s="20">
        <f t="shared" si="12"/>
        <v>122.85966666666667</v>
      </c>
      <c r="AG33" s="20"/>
      <c r="AH33" s="20">
        <f t="shared" ref="AH33:AJ50" si="15">IFERROR(AD33/AC33*100-100,"")</f>
        <v>-2.0941110683725412</v>
      </c>
      <c r="AI33" s="20">
        <f t="shared" si="15"/>
        <v>1.1571911101970471</v>
      </c>
      <c r="AJ33" s="20">
        <f t="shared" si="15"/>
        <v>1.8127626779442636</v>
      </c>
    </row>
    <row r="34" spans="1:36" x14ac:dyDescent="0.2">
      <c r="A34" s="3" t="s">
        <v>26</v>
      </c>
      <c r="B34" s="3" t="s">
        <v>95</v>
      </c>
      <c r="C34" s="14">
        <v>103.8447</v>
      </c>
      <c r="D34" s="10">
        <v>103.8447</v>
      </c>
      <c r="E34" s="7">
        <v>104.7024</v>
      </c>
      <c r="F34" s="7">
        <v>105.06699999999999</v>
      </c>
      <c r="G34" s="7">
        <v>105.0163</v>
      </c>
      <c r="H34" s="7">
        <v>105.6503</v>
      </c>
      <c r="I34" s="7">
        <v>105.4863</v>
      </c>
      <c r="J34" s="7">
        <v>105.59050000000001</v>
      </c>
      <c r="K34" s="7">
        <v>105.9276</v>
      </c>
      <c r="L34" s="7">
        <v>107.61750000000001</v>
      </c>
      <c r="M34" s="7">
        <v>107.85250000000001</v>
      </c>
      <c r="N34" s="7">
        <v>107.3824</v>
      </c>
      <c r="O34" s="11">
        <v>108.3536</v>
      </c>
      <c r="P34" s="10">
        <v>0</v>
      </c>
      <c r="Q34" s="7">
        <v>0.82594489656187964</v>
      </c>
      <c r="R34" s="7">
        <v>0.34822506456394103</v>
      </c>
      <c r="S34" s="7">
        <v>-4.8254923049094366E-2</v>
      </c>
      <c r="T34" s="7">
        <v>0.60371580411802772</v>
      </c>
      <c r="U34" s="7">
        <v>-0.15522909068881155</v>
      </c>
      <c r="V34" s="7">
        <v>9.8780599945211697E-2</v>
      </c>
      <c r="W34" s="7">
        <v>0.31925220545408195</v>
      </c>
      <c r="X34" s="7">
        <v>1.5953349268745902</v>
      </c>
      <c r="Y34" s="41">
        <f t="shared" si="9"/>
        <v>0.21836597207702813</v>
      </c>
      <c r="Z34" s="7">
        <v>-0.4358730673836973</v>
      </c>
      <c r="AA34" s="11">
        <v>0.9044312662037689</v>
      </c>
      <c r="AB34" s="20">
        <f t="shared" si="6"/>
        <v>106.040925</v>
      </c>
      <c r="AC34" s="20">
        <f t="shared" si="14"/>
        <v>104.53803333333333</v>
      </c>
      <c r="AD34" s="20">
        <f t="shared" si="10"/>
        <v>105.38430000000001</v>
      </c>
      <c r="AE34" s="20">
        <f t="shared" si="11"/>
        <v>106.37853333333334</v>
      </c>
      <c r="AF34" s="20">
        <f t="shared" si="12"/>
        <v>107.86283333333334</v>
      </c>
      <c r="AG34" s="20"/>
      <c r="AH34" s="20">
        <f t="shared" si="15"/>
        <v>0.80952992866075135</v>
      </c>
      <c r="AI34" s="20">
        <f t="shared" si="15"/>
        <v>0.94343591344568267</v>
      </c>
      <c r="AJ34" s="20">
        <f t="shared" si="15"/>
        <v>1.3953003049487478</v>
      </c>
    </row>
    <row r="35" spans="1:36" x14ac:dyDescent="0.2">
      <c r="A35" s="3" t="s">
        <v>27</v>
      </c>
      <c r="B35" s="3" t="s">
        <v>28</v>
      </c>
      <c r="C35" s="14">
        <v>115.5004</v>
      </c>
      <c r="D35" s="10">
        <v>115.679</v>
      </c>
      <c r="E35" s="7">
        <v>115.4182</v>
      </c>
      <c r="F35" s="7">
        <v>115.4209</v>
      </c>
      <c r="G35" s="7">
        <v>115.3818</v>
      </c>
      <c r="H35" s="7">
        <v>115.6845</v>
      </c>
      <c r="I35" s="7">
        <v>115.2527</v>
      </c>
      <c r="J35" s="7">
        <v>115.83240000000001</v>
      </c>
      <c r="K35" s="7">
        <v>115.5321</v>
      </c>
      <c r="L35" s="7">
        <v>115.01179999999999</v>
      </c>
      <c r="M35" s="7">
        <v>116.8617</v>
      </c>
      <c r="N35" s="7">
        <v>115.2642</v>
      </c>
      <c r="O35" s="11">
        <v>115.4453</v>
      </c>
      <c r="P35" s="10">
        <v>0.15463149911169397</v>
      </c>
      <c r="Q35" s="7">
        <v>-0.2254514648294014</v>
      </c>
      <c r="R35" s="7">
        <v>2.3393191021904396E-3</v>
      </c>
      <c r="S35" s="7">
        <v>-3.3876013789534476E-2</v>
      </c>
      <c r="T35" s="7">
        <v>0.26234640125219189</v>
      </c>
      <c r="U35" s="7">
        <v>-0.37325657283386754</v>
      </c>
      <c r="V35" s="7">
        <v>0.502981708888384</v>
      </c>
      <c r="W35" s="7">
        <v>-0.25925388751334438</v>
      </c>
      <c r="X35" s="7">
        <v>-0.45035102798270438</v>
      </c>
      <c r="Y35" s="41">
        <f t="shared" si="9"/>
        <v>1.6084436553466697</v>
      </c>
      <c r="Z35" s="7">
        <v>-1.3670004800546258</v>
      </c>
      <c r="AA35" s="11">
        <v>0.15711730094860391</v>
      </c>
      <c r="AB35" s="20">
        <f t="shared" si="6"/>
        <v>115.56538333333334</v>
      </c>
      <c r="AC35" s="20">
        <f t="shared" si="14"/>
        <v>115.50603333333333</v>
      </c>
      <c r="AD35" s="20">
        <f t="shared" si="10"/>
        <v>115.43966666666667</v>
      </c>
      <c r="AE35" s="20">
        <f t="shared" si="11"/>
        <v>115.45876666666668</v>
      </c>
      <c r="AF35" s="20">
        <f t="shared" si="12"/>
        <v>115.85706666666665</v>
      </c>
      <c r="AG35" s="20"/>
      <c r="AH35" s="20">
        <f t="shared" si="15"/>
        <v>-5.745731608247695E-2</v>
      </c>
      <c r="AI35" s="20">
        <f t="shared" si="15"/>
        <v>1.6545439320395872E-2</v>
      </c>
      <c r="AJ35" s="20">
        <f t="shared" si="15"/>
        <v>0.34497163922586083</v>
      </c>
    </row>
    <row r="36" spans="1:36" x14ac:dyDescent="0.2">
      <c r="A36" s="3" t="s">
        <v>29</v>
      </c>
      <c r="B36" s="3" t="s">
        <v>30</v>
      </c>
      <c r="C36" s="14">
        <v>108.23560000000001</v>
      </c>
      <c r="D36" s="10">
        <v>108.94970000000001</v>
      </c>
      <c r="E36" s="7">
        <v>108.70610000000001</v>
      </c>
      <c r="F36" s="7">
        <v>108.0527</v>
      </c>
      <c r="G36" s="7">
        <v>108.1416</v>
      </c>
      <c r="H36" s="7">
        <v>110.7063</v>
      </c>
      <c r="I36" s="7">
        <v>109.5689</v>
      </c>
      <c r="J36" s="7">
        <v>109.2307</v>
      </c>
      <c r="K36" s="7">
        <v>109.072</v>
      </c>
      <c r="L36" s="7">
        <v>111.4308</v>
      </c>
      <c r="M36" s="7">
        <v>111.9002</v>
      </c>
      <c r="N36" s="7">
        <v>111.86499999999999</v>
      </c>
      <c r="O36" s="11">
        <v>112.44159999999999</v>
      </c>
      <c r="P36" s="10">
        <v>0.65976443979615018</v>
      </c>
      <c r="Q36" s="7">
        <v>-0.22358941786898057</v>
      </c>
      <c r="R36" s="7">
        <v>-0.60107022512996489</v>
      </c>
      <c r="S36" s="7">
        <v>8.2274667824122225E-2</v>
      </c>
      <c r="T36" s="7">
        <v>2.3716127743625042</v>
      </c>
      <c r="U36" s="7">
        <v>-1.0274031378521362</v>
      </c>
      <c r="V36" s="7">
        <v>-0.30866422862691922</v>
      </c>
      <c r="W36" s="7">
        <v>-0.14528882447882882</v>
      </c>
      <c r="X36" s="7">
        <v>2.1626081854188079</v>
      </c>
      <c r="Y36" s="41">
        <f t="shared" si="9"/>
        <v>0.42124798529670215</v>
      </c>
      <c r="Z36" s="7">
        <v>-3.1456601507417525E-2</v>
      </c>
      <c r="AA36" s="11">
        <v>0.51544272113708411</v>
      </c>
      <c r="AB36" s="20">
        <f t="shared" si="6"/>
        <v>110.00546666666666</v>
      </c>
      <c r="AC36" s="20">
        <f t="shared" si="14"/>
        <v>108.56950000000001</v>
      </c>
      <c r="AD36" s="20">
        <f t="shared" si="10"/>
        <v>109.47226666666666</v>
      </c>
      <c r="AE36" s="20">
        <f t="shared" si="11"/>
        <v>109.91116666666669</v>
      </c>
      <c r="AF36" s="20">
        <f t="shared" si="12"/>
        <v>112.06893333333333</v>
      </c>
      <c r="AG36" s="20"/>
      <c r="AH36" s="20">
        <f t="shared" si="15"/>
        <v>0.83151038428532331</v>
      </c>
      <c r="AI36" s="20">
        <f t="shared" si="15"/>
        <v>0.4009234606756138</v>
      </c>
      <c r="AJ36" s="20">
        <f t="shared" si="15"/>
        <v>1.9631914864579869</v>
      </c>
    </row>
    <row r="37" spans="1:36" x14ac:dyDescent="0.2">
      <c r="A37" s="3" t="s">
        <v>31</v>
      </c>
      <c r="B37" s="3" t="s">
        <v>32</v>
      </c>
      <c r="C37" s="14">
        <v>104.7218</v>
      </c>
      <c r="D37" s="10">
        <v>105.0634</v>
      </c>
      <c r="E37" s="7">
        <v>106.5314</v>
      </c>
      <c r="F37" s="7">
        <v>106.8917</v>
      </c>
      <c r="G37" s="7">
        <v>106.8203</v>
      </c>
      <c r="H37" s="7">
        <v>107.48990000000001</v>
      </c>
      <c r="I37" s="7">
        <v>107.48990000000001</v>
      </c>
      <c r="J37" s="7">
        <v>107.48990000000001</v>
      </c>
      <c r="K37" s="7">
        <v>107.48990000000001</v>
      </c>
      <c r="L37" s="7">
        <v>107.77589999999999</v>
      </c>
      <c r="M37" s="7">
        <v>108.4949</v>
      </c>
      <c r="N37" s="7">
        <v>107.77589999999999</v>
      </c>
      <c r="O37" s="11">
        <v>107.7764</v>
      </c>
      <c r="P37" s="10">
        <v>0.32619760164550232</v>
      </c>
      <c r="Q37" s="7">
        <v>1.3972515642935632</v>
      </c>
      <c r="R37" s="7">
        <v>0.33821014273725414</v>
      </c>
      <c r="S37" s="7">
        <v>-6.6796580089938717E-2</v>
      </c>
      <c r="T37" s="7">
        <v>0.62684714422258936</v>
      </c>
      <c r="U37" s="7">
        <v>0</v>
      </c>
      <c r="V37" s="7">
        <v>0</v>
      </c>
      <c r="W37" s="7">
        <v>0</v>
      </c>
      <c r="X37" s="7">
        <v>0.26607150997441353</v>
      </c>
      <c r="Y37" s="41">
        <f t="shared" si="9"/>
        <v>0.66712502516796945</v>
      </c>
      <c r="Z37" s="7">
        <v>-0.66270396120002717</v>
      </c>
      <c r="AA37" s="11">
        <v>4.6392560860302482E-4</v>
      </c>
      <c r="AB37" s="20">
        <f t="shared" si="6"/>
        <v>107.25745833333336</v>
      </c>
      <c r="AC37" s="20">
        <f t="shared" si="14"/>
        <v>106.16216666666668</v>
      </c>
      <c r="AD37" s="20">
        <f t="shared" si="10"/>
        <v>107.26670000000001</v>
      </c>
      <c r="AE37" s="20">
        <f t="shared" si="11"/>
        <v>107.58523333333333</v>
      </c>
      <c r="AF37" s="20">
        <f t="shared" si="12"/>
        <v>108.01573333333333</v>
      </c>
      <c r="AG37" s="20"/>
      <c r="AH37" s="20">
        <f t="shared" si="15"/>
        <v>1.0404208655625951</v>
      </c>
      <c r="AI37" s="20">
        <f t="shared" si="15"/>
        <v>0.29695453792587045</v>
      </c>
      <c r="AJ37" s="20">
        <f t="shared" si="15"/>
        <v>0.40014785176526857</v>
      </c>
    </row>
    <row r="38" spans="1:36" x14ac:dyDescent="0.2">
      <c r="A38" s="3" t="s">
        <v>33</v>
      </c>
      <c r="B38" s="3" t="s">
        <v>96</v>
      </c>
      <c r="C38" s="14">
        <v>102.5587</v>
      </c>
      <c r="D38" s="10">
        <v>104.9552</v>
      </c>
      <c r="E38" s="7">
        <v>104.9552</v>
      </c>
      <c r="F38" s="7">
        <v>104.9552</v>
      </c>
      <c r="G38" s="7">
        <v>104.9552</v>
      </c>
      <c r="H38" s="7">
        <v>104.9552</v>
      </c>
      <c r="I38" s="7">
        <v>102.5587</v>
      </c>
      <c r="J38" s="7">
        <v>102.6238</v>
      </c>
      <c r="K38" s="7">
        <v>102.6238</v>
      </c>
      <c r="L38" s="7">
        <v>102.6238</v>
      </c>
      <c r="M38" s="7">
        <v>102.6238</v>
      </c>
      <c r="N38" s="7">
        <v>102.6238</v>
      </c>
      <c r="O38" s="11">
        <v>102.6238</v>
      </c>
      <c r="P38" s="10">
        <v>2.3367105862301325</v>
      </c>
      <c r="Q38" s="7">
        <v>0</v>
      </c>
      <c r="R38" s="7">
        <v>0</v>
      </c>
      <c r="S38" s="7">
        <v>0</v>
      </c>
      <c r="T38" s="7">
        <v>0</v>
      </c>
      <c r="U38" s="7">
        <v>-2.2833551839260968</v>
      </c>
      <c r="V38" s="7">
        <v>6.3475843590062128E-2</v>
      </c>
      <c r="W38" s="7">
        <v>0</v>
      </c>
      <c r="X38" s="7">
        <v>0</v>
      </c>
      <c r="Y38" s="41">
        <f t="shared" si="9"/>
        <v>0</v>
      </c>
      <c r="Z38" s="7">
        <v>0</v>
      </c>
      <c r="AA38" s="11">
        <v>0</v>
      </c>
      <c r="AB38" s="20">
        <f t="shared" si="6"/>
        <v>103.58979166666667</v>
      </c>
      <c r="AC38" s="20">
        <f t="shared" si="14"/>
        <v>104.9552</v>
      </c>
      <c r="AD38" s="20">
        <f t="shared" si="10"/>
        <v>104.15636666666667</v>
      </c>
      <c r="AE38" s="20">
        <f t="shared" si="11"/>
        <v>102.6238</v>
      </c>
      <c r="AF38" s="20">
        <f t="shared" si="12"/>
        <v>102.6238</v>
      </c>
      <c r="AG38" s="20"/>
      <c r="AH38" s="20">
        <f t="shared" si="15"/>
        <v>-0.76111839464203968</v>
      </c>
      <c r="AI38" s="20">
        <f t="shared" si="15"/>
        <v>-1.4714094929706647</v>
      </c>
      <c r="AJ38" s="20">
        <f t="shared" si="15"/>
        <v>0</v>
      </c>
    </row>
    <row r="39" spans="1:36" x14ac:dyDescent="0.2">
      <c r="A39" s="3" t="s">
        <v>34</v>
      </c>
      <c r="B39" s="3" t="s">
        <v>35</v>
      </c>
      <c r="C39" s="14">
        <v>117.16119999999999</v>
      </c>
      <c r="D39" s="10">
        <v>116.6044</v>
      </c>
      <c r="E39" s="7">
        <v>115.9061</v>
      </c>
      <c r="F39" s="7">
        <v>116.26049999999999</v>
      </c>
      <c r="G39" s="7">
        <v>116.032</v>
      </c>
      <c r="H39" s="7">
        <v>114.89879999999999</v>
      </c>
      <c r="I39" s="7">
        <v>114.6482</v>
      </c>
      <c r="J39" s="7">
        <v>114.6482</v>
      </c>
      <c r="K39" s="7">
        <v>114.6482</v>
      </c>
      <c r="L39" s="7">
        <v>114.7114</v>
      </c>
      <c r="M39" s="7">
        <v>114.6699</v>
      </c>
      <c r="N39" s="7">
        <v>114.23690000000001</v>
      </c>
      <c r="O39" s="11">
        <v>114.1246</v>
      </c>
      <c r="P39" s="10">
        <v>-0.47524265712539265</v>
      </c>
      <c r="Q39" s="7">
        <v>-0.59886247860286856</v>
      </c>
      <c r="R39" s="7">
        <v>0.30576475267479303</v>
      </c>
      <c r="S39" s="7">
        <v>-0.19654138765960652</v>
      </c>
      <c r="T39" s="7">
        <v>-0.97662713734142492</v>
      </c>
      <c r="U39" s="7">
        <v>-0.21810497585700767</v>
      </c>
      <c r="V39" s="7">
        <v>0</v>
      </c>
      <c r="W39" s="7">
        <v>0</v>
      </c>
      <c r="X39" s="7">
        <v>5.5125156783965922E-2</v>
      </c>
      <c r="Y39" s="41">
        <f t="shared" si="9"/>
        <v>-3.6177746937093858E-2</v>
      </c>
      <c r="Z39" s="7">
        <v>-0.37760563146910631</v>
      </c>
      <c r="AA39" s="11">
        <v>-9.8304488304571225E-2</v>
      </c>
      <c r="AB39" s="20">
        <f t="shared" si="6"/>
        <v>115.11576666666667</v>
      </c>
      <c r="AC39" s="20">
        <f t="shared" si="14"/>
        <v>116.25699999999999</v>
      </c>
      <c r="AD39" s="20">
        <f t="shared" si="10"/>
        <v>115.19299999999998</v>
      </c>
      <c r="AE39" s="20">
        <f t="shared" si="11"/>
        <v>114.66926666666666</v>
      </c>
      <c r="AF39" s="20">
        <f t="shared" si="12"/>
        <v>114.3438</v>
      </c>
      <c r="AG39" s="20"/>
      <c r="AH39" s="20">
        <f t="shared" si="15"/>
        <v>-0.91521370756170484</v>
      </c>
      <c r="AI39" s="20">
        <f t="shared" si="15"/>
        <v>-0.45465725637264143</v>
      </c>
      <c r="AJ39" s="20">
        <f t="shared" si="15"/>
        <v>-0.28383077360454934</v>
      </c>
    </row>
    <row r="40" spans="1:36" x14ac:dyDescent="0.2">
      <c r="A40" s="2" t="s">
        <v>36</v>
      </c>
      <c r="B40" s="2" t="s">
        <v>37</v>
      </c>
      <c r="C40" s="14">
        <v>120.71729999999999</v>
      </c>
      <c r="D40" s="10">
        <v>120.71729999999999</v>
      </c>
      <c r="E40" s="7">
        <v>120.51860000000001</v>
      </c>
      <c r="F40" s="7">
        <v>120.81310000000001</v>
      </c>
      <c r="G40" s="7">
        <v>120.5283</v>
      </c>
      <c r="H40" s="7">
        <v>121.30670000000001</v>
      </c>
      <c r="I40" s="7">
        <v>121.61199999999999</v>
      </c>
      <c r="J40" s="7">
        <v>121.6866</v>
      </c>
      <c r="K40" s="7">
        <v>121.4747</v>
      </c>
      <c r="L40" s="7">
        <v>121.7338</v>
      </c>
      <c r="M40" s="7">
        <v>121.2576</v>
      </c>
      <c r="N40" s="7">
        <v>122.3716</v>
      </c>
      <c r="O40" s="11">
        <v>122.2141</v>
      </c>
      <c r="P40" s="10">
        <v>0</v>
      </c>
      <c r="Q40" s="7">
        <v>-0.16459944017964959</v>
      </c>
      <c r="R40" s="7">
        <v>0.24436062151402299</v>
      </c>
      <c r="S40" s="7">
        <v>-0.23573602531513899</v>
      </c>
      <c r="T40" s="7">
        <v>0.64582342902040846</v>
      </c>
      <c r="U40" s="7">
        <v>0.25167612341279444</v>
      </c>
      <c r="V40" s="7">
        <v>6.1342630661450986E-2</v>
      </c>
      <c r="W40" s="7">
        <v>-0.17413585390667499</v>
      </c>
      <c r="X40" s="7">
        <v>0.21329544341332282</v>
      </c>
      <c r="Y40" s="41">
        <f t="shared" si="9"/>
        <v>-0.39118141387191052</v>
      </c>
      <c r="Z40" s="7">
        <v>0.91870530177077925</v>
      </c>
      <c r="AA40" s="11">
        <v>-0.12870633382255267</v>
      </c>
      <c r="AB40" s="20">
        <f t="shared" si="6"/>
        <v>121.35286666666666</v>
      </c>
      <c r="AC40" s="20">
        <f t="shared" si="14"/>
        <v>120.68300000000001</v>
      </c>
      <c r="AD40" s="20">
        <f t="shared" si="10"/>
        <v>121.149</v>
      </c>
      <c r="AE40" s="20">
        <f t="shared" si="11"/>
        <v>121.63169999999998</v>
      </c>
      <c r="AF40" s="20">
        <f t="shared" si="12"/>
        <v>121.94776666666667</v>
      </c>
      <c r="AG40" s="20"/>
      <c r="AH40" s="20">
        <f t="shared" si="15"/>
        <v>0.38613557833330958</v>
      </c>
      <c r="AI40" s="20">
        <f t="shared" si="15"/>
        <v>0.3984349850184401</v>
      </c>
      <c r="AJ40" s="20">
        <f t="shared" si="15"/>
        <v>0.25985550367764176</v>
      </c>
    </row>
    <row r="41" spans="1:36" x14ac:dyDescent="0.2">
      <c r="A41" s="3" t="s">
        <v>38</v>
      </c>
      <c r="B41" s="3" t="s">
        <v>39</v>
      </c>
      <c r="C41" s="14">
        <v>98.279049999999998</v>
      </c>
      <c r="D41" s="10">
        <v>98.279049999999998</v>
      </c>
      <c r="E41" s="7">
        <v>98.279049999999998</v>
      </c>
      <c r="F41" s="7">
        <v>100.0478</v>
      </c>
      <c r="G41" s="7">
        <v>98.958079999999995</v>
      </c>
      <c r="H41" s="7">
        <v>98.958079999999995</v>
      </c>
      <c r="I41" s="7">
        <v>99.578760000000003</v>
      </c>
      <c r="J41" s="7">
        <v>99.885170000000002</v>
      </c>
      <c r="K41" s="7">
        <v>99.885170000000002</v>
      </c>
      <c r="L41" s="7">
        <v>102.0085</v>
      </c>
      <c r="M41" s="7">
        <v>102.0085</v>
      </c>
      <c r="N41" s="7">
        <v>102.0085</v>
      </c>
      <c r="O41" s="11">
        <v>102.0085</v>
      </c>
      <c r="P41" s="10">
        <v>0</v>
      </c>
      <c r="Q41" s="7">
        <v>0</v>
      </c>
      <c r="R41" s="7">
        <v>1.7997223212882065</v>
      </c>
      <c r="S41" s="7">
        <v>-1.089199362704627</v>
      </c>
      <c r="T41" s="7">
        <v>0</v>
      </c>
      <c r="U41" s="7">
        <v>0.62721507935482101</v>
      </c>
      <c r="V41" s="7">
        <v>0.3077061815190304</v>
      </c>
      <c r="W41" s="7">
        <v>0</v>
      </c>
      <c r="X41" s="7">
        <v>2.125771022865552</v>
      </c>
      <c r="Y41" s="41">
        <f t="shared" si="9"/>
        <v>0</v>
      </c>
      <c r="Z41" s="7">
        <v>0</v>
      </c>
      <c r="AA41" s="11">
        <v>0</v>
      </c>
      <c r="AB41" s="20">
        <f t="shared" si="6"/>
        <v>100.15876333333334</v>
      </c>
      <c r="AC41" s="20">
        <f t="shared" si="14"/>
        <v>98.868633333333335</v>
      </c>
      <c r="AD41" s="20">
        <f t="shared" si="10"/>
        <v>99.164973333333322</v>
      </c>
      <c r="AE41" s="20">
        <f t="shared" si="11"/>
        <v>100.59294666666666</v>
      </c>
      <c r="AF41" s="20">
        <f t="shared" si="12"/>
        <v>102.00849999999998</v>
      </c>
      <c r="AG41" s="20"/>
      <c r="AH41" s="20">
        <f t="shared" si="15"/>
        <v>0.29973105727161453</v>
      </c>
      <c r="AI41" s="20">
        <f t="shared" si="15"/>
        <v>1.4399976981119664</v>
      </c>
      <c r="AJ41" s="20">
        <f t="shared" si="15"/>
        <v>1.4072093325032284</v>
      </c>
    </row>
    <row r="42" spans="1:36" x14ac:dyDescent="0.2">
      <c r="A42" s="3" t="s">
        <v>40</v>
      </c>
      <c r="B42" s="3" t="s">
        <v>97</v>
      </c>
      <c r="C42" s="14">
        <v>133.07740000000001</v>
      </c>
      <c r="D42" s="10">
        <v>133.07740000000001</v>
      </c>
      <c r="E42" s="7">
        <v>133.07740000000001</v>
      </c>
      <c r="F42" s="7">
        <v>133.3895</v>
      </c>
      <c r="G42" s="7">
        <v>133.0033</v>
      </c>
      <c r="H42" s="7">
        <v>135.3228</v>
      </c>
      <c r="I42" s="7">
        <v>134.4906</v>
      </c>
      <c r="J42" s="7">
        <v>134.4906</v>
      </c>
      <c r="K42" s="7">
        <v>133.82079999999999</v>
      </c>
      <c r="L42" s="7">
        <v>133.82079999999999</v>
      </c>
      <c r="M42" s="7">
        <v>132.40700000000001</v>
      </c>
      <c r="N42" s="7">
        <v>134.0275</v>
      </c>
      <c r="O42" s="11">
        <v>133.3493</v>
      </c>
      <c r="P42" s="10">
        <v>0</v>
      </c>
      <c r="Q42" s="7">
        <v>0</v>
      </c>
      <c r="R42" s="7">
        <v>0.23452517106585091</v>
      </c>
      <c r="S42" s="7">
        <v>-0.28952803631470414</v>
      </c>
      <c r="T42" s="7">
        <v>1.7439416916723158</v>
      </c>
      <c r="U42" s="7">
        <v>-0.61497397334373827</v>
      </c>
      <c r="V42" s="7">
        <v>0</v>
      </c>
      <c r="W42" s="7">
        <v>-0.49802737142968301</v>
      </c>
      <c r="X42" s="7">
        <v>0</v>
      </c>
      <c r="Y42" s="41">
        <f t="shared" si="9"/>
        <v>-1.0564874817666436</v>
      </c>
      <c r="Z42" s="7">
        <v>1.2238778916522486</v>
      </c>
      <c r="AA42" s="11">
        <v>-0.50601555650892827</v>
      </c>
      <c r="AB42" s="20">
        <f t="shared" si="6"/>
        <v>133.68974999999998</v>
      </c>
      <c r="AC42" s="20">
        <f t="shared" si="14"/>
        <v>133.18143333333333</v>
      </c>
      <c r="AD42" s="20">
        <f t="shared" si="10"/>
        <v>134.27223333333333</v>
      </c>
      <c r="AE42" s="20">
        <f t="shared" si="11"/>
        <v>134.04406666666668</v>
      </c>
      <c r="AF42" s="20">
        <f t="shared" si="12"/>
        <v>133.26126666666667</v>
      </c>
      <c r="AG42" s="20"/>
      <c r="AH42" s="20">
        <f t="shared" si="15"/>
        <v>0.819033083440317</v>
      </c>
      <c r="AI42" s="20">
        <f t="shared" si="15"/>
        <v>-0.16992840664251219</v>
      </c>
      <c r="AJ42" s="20">
        <f t="shared" si="15"/>
        <v>-0.58398705699271147</v>
      </c>
    </row>
    <row r="43" spans="1:36" x14ac:dyDescent="0.2">
      <c r="A43" s="3" t="s">
        <v>41</v>
      </c>
      <c r="B43" s="3" t="s">
        <v>98</v>
      </c>
      <c r="C43" s="14">
        <v>106.7377</v>
      </c>
      <c r="D43" s="10">
        <v>106.7377</v>
      </c>
      <c r="E43" s="7">
        <v>106.7377</v>
      </c>
      <c r="F43" s="7">
        <v>106.7377</v>
      </c>
      <c r="G43" s="7">
        <v>106.7377</v>
      </c>
      <c r="H43" s="7">
        <v>106.7377</v>
      </c>
      <c r="I43" s="7">
        <v>106.7377</v>
      </c>
      <c r="J43" s="7">
        <v>106.7377</v>
      </c>
      <c r="K43" s="7">
        <v>106.7377</v>
      </c>
      <c r="L43" s="7">
        <v>106.7377</v>
      </c>
      <c r="M43" s="7">
        <v>106.7377</v>
      </c>
      <c r="N43" s="7">
        <v>106.7377</v>
      </c>
      <c r="O43" s="11">
        <v>106.7377</v>
      </c>
      <c r="P43" s="10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41">
        <f t="shared" si="9"/>
        <v>0</v>
      </c>
      <c r="Z43" s="7">
        <v>0</v>
      </c>
      <c r="AA43" s="11">
        <v>0</v>
      </c>
      <c r="AB43" s="20">
        <f t="shared" si="6"/>
        <v>106.73769999999998</v>
      </c>
      <c r="AC43" s="20">
        <f t="shared" si="14"/>
        <v>106.7377</v>
      </c>
      <c r="AD43" s="20">
        <f t="shared" si="10"/>
        <v>106.7377</v>
      </c>
      <c r="AE43" s="20">
        <f t="shared" si="11"/>
        <v>106.7377</v>
      </c>
      <c r="AF43" s="20">
        <f t="shared" si="12"/>
        <v>106.7377</v>
      </c>
      <c r="AG43" s="20"/>
      <c r="AH43" s="20">
        <f t="shared" si="15"/>
        <v>0</v>
      </c>
      <c r="AI43" s="20">
        <f t="shared" si="15"/>
        <v>0</v>
      </c>
      <c r="AJ43" s="20">
        <f t="shared" si="15"/>
        <v>0</v>
      </c>
    </row>
    <row r="44" spans="1:36" x14ac:dyDescent="0.2">
      <c r="A44" s="3" t="s">
        <v>42</v>
      </c>
      <c r="B44" s="3" t="s">
        <v>43</v>
      </c>
      <c r="C44" s="14">
        <v>124.916</v>
      </c>
      <c r="D44" s="10">
        <v>124.916</v>
      </c>
      <c r="E44" s="7">
        <v>123.68389999999999</v>
      </c>
      <c r="F44" s="7">
        <v>123.5438</v>
      </c>
      <c r="G44" s="7">
        <v>123.3365</v>
      </c>
      <c r="H44" s="7">
        <v>123.3365</v>
      </c>
      <c r="I44" s="7">
        <v>124.7589</v>
      </c>
      <c r="J44" s="7">
        <v>123.97750000000001</v>
      </c>
      <c r="K44" s="7">
        <v>123.97750000000001</v>
      </c>
      <c r="L44" s="7">
        <v>123.97750000000001</v>
      </c>
      <c r="M44" s="7">
        <v>123.7753</v>
      </c>
      <c r="N44" s="7">
        <v>125.2111</v>
      </c>
      <c r="O44" s="11">
        <v>125.2111</v>
      </c>
      <c r="P44" s="10">
        <v>0</v>
      </c>
      <c r="Q44" s="7">
        <v>-0.98634282237663928</v>
      </c>
      <c r="R44" s="7">
        <v>-0.11327262481211353</v>
      </c>
      <c r="S44" s="7">
        <v>-0.16779474162200253</v>
      </c>
      <c r="T44" s="7">
        <v>0</v>
      </c>
      <c r="U44" s="7">
        <v>1.1532676863702118</v>
      </c>
      <c r="V44" s="7">
        <v>-0.62632806156513954</v>
      </c>
      <c r="W44" s="7">
        <v>0</v>
      </c>
      <c r="X44" s="7">
        <v>0</v>
      </c>
      <c r="Y44" s="41">
        <f t="shared" si="9"/>
        <v>-0.16309410981831807</v>
      </c>
      <c r="Z44" s="7">
        <v>1.1600052676099355</v>
      </c>
      <c r="AA44" s="11">
        <v>0</v>
      </c>
      <c r="AB44" s="20">
        <f t="shared" si="6"/>
        <v>124.14213333333333</v>
      </c>
      <c r="AC44" s="20">
        <f t="shared" si="14"/>
        <v>124.04789999999998</v>
      </c>
      <c r="AD44" s="20">
        <f t="shared" si="10"/>
        <v>123.81063333333333</v>
      </c>
      <c r="AE44" s="20">
        <f t="shared" si="11"/>
        <v>123.97750000000001</v>
      </c>
      <c r="AF44" s="20">
        <f t="shared" si="12"/>
        <v>124.7325</v>
      </c>
      <c r="AG44" s="20"/>
      <c r="AH44" s="20">
        <f t="shared" si="15"/>
        <v>-0.19127020019415397</v>
      </c>
      <c r="AI44" s="20">
        <f t="shared" si="15"/>
        <v>0.13477571527917576</v>
      </c>
      <c r="AJ44" s="20">
        <f t="shared" si="15"/>
        <v>0.60898146841159928</v>
      </c>
    </row>
    <row r="45" spans="1:36" x14ac:dyDescent="0.2">
      <c r="A45" s="3" t="s">
        <v>44</v>
      </c>
      <c r="B45" s="3" t="s">
        <v>45</v>
      </c>
      <c r="C45" s="14">
        <v>118.5877</v>
      </c>
      <c r="D45" s="10">
        <v>118.5877</v>
      </c>
      <c r="E45" s="7">
        <v>118.45480000000001</v>
      </c>
      <c r="F45" s="7">
        <v>118.45480000000001</v>
      </c>
      <c r="G45" s="7">
        <v>118.45480000000001</v>
      </c>
      <c r="H45" s="7">
        <v>118.72</v>
      </c>
      <c r="I45" s="7">
        <v>119.79730000000001</v>
      </c>
      <c r="J45" s="7">
        <v>120.6818</v>
      </c>
      <c r="K45" s="7">
        <v>120.6818</v>
      </c>
      <c r="L45" s="7">
        <v>120.6818</v>
      </c>
      <c r="M45" s="7">
        <v>120.6818</v>
      </c>
      <c r="N45" s="7">
        <v>123.0308</v>
      </c>
      <c r="O45" s="11">
        <v>123.369</v>
      </c>
      <c r="P45" s="10">
        <v>0</v>
      </c>
      <c r="Q45" s="7">
        <v>-0.11206895824777127</v>
      </c>
      <c r="R45" s="7">
        <v>0</v>
      </c>
      <c r="S45" s="7">
        <v>0</v>
      </c>
      <c r="T45" s="7">
        <v>0.22388286502530333</v>
      </c>
      <c r="U45" s="7">
        <v>0.90742924528302571</v>
      </c>
      <c r="V45" s="7">
        <v>0.7383304965971591</v>
      </c>
      <c r="W45" s="7">
        <v>0</v>
      </c>
      <c r="X45" s="7">
        <v>0</v>
      </c>
      <c r="Y45" s="41">
        <f t="shared" si="9"/>
        <v>0</v>
      </c>
      <c r="Z45" s="7">
        <v>1.9464409712152155</v>
      </c>
      <c r="AA45" s="11">
        <v>0.27489051522057933</v>
      </c>
      <c r="AB45" s="20">
        <f t="shared" si="6"/>
        <v>120.13303333333333</v>
      </c>
      <c r="AC45" s="20">
        <f t="shared" si="14"/>
        <v>118.4991</v>
      </c>
      <c r="AD45" s="20">
        <f t="shared" si="10"/>
        <v>118.9907</v>
      </c>
      <c r="AE45" s="20">
        <f t="shared" si="11"/>
        <v>120.6818</v>
      </c>
      <c r="AF45" s="20">
        <f t="shared" si="12"/>
        <v>122.36053333333332</v>
      </c>
      <c r="AG45" s="20"/>
      <c r="AH45" s="20">
        <f t="shared" si="15"/>
        <v>0.41485547147614454</v>
      </c>
      <c r="AI45" s="20">
        <f t="shared" si="15"/>
        <v>1.4212035058202019</v>
      </c>
      <c r="AJ45" s="20">
        <f t="shared" si="15"/>
        <v>1.3910410130883974</v>
      </c>
    </row>
    <row r="46" spans="1:36" x14ac:dyDescent="0.2">
      <c r="A46" s="3" t="s">
        <v>46</v>
      </c>
      <c r="B46" s="3" t="s">
        <v>99</v>
      </c>
      <c r="C46" s="14">
        <v>116.6506</v>
      </c>
      <c r="D46" s="10">
        <v>116.6506</v>
      </c>
      <c r="E46" s="7">
        <v>116.6506</v>
      </c>
      <c r="F46" s="7">
        <v>116.6506</v>
      </c>
      <c r="G46" s="7">
        <v>116.6506</v>
      </c>
      <c r="H46" s="7">
        <v>116.6506</v>
      </c>
      <c r="I46" s="7">
        <v>117.1634</v>
      </c>
      <c r="J46" s="7">
        <v>117.1634</v>
      </c>
      <c r="K46" s="7">
        <v>117.1634</v>
      </c>
      <c r="L46" s="7">
        <v>117.1634</v>
      </c>
      <c r="M46" s="7">
        <v>117.1634</v>
      </c>
      <c r="N46" s="7">
        <v>117.1634</v>
      </c>
      <c r="O46" s="11">
        <v>117.1634</v>
      </c>
      <c r="P46" s="10">
        <v>0</v>
      </c>
      <c r="Q46" s="7">
        <v>0</v>
      </c>
      <c r="R46" s="7">
        <v>0</v>
      </c>
      <c r="S46" s="7">
        <v>0</v>
      </c>
      <c r="T46" s="7">
        <v>0</v>
      </c>
      <c r="U46" s="7">
        <v>0.43960339681064531</v>
      </c>
      <c r="V46" s="7">
        <v>0</v>
      </c>
      <c r="W46" s="7">
        <v>0</v>
      </c>
      <c r="X46" s="7">
        <v>0</v>
      </c>
      <c r="Y46" s="41">
        <f t="shared" si="9"/>
        <v>0</v>
      </c>
      <c r="Z46" s="7">
        <v>0</v>
      </c>
      <c r="AA46" s="11">
        <v>0</v>
      </c>
      <c r="AB46" s="20">
        <f t="shared" si="6"/>
        <v>116.94973333333331</v>
      </c>
      <c r="AC46" s="20">
        <f t="shared" si="14"/>
        <v>116.6506</v>
      </c>
      <c r="AD46" s="20">
        <f t="shared" si="10"/>
        <v>116.82153333333333</v>
      </c>
      <c r="AE46" s="20">
        <f t="shared" si="11"/>
        <v>117.16339999999998</v>
      </c>
      <c r="AF46" s="20">
        <f t="shared" si="12"/>
        <v>117.16339999999998</v>
      </c>
      <c r="AG46" s="20"/>
      <c r="AH46" s="20">
        <f t="shared" si="15"/>
        <v>0.14653446560355121</v>
      </c>
      <c r="AI46" s="20">
        <f t="shared" si="15"/>
        <v>0.29264011258196376</v>
      </c>
      <c r="AJ46" s="20">
        <f t="shared" si="15"/>
        <v>0</v>
      </c>
    </row>
    <row r="47" spans="1:36" x14ac:dyDescent="0.2">
      <c r="A47" s="2" t="s">
        <v>47</v>
      </c>
      <c r="B47" s="2" t="s">
        <v>48</v>
      </c>
      <c r="C47" s="14">
        <v>96.688239999999993</v>
      </c>
      <c r="D47" s="10">
        <v>93.544341829655281</v>
      </c>
      <c r="E47" s="7">
        <v>93.421549999999996</v>
      </c>
      <c r="F47" s="7">
        <v>92.849770000000007</v>
      </c>
      <c r="G47" s="7">
        <v>92.260850000000005</v>
      </c>
      <c r="H47" s="7">
        <v>92.050970000000007</v>
      </c>
      <c r="I47" s="7">
        <v>92.459580000000003</v>
      </c>
      <c r="J47" s="7">
        <v>96.252359999999996</v>
      </c>
      <c r="K47" s="7">
        <v>96.601650000000006</v>
      </c>
      <c r="L47" s="7">
        <v>98.428250000000006</v>
      </c>
      <c r="M47" s="7">
        <v>97.208010000000002</v>
      </c>
      <c r="N47" s="7">
        <v>94.558639999999997</v>
      </c>
      <c r="O47" s="11">
        <v>93.010840000000002</v>
      </c>
      <c r="P47" s="10">
        <v>-3.2515827885011799</v>
      </c>
      <c r="Q47" s="7">
        <v>-0.13126590796789067</v>
      </c>
      <c r="R47" s="7">
        <v>-0.61204293870096327</v>
      </c>
      <c r="S47" s="7">
        <v>-0.63427189965037245</v>
      </c>
      <c r="T47" s="7">
        <v>-0.22748543938192448</v>
      </c>
      <c r="U47" s="7">
        <v>0.44389537665925288</v>
      </c>
      <c r="V47" s="7">
        <v>4.1020952074409092</v>
      </c>
      <c r="W47" s="7">
        <v>0.36288980342924637</v>
      </c>
      <c r="X47" s="7">
        <v>1.8908579718876426</v>
      </c>
      <c r="Y47" s="41">
        <f t="shared" si="9"/>
        <v>-1.239725383718604</v>
      </c>
      <c r="Z47" s="7">
        <v>-2.7254647019314611</v>
      </c>
      <c r="AA47" s="11">
        <v>-1.6368678737342195</v>
      </c>
      <c r="AB47" s="20">
        <f>(AB28/AB31)*100</f>
        <v>94.48540735402095</v>
      </c>
      <c r="AC47" s="20">
        <f t="shared" ref="AC47:AF47" si="16">(AC28/AC31)*100</f>
        <v>93.271773681408703</v>
      </c>
      <c r="AD47" s="20">
        <f t="shared" si="16"/>
        <v>92.256821912850143</v>
      </c>
      <c r="AE47" s="20">
        <f t="shared" si="16"/>
        <v>97.09772882863696</v>
      </c>
      <c r="AF47" s="20">
        <f t="shared" si="16"/>
        <v>94.93020890715708</v>
      </c>
      <c r="AG47" s="20"/>
      <c r="AH47" s="20">
        <f t="shared" si="15"/>
        <v>-1.0881660426286857</v>
      </c>
      <c r="AI47" s="20">
        <f t="shared" si="15"/>
        <v>5.2472075402291125</v>
      </c>
      <c r="AJ47" s="20">
        <f t="shared" si="15"/>
        <v>-2.2323075396595868</v>
      </c>
    </row>
    <row r="48" spans="1:36" ht="18" customHeight="1" x14ac:dyDescent="0.2">
      <c r="B48" s="22" t="s">
        <v>53</v>
      </c>
      <c r="C48" s="27"/>
      <c r="D48" s="24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5"/>
      <c r="P48" s="2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5"/>
      <c r="AB48" s="122"/>
      <c r="AC48" s="119"/>
      <c r="AD48" s="119"/>
      <c r="AE48" s="119"/>
      <c r="AF48" s="119"/>
      <c r="AG48" s="119"/>
      <c r="AH48" s="119"/>
      <c r="AI48" s="119"/>
      <c r="AJ48" s="119"/>
    </row>
    <row r="49" spans="1:36" x14ac:dyDescent="0.2">
      <c r="A49" s="2" t="s">
        <v>14</v>
      </c>
      <c r="B49" s="2" t="s">
        <v>15</v>
      </c>
      <c r="C49" s="14">
        <v>92.844819999999999</v>
      </c>
      <c r="D49" s="10">
        <v>92.844819999999999</v>
      </c>
      <c r="E49" s="7">
        <v>96.472459999999998</v>
      </c>
      <c r="F49" s="7">
        <v>104.29949999999999</v>
      </c>
      <c r="G49" s="7">
        <v>110.4873</v>
      </c>
      <c r="H49" s="7">
        <v>107.53319999999999</v>
      </c>
      <c r="I49" s="7">
        <v>109.6433</v>
      </c>
      <c r="J49" s="7">
        <v>108.1546</v>
      </c>
      <c r="K49" s="7">
        <v>107.9246</v>
      </c>
      <c r="L49" s="7">
        <v>107.7063</v>
      </c>
      <c r="M49" s="7">
        <v>107.96250000000001</v>
      </c>
      <c r="N49" s="7">
        <v>109.88120000000001</v>
      </c>
      <c r="O49" s="11">
        <v>110.7059</v>
      </c>
      <c r="P49" s="10">
        <v>0</v>
      </c>
      <c r="Q49" s="7">
        <v>3.9072077472927402</v>
      </c>
      <c r="R49" s="7">
        <v>8.1132377053513469</v>
      </c>
      <c r="S49" s="7">
        <v>5.9327225921504994</v>
      </c>
      <c r="T49" s="7">
        <v>-2.6737009592957843</v>
      </c>
      <c r="U49" s="7">
        <v>1.9622776965625526</v>
      </c>
      <c r="V49" s="7">
        <v>-1.3577665028323613</v>
      </c>
      <c r="W49" s="7">
        <v>-0.21265854619221372</v>
      </c>
      <c r="X49" s="7">
        <v>-0.20227084464524239</v>
      </c>
      <c r="Y49" s="41">
        <f t="shared" ref="Y49:Y67" si="17">((M49/L49)-1)*100</f>
        <v>0.23786909400842493</v>
      </c>
      <c r="Z49" s="7">
        <v>1.7771911543359973</v>
      </c>
      <c r="AA49" s="11">
        <v>0.75053785360916403</v>
      </c>
      <c r="AB49" s="20">
        <f t="shared" si="6"/>
        <v>106.13463999999999</v>
      </c>
      <c r="AC49" s="20">
        <f>AVERAGE(D49:F49)</f>
        <v>97.872259999999983</v>
      </c>
      <c r="AD49" s="20">
        <f>AVERAGE(G49:I49)</f>
        <v>109.22126666666666</v>
      </c>
      <c r="AE49" s="20">
        <f>IFERROR(AVERAGE(J49:L49),"")</f>
        <v>107.9285</v>
      </c>
      <c r="AF49" s="20">
        <f>IFERROR(AVERAGE(M49:O49),"")</f>
        <v>109.51653333333333</v>
      </c>
      <c r="AG49" s="20"/>
      <c r="AH49" s="20">
        <f t="shared" si="15"/>
        <v>11.595733731566725</v>
      </c>
      <c r="AI49" s="20">
        <f t="shared" si="15"/>
        <v>-1.1836217488779539</v>
      </c>
      <c r="AJ49" s="20">
        <f t="shared" si="15"/>
        <v>1.4713753395380564</v>
      </c>
    </row>
    <row r="50" spans="1:36" x14ac:dyDescent="0.2">
      <c r="A50" s="3" t="s">
        <v>16</v>
      </c>
      <c r="B50" s="3" t="s">
        <v>100</v>
      </c>
      <c r="C50" s="14">
        <v>92.844819999999999</v>
      </c>
      <c r="D50" s="10">
        <v>92.844819999999999</v>
      </c>
      <c r="E50" s="7">
        <v>96.472459999999998</v>
      </c>
      <c r="F50" s="7">
        <v>104.29949999999999</v>
      </c>
      <c r="G50" s="7">
        <v>110.4873</v>
      </c>
      <c r="H50" s="7">
        <v>107.53319999999999</v>
      </c>
      <c r="I50" s="7">
        <v>109.6433</v>
      </c>
      <c r="J50" s="7">
        <v>108.1546</v>
      </c>
      <c r="K50" s="7">
        <v>107.9246</v>
      </c>
      <c r="L50" s="7">
        <v>107.7063</v>
      </c>
      <c r="M50" s="7">
        <v>107.96250000000001</v>
      </c>
      <c r="N50" s="7">
        <v>109.88120000000001</v>
      </c>
      <c r="O50" s="11">
        <v>110.7059</v>
      </c>
      <c r="P50" s="10">
        <v>0</v>
      </c>
      <c r="Q50" s="7">
        <v>3.9072077472927402</v>
      </c>
      <c r="R50" s="7">
        <v>8.1132377053513469</v>
      </c>
      <c r="S50" s="7">
        <v>5.9327225921504994</v>
      </c>
      <c r="T50" s="7">
        <v>-2.6737009592957843</v>
      </c>
      <c r="U50" s="7">
        <v>1.9622776965625526</v>
      </c>
      <c r="V50" s="7">
        <v>-1.3577665028323613</v>
      </c>
      <c r="W50" s="7">
        <v>-0.21265854619221372</v>
      </c>
      <c r="X50" s="7">
        <v>-0.20227084464524239</v>
      </c>
      <c r="Y50" s="41">
        <f t="shared" si="17"/>
        <v>0.23786909400842493</v>
      </c>
      <c r="Z50" s="7">
        <v>1.7771911543359973</v>
      </c>
      <c r="AA50" s="11">
        <v>0.75053785360916403</v>
      </c>
      <c r="AB50" s="20">
        <f t="shared" si="6"/>
        <v>106.13463999999999</v>
      </c>
      <c r="AC50" s="20">
        <f t="shared" ref="AC50:AC66" si="18">AVERAGE(D50:F50)</f>
        <v>97.872259999999983</v>
      </c>
      <c r="AD50" s="20">
        <f t="shared" ref="AD50:AD66" si="19">AVERAGE(G50:I50)</f>
        <v>109.22126666666666</v>
      </c>
      <c r="AE50" s="20">
        <f t="shared" ref="AE50:AE66" si="20">IFERROR(AVERAGE(J50:L50),"")</f>
        <v>107.9285</v>
      </c>
      <c r="AF50" s="20">
        <f t="shared" ref="AF50:AF66" si="21">IFERROR(AVERAGE(M50:O50),"")</f>
        <v>109.51653333333333</v>
      </c>
      <c r="AG50" s="20"/>
      <c r="AH50" s="20">
        <f t="shared" si="15"/>
        <v>11.595733731566725</v>
      </c>
      <c r="AI50" s="20">
        <f t="shared" si="15"/>
        <v>-1.1836217488779539</v>
      </c>
      <c r="AJ50" s="20">
        <f t="shared" si="15"/>
        <v>1.4713753395380564</v>
      </c>
    </row>
    <row r="51" spans="1:36" x14ac:dyDescent="0.2">
      <c r="A51" s="2" t="s">
        <v>20</v>
      </c>
      <c r="B51" s="2" t="s">
        <v>21</v>
      </c>
      <c r="C51" s="14">
        <v>118.1935</v>
      </c>
      <c r="D51" s="10">
        <v>117.9781</v>
      </c>
      <c r="E51" s="7">
        <v>117.85850000000001</v>
      </c>
      <c r="F51" s="7">
        <v>117.7128</v>
      </c>
      <c r="G51" s="7">
        <v>116.7786</v>
      </c>
      <c r="H51" s="7">
        <v>116.5938</v>
      </c>
      <c r="I51" s="7">
        <v>116.26090000000001</v>
      </c>
      <c r="J51" s="7">
        <v>116.9109</v>
      </c>
      <c r="K51" s="7">
        <v>116.83199999999999</v>
      </c>
      <c r="L51" s="7">
        <v>117.8338</v>
      </c>
      <c r="M51" s="7">
        <v>119.1178</v>
      </c>
      <c r="N51" s="7">
        <v>118.6999</v>
      </c>
      <c r="O51" s="11">
        <v>118.5145</v>
      </c>
      <c r="P51" s="10">
        <v>-0.18224352439009123</v>
      </c>
      <c r="Q51" s="7">
        <v>-0.10137474666907779</v>
      </c>
      <c r="R51" s="7">
        <v>-0.12362281888875647</v>
      </c>
      <c r="S51" s="7">
        <v>-0.79362652149978941</v>
      </c>
      <c r="T51" s="7">
        <v>-0.15824817218222828</v>
      </c>
      <c r="U51" s="7">
        <v>-0.28552118551757905</v>
      </c>
      <c r="V51" s="7">
        <v>0.55908736299133366</v>
      </c>
      <c r="W51" s="7">
        <v>-6.7487291604122812E-2</v>
      </c>
      <c r="X51" s="7">
        <v>0.85747055601205402</v>
      </c>
      <c r="Y51" s="41">
        <f t="shared" si="17"/>
        <v>1.0896703662276908</v>
      </c>
      <c r="Z51" s="7">
        <v>-0.35082917918229101</v>
      </c>
      <c r="AA51" s="11">
        <v>-0.1561922124618482</v>
      </c>
      <c r="AB51" s="20">
        <f t="shared" si="6"/>
        <v>117.59096666666666</v>
      </c>
      <c r="AC51" s="20">
        <f t="shared" si="18"/>
        <v>117.8498</v>
      </c>
      <c r="AD51" s="20">
        <f t="shared" si="19"/>
        <v>116.54443333333334</v>
      </c>
      <c r="AE51" s="20">
        <f t="shared" si="20"/>
        <v>117.19223333333332</v>
      </c>
      <c r="AF51" s="20">
        <f t="shared" si="21"/>
        <v>118.7774</v>
      </c>
      <c r="AG51" s="20"/>
      <c r="AH51" s="20">
        <f t="shared" ref="AH51:AJ67" si="22">IFERROR(AD51/AC51*100-100,"")</f>
        <v>-1.1076528485128136</v>
      </c>
      <c r="AI51" s="20">
        <f t="shared" si="22"/>
        <v>0.55583950384585989</v>
      </c>
      <c r="AJ51" s="20">
        <f t="shared" si="22"/>
        <v>1.3526209216936422</v>
      </c>
    </row>
    <row r="52" spans="1:36" x14ac:dyDescent="0.2">
      <c r="A52" s="2" t="s">
        <v>22</v>
      </c>
      <c r="B52" s="2" t="s">
        <v>23</v>
      </c>
      <c r="C52" s="14">
        <v>117.6621</v>
      </c>
      <c r="D52" s="10">
        <v>117.3907</v>
      </c>
      <c r="E52" s="7">
        <v>117.21899999999999</v>
      </c>
      <c r="F52" s="7">
        <v>117.3304</v>
      </c>
      <c r="G52" s="7">
        <v>116.5226</v>
      </c>
      <c r="H52" s="7">
        <v>116.169</v>
      </c>
      <c r="I52" s="7">
        <v>115.5065</v>
      </c>
      <c r="J52" s="7">
        <v>116.17829999999999</v>
      </c>
      <c r="K52" s="7">
        <v>116.10550000000001</v>
      </c>
      <c r="L52" s="7">
        <v>117.3643</v>
      </c>
      <c r="M52" s="7">
        <v>118.9875</v>
      </c>
      <c r="N52" s="7">
        <v>118.3683</v>
      </c>
      <c r="O52" s="11">
        <v>118.1969</v>
      </c>
      <c r="P52" s="10">
        <v>-0.23066051005378951</v>
      </c>
      <c r="Q52" s="7">
        <v>-0.14626371595024248</v>
      </c>
      <c r="R52" s="7">
        <v>9.5035787713598718E-2</v>
      </c>
      <c r="S52" s="7">
        <v>-0.68848312116893862</v>
      </c>
      <c r="T52" s="7">
        <v>-0.3034604445832827</v>
      </c>
      <c r="U52" s="7">
        <v>-0.57028983635909258</v>
      </c>
      <c r="V52" s="7">
        <v>0.58161229021742533</v>
      </c>
      <c r="W52" s="7">
        <v>-6.2662304406233063E-2</v>
      </c>
      <c r="X52" s="7">
        <v>1.0841863649870105</v>
      </c>
      <c r="Y52" s="41">
        <f t="shared" si="17"/>
        <v>1.3830440772875541</v>
      </c>
      <c r="Z52" s="7">
        <v>-0.52039079735265659</v>
      </c>
      <c r="AA52" s="11">
        <v>-0.14480228236783457</v>
      </c>
      <c r="AB52" s="20">
        <f t="shared" si="6"/>
        <v>117.11158333333333</v>
      </c>
      <c r="AC52" s="20">
        <f t="shared" si="18"/>
        <v>117.31336666666665</v>
      </c>
      <c r="AD52" s="20">
        <f t="shared" si="19"/>
        <v>116.06603333333334</v>
      </c>
      <c r="AE52" s="20">
        <f t="shared" si="20"/>
        <v>116.54936666666667</v>
      </c>
      <c r="AF52" s="20">
        <f t="shared" si="21"/>
        <v>118.51756666666665</v>
      </c>
      <c r="AG52" s="20"/>
      <c r="AH52" s="20">
        <f t="shared" si="22"/>
        <v>-1.0632491154034369</v>
      </c>
      <c r="AI52" s="20">
        <f t="shared" si="22"/>
        <v>0.41642961291287861</v>
      </c>
      <c r="AJ52" s="20">
        <f t="shared" si="22"/>
        <v>1.6887264652660576</v>
      </c>
    </row>
    <row r="53" spans="1:36" x14ac:dyDescent="0.2">
      <c r="A53" s="3" t="s">
        <v>24</v>
      </c>
      <c r="B53" s="3" t="s">
        <v>25</v>
      </c>
      <c r="C53" s="14">
        <v>122.01649999999999</v>
      </c>
      <c r="D53" s="10">
        <v>121.8229</v>
      </c>
      <c r="E53" s="7">
        <v>121.66330000000001</v>
      </c>
      <c r="F53" s="7">
        <v>121.5774</v>
      </c>
      <c r="G53" s="7">
        <v>119.97369999999999</v>
      </c>
      <c r="H53" s="7">
        <v>118.9473</v>
      </c>
      <c r="I53" s="7">
        <v>117.8647</v>
      </c>
      <c r="J53" s="7">
        <v>119.1066</v>
      </c>
      <c r="K53" s="7">
        <v>119.4345</v>
      </c>
      <c r="L53" s="7">
        <v>121.27160000000001</v>
      </c>
      <c r="M53" s="7">
        <v>123.3275</v>
      </c>
      <c r="N53" s="7">
        <v>123.7861</v>
      </c>
      <c r="O53" s="11">
        <v>122.9619</v>
      </c>
      <c r="P53" s="10">
        <v>-0.15866706551981852</v>
      </c>
      <c r="Q53" s="7">
        <v>-0.13100985118561251</v>
      </c>
      <c r="R53" s="7">
        <v>-7.0604693444949629E-2</v>
      </c>
      <c r="S53" s="7">
        <v>-1.3190773943183549</v>
      </c>
      <c r="T53" s="7">
        <v>-0.85552083498299658</v>
      </c>
      <c r="U53" s="7">
        <v>-0.91015096601604184</v>
      </c>
      <c r="V53" s="7">
        <v>1.0536657710069266</v>
      </c>
      <c r="W53" s="7">
        <v>0.27529960556341937</v>
      </c>
      <c r="X53" s="7">
        <v>1.5381652705039219</v>
      </c>
      <c r="Y53" s="41">
        <f t="shared" si="17"/>
        <v>1.6952856233446223</v>
      </c>
      <c r="Z53" s="7">
        <v>0.37185542559445711</v>
      </c>
      <c r="AA53" s="11">
        <v>-0.66582596915162906</v>
      </c>
      <c r="AB53" s="20">
        <f t="shared" si="6"/>
        <v>120.97812499999999</v>
      </c>
      <c r="AC53" s="20">
        <f t="shared" si="18"/>
        <v>121.68786666666666</v>
      </c>
      <c r="AD53" s="20">
        <f t="shared" si="19"/>
        <v>118.92856666666667</v>
      </c>
      <c r="AE53" s="20">
        <f t="shared" si="20"/>
        <v>119.93756666666667</v>
      </c>
      <c r="AF53" s="20">
        <f t="shared" si="21"/>
        <v>123.35850000000001</v>
      </c>
      <c r="AG53" s="20"/>
      <c r="AH53" s="20">
        <f t="shared" si="22"/>
        <v>-2.26752270015416</v>
      </c>
      <c r="AI53" s="20">
        <f t="shared" si="22"/>
        <v>0.84840844237872659</v>
      </c>
      <c r="AJ53" s="20">
        <f t="shared" si="22"/>
        <v>2.8522617461807158</v>
      </c>
    </row>
    <row r="54" spans="1:36" x14ac:dyDescent="0.2">
      <c r="A54" s="3" t="s">
        <v>26</v>
      </c>
      <c r="B54" s="3" t="s">
        <v>95</v>
      </c>
      <c r="C54" s="14">
        <v>106.0194</v>
      </c>
      <c r="D54" s="10">
        <v>106.0194</v>
      </c>
      <c r="E54" s="7">
        <v>107.02379999999999</v>
      </c>
      <c r="F54" s="7">
        <v>107.3412</v>
      </c>
      <c r="G54" s="7">
        <v>107.30410000000001</v>
      </c>
      <c r="H54" s="7">
        <v>108.1127</v>
      </c>
      <c r="I54" s="7">
        <v>107.9281</v>
      </c>
      <c r="J54" s="7">
        <v>108.0065</v>
      </c>
      <c r="K54" s="7">
        <v>108.3481</v>
      </c>
      <c r="L54" s="7">
        <v>110.2796</v>
      </c>
      <c r="M54" s="7">
        <v>110.5432</v>
      </c>
      <c r="N54" s="7">
        <v>109.7983</v>
      </c>
      <c r="O54" s="11">
        <v>110.9284</v>
      </c>
      <c r="P54" s="10">
        <v>0</v>
      </c>
      <c r="Q54" s="7">
        <v>0.94737378253413029</v>
      </c>
      <c r="R54" s="7">
        <v>0.2965695480818345</v>
      </c>
      <c r="S54" s="7">
        <v>-3.4562684225623752E-2</v>
      </c>
      <c r="T54" s="7">
        <v>0.7535592768589443</v>
      </c>
      <c r="U54" s="7">
        <v>-0.17074774748942834</v>
      </c>
      <c r="V54" s="7">
        <v>7.2640952634209277E-2</v>
      </c>
      <c r="W54" s="7">
        <v>0.31627726109076737</v>
      </c>
      <c r="X54" s="7">
        <v>1.7826800839147154</v>
      </c>
      <c r="Y54" s="41">
        <f t="shared" si="17"/>
        <v>0.23902879589696724</v>
      </c>
      <c r="Z54" s="7">
        <v>-0.67385420360546944</v>
      </c>
      <c r="AA54" s="11">
        <v>1.0292509082563197</v>
      </c>
      <c r="AB54" s="20">
        <f t="shared" si="6"/>
        <v>108.46944999999999</v>
      </c>
      <c r="AC54" s="20">
        <f t="shared" si="18"/>
        <v>106.79480000000001</v>
      </c>
      <c r="AD54" s="20">
        <f t="shared" si="19"/>
        <v>107.78163333333335</v>
      </c>
      <c r="AE54" s="20">
        <f t="shared" si="20"/>
        <v>108.87806666666667</v>
      </c>
      <c r="AF54" s="20">
        <f t="shared" si="21"/>
        <v>110.4233</v>
      </c>
      <c r="AG54" s="20"/>
      <c r="AH54" s="20">
        <f t="shared" si="22"/>
        <v>0.92404623945485298</v>
      </c>
      <c r="AI54" s="20">
        <f t="shared" si="22"/>
        <v>1.0172728872482395</v>
      </c>
      <c r="AJ54" s="20">
        <f t="shared" si="22"/>
        <v>1.4192328911057075</v>
      </c>
    </row>
    <row r="55" spans="1:36" x14ac:dyDescent="0.2">
      <c r="A55" s="3" t="s">
        <v>27</v>
      </c>
      <c r="B55" s="3" t="s">
        <v>28</v>
      </c>
      <c r="C55" s="14">
        <v>120.4876</v>
      </c>
      <c r="D55" s="10">
        <v>120.6541</v>
      </c>
      <c r="E55" s="7">
        <v>119.3625</v>
      </c>
      <c r="F55" s="7">
        <v>119.77330000000001</v>
      </c>
      <c r="G55" s="7">
        <v>119.68640000000001</v>
      </c>
      <c r="H55" s="7">
        <v>119.8276</v>
      </c>
      <c r="I55" s="7">
        <v>119.57559999999999</v>
      </c>
      <c r="J55" s="7">
        <v>119.93170000000001</v>
      </c>
      <c r="K55" s="7">
        <v>117.63800000000001</v>
      </c>
      <c r="L55" s="7">
        <v>116.9024</v>
      </c>
      <c r="M55" s="7">
        <v>121.2593</v>
      </c>
      <c r="N55" s="7">
        <v>115.9836</v>
      </c>
      <c r="O55" s="11">
        <v>115.88160000000001</v>
      </c>
      <c r="P55" s="10">
        <v>0.13818849408569781</v>
      </c>
      <c r="Q55" s="7">
        <v>-1.0704982259202154</v>
      </c>
      <c r="R55" s="7">
        <v>0.34416169232381105</v>
      </c>
      <c r="S55" s="7">
        <v>-7.255373276013935E-2</v>
      </c>
      <c r="T55" s="7">
        <v>0.1179749746002869</v>
      </c>
      <c r="U55" s="7">
        <v>-0.21030213406594939</v>
      </c>
      <c r="V55" s="7">
        <v>0.29780323075946269</v>
      </c>
      <c r="W55" s="7">
        <v>-1.9125052008768333</v>
      </c>
      <c r="X55" s="7">
        <v>-0.62530814872745633</v>
      </c>
      <c r="Y55" s="41">
        <f t="shared" si="17"/>
        <v>3.7269551352239194</v>
      </c>
      <c r="Z55" s="7">
        <v>-4.3507590757987229</v>
      </c>
      <c r="AA55" s="11">
        <v>-8.7943467869586442E-2</v>
      </c>
      <c r="AB55" s="20">
        <f t="shared" si="6"/>
        <v>118.87300833333332</v>
      </c>
      <c r="AC55" s="20">
        <f t="shared" si="18"/>
        <v>119.92996666666666</v>
      </c>
      <c r="AD55" s="20">
        <f t="shared" si="19"/>
        <v>119.69653333333333</v>
      </c>
      <c r="AE55" s="20">
        <f t="shared" si="20"/>
        <v>118.15736666666668</v>
      </c>
      <c r="AF55" s="20">
        <f t="shared" si="21"/>
        <v>117.70816666666667</v>
      </c>
      <c r="AG55" s="20"/>
      <c r="AH55" s="20">
        <f t="shared" si="22"/>
        <v>-0.19464137264553472</v>
      </c>
      <c r="AI55" s="20">
        <f t="shared" si="22"/>
        <v>-1.2858907637536561</v>
      </c>
      <c r="AJ55" s="20">
        <f t="shared" si="22"/>
        <v>-0.38017096408998441</v>
      </c>
    </row>
    <row r="56" spans="1:36" x14ac:dyDescent="0.2">
      <c r="A56" s="3" t="s">
        <v>29</v>
      </c>
      <c r="B56" s="3" t="s">
        <v>30</v>
      </c>
      <c r="C56" s="14">
        <v>108.6339</v>
      </c>
      <c r="D56" s="10">
        <v>109.06059999999999</v>
      </c>
      <c r="E56" s="7">
        <v>108.69889999999999</v>
      </c>
      <c r="F56" s="7">
        <v>108.8218</v>
      </c>
      <c r="G56" s="7">
        <v>109.723</v>
      </c>
      <c r="H56" s="7">
        <v>110.16719999999999</v>
      </c>
      <c r="I56" s="7">
        <v>109.9819</v>
      </c>
      <c r="J56" s="7">
        <v>109.9233</v>
      </c>
      <c r="K56" s="7">
        <v>109.9517</v>
      </c>
      <c r="L56" s="7">
        <v>111.8883</v>
      </c>
      <c r="M56" s="7">
        <v>111.637</v>
      </c>
      <c r="N56" s="7">
        <v>111.8366</v>
      </c>
      <c r="O56" s="11">
        <v>113.08329999999999</v>
      </c>
      <c r="P56" s="10">
        <v>0.39278715023578897</v>
      </c>
      <c r="Q56" s="7">
        <v>-0.3316504768908286</v>
      </c>
      <c r="R56" s="7">
        <v>0.11306462162910697</v>
      </c>
      <c r="S56" s="7">
        <v>0.82814289048701917</v>
      </c>
      <c r="T56" s="7">
        <v>0.40483763659396388</v>
      </c>
      <c r="U56" s="7">
        <v>-0.1681988831521524</v>
      </c>
      <c r="V56" s="7">
        <v>-5.3281494500457292E-2</v>
      </c>
      <c r="W56" s="7">
        <v>2.5836196693517086E-2</v>
      </c>
      <c r="X56" s="7">
        <v>1.7613188336333123</v>
      </c>
      <c r="Y56" s="41">
        <f t="shared" si="17"/>
        <v>-0.22459899739293299</v>
      </c>
      <c r="Z56" s="7">
        <v>0.17879376909089617</v>
      </c>
      <c r="AA56" s="11">
        <v>1.1147513425837248</v>
      </c>
      <c r="AB56" s="20">
        <f t="shared" si="6"/>
        <v>110.3978</v>
      </c>
      <c r="AC56" s="20">
        <f t="shared" si="18"/>
        <v>108.86043333333333</v>
      </c>
      <c r="AD56" s="20">
        <f t="shared" si="19"/>
        <v>109.95736666666666</v>
      </c>
      <c r="AE56" s="20">
        <f t="shared" si="20"/>
        <v>110.58776666666667</v>
      </c>
      <c r="AF56" s="20">
        <f t="shared" si="21"/>
        <v>112.18563333333333</v>
      </c>
      <c r="AG56" s="20"/>
      <c r="AH56" s="20">
        <f t="shared" si="22"/>
        <v>1.0076510810631163</v>
      </c>
      <c r="AI56" s="20">
        <f t="shared" si="22"/>
        <v>0.57331311135438057</v>
      </c>
      <c r="AJ56" s="20">
        <f t="shared" si="22"/>
        <v>1.4448855554547464</v>
      </c>
    </row>
    <row r="57" spans="1:36" x14ac:dyDescent="0.2">
      <c r="A57" s="3" t="s">
        <v>31</v>
      </c>
      <c r="B57" s="3" t="s">
        <v>32</v>
      </c>
      <c r="C57" s="14">
        <v>105.6794</v>
      </c>
      <c r="D57" s="10">
        <v>106.85899999999999</v>
      </c>
      <c r="E57" s="7">
        <v>108.8075</v>
      </c>
      <c r="F57" s="7">
        <v>109.1422</v>
      </c>
      <c r="G57" s="7">
        <v>109.068</v>
      </c>
      <c r="H57" s="7">
        <v>109.5802</v>
      </c>
      <c r="I57" s="7">
        <v>109.5802</v>
      </c>
      <c r="J57" s="7">
        <v>109.5802</v>
      </c>
      <c r="K57" s="7">
        <v>109.5802</v>
      </c>
      <c r="L57" s="7">
        <v>109.73820000000001</v>
      </c>
      <c r="M57" s="7">
        <v>110.18210000000001</v>
      </c>
      <c r="N57" s="7">
        <v>109.73820000000001</v>
      </c>
      <c r="O57" s="11">
        <v>109.86920000000001</v>
      </c>
      <c r="P57" s="10">
        <v>1.1162061858791719</v>
      </c>
      <c r="Q57" s="7">
        <v>1.8234308762013589</v>
      </c>
      <c r="R57" s="7">
        <v>0.30760747191140131</v>
      </c>
      <c r="S57" s="7">
        <v>-6.7984702525700144E-2</v>
      </c>
      <c r="T57" s="7">
        <v>0.46961528587670726</v>
      </c>
      <c r="U57" s="7">
        <v>0</v>
      </c>
      <c r="V57" s="7">
        <v>0</v>
      </c>
      <c r="W57" s="7">
        <v>0</v>
      </c>
      <c r="X57" s="7">
        <v>0.14418663225655842</v>
      </c>
      <c r="Y57" s="41">
        <f t="shared" si="17"/>
        <v>0.40450818402342215</v>
      </c>
      <c r="Z57" s="7">
        <v>-0.40287850748896537</v>
      </c>
      <c r="AA57" s="11">
        <v>0.11937502164241826</v>
      </c>
      <c r="AB57" s="20">
        <f t="shared" si="6"/>
        <v>109.31043333333334</v>
      </c>
      <c r="AC57" s="20">
        <f t="shared" si="18"/>
        <v>108.26956666666666</v>
      </c>
      <c r="AD57" s="20">
        <f t="shared" si="19"/>
        <v>109.40946666666667</v>
      </c>
      <c r="AE57" s="20">
        <f t="shared" si="20"/>
        <v>109.63286666666666</v>
      </c>
      <c r="AF57" s="20">
        <f t="shared" si="21"/>
        <v>109.92983333333332</v>
      </c>
      <c r="AG57" s="20"/>
      <c r="AH57" s="20">
        <f t="shared" si="22"/>
        <v>1.0528350995524534</v>
      </c>
      <c r="AI57" s="20">
        <f t="shared" si="22"/>
        <v>0.20418708435954613</v>
      </c>
      <c r="AJ57" s="20">
        <f t="shared" si="22"/>
        <v>0.27087375865994545</v>
      </c>
    </row>
    <row r="58" spans="1:36" x14ac:dyDescent="0.2">
      <c r="A58" s="3" t="s">
        <v>33</v>
      </c>
      <c r="B58" s="3" t="s">
        <v>96</v>
      </c>
      <c r="C58" s="14">
        <v>105.9443</v>
      </c>
      <c r="D58" s="10">
        <v>105.9443</v>
      </c>
      <c r="E58" s="7">
        <v>105.9443</v>
      </c>
      <c r="F58" s="7">
        <v>105.9443</v>
      </c>
      <c r="G58" s="7">
        <v>105.9443</v>
      </c>
      <c r="H58" s="7">
        <v>105.9443</v>
      </c>
      <c r="I58" s="7">
        <v>105.9443</v>
      </c>
      <c r="J58" s="7">
        <v>106.0355</v>
      </c>
      <c r="K58" s="7">
        <v>106.0355</v>
      </c>
      <c r="L58" s="7">
        <v>106.0355</v>
      </c>
      <c r="M58" s="7">
        <v>106.0355</v>
      </c>
      <c r="N58" s="7">
        <v>106.0355</v>
      </c>
      <c r="O58" s="11">
        <v>106.0355</v>
      </c>
      <c r="P58" s="10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8.6082970013488802E-2</v>
      </c>
      <c r="W58" s="7">
        <v>0</v>
      </c>
      <c r="X58" s="7">
        <v>0</v>
      </c>
      <c r="Y58" s="41">
        <f t="shared" si="17"/>
        <v>0</v>
      </c>
      <c r="Z58" s="7">
        <v>0</v>
      </c>
      <c r="AA58" s="11">
        <v>0</v>
      </c>
      <c r="AB58" s="20">
        <f t="shared" si="6"/>
        <v>105.98989999999998</v>
      </c>
      <c r="AC58" s="20">
        <f t="shared" si="18"/>
        <v>105.9443</v>
      </c>
      <c r="AD58" s="20">
        <f t="shared" si="19"/>
        <v>105.9443</v>
      </c>
      <c r="AE58" s="20">
        <f t="shared" si="20"/>
        <v>106.0355</v>
      </c>
      <c r="AF58" s="20">
        <f t="shared" si="21"/>
        <v>106.0355</v>
      </c>
      <c r="AG58" s="20"/>
      <c r="AH58" s="20">
        <f t="shared" si="22"/>
        <v>0</v>
      </c>
      <c r="AI58" s="20">
        <f t="shared" si="22"/>
        <v>8.6082970013492854E-2</v>
      </c>
      <c r="AJ58" s="20">
        <f t="shared" si="22"/>
        <v>0</v>
      </c>
    </row>
    <row r="59" spans="1:36" x14ac:dyDescent="0.2">
      <c r="A59" s="3" t="s">
        <v>34</v>
      </c>
      <c r="B59" s="3" t="s">
        <v>35</v>
      </c>
      <c r="C59" s="14">
        <v>125.0043</v>
      </c>
      <c r="D59" s="10">
        <v>122.43380000000001</v>
      </c>
      <c r="E59" s="7">
        <v>120.97929999999999</v>
      </c>
      <c r="F59" s="7">
        <v>121.28319999999999</v>
      </c>
      <c r="G59" s="7">
        <v>120.86060000000001</v>
      </c>
      <c r="H59" s="7">
        <v>120.3506</v>
      </c>
      <c r="I59" s="7">
        <v>119.7663</v>
      </c>
      <c r="J59" s="7">
        <v>119.7663</v>
      </c>
      <c r="K59" s="7">
        <v>119.7663</v>
      </c>
      <c r="L59" s="7">
        <v>119.80670000000001</v>
      </c>
      <c r="M59" s="7">
        <v>119.7891</v>
      </c>
      <c r="N59" s="7">
        <v>119.5838</v>
      </c>
      <c r="O59" s="11">
        <v>119.3635</v>
      </c>
      <c r="P59" s="10">
        <v>-2.0563292622733744</v>
      </c>
      <c r="Q59" s="7">
        <v>-1.1879889376953179</v>
      </c>
      <c r="R59" s="7">
        <v>0.25119999867745868</v>
      </c>
      <c r="S59" s="7">
        <v>-0.3484406743885291</v>
      </c>
      <c r="T59" s="7">
        <v>-0.42197374495907281</v>
      </c>
      <c r="U59" s="7">
        <v>-0.48549820275096167</v>
      </c>
      <c r="V59" s="7">
        <v>0</v>
      </c>
      <c r="W59" s="7">
        <v>0</v>
      </c>
      <c r="X59" s="7">
        <v>3.373236043862532E-2</v>
      </c>
      <c r="Y59" s="41">
        <f t="shared" si="17"/>
        <v>-1.4690330340461077E-2</v>
      </c>
      <c r="Z59" s="7">
        <v>-0.171384541665317</v>
      </c>
      <c r="AA59" s="11">
        <v>-0.18422227759946969</v>
      </c>
      <c r="AB59" s="20">
        <f t="shared" si="6"/>
        <v>120.31245833333332</v>
      </c>
      <c r="AC59" s="20">
        <f t="shared" si="18"/>
        <v>121.56543333333332</v>
      </c>
      <c r="AD59" s="20">
        <f t="shared" si="19"/>
        <v>120.32583333333334</v>
      </c>
      <c r="AE59" s="20">
        <f t="shared" si="20"/>
        <v>119.77976666666666</v>
      </c>
      <c r="AF59" s="20">
        <f t="shared" si="21"/>
        <v>119.5788</v>
      </c>
      <c r="AG59" s="20"/>
      <c r="AH59" s="20">
        <f t="shared" si="22"/>
        <v>-1.0196977594782055</v>
      </c>
      <c r="AI59" s="20">
        <f t="shared" si="22"/>
        <v>-0.45382329923610598</v>
      </c>
      <c r="AJ59" s="20">
        <f t="shared" si="22"/>
        <v>-0.16778014539461594</v>
      </c>
    </row>
    <row r="60" spans="1:36" x14ac:dyDescent="0.2">
      <c r="A60" s="2" t="s">
        <v>36</v>
      </c>
      <c r="B60" s="2" t="s">
        <v>37</v>
      </c>
      <c r="C60" s="14">
        <v>120.2419</v>
      </c>
      <c r="D60" s="10">
        <v>120.2419</v>
      </c>
      <c r="E60" s="7">
        <v>120.3231</v>
      </c>
      <c r="F60" s="7">
        <v>119.18680000000001</v>
      </c>
      <c r="G60" s="7">
        <v>117.7651</v>
      </c>
      <c r="H60" s="7">
        <v>118.23099999999999</v>
      </c>
      <c r="I60" s="7">
        <v>119.16849999999999</v>
      </c>
      <c r="J60" s="7">
        <v>119.73480000000001</v>
      </c>
      <c r="K60" s="7">
        <v>119.6323</v>
      </c>
      <c r="L60" s="7">
        <v>119.6437</v>
      </c>
      <c r="M60" s="7">
        <v>119.6199</v>
      </c>
      <c r="N60" s="7">
        <v>119.9783</v>
      </c>
      <c r="O60" s="11">
        <v>119.7389</v>
      </c>
      <c r="P60" s="10">
        <v>0</v>
      </c>
      <c r="Q60" s="7">
        <v>6.7530536360449644E-2</v>
      </c>
      <c r="R60" s="7">
        <v>-0.94437393983365747</v>
      </c>
      <c r="S60" s="7">
        <v>-1.1928334345749707</v>
      </c>
      <c r="T60" s="7">
        <v>0.39561805662287947</v>
      </c>
      <c r="U60" s="7">
        <v>0.79293924605221988</v>
      </c>
      <c r="V60" s="7">
        <v>0.47520947230183519</v>
      </c>
      <c r="W60" s="7">
        <v>-8.560585560756459E-2</v>
      </c>
      <c r="X60" s="7">
        <v>9.5291990540972201E-3</v>
      </c>
      <c r="Y60" s="41">
        <f t="shared" si="17"/>
        <v>-1.9892397175946819E-2</v>
      </c>
      <c r="Z60" s="7">
        <v>0.29961569939450139</v>
      </c>
      <c r="AA60" s="11">
        <v>-0.19953608277497129</v>
      </c>
      <c r="AB60" s="20">
        <f t="shared" si="6"/>
        <v>119.43869166666667</v>
      </c>
      <c r="AC60" s="20">
        <f t="shared" si="18"/>
        <v>119.91726666666666</v>
      </c>
      <c r="AD60" s="20">
        <f t="shared" si="19"/>
        <v>118.3882</v>
      </c>
      <c r="AE60" s="20">
        <f t="shared" si="20"/>
        <v>119.67026666666668</v>
      </c>
      <c r="AF60" s="20">
        <f t="shared" si="21"/>
        <v>119.77903333333335</v>
      </c>
      <c r="AG60" s="20"/>
      <c r="AH60" s="20">
        <f t="shared" si="22"/>
        <v>-1.275101333752886</v>
      </c>
      <c r="AI60" s="20">
        <f t="shared" si="22"/>
        <v>1.0829345041707654</v>
      </c>
      <c r="AJ60" s="20">
        <f t="shared" si="22"/>
        <v>9.0888630648436219E-2</v>
      </c>
    </row>
    <row r="61" spans="1:36" x14ac:dyDescent="0.2">
      <c r="A61" s="3" t="s">
        <v>38</v>
      </c>
      <c r="B61" s="3" t="s">
        <v>39</v>
      </c>
      <c r="C61" s="14">
        <v>116.0714</v>
      </c>
      <c r="D61" s="10">
        <v>116.0714</v>
      </c>
      <c r="E61" s="7">
        <v>116.0714</v>
      </c>
      <c r="F61" s="7">
        <v>116.0714</v>
      </c>
      <c r="G61" s="7">
        <v>116.0714</v>
      </c>
      <c r="H61" s="7">
        <v>116.0714</v>
      </c>
      <c r="I61" s="7">
        <v>116.0714</v>
      </c>
      <c r="J61" s="7">
        <v>116.0714</v>
      </c>
      <c r="K61" s="7">
        <v>116.0714</v>
      </c>
      <c r="L61" s="7">
        <v>116.0714</v>
      </c>
      <c r="M61" s="7">
        <v>116.0714</v>
      </c>
      <c r="N61" s="7">
        <v>116.0714</v>
      </c>
      <c r="O61" s="11">
        <v>116.0714</v>
      </c>
      <c r="P61" s="10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41">
        <f t="shared" si="17"/>
        <v>0</v>
      </c>
      <c r="Z61" s="7">
        <v>0</v>
      </c>
      <c r="AA61" s="11">
        <v>0</v>
      </c>
      <c r="AB61" s="20">
        <f t="shared" si="6"/>
        <v>116.07140000000003</v>
      </c>
      <c r="AC61" s="20">
        <f t="shared" si="18"/>
        <v>116.0714</v>
      </c>
      <c r="AD61" s="20">
        <f t="shared" si="19"/>
        <v>116.0714</v>
      </c>
      <c r="AE61" s="20">
        <f t="shared" si="20"/>
        <v>116.0714</v>
      </c>
      <c r="AF61" s="20">
        <f t="shared" si="21"/>
        <v>116.0714</v>
      </c>
      <c r="AG61" s="20"/>
      <c r="AH61" s="20">
        <f t="shared" si="22"/>
        <v>0</v>
      </c>
      <c r="AI61" s="20">
        <f t="shared" si="22"/>
        <v>0</v>
      </c>
      <c r="AJ61" s="20">
        <f t="shared" si="22"/>
        <v>0</v>
      </c>
    </row>
    <row r="62" spans="1:36" x14ac:dyDescent="0.2">
      <c r="A62" s="3" t="s">
        <v>40</v>
      </c>
      <c r="B62" s="3" t="s">
        <v>97</v>
      </c>
      <c r="C62" s="14">
        <v>123.51739999999999</v>
      </c>
      <c r="D62" s="10">
        <v>123.51739999999999</v>
      </c>
      <c r="E62" s="7">
        <v>122.84869999999999</v>
      </c>
      <c r="F62" s="7">
        <v>122.0181</v>
      </c>
      <c r="G62" s="7">
        <v>116.4216</v>
      </c>
      <c r="H62" s="7">
        <v>116.80970000000001</v>
      </c>
      <c r="I62" s="7">
        <v>116.80970000000001</v>
      </c>
      <c r="J62" s="7">
        <v>116.80970000000001</v>
      </c>
      <c r="K62" s="7">
        <v>116.4966</v>
      </c>
      <c r="L62" s="7">
        <v>116.4966</v>
      </c>
      <c r="M62" s="7">
        <v>115.7762</v>
      </c>
      <c r="N62" s="7">
        <v>115.7762</v>
      </c>
      <c r="O62" s="11">
        <v>114.91679999999999</v>
      </c>
      <c r="P62" s="10">
        <v>0</v>
      </c>
      <c r="Q62" s="7">
        <v>-0.54138121430664932</v>
      </c>
      <c r="R62" s="7">
        <v>-0.67611623077817651</v>
      </c>
      <c r="S62" s="7">
        <v>-4.5866146088162374</v>
      </c>
      <c r="T62" s="7">
        <v>0.33335738385317548</v>
      </c>
      <c r="U62" s="7">
        <v>0</v>
      </c>
      <c r="V62" s="7">
        <v>0</v>
      </c>
      <c r="W62" s="7">
        <v>-0.26804280808871667</v>
      </c>
      <c r="X62" s="7">
        <v>0</v>
      </c>
      <c r="Y62" s="41">
        <f t="shared" si="17"/>
        <v>-0.61838714606262668</v>
      </c>
      <c r="Z62" s="7">
        <v>0</v>
      </c>
      <c r="AA62" s="11">
        <v>-0.74229418481519338</v>
      </c>
      <c r="AB62" s="20">
        <f t="shared" si="6"/>
        <v>117.89144166666667</v>
      </c>
      <c r="AC62" s="20">
        <f t="shared" si="18"/>
        <v>122.79473333333333</v>
      </c>
      <c r="AD62" s="20">
        <f t="shared" si="19"/>
        <v>116.68033333333334</v>
      </c>
      <c r="AE62" s="20">
        <f t="shared" si="20"/>
        <v>116.60096666666668</v>
      </c>
      <c r="AF62" s="20">
        <f t="shared" si="21"/>
        <v>115.48973333333333</v>
      </c>
      <c r="AG62" s="20"/>
      <c r="AH62" s="20">
        <f t="shared" si="22"/>
        <v>-4.9793666503612144</v>
      </c>
      <c r="AI62" s="20">
        <f t="shared" si="22"/>
        <v>-6.8020603300738003E-2</v>
      </c>
      <c r="AJ62" s="20">
        <f t="shared" si="22"/>
        <v>-0.9530224020441409</v>
      </c>
    </row>
    <row r="63" spans="1:36" x14ac:dyDescent="0.2">
      <c r="A63" s="3" t="s">
        <v>41</v>
      </c>
      <c r="B63" s="3" t="s">
        <v>98</v>
      </c>
      <c r="C63" s="14">
        <v>85.104550000000003</v>
      </c>
      <c r="D63" s="10">
        <v>85.104550000000003</v>
      </c>
      <c r="E63" s="7">
        <v>85.104550000000003</v>
      </c>
      <c r="F63" s="7">
        <v>85.104550000000003</v>
      </c>
      <c r="G63" s="7">
        <v>85.104550000000003</v>
      </c>
      <c r="H63" s="7">
        <v>85.104550000000003</v>
      </c>
      <c r="I63" s="7">
        <v>85.104550000000003</v>
      </c>
      <c r="J63" s="7">
        <v>85.104550000000003</v>
      </c>
      <c r="K63" s="7">
        <v>85.104550000000003</v>
      </c>
      <c r="L63" s="7">
        <v>85.104550000000003</v>
      </c>
      <c r="M63" s="7">
        <v>85.104550000000003</v>
      </c>
      <c r="N63" s="7">
        <v>85.104550000000003</v>
      </c>
      <c r="O63" s="11">
        <v>85.104550000000003</v>
      </c>
      <c r="P63" s="10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41">
        <f t="shared" si="17"/>
        <v>0</v>
      </c>
      <c r="Z63" s="7">
        <v>0</v>
      </c>
      <c r="AA63" s="11">
        <v>0</v>
      </c>
      <c r="AB63" s="20">
        <f t="shared" si="6"/>
        <v>85.104550000000003</v>
      </c>
      <c r="AC63" s="20">
        <f t="shared" si="18"/>
        <v>85.104550000000003</v>
      </c>
      <c r="AD63" s="20">
        <f t="shared" si="19"/>
        <v>85.104550000000003</v>
      </c>
      <c r="AE63" s="20">
        <f t="shared" si="20"/>
        <v>85.104550000000003</v>
      </c>
      <c r="AF63" s="20">
        <f t="shared" si="21"/>
        <v>85.104550000000003</v>
      </c>
      <c r="AG63" s="20"/>
      <c r="AH63" s="20">
        <f t="shared" si="22"/>
        <v>0</v>
      </c>
      <c r="AI63" s="20">
        <f t="shared" si="22"/>
        <v>0</v>
      </c>
      <c r="AJ63" s="20">
        <f t="shared" si="22"/>
        <v>0</v>
      </c>
    </row>
    <row r="64" spans="1:36" x14ac:dyDescent="0.2">
      <c r="A64" s="3" t="s">
        <v>42</v>
      </c>
      <c r="B64" s="3" t="s">
        <v>43</v>
      </c>
      <c r="C64" s="14">
        <v>139.13130000000001</v>
      </c>
      <c r="D64" s="10">
        <v>139.13130000000001</v>
      </c>
      <c r="E64" s="7">
        <v>139.0384</v>
      </c>
      <c r="F64" s="7">
        <v>134.44049999999999</v>
      </c>
      <c r="G64" s="7">
        <v>135.4435</v>
      </c>
      <c r="H64" s="7">
        <v>135.4511</v>
      </c>
      <c r="I64" s="7">
        <v>135.6636</v>
      </c>
      <c r="J64" s="7">
        <v>136.76050000000001</v>
      </c>
      <c r="K64" s="7">
        <v>136.76050000000001</v>
      </c>
      <c r="L64" s="7">
        <v>136.8228</v>
      </c>
      <c r="M64" s="7">
        <v>137.83930000000001</v>
      </c>
      <c r="N64" s="7">
        <v>138.03489999999999</v>
      </c>
      <c r="O64" s="11">
        <v>138.0538</v>
      </c>
      <c r="P64" s="10">
        <v>0</v>
      </c>
      <c r="Q64" s="7">
        <v>-6.6771459764994948E-2</v>
      </c>
      <c r="R64" s="7">
        <v>-3.3069281579765089</v>
      </c>
      <c r="S64" s="7">
        <v>0.74605494624016899</v>
      </c>
      <c r="T64" s="7">
        <v>5.6111958122733816E-3</v>
      </c>
      <c r="U64" s="7">
        <v>0.1568831851494788</v>
      </c>
      <c r="V64" s="7">
        <v>0.80854407519777238</v>
      </c>
      <c r="W64" s="7">
        <v>0</v>
      </c>
      <c r="X64" s="7">
        <v>4.5554089082734679E-2</v>
      </c>
      <c r="Y64" s="41">
        <f t="shared" si="17"/>
        <v>0.74293173359996079</v>
      </c>
      <c r="Z64" s="7">
        <v>0.14190437705355777</v>
      </c>
      <c r="AA64" s="11">
        <v>1.3692189439049211E-2</v>
      </c>
      <c r="AB64" s="20">
        <f t="shared" si="6"/>
        <v>136.95334999999997</v>
      </c>
      <c r="AC64" s="20">
        <f t="shared" si="18"/>
        <v>137.53673333333333</v>
      </c>
      <c r="AD64" s="20">
        <f t="shared" si="19"/>
        <v>135.51939999999999</v>
      </c>
      <c r="AE64" s="20">
        <f t="shared" si="20"/>
        <v>136.78126666666665</v>
      </c>
      <c r="AF64" s="20">
        <f t="shared" si="21"/>
        <v>137.976</v>
      </c>
      <c r="AG64" s="20"/>
      <c r="AH64" s="20">
        <f t="shared" si="22"/>
        <v>-1.4667596680838244</v>
      </c>
      <c r="AI64" s="20">
        <f t="shared" si="22"/>
        <v>0.93113359907634674</v>
      </c>
      <c r="AJ64" s="20">
        <f t="shared" si="22"/>
        <v>0.87346269152843092</v>
      </c>
    </row>
    <row r="65" spans="1:36" x14ac:dyDescent="0.2">
      <c r="A65" s="3" t="s">
        <v>44</v>
      </c>
      <c r="B65" s="3" t="s">
        <v>45</v>
      </c>
      <c r="C65" s="14">
        <v>117.1339</v>
      </c>
      <c r="D65" s="10">
        <v>117.1339</v>
      </c>
      <c r="E65" s="7">
        <v>119.1746</v>
      </c>
      <c r="F65" s="7">
        <v>119.06489999999999</v>
      </c>
      <c r="G65" s="7">
        <v>120.5167</v>
      </c>
      <c r="H65" s="7">
        <v>122.3515</v>
      </c>
      <c r="I65" s="7">
        <v>128.12799999999999</v>
      </c>
      <c r="J65" s="7">
        <v>129.70869999999999</v>
      </c>
      <c r="K65" s="7">
        <v>129.70869999999999</v>
      </c>
      <c r="L65" s="7">
        <v>129.70869999999999</v>
      </c>
      <c r="M65" s="7">
        <v>128.68620000000001</v>
      </c>
      <c r="N65" s="7">
        <v>129.29320000000001</v>
      </c>
      <c r="O65" s="11">
        <v>129.5411</v>
      </c>
      <c r="P65" s="10">
        <v>0</v>
      </c>
      <c r="Q65" s="7">
        <v>1.7421941897264592</v>
      </c>
      <c r="R65" s="7">
        <v>-9.2049815984281622E-2</v>
      </c>
      <c r="S65" s="7">
        <v>1.2193350013312116</v>
      </c>
      <c r="T65" s="7">
        <v>1.5224446072618991</v>
      </c>
      <c r="U65" s="7">
        <v>4.7212334952983692</v>
      </c>
      <c r="V65" s="7">
        <v>1.2336881868131926</v>
      </c>
      <c r="W65" s="7">
        <v>0</v>
      </c>
      <c r="X65" s="7">
        <v>0</v>
      </c>
      <c r="Y65" s="41">
        <f t="shared" si="17"/>
        <v>-0.78830487083748624</v>
      </c>
      <c r="Z65" s="7">
        <v>0.47169004912725632</v>
      </c>
      <c r="AA65" s="11">
        <v>0.19173475480534716</v>
      </c>
      <c r="AB65" s="20">
        <f t="shared" si="6"/>
        <v>125.25135</v>
      </c>
      <c r="AC65" s="20">
        <f t="shared" si="18"/>
        <v>118.45779999999998</v>
      </c>
      <c r="AD65" s="20">
        <f t="shared" si="19"/>
        <v>123.66539999999999</v>
      </c>
      <c r="AE65" s="20">
        <f t="shared" si="20"/>
        <v>129.70869999999999</v>
      </c>
      <c r="AF65" s="20">
        <f t="shared" si="21"/>
        <v>129.17350000000002</v>
      </c>
      <c r="AG65" s="20"/>
      <c r="AH65" s="20">
        <f t="shared" si="22"/>
        <v>4.3961647101330641</v>
      </c>
      <c r="AI65" s="20">
        <f t="shared" si="22"/>
        <v>4.8868155522886667</v>
      </c>
      <c r="AJ65" s="20">
        <f t="shared" si="22"/>
        <v>-0.41261688691658094</v>
      </c>
    </row>
    <row r="66" spans="1:36" x14ac:dyDescent="0.2">
      <c r="A66" s="3" t="s">
        <v>46</v>
      </c>
      <c r="B66" s="3" t="s">
        <v>99</v>
      </c>
      <c r="C66" s="14">
        <v>111.28100000000001</v>
      </c>
      <c r="D66" s="10">
        <v>111.28100000000001</v>
      </c>
      <c r="E66" s="7">
        <v>111.28100000000001</v>
      </c>
      <c r="F66" s="7">
        <v>111.28100000000001</v>
      </c>
      <c r="G66" s="7">
        <v>111.28100000000001</v>
      </c>
      <c r="H66" s="7">
        <v>111.4877</v>
      </c>
      <c r="I66" s="7">
        <v>111.4877</v>
      </c>
      <c r="J66" s="7">
        <v>111.9567</v>
      </c>
      <c r="K66" s="7">
        <v>111.9567</v>
      </c>
      <c r="L66" s="7">
        <v>111.9567</v>
      </c>
      <c r="M66" s="7">
        <v>112.68470000000001</v>
      </c>
      <c r="N66" s="7">
        <v>113.5882</v>
      </c>
      <c r="O66" s="11">
        <v>113.5882</v>
      </c>
      <c r="P66" s="10">
        <v>0</v>
      </c>
      <c r="Q66" s="7">
        <v>0</v>
      </c>
      <c r="R66" s="7">
        <v>0</v>
      </c>
      <c r="S66" s="7">
        <v>0</v>
      </c>
      <c r="T66" s="7">
        <v>0.18574599437459932</v>
      </c>
      <c r="U66" s="7">
        <v>0</v>
      </c>
      <c r="V66" s="7">
        <v>0.42067420890375717</v>
      </c>
      <c r="W66" s="7">
        <v>0</v>
      </c>
      <c r="X66" s="7">
        <v>0</v>
      </c>
      <c r="Y66" s="41">
        <f t="shared" si="17"/>
        <v>0.65025139183274572</v>
      </c>
      <c r="Z66" s="7">
        <v>0.80179474232082437</v>
      </c>
      <c r="AA66" s="11">
        <v>0</v>
      </c>
      <c r="AB66" s="20">
        <f t="shared" si="6"/>
        <v>111.98588333333332</v>
      </c>
      <c r="AC66" s="20">
        <f t="shared" si="18"/>
        <v>111.28100000000001</v>
      </c>
      <c r="AD66" s="20">
        <f t="shared" si="19"/>
        <v>111.41880000000002</v>
      </c>
      <c r="AE66" s="20">
        <f t="shared" si="20"/>
        <v>111.9567</v>
      </c>
      <c r="AF66" s="20">
        <f t="shared" si="21"/>
        <v>113.28703333333333</v>
      </c>
      <c r="AG66" s="20"/>
      <c r="AH66" s="20">
        <f t="shared" si="22"/>
        <v>0.12383066291641853</v>
      </c>
      <c r="AI66" s="20">
        <f t="shared" si="22"/>
        <v>0.48277310471840451</v>
      </c>
      <c r="AJ66" s="20">
        <f t="shared" si="22"/>
        <v>1.1882570076943324</v>
      </c>
    </row>
    <row r="67" spans="1:36" x14ac:dyDescent="0.2">
      <c r="A67" s="2" t="s">
        <v>47</v>
      </c>
      <c r="B67" s="2" t="s">
        <v>48</v>
      </c>
      <c r="C67" s="14">
        <v>78.553219999999996</v>
      </c>
      <c r="D67" s="10">
        <v>78.696656413351292</v>
      </c>
      <c r="E67" s="7">
        <v>81.854510000000005</v>
      </c>
      <c r="F67" s="7">
        <v>88.605090000000004</v>
      </c>
      <c r="G67" s="7">
        <v>94.612660000000005</v>
      </c>
      <c r="H67" s="7">
        <v>92.228890000000007</v>
      </c>
      <c r="I67" s="7">
        <v>94.308000000000007</v>
      </c>
      <c r="J67" s="7">
        <v>92.510260000000002</v>
      </c>
      <c r="K67" s="7">
        <v>92.375919999999994</v>
      </c>
      <c r="L67" s="7">
        <v>91.405240000000006</v>
      </c>
      <c r="M67" s="7">
        <v>90.635069999999999</v>
      </c>
      <c r="N67" s="7">
        <v>92.570570000000004</v>
      </c>
      <c r="O67" s="11">
        <v>93.41122</v>
      </c>
      <c r="P67" s="10">
        <v>0.18259775137326739</v>
      </c>
      <c r="Q67" s="7">
        <v>4.0126909205166266</v>
      </c>
      <c r="R67" s="7">
        <v>8.2470471083389292</v>
      </c>
      <c r="S67" s="7">
        <v>6.7801635323659184</v>
      </c>
      <c r="T67" s="7">
        <v>-2.5195042608462739</v>
      </c>
      <c r="U67" s="7">
        <v>2.2542936383599539</v>
      </c>
      <c r="V67" s="7">
        <v>-1.9062433727785599</v>
      </c>
      <c r="W67" s="7">
        <v>-0.14521632519464198</v>
      </c>
      <c r="X67" s="7">
        <v>-1.0507933236280487</v>
      </c>
      <c r="Y67" s="41">
        <f t="shared" si="17"/>
        <v>-0.84258845554150419</v>
      </c>
      <c r="Z67" s="7">
        <v>2.13548684852343</v>
      </c>
      <c r="AA67" s="11">
        <v>0.90811799041530861</v>
      </c>
      <c r="AB67" s="20">
        <f>(AB49/AB51)*100</f>
        <v>90.257477260866693</v>
      </c>
      <c r="AC67" s="20">
        <f t="shared" ref="AC67:AF67" si="23">(AC49/AC51)*100</f>
        <v>83.048303857961557</v>
      </c>
      <c r="AD67" s="20">
        <f t="shared" si="23"/>
        <v>93.716416599906239</v>
      </c>
      <c r="AE67" s="20">
        <f t="shared" si="23"/>
        <v>92.095266836511087</v>
      </c>
      <c r="AF67" s="20">
        <f t="shared" si="23"/>
        <v>92.203174453501532</v>
      </c>
      <c r="AG67" s="20"/>
      <c r="AH67" s="20">
        <f t="shared" si="22"/>
        <v>12.845672032255436</v>
      </c>
      <c r="AI67" s="20">
        <f t="shared" si="22"/>
        <v>-1.7298460848286084</v>
      </c>
      <c r="AJ67" s="20">
        <f t="shared" si="22"/>
        <v>0.11716955789053429</v>
      </c>
    </row>
    <row r="68" spans="1:36" ht="18" customHeight="1" x14ac:dyDescent="0.2">
      <c r="B68" s="22" t="s">
        <v>60</v>
      </c>
      <c r="C68" s="27"/>
      <c r="D68" s="24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5"/>
      <c r="P68" s="2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5"/>
      <c r="AB68" s="122"/>
      <c r="AC68" s="119"/>
      <c r="AD68" s="119"/>
      <c r="AE68" s="119"/>
      <c r="AF68" s="119"/>
      <c r="AG68" s="119"/>
      <c r="AH68" s="119"/>
      <c r="AI68" s="119"/>
      <c r="AJ68" s="119"/>
    </row>
    <row r="69" spans="1:36" x14ac:dyDescent="0.2">
      <c r="A69" s="2" t="s">
        <v>14</v>
      </c>
      <c r="B69" s="2" t="s">
        <v>15</v>
      </c>
      <c r="C69" s="14">
        <v>108.4225</v>
      </c>
      <c r="D69" s="10">
        <v>108.4225</v>
      </c>
      <c r="E69" s="7">
        <v>109.3785</v>
      </c>
      <c r="F69" s="7">
        <v>109.25790000000001</v>
      </c>
      <c r="G69" s="7">
        <v>109.6482</v>
      </c>
      <c r="H69" s="7">
        <v>109.6482</v>
      </c>
      <c r="I69" s="7">
        <v>110.5544</v>
      </c>
      <c r="J69" s="7">
        <v>110.5544</v>
      </c>
      <c r="K69" s="7">
        <v>110.51779999999999</v>
      </c>
      <c r="L69" s="7">
        <v>113.99120000000001</v>
      </c>
      <c r="M69" s="7">
        <v>113.99120000000001</v>
      </c>
      <c r="N69" s="7">
        <v>115.1934</v>
      </c>
      <c r="O69" s="11">
        <v>114.8539</v>
      </c>
      <c r="P69" s="10">
        <v>0</v>
      </c>
      <c r="Q69" s="7">
        <v>0.88173580207060631</v>
      </c>
      <c r="R69" s="7">
        <v>-0.11025932884433051</v>
      </c>
      <c r="S69" s="7">
        <v>0.35722817297421633</v>
      </c>
      <c r="T69" s="7">
        <v>0</v>
      </c>
      <c r="U69" s="7">
        <v>0.82646135549876643</v>
      </c>
      <c r="V69" s="7">
        <v>0</v>
      </c>
      <c r="W69" s="7">
        <v>-3.310587366943972E-2</v>
      </c>
      <c r="X69" s="7">
        <v>3.1428421485045961</v>
      </c>
      <c r="Y69" s="41">
        <f t="shared" ref="Y69:Y90" si="24">((M69/L69)-1)*100</f>
        <v>0</v>
      </c>
      <c r="Z69" s="7">
        <v>1.0546428145330433</v>
      </c>
      <c r="AA69" s="11">
        <v>-0.29472174621115538</v>
      </c>
      <c r="AB69" s="20">
        <f t="shared" ref="AB69:AB89" si="25">AVERAGE(D69:O69)</f>
        <v>111.33429999999998</v>
      </c>
      <c r="AC69" s="20">
        <f>AVERAGE(D69:F69)</f>
        <v>109.01963333333333</v>
      </c>
      <c r="AD69" s="20">
        <f>AVERAGE(G69:I69)</f>
        <v>109.95026666666666</v>
      </c>
      <c r="AE69" s="20">
        <f>IFERROR(AVERAGE(J69:L69),"")</f>
        <v>111.6878</v>
      </c>
      <c r="AF69" s="20">
        <f>IFERROR(AVERAGE(M69:O69),"")</f>
        <v>114.6795</v>
      </c>
      <c r="AG69" s="20"/>
      <c r="AH69" s="20">
        <f t="shared" ref="AH69:AJ92" si="26">IFERROR(AD69/AC69*100-100,"")</f>
        <v>0.85363828961695276</v>
      </c>
      <c r="AI69" s="20">
        <f t="shared" si="26"/>
        <v>1.5802902403147243</v>
      </c>
      <c r="AJ69" s="20">
        <f t="shared" si="26"/>
        <v>2.6786273881301383</v>
      </c>
    </row>
    <row r="70" spans="1:36" x14ac:dyDescent="0.2">
      <c r="A70" s="3" t="s">
        <v>16</v>
      </c>
      <c r="B70" s="3" t="s">
        <v>54</v>
      </c>
      <c r="C70" s="14">
        <v>102.43170000000001</v>
      </c>
      <c r="D70" s="10">
        <v>102.43170000000001</v>
      </c>
      <c r="E70" s="7">
        <v>102.43170000000001</v>
      </c>
      <c r="F70" s="7">
        <v>102.43170000000001</v>
      </c>
      <c r="G70" s="7">
        <v>103.0659</v>
      </c>
      <c r="H70" s="7">
        <v>103.0659</v>
      </c>
      <c r="I70" s="7">
        <v>104.2933</v>
      </c>
      <c r="J70" s="7">
        <v>104.2933</v>
      </c>
      <c r="K70" s="7">
        <v>104.2933</v>
      </c>
      <c r="L70" s="7">
        <v>108.40219999999999</v>
      </c>
      <c r="M70" s="7">
        <v>108.40219999999999</v>
      </c>
      <c r="N70" s="7">
        <v>109.6918</v>
      </c>
      <c r="O70" s="11">
        <v>109.27970000000001</v>
      </c>
      <c r="P70" s="10">
        <v>0</v>
      </c>
      <c r="Q70" s="7">
        <v>0</v>
      </c>
      <c r="R70" s="7">
        <v>0</v>
      </c>
      <c r="S70" s="7">
        <v>0.61914426881521323</v>
      </c>
      <c r="T70" s="7">
        <v>0</v>
      </c>
      <c r="U70" s="7">
        <v>1.1908885480066667</v>
      </c>
      <c r="V70" s="7">
        <v>0</v>
      </c>
      <c r="W70" s="7">
        <v>0</v>
      </c>
      <c r="X70" s="7">
        <v>3.9397545192260588</v>
      </c>
      <c r="Y70" s="41">
        <f t="shared" si="24"/>
        <v>0</v>
      </c>
      <c r="Z70" s="7">
        <v>1.1896437526175734</v>
      </c>
      <c r="AA70" s="11">
        <v>-0.37568897583957528</v>
      </c>
      <c r="AB70" s="20">
        <f t="shared" si="25"/>
        <v>105.17355833333336</v>
      </c>
      <c r="AC70" s="20">
        <f t="shared" ref="AC70:AC89" si="27">AVERAGE(D70:F70)</f>
        <v>102.43170000000002</v>
      </c>
      <c r="AD70" s="20">
        <f t="shared" ref="AD70:AD89" si="28">AVERAGE(G70:I70)</f>
        <v>103.47503333333333</v>
      </c>
      <c r="AE70" s="20">
        <f t="shared" ref="AE70:AE89" si="29">IFERROR(AVERAGE(J70:L70),"")</f>
        <v>105.66293333333333</v>
      </c>
      <c r="AF70" s="20">
        <f t="shared" ref="AF70:AF89" si="30">IFERROR(AVERAGE(M70:O70),"")</f>
        <v>109.12456666666667</v>
      </c>
      <c r="AG70" s="20"/>
      <c r="AH70" s="20">
        <f t="shared" si="26"/>
        <v>1.0185648908817484</v>
      </c>
      <c r="AI70" s="20">
        <f t="shared" si="26"/>
        <v>2.1144230927202727</v>
      </c>
      <c r="AJ70" s="20">
        <f t="shared" si="26"/>
        <v>3.2761094398287867</v>
      </c>
    </row>
    <row r="71" spans="1:36" x14ac:dyDescent="0.2">
      <c r="A71" s="3" t="s">
        <v>18</v>
      </c>
      <c r="B71" s="3" t="s">
        <v>55</v>
      </c>
      <c r="C71" s="14">
        <v>109.8439</v>
      </c>
      <c r="D71" s="10">
        <v>109.8439</v>
      </c>
      <c r="E71" s="7">
        <v>109.8439</v>
      </c>
      <c r="F71" s="7">
        <v>109.8439</v>
      </c>
      <c r="G71" s="7">
        <v>109.8439</v>
      </c>
      <c r="H71" s="7">
        <v>109.8439</v>
      </c>
      <c r="I71" s="7">
        <v>109.8439</v>
      </c>
      <c r="J71" s="7">
        <v>109.8439</v>
      </c>
      <c r="K71" s="7">
        <v>109.8439</v>
      </c>
      <c r="L71" s="7">
        <v>112.00879999999999</v>
      </c>
      <c r="M71" s="7">
        <v>112.00879999999999</v>
      </c>
      <c r="N71" s="7">
        <v>112.4674</v>
      </c>
      <c r="O71" s="11">
        <v>112.4674</v>
      </c>
      <c r="P71" s="10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1.9708877780195244</v>
      </c>
      <c r="Y71" s="41">
        <f t="shared" si="24"/>
        <v>0</v>
      </c>
      <c r="Z71" s="7">
        <v>0.40943211604802848</v>
      </c>
      <c r="AA71" s="11">
        <v>0</v>
      </c>
      <c r="AB71" s="20">
        <f t="shared" si="25"/>
        <v>110.64196666666665</v>
      </c>
      <c r="AC71" s="20">
        <f t="shared" si="27"/>
        <v>109.8439</v>
      </c>
      <c r="AD71" s="20">
        <f t="shared" si="28"/>
        <v>109.8439</v>
      </c>
      <c r="AE71" s="20">
        <f t="shared" si="29"/>
        <v>110.56553333333333</v>
      </c>
      <c r="AF71" s="20">
        <f t="shared" si="30"/>
        <v>112.31453333333333</v>
      </c>
      <c r="AG71" s="20"/>
      <c r="AH71" s="20">
        <f t="shared" si="26"/>
        <v>0</v>
      </c>
      <c r="AI71" s="20">
        <f t="shared" si="26"/>
        <v>0.65696259267318169</v>
      </c>
      <c r="AJ71" s="20">
        <f t="shared" si="26"/>
        <v>1.5818672847415201</v>
      </c>
    </row>
    <row r="72" spans="1:36" x14ac:dyDescent="0.2">
      <c r="A72" s="3" t="s">
        <v>56</v>
      </c>
      <c r="B72" s="3" t="s">
        <v>57</v>
      </c>
      <c r="C72" s="14">
        <v>118.7783</v>
      </c>
      <c r="D72" s="10">
        <v>118.7783</v>
      </c>
      <c r="E72" s="7">
        <v>122.92449999999999</v>
      </c>
      <c r="F72" s="7">
        <v>122.15949999999999</v>
      </c>
      <c r="G72" s="7">
        <v>122.15949999999999</v>
      </c>
      <c r="H72" s="7">
        <v>122.15949999999999</v>
      </c>
      <c r="I72" s="7">
        <v>123.11579999999999</v>
      </c>
      <c r="J72" s="7">
        <v>123.11579999999999</v>
      </c>
      <c r="K72" s="7">
        <v>123.68810000000001</v>
      </c>
      <c r="L72" s="7">
        <v>126.1721</v>
      </c>
      <c r="M72" s="7">
        <v>126.1721</v>
      </c>
      <c r="N72" s="7">
        <v>126.872</v>
      </c>
      <c r="O72" s="11">
        <v>126.5001</v>
      </c>
      <c r="P72" s="10">
        <v>0</v>
      </c>
      <c r="Q72" s="7">
        <v>3.490704951998802</v>
      </c>
      <c r="R72" s="7">
        <v>-0.62233322079813269</v>
      </c>
      <c r="S72" s="7">
        <v>0</v>
      </c>
      <c r="T72" s="7">
        <v>0</v>
      </c>
      <c r="U72" s="7">
        <v>0.7828290063400708</v>
      </c>
      <c r="V72" s="7">
        <v>0</v>
      </c>
      <c r="W72" s="7">
        <v>0.4648469164802671</v>
      </c>
      <c r="X72" s="7">
        <v>2.0082772716211132</v>
      </c>
      <c r="Y72" s="41">
        <f t="shared" si="24"/>
        <v>0</v>
      </c>
      <c r="Z72" s="7">
        <v>0.55471851542456652</v>
      </c>
      <c r="AA72" s="11">
        <v>-0.29313008386404926</v>
      </c>
      <c r="AB72" s="20">
        <f t="shared" si="25"/>
        <v>123.65144166666666</v>
      </c>
      <c r="AC72" s="20">
        <f t="shared" si="27"/>
        <v>121.28743333333334</v>
      </c>
      <c r="AD72" s="20">
        <f t="shared" si="28"/>
        <v>122.47826666666667</v>
      </c>
      <c r="AE72" s="20">
        <f t="shared" si="29"/>
        <v>124.32533333333333</v>
      </c>
      <c r="AF72" s="20">
        <f t="shared" si="30"/>
        <v>126.51473333333335</v>
      </c>
      <c r="AG72" s="20"/>
      <c r="AH72" s="20">
        <f t="shared" si="26"/>
        <v>0.98182746604965132</v>
      </c>
      <c r="AI72" s="20">
        <f t="shared" si="26"/>
        <v>1.5080770792532405</v>
      </c>
      <c r="AJ72" s="20">
        <f t="shared" si="26"/>
        <v>1.7610248380593134</v>
      </c>
    </row>
    <row r="73" spans="1:36" x14ac:dyDescent="0.2">
      <c r="A73" s="3" t="s">
        <v>58</v>
      </c>
      <c r="B73" s="3" t="s">
        <v>59</v>
      </c>
      <c r="C73" s="14">
        <v>131.1876</v>
      </c>
      <c r="D73" s="10">
        <v>131.1876</v>
      </c>
      <c r="E73" s="7">
        <v>131.1876</v>
      </c>
      <c r="F73" s="7">
        <v>132.29</v>
      </c>
      <c r="G73" s="7">
        <v>132.29</v>
      </c>
      <c r="H73" s="7">
        <v>132.29</v>
      </c>
      <c r="I73" s="7">
        <v>130.91200000000001</v>
      </c>
      <c r="J73" s="7">
        <v>130.91200000000001</v>
      </c>
      <c r="K73" s="7">
        <v>127.58369999999999</v>
      </c>
      <c r="L73" s="7">
        <v>130.50749999999999</v>
      </c>
      <c r="M73" s="7">
        <v>130.50749999999999</v>
      </c>
      <c r="N73" s="7">
        <v>134.4503</v>
      </c>
      <c r="O73" s="11">
        <v>134.4503</v>
      </c>
      <c r="P73" s="10">
        <v>0</v>
      </c>
      <c r="Q73" s="7">
        <v>0</v>
      </c>
      <c r="R73" s="7">
        <v>0.84032332324090742</v>
      </c>
      <c r="S73" s="7">
        <v>0</v>
      </c>
      <c r="T73" s="7">
        <v>0</v>
      </c>
      <c r="U73" s="7">
        <v>-1.0416509184367571</v>
      </c>
      <c r="V73" s="7">
        <v>0</v>
      </c>
      <c r="W73" s="7">
        <v>-2.542394891224649</v>
      </c>
      <c r="X73" s="7">
        <v>2.2916720552860594</v>
      </c>
      <c r="Y73" s="41">
        <f t="shared" si="24"/>
        <v>0</v>
      </c>
      <c r="Z73" s="7">
        <v>3.0211290538857964</v>
      </c>
      <c r="AA73" s="11">
        <v>0</v>
      </c>
      <c r="AB73" s="20">
        <f t="shared" si="25"/>
        <v>131.54737499999999</v>
      </c>
      <c r="AC73" s="20">
        <f t="shared" si="27"/>
        <v>131.55506666666668</v>
      </c>
      <c r="AD73" s="20">
        <f t="shared" si="28"/>
        <v>131.83066666666664</v>
      </c>
      <c r="AE73" s="20">
        <f t="shared" si="29"/>
        <v>129.66773333333333</v>
      </c>
      <c r="AF73" s="20">
        <f t="shared" si="30"/>
        <v>133.13603333333333</v>
      </c>
      <c r="AG73" s="20"/>
      <c r="AH73" s="20">
        <f t="shared" si="26"/>
        <v>0.20949402176830745</v>
      </c>
      <c r="AI73" s="20">
        <f t="shared" si="26"/>
        <v>-1.6406905828689133</v>
      </c>
      <c r="AJ73" s="20">
        <f t="shared" si="26"/>
        <v>2.6747594878396797</v>
      </c>
    </row>
    <row r="74" spans="1:36" x14ac:dyDescent="0.2">
      <c r="A74" s="2" t="s">
        <v>20</v>
      </c>
      <c r="B74" s="2" t="s">
        <v>21</v>
      </c>
      <c r="C74" s="14">
        <v>114.89360000000001</v>
      </c>
      <c r="D74" s="10">
        <v>114.803</v>
      </c>
      <c r="E74" s="7">
        <v>114.8289</v>
      </c>
      <c r="F74" s="7">
        <v>114.8984</v>
      </c>
      <c r="G74" s="7">
        <v>113.8561</v>
      </c>
      <c r="H74" s="7">
        <v>114.554</v>
      </c>
      <c r="I74" s="7">
        <v>114.03060000000001</v>
      </c>
      <c r="J74" s="7">
        <v>114.3617</v>
      </c>
      <c r="K74" s="7">
        <v>114.5688</v>
      </c>
      <c r="L74" s="7">
        <v>115.4609</v>
      </c>
      <c r="M74" s="7">
        <v>116.1628</v>
      </c>
      <c r="N74" s="7">
        <v>116.2384</v>
      </c>
      <c r="O74" s="11">
        <v>116.2606</v>
      </c>
      <c r="P74" s="10">
        <v>-7.8855567237869739E-2</v>
      </c>
      <c r="Q74" s="7">
        <v>2.2560386052635505E-2</v>
      </c>
      <c r="R74" s="7">
        <v>6.0524833034184586E-2</v>
      </c>
      <c r="S74" s="7">
        <v>-0.90714927274879142</v>
      </c>
      <c r="T74" s="7">
        <v>0.61296671851574414</v>
      </c>
      <c r="U74" s="7">
        <v>-0.45690242156537109</v>
      </c>
      <c r="V74" s="7">
        <v>0.29036065757787133</v>
      </c>
      <c r="W74" s="7">
        <v>0.18109209639240845</v>
      </c>
      <c r="X74" s="7">
        <v>0.77865876224591624</v>
      </c>
      <c r="Y74" s="41">
        <f t="shared" si="24"/>
        <v>0.60791142282798916</v>
      </c>
      <c r="Z74" s="7">
        <v>6.5081075869378432E-2</v>
      </c>
      <c r="AA74" s="11">
        <v>1.9098679954299095E-2</v>
      </c>
      <c r="AB74" s="20">
        <f t="shared" si="25"/>
        <v>115.00201666666668</v>
      </c>
      <c r="AC74" s="20">
        <f t="shared" si="27"/>
        <v>114.84343333333334</v>
      </c>
      <c r="AD74" s="20">
        <f t="shared" si="28"/>
        <v>114.1469</v>
      </c>
      <c r="AE74" s="20">
        <f t="shared" si="29"/>
        <v>114.79713333333332</v>
      </c>
      <c r="AF74" s="20">
        <f t="shared" si="30"/>
        <v>116.2206</v>
      </c>
      <c r="AG74" s="20"/>
      <c r="AH74" s="20">
        <f t="shared" si="26"/>
        <v>-0.60650688778316919</v>
      </c>
      <c r="AI74" s="20">
        <f t="shared" si="26"/>
        <v>0.56964607302809611</v>
      </c>
      <c r="AJ74" s="20">
        <f t="shared" si="26"/>
        <v>1.2399845060010506</v>
      </c>
    </row>
    <row r="75" spans="1:36" x14ac:dyDescent="0.2">
      <c r="A75" s="2" t="s">
        <v>22</v>
      </c>
      <c r="B75" s="2" t="s">
        <v>23</v>
      </c>
      <c r="C75" s="14">
        <v>114.8871</v>
      </c>
      <c r="D75" s="10">
        <v>114.73099999999999</v>
      </c>
      <c r="E75" s="7">
        <v>114.7757</v>
      </c>
      <c r="F75" s="7">
        <v>114.92740000000001</v>
      </c>
      <c r="G75" s="7">
        <v>114.1833</v>
      </c>
      <c r="H75" s="7">
        <v>114.02160000000001</v>
      </c>
      <c r="I75" s="7">
        <v>113.0505</v>
      </c>
      <c r="J75" s="7">
        <v>113.62090000000001</v>
      </c>
      <c r="K75" s="7">
        <v>113.9778</v>
      </c>
      <c r="L75" s="7">
        <v>115.2454</v>
      </c>
      <c r="M75" s="7">
        <v>116.39360000000001</v>
      </c>
      <c r="N75" s="7">
        <v>116.40130000000001</v>
      </c>
      <c r="O75" s="11">
        <v>116.26179999999999</v>
      </c>
      <c r="P75" s="10">
        <v>-0.13587252180619863</v>
      </c>
      <c r="Q75" s="7">
        <v>3.8960699375065119E-2</v>
      </c>
      <c r="R75" s="7">
        <v>0.13217083407028254</v>
      </c>
      <c r="S75" s="7">
        <v>-0.64745221766089112</v>
      </c>
      <c r="T75" s="7">
        <v>-0.14161440420796753</v>
      </c>
      <c r="U75" s="7">
        <v>-0.85168073417668833</v>
      </c>
      <c r="V75" s="7">
        <v>0.50455327486389401</v>
      </c>
      <c r="W75" s="7">
        <v>0.31411474473445994</v>
      </c>
      <c r="X75" s="7">
        <v>1.1121464004393853</v>
      </c>
      <c r="Y75" s="41">
        <f t="shared" si="24"/>
        <v>0.99630874637945954</v>
      </c>
      <c r="Z75" s="7">
        <v>6.6154840128665304E-3</v>
      </c>
      <c r="AA75" s="11">
        <v>-0.11984402236058565</v>
      </c>
      <c r="AB75" s="20">
        <f t="shared" si="25"/>
        <v>114.79919166666667</v>
      </c>
      <c r="AC75" s="20">
        <f t="shared" si="27"/>
        <v>114.81136666666667</v>
      </c>
      <c r="AD75" s="20">
        <f t="shared" si="28"/>
        <v>113.7518</v>
      </c>
      <c r="AE75" s="20">
        <f t="shared" si="29"/>
        <v>114.28136666666667</v>
      </c>
      <c r="AF75" s="20">
        <f t="shared" si="30"/>
        <v>116.35223333333333</v>
      </c>
      <c r="AG75" s="20"/>
      <c r="AH75" s="20">
        <f t="shared" si="26"/>
        <v>-0.92287610315007385</v>
      </c>
      <c r="AI75" s="20">
        <f t="shared" si="26"/>
        <v>0.46554574667536031</v>
      </c>
      <c r="AJ75" s="20">
        <f t="shared" si="26"/>
        <v>1.8120772677727217</v>
      </c>
    </row>
    <row r="76" spans="1:36" x14ac:dyDescent="0.2">
      <c r="A76" s="3" t="s">
        <v>24</v>
      </c>
      <c r="B76" s="3" t="s">
        <v>25</v>
      </c>
      <c r="C76" s="14">
        <v>119.83929999999999</v>
      </c>
      <c r="D76" s="10">
        <v>119.40949999999999</v>
      </c>
      <c r="E76" s="7">
        <v>119.24720000000001</v>
      </c>
      <c r="F76" s="7">
        <v>119.2921</v>
      </c>
      <c r="G76" s="7">
        <v>117.85680000000001</v>
      </c>
      <c r="H76" s="7">
        <v>117.0463</v>
      </c>
      <c r="I76" s="7">
        <v>115.4579</v>
      </c>
      <c r="J76" s="7">
        <v>116.386</v>
      </c>
      <c r="K76" s="7">
        <v>117.0341</v>
      </c>
      <c r="L76" s="7">
        <v>118.7637</v>
      </c>
      <c r="M76" s="7">
        <v>120.64060000000001</v>
      </c>
      <c r="N76" s="7">
        <v>121.3836</v>
      </c>
      <c r="O76" s="11">
        <v>120.7253</v>
      </c>
      <c r="P76" s="10">
        <v>-0.3586469547135207</v>
      </c>
      <c r="Q76" s="7">
        <v>-0.13591883392861345</v>
      </c>
      <c r="R76" s="7">
        <v>3.7652875706933486E-2</v>
      </c>
      <c r="S76" s="7">
        <v>-1.203181099167504</v>
      </c>
      <c r="T76" s="7">
        <v>-0.68769897027579618</v>
      </c>
      <c r="U76" s="7">
        <v>-1.3570698091268218</v>
      </c>
      <c r="V76" s="7">
        <v>0.8038427859851951</v>
      </c>
      <c r="W76" s="7">
        <v>0.55685391713779964</v>
      </c>
      <c r="X76" s="7">
        <v>1.4778598716100735</v>
      </c>
      <c r="Y76" s="41">
        <f t="shared" si="24"/>
        <v>1.5803650442012263</v>
      </c>
      <c r="Z76" s="7">
        <v>0.61587889980652855</v>
      </c>
      <c r="AA76" s="11">
        <v>-0.54233026537357354</v>
      </c>
      <c r="AB76" s="20">
        <f t="shared" si="25"/>
        <v>118.60359166666667</v>
      </c>
      <c r="AC76" s="20">
        <f t="shared" si="27"/>
        <v>119.31626666666666</v>
      </c>
      <c r="AD76" s="20">
        <f t="shared" si="28"/>
        <v>116.78699999999999</v>
      </c>
      <c r="AE76" s="20">
        <f t="shared" si="29"/>
        <v>117.39460000000001</v>
      </c>
      <c r="AF76" s="20">
        <f t="shared" si="30"/>
        <v>120.9165</v>
      </c>
      <c r="AG76" s="20"/>
      <c r="AH76" s="20">
        <f t="shared" si="26"/>
        <v>-2.1198003736847397</v>
      </c>
      <c r="AI76" s="20">
        <f t="shared" si="26"/>
        <v>0.52026338547956641</v>
      </c>
      <c r="AJ76" s="20">
        <f t="shared" si="26"/>
        <v>3.0000528133321041</v>
      </c>
    </row>
    <row r="77" spans="1:36" x14ac:dyDescent="0.2">
      <c r="A77" s="3" t="s">
        <v>26</v>
      </c>
      <c r="B77" s="3" t="s">
        <v>95</v>
      </c>
      <c r="C77" s="14">
        <v>105.4547</v>
      </c>
      <c r="D77" s="10">
        <v>105.4547</v>
      </c>
      <c r="E77" s="7">
        <v>106.601</v>
      </c>
      <c r="F77" s="7">
        <v>106.8913</v>
      </c>
      <c r="G77" s="7">
        <v>106.85420000000001</v>
      </c>
      <c r="H77" s="7">
        <v>107.319</v>
      </c>
      <c r="I77" s="7">
        <v>107.2133</v>
      </c>
      <c r="J77" s="7">
        <v>107.3008</v>
      </c>
      <c r="K77" s="7">
        <v>107.52809999999999</v>
      </c>
      <c r="L77" s="7">
        <v>108.86020000000001</v>
      </c>
      <c r="M77" s="7">
        <v>109.1546</v>
      </c>
      <c r="N77" s="7">
        <v>108.5985</v>
      </c>
      <c r="O77" s="11">
        <v>109.2</v>
      </c>
      <c r="P77" s="10">
        <v>0</v>
      </c>
      <c r="Q77" s="7">
        <v>1.0870070276621113</v>
      </c>
      <c r="R77" s="7">
        <v>0.27232389940057034</v>
      </c>
      <c r="S77" s="7">
        <v>-3.4708156791053386E-2</v>
      </c>
      <c r="T77" s="7">
        <v>0.4349852415721579</v>
      </c>
      <c r="U77" s="7">
        <v>-9.8491413449621035E-2</v>
      </c>
      <c r="V77" s="7">
        <v>8.1613008833784126E-2</v>
      </c>
      <c r="W77" s="7">
        <v>0.21183439452455122</v>
      </c>
      <c r="X77" s="7">
        <v>1.238838963954549</v>
      </c>
      <c r="Y77" s="41">
        <f t="shared" si="24"/>
        <v>0.27043859923092661</v>
      </c>
      <c r="Z77" s="7">
        <v>-0.50946089308192299</v>
      </c>
      <c r="AA77" s="11">
        <v>0.55387505352284006</v>
      </c>
      <c r="AB77" s="20">
        <f t="shared" si="25"/>
        <v>107.58130833333333</v>
      </c>
      <c r="AC77" s="20">
        <f t="shared" si="27"/>
        <v>106.31566666666667</v>
      </c>
      <c r="AD77" s="20">
        <f t="shared" si="28"/>
        <v>107.12883333333333</v>
      </c>
      <c r="AE77" s="20">
        <f t="shared" si="29"/>
        <v>107.89636666666667</v>
      </c>
      <c r="AF77" s="20">
        <f t="shared" si="30"/>
        <v>108.98436666666667</v>
      </c>
      <c r="AG77" s="20"/>
      <c r="AH77" s="20">
        <f t="shared" si="26"/>
        <v>0.76486061947595374</v>
      </c>
      <c r="AI77" s="20">
        <f t="shared" si="26"/>
        <v>0.71645822086490796</v>
      </c>
      <c r="AJ77" s="20">
        <f t="shared" si="26"/>
        <v>1.0083750117010624</v>
      </c>
    </row>
    <row r="78" spans="1:36" x14ac:dyDescent="0.2">
      <c r="A78" s="3" t="s">
        <v>27</v>
      </c>
      <c r="B78" s="3" t="s">
        <v>28</v>
      </c>
      <c r="C78" s="14">
        <v>116.27070000000001</v>
      </c>
      <c r="D78" s="10">
        <v>116.5705</v>
      </c>
      <c r="E78" s="7">
        <v>116.55240000000001</v>
      </c>
      <c r="F78" s="7">
        <v>117.57089999999999</v>
      </c>
      <c r="G78" s="7">
        <v>117.3768</v>
      </c>
      <c r="H78" s="7">
        <v>117.58410000000001</v>
      </c>
      <c r="I78" s="7">
        <v>116.6671</v>
      </c>
      <c r="J78" s="7">
        <v>118.04049999999999</v>
      </c>
      <c r="K78" s="7">
        <v>118.1178</v>
      </c>
      <c r="L78" s="7">
        <v>118.105</v>
      </c>
      <c r="M78" s="7">
        <v>119.7397</v>
      </c>
      <c r="N78" s="7">
        <v>117.07299999999999</v>
      </c>
      <c r="O78" s="11">
        <v>117.48099999999999</v>
      </c>
      <c r="P78" s="10">
        <v>0.25784655979536591</v>
      </c>
      <c r="Q78" s="7">
        <v>-1.5527084468188601E-2</v>
      </c>
      <c r="R78" s="7">
        <v>0.87385587941560083</v>
      </c>
      <c r="S78" s="7">
        <v>-0.16509187222347685</v>
      </c>
      <c r="T78" s="7">
        <v>0.17661071012329829</v>
      </c>
      <c r="U78" s="7">
        <v>-0.77986734601021868</v>
      </c>
      <c r="V78" s="7">
        <v>1.1771956275590885</v>
      </c>
      <c r="W78" s="7">
        <v>6.5485998449691551E-2</v>
      </c>
      <c r="X78" s="7">
        <v>-1.0836639354947849E-2</v>
      </c>
      <c r="Y78" s="41">
        <f t="shared" si="24"/>
        <v>1.3841073620930455</v>
      </c>
      <c r="Z78" s="7">
        <v>-2.227080909673238</v>
      </c>
      <c r="AA78" s="11">
        <v>0.34850050822990891</v>
      </c>
      <c r="AB78" s="20">
        <f t="shared" si="25"/>
        <v>117.57323333333335</v>
      </c>
      <c r="AC78" s="20">
        <f t="shared" si="27"/>
        <v>116.89793333333334</v>
      </c>
      <c r="AD78" s="20">
        <f t="shared" si="28"/>
        <v>117.20933333333335</v>
      </c>
      <c r="AE78" s="20">
        <f t="shared" si="29"/>
        <v>118.08776666666667</v>
      </c>
      <c r="AF78" s="20">
        <f t="shared" si="30"/>
        <v>118.0979</v>
      </c>
      <c r="AG78" s="20"/>
      <c r="AH78" s="20">
        <f t="shared" si="26"/>
        <v>0.26638623209194634</v>
      </c>
      <c r="AI78" s="20">
        <f t="shared" si="26"/>
        <v>0.74945681231299943</v>
      </c>
      <c r="AJ78" s="20">
        <f t="shared" si="26"/>
        <v>8.5811880598356538E-3</v>
      </c>
    </row>
    <row r="79" spans="1:36" x14ac:dyDescent="0.2">
      <c r="A79" s="3" t="s">
        <v>29</v>
      </c>
      <c r="B79" s="3" t="s">
        <v>30</v>
      </c>
      <c r="C79" s="14">
        <v>107.9543</v>
      </c>
      <c r="D79" s="10">
        <v>108.7107</v>
      </c>
      <c r="E79" s="7">
        <v>108.55200000000001</v>
      </c>
      <c r="F79" s="7">
        <v>107.9336</v>
      </c>
      <c r="G79" s="7">
        <v>107.9883</v>
      </c>
      <c r="H79" s="7">
        <v>110.3665</v>
      </c>
      <c r="I79" s="7">
        <v>109.3135</v>
      </c>
      <c r="J79" s="7">
        <v>108.9999</v>
      </c>
      <c r="K79" s="7">
        <v>108.8655</v>
      </c>
      <c r="L79" s="7">
        <v>110.96129999999999</v>
      </c>
      <c r="M79" s="7">
        <v>111.44750000000001</v>
      </c>
      <c r="N79" s="7">
        <v>111.36320000000001</v>
      </c>
      <c r="O79" s="11">
        <v>111.923</v>
      </c>
      <c r="P79" s="10">
        <v>0.70066685625306202</v>
      </c>
      <c r="Q79" s="7">
        <v>-0.14598379000410822</v>
      </c>
      <c r="R79" s="7">
        <v>-0.56968089026458124</v>
      </c>
      <c r="S79" s="7">
        <v>5.0679306536608487E-2</v>
      </c>
      <c r="T79" s="7">
        <v>2.2022756168955402</v>
      </c>
      <c r="U79" s="7">
        <v>-0.95409386000280627</v>
      </c>
      <c r="V79" s="7">
        <v>-0.28688130926190092</v>
      </c>
      <c r="W79" s="7">
        <v>-0.12330286541547232</v>
      </c>
      <c r="X79" s="7">
        <v>1.9251277953070505</v>
      </c>
      <c r="Y79" s="41">
        <f t="shared" si="24"/>
        <v>0.43817078567032208</v>
      </c>
      <c r="Z79" s="7">
        <v>-7.5640996881938954E-2</v>
      </c>
      <c r="AA79" s="11">
        <v>0.50267952070342414</v>
      </c>
      <c r="AB79" s="20">
        <f t="shared" si="25"/>
        <v>109.70208333333333</v>
      </c>
      <c r="AC79" s="20">
        <f t="shared" si="27"/>
        <v>108.39876666666667</v>
      </c>
      <c r="AD79" s="20">
        <f t="shared" si="28"/>
        <v>109.22276666666669</v>
      </c>
      <c r="AE79" s="20">
        <f t="shared" si="29"/>
        <v>109.60889999999999</v>
      </c>
      <c r="AF79" s="20">
        <f t="shared" si="30"/>
        <v>111.5779</v>
      </c>
      <c r="AG79" s="20"/>
      <c r="AH79" s="20">
        <f t="shared" si="26"/>
        <v>0.76015625024024303</v>
      </c>
      <c r="AI79" s="20">
        <f t="shared" si="26"/>
        <v>0.3535282479263202</v>
      </c>
      <c r="AJ79" s="20">
        <f t="shared" si="26"/>
        <v>1.7963869722257897</v>
      </c>
    </row>
    <row r="80" spans="1:36" x14ac:dyDescent="0.2">
      <c r="A80" s="3" t="s">
        <v>31</v>
      </c>
      <c r="B80" s="3" t="s">
        <v>32</v>
      </c>
      <c r="C80" s="14">
        <v>105.9746</v>
      </c>
      <c r="D80" s="10">
        <v>106.6983</v>
      </c>
      <c r="E80" s="7">
        <v>108.42829999999999</v>
      </c>
      <c r="F80" s="7">
        <v>108.6048</v>
      </c>
      <c r="G80" s="7">
        <v>108.5348</v>
      </c>
      <c r="H80" s="7">
        <v>108.9804</v>
      </c>
      <c r="I80" s="7">
        <v>108.9804</v>
      </c>
      <c r="J80" s="7">
        <v>108.9804</v>
      </c>
      <c r="K80" s="7">
        <v>108.9804</v>
      </c>
      <c r="L80" s="7">
        <v>109.21429999999999</v>
      </c>
      <c r="M80" s="7">
        <v>109.7552</v>
      </c>
      <c r="N80" s="7">
        <v>109.21429999999999</v>
      </c>
      <c r="O80" s="11">
        <v>109.3293</v>
      </c>
      <c r="P80" s="10">
        <v>0.6828994872356281</v>
      </c>
      <c r="Q80" s="7">
        <v>1.6213941552958104</v>
      </c>
      <c r="R80" s="7">
        <v>0.16278038113666296</v>
      </c>
      <c r="S80" s="7">
        <v>-6.4453873125306788E-2</v>
      </c>
      <c r="T80" s="7">
        <v>0.41055956246291408</v>
      </c>
      <c r="U80" s="7">
        <v>0</v>
      </c>
      <c r="V80" s="7">
        <v>0</v>
      </c>
      <c r="W80" s="7">
        <v>0</v>
      </c>
      <c r="X80" s="7">
        <v>0.2146257492172825</v>
      </c>
      <c r="Y80" s="41">
        <f t="shared" si="24"/>
        <v>0.49526481422306201</v>
      </c>
      <c r="Z80" s="7">
        <v>-0.49282403020540955</v>
      </c>
      <c r="AA80" s="11">
        <v>0.10529756634434237</v>
      </c>
      <c r="AB80" s="20">
        <f t="shared" si="25"/>
        <v>108.80840833333336</v>
      </c>
      <c r="AC80" s="20">
        <f t="shared" si="27"/>
        <v>107.91046666666666</v>
      </c>
      <c r="AD80" s="20">
        <f t="shared" si="28"/>
        <v>108.83186666666666</v>
      </c>
      <c r="AE80" s="20">
        <f t="shared" si="29"/>
        <v>109.05836666666666</v>
      </c>
      <c r="AF80" s="20">
        <f t="shared" si="30"/>
        <v>109.43293333333332</v>
      </c>
      <c r="AG80" s="20"/>
      <c r="AH80" s="20">
        <f t="shared" si="26"/>
        <v>0.85385600531797934</v>
      </c>
      <c r="AI80" s="20">
        <f t="shared" si="26"/>
        <v>0.20811919058021999</v>
      </c>
      <c r="AJ80" s="20">
        <f t="shared" si="26"/>
        <v>0.34345523238168596</v>
      </c>
    </row>
    <row r="81" spans="1:36" x14ac:dyDescent="0.2">
      <c r="A81" s="3" t="s">
        <v>33</v>
      </c>
      <c r="B81" s="3" t="s">
        <v>96</v>
      </c>
      <c r="C81" s="14">
        <v>104.22369999999999</v>
      </c>
      <c r="D81" s="10">
        <v>105.5821</v>
      </c>
      <c r="E81" s="7">
        <v>104.22369999999999</v>
      </c>
      <c r="F81" s="7">
        <v>104.22369999999999</v>
      </c>
      <c r="G81" s="7">
        <v>104.22369999999999</v>
      </c>
      <c r="H81" s="7">
        <v>104.22369999999999</v>
      </c>
      <c r="I81" s="7">
        <v>104.22369999999999</v>
      </c>
      <c r="J81" s="7">
        <v>104.5489</v>
      </c>
      <c r="K81" s="7">
        <v>104.5489</v>
      </c>
      <c r="L81" s="7">
        <v>104.5489</v>
      </c>
      <c r="M81" s="7">
        <v>104.5489</v>
      </c>
      <c r="N81" s="7">
        <v>104.5489</v>
      </c>
      <c r="O81" s="11">
        <v>104.5489</v>
      </c>
      <c r="P81" s="10">
        <v>1.3033503895946923</v>
      </c>
      <c r="Q81" s="7">
        <v>-1.2865817217123008</v>
      </c>
      <c r="R81" s="7">
        <v>0</v>
      </c>
      <c r="S81" s="7">
        <v>0</v>
      </c>
      <c r="T81" s="7">
        <v>0</v>
      </c>
      <c r="U81" s="7">
        <v>0</v>
      </c>
      <c r="V81" s="7">
        <v>0.31202116217329601</v>
      </c>
      <c r="W81" s="7">
        <v>0</v>
      </c>
      <c r="X81" s="7">
        <v>0</v>
      </c>
      <c r="Y81" s="41">
        <f t="shared" si="24"/>
        <v>0</v>
      </c>
      <c r="Z81" s="7">
        <v>0</v>
      </c>
      <c r="AA81" s="11">
        <v>0</v>
      </c>
      <c r="AB81" s="20">
        <f t="shared" si="25"/>
        <v>104.49950000000001</v>
      </c>
      <c r="AC81" s="20">
        <f t="shared" si="27"/>
        <v>104.67649999999999</v>
      </c>
      <c r="AD81" s="20">
        <f t="shared" si="28"/>
        <v>104.22369999999999</v>
      </c>
      <c r="AE81" s="20">
        <f t="shared" si="29"/>
        <v>104.5489</v>
      </c>
      <c r="AF81" s="20">
        <f t="shared" si="30"/>
        <v>104.5489</v>
      </c>
      <c r="AG81" s="20"/>
      <c r="AH81" s="20">
        <f t="shared" si="26"/>
        <v>-0.43257082535239988</v>
      </c>
      <c r="AI81" s="20">
        <f t="shared" si="26"/>
        <v>0.31202116217330911</v>
      </c>
      <c r="AJ81" s="20">
        <f t="shared" si="26"/>
        <v>0</v>
      </c>
    </row>
    <row r="82" spans="1:36" x14ac:dyDescent="0.2">
      <c r="A82" s="3" t="s">
        <v>34</v>
      </c>
      <c r="B82" s="3" t="s">
        <v>35</v>
      </c>
      <c r="C82" s="14">
        <v>122.3271</v>
      </c>
      <c r="D82" s="10">
        <v>121.1053</v>
      </c>
      <c r="E82" s="7">
        <v>120.2865</v>
      </c>
      <c r="F82" s="7">
        <v>120.71339999999999</v>
      </c>
      <c r="G82" s="7">
        <v>120.4499</v>
      </c>
      <c r="H82" s="7">
        <v>119.7795</v>
      </c>
      <c r="I82" s="7">
        <v>119.46420000000001</v>
      </c>
      <c r="J82" s="7">
        <v>119.46420000000001</v>
      </c>
      <c r="K82" s="7">
        <v>119.46420000000001</v>
      </c>
      <c r="L82" s="7">
        <v>119.52800000000001</v>
      </c>
      <c r="M82" s="7">
        <v>119.51430000000001</v>
      </c>
      <c r="N82" s="7">
        <v>119.23560000000001</v>
      </c>
      <c r="O82" s="11">
        <v>119.127</v>
      </c>
      <c r="P82" s="10">
        <v>-0.9987974864114344</v>
      </c>
      <c r="Q82" s="7">
        <v>-0.67610583516988609</v>
      </c>
      <c r="R82" s="7">
        <v>0.35490266987566282</v>
      </c>
      <c r="S82" s="7">
        <v>-0.21828562529097301</v>
      </c>
      <c r="T82" s="7">
        <v>-0.55657995564961105</v>
      </c>
      <c r="U82" s="7">
        <v>-0.26323369190887713</v>
      </c>
      <c r="V82" s="7">
        <v>0</v>
      </c>
      <c r="W82" s="7">
        <v>0</v>
      </c>
      <c r="X82" s="7">
        <v>5.3405120529832803E-2</v>
      </c>
      <c r="Y82" s="41">
        <f t="shared" si="24"/>
        <v>-1.1461749548224986E-2</v>
      </c>
      <c r="Z82" s="7">
        <v>-0.23319385211644181</v>
      </c>
      <c r="AA82" s="11">
        <v>-9.1080180751394554E-2</v>
      </c>
      <c r="AB82" s="20">
        <f t="shared" si="25"/>
        <v>119.84434166666666</v>
      </c>
      <c r="AC82" s="20">
        <f t="shared" si="27"/>
        <v>120.70173333333332</v>
      </c>
      <c r="AD82" s="20">
        <f t="shared" si="28"/>
        <v>119.89786666666667</v>
      </c>
      <c r="AE82" s="20">
        <f t="shared" si="29"/>
        <v>119.48546666666668</v>
      </c>
      <c r="AF82" s="20">
        <f t="shared" si="30"/>
        <v>119.29230000000001</v>
      </c>
      <c r="AG82" s="20"/>
      <c r="AH82" s="20">
        <f t="shared" si="26"/>
        <v>-0.66599430220828992</v>
      </c>
      <c r="AI82" s="20">
        <f t="shared" si="26"/>
        <v>-0.34395941434598853</v>
      </c>
      <c r="AJ82" s="20">
        <f t="shared" si="26"/>
        <v>-0.16166540756421455</v>
      </c>
    </row>
    <row r="83" spans="1:36" x14ac:dyDescent="0.2">
      <c r="A83" s="2" t="s">
        <v>36</v>
      </c>
      <c r="B83" s="2" t="s">
        <v>37</v>
      </c>
      <c r="C83" s="14">
        <v>114.90260000000001</v>
      </c>
      <c r="D83" s="10">
        <v>114.90260000000001</v>
      </c>
      <c r="E83" s="7">
        <v>114.90260000000001</v>
      </c>
      <c r="F83" s="7">
        <v>114.85809999999999</v>
      </c>
      <c r="G83" s="7">
        <v>113.40349999999999</v>
      </c>
      <c r="H83" s="7">
        <v>115.29040000000001</v>
      </c>
      <c r="I83" s="7">
        <v>115.38630000000001</v>
      </c>
      <c r="J83" s="7">
        <v>115.38630000000001</v>
      </c>
      <c r="K83" s="7">
        <v>115.38630000000001</v>
      </c>
      <c r="L83" s="7">
        <v>115.7589</v>
      </c>
      <c r="M83" s="7">
        <v>115.8436</v>
      </c>
      <c r="N83" s="7">
        <v>116.01300000000001</v>
      </c>
      <c r="O83" s="11">
        <v>116.259</v>
      </c>
      <c r="P83" s="10">
        <v>0</v>
      </c>
      <c r="Q83" s="7">
        <v>0</v>
      </c>
      <c r="R83" s="7">
        <v>-3.8728453490185187E-2</v>
      </c>
      <c r="S83" s="7">
        <v>-1.266432232467714</v>
      </c>
      <c r="T83" s="7">
        <v>1.6638816262284775</v>
      </c>
      <c r="U83" s="7">
        <v>8.3181253599606139E-2</v>
      </c>
      <c r="V83" s="7">
        <v>0</v>
      </c>
      <c r="W83" s="7">
        <v>0</v>
      </c>
      <c r="X83" s="7">
        <v>0.32291528543682513</v>
      </c>
      <c r="Y83" s="41">
        <f t="shared" si="24"/>
        <v>7.3169320026367224E-2</v>
      </c>
      <c r="Z83" s="7">
        <v>0.14623164335363387</v>
      </c>
      <c r="AA83" s="11">
        <v>0.21204520183082509</v>
      </c>
      <c r="AB83" s="20">
        <f t="shared" si="25"/>
        <v>115.28255</v>
      </c>
      <c r="AC83" s="20">
        <f t="shared" si="27"/>
        <v>114.88776666666666</v>
      </c>
      <c r="AD83" s="20">
        <f t="shared" si="28"/>
        <v>114.6934</v>
      </c>
      <c r="AE83" s="20">
        <f t="shared" si="29"/>
        <v>115.51049999999999</v>
      </c>
      <c r="AF83" s="20">
        <f t="shared" si="30"/>
        <v>116.03853333333335</v>
      </c>
      <c r="AG83" s="20"/>
      <c r="AH83" s="20">
        <f t="shared" si="26"/>
        <v>-0.16917960223788953</v>
      </c>
      <c r="AI83" s="20">
        <f t="shared" si="26"/>
        <v>0.71242111577474532</v>
      </c>
      <c r="AJ83" s="20">
        <f t="shared" si="26"/>
        <v>0.45713015988447125</v>
      </c>
    </row>
    <row r="84" spans="1:36" x14ac:dyDescent="0.2">
      <c r="A84" s="3" t="s">
        <v>38</v>
      </c>
      <c r="B84" s="3" t="s">
        <v>39</v>
      </c>
      <c r="C84" s="14">
        <v>103.0303</v>
      </c>
      <c r="D84" s="10">
        <v>103.0303</v>
      </c>
      <c r="E84" s="7">
        <v>103.0303</v>
      </c>
      <c r="F84" s="7">
        <v>103.0303</v>
      </c>
      <c r="G84" s="7">
        <v>103.0303</v>
      </c>
      <c r="H84" s="7">
        <v>103.0303</v>
      </c>
      <c r="I84" s="7">
        <v>103.0303</v>
      </c>
      <c r="J84" s="7">
        <v>103.0303</v>
      </c>
      <c r="K84" s="7">
        <v>103.0303</v>
      </c>
      <c r="L84" s="7">
        <v>103.0303</v>
      </c>
      <c r="M84" s="7">
        <v>103.0303</v>
      </c>
      <c r="N84" s="7">
        <v>104.6657</v>
      </c>
      <c r="O84" s="11">
        <v>104.6657</v>
      </c>
      <c r="P84" s="10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41">
        <f t="shared" si="24"/>
        <v>0</v>
      </c>
      <c r="Z84" s="7">
        <v>1.5873000466852996</v>
      </c>
      <c r="AA84" s="11">
        <v>0</v>
      </c>
      <c r="AB84" s="20">
        <f t="shared" si="25"/>
        <v>103.30286666666666</v>
      </c>
      <c r="AC84" s="20">
        <f t="shared" si="27"/>
        <v>103.0303</v>
      </c>
      <c r="AD84" s="20">
        <f t="shared" si="28"/>
        <v>103.0303</v>
      </c>
      <c r="AE84" s="20">
        <f t="shared" si="29"/>
        <v>103.0303</v>
      </c>
      <c r="AF84" s="20">
        <f t="shared" si="30"/>
        <v>104.12056666666666</v>
      </c>
      <c r="AG84" s="20"/>
      <c r="AH84" s="20">
        <f t="shared" si="26"/>
        <v>0</v>
      </c>
      <c r="AI84" s="20">
        <f t="shared" si="26"/>
        <v>0</v>
      </c>
      <c r="AJ84" s="20">
        <f t="shared" si="26"/>
        <v>1.0582000311235333</v>
      </c>
    </row>
    <row r="85" spans="1:36" x14ac:dyDescent="0.2">
      <c r="A85" s="3" t="s">
        <v>40</v>
      </c>
      <c r="B85" s="3" t="s">
        <v>101</v>
      </c>
      <c r="C85" s="14">
        <v>108.53530000000001</v>
      </c>
      <c r="D85" s="10">
        <v>108.53530000000001</v>
      </c>
      <c r="E85" s="7">
        <v>108.53530000000001</v>
      </c>
      <c r="F85" s="7">
        <v>108.56310000000001</v>
      </c>
      <c r="G85" s="7">
        <v>104.4091</v>
      </c>
      <c r="H85" s="7">
        <v>109.8797</v>
      </c>
      <c r="I85" s="7">
        <v>110.15779999999999</v>
      </c>
      <c r="J85" s="7">
        <v>110.15779999999999</v>
      </c>
      <c r="K85" s="7">
        <v>110.15779999999999</v>
      </c>
      <c r="L85" s="7">
        <v>111.0154</v>
      </c>
      <c r="M85" s="7">
        <v>111.26090000000001</v>
      </c>
      <c r="N85" s="7">
        <v>110.3751</v>
      </c>
      <c r="O85" s="11">
        <v>111.0248</v>
      </c>
      <c r="P85" s="10">
        <v>0</v>
      </c>
      <c r="Q85" s="7">
        <v>0</v>
      </c>
      <c r="R85" s="7">
        <v>2.5613786482369474E-2</v>
      </c>
      <c r="S85" s="7">
        <v>-3.8263461526061895</v>
      </c>
      <c r="T85" s="7">
        <v>5.2395816073503214</v>
      </c>
      <c r="U85" s="7">
        <v>0.2530949756870422</v>
      </c>
      <c r="V85" s="7">
        <v>0</v>
      </c>
      <c r="W85" s="7">
        <v>0</v>
      </c>
      <c r="X85" s="7">
        <v>0.77851954196616591</v>
      </c>
      <c r="Y85" s="41">
        <f t="shared" si="24"/>
        <v>0.22114049041845885</v>
      </c>
      <c r="Z85" s="7">
        <v>-0.79614671461403164</v>
      </c>
      <c r="AA85" s="11">
        <v>0.58862913827484253</v>
      </c>
      <c r="AB85" s="20">
        <f t="shared" si="25"/>
        <v>109.50600833333333</v>
      </c>
      <c r="AC85" s="20">
        <f t="shared" si="27"/>
        <v>108.54456666666668</v>
      </c>
      <c r="AD85" s="20">
        <f t="shared" si="28"/>
        <v>108.14886666666666</v>
      </c>
      <c r="AE85" s="20">
        <f t="shared" si="29"/>
        <v>110.44366666666667</v>
      </c>
      <c r="AF85" s="20">
        <f t="shared" si="30"/>
        <v>110.88693333333333</v>
      </c>
      <c r="AG85" s="20"/>
      <c r="AH85" s="20">
        <f t="shared" si="26"/>
        <v>-0.36455072064103433</v>
      </c>
      <c r="AI85" s="20">
        <f t="shared" si="26"/>
        <v>2.1218900121006072</v>
      </c>
      <c r="AJ85" s="20">
        <f t="shared" si="26"/>
        <v>0.40135091494606456</v>
      </c>
    </row>
    <row r="86" spans="1:36" x14ac:dyDescent="0.2">
      <c r="A86" s="3" t="s">
        <v>41</v>
      </c>
      <c r="B86" s="3" t="s">
        <v>98</v>
      </c>
      <c r="C86" s="14">
        <v>100.8389</v>
      </c>
      <c r="D86" s="10">
        <v>100.8389</v>
      </c>
      <c r="E86" s="7">
        <v>100.8389</v>
      </c>
      <c r="F86" s="7">
        <v>100.8389</v>
      </c>
      <c r="G86" s="7">
        <v>100.8389</v>
      </c>
      <c r="H86" s="7">
        <v>100.8389</v>
      </c>
      <c r="I86" s="7">
        <v>100.8389</v>
      </c>
      <c r="J86" s="7">
        <v>100.8389</v>
      </c>
      <c r="K86" s="7">
        <v>100.8389</v>
      </c>
      <c r="L86" s="7">
        <v>100.8389</v>
      </c>
      <c r="M86" s="7">
        <v>100.8389</v>
      </c>
      <c r="N86" s="7">
        <v>100.8389</v>
      </c>
      <c r="O86" s="11">
        <v>100.8389</v>
      </c>
      <c r="P86" s="10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41">
        <f t="shared" si="24"/>
        <v>0</v>
      </c>
      <c r="Z86" s="7">
        <v>0</v>
      </c>
      <c r="AA86" s="11">
        <v>0</v>
      </c>
      <c r="AB86" s="20">
        <f t="shared" si="25"/>
        <v>100.83889999999998</v>
      </c>
      <c r="AC86" s="20">
        <f t="shared" si="27"/>
        <v>100.83890000000001</v>
      </c>
      <c r="AD86" s="20">
        <f t="shared" si="28"/>
        <v>100.83890000000001</v>
      </c>
      <c r="AE86" s="20">
        <f t="shared" si="29"/>
        <v>100.83890000000001</v>
      </c>
      <c r="AF86" s="20">
        <f t="shared" si="30"/>
        <v>100.83890000000001</v>
      </c>
      <c r="AG86" s="20"/>
      <c r="AH86" s="20">
        <f t="shared" si="26"/>
        <v>0</v>
      </c>
      <c r="AI86" s="20">
        <f t="shared" si="26"/>
        <v>0</v>
      </c>
      <c r="AJ86" s="20">
        <f t="shared" si="26"/>
        <v>0</v>
      </c>
    </row>
    <row r="87" spans="1:36" x14ac:dyDescent="0.2">
      <c r="A87" s="3" t="s">
        <v>42</v>
      </c>
      <c r="B87" s="3" t="s">
        <v>43</v>
      </c>
      <c r="C87" s="14">
        <v>183.7961</v>
      </c>
      <c r="D87" s="10">
        <v>183.7961</v>
      </c>
      <c r="E87" s="7">
        <v>183.7961</v>
      </c>
      <c r="F87" s="7">
        <v>183.37909999999999</v>
      </c>
      <c r="G87" s="7">
        <v>182.55609999999999</v>
      </c>
      <c r="H87" s="7">
        <v>182.55609999999999</v>
      </c>
      <c r="I87" s="7">
        <v>182.55609999999999</v>
      </c>
      <c r="J87" s="7">
        <v>182.55609999999999</v>
      </c>
      <c r="K87" s="7">
        <v>182.55609999999999</v>
      </c>
      <c r="L87" s="7">
        <v>181.73179999999999</v>
      </c>
      <c r="M87" s="7">
        <v>181.73179999999999</v>
      </c>
      <c r="N87" s="7">
        <v>180.37139999999999</v>
      </c>
      <c r="O87" s="11">
        <v>181.1944</v>
      </c>
      <c r="P87" s="10">
        <v>0</v>
      </c>
      <c r="Q87" s="7">
        <v>0</v>
      </c>
      <c r="R87" s="7">
        <v>-0.22688185440278746</v>
      </c>
      <c r="S87" s="7">
        <v>-0.44879705484431293</v>
      </c>
      <c r="T87" s="7">
        <v>0</v>
      </c>
      <c r="U87" s="7">
        <v>0</v>
      </c>
      <c r="V87" s="7">
        <v>0</v>
      </c>
      <c r="W87" s="7">
        <v>0</v>
      </c>
      <c r="X87" s="7">
        <v>-0.45153243304386648</v>
      </c>
      <c r="Y87" s="41">
        <f t="shared" si="24"/>
        <v>0</v>
      </c>
      <c r="Z87" s="7">
        <v>-0.74857564829050205</v>
      </c>
      <c r="AA87" s="11">
        <v>0.45628076291474567</v>
      </c>
      <c r="AB87" s="20">
        <f t="shared" si="25"/>
        <v>182.39843333333332</v>
      </c>
      <c r="AC87" s="20">
        <f t="shared" si="27"/>
        <v>183.65709999999999</v>
      </c>
      <c r="AD87" s="20">
        <f t="shared" si="28"/>
        <v>182.55609999999999</v>
      </c>
      <c r="AE87" s="20">
        <f t="shared" si="29"/>
        <v>182.28133333333332</v>
      </c>
      <c r="AF87" s="20">
        <f t="shared" si="30"/>
        <v>181.0992</v>
      </c>
      <c r="AG87" s="20"/>
      <c r="AH87" s="20">
        <f t="shared" si="26"/>
        <v>-0.59948676092565734</v>
      </c>
      <c r="AI87" s="20">
        <f t="shared" si="26"/>
        <v>-0.15051081101462671</v>
      </c>
      <c r="AJ87" s="20">
        <f t="shared" si="26"/>
        <v>-0.64852133332358619</v>
      </c>
    </row>
    <row r="88" spans="1:36" x14ac:dyDescent="0.2">
      <c r="A88" s="3" t="s">
        <v>44</v>
      </c>
      <c r="B88" s="3" t="s">
        <v>45</v>
      </c>
      <c r="C88" s="14">
        <v>123.3676</v>
      </c>
      <c r="D88" s="10">
        <v>123.3676</v>
      </c>
      <c r="E88" s="7">
        <v>123.3676</v>
      </c>
      <c r="F88" s="7">
        <v>123.2302</v>
      </c>
      <c r="G88" s="7">
        <v>123.2302</v>
      </c>
      <c r="H88" s="7">
        <v>123.2302</v>
      </c>
      <c r="I88" s="7">
        <v>123.2302</v>
      </c>
      <c r="J88" s="7">
        <v>123.2302</v>
      </c>
      <c r="K88" s="7">
        <v>123.2302</v>
      </c>
      <c r="L88" s="7">
        <v>123.5458</v>
      </c>
      <c r="M88" s="7">
        <v>123.5458</v>
      </c>
      <c r="N88" s="7">
        <v>123.5458</v>
      </c>
      <c r="O88" s="11">
        <v>123.5458</v>
      </c>
      <c r="P88" s="10">
        <v>0</v>
      </c>
      <c r="Q88" s="7">
        <v>0</v>
      </c>
      <c r="R88" s="7">
        <v>-0.11137446136586877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0.25610605192558594</v>
      </c>
      <c r="Y88" s="41">
        <f t="shared" si="24"/>
        <v>0</v>
      </c>
      <c r="Z88" s="7">
        <v>0</v>
      </c>
      <c r="AA88" s="11">
        <v>0</v>
      </c>
      <c r="AB88" s="20">
        <f t="shared" si="25"/>
        <v>123.35830000000003</v>
      </c>
      <c r="AC88" s="20">
        <f t="shared" si="27"/>
        <v>123.3218</v>
      </c>
      <c r="AD88" s="20">
        <f t="shared" si="28"/>
        <v>123.23020000000001</v>
      </c>
      <c r="AE88" s="20">
        <f t="shared" si="29"/>
        <v>123.33539999999999</v>
      </c>
      <c r="AF88" s="20">
        <f t="shared" si="30"/>
        <v>123.5458</v>
      </c>
      <c r="AG88" s="20"/>
      <c r="AH88" s="20">
        <f t="shared" si="26"/>
        <v>-7.4277216193721074E-2</v>
      </c>
      <c r="AI88" s="20">
        <f t="shared" si="26"/>
        <v>8.5368683975175941E-2</v>
      </c>
      <c r="AJ88" s="20">
        <f t="shared" si="26"/>
        <v>0.17059173603037436</v>
      </c>
    </row>
    <row r="89" spans="1:36" x14ac:dyDescent="0.2">
      <c r="A89" s="3" t="s">
        <v>46</v>
      </c>
      <c r="B89" s="3" t="s">
        <v>99</v>
      </c>
      <c r="C89" s="14">
        <v>125.6524</v>
      </c>
      <c r="D89" s="10">
        <v>125.6524</v>
      </c>
      <c r="E89" s="7">
        <v>125.6524</v>
      </c>
      <c r="F89" s="7">
        <v>125.6524</v>
      </c>
      <c r="G89" s="7">
        <v>125.6524</v>
      </c>
      <c r="H89" s="7">
        <v>125.6524</v>
      </c>
      <c r="I89" s="7">
        <v>125.6524</v>
      </c>
      <c r="J89" s="7">
        <v>125.6524</v>
      </c>
      <c r="K89" s="7">
        <v>125.6524</v>
      </c>
      <c r="L89" s="7">
        <v>125.6524</v>
      </c>
      <c r="M89" s="7">
        <v>125.6524</v>
      </c>
      <c r="N89" s="7">
        <v>128.99690000000001</v>
      </c>
      <c r="O89" s="11">
        <v>128.99690000000001</v>
      </c>
      <c r="P89" s="10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41">
        <f t="shared" si="24"/>
        <v>0</v>
      </c>
      <c r="Z89" s="7">
        <v>2.6617080135357627</v>
      </c>
      <c r="AA89" s="11">
        <v>0</v>
      </c>
      <c r="AB89" s="20">
        <f t="shared" si="25"/>
        <v>126.20981666666665</v>
      </c>
      <c r="AC89" s="20">
        <f t="shared" si="27"/>
        <v>125.6524</v>
      </c>
      <c r="AD89" s="20">
        <f t="shared" si="28"/>
        <v>125.6524</v>
      </c>
      <c r="AE89" s="20">
        <f t="shared" si="29"/>
        <v>125.6524</v>
      </c>
      <c r="AF89" s="20">
        <f t="shared" si="30"/>
        <v>127.88206666666667</v>
      </c>
      <c r="AG89" s="20"/>
      <c r="AH89" s="20">
        <f t="shared" si="26"/>
        <v>0</v>
      </c>
      <c r="AI89" s="20">
        <f t="shared" si="26"/>
        <v>0</v>
      </c>
      <c r="AJ89" s="20">
        <f t="shared" si="26"/>
        <v>1.7744720090238246</v>
      </c>
    </row>
    <row r="90" spans="1:36" x14ac:dyDescent="0.2">
      <c r="A90" s="2" t="s">
        <v>47</v>
      </c>
      <c r="B90" s="2" t="s">
        <v>48</v>
      </c>
      <c r="C90" s="14">
        <v>94.367750000000001</v>
      </c>
      <c r="D90" s="10">
        <v>94.442218408926593</v>
      </c>
      <c r="E90" s="7">
        <v>95.253399999999999</v>
      </c>
      <c r="F90" s="7">
        <v>95.090919999999997</v>
      </c>
      <c r="G90" s="7">
        <v>96.304239999999993</v>
      </c>
      <c r="H90" s="7">
        <v>95.717529999999996</v>
      </c>
      <c r="I90" s="7">
        <v>96.951530000000005</v>
      </c>
      <c r="J90" s="7">
        <v>96.670839999999998</v>
      </c>
      <c r="K90" s="7">
        <v>96.464129999999997</v>
      </c>
      <c r="L90" s="7">
        <v>98.727109999999996</v>
      </c>
      <c r="M90" s="7">
        <v>98.130520000000004</v>
      </c>
      <c r="N90" s="7">
        <v>99.100949999999997</v>
      </c>
      <c r="O90" s="11">
        <v>98.790080000000003</v>
      </c>
      <c r="P90" s="10">
        <v>7.8912985555543796E-2</v>
      </c>
      <c r="Q90" s="7">
        <v>0.85891839977864648</v>
      </c>
      <c r="R90" s="7">
        <v>-0.17057658834225567</v>
      </c>
      <c r="S90" s="7">
        <v>1.275957788609045</v>
      </c>
      <c r="T90" s="7">
        <v>-0.60922551281230874</v>
      </c>
      <c r="U90" s="7">
        <v>1.2892100328957599</v>
      </c>
      <c r="V90" s="7">
        <v>-0.28951580238084634</v>
      </c>
      <c r="W90" s="7">
        <v>-0.21382869953338676</v>
      </c>
      <c r="X90" s="7">
        <v>2.3459289997224864</v>
      </c>
      <c r="Y90" s="41">
        <f t="shared" si="24"/>
        <v>-0.60428184315330924</v>
      </c>
      <c r="Z90" s="7">
        <v>0.98891761706754766</v>
      </c>
      <c r="AA90" s="11">
        <v>-0.31369023203106955</v>
      </c>
      <c r="AB90" s="20">
        <f>(AB69/AB74)*100</f>
        <v>96.810737087074244</v>
      </c>
      <c r="AC90" s="20">
        <f t="shared" ref="AC90:AF90" si="31">(AC69/AC74)*100</f>
        <v>94.928922071585575</v>
      </c>
      <c r="AD90" s="20">
        <f t="shared" si="31"/>
        <v>96.323480240520482</v>
      </c>
      <c r="AE90" s="20">
        <f t="shared" si="31"/>
        <v>97.291453851635083</v>
      </c>
      <c r="AF90" s="20">
        <f t="shared" si="31"/>
        <v>98.673987227737598</v>
      </c>
      <c r="AG90" s="20"/>
      <c r="AH90" s="20">
        <f t="shared" si="26"/>
        <v>1.4690550977533263</v>
      </c>
      <c r="AI90" s="20">
        <f t="shared" si="26"/>
        <v>1.0049196817822263</v>
      </c>
      <c r="AJ90" s="20">
        <f t="shared" si="26"/>
        <v>1.4210224242417127</v>
      </c>
    </row>
    <row r="91" spans="1:36" ht="18" customHeight="1" x14ac:dyDescent="0.2">
      <c r="B91" s="22" t="s">
        <v>62</v>
      </c>
      <c r="C91" s="27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5"/>
      <c r="P91" s="2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5"/>
      <c r="AB91" s="122"/>
      <c r="AC91" s="119"/>
      <c r="AD91" s="119"/>
      <c r="AE91" s="119"/>
      <c r="AF91" s="119"/>
      <c r="AG91" s="119"/>
      <c r="AH91" s="119"/>
      <c r="AI91" s="119"/>
      <c r="AJ91" s="119"/>
    </row>
    <row r="92" spans="1:36" x14ac:dyDescent="0.2">
      <c r="A92" s="2" t="s">
        <v>14</v>
      </c>
      <c r="B92" s="2" t="s">
        <v>102</v>
      </c>
      <c r="C92" s="14">
        <v>104.55370000000001</v>
      </c>
      <c r="D92" s="10">
        <v>104.55370000000001</v>
      </c>
      <c r="E92" s="7">
        <v>106.0744</v>
      </c>
      <c r="F92" s="7">
        <v>107.4395</v>
      </c>
      <c r="G92" s="7">
        <v>107.789</v>
      </c>
      <c r="H92" s="7">
        <v>107.2094</v>
      </c>
      <c r="I92" s="7">
        <v>107.3377</v>
      </c>
      <c r="J92" s="7">
        <v>107.3377</v>
      </c>
      <c r="K92" s="7">
        <v>107.3377</v>
      </c>
      <c r="L92" s="7">
        <v>107.3377</v>
      </c>
      <c r="M92" s="7">
        <v>106.7246</v>
      </c>
      <c r="N92" s="7">
        <v>106.7246</v>
      </c>
      <c r="O92" s="11">
        <v>107.5711</v>
      </c>
      <c r="P92" s="10">
        <v>0</v>
      </c>
      <c r="Q92" s="7">
        <v>1.4544678954451069</v>
      </c>
      <c r="R92" s="7">
        <v>1.2869269116770854</v>
      </c>
      <c r="S92" s="7">
        <v>0.32529935452045677</v>
      </c>
      <c r="T92" s="7">
        <v>-0.53771720676506807</v>
      </c>
      <c r="U92" s="7">
        <v>0.1196723421640228</v>
      </c>
      <c r="V92" s="7">
        <v>0</v>
      </c>
      <c r="W92" s="7">
        <v>0</v>
      </c>
      <c r="X92" s="7">
        <v>0</v>
      </c>
      <c r="Y92" s="41">
        <f t="shared" ref="Y92:Y111" si="32">((M92/L92)-1)*100</f>
        <v>-0.57118794235390125</v>
      </c>
      <c r="Z92" s="7">
        <v>0</v>
      </c>
      <c r="AA92" s="11">
        <v>0.79316296336552783</v>
      </c>
      <c r="AB92" s="20">
        <f t="shared" ref="AB92:AB129" si="33">AVERAGE(D92:O92)</f>
        <v>106.95309166666668</v>
      </c>
      <c r="AC92" s="20">
        <f>AVERAGE(D92:F92)</f>
        <v>106.02253333333334</v>
      </c>
      <c r="AD92" s="20">
        <f>AVERAGE(G92:I92)</f>
        <v>107.44536666666666</v>
      </c>
      <c r="AE92" s="20">
        <f>IFERROR(AVERAGE(J92:L92),"")</f>
        <v>107.3377</v>
      </c>
      <c r="AF92" s="20">
        <f>IFERROR(AVERAGE(M92:O92),"")</f>
        <v>107.00676666666668</v>
      </c>
      <c r="AG92" s="20"/>
      <c r="AH92" s="20">
        <f t="shared" si="26"/>
        <v>1.3420103147884248</v>
      </c>
      <c r="AI92" s="20">
        <f t="shared" si="26"/>
        <v>-0.10020596514010549</v>
      </c>
      <c r="AJ92" s="20">
        <f t="shared" si="26"/>
        <v>-0.30831043830202987</v>
      </c>
    </row>
    <row r="93" spans="1:36" x14ac:dyDescent="0.2">
      <c r="A93" s="3" t="s">
        <v>16</v>
      </c>
      <c r="B93" s="3" t="s">
        <v>103</v>
      </c>
      <c r="C93" s="14">
        <v>100.51739999999999</v>
      </c>
      <c r="D93" s="10">
        <v>100.51739999999999</v>
      </c>
      <c r="E93" s="7">
        <v>100.51739999999999</v>
      </c>
      <c r="F93" s="7">
        <v>100.51739999999999</v>
      </c>
      <c r="G93" s="7">
        <v>100.51739999999999</v>
      </c>
      <c r="H93" s="7">
        <v>100.51739999999999</v>
      </c>
      <c r="I93" s="7">
        <v>100.51739999999999</v>
      </c>
      <c r="J93" s="7">
        <v>100.51739999999999</v>
      </c>
      <c r="K93" s="7">
        <v>100.51739999999999</v>
      </c>
      <c r="L93" s="7">
        <v>100.51739999999999</v>
      </c>
      <c r="M93" s="7">
        <v>100.51739999999999</v>
      </c>
      <c r="N93" s="7">
        <v>100.51739999999999</v>
      </c>
      <c r="O93" s="11">
        <v>100.51739999999999</v>
      </c>
      <c r="P93" s="10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41">
        <f t="shared" si="32"/>
        <v>0</v>
      </c>
      <c r="Z93" s="7">
        <v>0</v>
      </c>
      <c r="AA93" s="11">
        <v>0</v>
      </c>
      <c r="AB93" s="20">
        <f t="shared" si="33"/>
        <v>100.51739999999997</v>
      </c>
      <c r="AC93" s="20">
        <f t="shared" ref="AC93:AC110" si="34">AVERAGE(D93:F93)</f>
        <v>100.51739999999999</v>
      </c>
      <c r="AD93" s="20">
        <f t="shared" ref="AD93:AD110" si="35">AVERAGE(G93:I93)</f>
        <v>100.51739999999999</v>
      </c>
      <c r="AE93" s="20">
        <f t="shared" ref="AE93:AE110" si="36">IFERROR(AVERAGE(J93:L93),"")</f>
        <v>100.51739999999999</v>
      </c>
      <c r="AF93" s="20">
        <f t="shared" ref="AF93:AF110" si="37">IFERROR(AVERAGE(M93:O93),"")</f>
        <v>100.51739999999999</v>
      </c>
      <c r="AG93" s="20"/>
      <c r="AH93" s="20">
        <f t="shared" ref="AH93:AJ110" si="38">IFERROR(AD93/AC93*100-100,"")</f>
        <v>0</v>
      </c>
      <c r="AI93" s="20">
        <f t="shared" si="38"/>
        <v>0</v>
      </c>
      <c r="AJ93" s="20">
        <f t="shared" si="38"/>
        <v>0</v>
      </c>
    </row>
    <row r="94" spans="1:36" x14ac:dyDescent="0.2">
      <c r="A94" s="3" t="s">
        <v>18</v>
      </c>
      <c r="B94" s="3" t="s">
        <v>61</v>
      </c>
      <c r="C94" s="14">
        <v>112.3086</v>
      </c>
      <c r="D94" s="10">
        <v>112.3086</v>
      </c>
      <c r="E94" s="7">
        <v>116.75109999999999</v>
      </c>
      <c r="F94" s="7">
        <v>120.73909999999999</v>
      </c>
      <c r="G94" s="7">
        <v>121.76</v>
      </c>
      <c r="H94" s="7">
        <v>120.0669</v>
      </c>
      <c r="I94" s="7">
        <v>120.4415</v>
      </c>
      <c r="J94" s="7">
        <v>120.4415</v>
      </c>
      <c r="K94" s="7">
        <v>120.4415</v>
      </c>
      <c r="L94" s="7">
        <v>120.4415</v>
      </c>
      <c r="M94" s="7">
        <v>118.65049999999999</v>
      </c>
      <c r="N94" s="7">
        <v>118.65049999999999</v>
      </c>
      <c r="O94" s="11">
        <v>121.1234</v>
      </c>
      <c r="P94" s="10">
        <v>0</v>
      </c>
      <c r="Q94" s="7">
        <v>3.9556187148624375</v>
      </c>
      <c r="R94" s="7">
        <v>3.4158136411562712</v>
      </c>
      <c r="S94" s="7">
        <v>0.84554216488280232</v>
      </c>
      <c r="T94" s="7">
        <v>-1.3905223390275963</v>
      </c>
      <c r="U94" s="7">
        <v>0.3119927307192914</v>
      </c>
      <c r="V94" s="7">
        <v>0</v>
      </c>
      <c r="W94" s="7">
        <v>0</v>
      </c>
      <c r="X94" s="7">
        <v>0</v>
      </c>
      <c r="Y94" s="41">
        <f t="shared" si="32"/>
        <v>-1.4870289725717578</v>
      </c>
      <c r="Z94" s="7">
        <v>0</v>
      </c>
      <c r="AA94" s="11">
        <v>2.084188435784097</v>
      </c>
      <c r="AB94" s="20">
        <f t="shared" si="33"/>
        <v>119.31800833333331</v>
      </c>
      <c r="AC94" s="20">
        <f t="shared" si="34"/>
        <v>116.5996</v>
      </c>
      <c r="AD94" s="20">
        <f t="shared" si="35"/>
        <v>120.75613333333335</v>
      </c>
      <c r="AE94" s="20">
        <f t="shared" si="36"/>
        <v>120.4415</v>
      </c>
      <c r="AF94" s="20">
        <f t="shared" si="37"/>
        <v>119.4748</v>
      </c>
      <c r="AG94" s="20"/>
      <c r="AH94" s="20">
        <f t="shared" si="38"/>
        <v>3.5647921033462779</v>
      </c>
      <c r="AI94" s="20">
        <f t="shared" si="38"/>
        <v>-0.26055267310094621</v>
      </c>
      <c r="AJ94" s="20">
        <f t="shared" si="38"/>
        <v>-0.80263032260474176</v>
      </c>
    </row>
    <row r="95" spans="1:36" x14ac:dyDescent="0.2">
      <c r="A95" s="2" t="s">
        <v>20</v>
      </c>
      <c r="B95" s="2" t="s">
        <v>104</v>
      </c>
      <c r="C95" s="14">
        <v>115.1889</v>
      </c>
      <c r="D95" s="10">
        <v>114.8364</v>
      </c>
      <c r="E95" s="7">
        <v>114.56740000000001</v>
      </c>
      <c r="F95" s="7">
        <v>115.0228</v>
      </c>
      <c r="G95" s="7">
        <v>114.54259999999999</v>
      </c>
      <c r="H95" s="7">
        <v>114.7401</v>
      </c>
      <c r="I95" s="7">
        <v>113.9984</v>
      </c>
      <c r="J95" s="7">
        <v>114.55289999999999</v>
      </c>
      <c r="K95" s="7">
        <v>115.01730000000001</v>
      </c>
      <c r="L95" s="7">
        <v>115.6536</v>
      </c>
      <c r="M95" s="7">
        <v>116.5119</v>
      </c>
      <c r="N95" s="7">
        <v>115.7225</v>
      </c>
      <c r="O95" s="11">
        <v>115.7411</v>
      </c>
      <c r="P95" s="10">
        <v>-0.30601906954576891</v>
      </c>
      <c r="Q95" s="7">
        <v>-0.23424628427919306</v>
      </c>
      <c r="R95" s="7">
        <v>0.39749527352457797</v>
      </c>
      <c r="S95" s="7">
        <v>-0.41748244695835141</v>
      </c>
      <c r="T95" s="7">
        <v>0.17242493185941749</v>
      </c>
      <c r="U95" s="7">
        <v>-0.64641742511989653</v>
      </c>
      <c r="V95" s="7">
        <v>0.48641033558364866</v>
      </c>
      <c r="W95" s="7">
        <v>0.40540222028426331</v>
      </c>
      <c r="X95" s="7">
        <v>0.5532211241265369</v>
      </c>
      <c r="Y95" s="41">
        <f t="shared" si="32"/>
        <v>0.74212994666833509</v>
      </c>
      <c r="Z95" s="7">
        <v>-0.6775273598662459</v>
      </c>
      <c r="AA95" s="11">
        <v>1.6072933094261176E-2</v>
      </c>
      <c r="AB95" s="20">
        <f t="shared" si="33"/>
        <v>115.07558333333333</v>
      </c>
      <c r="AC95" s="20">
        <f t="shared" si="34"/>
        <v>114.80886666666667</v>
      </c>
      <c r="AD95" s="20">
        <f t="shared" si="35"/>
        <v>114.42703333333333</v>
      </c>
      <c r="AE95" s="20">
        <f t="shared" si="36"/>
        <v>115.07459999999999</v>
      </c>
      <c r="AF95" s="20">
        <f t="shared" si="37"/>
        <v>115.99183333333333</v>
      </c>
      <c r="AG95" s="20"/>
      <c r="AH95" s="20">
        <f t="shared" si="38"/>
        <v>-0.33258174600916846</v>
      </c>
      <c r="AI95" s="20">
        <f t="shared" si="38"/>
        <v>0.56592104837696411</v>
      </c>
      <c r="AJ95" s="20">
        <f t="shared" si="38"/>
        <v>0.79707714242182703</v>
      </c>
    </row>
    <row r="96" spans="1:36" x14ac:dyDescent="0.2">
      <c r="A96" s="2" t="s">
        <v>22</v>
      </c>
      <c r="B96" s="2" t="s">
        <v>23</v>
      </c>
      <c r="C96" s="14">
        <v>115.27589999999999</v>
      </c>
      <c r="D96" s="10">
        <v>115.2469</v>
      </c>
      <c r="E96" s="7">
        <v>114.8443</v>
      </c>
      <c r="F96" s="7">
        <v>115.2097</v>
      </c>
      <c r="G96" s="7">
        <v>114.2088</v>
      </c>
      <c r="H96" s="7">
        <v>114.0137</v>
      </c>
      <c r="I96" s="7">
        <v>113.12179999999999</v>
      </c>
      <c r="J96" s="7">
        <v>113.93940000000001</v>
      </c>
      <c r="K96" s="7">
        <v>114.52679999999999</v>
      </c>
      <c r="L96" s="7">
        <v>115.39</v>
      </c>
      <c r="M96" s="7">
        <v>116.833</v>
      </c>
      <c r="N96" s="7">
        <v>115.71729999999999</v>
      </c>
      <c r="O96" s="11">
        <v>115.5196</v>
      </c>
      <c r="P96" s="10">
        <v>-2.5157036292925376E-2</v>
      </c>
      <c r="Q96" s="7">
        <v>-0.34933694528876053</v>
      </c>
      <c r="R96" s="7">
        <v>0.31816990481895396</v>
      </c>
      <c r="S96" s="7">
        <v>-0.86876365444923598</v>
      </c>
      <c r="T96" s="7">
        <v>-0.17082746688521069</v>
      </c>
      <c r="U96" s="7">
        <v>-0.78227441088220684</v>
      </c>
      <c r="V96" s="7">
        <v>0.72276077643744441</v>
      </c>
      <c r="W96" s="7">
        <v>0.51553720662035085</v>
      </c>
      <c r="X96" s="7">
        <v>0.75371004865237323</v>
      </c>
      <c r="Y96" s="41">
        <f t="shared" si="32"/>
        <v>1.2505416413900683</v>
      </c>
      <c r="Z96" s="7">
        <v>-0.95495279587103299</v>
      </c>
      <c r="AA96" s="11">
        <v>-0.17084740138250509</v>
      </c>
      <c r="AB96" s="20">
        <f t="shared" si="33"/>
        <v>114.88094166666669</v>
      </c>
      <c r="AC96" s="20">
        <f t="shared" si="34"/>
        <v>115.1003</v>
      </c>
      <c r="AD96" s="20">
        <f t="shared" si="35"/>
        <v>113.78143333333333</v>
      </c>
      <c r="AE96" s="20">
        <f t="shared" si="36"/>
        <v>114.61873333333334</v>
      </c>
      <c r="AF96" s="20">
        <f t="shared" si="37"/>
        <v>116.02329999999999</v>
      </c>
      <c r="AG96" s="20"/>
      <c r="AH96" s="20">
        <f t="shared" si="38"/>
        <v>-1.1458412069010109</v>
      </c>
      <c r="AI96" s="20">
        <f t="shared" si="38"/>
        <v>0.7358845599589614</v>
      </c>
      <c r="AJ96" s="20">
        <f t="shared" si="38"/>
        <v>1.2254250468655101</v>
      </c>
    </row>
    <row r="97" spans="1:36" x14ac:dyDescent="0.2">
      <c r="A97" s="3" t="s">
        <v>24</v>
      </c>
      <c r="B97" s="3" t="s">
        <v>25</v>
      </c>
      <c r="C97" s="14">
        <v>120.1923</v>
      </c>
      <c r="D97" s="10">
        <v>120.07210000000001</v>
      </c>
      <c r="E97" s="7">
        <v>119.09569999999999</v>
      </c>
      <c r="F97" s="7">
        <v>119.4756</v>
      </c>
      <c r="G97" s="7">
        <v>117.4405</v>
      </c>
      <c r="H97" s="7">
        <v>116.5292</v>
      </c>
      <c r="I97" s="7">
        <v>114.9825</v>
      </c>
      <c r="J97" s="7">
        <v>116.3738</v>
      </c>
      <c r="K97" s="7">
        <v>117.65470000000001</v>
      </c>
      <c r="L97" s="7">
        <v>118.6521</v>
      </c>
      <c r="M97" s="7">
        <v>121.2303</v>
      </c>
      <c r="N97" s="7">
        <v>119.8407</v>
      </c>
      <c r="O97" s="11">
        <v>119.00230000000001</v>
      </c>
      <c r="P97" s="10">
        <v>-0.1000064064004075</v>
      </c>
      <c r="Q97" s="7">
        <v>-0.81317808216897369</v>
      </c>
      <c r="R97" s="7">
        <v>0.31898716746281047</v>
      </c>
      <c r="S97" s="7">
        <v>-1.7033603514022948</v>
      </c>
      <c r="T97" s="7">
        <v>-0.77596740477092419</v>
      </c>
      <c r="U97" s="7">
        <v>-1.3273068037882361</v>
      </c>
      <c r="V97" s="7">
        <v>1.2100102189463624</v>
      </c>
      <c r="W97" s="7">
        <v>1.1006773002170613</v>
      </c>
      <c r="X97" s="7">
        <v>0.84773493961567103</v>
      </c>
      <c r="Y97" s="41">
        <f t="shared" si="32"/>
        <v>2.172907179898198</v>
      </c>
      <c r="Z97" s="7">
        <v>-1.1462480914424871</v>
      </c>
      <c r="AA97" s="11">
        <v>-0.69959537953299078</v>
      </c>
      <c r="AB97" s="20">
        <f t="shared" si="33"/>
        <v>118.36245833333334</v>
      </c>
      <c r="AC97" s="20">
        <f t="shared" si="34"/>
        <v>119.5478</v>
      </c>
      <c r="AD97" s="20">
        <f t="shared" si="35"/>
        <v>116.31740000000001</v>
      </c>
      <c r="AE97" s="20">
        <f t="shared" si="36"/>
        <v>117.56020000000001</v>
      </c>
      <c r="AF97" s="20">
        <f t="shared" si="37"/>
        <v>120.02443333333333</v>
      </c>
      <c r="AG97" s="20"/>
      <c r="AH97" s="20">
        <f t="shared" si="38"/>
        <v>-2.7021827252362556</v>
      </c>
      <c r="AI97" s="20">
        <f t="shared" si="38"/>
        <v>1.0684557942319799</v>
      </c>
      <c r="AJ97" s="20">
        <f t="shared" si="38"/>
        <v>2.0961459178644901</v>
      </c>
    </row>
    <row r="98" spans="1:36" x14ac:dyDescent="0.2">
      <c r="A98" s="3" t="s">
        <v>26</v>
      </c>
      <c r="B98" s="3" t="s">
        <v>95</v>
      </c>
      <c r="C98" s="14">
        <v>109.8348</v>
      </c>
      <c r="D98" s="10">
        <v>109.8348</v>
      </c>
      <c r="E98" s="7">
        <v>110.26220000000001</v>
      </c>
      <c r="F98" s="7">
        <v>110.6131</v>
      </c>
      <c r="G98" s="7">
        <v>110.5904</v>
      </c>
      <c r="H98" s="7">
        <v>110.9216</v>
      </c>
      <c r="I98" s="7">
        <v>110.8374</v>
      </c>
      <c r="J98" s="7">
        <v>110.88209999999999</v>
      </c>
      <c r="K98" s="7">
        <v>111.0515</v>
      </c>
      <c r="L98" s="7">
        <v>112.0864</v>
      </c>
      <c r="M98" s="7">
        <v>112.2068</v>
      </c>
      <c r="N98" s="7">
        <v>111.5865</v>
      </c>
      <c r="O98" s="11">
        <v>112.08969999999999</v>
      </c>
      <c r="P98" s="10">
        <v>0</v>
      </c>
      <c r="Q98" s="7">
        <v>0.38912985683954976</v>
      </c>
      <c r="R98" s="7">
        <v>0.3182414281594198</v>
      </c>
      <c r="S98" s="7">
        <v>-2.0521981573611431E-2</v>
      </c>
      <c r="T98" s="7">
        <v>0.29948349947192116</v>
      </c>
      <c r="U98" s="7">
        <v>-7.5909471194064645E-2</v>
      </c>
      <c r="V98" s="7">
        <v>4.0329347314166292E-2</v>
      </c>
      <c r="W98" s="7">
        <v>0.15277488431406891</v>
      </c>
      <c r="X98" s="7">
        <v>0.93190996969873729</v>
      </c>
      <c r="Y98" s="41">
        <f t="shared" si="32"/>
        <v>0.10741713535273867</v>
      </c>
      <c r="Z98" s="7">
        <v>-0.5528185457565854</v>
      </c>
      <c r="AA98" s="11">
        <v>0.45095060782441654</v>
      </c>
      <c r="AB98" s="20">
        <f t="shared" si="33"/>
        <v>111.08020833333335</v>
      </c>
      <c r="AC98" s="20">
        <f t="shared" si="34"/>
        <v>110.2367</v>
      </c>
      <c r="AD98" s="20">
        <f t="shared" si="35"/>
        <v>110.78313333333334</v>
      </c>
      <c r="AE98" s="20">
        <f t="shared" si="36"/>
        <v>111.33999999999999</v>
      </c>
      <c r="AF98" s="20">
        <f t="shared" si="37"/>
        <v>111.961</v>
      </c>
      <c r="AG98" s="20"/>
      <c r="AH98" s="20">
        <f t="shared" si="38"/>
        <v>0.49569093898251992</v>
      </c>
      <c r="AI98" s="20">
        <f t="shared" si="38"/>
        <v>0.50266376289529546</v>
      </c>
      <c r="AJ98" s="20">
        <f t="shared" si="38"/>
        <v>0.55775103287230365</v>
      </c>
    </row>
    <row r="99" spans="1:36" x14ac:dyDescent="0.2">
      <c r="A99" s="3" t="s">
        <v>27</v>
      </c>
      <c r="B99" s="3" t="s">
        <v>28</v>
      </c>
      <c r="C99" s="14">
        <v>117.89019999999999</v>
      </c>
      <c r="D99" s="10">
        <v>117.94370000000001</v>
      </c>
      <c r="E99" s="7">
        <v>117.7273</v>
      </c>
      <c r="F99" s="7">
        <v>118.5986</v>
      </c>
      <c r="G99" s="7">
        <v>117.9966</v>
      </c>
      <c r="H99" s="7">
        <v>118.5681</v>
      </c>
      <c r="I99" s="7">
        <v>117.7144</v>
      </c>
      <c r="J99" s="7">
        <v>119.35680000000001</v>
      </c>
      <c r="K99" s="7">
        <v>119.1139</v>
      </c>
      <c r="L99" s="7">
        <v>119.16849999999999</v>
      </c>
      <c r="M99" s="7">
        <v>121.059</v>
      </c>
      <c r="N99" s="7">
        <v>118.23699999999999</v>
      </c>
      <c r="O99" s="11">
        <v>118.6159</v>
      </c>
      <c r="P99" s="10">
        <v>4.5381210651957389E-2</v>
      </c>
      <c r="Q99" s="7">
        <v>-0.1834773709829412</v>
      </c>
      <c r="R99" s="7">
        <v>0.74010021464860321</v>
      </c>
      <c r="S99" s="7">
        <v>-0.50759452472457833</v>
      </c>
      <c r="T99" s="7">
        <v>0.48433598934206606</v>
      </c>
      <c r="U99" s="7">
        <v>-0.7200081640846091</v>
      </c>
      <c r="V99" s="7">
        <v>1.3952413638433439</v>
      </c>
      <c r="W99" s="7">
        <v>-0.20350746668811986</v>
      </c>
      <c r="X99" s="7">
        <v>4.5838478968444105E-2</v>
      </c>
      <c r="Y99" s="41">
        <f t="shared" si="32"/>
        <v>1.5864091601387909</v>
      </c>
      <c r="Z99" s="7">
        <v>-2.3310947554498243</v>
      </c>
      <c r="AA99" s="11">
        <v>0.32045806304287283</v>
      </c>
      <c r="AB99" s="20">
        <f t="shared" si="33"/>
        <v>118.67498333333333</v>
      </c>
      <c r="AC99" s="20">
        <f t="shared" si="34"/>
        <v>118.08986666666665</v>
      </c>
      <c r="AD99" s="20">
        <f t="shared" si="35"/>
        <v>118.09303333333334</v>
      </c>
      <c r="AE99" s="20">
        <f t="shared" si="36"/>
        <v>119.21306666666668</v>
      </c>
      <c r="AF99" s="20">
        <f t="shared" si="37"/>
        <v>119.30396666666667</v>
      </c>
      <c r="AG99" s="20"/>
      <c r="AH99" s="20">
        <f t="shared" si="38"/>
        <v>2.6815735812704133E-3</v>
      </c>
      <c r="AI99" s="20">
        <f t="shared" si="38"/>
        <v>0.94843302921341888</v>
      </c>
      <c r="AJ99" s="20">
        <f t="shared" si="38"/>
        <v>7.6250030757236686E-2</v>
      </c>
    </row>
    <row r="100" spans="1:36" x14ac:dyDescent="0.2">
      <c r="A100" s="3" t="s">
        <v>29</v>
      </c>
      <c r="B100" s="3" t="s">
        <v>30</v>
      </c>
      <c r="C100" s="14">
        <v>104.6502</v>
      </c>
      <c r="D100" s="10">
        <v>105.1096</v>
      </c>
      <c r="E100" s="7">
        <v>104.9499</v>
      </c>
      <c r="F100" s="7">
        <v>104.5532</v>
      </c>
      <c r="G100" s="7">
        <v>104.81959999999999</v>
      </c>
      <c r="H100" s="7">
        <v>106.4982</v>
      </c>
      <c r="I100" s="7">
        <v>105.7617</v>
      </c>
      <c r="J100" s="7">
        <v>105.54040000000001</v>
      </c>
      <c r="K100" s="7">
        <v>105.43519999999999</v>
      </c>
      <c r="L100" s="7">
        <v>107.8008</v>
      </c>
      <c r="M100" s="7">
        <v>107.91849999999999</v>
      </c>
      <c r="N100" s="7">
        <v>108.08499999999999</v>
      </c>
      <c r="O100" s="11">
        <v>108.5966</v>
      </c>
      <c r="P100" s="10">
        <v>0.4389862608958246</v>
      </c>
      <c r="Q100" s="7">
        <v>-0.15193664517798644</v>
      </c>
      <c r="R100" s="7">
        <v>-0.37798987898034736</v>
      </c>
      <c r="S100" s="7">
        <v>0.2547985140579056</v>
      </c>
      <c r="T100" s="7">
        <v>1.6014180554018553</v>
      </c>
      <c r="U100" s="7">
        <v>-0.69156098412930211</v>
      </c>
      <c r="V100" s="7">
        <v>-0.20924398908111291</v>
      </c>
      <c r="W100" s="7">
        <v>-9.9677469480891304E-2</v>
      </c>
      <c r="X100" s="7">
        <v>2.2436529735799815</v>
      </c>
      <c r="Y100" s="41">
        <f t="shared" si="32"/>
        <v>0.10918286320695803</v>
      </c>
      <c r="Z100" s="7">
        <v>0.15428309326019099</v>
      </c>
      <c r="AA100" s="11">
        <v>0.47333117453855894</v>
      </c>
      <c r="AB100" s="20">
        <f t="shared" si="33"/>
        <v>106.255725</v>
      </c>
      <c r="AC100" s="20">
        <f t="shared" si="34"/>
        <v>104.87090000000001</v>
      </c>
      <c r="AD100" s="20">
        <f t="shared" si="35"/>
        <v>105.69316666666667</v>
      </c>
      <c r="AE100" s="20">
        <f t="shared" si="36"/>
        <v>106.25879999999999</v>
      </c>
      <c r="AF100" s="20">
        <f t="shared" si="37"/>
        <v>108.20003333333334</v>
      </c>
      <c r="AG100" s="20"/>
      <c r="AH100" s="20">
        <f t="shared" si="38"/>
        <v>0.78407515017670448</v>
      </c>
      <c r="AI100" s="20">
        <f t="shared" si="38"/>
        <v>0.53516547111999557</v>
      </c>
      <c r="AJ100" s="20">
        <f t="shared" si="38"/>
        <v>1.8268918276259001</v>
      </c>
    </row>
    <row r="101" spans="1:36" x14ac:dyDescent="0.2">
      <c r="A101" s="3" t="s">
        <v>31</v>
      </c>
      <c r="B101" s="3" t="s">
        <v>32</v>
      </c>
      <c r="C101" s="14">
        <v>102.2984</v>
      </c>
      <c r="D101" s="10">
        <v>103.0005</v>
      </c>
      <c r="E101" s="7">
        <v>104.1127</v>
      </c>
      <c r="F101" s="7">
        <v>105.0603</v>
      </c>
      <c r="G101" s="7">
        <v>104.99679999999999</v>
      </c>
      <c r="H101" s="7">
        <v>106.02509999999999</v>
      </c>
      <c r="I101" s="7">
        <v>106.02509999999999</v>
      </c>
      <c r="J101" s="7">
        <v>106.02509999999999</v>
      </c>
      <c r="K101" s="7">
        <v>106.02509999999999</v>
      </c>
      <c r="L101" s="7">
        <v>106.1315</v>
      </c>
      <c r="M101" s="7">
        <v>106.7046</v>
      </c>
      <c r="N101" s="7">
        <v>106.1315</v>
      </c>
      <c r="O101" s="11">
        <v>106.3485</v>
      </c>
      <c r="P101" s="10">
        <v>0.68632549482689997</v>
      </c>
      <c r="Q101" s="7">
        <v>1.0798005834923146</v>
      </c>
      <c r="R101" s="7">
        <v>0.91016753959890973</v>
      </c>
      <c r="S101" s="7">
        <v>-6.0441479797796863E-2</v>
      </c>
      <c r="T101" s="7">
        <v>0.97936318059217187</v>
      </c>
      <c r="U101" s="7">
        <v>0</v>
      </c>
      <c r="V101" s="7">
        <v>0</v>
      </c>
      <c r="W101" s="7">
        <v>0</v>
      </c>
      <c r="X101" s="7">
        <v>0.10035359551654073</v>
      </c>
      <c r="Y101" s="41">
        <f t="shared" si="32"/>
        <v>0.53999048350394929</v>
      </c>
      <c r="Z101" s="7">
        <v>-0.53709024728080756</v>
      </c>
      <c r="AA101" s="11">
        <v>0.2044633308678373</v>
      </c>
      <c r="AB101" s="20">
        <f t="shared" si="33"/>
        <v>105.54889999999999</v>
      </c>
      <c r="AC101" s="20">
        <f t="shared" si="34"/>
        <v>104.05783333333333</v>
      </c>
      <c r="AD101" s="20">
        <f t="shared" si="35"/>
        <v>105.68233333333332</v>
      </c>
      <c r="AE101" s="20">
        <f t="shared" si="36"/>
        <v>106.06056666666666</v>
      </c>
      <c r="AF101" s="20">
        <f t="shared" si="37"/>
        <v>106.39486666666666</v>
      </c>
      <c r="AG101" s="20"/>
      <c r="AH101" s="20">
        <f t="shared" si="38"/>
        <v>1.5611510906595072</v>
      </c>
      <c r="AI101" s="20">
        <f t="shared" si="38"/>
        <v>0.35789646330040625</v>
      </c>
      <c r="AJ101" s="20">
        <f t="shared" si="38"/>
        <v>0.31519725993041448</v>
      </c>
    </row>
    <row r="102" spans="1:36" x14ac:dyDescent="0.2">
      <c r="A102" s="3" t="s">
        <v>33</v>
      </c>
      <c r="B102" s="3" t="s">
        <v>96</v>
      </c>
      <c r="C102" s="14">
        <v>107.8115</v>
      </c>
      <c r="D102" s="10">
        <v>107.8115</v>
      </c>
      <c r="E102" s="7">
        <v>107.8115</v>
      </c>
      <c r="F102" s="7">
        <v>107.8115</v>
      </c>
      <c r="G102" s="7">
        <v>107.8115</v>
      </c>
      <c r="H102" s="7">
        <v>107.8115</v>
      </c>
      <c r="I102" s="7">
        <v>107.8115</v>
      </c>
      <c r="J102" s="7">
        <v>107.8417</v>
      </c>
      <c r="K102" s="7">
        <v>107.8417</v>
      </c>
      <c r="L102" s="7">
        <v>107.8417</v>
      </c>
      <c r="M102" s="7">
        <v>107.8417</v>
      </c>
      <c r="N102" s="7">
        <v>107.8417</v>
      </c>
      <c r="O102" s="11">
        <v>107.8417</v>
      </c>
      <c r="P102" s="10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2.8011854023001052E-2</v>
      </c>
      <c r="W102" s="7">
        <v>0</v>
      </c>
      <c r="X102" s="7">
        <v>0</v>
      </c>
      <c r="Y102" s="41">
        <f t="shared" si="32"/>
        <v>0</v>
      </c>
      <c r="Z102" s="7">
        <v>0</v>
      </c>
      <c r="AA102" s="11">
        <v>0</v>
      </c>
      <c r="AB102" s="20">
        <f t="shared" si="33"/>
        <v>107.82659999999998</v>
      </c>
      <c r="AC102" s="20">
        <f t="shared" si="34"/>
        <v>107.81149999999998</v>
      </c>
      <c r="AD102" s="20">
        <f t="shared" si="35"/>
        <v>107.81149999999998</v>
      </c>
      <c r="AE102" s="20">
        <f t="shared" si="36"/>
        <v>107.8417</v>
      </c>
      <c r="AF102" s="20">
        <f t="shared" si="37"/>
        <v>107.8417</v>
      </c>
      <c r="AG102" s="20"/>
      <c r="AH102" s="20">
        <f t="shared" si="38"/>
        <v>0</v>
      </c>
      <c r="AI102" s="20">
        <f t="shared" si="38"/>
        <v>2.8011854023020533E-2</v>
      </c>
      <c r="AJ102" s="20">
        <f t="shared" si="38"/>
        <v>0</v>
      </c>
    </row>
    <row r="103" spans="1:36" x14ac:dyDescent="0.2">
      <c r="A103" s="3" t="s">
        <v>34</v>
      </c>
      <c r="B103" s="3" t="s">
        <v>35</v>
      </c>
      <c r="C103" s="14">
        <v>117.4358</v>
      </c>
      <c r="D103" s="10">
        <v>116.9057</v>
      </c>
      <c r="E103" s="7">
        <v>116.26300000000001</v>
      </c>
      <c r="F103" s="7">
        <v>116.5883</v>
      </c>
      <c r="G103" s="7">
        <v>116.378</v>
      </c>
      <c r="H103" s="7">
        <v>115.35809999999999</v>
      </c>
      <c r="I103" s="7">
        <v>115.1275</v>
      </c>
      <c r="J103" s="7">
        <v>115.1275</v>
      </c>
      <c r="K103" s="7">
        <v>115.1275</v>
      </c>
      <c r="L103" s="7">
        <v>115.1858</v>
      </c>
      <c r="M103" s="7">
        <v>115.149</v>
      </c>
      <c r="N103" s="7">
        <v>114.758</v>
      </c>
      <c r="O103" s="11">
        <v>114.65470000000001</v>
      </c>
      <c r="P103" s="10">
        <v>-0.45139557102689676</v>
      </c>
      <c r="Q103" s="7">
        <v>-0.54975933594340631</v>
      </c>
      <c r="R103" s="7">
        <v>0.27979666789950247</v>
      </c>
      <c r="S103" s="7">
        <v>-0.18037830554181139</v>
      </c>
      <c r="T103" s="7">
        <v>-0.87636838577738652</v>
      </c>
      <c r="U103" s="7">
        <v>-0.19989927018561807</v>
      </c>
      <c r="V103" s="7">
        <v>0</v>
      </c>
      <c r="W103" s="7">
        <v>0</v>
      </c>
      <c r="X103" s="7">
        <v>5.0639508371156057E-2</v>
      </c>
      <c r="Y103" s="41">
        <f t="shared" si="32"/>
        <v>-3.1948382526314489E-2</v>
      </c>
      <c r="Z103" s="7">
        <v>-0.33956004828526981</v>
      </c>
      <c r="AA103" s="11">
        <v>-9.0015510901192239E-2</v>
      </c>
      <c r="AB103" s="20">
        <f t="shared" si="33"/>
        <v>115.551925</v>
      </c>
      <c r="AC103" s="20">
        <f t="shared" si="34"/>
        <v>116.58566666666667</v>
      </c>
      <c r="AD103" s="20">
        <f t="shared" si="35"/>
        <v>115.6212</v>
      </c>
      <c r="AE103" s="20">
        <f t="shared" si="36"/>
        <v>115.14693333333332</v>
      </c>
      <c r="AF103" s="20">
        <f t="shared" si="37"/>
        <v>114.8539</v>
      </c>
      <c r="AG103" s="20"/>
      <c r="AH103" s="20">
        <f t="shared" si="38"/>
        <v>-0.82726006913371464</v>
      </c>
      <c r="AI103" s="20">
        <f t="shared" si="38"/>
        <v>-0.41019005741739534</v>
      </c>
      <c r="AJ103" s="20">
        <f t="shared" si="38"/>
        <v>-0.25448644167104817</v>
      </c>
    </row>
    <row r="104" spans="1:36" x14ac:dyDescent="0.2">
      <c r="A104" s="2" t="s">
        <v>36</v>
      </c>
      <c r="B104" s="2" t="s">
        <v>37</v>
      </c>
      <c r="C104" s="14">
        <v>113.9713</v>
      </c>
      <c r="D104" s="10">
        <v>113.9713</v>
      </c>
      <c r="E104" s="7">
        <v>113.98390000000001</v>
      </c>
      <c r="F104" s="7">
        <v>114.6288</v>
      </c>
      <c r="G104" s="7">
        <v>115.2461</v>
      </c>
      <c r="H104" s="7">
        <v>116.2709</v>
      </c>
      <c r="I104" s="7">
        <v>115.8459</v>
      </c>
      <c r="J104" s="7">
        <v>115.8459</v>
      </c>
      <c r="K104" s="7">
        <v>116.051</v>
      </c>
      <c r="L104" s="7">
        <v>116.20910000000001</v>
      </c>
      <c r="M104" s="7">
        <v>115.83540000000001</v>
      </c>
      <c r="N104" s="7">
        <v>115.7336</v>
      </c>
      <c r="O104" s="11">
        <v>116.20780000000001</v>
      </c>
      <c r="P104" s="10">
        <v>0</v>
      </c>
      <c r="Q104" s="7">
        <v>1.1055414828124414E-2</v>
      </c>
      <c r="R104" s="7">
        <v>0.56578165863774854</v>
      </c>
      <c r="S104" s="7">
        <v>0.53852086037714797</v>
      </c>
      <c r="T104" s="7">
        <v>0.88922748795837692</v>
      </c>
      <c r="U104" s="7">
        <v>-0.36552568183440326</v>
      </c>
      <c r="V104" s="7">
        <v>0</v>
      </c>
      <c r="W104" s="7">
        <v>0.17704554067084086</v>
      </c>
      <c r="X104" s="7">
        <v>0.13623320781380993</v>
      </c>
      <c r="Y104" s="41">
        <f t="shared" si="32"/>
        <v>-0.32157550484428477</v>
      </c>
      <c r="Z104" s="7">
        <v>-8.7883324096097934E-2</v>
      </c>
      <c r="AA104" s="11">
        <v>0.40973407895374414</v>
      </c>
      <c r="AB104" s="20">
        <f t="shared" si="33"/>
        <v>115.48580833333334</v>
      </c>
      <c r="AC104" s="20">
        <f t="shared" si="34"/>
        <v>114.19466666666666</v>
      </c>
      <c r="AD104" s="20">
        <f t="shared" si="35"/>
        <v>115.78763333333332</v>
      </c>
      <c r="AE104" s="20">
        <f t="shared" si="36"/>
        <v>116.03533333333333</v>
      </c>
      <c r="AF104" s="20">
        <f t="shared" si="37"/>
        <v>115.92560000000002</v>
      </c>
      <c r="AG104" s="20"/>
      <c r="AH104" s="20">
        <f t="shared" si="38"/>
        <v>1.3949571491955055</v>
      </c>
      <c r="AI104" s="20">
        <f t="shared" si="38"/>
        <v>0.21392612740163486</v>
      </c>
      <c r="AJ104" s="20">
        <f t="shared" si="38"/>
        <v>-9.4568895681177878E-2</v>
      </c>
    </row>
    <row r="105" spans="1:36" x14ac:dyDescent="0.2">
      <c r="A105" s="3" t="s">
        <v>38</v>
      </c>
      <c r="B105" s="3" t="s">
        <v>39</v>
      </c>
      <c r="C105" s="14">
        <v>100</v>
      </c>
      <c r="D105" s="10">
        <v>100</v>
      </c>
      <c r="E105" s="7">
        <v>100</v>
      </c>
      <c r="F105" s="7">
        <v>100</v>
      </c>
      <c r="G105" s="7">
        <v>100</v>
      </c>
      <c r="H105" s="7">
        <v>100</v>
      </c>
      <c r="I105" s="7">
        <v>100</v>
      </c>
      <c r="J105" s="7">
        <v>100</v>
      </c>
      <c r="K105" s="7">
        <v>100</v>
      </c>
      <c r="L105" s="7">
        <v>100</v>
      </c>
      <c r="M105" s="7">
        <v>100</v>
      </c>
      <c r="N105" s="7">
        <v>100</v>
      </c>
      <c r="O105" s="11">
        <v>100</v>
      </c>
      <c r="P105" s="10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41">
        <f t="shared" si="32"/>
        <v>0</v>
      </c>
      <c r="Z105" s="7">
        <v>0</v>
      </c>
      <c r="AA105" s="11">
        <v>0</v>
      </c>
      <c r="AB105" s="20">
        <f t="shared" si="33"/>
        <v>100</v>
      </c>
      <c r="AC105" s="20">
        <f t="shared" si="34"/>
        <v>100</v>
      </c>
      <c r="AD105" s="20">
        <f t="shared" si="35"/>
        <v>100</v>
      </c>
      <c r="AE105" s="20">
        <f t="shared" si="36"/>
        <v>100</v>
      </c>
      <c r="AF105" s="20">
        <f t="shared" si="37"/>
        <v>100</v>
      </c>
      <c r="AG105" s="20"/>
      <c r="AH105" s="20">
        <f t="shared" si="38"/>
        <v>0</v>
      </c>
      <c r="AI105" s="20">
        <f t="shared" si="38"/>
        <v>0</v>
      </c>
      <c r="AJ105" s="20">
        <f t="shared" si="38"/>
        <v>0</v>
      </c>
    </row>
    <row r="106" spans="1:36" x14ac:dyDescent="0.2">
      <c r="A106" s="3" t="s">
        <v>40</v>
      </c>
      <c r="B106" s="3" t="s">
        <v>105</v>
      </c>
      <c r="C106" s="14">
        <v>107.9631</v>
      </c>
      <c r="D106" s="10">
        <v>107.9631</v>
      </c>
      <c r="E106" s="7">
        <v>108.5598</v>
      </c>
      <c r="F106" s="7">
        <v>111.392</v>
      </c>
      <c r="G106" s="7">
        <v>111.67310000000001</v>
      </c>
      <c r="H106" s="7">
        <v>111.67310000000001</v>
      </c>
      <c r="I106" s="7">
        <v>111.67310000000001</v>
      </c>
      <c r="J106" s="7">
        <v>111.67310000000001</v>
      </c>
      <c r="K106" s="7">
        <v>111.67310000000001</v>
      </c>
      <c r="L106" s="7">
        <v>111.67310000000001</v>
      </c>
      <c r="M106" s="7">
        <v>111.67310000000001</v>
      </c>
      <c r="N106" s="7">
        <v>111.67310000000001</v>
      </c>
      <c r="O106" s="11">
        <v>111.67310000000001</v>
      </c>
      <c r="P106" s="10">
        <v>0</v>
      </c>
      <c r="Q106" s="7">
        <v>0.55268883535207725</v>
      </c>
      <c r="R106" s="7">
        <v>2.6088846884389989</v>
      </c>
      <c r="S106" s="7">
        <v>0.2523520540074774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41">
        <f t="shared" si="32"/>
        <v>0</v>
      </c>
      <c r="Z106" s="7">
        <v>0</v>
      </c>
      <c r="AA106" s="11">
        <v>0</v>
      </c>
      <c r="AB106" s="20">
        <f t="shared" si="33"/>
        <v>111.08106666666664</v>
      </c>
      <c r="AC106" s="20">
        <f t="shared" si="34"/>
        <v>109.30496666666666</v>
      </c>
      <c r="AD106" s="20">
        <f t="shared" si="35"/>
        <v>111.67310000000002</v>
      </c>
      <c r="AE106" s="20">
        <f t="shared" si="36"/>
        <v>111.67310000000002</v>
      </c>
      <c r="AF106" s="20">
        <f t="shared" si="37"/>
        <v>111.67310000000002</v>
      </c>
      <c r="AG106" s="20"/>
      <c r="AH106" s="20">
        <f t="shared" si="38"/>
        <v>2.1665377206098668</v>
      </c>
      <c r="AI106" s="20">
        <f t="shared" si="38"/>
        <v>0</v>
      </c>
      <c r="AJ106" s="20">
        <f t="shared" si="38"/>
        <v>0</v>
      </c>
    </row>
    <row r="107" spans="1:36" x14ac:dyDescent="0.2">
      <c r="A107" s="3" t="s">
        <v>41</v>
      </c>
      <c r="B107" s="3" t="s">
        <v>98</v>
      </c>
      <c r="C107" s="14">
        <v>115.3471</v>
      </c>
      <c r="D107" s="10">
        <v>115.3471</v>
      </c>
      <c r="E107" s="7">
        <v>115.3471</v>
      </c>
      <c r="F107" s="7">
        <v>116.0715</v>
      </c>
      <c r="G107" s="7">
        <v>117.8871</v>
      </c>
      <c r="H107" s="7">
        <v>121.00409999999999</v>
      </c>
      <c r="I107" s="7">
        <v>119.7115</v>
      </c>
      <c r="J107" s="7">
        <v>119.7115</v>
      </c>
      <c r="K107" s="7">
        <v>120.0076</v>
      </c>
      <c r="L107" s="7">
        <v>120.3096</v>
      </c>
      <c r="M107" s="7">
        <v>120.5664</v>
      </c>
      <c r="N107" s="7">
        <v>120.5664</v>
      </c>
      <c r="O107" s="11">
        <v>121.92789999999999</v>
      </c>
      <c r="P107" s="10">
        <v>0</v>
      </c>
      <c r="Q107" s="7">
        <v>0</v>
      </c>
      <c r="R107" s="7">
        <v>0.62801752276390377</v>
      </c>
      <c r="S107" s="7">
        <v>1.5642082681795302</v>
      </c>
      <c r="T107" s="7">
        <v>2.644055201968655</v>
      </c>
      <c r="U107" s="7">
        <v>-1.0682282666455047</v>
      </c>
      <c r="V107" s="7">
        <v>0</v>
      </c>
      <c r="W107" s="7">
        <v>0.24734465778141246</v>
      </c>
      <c r="X107" s="7">
        <v>0.25165072878718237</v>
      </c>
      <c r="Y107" s="41">
        <f t="shared" si="32"/>
        <v>0.213449300803914</v>
      </c>
      <c r="Z107" s="7">
        <v>0</v>
      </c>
      <c r="AA107" s="11">
        <v>1.1292532579557757</v>
      </c>
      <c r="AB107" s="20">
        <f t="shared" si="33"/>
        <v>119.03814999999997</v>
      </c>
      <c r="AC107" s="20">
        <f t="shared" si="34"/>
        <v>115.58856666666667</v>
      </c>
      <c r="AD107" s="20">
        <f t="shared" si="35"/>
        <v>119.53423333333335</v>
      </c>
      <c r="AE107" s="20">
        <f t="shared" si="36"/>
        <v>120.00956666666667</v>
      </c>
      <c r="AF107" s="20">
        <f t="shared" si="37"/>
        <v>121.02023333333334</v>
      </c>
      <c r="AG107" s="20"/>
      <c r="AH107" s="20">
        <f t="shared" si="38"/>
        <v>3.4135440731306517</v>
      </c>
      <c r="AI107" s="20">
        <f t="shared" si="38"/>
        <v>0.39765456311397429</v>
      </c>
      <c r="AJ107" s="20">
        <f t="shared" si="38"/>
        <v>0.84215508374749959</v>
      </c>
    </row>
    <row r="108" spans="1:36" x14ac:dyDescent="0.2">
      <c r="A108" s="3" t="s">
        <v>42</v>
      </c>
      <c r="B108" s="3" t="s">
        <v>43</v>
      </c>
      <c r="C108" s="14">
        <v>121.8604</v>
      </c>
      <c r="D108" s="10">
        <v>121.8604</v>
      </c>
      <c r="E108" s="7">
        <v>121.8604</v>
      </c>
      <c r="F108" s="7">
        <v>122.2714</v>
      </c>
      <c r="G108" s="7">
        <v>122.2714</v>
      </c>
      <c r="H108" s="7">
        <v>122.2714</v>
      </c>
      <c r="I108" s="7">
        <v>122.2714</v>
      </c>
      <c r="J108" s="7">
        <v>122.2714</v>
      </c>
      <c r="K108" s="7">
        <v>122.56740000000001</v>
      </c>
      <c r="L108" s="7">
        <v>122.56740000000001</v>
      </c>
      <c r="M108" s="7">
        <v>121.3091</v>
      </c>
      <c r="N108" s="7">
        <v>121.02970000000001</v>
      </c>
      <c r="O108" s="11">
        <v>121.02970000000001</v>
      </c>
      <c r="P108" s="10">
        <v>0</v>
      </c>
      <c r="Q108" s="7">
        <v>0</v>
      </c>
      <c r="R108" s="7">
        <v>0.3372711725876506</v>
      </c>
      <c r="S108" s="7">
        <v>0</v>
      </c>
      <c r="T108" s="7">
        <v>0</v>
      </c>
      <c r="U108" s="7">
        <v>0</v>
      </c>
      <c r="V108" s="7">
        <v>0</v>
      </c>
      <c r="W108" s="7">
        <v>0.24208441221741672</v>
      </c>
      <c r="X108" s="7">
        <v>0</v>
      </c>
      <c r="Y108" s="41">
        <f t="shared" si="32"/>
        <v>-1.0266188236023654</v>
      </c>
      <c r="Z108" s="7">
        <v>-0.23032072614502574</v>
      </c>
      <c r="AA108" s="11">
        <v>0</v>
      </c>
      <c r="AB108" s="20">
        <f t="shared" si="33"/>
        <v>121.96509166666665</v>
      </c>
      <c r="AC108" s="20">
        <f t="shared" si="34"/>
        <v>121.99740000000001</v>
      </c>
      <c r="AD108" s="20">
        <f t="shared" si="35"/>
        <v>122.27140000000001</v>
      </c>
      <c r="AE108" s="20">
        <f t="shared" si="36"/>
        <v>122.46873333333333</v>
      </c>
      <c r="AF108" s="20">
        <f t="shared" si="37"/>
        <v>121.12283333333333</v>
      </c>
      <c r="AG108" s="20"/>
      <c r="AH108" s="20">
        <f t="shared" si="38"/>
        <v>0.22459495038418709</v>
      </c>
      <c r="AI108" s="20">
        <f t="shared" si="38"/>
        <v>0.16138960814492975</v>
      </c>
      <c r="AJ108" s="20">
        <f t="shared" si="38"/>
        <v>-1.0989743776778909</v>
      </c>
    </row>
    <row r="109" spans="1:36" x14ac:dyDescent="0.2">
      <c r="A109" s="3" t="s">
        <v>44</v>
      </c>
      <c r="B109" s="3" t="s">
        <v>45</v>
      </c>
      <c r="C109" s="14">
        <v>105.0855</v>
      </c>
      <c r="D109" s="10">
        <v>105.0855</v>
      </c>
      <c r="E109" s="7">
        <v>104.6883</v>
      </c>
      <c r="F109" s="7">
        <v>105.3678</v>
      </c>
      <c r="G109" s="7">
        <v>105.3678</v>
      </c>
      <c r="H109" s="7">
        <v>105.3678</v>
      </c>
      <c r="I109" s="7">
        <v>105.3678</v>
      </c>
      <c r="J109" s="7">
        <v>105.3678</v>
      </c>
      <c r="K109" s="7">
        <v>105.3678</v>
      </c>
      <c r="L109" s="7">
        <v>106.1323</v>
      </c>
      <c r="M109" s="7">
        <v>106.1323</v>
      </c>
      <c r="N109" s="7">
        <v>106.1323</v>
      </c>
      <c r="O109" s="11">
        <v>106.47790000000001</v>
      </c>
      <c r="P109" s="10">
        <v>0</v>
      </c>
      <c r="Q109" s="7">
        <v>-0.3779779322551618</v>
      </c>
      <c r="R109" s="7">
        <v>0.64906966681090861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0.7255537270399478</v>
      </c>
      <c r="Y109" s="41">
        <f t="shared" si="32"/>
        <v>0</v>
      </c>
      <c r="Z109" s="7">
        <v>0</v>
      </c>
      <c r="AA109" s="11">
        <v>0.32563131110887505</v>
      </c>
      <c r="AB109" s="20">
        <f t="shared" si="33"/>
        <v>105.57128333333334</v>
      </c>
      <c r="AC109" s="20">
        <f t="shared" si="34"/>
        <v>105.04719999999999</v>
      </c>
      <c r="AD109" s="20">
        <f t="shared" si="35"/>
        <v>105.3678</v>
      </c>
      <c r="AE109" s="20">
        <f t="shared" si="36"/>
        <v>105.62263333333334</v>
      </c>
      <c r="AF109" s="20">
        <f t="shared" si="37"/>
        <v>106.2475</v>
      </c>
      <c r="AG109" s="20"/>
      <c r="AH109" s="20">
        <f t="shared" si="38"/>
        <v>0.30519614040164811</v>
      </c>
      <c r="AI109" s="20">
        <f t="shared" si="38"/>
        <v>0.24185124234665523</v>
      </c>
      <c r="AJ109" s="20">
        <f t="shared" si="38"/>
        <v>0.59160299923091486</v>
      </c>
    </row>
    <row r="110" spans="1:36" x14ac:dyDescent="0.2">
      <c r="A110" s="3" t="s">
        <v>46</v>
      </c>
      <c r="B110" s="3" t="s">
        <v>99</v>
      </c>
      <c r="C110" s="14">
        <v>100</v>
      </c>
      <c r="D110" s="10">
        <v>100</v>
      </c>
      <c r="E110" s="7">
        <v>100</v>
      </c>
      <c r="F110" s="7">
        <v>100</v>
      </c>
      <c r="G110" s="7">
        <v>100</v>
      </c>
      <c r="H110" s="7">
        <v>100</v>
      </c>
      <c r="I110" s="7">
        <v>100</v>
      </c>
      <c r="J110" s="7">
        <v>100</v>
      </c>
      <c r="K110" s="7">
        <v>100</v>
      </c>
      <c r="L110" s="7">
        <v>100</v>
      </c>
      <c r="M110" s="7">
        <v>100</v>
      </c>
      <c r="N110" s="7">
        <v>100</v>
      </c>
      <c r="O110" s="11">
        <v>100</v>
      </c>
      <c r="P110" s="10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41">
        <f t="shared" si="32"/>
        <v>0</v>
      </c>
      <c r="Z110" s="7">
        <v>0</v>
      </c>
      <c r="AA110" s="11">
        <v>0</v>
      </c>
      <c r="AB110" s="20">
        <f t="shared" si="33"/>
        <v>100</v>
      </c>
      <c r="AC110" s="20">
        <f t="shared" si="34"/>
        <v>100</v>
      </c>
      <c r="AD110" s="20">
        <f t="shared" si="35"/>
        <v>100</v>
      </c>
      <c r="AE110" s="20">
        <f t="shared" si="36"/>
        <v>100</v>
      </c>
      <c r="AF110" s="20">
        <f t="shared" si="37"/>
        <v>100</v>
      </c>
      <c r="AG110" s="20"/>
      <c r="AH110" s="20">
        <f t="shared" si="38"/>
        <v>0</v>
      </c>
      <c r="AI110" s="20">
        <f t="shared" si="38"/>
        <v>0</v>
      </c>
      <c r="AJ110" s="20">
        <f t="shared" si="38"/>
        <v>0</v>
      </c>
    </row>
    <row r="111" spans="1:36" x14ac:dyDescent="0.2">
      <c r="A111" s="2" t="s">
        <v>47</v>
      </c>
      <c r="B111" s="2" t="s">
        <v>48</v>
      </c>
      <c r="C111" s="14">
        <v>90.767110000000002</v>
      </c>
      <c r="D111" s="10">
        <v>91.045783392722186</v>
      </c>
      <c r="E111" s="7">
        <v>92.586879999999994</v>
      </c>
      <c r="F111" s="7">
        <v>93.407179999999997</v>
      </c>
      <c r="G111" s="7">
        <v>94.103809999999996</v>
      </c>
      <c r="H111" s="7">
        <v>93.436790000000002</v>
      </c>
      <c r="I111" s="7">
        <v>94.157179999999997</v>
      </c>
      <c r="J111" s="7">
        <v>93.701390000000004</v>
      </c>
      <c r="K111" s="7">
        <v>93.323059999999998</v>
      </c>
      <c r="L111" s="7">
        <v>92.809629999999999</v>
      </c>
      <c r="M111" s="7">
        <v>91.599689999999995</v>
      </c>
      <c r="N111" s="7">
        <v>92.224530000000001</v>
      </c>
      <c r="O111" s="11">
        <v>92.941119999999998</v>
      </c>
      <c r="P111" s="10">
        <v>0.30702023312429266</v>
      </c>
      <c r="Q111" s="7">
        <v>1.6926611533785725</v>
      </c>
      <c r="R111" s="7">
        <v>0.88597866133949355</v>
      </c>
      <c r="S111" s="7">
        <v>0.74579919873397205</v>
      </c>
      <c r="T111" s="7">
        <v>-0.70881295879517925</v>
      </c>
      <c r="U111" s="7">
        <v>0.77099181168359354</v>
      </c>
      <c r="V111" s="7">
        <v>-0.48407354595793256</v>
      </c>
      <c r="W111" s="7">
        <v>-0.40376135295325433</v>
      </c>
      <c r="X111" s="7">
        <v>-0.55016412878017462</v>
      </c>
      <c r="Y111" s="41">
        <f t="shared" si="32"/>
        <v>-1.3036793703412042</v>
      </c>
      <c r="Z111" s="7">
        <v>0.68214204655060084</v>
      </c>
      <c r="AA111" s="11">
        <v>0.77700585733534944</v>
      </c>
      <c r="AB111" s="20">
        <f>(AB92/AB95)*100</f>
        <v>92.941602874053089</v>
      </c>
      <c r="AC111" s="20">
        <f t="shared" ref="AC111:AF111" si="39">(AC92/AC95)*100</f>
        <v>92.346990621514138</v>
      </c>
      <c r="AD111" s="20">
        <f t="shared" si="39"/>
        <v>93.898586318908912</v>
      </c>
      <c r="AE111" s="20">
        <f t="shared" si="39"/>
        <v>93.276622295450082</v>
      </c>
      <c r="AF111" s="20">
        <f t="shared" si="39"/>
        <v>92.253707516764834</v>
      </c>
      <c r="AG111" s="20"/>
      <c r="AH111" s="20">
        <f t="shared" ref="AH111:AJ111" si="40">IFERROR(AD111/AC111*100-100,"")</f>
        <v>1.6801800328870513</v>
      </c>
      <c r="AI111" s="20">
        <f t="shared" si="40"/>
        <v>-0.66237847431104058</v>
      </c>
      <c r="AJ111" s="20">
        <f t="shared" si="40"/>
        <v>-1.0966464624385708</v>
      </c>
    </row>
    <row r="112" spans="1:36" ht="18" customHeight="1" x14ac:dyDescent="0.2">
      <c r="B112" s="22" t="s">
        <v>63</v>
      </c>
      <c r="C112" s="27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5"/>
      <c r="P112" s="2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5"/>
      <c r="AB112" s="122"/>
      <c r="AC112" s="119"/>
      <c r="AD112" s="119"/>
      <c r="AE112" s="119"/>
      <c r="AF112" s="119"/>
      <c r="AG112" s="119"/>
      <c r="AH112" s="119"/>
      <c r="AI112" s="119"/>
      <c r="AJ112" s="119"/>
    </row>
    <row r="113" spans="2:36" x14ac:dyDescent="0.2">
      <c r="B113" s="2" t="s">
        <v>15</v>
      </c>
      <c r="C113" s="14">
        <v>104.1139</v>
      </c>
      <c r="D113" s="10">
        <v>103.4691</v>
      </c>
      <c r="E113" s="7">
        <v>107.0119</v>
      </c>
      <c r="F113" s="7">
        <v>110.3604</v>
      </c>
      <c r="G113" s="7">
        <v>112.01049999999999</v>
      </c>
      <c r="H113" s="7">
        <v>110.15770000000001</v>
      </c>
      <c r="I113" s="7">
        <v>110.89239999999999</v>
      </c>
      <c r="J113" s="7">
        <v>111.5834</v>
      </c>
      <c r="K113" s="7">
        <v>110.3263</v>
      </c>
      <c r="L113" s="7">
        <v>111.1983</v>
      </c>
      <c r="M113" s="7">
        <v>111.02460000000001</v>
      </c>
      <c r="N113" s="7">
        <v>111.8969</v>
      </c>
      <c r="O113" s="11">
        <v>111.8374</v>
      </c>
      <c r="P113" s="10">
        <v>-0.61932172361231652</v>
      </c>
      <c r="Q113" s="7">
        <v>3.4240174119616382</v>
      </c>
      <c r="R113" s="7">
        <v>3.1290912505992337</v>
      </c>
      <c r="S113" s="7">
        <v>1.4951921160126229</v>
      </c>
      <c r="T113" s="7">
        <v>-1.6541306395382469</v>
      </c>
      <c r="U113" s="7">
        <v>0.66695292294591246</v>
      </c>
      <c r="V113" s="7">
        <v>0.62312656232528341</v>
      </c>
      <c r="W113" s="7">
        <v>-1.1266012686474818</v>
      </c>
      <c r="X113" s="7">
        <v>0.79038271019693385</v>
      </c>
      <c r="Y113" s="41">
        <f t="shared" ref="Y113:Y130" si="41">((M113/L113)-1)*100</f>
        <v>-0.15620742403436028</v>
      </c>
      <c r="Z113" s="7">
        <v>0.78568173179637268</v>
      </c>
      <c r="AA113" s="11">
        <v>-5.317394851868093E-2</v>
      </c>
      <c r="AB113" s="20">
        <f t="shared" si="33"/>
        <v>110.14740833333333</v>
      </c>
      <c r="AC113" s="20">
        <f>AVERAGE(D113:F113)</f>
        <v>106.94713333333334</v>
      </c>
      <c r="AD113" s="20">
        <f>AVERAGE(G113:I113)</f>
        <v>111.0202</v>
      </c>
      <c r="AE113" s="20">
        <f>IFERROR(AVERAGE(J113:L113),"")</f>
        <v>111.036</v>
      </c>
      <c r="AF113" s="20">
        <f>IFERROR(AVERAGE(M113:O113),"")</f>
        <v>111.58630000000001</v>
      </c>
      <c r="AG113" s="20"/>
      <c r="AH113" s="20">
        <f t="shared" ref="AH113:AJ130" si="42">IFERROR(AD113/AC113*100-100,"")</f>
        <v>3.8084860619608207</v>
      </c>
      <c r="AI113" s="20">
        <f t="shared" si="42"/>
        <v>1.4231644331388793E-2</v>
      </c>
      <c r="AJ113" s="20">
        <f t="shared" si="42"/>
        <v>0.49560502899961989</v>
      </c>
    </row>
    <row r="114" spans="2:36" x14ac:dyDescent="0.2">
      <c r="B114" s="2" t="s">
        <v>21</v>
      </c>
      <c r="C114" s="14">
        <v>117.1833</v>
      </c>
      <c r="D114" s="10">
        <v>117.0325</v>
      </c>
      <c r="E114" s="7">
        <v>117.02119999999999</v>
      </c>
      <c r="F114" s="7">
        <v>117.0361</v>
      </c>
      <c r="G114" s="7">
        <v>116.1554</v>
      </c>
      <c r="H114" s="7">
        <v>116.22329999999999</v>
      </c>
      <c r="I114" s="7">
        <v>115.7745</v>
      </c>
      <c r="J114" s="7">
        <v>116.3668</v>
      </c>
      <c r="K114" s="7">
        <v>116.51260000000001</v>
      </c>
      <c r="L114" s="7">
        <v>117.4074</v>
      </c>
      <c r="M114" s="7">
        <v>118.54259999999999</v>
      </c>
      <c r="N114" s="7">
        <v>118.07380000000001</v>
      </c>
      <c r="O114" s="11">
        <v>117.94289999999999</v>
      </c>
      <c r="P114" s="10">
        <v>-0.12868727881874278</v>
      </c>
      <c r="Q114" s="7">
        <v>-9.6554375921266648E-3</v>
      </c>
      <c r="R114" s="7">
        <v>1.2732735606891282E-2</v>
      </c>
      <c r="S114" s="7">
        <v>-0.75250286022859991</v>
      </c>
      <c r="T114" s="7">
        <v>5.8456171645911006E-2</v>
      </c>
      <c r="U114" s="7">
        <v>-0.38615320680103854</v>
      </c>
      <c r="V114" s="7">
        <v>0.51159797710203414</v>
      </c>
      <c r="W114" s="7">
        <v>0.12529346858383006</v>
      </c>
      <c r="X114" s="7">
        <v>0.76798560842345742</v>
      </c>
      <c r="Y114" s="41">
        <f t="shared" si="41"/>
        <v>0.96688965090785395</v>
      </c>
      <c r="Z114" s="7">
        <v>-0.39546964551139213</v>
      </c>
      <c r="AA114" s="11">
        <v>-0.11086286712209746</v>
      </c>
      <c r="AB114" s="20">
        <f t="shared" si="33"/>
        <v>117.00742500000001</v>
      </c>
      <c r="AC114" s="20">
        <f t="shared" ref="AC114:AC129" si="43">AVERAGE(D114:F114)</f>
        <v>117.02993333333332</v>
      </c>
      <c r="AD114" s="20">
        <f t="shared" ref="AD114:AD129" si="44">AVERAGE(G114:I114)</f>
        <v>116.05106666666666</v>
      </c>
      <c r="AE114" s="20">
        <f t="shared" ref="AE114:AE129" si="45">IFERROR(AVERAGE(J114:L114),"")</f>
        <v>116.76226666666666</v>
      </c>
      <c r="AF114" s="20">
        <f t="shared" ref="AF114:AF129" si="46">IFERROR(AVERAGE(M114:O114),"")</f>
        <v>118.18643333333334</v>
      </c>
      <c r="AG114" s="20"/>
      <c r="AH114" s="20">
        <f t="shared" si="42"/>
        <v>-0.83642418549328568</v>
      </c>
      <c r="AI114" s="20">
        <f t="shared" si="42"/>
        <v>0.61283366058391664</v>
      </c>
      <c r="AJ114" s="20">
        <f t="shared" si="42"/>
        <v>1.2197148165446094</v>
      </c>
    </row>
    <row r="115" spans="2:36" x14ac:dyDescent="0.2">
      <c r="B115" s="2" t="s">
        <v>23</v>
      </c>
      <c r="C115" s="14">
        <v>116.5787</v>
      </c>
      <c r="D115" s="10">
        <v>116.3993</v>
      </c>
      <c r="E115" s="7">
        <v>116.3182</v>
      </c>
      <c r="F115" s="7">
        <v>116.4443</v>
      </c>
      <c r="G115" s="7">
        <v>115.5565</v>
      </c>
      <c r="H115" s="7">
        <v>115.3952</v>
      </c>
      <c r="I115" s="7">
        <v>114.69759999999999</v>
      </c>
      <c r="J115" s="7">
        <v>115.38330000000001</v>
      </c>
      <c r="K115" s="7">
        <v>115.5472</v>
      </c>
      <c r="L115" s="7">
        <v>116.6631</v>
      </c>
      <c r="M115" s="7">
        <v>118.14749999999999</v>
      </c>
      <c r="N115" s="7">
        <v>117.4075</v>
      </c>
      <c r="O115" s="11">
        <v>117.24420000000001</v>
      </c>
      <c r="P115" s="10">
        <v>-0.15388745971605541</v>
      </c>
      <c r="Q115" s="7">
        <v>-6.9673958520362386E-2</v>
      </c>
      <c r="R115" s="7">
        <v>0.10840951802898761</v>
      </c>
      <c r="S115" s="7">
        <v>-0.76242460987785454</v>
      </c>
      <c r="T115" s="7">
        <v>-0.13958539761934388</v>
      </c>
      <c r="U115" s="7">
        <v>-0.60453121100358453</v>
      </c>
      <c r="V115" s="7">
        <v>0.59783291019167906</v>
      </c>
      <c r="W115" s="7">
        <v>0.14204828601712566</v>
      </c>
      <c r="X115" s="7">
        <v>0.9657525236440142</v>
      </c>
      <c r="Y115" s="41">
        <f t="shared" si="41"/>
        <v>1.272381755670815</v>
      </c>
      <c r="Z115" s="7">
        <v>-0.62633572441227692</v>
      </c>
      <c r="AA115" s="11">
        <v>-0.13908821838467939</v>
      </c>
      <c r="AB115" s="20">
        <f t="shared" si="33"/>
        <v>116.26699166666668</v>
      </c>
      <c r="AC115" s="20">
        <f t="shared" si="43"/>
        <v>116.38726666666666</v>
      </c>
      <c r="AD115" s="20">
        <f t="shared" si="44"/>
        <v>115.21643333333334</v>
      </c>
      <c r="AE115" s="20">
        <f t="shared" si="45"/>
        <v>115.86453333333333</v>
      </c>
      <c r="AF115" s="20">
        <f t="shared" si="46"/>
        <v>117.59973333333335</v>
      </c>
      <c r="AG115" s="20"/>
      <c r="AH115" s="20">
        <f t="shared" si="42"/>
        <v>-1.0059806084170617</v>
      </c>
      <c r="AI115" s="20">
        <f t="shared" si="42"/>
        <v>0.56250656373380536</v>
      </c>
      <c r="AJ115" s="20">
        <f t="shared" si="42"/>
        <v>1.4976110031945495</v>
      </c>
    </row>
    <row r="116" spans="2:36" x14ac:dyDescent="0.2">
      <c r="B116" s="3" t="s">
        <v>25</v>
      </c>
      <c r="C116" s="14">
        <v>121.9769</v>
      </c>
      <c r="D116" s="10">
        <v>121.6797</v>
      </c>
      <c r="E116" s="7">
        <v>121.4926</v>
      </c>
      <c r="F116" s="7">
        <v>121.5369</v>
      </c>
      <c r="G116" s="7">
        <v>119.7705</v>
      </c>
      <c r="H116" s="7">
        <v>119.02370000000001</v>
      </c>
      <c r="I116" s="7">
        <v>117.9522</v>
      </c>
      <c r="J116" s="7">
        <v>119.20010000000001</v>
      </c>
      <c r="K116" s="7">
        <v>119.7248</v>
      </c>
      <c r="L116" s="7">
        <v>121.26430000000001</v>
      </c>
      <c r="M116" s="7">
        <v>123.40649999999999</v>
      </c>
      <c r="N116" s="7">
        <v>123.0252</v>
      </c>
      <c r="O116" s="11">
        <v>122.2574</v>
      </c>
      <c r="P116" s="10">
        <v>-0.24365269161620248</v>
      </c>
      <c r="Q116" s="7">
        <v>-0.1537643501750916</v>
      </c>
      <c r="R116" s="7">
        <v>3.6463126149252623E-2</v>
      </c>
      <c r="S116" s="7">
        <v>-1.4533857618550452</v>
      </c>
      <c r="T116" s="7">
        <v>-0.62352582647646393</v>
      </c>
      <c r="U116" s="7">
        <v>-0.90024087639688588</v>
      </c>
      <c r="V116" s="7">
        <v>1.0579709407709237</v>
      </c>
      <c r="W116" s="7">
        <v>0.44018419447634333</v>
      </c>
      <c r="X116" s="7">
        <v>1.2858655850751088</v>
      </c>
      <c r="Y116" s="41">
        <f t="shared" si="41"/>
        <v>1.7665545424333295</v>
      </c>
      <c r="Z116" s="7">
        <v>-0.30897886253965229</v>
      </c>
      <c r="AA116" s="11">
        <v>-0.62409977793167093</v>
      </c>
      <c r="AB116" s="20">
        <f t="shared" si="33"/>
        <v>120.86115833333334</v>
      </c>
      <c r="AC116" s="20">
        <f t="shared" si="43"/>
        <v>121.56973333333333</v>
      </c>
      <c r="AD116" s="20">
        <f t="shared" si="44"/>
        <v>118.91546666666666</v>
      </c>
      <c r="AE116" s="20">
        <f t="shared" si="45"/>
        <v>120.06306666666667</v>
      </c>
      <c r="AF116" s="20">
        <f t="shared" si="46"/>
        <v>122.89636666666667</v>
      </c>
      <c r="AG116" s="20"/>
      <c r="AH116" s="20">
        <f t="shared" si="42"/>
        <v>-2.183328525850186</v>
      </c>
      <c r="AI116" s="20">
        <f t="shared" si="42"/>
        <v>0.96505528857476008</v>
      </c>
      <c r="AJ116" s="20">
        <f t="shared" si="42"/>
        <v>2.3598431046794275</v>
      </c>
    </row>
    <row r="117" spans="2:36" x14ac:dyDescent="0.2">
      <c r="B117" s="3" t="s">
        <v>95</v>
      </c>
      <c r="C117" s="14">
        <v>105.01560000000001</v>
      </c>
      <c r="D117" s="10">
        <v>105.01560000000001</v>
      </c>
      <c r="E117" s="7">
        <v>105.9465</v>
      </c>
      <c r="F117" s="7">
        <v>106.2838</v>
      </c>
      <c r="G117" s="7">
        <v>106.2436</v>
      </c>
      <c r="H117" s="7">
        <v>106.9149</v>
      </c>
      <c r="I117" s="7">
        <v>106.75109999999999</v>
      </c>
      <c r="J117" s="7">
        <v>106.8413</v>
      </c>
      <c r="K117" s="7">
        <v>107.1662</v>
      </c>
      <c r="L117" s="7">
        <v>108.8788</v>
      </c>
      <c r="M117" s="7">
        <v>109.12730000000001</v>
      </c>
      <c r="N117" s="7">
        <v>108.5337</v>
      </c>
      <c r="O117" s="11">
        <v>109.5155</v>
      </c>
      <c r="P117" s="10">
        <v>0</v>
      </c>
      <c r="Q117" s="7">
        <v>0.8864397289545497</v>
      </c>
      <c r="R117" s="7">
        <v>0.31836823302327028</v>
      </c>
      <c r="S117" s="7">
        <v>-3.7823261870575456E-2</v>
      </c>
      <c r="T117" s="7">
        <v>0.63184982436589332</v>
      </c>
      <c r="U117" s="7">
        <v>-0.15320596100263764</v>
      </c>
      <c r="V117" s="7">
        <v>8.4495616438622231E-2</v>
      </c>
      <c r="W117" s="7">
        <v>0.3040958880133427</v>
      </c>
      <c r="X117" s="7">
        <v>1.5980784986310934</v>
      </c>
      <c r="Y117" s="41">
        <f t="shared" si="41"/>
        <v>0.22823543242578292</v>
      </c>
      <c r="Z117" s="7">
        <v>-0.54395188005202111</v>
      </c>
      <c r="AA117" s="11">
        <v>0.90460382351288759</v>
      </c>
      <c r="AB117" s="20">
        <f t="shared" si="33"/>
        <v>107.26819166666667</v>
      </c>
      <c r="AC117" s="20">
        <f t="shared" si="43"/>
        <v>105.74863333333333</v>
      </c>
      <c r="AD117" s="20">
        <f t="shared" si="44"/>
        <v>106.63653333333333</v>
      </c>
      <c r="AE117" s="20">
        <f t="shared" si="45"/>
        <v>107.62876666666666</v>
      </c>
      <c r="AF117" s="20">
        <f t="shared" si="46"/>
        <v>109.05883333333334</v>
      </c>
      <c r="AG117" s="20"/>
      <c r="AH117" s="20">
        <f t="shared" si="42"/>
        <v>0.8396326004528305</v>
      </c>
      <c r="AI117" s="20">
        <f t="shared" si="42"/>
        <v>0.9304816110551144</v>
      </c>
      <c r="AJ117" s="20">
        <f t="shared" si="42"/>
        <v>1.328703014033124</v>
      </c>
    </row>
    <row r="118" spans="2:36" x14ac:dyDescent="0.2">
      <c r="B118" s="3" t="s">
        <v>28</v>
      </c>
      <c r="C118" s="14">
        <v>117.6026</v>
      </c>
      <c r="D118" s="10">
        <v>117.77930000000001</v>
      </c>
      <c r="E118" s="7">
        <v>117.1358</v>
      </c>
      <c r="F118" s="7">
        <v>117.4325</v>
      </c>
      <c r="G118" s="7">
        <v>117.33969999999999</v>
      </c>
      <c r="H118" s="7">
        <v>117.577</v>
      </c>
      <c r="I118" s="7">
        <v>117.1554</v>
      </c>
      <c r="J118" s="7">
        <v>117.75790000000001</v>
      </c>
      <c r="K118" s="7">
        <v>116.69929999999999</v>
      </c>
      <c r="L118" s="7">
        <v>116.1767</v>
      </c>
      <c r="M118" s="7">
        <v>119.0057</v>
      </c>
      <c r="N118" s="7">
        <v>115.7954</v>
      </c>
      <c r="O118" s="11">
        <v>115.8907</v>
      </c>
      <c r="P118" s="10">
        <v>0.15025178014772717</v>
      </c>
      <c r="Q118" s="7">
        <v>-0.5463608630718666</v>
      </c>
      <c r="R118" s="7">
        <v>0.25329574732916948</v>
      </c>
      <c r="S118" s="7">
        <v>-7.9024120239295836E-2</v>
      </c>
      <c r="T118" s="7">
        <v>0.20223334472476473</v>
      </c>
      <c r="U118" s="7">
        <v>-0.35857353053743329</v>
      </c>
      <c r="V118" s="7">
        <v>0.51427420332311291</v>
      </c>
      <c r="W118" s="7">
        <v>-0.89896304197001864</v>
      </c>
      <c r="X118" s="7">
        <v>-0.44781759616381339</v>
      </c>
      <c r="Y118" s="41">
        <f t="shared" si="41"/>
        <v>2.435083799075044</v>
      </c>
      <c r="Z118" s="7">
        <v>-2.6976018795738388</v>
      </c>
      <c r="AA118" s="11">
        <v>8.2300333173851992E-2</v>
      </c>
      <c r="AB118" s="20">
        <f t="shared" si="33"/>
        <v>117.14544999999998</v>
      </c>
      <c r="AC118" s="20">
        <f t="shared" si="43"/>
        <v>117.4492</v>
      </c>
      <c r="AD118" s="20">
        <f t="shared" si="44"/>
        <v>117.35736666666666</v>
      </c>
      <c r="AE118" s="20">
        <f t="shared" si="45"/>
        <v>116.87796666666667</v>
      </c>
      <c r="AF118" s="20">
        <f t="shared" si="46"/>
        <v>116.89726666666667</v>
      </c>
      <c r="AG118" s="20"/>
      <c r="AH118" s="20">
        <f t="shared" si="42"/>
        <v>-7.8189832994468134E-2</v>
      </c>
      <c r="AI118" s="20">
        <f t="shared" si="42"/>
        <v>-0.40849587343046778</v>
      </c>
      <c r="AJ118" s="20">
        <f t="shared" si="42"/>
        <v>1.6512949831721357E-2</v>
      </c>
    </row>
    <row r="119" spans="2:36" x14ac:dyDescent="0.2">
      <c r="B119" s="3" t="s">
        <v>30</v>
      </c>
      <c r="C119" s="14">
        <v>108.2867</v>
      </c>
      <c r="D119" s="10">
        <v>108.8815</v>
      </c>
      <c r="E119" s="7">
        <v>108.6018</v>
      </c>
      <c r="F119" s="7">
        <v>108.2713</v>
      </c>
      <c r="G119" s="7">
        <v>108.6888</v>
      </c>
      <c r="H119" s="7">
        <v>110.3565</v>
      </c>
      <c r="I119" s="7">
        <v>109.6221</v>
      </c>
      <c r="J119" s="7">
        <v>109.40219999999999</v>
      </c>
      <c r="K119" s="7">
        <v>109.3232</v>
      </c>
      <c r="L119" s="7">
        <v>111.48950000000001</v>
      </c>
      <c r="M119" s="7">
        <v>111.66030000000001</v>
      </c>
      <c r="N119" s="7">
        <v>111.72110000000001</v>
      </c>
      <c r="O119" s="11">
        <v>112.5642</v>
      </c>
      <c r="P119" s="10">
        <v>0.54928259887872333</v>
      </c>
      <c r="Q119" s="7">
        <v>-0.25688477840588653</v>
      </c>
      <c r="R119" s="7">
        <v>-0.30432276444773537</v>
      </c>
      <c r="S119" s="7">
        <v>0.38560541897991807</v>
      </c>
      <c r="T119" s="7">
        <v>1.5343807273610495</v>
      </c>
      <c r="U119" s="7">
        <v>-0.6654796047355559</v>
      </c>
      <c r="V119" s="7">
        <v>-0.20059823703432955</v>
      </c>
      <c r="W119" s="7">
        <v>-7.2210613680523367E-2</v>
      </c>
      <c r="X119" s="7">
        <v>1.9815556075929048</v>
      </c>
      <c r="Y119" s="41">
        <f t="shared" si="41"/>
        <v>0.15319828324640294</v>
      </c>
      <c r="Z119" s="7">
        <v>5.445086570607495E-2</v>
      </c>
      <c r="AA119" s="11">
        <v>0.75464706308834462</v>
      </c>
      <c r="AB119" s="20">
        <f t="shared" si="33"/>
        <v>110.04854166666667</v>
      </c>
      <c r="AC119" s="20">
        <f t="shared" si="43"/>
        <v>108.58486666666666</v>
      </c>
      <c r="AD119" s="20">
        <f t="shared" si="44"/>
        <v>109.55579999999999</v>
      </c>
      <c r="AE119" s="20">
        <f t="shared" si="45"/>
        <v>110.07163333333334</v>
      </c>
      <c r="AF119" s="20">
        <f t="shared" si="46"/>
        <v>111.98186666666668</v>
      </c>
      <c r="AG119" s="20"/>
      <c r="AH119" s="20">
        <f t="shared" si="42"/>
        <v>0.89417002860434991</v>
      </c>
      <c r="AI119" s="20">
        <f t="shared" si="42"/>
        <v>0.47084073443244279</v>
      </c>
      <c r="AJ119" s="20">
        <f t="shared" si="42"/>
        <v>1.7354456143559958</v>
      </c>
    </row>
    <row r="120" spans="2:36" x14ac:dyDescent="0.2">
      <c r="B120" s="3" t="s">
        <v>32</v>
      </c>
      <c r="C120" s="14">
        <v>105.437</v>
      </c>
      <c r="D120" s="10">
        <v>106.18</v>
      </c>
      <c r="E120" s="7">
        <v>107.8719</v>
      </c>
      <c r="F120" s="7">
        <v>108.2231</v>
      </c>
      <c r="G120" s="7">
        <v>108.151</v>
      </c>
      <c r="H120" s="7">
        <v>108.7471</v>
      </c>
      <c r="I120" s="7">
        <v>108.7471</v>
      </c>
      <c r="J120" s="7">
        <v>108.7471</v>
      </c>
      <c r="K120" s="7">
        <v>108.7471</v>
      </c>
      <c r="L120" s="7">
        <v>108.97069999999999</v>
      </c>
      <c r="M120" s="7">
        <v>109.5557</v>
      </c>
      <c r="N120" s="7">
        <v>108.97069999999999</v>
      </c>
      <c r="O120" s="11">
        <v>109.0438</v>
      </c>
      <c r="P120" s="10">
        <v>0.70468621072299975</v>
      </c>
      <c r="Q120" s="7">
        <v>1.5934262572989164</v>
      </c>
      <c r="R120" s="7">
        <v>0.32557134897967471</v>
      </c>
      <c r="S120" s="7">
        <v>-6.6621636231087494E-2</v>
      </c>
      <c r="T120" s="7">
        <v>0.55117382178621277</v>
      </c>
      <c r="U120" s="7">
        <v>0</v>
      </c>
      <c r="V120" s="7">
        <v>0</v>
      </c>
      <c r="W120" s="7">
        <v>0</v>
      </c>
      <c r="X120" s="7">
        <v>0.20561467846038237</v>
      </c>
      <c r="Y120" s="41">
        <f t="shared" si="41"/>
        <v>0.53684155465645311</v>
      </c>
      <c r="Z120" s="7">
        <v>-0.53397495520544158</v>
      </c>
      <c r="AA120" s="11">
        <v>6.7082252385284133E-2</v>
      </c>
      <c r="AB120" s="20">
        <f t="shared" si="33"/>
        <v>108.49627500000001</v>
      </c>
      <c r="AC120" s="20">
        <f t="shared" si="43"/>
        <v>107.425</v>
      </c>
      <c r="AD120" s="20">
        <f t="shared" si="44"/>
        <v>108.5484</v>
      </c>
      <c r="AE120" s="20">
        <f t="shared" si="45"/>
        <v>108.82163333333334</v>
      </c>
      <c r="AF120" s="20">
        <f t="shared" si="46"/>
        <v>109.19006666666667</v>
      </c>
      <c r="AG120" s="20"/>
      <c r="AH120" s="20">
        <f t="shared" si="42"/>
        <v>1.0457528508261476</v>
      </c>
      <c r="AI120" s="20">
        <f t="shared" si="42"/>
        <v>0.25171567092037606</v>
      </c>
      <c r="AJ120" s="20">
        <f t="shared" si="42"/>
        <v>0.3385662593436507</v>
      </c>
    </row>
    <row r="121" spans="2:36" x14ac:dyDescent="0.2">
      <c r="B121" s="3" t="s">
        <v>96</v>
      </c>
      <c r="C121" s="14">
        <v>104.7522</v>
      </c>
      <c r="D121" s="10">
        <v>105.30119999999999</v>
      </c>
      <c r="E121" s="7">
        <v>105.1661</v>
      </c>
      <c r="F121" s="7">
        <v>105.1661</v>
      </c>
      <c r="G121" s="7">
        <v>105.1661</v>
      </c>
      <c r="H121" s="7">
        <v>105.1661</v>
      </c>
      <c r="I121" s="7">
        <v>104.7522</v>
      </c>
      <c r="J121" s="7">
        <v>104.8524</v>
      </c>
      <c r="K121" s="7">
        <v>104.8524</v>
      </c>
      <c r="L121" s="7">
        <v>104.8524</v>
      </c>
      <c r="M121" s="7">
        <v>104.8524</v>
      </c>
      <c r="N121" s="7">
        <v>104.8524</v>
      </c>
      <c r="O121" s="11">
        <v>104.8524</v>
      </c>
      <c r="P121" s="10">
        <v>0.52409400470824707</v>
      </c>
      <c r="Q121" s="7">
        <v>-0.12829863287407384</v>
      </c>
      <c r="R121" s="7">
        <v>0</v>
      </c>
      <c r="S121" s="7">
        <v>0</v>
      </c>
      <c r="T121" s="7">
        <v>0</v>
      </c>
      <c r="U121" s="7">
        <v>-0.39356788927230174</v>
      </c>
      <c r="V121" s="7">
        <v>9.5654315613420013E-2</v>
      </c>
      <c r="W121" s="7">
        <v>0</v>
      </c>
      <c r="X121" s="7">
        <v>0</v>
      </c>
      <c r="Y121" s="41">
        <f t="shared" si="41"/>
        <v>0</v>
      </c>
      <c r="Z121" s="7">
        <v>0</v>
      </c>
      <c r="AA121" s="11">
        <v>0</v>
      </c>
      <c r="AB121" s="20">
        <f t="shared" si="33"/>
        <v>104.98601666666667</v>
      </c>
      <c r="AC121" s="20">
        <f t="shared" si="43"/>
        <v>105.21113333333334</v>
      </c>
      <c r="AD121" s="20">
        <f t="shared" si="44"/>
        <v>105.02813333333334</v>
      </c>
      <c r="AE121" s="20">
        <f t="shared" si="45"/>
        <v>104.8524</v>
      </c>
      <c r="AF121" s="20">
        <f t="shared" si="46"/>
        <v>104.8524</v>
      </c>
      <c r="AG121" s="20"/>
      <c r="AH121" s="20">
        <f t="shared" si="42"/>
        <v>-0.17393596495173824</v>
      </c>
      <c r="AI121" s="20">
        <f t="shared" si="42"/>
        <v>-0.16732024816208479</v>
      </c>
      <c r="AJ121" s="20">
        <f t="shared" si="42"/>
        <v>0</v>
      </c>
    </row>
    <row r="122" spans="2:36" x14ac:dyDescent="0.2">
      <c r="B122" s="3" t="s">
        <v>35</v>
      </c>
      <c r="C122" s="14">
        <v>121.2283</v>
      </c>
      <c r="D122" s="10">
        <v>119.8047</v>
      </c>
      <c r="E122" s="7">
        <v>118.79349999999999</v>
      </c>
      <c r="F122" s="7">
        <v>119.13420000000001</v>
      </c>
      <c r="G122" s="7">
        <v>118.82510000000001</v>
      </c>
      <c r="H122" s="7">
        <v>117.985</v>
      </c>
      <c r="I122" s="7">
        <v>117.595</v>
      </c>
      <c r="J122" s="7">
        <v>117.595</v>
      </c>
      <c r="K122" s="7">
        <v>117.595</v>
      </c>
      <c r="L122" s="7">
        <v>117.649</v>
      </c>
      <c r="M122" s="7">
        <v>117.61960000000001</v>
      </c>
      <c r="N122" s="7">
        <v>117.2924</v>
      </c>
      <c r="O122" s="11">
        <v>117.1375</v>
      </c>
      <c r="P122" s="10">
        <v>-1.1743132585378229</v>
      </c>
      <c r="Q122" s="7">
        <v>-0.84404034232380065</v>
      </c>
      <c r="R122" s="7">
        <v>0.2868002037148602</v>
      </c>
      <c r="S122" s="7">
        <v>-0.25945530334698247</v>
      </c>
      <c r="T122" s="7">
        <v>-0.70700550641237137</v>
      </c>
      <c r="U122" s="7">
        <v>-0.3305504937068276</v>
      </c>
      <c r="V122" s="7">
        <v>0</v>
      </c>
      <c r="W122" s="7">
        <v>0</v>
      </c>
      <c r="X122" s="7">
        <v>4.5920319741487352E-2</v>
      </c>
      <c r="Y122" s="41">
        <f t="shared" si="41"/>
        <v>-2.4989587671797597E-2</v>
      </c>
      <c r="Z122" s="7">
        <v>-0.27818492836228387</v>
      </c>
      <c r="AA122" s="11">
        <v>-0.13206311747393507</v>
      </c>
      <c r="AB122" s="20">
        <f t="shared" si="33"/>
        <v>118.08550000000002</v>
      </c>
      <c r="AC122" s="20">
        <f t="shared" si="43"/>
        <v>119.24413333333332</v>
      </c>
      <c r="AD122" s="20">
        <f t="shared" si="44"/>
        <v>118.13503333333334</v>
      </c>
      <c r="AE122" s="20">
        <f t="shared" si="45"/>
        <v>117.613</v>
      </c>
      <c r="AF122" s="20">
        <f t="shared" si="46"/>
        <v>117.34983333333334</v>
      </c>
      <c r="AG122" s="20"/>
      <c r="AH122" s="20">
        <f t="shared" si="42"/>
        <v>-0.93010865104753293</v>
      </c>
      <c r="AI122" s="20">
        <f t="shared" si="42"/>
        <v>-0.44189544676417825</v>
      </c>
      <c r="AJ122" s="20">
        <f t="shared" si="42"/>
        <v>-0.22375644415724594</v>
      </c>
    </row>
    <row r="123" spans="2:36" x14ac:dyDescent="0.2">
      <c r="B123" s="2" t="s">
        <v>37</v>
      </c>
      <c r="C123" s="14">
        <v>119.54900000000001</v>
      </c>
      <c r="D123" s="10">
        <v>119.54900000000001</v>
      </c>
      <c r="E123" s="7">
        <v>119.8222</v>
      </c>
      <c r="F123" s="7">
        <v>119.4195</v>
      </c>
      <c r="G123" s="7">
        <v>118.6234</v>
      </c>
      <c r="H123" s="7">
        <v>119.3519</v>
      </c>
      <c r="I123" s="7">
        <v>119.7504</v>
      </c>
      <c r="J123" s="7">
        <v>120.0478</v>
      </c>
      <c r="K123" s="7">
        <v>120.1763</v>
      </c>
      <c r="L123" s="7">
        <v>120.3096</v>
      </c>
      <c r="M123" s="7">
        <v>120.21810000000001</v>
      </c>
      <c r="N123" s="7">
        <v>120.7886</v>
      </c>
      <c r="O123" s="11">
        <v>120.7353</v>
      </c>
      <c r="P123" s="10">
        <v>0</v>
      </c>
      <c r="Q123" s="7">
        <v>0.22852554182802745</v>
      </c>
      <c r="R123" s="7">
        <v>-0.33608129378361928</v>
      </c>
      <c r="S123" s="7">
        <v>-0.66664154514128393</v>
      </c>
      <c r="T123" s="7">
        <v>0.61412840974040261</v>
      </c>
      <c r="U123" s="7">
        <v>0.33388659920788738</v>
      </c>
      <c r="V123" s="7">
        <v>0.24834990112767566</v>
      </c>
      <c r="W123" s="7">
        <v>0.10704069545631198</v>
      </c>
      <c r="X123" s="7">
        <v>0.11092037281893811</v>
      </c>
      <c r="Y123" s="41">
        <f t="shared" si="41"/>
        <v>-7.6053781244389551E-2</v>
      </c>
      <c r="Z123" s="7">
        <v>0.47455416447273374</v>
      </c>
      <c r="AA123" s="11">
        <v>-4.4126680829157085E-2</v>
      </c>
      <c r="AB123" s="20">
        <f t="shared" si="33"/>
        <v>119.89934166666667</v>
      </c>
      <c r="AC123" s="20">
        <f t="shared" si="43"/>
        <v>119.59690000000001</v>
      </c>
      <c r="AD123" s="20">
        <f t="shared" si="44"/>
        <v>119.2419</v>
      </c>
      <c r="AE123" s="20">
        <f t="shared" si="45"/>
        <v>120.17790000000001</v>
      </c>
      <c r="AF123" s="20">
        <f t="shared" si="46"/>
        <v>120.58066666666667</v>
      </c>
      <c r="AG123" s="20"/>
      <c r="AH123" s="20">
        <f t="shared" si="42"/>
        <v>-0.2968304362403984</v>
      </c>
      <c r="AI123" s="20">
        <f t="shared" si="42"/>
        <v>0.78495897834569917</v>
      </c>
      <c r="AJ123" s="20">
        <f t="shared" si="42"/>
        <v>0.3351420408133805</v>
      </c>
    </row>
    <row r="124" spans="2:36" x14ac:dyDescent="0.2">
      <c r="B124" s="3" t="s">
        <v>39</v>
      </c>
      <c r="C124" s="14">
        <v>105.6236</v>
      </c>
      <c r="D124" s="10">
        <v>105.6236</v>
      </c>
      <c r="E124" s="7">
        <v>106.56480000000001</v>
      </c>
      <c r="F124" s="7">
        <v>107.18049999999999</v>
      </c>
      <c r="G124" s="7">
        <v>106.0448</v>
      </c>
      <c r="H124" s="7">
        <v>104.7617</v>
      </c>
      <c r="I124" s="7">
        <v>104.5193</v>
      </c>
      <c r="J124" s="7">
        <v>104.5936</v>
      </c>
      <c r="K124" s="7">
        <v>104.5936</v>
      </c>
      <c r="L124" s="7">
        <v>104.9603</v>
      </c>
      <c r="M124" s="7">
        <v>104.7724</v>
      </c>
      <c r="N124" s="7">
        <v>105.2278</v>
      </c>
      <c r="O124" s="11">
        <v>105.39919999999999</v>
      </c>
      <c r="P124" s="10">
        <v>0</v>
      </c>
      <c r="Q124" s="7">
        <v>0.89108873395719257</v>
      </c>
      <c r="R124" s="7">
        <v>0.57777052084739955</v>
      </c>
      <c r="S124" s="7">
        <v>-1.0596143888113976</v>
      </c>
      <c r="T124" s="7">
        <v>-1.2099603186577659</v>
      </c>
      <c r="U124" s="7">
        <v>-0.23138227042898643</v>
      </c>
      <c r="V124" s="7">
        <v>7.1087349417757115E-2</v>
      </c>
      <c r="W124" s="7">
        <v>0</v>
      </c>
      <c r="X124" s="7">
        <v>0.35059506509003296</v>
      </c>
      <c r="Y124" s="41">
        <f t="shared" si="41"/>
        <v>-0.17902006758745426</v>
      </c>
      <c r="Z124" s="7">
        <v>0.43465645532601838</v>
      </c>
      <c r="AA124" s="11">
        <v>0.16288471297508009</v>
      </c>
      <c r="AB124" s="20">
        <f t="shared" si="33"/>
        <v>105.35346666666668</v>
      </c>
      <c r="AC124" s="20">
        <f t="shared" si="43"/>
        <v>106.4563</v>
      </c>
      <c r="AD124" s="20">
        <f t="shared" si="44"/>
        <v>105.10860000000001</v>
      </c>
      <c r="AE124" s="20">
        <f t="shared" si="45"/>
        <v>104.71583333333332</v>
      </c>
      <c r="AF124" s="20">
        <f t="shared" si="46"/>
        <v>105.13313333333333</v>
      </c>
      <c r="AG124" s="20"/>
      <c r="AH124" s="20">
        <f t="shared" si="42"/>
        <v>-1.2659654712778803</v>
      </c>
      <c r="AI124" s="20">
        <f t="shared" si="42"/>
        <v>-0.37367700327726538</v>
      </c>
      <c r="AJ124" s="20">
        <f t="shared" si="42"/>
        <v>0.39850707072315572</v>
      </c>
    </row>
    <row r="125" spans="2:36" x14ac:dyDescent="0.2">
      <c r="B125" s="3" t="s">
        <v>97</v>
      </c>
      <c r="C125" s="14">
        <v>126.351</v>
      </c>
      <c r="D125" s="10">
        <v>126.351</v>
      </c>
      <c r="E125" s="7">
        <v>126.1031</v>
      </c>
      <c r="F125" s="7">
        <v>125.9212</v>
      </c>
      <c r="G125" s="7">
        <v>122.55029999999999</v>
      </c>
      <c r="H125" s="7">
        <v>125.5314</v>
      </c>
      <c r="I125" s="7">
        <v>125.24550000000001</v>
      </c>
      <c r="J125" s="7">
        <v>125.38849999999999</v>
      </c>
      <c r="K125" s="7">
        <v>126.146</v>
      </c>
      <c r="L125" s="7">
        <v>126.2915</v>
      </c>
      <c r="M125" s="7">
        <v>125.6246</v>
      </c>
      <c r="N125" s="7">
        <v>126.20310000000001</v>
      </c>
      <c r="O125" s="11">
        <v>125.88979999999999</v>
      </c>
      <c r="P125" s="10">
        <v>0</v>
      </c>
      <c r="Q125" s="7">
        <v>-0.19619947606271523</v>
      </c>
      <c r="R125" s="7">
        <v>-0.14424704864511567</v>
      </c>
      <c r="S125" s="7">
        <v>-2.6769916423922311</v>
      </c>
      <c r="T125" s="7">
        <v>2.4325521846947846</v>
      </c>
      <c r="U125" s="7">
        <v>-0.22775178162595019</v>
      </c>
      <c r="V125" s="7">
        <v>0.11417575880968693</v>
      </c>
      <c r="W125" s="7">
        <v>0.60412238761928516</v>
      </c>
      <c r="X125" s="7">
        <v>0.11534253959697366</v>
      </c>
      <c r="Y125" s="41">
        <f t="shared" si="41"/>
        <v>-0.52806404231480197</v>
      </c>
      <c r="Z125" s="7">
        <v>0.46049897870321999</v>
      </c>
      <c r="AA125" s="11">
        <v>-0.24825063726644775</v>
      </c>
      <c r="AB125" s="20">
        <f t="shared" si="33"/>
        <v>125.60383333333333</v>
      </c>
      <c r="AC125" s="20">
        <f t="shared" si="43"/>
        <v>126.12509999999999</v>
      </c>
      <c r="AD125" s="20">
        <f t="shared" si="44"/>
        <v>124.44240000000001</v>
      </c>
      <c r="AE125" s="20">
        <f t="shared" si="45"/>
        <v>125.94199999999999</v>
      </c>
      <c r="AF125" s="20">
        <f t="shared" si="46"/>
        <v>125.90583333333332</v>
      </c>
      <c r="AG125" s="20"/>
      <c r="AH125" s="20">
        <f t="shared" si="42"/>
        <v>-1.3341515685616798</v>
      </c>
      <c r="AI125" s="20">
        <f t="shared" si="42"/>
        <v>1.2050555116262416</v>
      </c>
      <c r="AJ125" s="20">
        <f t="shared" si="42"/>
        <v>-2.871692260458758E-2</v>
      </c>
    </row>
    <row r="126" spans="2:36" x14ac:dyDescent="0.2">
      <c r="B126" s="3" t="s">
        <v>98</v>
      </c>
      <c r="C126" s="14">
        <v>98.918499999999995</v>
      </c>
      <c r="D126" s="10">
        <v>98.918499999999995</v>
      </c>
      <c r="E126" s="7">
        <v>99.928939999999997</v>
      </c>
      <c r="F126" s="7">
        <v>99.953000000000003</v>
      </c>
      <c r="G126" s="7">
        <v>100.0133</v>
      </c>
      <c r="H126" s="7">
        <v>100.2244</v>
      </c>
      <c r="I126" s="7">
        <v>100.1815</v>
      </c>
      <c r="J126" s="7">
        <v>100.1815</v>
      </c>
      <c r="K126" s="7">
        <v>100.1913</v>
      </c>
      <c r="L126" s="7">
        <v>100.2013</v>
      </c>
      <c r="M126" s="7">
        <v>100.2099</v>
      </c>
      <c r="N126" s="7">
        <v>100.2099</v>
      </c>
      <c r="O126" s="11">
        <v>100.2551</v>
      </c>
      <c r="P126" s="10">
        <v>0</v>
      </c>
      <c r="Q126" s="7">
        <v>1.021487386080463</v>
      </c>
      <c r="R126" s="7">
        <v>2.4077109193798858E-2</v>
      </c>
      <c r="S126" s="7">
        <v>6.032835432653149E-2</v>
      </c>
      <c r="T126" s="7">
        <v>0.21107192743365319</v>
      </c>
      <c r="U126" s="7">
        <v>-4.2803947940823837E-2</v>
      </c>
      <c r="V126" s="7">
        <v>0</v>
      </c>
      <c r="W126" s="7">
        <v>9.782245224915255E-3</v>
      </c>
      <c r="X126" s="7">
        <v>9.9809065258212194E-3</v>
      </c>
      <c r="Y126" s="41">
        <f t="shared" si="41"/>
        <v>8.5827229786561432E-3</v>
      </c>
      <c r="Z126" s="7">
        <v>0</v>
      </c>
      <c r="AA126" s="11">
        <v>4.5105323925075401E-2</v>
      </c>
      <c r="AB126" s="20">
        <f t="shared" si="33"/>
        <v>100.03905333333336</v>
      </c>
      <c r="AC126" s="20">
        <f t="shared" si="43"/>
        <v>99.60014666666666</v>
      </c>
      <c r="AD126" s="20">
        <f t="shared" si="44"/>
        <v>100.13973333333335</v>
      </c>
      <c r="AE126" s="20">
        <f t="shared" si="45"/>
        <v>100.19136666666667</v>
      </c>
      <c r="AF126" s="20">
        <f t="shared" si="46"/>
        <v>100.22496666666666</v>
      </c>
      <c r="AG126" s="20"/>
      <c r="AH126" s="20">
        <f t="shared" si="42"/>
        <v>0.54175288363032337</v>
      </c>
      <c r="AI126" s="20">
        <f t="shared" si="42"/>
        <v>5.1561285031027637E-2</v>
      </c>
      <c r="AJ126" s="20">
        <f t="shared" si="42"/>
        <v>3.3535823612211857E-2</v>
      </c>
    </row>
    <row r="127" spans="2:36" x14ac:dyDescent="0.2">
      <c r="B127" s="3" t="s">
        <v>43</v>
      </c>
      <c r="C127" s="14">
        <v>138.49799999999999</v>
      </c>
      <c r="D127" s="10">
        <v>138.49799999999999</v>
      </c>
      <c r="E127" s="7">
        <v>139.01740000000001</v>
      </c>
      <c r="F127" s="7">
        <v>136.59100000000001</v>
      </c>
      <c r="G127" s="7">
        <v>136.7508</v>
      </c>
      <c r="H127" s="7">
        <v>136.1284</v>
      </c>
      <c r="I127" s="7">
        <v>136.822</v>
      </c>
      <c r="J127" s="7">
        <v>137.0341</v>
      </c>
      <c r="K127" s="7">
        <v>137.04400000000001</v>
      </c>
      <c r="L127" s="7">
        <v>136.9564</v>
      </c>
      <c r="M127" s="7">
        <v>137.4118</v>
      </c>
      <c r="N127" s="7">
        <v>136.9684</v>
      </c>
      <c r="O127" s="11">
        <v>137.09979999999999</v>
      </c>
      <c r="P127" s="10">
        <v>0</v>
      </c>
      <c r="Q127" s="7">
        <v>0.37502346604284448</v>
      </c>
      <c r="R127" s="7">
        <v>-1.7453930227439161</v>
      </c>
      <c r="S127" s="7">
        <v>0.11699160266781115</v>
      </c>
      <c r="T127" s="7">
        <v>-0.4551344489392376</v>
      </c>
      <c r="U127" s="7">
        <v>0.50951895416386561</v>
      </c>
      <c r="V127" s="7">
        <v>0.15501892970428177</v>
      </c>
      <c r="W127" s="7">
        <v>7.2244791624975144E-3</v>
      </c>
      <c r="X127" s="7">
        <v>-6.3921076442608943E-2</v>
      </c>
      <c r="Y127" s="41">
        <f t="shared" si="41"/>
        <v>0.33251458128280564</v>
      </c>
      <c r="Z127" s="7">
        <v>-0.32267971164048276</v>
      </c>
      <c r="AA127" s="11">
        <v>9.5934536725248362E-2</v>
      </c>
      <c r="AB127" s="20">
        <f t="shared" si="33"/>
        <v>137.19350833333334</v>
      </c>
      <c r="AC127" s="20">
        <f t="shared" si="43"/>
        <v>138.03546666666668</v>
      </c>
      <c r="AD127" s="20">
        <f t="shared" si="44"/>
        <v>136.56706666666665</v>
      </c>
      <c r="AE127" s="20">
        <f t="shared" si="45"/>
        <v>137.01149999999998</v>
      </c>
      <c r="AF127" s="20">
        <f t="shared" si="46"/>
        <v>137.16</v>
      </c>
      <c r="AG127" s="20"/>
      <c r="AH127" s="20">
        <f t="shared" si="42"/>
        <v>-1.0637845732401274</v>
      </c>
      <c r="AI127" s="20">
        <f t="shared" si="42"/>
        <v>0.32543229065475998</v>
      </c>
      <c r="AJ127" s="20">
        <f t="shared" si="42"/>
        <v>0.10838506256773428</v>
      </c>
    </row>
    <row r="128" spans="2:36" x14ac:dyDescent="0.2">
      <c r="B128" s="3" t="s">
        <v>45</v>
      </c>
      <c r="C128" s="14">
        <v>118.3199</v>
      </c>
      <c r="D128" s="10">
        <v>118.3199</v>
      </c>
      <c r="E128" s="7">
        <v>119.28530000000001</v>
      </c>
      <c r="F128" s="7">
        <v>119.2503</v>
      </c>
      <c r="G128" s="7">
        <v>119.9871</v>
      </c>
      <c r="H128" s="7">
        <v>120.8019</v>
      </c>
      <c r="I128" s="7">
        <v>123.3252</v>
      </c>
      <c r="J128" s="7">
        <v>124.39279999999999</v>
      </c>
      <c r="K128" s="7">
        <v>124.50230000000001</v>
      </c>
      <c r="L128" s="7">
        <v>124.8158</v>
      </c>
      <c r="M128" s="7">
        <v>124.4064</v>
      </c>
      <c r="N128" s="7">
        <v>125.1337</v>
      </c>
      <c r="O128" s="11">
        <v>125.32599999999999</v>
      </c>
      <c r="P128" s="10">
        <v>0</v>
      </c>
      <c r="Q128" s="7">
        <v>0.81592361048310769</v>
      </c>
      <c r="R128" s="7">
        <v>-2.9341419269608909E-2</v>
      </c>
      <c r="S128" s="7">
        <v>0.61786008085514443</v>
      </c>
      <c r="T128" s="7">
        <v>0.67907300034754181</v>
      </c>
      <c r="U128" s="7">
        <v>2.0887916498002035</v>
      </c>
      <c r="V128" s="7">
        <v>0.86567870962301208</v>
      </c>
      <c r="W128" s="7">
        <v>8.8027602883777242E-2</v>
      </c>
      <c r="X128" s="7">
        <v>0.25180257714113757</v>
      </c>
      <c r="Y128" s="41">
        <f t="shared" si="41"/>
        <v>-0.32800334573026557</v>
      </c>
      <c r="Z128" s="7">
        <v>0.58461622553180503</v>
      </c>
      <c r="AA128" s="11">
        <v>0.15367562854769642</v>
      </c>
      <c r="AB128" s="20">
        <f t="shared" si="33"/>
        <v>122.462225</v>
      </c>
      <c r="AC128" s="20">
        <f t="shared" si="43"/>
        <v>118.95183333333334</v>
      </c>
      <c r="AD128" s="20">
        <f t="shared" si="44"/>
        <v>121.37139999999999</v>
      </c>
      <c r="AE128" s="20">
        <f t="shared" si="45"/>
        <v>124.57030000000002</v>
      </c>
      <c r="AF128" s="20">
        <f t="shared" si="46"/>
        <v>124.95536666666665</v>
      </c>
      <c r="AG128" s="20"/>
      <c r="AH128" s="20">
        <f t="shared" si="42"/>
        <v>2.0340726148258881</v>
      </c>
      <c r="AI128" s="20">
        <f t="shared" si="42"/>
        <v>2.63562915151347</v>
      </c>
      <c r="AJ128" s="20">
        <f t="shared" si="42"/>
        <v>0.30911595032414141</v>
      </c>
    </row>
    <row r="129" spans="2:36" x14ac:dyDescent="0.2">
      <c r="B129" s="3" t="s">
        <v>99</v>
      </c>
      <c r="C129" s="14">
        <v>115.2343</v>
      </c>
      <c r="D129" s="10">
        <v>115.2343</v>
      </c>
      <c r="E129" s="7">
        <v>115.3154</v>
      </c>
      <c r="F129" s="7">
        <v>115.3154</v>
      </c>
      <c r="G129" s="7">
        <v>115.5438</v>
      </c>
      <c r="H129" s="7">
        <v>115.45310000000001</v>
      </c>
      <c r="I129" s="7">
        <v>115.54170000000001</v>
      </c>
      <c r="J129" s="7">
        <v>115.7295</v>
      </c>
      <c r="K129" s="7">
        <v>115.7295</v>
      </c>
      <c r="L129" s="7">
        <v>115.7295</v>
      </c>
      <c r="M129" s="7">
        <v>116.0993</v>
      </c>
      <c r="N129" s="7">
        <v>117.1447</v>
      </c>
      <c r="O129" s="11">
        <v>117.1447</v>
      </c>
      <c r="P129" s="10">
        <v>0</v>
      </c>
      <c r="Q129" s="7">
        <v>7.0378350890309721E-2</v>
      </c>
      <c r="R129" s="7">
        <v>0</v>
      </c>
      <c r="S129" s="7">
        <v>0.19806547954567014</v>
      </c>
      <c r="T129" s="7">
        <v>-7.8498370314978583E-2</v>
      </c>
      <c r="U129" s="7">
        <v>7.6741118254944701E-2</v>
      </c>
      <c r="V129" s="7">
        <v>0.16253871978687845</v>
      </c>
      <c r="W129" s="7">
        <v>0</v>
      </c>
      <c r="X129" s="7">
        <v>0</v>
      </c>
      <c r="Y129" s="41">
        <f t="shared" si="41"/>
        <v>0.3195382335532404</v>
      </c>
      <c r="Z129" s="7">
        <v>0.90043609220727494</v>
      </c>
      <c r="AA129" s="11">
        <v>0</v>
      </c>
      <c r="AB129" s="20">
        <f t="shared" si="33"/>
        <v>115.83174166666669</v>
      </c>
      <c r="AC129" s="20">
        <f t="shared" si="43"/>
        <v>115.28836666666666</v>
      </c>
      <c r="AD129" s="20">
        <f t="shared" si="44"/>
        <v>115.51286666666668</v>
      </c>
      <c r="AE129" s="20">
        <f t="shared" si="45"/>
        <v>115.72949999999999</v>
      </c>
      <c r="AF129" s="20">
        <f t="shared" si="46"/>
        <v>116.79623333333332</v>
      </c>
      <c r="AG129" s="20"/>
      <c r="AH129" s="20">
        <f t="shared" si="42"/>
        <v>0.19472910102813046</v>
      </c>
      <c r="AI129" s="20">
        <f t="shared" si="42"/>
        <v>0.18754043561091294</v>
      </c>
      <c r="AJ129" s="20">
        <f t="shared" si="42"/>
        <v>0.92174712008031179</v>
      </c>
    </row>
    <row r="130" spans="2:36" x14ac:dyDescent="0.2">
      <c r="B130" s="2" t="s">
        <v>48</v>
      </c>
      <c r="C130" s="14">
        <v>88.847020000000001</v>
      </c>
      <c r="D130" s="10">
        <v>88.410569713541108</v>
      </c>
      <c r="E130" s="7">
        <v>91.446529999999996</v>
      </c>
      <c r="F130" s="7">
        <v>94.296049999999994</v>
      </c>
      <c r="G130" s="7">
        <v>96.43159</v>
      </c>
      <c r="H130" s="7">
        <v>94.781059999999997</v>
      </c>
      <c r="I130" s="7">
        <v>95.783100000000005</v>
      </c>
      <c r="J130" s="7">
        <v>95.889390000000006</v>
      </c>
      <c r="K130" s="7">
        <v>94.6905</v>
      </c>
      <c r="L130" s="7">
        <v>94.711489999999998</v>
      </c>
      <c r="M130" s="7">
        <v>93.658019999999993</v>
      </c>
      <c r="N130" s="7">
        <v>94.768609999999995</v>
      </c>
      <c r="O130" s="11">
        <v>94.823340000000002</v>
      </c>
      <c r="P130" s="10">
        <v>-0.4912379576252448</v>
      </c>
      <c r="Q130" s="7">
        <v>3.4338981977274141</v>
      </c>
      <c r="R130" s="7">
        <v>3.116050439530071</v>
      </c>
      <c r="S130" s="7">
        <v>2.2647184054899503</v>
      </c>
      <c r="T130" s="7">
        <v>-1.711607161097316</v>
      </c>
      <c r="U130" s="7">
        <v>1.0572154394559505</v>
      </c>
      <c r="V130" s="7">
        <v>0.11096947165001063</v>
      </c>
      <c r="W130" s="7">
        <v>-1.2502843119556875</v>
      </c>
      <c r="X130" s="7">
        <v>2.2166954446325261E-2</v>
      </c>
      <c r="Y130" s="41">
        <f t="shared" si="41"/>
        <v>-1.1122937671026012</v>
      </c>
      <c r="Z130" s="7">
        <v>1.1857927383047411</v>
      </c>
      <c r="AA130" s="11">
        <v>5.7751189977363164E-2</v>
      </c>
      <c r="AB130" s="20">
        <f>(AB113/AB114)*100</f>
        <v>94.13710995975967</v>
      </c>
      <c r="AC130" s="20">
        <f t="shared" ref="AC130:AF130" si="47">(AC113/AC114)*100</f>
        <v>91.384426434490564</v>
      </c>
      <c r="AD130" s="20">
        <f t="shared" si="47"/>
        <v>95.664954393640514</v>
      </c>
      <c r="AE130" s="20">
        <f t="shared" si="47"/>
        <v>95.095790078301562</v>
      </c>
      <c r="AF130" s="20">
        <f t="shared" si="47"/>
        <v>94.415489877151728</v>
      </c>
      <c r="AG130" s="20"/>
      <c r="AH130" s="20">
        <f t="shared" si="42"/>
        <v>4.6840891015696968</v>
      </c>
      <c r="AI130" s="20">
        <f t="shared" si="42"/>
        <v>-0.59495592607190417</v>
      </c>
      <c r="AJ130" s="20">
        <f t="shared" si="42"/>
        <v>-0.71538414117982541</v>
      </c>
    </row>
    <row r="131" spans="2:36" x14ac:dyDescent="0.2">
      <c r="AB131" s="20"/>
      <c r="AC131" s="20"/>
      <c r="AD131" s="20"/>
      <c r="AE131" s="20"/>
      <c r="AF131" s="20"/>
      <c r="AG131" s="20"/>
      <c r="AH131" s="20"/>
      <c r="AI131" s="20"/>
      <c r="AJ131" s="20"/>
    </row>
    <row r="132" spans="2:36" x14ac:dyDescent="0.2">
      <c r="AB132" s="20"/>
      <c r="AC132" s="20"/>
      <c r="AD132" s="20"/>
      <c r="AE132" s="20"/>
      <c r="AF132" s="20"/>
      <c r="AG132" s="20"/>
      <c r="AH132" s="20"/>
      <c r="AI132" s="20"/>
      <c r="AJ132" s="20"/>
    </row>
    <row r="133" spans="2:36" x14ac:dyDescent="0.2">
      <c r="AB133" s="20"/>
      <c r="AC133" s="20"/>
      <c r="AD133" s="20"/>
      <c r="AE133" s="20"/>
      <c r="AF133" s="20"/>
      <c r="AG133" s="20"/>
      <c r="AH133" s="20"/>
      <c r="AI133" s="20"/>
      <c r="AJ133" s="20"/>
    </row>
    <row r="134" spans="2:36" x14ac:dyDescent="0.2">
      <c r="AB134" s="20"/>
      <c r="AC134" s="20"/>
      <c r="AD134" s="20"/>
      <c r="AE134" s="20"/>
      <c r="AF134" s="20"/>
      <c r="AG134" s="20"/>
      <c r="AH134" s="20"/>
      <c r="AI134" s="20"/>
      <c r="AJ134" s="20"/>
    </row>
    <row r="135" spans="2:36" x14ac:dyDescent="0.2">
      <c r="AB135" s="20"/>
      <c r="AC135" s="20"/>
      <c r="AD135" s="20"/>
      <c r="AE135" s="20"/>
      <c r="AF135" s="20"/>
      <c r="AG135" s="20"/>
      <c r="AH135" s="20"/>
      <c r="AI135" s="20"/>
      <c r="AJ135" s="20"/>
    </row>
    <row r="136" spans="2:36" x14ac:dyDescent="0.2">
      <c r="AB136" s="20"/>
      <c r="AC136" s="20"/>
      <c r="AD136" s="20"/>
      <c r="AE136" s="20"/>
      <c r="AF136" s="20"/>
      <c r="AG136" s="20"/>
      <c r="AH136" s="20"/>
      <c r="AI136" s="20"/>
      <c r="AJ136" s="20"/>
    </row>
    <row r="137" spans="2:36" x14ac:dyDescent="0.2">
      <c r="AB137" s="20"/>
      <c r="AC137" s="20"/>
      <c r="AD137" s="20"/>
      <c r="AE137" s="20"/>
      <c r="AF137" s="20"/>
      <c r="AG137" s="20"/>
      <c r="AH137" s="20"/>
      <c r="AI137" s="20"/>
      <c r="AJ137" s="20"/>
    </row>
    <row r="138" spans="2:36" x14ac:dyDescent="0.2">
      <c r="AB138" s="10"/>
      <c r="AC138" s="20"/>
      <c r="AD138" s="20"/>
      <c r="AE138" s="20"/>
      <c r="AF138" s="20"/>
      <c r="AG138" s="20"/>
      <c r="AH138" s="20"/>
      <c r="AI138" s="20"/>
      <c r="AJ138" s="20"/>
    </row>
    <row r="139" spans="2:36" x14ac:dyDescent="0.2">
      <c r="AC139" s="20"/>
      <c r="AD139" s="20"/>
      <c r="AE139" s="20"/>
      <c r="AF139" s="20"/>
      <c r="AG139" s="20"/>
      <c r="AH139" s="20"/>
      <c r="AI139" s="20"/>
      <c r="AJ139" s="20"/>
    </row>
    <row r="140" spans="2:36" x14ac:dyDescent="0.2">
      <c r="AC140" s="20"/>
      <c r="AD140" s="20"/>
      <c r="AE140" s="20"/>
      <c r="AF140" s="20"/>
      <c r="AG140" s="20"/>
      <c r="AH140" s="20"/>
      <c r="AI140" s="20"/>
      <c r="AJ140" s="20"/>
    </row>
    <row r="141" spans="2:36" x14ac:dyDescent="0.2">
      <c r="AC141" s="20"/>
      <c r="AD141" s="20"/>
      <c r="AE141" s="20"/>
      <c r="AF141" s="20"/>
      <c r="AG141" s="20"/>
      <c r="AH141" s="20"/>
      <c r="AI141" s="20"/>
      <c r="AJ141" s="20"/>
    </row>
    <row r="142" spans="2:36" x14ac:dyDescent="0.2">
      <c r="AC142" s="20"/>
      <c r="AD142" s="20"/>
      <c r="AE142" s="20"/>
      <c r="AF142" s="20"/>
      <c r="AG142" s="20"/>
      <c r="AH142" s="20"/>
      <c r="AI142" s="20"/>
      <c r="AJ142" s="20"/>
    </row>
    <row r="143" spans="2:36" x14ac:dyDescent="0.2">
      <c r="AC143" s="20"/>
      <c r="AD143" s="20"/>
      <c r="AE143" s="20"/>
      <c r="AF143" s="20"/>
      <c r="AG143" s="20"/>
      <c r="AH143" s="20"/>
      <c r="AI143" s="20"/>
      <c r="AJ143" s="20"/>
    </row>
    <row r="144" spans="2:36" x14ac:dyDescent="0.2">
      <c r="AC144" s="20"/>
      <c r="AD144" s="20"/>
      <c r="AE144" s="20"/>
      <c r="AF144" s="20"/>
      <c r="AG144" s="20"/>
      <c r="AH144" s="20"/>
      <c r="AI144" s="20"/>
      <c r="AJ144" s="20"/>
    </row>
    <row r="145" spans="29:36" x14ac:dyDescent="0.2">
      <c r="AC145" s="20"/>
      <c r="AD145" s="20"/>
      <c r="AE145" s="20"/>
      <c r="AF145" s="20"/>
      <c r="AG145" s="20"/>
      <c r="AH145" s="20"/>
      <c r="AI145" s="20"/>
      <c r="AJ145" s="20"/>
    </row>
    <row r="146" spans="29:36" x14ac:dyDescent="0.2">
      <c r="AC146" s="20"/>
      <c r="AD146" s="20"/>
      <c r="AE146" s="20"/>
      <c r="AF146" s="20"/>
      <c r="AG146" s="20"/>
      <c r="AH146" s="20"/>
      <c r="AI146" s="20"/>
      <c r="AJ146" s="20"/>
    </row>
    <row r="147" spans="29:36" x14ac:dyDescent="0.2">
      <c r="AC147" s="20"/>
      <c r="AD147" s="20"/>
      <c r="AE147" s="20"/>
      <c r="AF147" s="20"/>
      <c r="AG147" s="20"/>
      <c r="AH147" s="20"/>
      <c r="AI147" s="20"/>
      <c r="AJ147" s="20"/>
    </row>
    <row r="148" spans="29:36" x14ac:dyDescent="0.2">
      <c r="AC148" s="20"/>
      <c r="AD148" s="20"/>
      <c r="AE148" s="20"/>
      <c r="AF148" s="20"/>
      <c r="AG148" s="20"/>
      <c r="AH148" s="20"/>
      <c r="AI148" s="20"/>
      <c r="AJ148" s="20"/>
    </row>
    <row r="149" spans="29:36" x14ac:dyDescent="0.2">
      <c r="AC149" s="20"/>
      <c r="AD149" s="20"/>
      <c r="AE149" s="20"/>
      <c r="AF149" s="20"/>
      <c r="AG149" s="20"/>
      <c r="AH149" s="20"/>
      <c r="AI149" s="20"/>
      <c r="AJ149" s="20"/>
    </row>
    <row r="150" spans="29:36" x14ac:dyDescent="0.2">
      <c r="AC150" s="20"/>
      <c r="AD150" s="20"/>
      <c r="AE150" s="20"/>
      <c r="AF150" s="20"/>
      <c r="AG150" s="20"/>
      <c r="AH150" s="20"/>
      <c r="AI150" s="20"/>
      <c r="AJ150" s="20"/>
    </row>
    <row r="151" spans="29:36" x14ac:dyDescent="0.2">
      <c r="AC151" s="20"/>
      <c r="AD151" s="20"/>
      <c r="AE151" s="20"/>
      <c r="AF151" s="20"/>
      <c r="AG151" s="20"/>
      <c r="AH151" s="20"/>
      <c r="AI151" s="20"/>
      <c r="AJ151" s="20"/>
    </row>
    <row r="152" spans="29:36" x14ac:dyDescent="0.2">
      <c r="AC152" s="20"/>
      <c r="AD152" s="20"/>
      <c r="AE152" s="20"/>
      <c r="AF152" s="20"/>
      <c r="AG152" s="20"/>
      <c r="AH152" s="20"/>
      <c r="AI152" s="20"/>
      <c r="AJ152" s="20"/>
    </row>
    <row r="153" spans="29:36" x14ac:dyDescent="0.2">
      <c r="AC153" s="20"/>
      <c r="AD153" s="20"/>
      <c r="AE153" s="20"/>
      <c r="AF153" s="20"/>
      <c r="AG153" s="20"/>
      <c r="AH153" s="20"/>
      <c r="AI153" s="20"/>
      <c r="AJ153" s="20"/>
    </row>
    <row r="154" spans="29:36" x14ac:dyDescent="0.2">
      <c r="AC154" s="20"/>
      <c r="AD154" s="20"/>
      <c r="AE154" s="20"/>
      <c r="AF154" s="20"/>
      <c r="AG154" s="20"/>
      <c r="AH154" s="20"/>
      <c r="AI154" s="20"/>
      <c r="AJ154" s="20"/>
    </row>
    <row r="155" spans="29:36" x14ac:dyDescent="0.2">
      <c r="AC155" s="20"/>
      <c r="AD155" s="20"/>
      <c r="AE155" s="20"/>
      <c r="AF155" s="20"/>
      <c r="AG155" s="20"/>
      <c r="AH155" s="20"/>
      <c r="AI155" s="20"/>
      <c r="AJ155" s="20"/>
    </row>
    <row r="156" spans="29:36" x14ac:dyDescent="0.2">
      <c r="AC156" s="20"/>
      <c r="AD156" s="20"/>
      <c r="AE156" s="20"/>
      <c r="AF156" s="20"/>
      <c r="AG156" s="20"/>
      <c r="AH156" s="20"/>
      <c r="AI156" s="20"/>
      <c r="AJ156" s="20"/>
    </row>
    <row r="157" spans="29:36" x14ac:dyDescent="0.2">
      <c r="AC157" s="20"/>
      <c r="AD157" s="20"/>
      <c r="AE157" s="20"/>
      <c r="AF157" s="20"/>
      <c r="AG157" s="20"/>
      <c r="AH157" s="20"/>
      <c r="AI157" s="20"/>
      <c r="AJ157" s="20"/>
    </row>
    <row r="158" spans="29:36" x14ac:dyDescent="0.2">
      <c r="AC158" s="20"/>
      <c r="AD158" s="20"/>
      <c r="AE158" s="20"/>
      <c r="AF158" s="20"/>
      <c r="AG158" s="20"/>
      <c r="AH158" s="20"/>
      <c r="AI158" s="20"/>
      <c r="AJ158" s="20"/>
    </row>
    <row r="159" spans="29:36" x14ac:dyDescent="0.2">
      <c r="AC159" s="20"/>
      <c r="AD159" s="20"/>
      <c r="AE159" s="20"/>
      <c r="AF159" s="20"/>
      <c r="AG159" s="20"/>
      <c r="AH159" s="20"/>
      <c r="AI159" s="20"/>
      <c r="AJ159" s="20"/>
    </row>
    <row r="160" spans="29:36" x14ac:dyDescent="0.2">
      <c r="AC160" s="20"/>
      <c r="AD160" s="20"/>
      <c r="AE160" s="20"/>
      <c r="AF160" s="20"/>
      <c r="AG160" s="20"/>
      <c r="AH160" s="20"/>
      <c r="AI160" s="20"/>
      <c r="AJ160" s="20"/>
    </row>
    <row r="161" spans="29:36" x14ac:dyDescent="0.2">
      <c r="AC161" s="20"/>
      <c r="AD161" s="20"/>
      <c r="AE161" s="20"/>
      <c r="AF161" s="20"/>
      <c r="AG161" s="20"/>
      <c r="AH161" s="20"/>
      <c r="AI161" s="20"/>
      <c r="AJ161" s="20"/>
    </row>
    <row r="162" spans="29:36" x14ac:dyDescent="0.2">
      <c r="AC162" s="20"/>
      <c r="AD162" s="20"/>
      <c r="AE162" s="20"/>
      <c r="AF162" s="20"/>
      <c r="AG162" s="20"/>
      <c r="AH162" s="20"/>
      <c r="AI162" s="20"/>
      <c r="AJ162" s="20"/>
    </row>
    <row r="163" spans="29:36" x14ac:dyDescent="0.2">
      <c r="AC163" s="20"/>
      <c r="AD163" s="20"/>
      <c r="AE163" s="20"/>
      <c r="AF163" s="20"/>
      <c r="AG163" s="20"/>
      <c r="AH163" s="20"/>
      <c r="AI163" s="20"/>
      <c r="AJ163" s="20"/>
    </row>
    <row r="164" spans="29:36" x14ac:dyDescent="0.2">
      <c r="AC164" s="20"/>
      <c r="AD164" s="20"/>
      <c r="AE164" s="20"/>
      <c r="AF164" s="20"/>
      <c r="AG164" s="20"/>
      <c r="AH164" s="20"/>
      <c r="AI164" s="20"/>
      <c r="AJ164" s="20"/>
    </row>
    <row r="165" spans="29:36" x14ac:dyDescent="0.2">
      <c r="AC165" s="20"/>
      <c r="AD165" s="20"/>
      <c r="AE165" s="20"/>
      <c r="AF165" s="20"/>
      <c r="AG165" s="20"/>
      <c r="AH165" s="20"/>
      <c r="AI165" s="20"/>
      <c r="AJ165" s="20"/>
    </row>
    <row r="166" spans="29:36" x14ac:dyDescent="0.2">
      <c r="AC166" s="20"/>
      <c r="AD166" s="20"/>
      <c r="AE166" s="20"/>
      <c r="AF166" s="20"/>
      <c r="AG166" s="20"/>
      <c r="AH166" s="20"/>
      <c r="AI166" s="20"/>
      <c r="AJ166" s="20"/>
    </row>
    <row r="167" spans="29:36" x14ac:dyDescent="0.2">
      <c r="AC167" s="20"/>
      <c r="AD167" s="20"/>
      <c r="AE167" s="20"/>
      <c r="AF167" s="20"/>
      <c r="AG167" s="20"/>
      <c r="AH167" s="20"/>
      <c r="AI167" s="20"/>
      <c r="AJ167" s="20"/>
    </row>
    <row r="168" spans="29:36" x14ac:dyDescent="0.2">
      <c r="AC168" s="20"/>
      <c r="AD168" s="20"/>
      <c r="AE168" s="20"/>
      <c r="AF168" s="20"/>
      <c r="AG168" s="20"/>
      <c r="AH168" s="20"/>
      <c r="AI168" s="20"/>
      <c r="AJ168" s="20"/>
    </row>
    <row r="169" spans="29:36" x14ac:dyDescent="0.2">
      <c r="AC169" s="20"/>
      <c r="AD169" s="20"/>
      <c r="AE169" s="20"/>
      <c r="AF169" s="20"/>
      <c r="AG169" s="20"/>
      <c r="AH169" s="20"/>
      <c r="AI169" s="20"/>
      <c r="AJ169" s="20"/>
    </row>
    <row r="170" spans="29:36" x14ac:dyDescent="0.2">
      <c r="AC170" s="20"/>
      <c r="AD170" s="20"/>
      <c r="AE170" s="20"/>
      <c r="AF170" s="20"/>
      <c r="AG170" s="20"/>
      <c r="AH170" s="20"/>
      <c r="AI170" s="20"/>
      <c r="AJ170" s="20"/>
    </row>
    <row r="171" spans="29:36" x14ac:dyDescent="0.2">
      <c r="AC171" s="20"/>
      <c r="AD171" s="20"/>
      <c r="AE171" s="20"/>
      <c r="AF171" s="20"/>
      <c r="AG171" s="20"/>
      <c r="AH171" s="20"/>
      <c r="AI171" s="20"/>
      <c r="AJ171" s="20"/>
    </row>
    <row r="172" spans="29:36" x14ac:dyDescent="0.2">
      <c r="AC172" s="20"/>
      <c r="AD172" s="20"/>
      <c r="AE172" s="20"/>
      <c r="AF172" s="20"/>
      <c r="AG172" s="20"/>
      <c r="AH172" s="20"/>
      <c r="AI172" s="20"/>
      <c r="AJ172" s="20"/>
    </row>
    <row r="173" spans="29:36" x14ac:dyDescent="0.2">
      <c r="AC173" s="20"/>
      <c r="AD173" s="20"/>
      <c r="AE173" s="20"/>
      <c r="AF173" s="20"/>
      <c r="AG173" s="20"/>
      <c r="AH173" s="20"/>
      <c r="AI173" s="20"/>
      <c r="AJ173" s="20"/>
    </row>
    <row r="174" spans="29:36" x14ac:dyDescent="0.2">
      <c r="AC174" s="20"/>
      <c r="AD174" s="20"/>
      <c r="AE174" s="20"/>
      <c r="AF174" s="20"/>
      <c r="AG174" s="20"/>
      <c r="AH174" s="20"/>
      <c r="AI174" s="20"/>
      <c r="AJ174" s="20"/>
    </row>
    <row r="175" spans="29:36" x14ac:dyDescent="0.2">
      <c r="AC175" s="20"/>
      <c r="AD175" s="20"/>
      <c r="AE175" s="20"/>
      <c r="AF175" s="20"/>
      <c r="AG175" s="20"/>
      <c r="AH175" s="20"/>
      <c r="AI175" s="20"/>
      <c r="AJ175" s="20"/>
    </row>
    <row r="176" spans="29:36" x14ac:dyDescent="0.2">
      <c r="AC176" s="20"/>
      <c r="AD176" s="20"/>
      <c r="AE176" s="20"/>
      <c r="AF176" s="20"/>
      <c r="AG176" s="20"/>
      <c r="AH176" s="20"/>
      <c r="AI176" s="20"/>
      <c r="AJ176" s="20"/>
    </row>
    <row r="177" spans="29:36" x14ac:dyDescent="0.2">
      <c r="AC177" s="20"/>
      <c r="AD177" s="20"/>
      <c r="AE177" s="20"/>
      <c r="AF177" s="20"/>
      <c r="AG177" s="20"/>
      <c r="AH177" s="20"/>
      <c r="AI177" s="20"/>
      <c r="AJ177" s="20"/>
    </row>
    <row r="178" spans="29:36" x14ac:dyDescent="0.2">
      <c r="AC178" s="20"/>
      <c r="AD178" s="20"/>
      <c r="AE178" s="20"/>
      <c r="AF178" s="20"/>
      <c r="AG178" s="20"/>
      <c r="AH178" s="20"/>
      <c r="AI178" s="20"/>
      <c r="AJ178" s="20"/>
    </row>
    <row r="179" spans="29:36" x14ac:dyDescent="0.2">
      <c r="AC179" s="20"/>
      <c r="AD179" s="20"/>
      <c r="AE179" s="20"/>
      <c r="AF179" s="20"/>
      <c r="AG179" s="20"/>
      <c r="AH179" s="20"/>
      <c r="AI179" s="20"/>
      <c r="AJ179" s="20"/>
    </row>
    <row r="180" spans="29:36" x14ac:dyDescent="0.2">
      <c r="AC180" s="20"/>
      <c r="AD180" s="20"/>
      <c r="AE180" s="20"/>
      <c r="AF180" s="20"/>
      <c r="AG180" s="20"/>
      <c r="AH180" s="20"/>
      <c r="AI180" s="20"/>
      <c r="AJ180" s="20"/>
    </row>
    <row r="181" spans="29:36" x14ac:dyDescent="0.2">
      <c r="AC181" s="20"/>
      <c r="AD181" s="20"/>
      <c r="AE181" s="20"/>
      <c r="AF181" s="20"/>
      <c r="AG181" s="20"/>
      <c r="AH181" s="20"/>
      <c r="AI181" s="20"/>
      <c r="AJ181" s="20"/>
    </row>
    <row r="182" spans="29:36" x14ac:dyDescent="0.2">
      <c r="AC182" s="20"/>
      <c r="AD182" s="20"/>
      <c r="AE182" s="20"/>
      <c r="AF182" s="20"/>
      <c r="AG182" s="20"/>
      <c r="AH182" s="20"/>
      <c r="AI182" s="20"/>
      <c r="AJ182" s="20"/>
    </row>
    <row r="183" spans="29:36" x14ac:dyDescent="0.2">
      <c r="AC183" s="20"/>
      <c r="AD183" s="20"/>
      <c r="AE183" s="20"/>
      <c r="AF183" s="20"/>
      <c r="AG183" s="20"/>
      <c r="AH183" s="20"/>
      <c r="AI183" s="20"/>
      <c r="AJ183" s="20"/>
    </row>
    <row r="184" spans="29:36" x14ac:dyDescent="0.2">
      <c r="AC184" s="20"/>
      <c r="AD184" s="20"/>
      <c r="AE184" s="20"/>
      <c r="AF184" s="20"/>
      <c r="AG184" s="20"/>
      <c r="AH184" s="20"/>
      <c r="AI184" s="20"/>
      <c r="AJ184" s="20"/>
    </row>
    <row r="185" spans="29:36" x14ac:dyDescent="0.2">
      <c r="AC185" s="20"/>
      <c r="AD185" s="20"/>
      <c r="AE185" s="20"/>
      <c r="AF185" s="20"/>
      <c r="AG185" s="20"/>
      <c r="AH185" s="20"/>
      <c r="AI185" s="20"/>
      <c r="AJ185" s="20"/>
    </row>
    <row r="186" spans="29:36" x14ac:dyDescent="0.2">
      <c r="AC186" s="20"/>
      <c r="AD186" s="20"/>
      <c r="AE186" s="20"/>
      <c r="AF186" s="20"/>
      <c r="AG186" s="20"/>
      <c r="AH186" s="20"/>
      <c r="AI186" s="20"/>
      <c r="AJ186" s="20"/>
    </row>
    <row r="187" spans="29:36" x14ac:dyDescent="0.2">
      <c r="AC187" s="20"/>
      <c r="AD187" s="20"/>
      <c r="AE187" s="20"/>
      <c r="AF187" s="20"/>
      <c r="AG187" s="20"/>
      <c r="AH187" s="20"/>
      <c r="AI187" s="20"/>
      <c r="AJ187" s="20"/>
    </row>
    <row r="188" spans="29:36" x14ac:dyDescent="0.2">
      <c r="AC188" s="20"/>
      <c r="AD188" s="20"/>
      <c r="AE188" s="20"/>
      <c r="AF188" s="20"/>
      <c r="AG188" s="20"/>
      <c r="AH188" s="20"/>
      <c r="AI188" s="20"/>
      <c r="AJ188" s="20"/>
    </row>
    <row r="189" spans="29:36" x14ac:dyDescent="0.2">
      <c r="AC189" s="20"/>
      <c r="AD189" s="20"/>
      <c r="AE189" s="20"/>
      <c r="AF189" s="20"/>
      <c r="AG189" s="20"/>
      <c r="AH189" s="20"/>
      <c r="AI189" s="20"/>
      <c r="AJ189" s="20"/>
    </row>
    <row r="190" spans="29:36" x14ac:dyDescent="0.2">
      <c r="AC190" s="20"/>
      <c r="AD190" s="20"/>
      <c r="AE190" s="20"/>
      <c r="AF190" s="20"/>
      <c r="AG190" s="20"/>
      <c r="AH190" s="20"/>
      <c r="AI190" s="20"/>
      <c r="AJ190" s="20"/>
    </row>
    <row r="191" spans="29:36" x14ac:dyDescent="0.2">
      <c r="AC191" s="20"/>
      <c r="AD191" s="20"/>
      <c r="AE191" s="20"/>
      <c r="AF191" s="20"/>
      <c r="AG191" s="20"/>
      <c r="AH191" s="20"/>
      <c r="AI191" s="20"/>
      <c r="AJ191" s="20"/>
    </row>
    <row r="192" spans="29:36" x14ac:dyDescent="0.2">
      <c r="AC192" s="20"/>
      <c r="AD192" s="20"/>
      <c r="AE192" s="20"/>
      <c r="AF192" s="20"/>
      <c r="AG192" s="20"/>
      <c r="AH192" s="20"/>
      <c r="AI192" s="20"/>
      <c r="AJ192" s="20"/>
    </row>
    <row r="193" spans="29:36" x14ac:dyDescent="0.2">
      <c r="AC193" s="20"/>
      <c r="AD193" s="20"/>
      <c r="AE193" s="20"/>
      <c r="AF193" s="20"/>
      <c r="AG193" s="20"/>
      <c r="AH193" s="20"/>
      <c r="AI193" s="20"/>
      <c r="AJ193" s="20"/>
    </row>
    <row r="194" spans="29:36" x14ac:dyDescent="0.2">
      <c r="AC194" s="20"/>
      <c r="AD194" s="20"/>
      <c r="AE194" s="20"/>
      <c r="AF194" s="20"/>
      <c r="AG194" s="20"/>
      <c r="AH194" s="20"/>
      <c r="AI194" s="20"/>
      <c r="AJ194" s="20"/>
    </row>
    <row r="195" spans="29:36" x14ac:dyDescent="0.2">
      <c r="AC195" s="20"/>
      <c r="AD195" s="20"/>
      <c r="AE195" s="20"/>
      <c r="AF195" s="20"/>
      <c r="AG195" s="20"/>
      <c r="AH195" s="20"/>
      <c r="AI195" s="20"/>
      <c r="AJ195" s="20"/>
    </row>
    <row r="196" spans="29:36" x14ac:dyDescent="0.2">
      <c r="AC196" s="20"/>
      <c r="AD196" s="20"/>
      <c r="AE196" s="20"/>
      <c r="AF196" s="20"/>
      <c r="AG196" s="20"/>
      <c r="AH196" s="20"/>
      <c r="AI196" s="20"/>
      <c r="AJ196" s="20"/>
    </row>
    <row r="197" spans="29:36" x14ac:dyDescent="0.2">
      <c r="AC197" s="20"/>
      <c r="AD197" s="20"/>
      <c r="AE197" s="20"/>
      <c r="AF197" s="20"/>
      <c r="AG197" s="20"/>
      <c r="AH197" s="20"/>
      <c r="AI197" s="20"/>
      <c r="AJ197" s="20"/>
    </row>
    <row r="198" spans="29:36" x14ac:dyDescent="0.2">
      <c r="AC198" s="20"/>
      <c r="AD198" s="20"/>
      <c r="AE198" s="20"/>
      <c r="AF198" s="20"/>
      <c r="AG198" s="20"/>
      <c r="AH198" s="20"/>
      <c r="AI198" s="20"/>
      <c r="AJ198" s="20"/>
    </row>
    <row r="199" spans="29:36" x14ac:dyDescent="0.2">
      <c r="AC199" s="20"/>
      <c r="AD199" s="20"/>
      <c r="AE199" s="20"/>
      <c r="AF199" s="20"/>
      <c r="AG199" s="20"/>
      <c r="AH199" s="20"/>
      <c r="AI199" s="20"/>
      <c r="AJ199" s="20"/>
    </row>
    <row r="200" spans="29:36" x14ac:dyDescent="0.2">
      <c r="AC200" s="20"/>
      <c r="AD200" s="20"/>
      <c r="AE200" s="20"/>
      <c r="AF200" s="20"/>
      <c r="AG200" s="20"/>
      <c r="AH200" s="20"/>
      <c r="AI200" s="20"/>
      <c r="AJ200" s="20"/>
    </row>
    <row r="201" spans="29:36" x14ac:dyDescent="0.2">
      <c r="AC201" s="20"/>
      <c r="AD201" s="20"/>
      <c r="AE201" s="20"/>
      <c r="AF201" s="20"/>
      <c r="AG201" s="20"/>
      <c r="AH201" s="20"/>
      <c r="AI201" s="20"/>
      <c r="AJ201" s="20"/>
    </row>
    <row r="202" spans="29:36" x14ac:dyDescent="0.2">
      <c r="AC202" s="20"/>
      <c r="AD202" s="20"/>
      <c r="AE202" s="20"/>
      <c r="AF202" s="20"/>
      <c r="AG202" s="20"/>
      <c r="AH202" s="20"/>
      <c r="AI202" s="20"/>
      <c r="AJ202" s="20"/>
    </row>
    <row r="203" spans="29:36" x14ac:dyDescent="0.2">
      <c r="AC203" s="20"/>
      <c r="AD203" s="20"/>
      <c r="AE203" s="20"/>
      <c r="AF203" s="20"/>
      <c r="AG203" s="20"/>
      <c r="AH203" s="20"/>
      <c r="AI203" s="20"/>
      <c r="AJ203" s="20"/>
    </row>
    <row r="204" spans="29:36" x14ac:dyDescent="0.2">
      <c r="AC204" s="20"/>
      <c r="AD204" s="20"/>
      <c r="AE204" s="20"/>
      <c r="AF204" s="20"/>
      <c r="AG204" s="20"/>
      <c r="AH204" s="20"/>
      <c r="AI204" s="20"/>
      <c r="AJ204" s="20"/>
    </row>
    <row r="205" spans="29:36" x14ac:dyDescent="0.2">
      <c r="AC205" s="20"/>
      <c r="AD205" s="20"/>
      <c r="AE205" s="20"/>
      <c r="AF205" s="20"/>
      <c r="AG205" s="20"/>
      <c r="AH205" s="20"/>
      <c r="AI205" s="20"/>
      <c r="AJ205" s="20"/>
    </row>
    <row r="206" spans="29:36" x14ac:dyDescent="0.2">
      <c r="AC206" s="20"/>
      <c r="AD206" s="20"/>
      <c r="AE206" s="20"/>
      <c r="AF206" s="20"/>
      <c r="AG206" s="20"/>
      <c r="AH206" s="20"/>
      <c r="AI206" s="20"/>
      <c r="AJ206" s="20"/>
    </row>
    <row r="207" spans="29:36" x14ac:dyDescent="0.2">
      <c r="AC207" s="20"/>
      <c r="AD207" s="20"/>
      <c r="AE207" s="20"/>
      <c r="AF207" s="20"/>
      <c r="AG207" s="20"/>
      <c r="AH207" s="20"/>
      <c r="AI207" s="20"/>
      <c r="AJ207" s="20"/>
    </row>
    <row r="208" spans="29:36" x14ac:dyDescent="0.2">
      <c r="AC208" s="20"/>
      <c r="AD208" s="20"/>
      <c r="AE208" s="20"/>
      <c r="AF208" s="20"/>
      <c r="AG208" s="20"/>
      <c r="AH208" s="20"/>
      <c r="AI208" s="20"/>
      <c r="AJ208" s="20"/>
    </row>
    <row r="209" spans="29:36" x14ac:dyDescent="0.2">
      <c r="AC209" s="20"/>
      <c r="AD209" s="20"/>
      <c r="AE209" s="20"/>
      <c r="AF209" s="20"/>
      <c r="AG209" s="20"/>
      <c r="AH209" s="20"/>
      <c r="AI209" s="20"/>
      <c r="AJ209" s="20"/>
    </row>
    <row r="210" spans="29:36" x14ac:dyDescent="0.2">
      <c r="AC210" s="20"/>
      <c r="AD210" s="20"/>
      <c r="AE210" s="20"/>
      <c r="AF210" s="20"/>
      <c r="AG210" s="20"/>
      <c r="AH210" s="20"/>
      <c r="AI210" s="20"/>
      <c r="AJ210" s="20"/>
    </row>
    <row r="211" spans="29:36" x14ac:dyDescent="0.2">
      <c r="AC211" s="20"/>
      <c r="AD211" s="20"/>
      <c r="AE211" s="20"/>
      <c r="AF211" s="20"/>
      <c r="AG211" s="20"/>
      <c r="AH211" s="20"/>
      <c r="AI211" s="20"/>
      <c r="AJ211" s="20"/>
    </row>
    <row r="212" spans="29:36" x14ac:dyDescent="0.2">
      <c r="AC212" s="7"/>
      <c r="AD212" s="7"/>
      <c r="AE212" s="7"/>
      <c r="AF212" s="7"/>
      <c r="AG212" s="7"/>
      <c r="AH212" s="7"/>
      <c r="AI212" s="7"/>
      <c r="AJ212" s="7"/>
    </row>
    <row r="213" spans="29:36" x14ac:dyDescent="0.2">
      <c r="AC213" s="7"/>
      <c r="AD213" s="7"/>
      <c r="AE213" s="7"/>
      <c r="AF213" s="7"/>
      <c r="AG213" s="7"/>
      <c r="AH213" s="7"/>
      <c r="AI213" s="7"/>
      <c r="AJ213" s="7"/>
    </row>
    <row r="214" spans="29:36" x14ac:dyDescent="0.2">
      <c r="AC214" s="109"/>
      <c r="AD214" s="109"/>
      <c r="AE214" s="109"/>
      <c r="AF214" s="109"/>
      <c r="AG214" s="109"/>
      <c r="AH214" s="109"/>
      <c r="AI214" s="109"/>
      <c r="AJ214" s="109"/>
    </row>
    <row r="215" spans="29:36" x14ac:dyDescent="0.2">
      <c r="AC215" s="7"/>
      <c r="AD215" s="7"/>
      <c r="AE215" s="7"/>
      <c r="AF215" s="7"/>
      <c r="AG215" s="7"/>
      <c r="AH215" s="7"/>
      <c r="AI215" s="7"/>
      <c r="AJ215" s="7"/>
    </row>
    <row r="216" spans="29:36" x14ac:dyDescent="0.2">
      <c r="AC216" s="7"/>
      <c r="AD216" s="7"/>
      <c r="AE216" s="7"/>
      <c r="AF216" s="7"/>
      <c r="AG216" s="7"/>
      <c r="AH216" s="7"/>
      <c r="AI216" s="7"/>
      <c r="AJ216" s="7"/>
    </row>
    <row r="217" spans="29:36" x14ac:dyDescent="0.2">
      <c r="AC217" s="7"/>
      <c r="AD217" s="7"/>
      <c r="AE217" s="7"/>
      <c r="AF217" s="7"/>
      <c r="AG217" s="7"/>
      <c r="AH217" s="7"/>
      <c r="AI217" s="7"/>
      <c r="AJ217" s="7"/>
    </row>
    <row r="218" spans="29:36" x14ac:dyDescent="0.2">
      <c r="AC218" s="7"/>
      <c r="AD218" s="7"/>
      <c r="AE218" s="7"/>
      <c r="AF218" s="7"/>
      <c r="AG218" s="7"/>
      <c r="AH218" s="7"/>
      <c r="AI218" s="7"/>
      <c r="AJ218" s="7"/>
    </row>
    <row r="219" spans="29:36" x14ac:dyDescent="0.2">
      <c r="AC219" s="7"/>
      <c r="AD219" s="7"/>
      <c r="AE219" s="7"/>
      <c r="AF219" s="7"/>
      <c r="AG219" s="7"/>
      <c r="AH219" s="7"/>
      <c r="AI219" s="7"/>
      <c r="AJ219" s="7"/>
    </row>
    <row r="220" spans="29:36" x14ac:dyDescent="0.2">
      <c r="AC220" s="7"/>
      <c r="AD220" s="7"/>
      <c r="AE220" s="7"/>
      <c r="AF220" s="7"/>
      <c r="AG220" s="7"/>
      <c r="AH220" s="7"/>
      <c r="AI220" s="7"/>
      <c r="AJ220" s="7"/>
    </row>
    <row r="221" spans="29:36" x14ac:dyDescent="0.2">
      <c r="AC221" s="7"/>
      <c r="AD221" s="7"/>
      <c r="AE221" s="7"/>
      <c r="AF221" s="7"/>
      <c r="AG221" s="7"/>
      <c r="AH221" s="7"/>
      <c r="AI221" s="7"/>
      <c r="AJ221" s="7"/>
    </row>
    <row r="222" spans="29:36" x14ac:dyDescent="0.2">
      <c r="AC222" s="7"/>
      <c r="AD222" s="7"/>
      <c r="AE222" s="7"/>
      <c r="AF222" s="7"/>
      <c r="AG222" s="7"/>
      <c r="AH222" s="7"/>
      <c r="AI222" s="7"/>
      <c r="AJ222" s="7"/>
    </row>
    <row r="223" spans="29:36" x14ac:dyDescent="0.2">
      <c r="AC223" s="7"/>
      <c r="AD223" s="7"/>
      <c r="AE223" s="7"/>
      <c r="AF223" s="7"/>
      <c r="AG223" s="7"/>
      <c r="AH223" s="7"/>
      <c r="AI223" s="7"/>
      <c r="AJ223" s="7"/>
    </row>
    <row r="224" spans="29:36" x14ac:dyDescent="0.2">
      <c r="AC224" s="7"/>
      <c r="AD224" s="7"/>
      <c r="AE224" s="7"/>
      <c r="AF224" s="7"/>
      <c r="AG224" s="7"/>
      <c r="AH224" s="7"/>
      <c r="AI224" s="7"/>
      <c r="AJ224" s="7"/>
    </row>
    <row r="225" spans="29:36" x14ac:dyDescent="0.2">
      <c r="AC225" s="7"/>
      <c r="AD225" s="7"/>
      <c r="AE225" s="7"/>
      <c r="AF225" s="7"/>
      <c r="AG225" s="7"/>
      <c r="AH225" s="7"/>
      <c r="AI225" s="7"/>
      <c r="AJ225" s="7"/>
    </row>
    <row r="226" spans="29:36" x14ac:dyDescent="0.2">
      <c r="AC226" s="109"/>
      <c r="AD226" s="109"/>
      <c r="AE226" s="109"/>
      <c r="AF226" s="109"/>
      <c r="AG226" s="109"/>
      <c r="AH226" s="109"/>
      <c r="AI226" s="109"/>
      <c r="AJ226" s="109"/>
    </row>
    <row r="227" spans="29:36" x14ac:dyDescent="0.2">
      <c r="AC227" s="7"/>
      <c r="AD227" s="7"/>
      <c r="AE227" s="7"/>
      <c r="AF227" s="7"/>
      <c r="AG227" s="7"/>
      <c r="AH227" s="7"/>
      <c r="AI227" s="7"/>
      <c r="AJ227" s="7"/>
    </row>
    <row r="228" spans="29:36" x14ac:dyDescent="0.2">
      <c r="AC228" s="7"/>
      <c r="AD228" s="7"/>
      <c r="AE228" s="7"/>
      <c r="AF228" s="7"/>
      <c r="AG228" s="7"/>
      <c r="AH228" s="7"/>
      <c r="AI228" s="7"/>
      <c r="AJ228" s="7"/>
    </row>
    <row r="229" spans="29:36" x14ac:dyDescent="0.2">
      <c r="AC229" s="7"/>
      <c r="AD229" s="7"/>
      <c r="AE229" s="7"/>
      <c r="AF229" s="7"/>
      <c r="AG229" s="7"/>
      <c r="AH229" s="7"/>
      <c r="AI229" s="7"/>
      <c r="AJ229" s="7"/>
    </row>
    <row r="230" spans="29:36" x14ac:dyDescent="0.2">
      <c r="AC230" s="7"/>
      <c r="AD230" s="7"/>
      <c r="AE230" s="7"/>
      <c r="AF230" s="7"/>
      <c r="AG230" s="7"/>
      <c r="AH230" s="7"/>
      <c r="AI230" s="7"/>
      <c r="AJ230" s="7"/>
    </row>
    <row r="231" spans="29:36" x14ac:dyDescent="0.2">
      <c r="AC231" s="7"/>
      <c r="AD231" s="7"/>
      <c r="AE231" s="7"/>
      <c r="AF231" s="7"/>
      <c r="AG231" s="7"/>
      <c r="AH231" s="7"/>
      <c r="AI231" s="7"/>
      <c r="AJ231" s="7"/>
    </row>
    <row r="232" spans="29:36" x14ac:dyDescent="0.2">
      <c r="AC232" s="7"/>
      <c r="AD232" s="7"/>
      <c r="AE232" s="7"/>
      <c r="AF232" s="7"/>
      <c r="AG232" s="7"/>
      <c r="AH232" s="7"/>
      <c r="AI232" s="7"/>
      <c r="AJ232" s="7"/>
    </row>
    <row r="233" spans="29:36" x14ac:dyDescent="0.2">
      <c r="AC233" s="109"/>
      <c r="AD233" s="109"/>
      <c r="AE233" s="109"/>
      <c r="AF233" s="109"/>
      <c r="AG233" s="109"/>
      <c r="AH233" s="109"/>
      <c r="AI233" s="109"/>
      <c r="AJ233" s="109"/>
    </row>
    <row r="234" spans="29:36" x14ac:dyDescent="0.2">
      <c r="AC234" s="109"/>
      <c r="AD234" s="109"/>
      <c r="AE234" s="109"/>
      <c r="AF234" s="109"/>
      <c r="AG234" s="109"/>
      <c r="AH234" s="109"/>
      <c r="AI234" s="109"/>
      <c r="AJ234" s="109"/>
    </row>
    <row r="235" spans="29:36" x14ac:dyDescent="0.2">
      <c r="AC235" s="149"/>
      <c r="AD235" s="149"/>
      <c r="AE235" s="149"/>
      <c r="AF235" s="149"/>
      <c r="AG235" s="149"/>
      <c r="AH235" s="149"/>
      <c r="AI235" s="149"/>
      <c r="AJ235" s="149"/>
    </row>
    <row r="236" spans="29:36" x14ac:dyDescent="0.2">
      <c r="AC236" s="149"/>
      <c r="AD236" s="149"/>
      <c r="AE236" s="149"/>
      <c r="AF236" s="149"/>
      <c r="AG236" s="149"/>
      <c r="AH236" s="149"/>
      <c r="AI236" s="149"/>
      <c r="AJ236" s="149"/>
    </row>
    <row r="237" spans="29:36" x14ac:dyDescent="0.2">
      <c r="AC237" s="150"/>
      <c r="AD237" s="150"/>
      <c r="AE237" s="150"/>
      <c r="AF237" s="150"/>
      <c r="AG237" s="150"/>
      <c r="AH237" s="150"/>
      <c r="AI237" s="150"/>
      <c r="AJ237" s="150"/>
    </row>
    <row r="238" spans="29:36" x14ac:dyDescent="0.2">
      <c r="AC238" s="150"/>
      <c r="AD238" s="150"/>
      <c r="AE238" s="150"/>
      <c r="AF238" s="150"/>
      <c r="AG238" s="150"/>
      <c r="AH238" s="150"/>
      <c r="AI238" s="150"/>
      <c r="AJ238" s="150"/>
    </row>
    <row r="239" spans="29:36" x14ac:dyDescent="0.2">
      <c r="AC239" s="150"/>
      <c r="AD239" s="150"/>
      <c r="AE239" s="150"/>
      <c r="AF239" s="150"/>
      <c r="AG239" s="150"/>
      <c r="AH239" s="150"/>
      <c r="AI239" s="150"/>
      <c r="AJ239" s="150"/>
    </row>
    <row r="240" spans="29:36" x14ac:dyDescent="0.2">
      <c r="AC240" s="150"/>
      <c r="AD240" s="150"/>
      <c r="AE240" s="150"/>
      <c r="AF240" s="150"/>
      <c r="AG240" s="150"/>
      <c r="AH240" s="150"/>
      <c r="AI240" s="150"/>
      <c r="AJ240" s="150"/>
    </row>
    <row r="241" spans="29:36" x14ac:dyDescent="0.2">
      <c r="AC241" s="150"/>
      <c r="AD241" s="150"/>
      <c r="AE241" s="150"/>
      <c r="AF241" s="150"/>
      <c r="AG241" s="150"/>
      <c r="AH241" s="150"/>
      <c r="AI241" s="150"/>
      <c r="AJ241" s="150"/>
    </row>
    <row r="242" spans="29:36" x14ac:dyDescent="0.2">
      <c r="AC242" s="150"/>
      <c r="AD242" s="150"/>
      <c r="AE242" s="150"/>
      <c r="AF242" s="150"/>
      <c r="AG242" s="150"/>
      <c r="AH242" s="150"/>
      <c r="AI242" s="150"/>
      <c r="AJ242" s="150"/>
    </row>
    <row r="243" spans="29:36" x14ac:dyDescent="0.2">
      <c r="AC243" s="150"/>
      <c r="AD243" s="150"/>
      <c r="AE243" s="150"/>
      <c r="AF243" s="150"/>
      <c r="AG243" s="150"/>
      <c r="AH243" s="150"/>
      <c r="AI243" s="150"/>
      <c r="AJ243" s="150"/>
    </row>
    <row r="244" spans="29:36" x14ac:dyDescent="0.2">
      <c r="AC244" s="150"/>
      <c r="AD244" s="150"/>
      <c r="AE244" s="150"/>
      <c r="AF244" s="150"/>
      <c r="AG244" s="150"/>
      <c r="AH244" s="150"/>
      <c r="AI244" s="150"/>
      <c r="AJ244" s="150"/>
    </row>
    <row r="245" spans="29:36" x14ac:dyDescent="0.2">
      <c r="AC245" s="150"/>
      <c r="AD245" s="150"/>
      <c r="AE245" s="150"/>
      <c r="AF245" s="150"/>
      <c r="AG245" s="150"/>
      <c r="AH245" s="150"/>
      <c r="AI245" s="150"/>
      <c r="AJ245" s="150"/>
    </row>
    <row r="246" spans="29:36" x14ac:dyDescent="0.2">
      <c r="AC246" s="146"/>
      <c r="AD246" s="146"/>
      <c r="AE246" s="146"/>
      <c r="AF246" s="146"/>
      <c r="AG246" s="146"/>
      <c r="AH246" s="146"/>
      <c r="AI246" s="146"/>
      <c r="AJ246" s="146"/>
    </row>
    <row r="247" spans="29:36" x14ac:dyDescent="0.2">
      <c r="AC247" s="151"/>
      <c r="AD247" s="151"/>
      <c r="AE247" s="151"/>
      <c r="AF247" s="151"/>
      <c r="AG247" s="151"/>
      <c r="AH247" s="151"/>
      <c r="AI247" s="151"/>
      <c r="AJ247" s="151"/>
    </row>
    <row r="248" spans="29:36" x14ac:dyDescent="0.2">
      <c r="AC248" s="151"/>
      <c r="AD248" s="151"/>
      <c r="AE248" s="151"/>
      <c r="AF248" s="151"/>
      <c r="AG248" s="151"/>
      <c r="AH248" s="151"/>
      <c r="AI248" s="151"/>
      <c r="AJ248" s="151"/>
    </row>
    <row r="249" spans="29:36" x14ac:dyDescent="0.2">
      <c r="AC249" s="151"/>
      <c r="AD249" s="151"/>
      <c r="AE249" s="151"/>
      <c r="AF249" s="151"/>
      <c r="AG249" s="151"/>
      <c r="AH249" s="151"/>
      <c r="AI249" s="151"/>
      <c r="AJ249" s="151"/>
    </row>
    <row r="250" spans="29:36" x14ac:dyDescent="0.2">
      <c r="AC250" s="151"/>
      <c r="AD250" s="151"/>
      <c r="AE250" s="151"/>
      <c r="AF250" s="151"/>
      <c r="AG250" s="151"/>
      <c r="AH250" s="151"/>
      <c r="AI250" s="151"/>
      <c r="AJ250" s="151"/>
    </row>
    <row r="251" spans="29:36" x14ac:dyDescent="0.2">
      <c r="AC251" s="151"/>
      <c r="AD251" s="151"/>
      <c r="AE251" s="151"/>
      <c r="AF251" s="151"/>
      <c r="AG251" s="151"/>
      <c r="AH251" s="151"/>
      <c r="AI251" s="151"/>
      <c r="AJ251" s="151"/>
    </row>
    <row r="252" spans="29:36" x14ac:dyDescent="0.2">
      <c r="AC252" s="151"/>
      <c r="AD252" s="151"/>
      <c r="AE252" s="151"/>
      <c r="AF252" s="151"/>
      <c r="AG252" s="151"/>
      <c r="AH252" s="151"/>
      <c r="AI252" s="151"/>
      <c r="AJ252" s="151"/>
    </row>
    <row r="253" spans="29:36" x14ac:dyDescent="0.2">
      <c r="AC253" s="151"/>
      <c r="AD253" s="151"/>
      <c r="AE253" s="151"/>
      <c r="AF253" s="151"/>
      <c r="AG253" s="151"/>
      <c r="AH253" s="151"/>
      <c r="AI253" s="151"/>
      <c r="AJ253" s="151"/>
    </row>
    <row r="254" spans="29:36" x14ac:dyDescent="0.2">
      <c r="AC254" s="151"/>
      <c r="AD254" s="151"/>
      <c r="AE254" s="151"/>
      <c r="AF254" s="151"/>
      <c r="AG254" s="151"/>
      <c r="AH254" s="151"/>
      <c r="AI254" s="151"/>
      <c r="AJ254" s="151"/>
    </row>
    <row r="255" spans="29:36" x14ac:dyDescent="0.2">
      <c r="AC255" s="151"/>
      <c r="AD255" s="151"/>
      <c r="AE255" s="151"/>
      <c r="AF255" s="151"/>
      <c r="AG255" s="151"/>
      <c r="AH255" s="151"/>
      <c r="AI255" s="151"/>
      <c r="AJ255" s="151"/>
    </row>
    <row r="256" spans="29:36" x14ac:dyDescent="0.2">
      <c r="AC256" s="146"/>
      <c r="AD256" s="146"/>
      <c r="AE256" s="146"/>
      <c r="AF256" s="146"/>
      <c r="AG256" s="146"/>
      <c r="AH256" s="146"/>
      <c r="AI256" s="146"/>
      <c r="AJ256" s="146"/>
    </row>
    <row r="257" spans="29:36" x14ac:dyDescent="0.2">
      <c r="AC257" s="152"/>
      <c r="AD257" s="152"/>
      <c r="AE257" s="152"/>
      <c r="AF257" s="152"/>
      <c r="AG257" s="152"/>
      <c r="AH257" s="152"/>
      <c r="AI257" s="152"/>
      <c r="AJ257" s="152"/>
    </row>
    <row r="258" spans="29:36" x14ac:dyDescent="0.2">
      <c r="AC258" s="152"/>
      <c r="AD258" s="152"/>
      <c r="AE258" s="152"/>
      <c r="AF258" s="152"/>
      <c r="AG258" s="152"/>
      <c r="AH258" s="152"/>
      <c r="AI258" s="152"/>
      <c r="AJ258" s="152"/>
    </row>
    <row r="259" spans="29:36" x14ac:dyDescent="0.2">
      <c r="AC259" s="152"/>
      <c r="AD259" s="152"/>
      <c r="AE259" s="152"/>
      <c r="AF259" s="152"/>
      <c r="AG259" s="152"/>
      <c r="AH259" s="152"/>
      <c r="AI259" s="152"/>
      <c r="AJ259" s="152"/>
    </row>
    <row r="260" spans="29:36" x14ac:dyDescent="0.2">
      <c r="AC260" s="152"/>
      <c r="AD260" s="152"/>
      <c r="AE260" s="152"/>
      <c r="AF260" s="152"/>
      <c r="AG260" s="152"/>
      <c r="AH260" s="152"/>
      <c r="AI260" s="152"/>
      <c r="AJ260" s="152"/>
    </row>
    <row r="261" spans="29:36" x14ac:dyDescent="0.2">
      <c r="AC261" s="152"/>
      <c r="AD261" s="152"/>
      <c r="AE261" s="152"/>
      <c r="AF261" s="152"/>
      <c r="AG261" s="152"/>
      <c r="AH261" s="152"/>
      <c r="AI261" s="152"/>
      <c r="AJ261" s="152"/>
    </row>
    <row r="262" spans="29:36" x14ac:dyDescent="0.2">
      <c r="AC262" s="152"/>
      <c r="AD262" s="152"/>
      <c r="AE262" s="152"/>
      <c r="AF262" s="152"/>
      <c r="AG262" s="152"/>
      <c r="AH262" s="152"/>
      <c r="AI262" s="152"/>
      <c r="AJ262" s="152"/>
    </row>
    <row r="263" spans="29:36" x14ac:dyDescent="0.2">
      <c r="AC263" s="152"/>
      <c r="AD263" s="152"/>
      <c r="AE263" s="152"/>
      <c r="AF263" s="152"/>
      <c r="AG263" s="152"/>
      <c r="AH263" s="152"/>
      <c r="AI263" s="152"/>
      <c r="AJ263" s="152"/>
    </row>
    <row r="264" spans="29:36" x14ac:dyDescent="0.2">
      <c r="AC264" s="152"/>
      <c r="AD264" s="152"/>
      <c r="AE264" s="152"/>
      <c r="AF264" s="152"/>
      <c r="AG264" s="152"/>
      <c r="AH264" s="152"/>
      <c r="AI264" s="152"/>
      <c r="AJ264" s="152"/>
    </row>
    <row r="265" spans="29:36" x14ac:dyDescent="0.2">
      <c r="AC265" s="152"/>
      <c r="AD265" s="152"/>
      <c r="AE265" s="152"/>
      <c r="AF265" s="152"/>
      <c r="AG265" s="152"/>
      <c r="AH265" s="152"/>
      <c r="AI265" s="152"/>
      <c r="AJ265" s="152"/>
    </row>
    <row r="266" spans="29:36" x14ac:dyDescent="0.2">
      <c r="AC266" s="146"/>
      <c r="AD266" s="146"/>
      <c r="AE266" s="146"/>
      <c r="AF266" s="146"/>
      <c r="AG266" s="146"/>
      <c r="AH266" s="146"/>
      <c r="AI266" s="146"/>
      <c r="AJ266" s="146"/>
    </row>
    <row r="267" spans="29:36" x14ac:dyDescent="0.2">
      <c r="AC267" s="153"/>
      <c r="AD267" s="153"/>
      <c r="AE267" s="153"/>
      <c r="AF267" s="153"/>
      <c r="AG267" s="153"/>
      <c r="AH267" s="153"/>
      <c r="AI267" s="153"/>
      <c r="AJ267" s="153"/>
    </row>
    <row r="268" spans="29:36" x14ac:dyDescent="0.2">
      <c r="AC268" s="153"/>
      <c r="AD268" s="153"/>
      <c r="AE268" s="153"/>
      <c r="AF268" s="153"/>
      <c r="AG268" s="153"/>
      <c r="AH268" s="153"/>
      <c r="AI268" s="153"/>
      <c r="AJ268" s="153"/>
    </row>
    <row r="269" spans="29:36" x14ac:dyDescent="0.2">
      <c r="AC269" s="153"/>
      <c r="AD269" s="153"/>
      <c r="AE269" s="153"/>
      <c r="AF269" s="153"/>
      <c r="AG269" s="153"/>
      <c r="AH269" s="153"/>
      <c r="AI269" s="153"/>
      <c r="AJ269" s="153"/>
    </row>
    <row r="270" spans="29:36" x14ac:dyDescent="0.2">
      <c r="AC270" s="153"/>
      <c r="AD270" s="153"/>
      <c r="AE270" s="153"/>
      <c r="AF270" s="153"/>
      <c r="AG270" s="153"/>
      <c r="AH270" s="153"/>
      <c r="AI270" s="153"/>
      <c r="AJ270" s="153"/>
    </row>
    <row r="271" spans="29:36" x14ac:dyDescent="0.2">
      <c r="AC271" s="153"/>
      <c r="AD271" s="153"/>
      <c r="AE271" s="153"/>
      <c r="AF271" s="153"/>
      <c r="AG271" s="153"/>
      <c r="AH271" s="153"/>
      <c r="AI271" s="153"/>
      <c r="AJ271" s="153"/>
    </row>
    <row r="272" spans="29:36" x14ac:dyDescent="0.2">
      <c r="AC272" s="153"/>
      <c r="AD272" s="153"/>
      <c r="AE272" s="153"/>
      <c r="AF272" s="153"/>
      <c r="AG272" s="153"/>
      <c r="AH272" s="153"/>
      <c r="AI272" s="153"/>
      <c r="AJ272" s="153"/>
    </row>
    <row r="273" spans="29:36" x14ac:dyDescent="0.2">
      <c r="AC273" s="153"/>
      <c r="AD273" s="153"/>
      <c r="AE273" s="153"/>
      <c r="AF273" s="153"/>
      <c r="AG273" s="153"/>
      <c r="AH273" s="153"/>
      <c r="AI273" s="153"/>
      <c r="AJ273" s="153"/>
    </row>
    <row r="274" spans="29:36" x14ac:dyDescent="0.2">
      <c r="AC274" s="153"/>
      <c r="AD274" s="153"/>
      <c r="AE274" s="153"/>
      <c r="AF274" s="153"/>
      <c r="AG274" s="153"/>
      <c r="AH274" s="153"/>
      <c r="AI274" s="153"/>
      <c r="AJ274" s="153"/>
    </row>
    <row r="275" spans="29:36" x14ac:dyDescent="0.2">
      <c r="AC275" s="153"/>
      <c r="AD275" s="153"/>
      <c r="AE275" s="153"/>
      <c r="AF275" s="153"/>
      <c r="AG275" s="153"/>
      <c r="AH275" s="153"/>
      <c r="AI275" s="153"/>
      <c r="AJ275" s="153"/>
    </row>
    <row r="276" spans="29:36" x14ac:dyDescent="0.2">
      <c r="AC276" s="146"/>
      <c r="AD276" s="146"/>
      <c r="AE276" s="146"/>
      <c r="AF276" s="146"/>
      <c r="AG276" s="146"/>
      <c r="AH276" s="146"/>
      <c r="AI276" s="146"/>
      <c r="AJ276" s="146"/>
    </row>
    <row r="277" spans="29:36" x14ac:dyDescent="0.2">
      <c r="AC277" s="154"/>
      <c r="AD277" s="154"/>
      <c r="AE277" s="154"/>
      <c r="AF277" s="154"/>
      <c r="AG277" s="154"/>
      <c r="AH277" s="154"/>
      <c r="AI277" s="154"/>
      <c r="AJ277" s="154"/>
    </row>
    <row r="278" spans="29:36" x14ac:dyDescent="0.2">
      <c r="AC278" s="154"/>
      <c r="AD278" s="154"/>
      <c r="AE278" s="154"/>
      <c r="AF278" s="154"/>
      <c r="AG278" s="154"/>
      <c r="AH278" s="154"/>
      <c r="AI278" s="154"/>
      <c r="AJ278" s="154"/>
    </row>
    <row r="279" spans="29:36" x14ac:dyDescent="0.2">
      <c r="AC279" s="154"/>
      <c r="AD279" s="154"/>
      <c r="AE279" s="154"/>
      <c r="AF279" s="154"/>
      <c r="AG279" s="154"/>
      <c r="AH279" s="154"/>
      <c r="AI279" s="154"/>
      <c r="AJ279" s="154"/>
    </row>
    <row r="280" spans="29:36" x14ac:dyDescent="0.2">
      <c r="AC280" s="154"/>
      <c r="AD280" s="154"/>
      <c r="AE280" s="154"/>
      <c r="AF280" s="154"/>
      <c r="AG280" s="154"/>
      <c r="AH280" s="154"/>
      <c r="AI280" s="154"/>
      <c r="AJ280" s="154"/>
    </row>
    <row r="281" spans="29:36" x14ac:dyDescent="0.2">
      <c r="AC281" s="154"/>
      <c r="AD281" s="154"/>
      <c r="AE281" s="154"/>
      <c r="AF281" s="154"/>
      <c r="AG281" s="154"/>
      <c r="AH281" s="154"/>
      <c r="AI281" s="154"/>
      <c r="AJ281" s="154"/>
    </row>
    <row r="282" spans="29:36" x14ac:dyDescent="0.2">
      <c r="AC282" s="154"/>
      <c r="AD282" s="154"/>
      <c r="AE282" s="154"/>
      <c r="AF282" s="154"/>
      <c r="AG282" s="154"/>
      <c r="AH282" s="154"/>
      <c r="AI282" s="154"/>
      <c r="AJ282" s="154"/>
    </row>
    <row r="283" spans="29:36" x14ac:dyDescent="0.2">
      <c r="AC283" s="154"/>
      <c r="AD283" s="154"/>
      <c r="AE283" s="154"/>
      <c r="AF283" s="154"/>
      <c r="AG283" s="154"/>
      <c r="AH283" s="154"/>
      <c r="AI283" s="154"/>
      <c r="AJ283" s="154"/>
    </row>
    <row r="284" spans="29:36" x14ac:dyDescent="0.2">
      <c r="AC284" s="154"/>
      <c r="AD284" s="154"/>
      <c r="AE284" s="154"/>
      <c r="AF284" s="154"/>
      <c r="AG284" s="154"/>
      <c r="AH284" s="154"/>
      <c r="AI284" s="154"/>
      <c r="AJ284" s="154"/>
    </row>
    <row r="285" spans="29:36" x14ac:dyDescent="0.2">
      <c r="AC285" s="154"/>
      <c r="AD285" s="154"/>
      <c r="AE285" s="154"/>
      <c r="AF285" s="154"/>
      <c r="AG285" s="154"/>
      <c r="AH285" s="154"/>
      <c r="AI285" s="154"/>
      <c r="AJ285" s="154"/>
    </row>
    <row r="286" spans="29:36" x14ac:dyDescent="0.2">
      <c r="AC286" s="154"/>
      <c r="AD286" s="154"/>
      <c r="AE286" s="154"/>
      <c r="AF286" s="154"/>
      <c r="AG286" s="154"/>
      <c r="AH286" s="154"/>
      <c r="AI286" s="154"/>
      <c r="AJ286" s="154"/>
    </row>
    <row r="287" spans="29:36" x14ac:dyDescent="0.2">
      <c r="AC287" s="146"/>
      <c r="AD287" s="146"/>
      <c r="AE287" s="146"/>
      <c r="AF287" s="146"/>
      <c r="AG287" s="146"/>
      <c r="AH287" s="146"/>
      <c r="AI287" s="146"/>
      <c r="AJ287" s="146"/>
    </row>
    <row r="288" spans="29:36" x14ac:dyDescent="0.2">
      <c r="AC288" s="155"/>
      <c r="AD288" s="155"/>
      <c r="AE288" s="155"/>
      <c r="AF288" s="155"/>
      <c r="AG288" s="155"/>
      <c r="AH288" s="155"/>
      <c r="AI288" s="155"/>
      <c r="AJ288" s="155"/>
    </row>
    <row r="289" spans="29:36" x14ac:dyDescent="0.2">
      <c r="AC289" s="155"/>
      <c r="AD289" s="155"/>
      <c r="AE289" s="155"/>
      <c r="AF289" s="155"/>
      <c r="AG289" s="155"/>
      <c r="AH289" s="155"/>
      <c r="AI289" s="155"/>
      <c r="AJ289" s="155"/>
    </row>
    <row r="290" spans="29:36" x14ac:dyDescent="0.2">
      <c r="AC290" s="155"/>
      <c r="AD290" s="155"/>
      <c r="AE290" s="155"/>
      <c r="AF290" s="155"/>
      <c r="AG290" s="155"/>
      <c r="AH290" s="155"/>
      <c r="AI290" s="155"/>
      <c r="AJ290" s="155"/>
    </row>
    <row r="291" spans="29:36" x14ac:dyDescent="0.2">
      <c r="AC291" s="155"/>
      <c r="AD291" s="155"/>
      <c r="AE291" s="155"/>
      <c r="AF291" s="155"/>
      <c r="AG291" s="155"/>
      <c r="AH291" s="155"/>
      <c r="AI291" s="155"/>
      <c r="AJ291" s="155"/>
    </row>
    <row r="292" spans="29:36" x14ac:dyDescent="0.2">
      <c r="AC292" s="155"/>
      <c r="AD292" s="155"/>
      <c r="AE292" s="155"/>
      <c r="AF292" s="155"/>
      <c r="AG292" s="155"/>
      <c r="AH292" s="155"/>
      <c r="AI292" s="155"/>
      <c r="AJ292" s="155"/>
    </row>
    <row r="293" spans="29:36" x14ac:dyDescent="0.2">
      <c r="AC293" s="155"/>
      <c r="AD293" s="155"/>
      <c r="AE293" s="155"/>
      <c r="AF293" s="155"/>
      <c r="AG293" s="155"/>
      <c r="AH293" s="155"/>
      <c r="AI293" s="155"/>
      <c r="AJ293" s="155"/>
    </row>
    <row r="294" spans="29:36" x14ac:dyDescent="0.2">
      <c r="AC294" s="155"/>
      <c r="AD294" s="155"/>
      <c r="AE294" s="155"/>
      <c r="AF294" s="155"/>
      <c r="AG294" s="155"/>
      <c r="AH294" s="155"/>
      <c r="AI294" s="155"/>
      <c r="AJ294" s="155"/>
    </row>
    <row r="295" spans="29:36" x14ac:dyDescent="0.2">
      <c r="AC295" s="155"/>
      <c r="AD295" s="155"/>
      <c r="AE295" s="155"/>
      <c r="AF295" s="155"/>
      <c r="AG295" s="155"/>
      <c r="AH295" s="155"/>
      <c r="AI295" s="155"/>
      <c r="AJ295" s="155"/>
    </row>
    <row r="296" spans="29:36" x14ac:dyDescent="0.2">
      <c r="AC296" s="155"/>
      <c r="AD296" s="155"/>
      <c r="AE296" s="155"/>
      <c r="AF296" s="155"/>
      <c r="AG296" s="155"/>
      <c r="AH296" s="155"/>
      <c r="AI296" s="155"/>
      <c r="AJ296" s="155"/>
    </row>
    <row r="297" spans="29:36" x14ac:dyDescent="0.2">
      <c r="AC297" s="155"/>
      <c r="AD297" s="155"/>
      <c r="AE297" s="155"/>
      <c r="AF297" s="155"/>
      <c r="AG297" s="155"/>
      <c r="AH297" s="155"/>
      <c r="AI297" s="155"/>
      <c r="AJ297" s="155"/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AJ297"/>
  <sheetViews>
    <sheetView workbookViewId="0">
      <pane xSplit="2" ySplit="5" topLeftCell="L11" activePane="bottomRight" state="frozen"/>
      <selection pane="topRight" activeCell="C1" sqref="C1"/>
      <selection pane="bottomLeft" activeCell="A6" sqref="A6"/>
      <selection pane="bottomRight" activeCell="AH11" sqref="AH11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2" width="6.28515625" style="1" bestFit="1" customWidth="1"/>
    <col min="13" max="15" width="5.7109375" style="1" bestFit="1" customWidth="1"/>
    <col min="16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6" width="7.42578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272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110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2010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111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16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40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2" t="s">
        <v>14</v>
      </c>
      <c r="B7" s="2" t="s">
        <v>15</v>
      </c>
      <c r="C7" s="14">
        <v>114.2209</v>
      </c>
      <c r="D7" s="10">
        <v>115.6279</v>
      </c>
      <c r="E7" s="7">
        <v>117.5825</v>
      </c>
      <c r="F7" s="7">
        <v>119.3022</v>
      </c>
      <c r="G7" s="7">
        <v>118.8413</v>
      </c>
      <c r="H7" s="7">
        <v>119.2051</v>
      </c>
      <c r="I7" s="7">
        <v>120.0121</v>
      </c>
      <c r="J7" s="7">
        <v>120.69280000000001</v>
      </c>
      <c r="K7" s="7">
        <v>120.5887</v>
      </c>
      <c r="L7" s="7">
        <v>120.7617</v>
      </c>
      <c r="M7" s="7">
        <v>121.0865</v>
      </c>
      <c r="N7" s="7">
        <v>122.3488</v>
      </c>
      <c r="O7" s="11">
        <v>123.4579</v>
      </c>
      <c r="P7" s="10">
        <v>1.231895</v>
      </c>
      <c r="Q7" s="7">
        <v>1.6903999999999999</v>
      </c>
      <c r="R7" s="7">
        <v>1.4625630000000001</v>
      </c>
      <c r="S7" s="7">
        <v>-0.38638670000000003</v>
      </c>
      <c r="T7" s="7">
        <v>0.306174</v>
      </c>
      <c r="U7" s="7">
        <v>0.67696440000000002</v>
      </c>
      <c r="V7" s="7">
        <v>0.56720729999999997</v>
      </c>
      <c r="W7" s="7">
        <v>-8.6267200000000002E-2</v>
      </c>
      <c r="X7" s="7">
        <v>0.14348530000000001</v>
      </c>
      <c r="Y7" s="7">
        <v>0.268895</v>
      </c>
      <c r="Z7" s="7">
        <v>1.042546</v>
      </c>
      <c r="AA7" s="11">
        <v>0.90648169999999995</v>
      </c>
      <c r="AB7" s="20">
        <f>AVERAGE(D7:O7)</f>
        <v>119.95895833333334</v>
      </c>
      <c r="AC7" s="20">
        <f t="shared" ref="AC7:AC25" si="0">AVERAGE(D7:F7)</f>
        <v>117.50420000000001</v>
      </c>
      <c r="AD7" s="20">
        <f t="shared" ref="AD7:AD25" si="1">AVERAGE(G7:I7)</f>
        <v>119.35283333333332</v>
      </c>
      <c r="AE7" s="20">
        <f t="shared" ref="AE7:AE25" si="2">IFERROR(AVERAGE(J7:L7),"")</f>
        <v>120.68106666666667</v>
      </c>
      <c r="AF7" s="20">
        <f t="shared" ref="AF7:AF25" si="3">IFERROR(AVERAGE(M7:O7),"")</f>
        <v>122.29773333333333</v>
      </c>
      <c r="AG7" s="20"/>
      <c r="AH7" s="20">
        <f>IFERROR(AD7/AC7*100-100,"")</f>
        <v>1.5732487292652593</v>
      </c>
      <c r="AI7" s="20">
        <f t="shared" ref="AI7:AJ31" si="4">IFERROR(AE7/AD7*100-100,"")</f>
        <v>1.1128628422450504</v>
      </c>
      <c r="AJ7" s="20">
        <f t="shared" si="4"/>
        <v>1.3396191393734114</v>
      </c>
    </row>
    <row r="8" spans="1:36" x14ac:dyDescent="0.2">
      <c r="A8" s="3" t="s">
        <v>16</v>
      </c>
      <c r="B8" s="3" t="s">
        <v>17</v>
      </c>
      <c r="C8" s="14">
        <v>107.4217</v>
      </c>
      <c r="D8" s="10">
        <v>109.0949</v>
      </c>
      <c r="E8" s="7">
        <v>112.04340000000001</v>
      </c>
      <c r="F8" s="7">
        <v>113.35339999999999</v>
      </c>
      <c r="G8" s="7">
        <v>113.3</v>
      </c>
      <c r="H8" s="7">
        <v>113.3</v>
      </c>
      <c r="I8" s="7">
        <v>113.3</v>
      </c>
      <c r="J8" s="7">
        <v>113.7568</v>
      </c>
      <c r="K8" s="7">
        <v>113.7568</v>
      </c>
      <c r="L8" s="7">
        <v>113.7568</v>
      </c>
      <c r="M8" s="7">
        <v>113.7568</v>
      </c>
      <c r="N8" s="7">
        <v>115.2941</v>
      </c>
      <c r="O8" s="11">
        <v>116.797</v>
      </c>
      <c r="P8" s="10">
        <v>1.5576380000000001</v>
      </c>
      <c r="Q8" s="7">
        <v>2.7027000000000001</v>
      </c>
      <c r="R8" s="7">
        <v>1.1691739999999999</v>
      </c>
      <c r="S8" s="7">
        <v>-4.71682E-2</v>
      </c>
      <c r="T8" s="7">
        <v>0</v>
      </c>
      <c r="U8" s="7">
        <v>0</v>
      </c>
      <c r="V8" s="7">
        <v>0.4032268</v>
      </c>
      <c r="W8" s="7">
        <v>0</v>
      </c>
      <c r="X8" s="7">
        <v>0</v>
      </c>
      <c r="Y8" s="7">
        <v>0</v>
      </c>
      <c r="Z8" s="7">
        <v>1.351351</v>
      </c>
      <c r="AA8" s="11">
        <v>1.3035620000000001</v>
      </c>
      <c r="AB8" s="20">
        <f t="shared" ref="AB8:AB66" si="5">AVERAGE(D8:O8)</f>
        <v>113.45916666666669</v>
      </c>
      <c r="AC8" s="20">
        <f t="shared" si="0"/>
        <v>111.49723333333334</v>
      </c>
      <c r="AD8" s="20">
        <f t="shared" si="1"/>
        <v>113.3</v>
      </c>
      <c r="AE8" s="20">
        <f t="shared" si="2"/>
        <v>113.7568</v>
      </c>
      <c r="AF8" s="20">
        <f t="shared" si="3"/>
        <v>115.28263333333332</v>
      </c>
      <c r="AG8" s="20"/>
      <c r="AH8" s="20">
        <f t="shared" ref="AH8:AJ32" si="6">IFERROR(AD8/AC8*100-100,"")</f>
        <v>1.6168712108551375</v>
      </c>
      <c r="AI8" s="20">
        <f t="shared" si="4"/>
        <v>0.4031774051191519</v>
      </c>
      <c r="AJ8" s="20">
        <f t="shared" si="4"/>
        <v>1.3413117574802698</v>
      </c>
    </row>
    <row r="9" spans="1:36" x14ac:dyDescent="0.2">
      <c r="A9" s="3" t="s">
        <v>18</v>
      </c>
      <c r="B9" s="3" t="s">
        <v>19</v>
      </c>
      <c r="C9" s="14">
        <v>140.7226</v>
      </c>
      <c r="D9" s="10">
        <v>141.09219999999999</v>
      </c>
      <c r="E9" s="7">
        <v>139.17269999999999</v>
      </c>
      <c r="F9" s="7">
        <v>142.48939999999999</v>
      </c>
      <c r="G9" s="7">
        <v>140.4401</v>
      </c>
      <c r="H9" s="7">
        <v>142.22219999999999</v>
      </c>
      <c r="I9" s="7">
        <v>146.1746</v>
      </c>
      <c r="J9" s="7">
        <v>147.72790000000001</v>
      </c>
      <c r="K9" s="7">
        <v>147.21799999999999</v>
      </c>
      <c r="L9" s="7">
        <v>148.06549999999999</v>
      </c>
      <c r="M9" s="7">
        <v>149.6559</v>
      </c>
      <c r="N9" s="7">
        <v>149.8468</v>
      </c>
      <c r="O9" s="11">
        <v>149.42070000000001</v>
      </c>
      <c r="P9" s="10">
        <v>0.26267580000000001</v>
      </c>
      <c r="Q9" s="7">
        <v>-1.3604970000000001</v>
      </c>
      <c r="R9" s="7">
        <v>2.3831959999999999</v>
      </c>
      <c r="S9" s="7">
        <v>-1.4382550000000001</v>
      </c>
      <c r="T9" s="7">
        <v>1.268975</v>
      </c>
      <c r="U9" s="7">
        <v>2.779026</v>
      </c>
      <c r="V9" s="7">
        <v>1.062622</v>
      </c>
      <c r="W9" s="7">
        <v>-0.34517389999999998</v>
      </c>
      <c r="X9" s="7">
        <v>0.57565869999999997</v>
      </c>
      <c r="Y9" s="7">
        <v>1.0741149999999999</v>
      </c>
      <c r="Z9" s="7">
        <v>0.12761210000000001</v>
      </c>
      <c r="AA9" s="11">
        <v>-0.28436830000000002</v>
      </c>
      <c r="AB9" s="20">
        <f t="shared" si="5"/>
        <v>145.29383333333331</v>
      </c>
      <c r="AC9" s="20">
        <f t="shared" si="0"/>
        <v>140.91810000000001</v>
      </c>
      <c r="AD9" s="20">
        <f t="shared" si="1"/>
        <v>142.94563333333332</v>
      </c>
      <c r="AE9" s="20">
        <f t="shared" si="2"/>
        <v>147.67046666666667</v>
      </c>
      <c r="AF9" s="20">
        <f t="shared" si="3"/>
        <v>149.64113333333333</v>
      </c>
      <c r="AG9" s="20"/>
      <c r="AH9" s="20">
        <f t="shared" si="6"/>
        <v>1.4388026331133545</v>
      </c>
      <c r="AI9" s="20">
        <f t="shared" si="4"/>
        <v>3.3053358981001963</v>
      </c>
      <c r="AJ9" s="20">
        <f t="shared" si="4"/>
        <v>1.3345029044399297</v>
      </c>
    </row>
    <row r="10" spans="1:36" x14ac:dyDescent="0.2">
      <c r="A10" s="2" t="s">
        <v>20</v>
      </c>
      <c r="B10" s="2" t="s">
        <v>21</v>
      </c>
      <c r="C10" s="14">
        <v>118.1193</v>
      </c>
      <c r="D10" s="10">
        <v>119.2088</v>
      </c>
      <c r="E10" s="7">
        <v>119.74809999999999</v>
      </c>
      <c r="F10" s="7">
        <v>119.7513</v>
      </c>
      <c r="G10" s="7">
        <v>120.07470000000001</v>
      </c>
      <c r="H10" s="7">
        <v>120.02030000000001</v>
      </c>
      <c r="I10" s="7">
        <v>120.9597</v>
      </c>
      <c r="J10" s="7">
        <v>122.642</v>
      </c>
      <c r="K10" s="7">
        <v>123.1939</v>
      </c>
      <c r="L10" s="7">
        <v>124.1182</v>
      </c>
      <c r="M10" s="7">
        <v>124.9127</v>
      </c>
      <c r="N10" s="7">
        <v>125.81399999999999</v>
      </c>
      <c r="O10" s="11">
        <v>126.9422</v>
      </c>
      <c r="P10" s="10">
        <v>0.92238589999999998</v>
      </c>
      <c r="Q10" s="7">
        <v>0.452405</v>
      </c>
      <c r="R10" s="7">
        <v>2.6440000000000001E-3</v>
      </c>
      <c r="S10" s="7">
        <v>0.27010630000000002</v>
      </c>
      <c r="T10" s="7">
        <v>-4.5334899999999997E-2</v>
      </c>
      <c r="U10" s="7">
        <v>0.78267529999999996</v>
      </c>
      <c r="V10" s="7">
        <v>1.3907849999999999</v>
      </c>
      <c r="W10" s="7">
        <v>0.45006109999999999</v>
      </c>
      <c r="X10" s="7">
        <v>0.7502877</v>
      </c>
      <c r="Y10" s="7">
        <v>0.64004970000000005</v>
      </c>
      <c r="Z10" s="7">
        <v>0.7216224</v>
      </c>
      <c r="AA10" s="11">
        <v>0.89668119999999996</v>
      </c>
      <c r="AB10" s="20">
        <f t="shared" si="5"/>
        <v>122.28215833333336</v>
      </c>
      <c r="AC10" s="20">
        <f t="shared" si="0"/>
        <v>119.56939999999999</v>
      </c>
      <c r="AD10" s="20">
        <f t="shared" si="1"/>
        <v>120.35156666666667</v>
      </c>
      <c r="AE10" s="20">
        <f t="shared" si="2"/>
        <v>123.31803333333333</v>
      </c>
      <c r="AF10" s="20">
        <f t="shared" si="3"/>
        <v>125.88963333333334</v>
      </c>
      <c r="AG10" s="20"/>
      <c r="AH10" s="20">
        <f t="shared" si="6"/>
        <v>0.65415287411887846</v>
      </c>
      <c r="AI10" s="20">
        <f t="shared" si="4"/>
        <v>2.4648342758036392</v>
      </c>
      <c r="AJ10" s="20">
        <f t="shared" si="4"/>
        <v>2.0853397759343721</v>
      </c>
    </row>
    <row r="11" spans="1:36" x14ac:dyDescent="0.2">
      <c r="A11" s="2" t="s">
        <v>22</v>
      </c>
      <c r="B11" s="2" t="s">
        <v>23</v>
      </c>
      <c r="C11" s="14">
        <v>116.8959</v>
      </c>
      <c r="D11" s="10">
        <v>118.2342</v>
      </c>
      <c r="E11" s="7">
        <v>118.8027</v>
      </c>
      <c r="F11" s="7">
        <v>118.7591</v>
      </c>
      <c r="G11" s="7">
        <v>118.93600000000001</v>
      </c>
      <c r="H11" s="7">
        <v>118.9209</v>
      </c>
      <c r="I11" s="7">
        <v>119.9847</v>
      </c>
      <c r="J11" s="7">
        <v>122.0448</v>
      </c>
      <c r="K11" s="7">
        <v>122.7456</v>
      </c>
      <c r="L11" s="7">
        <v>123.8896</v>
      </c>
      <c r="M11" s="7">
        <v>124.82729999999999</v>
      </c>
      <c r="N11" s="7">
        <v>125.9324</v>
      </c>
      <c r="O11" s="11">
        <v>127.208</v>
      </c>
      <c r="P11" s="10">
        <v>1.144933</v>
      </c>
      <c r="Q11" s="7">
        <v>0.4807707</v>
      </c>
      <c r="R11" s="7">
        <v>-3.6662699999999999E-2</v>
      </c>
      <c r="S11" s="7">
        <v>0.1488951</v>
      </c>
      <c r="T11" s="7">
        <v>-1.2617700000000001E-2</v>
      </c>
      <c r="U11" s="7">
        <v>0.89450280000000004</v>
      </c>
      <c r="V11" s="7">
        <v>1.716998</v>
      </c>
      <c r="W11" s="7">
        <v>0.57419480000000001</v>
      </c>
      <c r="X11" s="7">
        <v>0.93198179999999997</v>
      </c>
      <c r="Y11" s="7">
        <v>0.75692550000000003</v>
      </c>
      <c r="Z11" s="7">
        <v>0.88531720000000003</v>
      </c>
      <c r="AA11" s="11">
        <v>1.012915</v>
      </c>
      <c r="AB11" s="20">
        <f t="shared" si="5"/>
        <v>121.69044166666664</v>
      </c>
      <c r="AC11" s="20">
        <f t="shared" si="0"/>
        <v>118.59866666666666</v>
      </c>
      <c r="AD11" s="20">
        <f t="shared" si="1"/>
        <v>119.28053333333332</v>
      </c>
      <c r="AE11" s="20">
        <f t="shared" si="2"/>
        <v>122.89333333333332</v>
      </c>
      <c r="AF11" s="20">
        <f t="shared" si="3"/>
        <v>125.98923333333335</v>
      </c>
      <c r="AG11" s="20"/>
      <c r="AH11" s="20">
        <f t="shared" si="6"/>
        <v>0.57493619939515384</v>
      </c>
      <c r="AI11" s="20">
        <f t="shared" si="4"/>
        <v>3.0288261621901995</v>
      </c>
      <c r="AJ11" s="20">
        <f t="shared" si="4"/>
        <v>2.5191765216448232</v>
      </c>
    </row>
    <row r="12" spans="1:36" x14ac:dyDescent="0.2">
      <c r="A12" s="3" t="s">
        <v>24</v>
      </c>
      <c r="B12" s="3" t="s">
        <v>25</v>
      </c>
      <c r="C12" s="14">
        <v>122.3661</v>
      </c>
      <c r="D12" s="10">
        <v>124.6914</v>
      </c>
      <c r="E12" s="7">
        <v>125.3377</v>
      </c>
      <c r="F12" s="7">
        <v>124.67449999999999</v>
      </c>
      <c r="G12" s="7">
        <v>124.7567</v>
      </c>
      <c r="H12" s="7">
        <v>124.628</v>
      </c>
      <c r="I12" s="7">
        <v>126.2591</v>
      </c>
      <c r="J12" s="7">
        <v>130.16919999999999</v>
      </c>
      <c r="K12" s="7">
        <v>131.00649999999999</v>
      </c>
      <c r="L12" s="7">
        <v>132.6069</v>
      </c>
      <c r="M12" s="7">
        <v>133.13059999999999</v>
      </c>
      <c r="N12" s="7">
        <v>135.25290000000001</v>
      </c>
      <c r="O12" s="11">
        <v>137.41470000000001</v>
      </c>
      <c r="P12" s="10">
        <v>1.9002760000000001</v>
      </c>
      <c r="Q12" s="7">
        <v>0.51829599999999998</v>
      </c>
      <c r="R12" s="7">
        <v>-0.52910040000000003</v>
      </c>
      <c r="S12" s="7">
        <v>6.5869700000000003E-2</v>
      </c>
      <c r="T12" s="7">
        <v>-0.10311819999999999</v>
      </c>
      <c r="U12" s="7">
        <v>1.3087899999999999</v>
      </c>
      <c r="V12" s="7">
        <v>3.0968689999999999</v>
      </c>
      <c r="W12" s="7">
        <v>0.64320109999999997</v>
      </c>
      <c r="X12" s="7">
        <v>1.221633</v>
      </c>
      <c r="Y12" s="7">
        <v>0.39490130000000001</v>
      </c>
      <c r="Z12" s="7">
        <v>1.5941719999999999</v>
      </c>
      <c r="AA12" s="11">
        <v>1.5983419999999999</v>
      </c>
      <c r="AB12" s="20">
        <f t="shared" si="5"/>
        <v>129.16068333333331</v>
      </c>
      <c r="AC12" s="20">
        <f t="shared" si="0"/>
        <v>124.9012</v>
      </c>
      <c r="AD12" s="20">
        <f t="shared" si="1"/>
        <v>125.2146</v>
      </c>
      <c r="AE12" s="20">
        <f t="shared" si="2"/>
        <v>131.26086666666666</v>
      </c>
      <c r="AF12" s="20">
        <f t="shared" si="3"/>
        <v>135.26606666666669</v>
      </c>
      <c r="AG12" s="20"/>
      <c r="AH12" s="20">
        <f t="shared" si="6"/>
        <v>0.2509183258447365</v>
      </c>
      <c r="AI12" s="20">
        <f t="shared" si="4"/>
        <v>4.8287233810327734</v>
      </c>
      <c r="AJ12" s="20">
        <f t="shared" si="4"/>
        <v>3.0513283217694465</v>
      </c>
    </row>
    <row r="13" spans="1:36" x14ac:dyDescent="0.2">
      <c r="A13" s="3" t="s">
        <v>26</v>
      </c>
      <c r="B13" s="3" t="s">
        <v>95</v>
      </c>
      <c r="C13" s="14">
        <v>108.0908</v>
      </c>
      <c r="D13" s="10">
        <v>109.13630000000001</v>
      </c>
      <c r="E13" s="7">
        <v>110.07729999999999</v>
      </c>
      <c r="F13" s="7">
        <v>111.1249</v>
      </c>
      <c r="G13" s="7">
        <v>111.3095</v>
      </c>
      <c r="H13" s="7">
        <v>110.9922</v>
      </c>
      <c r="I13" s="7">
        <v>111.69759999999999</v>
      </c>
      <c r="J13" s="7">
        <v>111.40470000000001</v>
      </c>
      <c r="K13" s="7">
        <v>112.33329999999999</v>
      </c>
      <c r="L13" s="7">
        <v>113.6906</v>
      </c>
      <c r="M13" s="7">
        <v>115.1704</v>
      </c>
      <c r="N13" s="7">
        <v>115.2499</v>
      </c>
      <c r="O13" s="11">
        <v>115.62609999999999</v>
      </c>
      <c r="P13" s="10">
        <v>0.96725119999999998</v>
      </c>
      <c r="Q13" s="7">
        <v>0.86223329999999998</v>
      </c>
      <c r="R13" s="7">
        <v>0.95170849999999996</v>
      </c>
      <c r="S13" s="7">
        <v>0.16611319999999999</v>
      </c>
      <c r="T13" s="7">
        <v>-0.28509430000000002</v>
      </c>
      <c r="U13" s="7">
        <v>0.63558720000000002</v>
      </c>
      <c r="V13" s="7">
        <v>-0.26221220000000001</v>
      </c>
      <c r="W13" s="7">
        <v>0.83351359999999997</v>
      </c>
      <c r="X13" s="7">
        <v>1.2082520000000001</v>
      </c>
      <c r="Y13" s="7">
        <v>1.301661</v>
      </c>
      <c r="Z13" s="7">
        <v>6.8986900000000004E-2</v>
      </c>
      <c r="AA13" s="11">
        <v>0.32638610000000001</v>
      </c>
      <c r="AB13" s="20">
        <f t="shared" si="5"/>
        <v>112.31773333333332</v>
      </c>
      <c r="AC13" s="20">
        <f t="shared" si="0"/>
        <v>110.11283333333331</v>
      </c>
      <c r="AD13" s="20">
        <f t="shared" si="1"/>
        <v>111.33309999999999</v>
      </c>
      <c r="AE13" s="20">
        <f t="shared" si="2"/>
        <v>112.47620000000001</v>
      </c>
      <c r="AF13" s="20">
        <f t="shared" si="3"/>
        <v>115.3488</v>
      </c>
      <c r="AG13" s="20"/>
      <c r="AH13" s="20">
        <f t="shared" si="6"/>
        <v>1.1081965922833774</v>
      </c>
      <c r="AI13" s="20">
        <f t="shared" si="4"/>
        <v>1.026738678793663</v>
      </c>
      <c r="AJ13" s="20">
        <f t="shared" si="4"/>
        <v>2.5539625271835149</v>
      </c>
    </row>
    <row r="14" spans="1:36" x14ac:dyDescent="0.2">
      <c r="A14" s="3" t="s">
        <v>27</v>
      </c>
      <c r="B14" s="3" t="s">
        <v>28</v>
      </c>
      <c r="C14" s="14">
        <v>115.3193</v>
      </c>
      <c r="D14" s="10">
        <v>115.6857</v>
      </c>
      <c r="E14" s="7">
        <v>116.03740000000001</v>
      </c>
      <c r="F14" s="7">
        <v>116.2443</v>
      </c>
      <c r="G14" s="7">
        <v>117.01990000000001</v>
      </c>
      <c r="H14" s="7">
        <v>117.4483</v>
      </c>
      <c r="I14" s="7">
        <v>117.9406</v>
      </c>
      <c r="J14" s="7">
        <v>118.3729</v>
      </c>
      <c r="K14" s="7">
        <v>119.1317</v>
      </c>
      <c r="L14" s="7">
        <v>119.12350000000001</v>
      </c>
      <c r="M14" s="7">
        <v>120.8865</v>
      </c>
      <c r="N14" s="7">
        <v>121.1401</v>
      </c>
      <c r="O14" s="11">
        <v>121.732</v>
      </c>
      <c r="P14" s="10">
        <v>0.31770150000000003</v>
      </c>
      <c r="Q14" s="7">
        <v>0.3040331</v>
      </c>
      <c r="R14" s="7">
        <v>0.17833879999999999</v>
      </c>
      <c r="S14" s="7">
        <v>0.66717309999999996</v>
      </c>
      <c r="T14" s="7">
        <v>0.36612270000000002</v>
      </c>
      <c r="U14" s="7">
        <v>0.41915180000000002</v>
      </c>
      <c r="V14" s="7">
        <v>0.36655710000000002</v>
      </c>
      <c r="W14" s="7">
        <v>0.64099649999999997</v>
      </c>
      <c r="X14" s="7">
        <v>-6.8973000000000003E-3</v>
      </c>
      <c r="Y14" s="7">
        <v>1.4799899999999999</v>
      </c>
      <c r="Z14" s="7">
        <v>0.2097656</v>
      </c>
      <c r="AA14" s="11">
        <v>0.48864249999999998</v>
      </c>
      <c r="AB14" s="20">
        <f t="shared" si="5"/>
        <v>118.39690833333334</v>
      </c>
      <c r="AC14" s="20">
        <f t="shared" si="0"/>
        <v>115.98913333333333</v>
      </c>
      <c r="AD14" s="20">
        <f t="shared" si="1"/>
        <v>117.46960000000001</v>
      </c>
      <c r="AE14" s="20">
        <f t="shared" si="2"/>
        <v>118.87603333333334</v>
      </c>
      <c r="AF14" s="20">
        <f t="shared" si="3"/>
        <v>121.25286666666666</v>
      </c>
      <c r="AG14" s="20"/>
      <c r="AH14" s="20">
        <f t="shared" si="6"/>
        <v>1.276383937115952</v>
      </c>
      <c r="AI14" s="20">
        <f t="shared" si="4"/>
        <v>1.1972743018902889</v>
      </c>
      <c r="AJ14" s="20">
        <f t="shared" si="4"/>
        <v>1.9994218066383525</v>
      </c>
    </row>
    <row r="15" spans="1:36" x14ac:dyDescent="0.2">
      <c r="A15" s="3" t="s">
        <v>29</v>
      </c>
      <c r="B15" s="3" t="s">
        <v>30</v>
      </c>
      <c r="C15" s="14">
        <v>112.5942</v>
      </c>
      <c r="D15" s="10">
        <v>112.8297</v>
      </c>
      <c r="E15" s="7">
        <v>113.34010000000001</v>
      </c>
      <c r="F15" s="7">
        <v>113.60339999999999</v>
      </c>
      <c r="G15" s="7">
        <v>113.867</v>
      </c>
      <c r="H15" s="7">
        <v>113.4539</v>
      </c>
      <c r="I15" s="7">
        <v>114.279</v>
      </c>
      <c r="J15" s="7">
        <v>115.07550000000001</v>
      </c>
      <c r="K15" s="7">
        <v>115.8134</v>
      </c>
      <c r="L15" s="7">
        <v>117.2105</v>
      </c>
      <c r="M15" s="7">
        <v>119.3531</v>
      </c>
      <c r="N15" s="7">
        <v>118.92019999999999</v>
      </c>
      <c r="O15" s="11">
        <v>119.76439999999999</v>
      </c>
      <c r="P15" s="10">
        <v>0.20920259999999999</v>
      </c>
      <c r="Q15" s="7">
        <v>0.45234849999999999</v>
      </c>
      <c r="R15" s="7">
        <v>0.23229440000000001</v>
      </c>
      <c r="S15" s="7">
        <v>0.232018</v>
      </c>
      <c r="T15" s="7">
        <v>-0.3627861</v>
      </c>
      <c r="U15" s="7">
        <v>0.72724569999999999</v>
      </c>
      <c r="V15" s="7">
        <v>0.69701299999999999</v>
      </c>
      <c r="W15" s="7">
        <v>0.64120440000000001</v>
      </c>
      <c r="X15" s="7">
        <v>1.206313</v>
      </c>
      <c r="Y15" s="7">
        <v>1.82806</v>
      </c>
      <c r="Z15" s="7">
        <v>-0.36271110000000001</v>
      </c>
      <c r="AA15" s="11">
        <v>0.70984919999999996</v>
      </c>
      <c r="AB15" s="20">
        <f t="shared" si="5"/>
        <v>115.62585000000001</v>
      </c>
      <c r="AC15" s="20">
        <f t="shared" si="0"/>
        <v>113.25773333333332</v>
      </c>
      <c r="AD15" s="20">
        <f t="shared" si="1"/>
        <v>113.86663333333333</v>
      </c>
      <c r="AE15" s="20">
        <f t="shared" si="2"/>
        <v>116.03313333333334</v>
      </c>
      <c r="AF15" s="20">
        <f t="shared" si="3"/>
        <v>119.34589999999999</v>
      </c>
      <c r="AG15" s="20"/>
      <c r="AH15" s="20">
        <f t="shared" si="6"/>
        <v>0.5376233322698738</v>
      </c>
      <c r="AI15" s="20">
        <f t="shared" si="4"/>
        <v>1.9026644914123381</v>
      </c>
      <c r="AJ15" s="20">
        <f t="shared" si="4"/>
        <v>2.8550178483502009</v>
      </c>
    </row>
    <row r="16" spans="1:36" x14ac:dyDescent="0.2">
      <c r="A16" s="3" t="s">
        <v>31</v>
      </c>
      <c r="B16" s="3" t="s">
        <v>32</v>
      </c>
      <c r="C16" s="14">
        <v>108.872</v>
      </c>
      <c r="D16" s="10">
        <v>108.8092</v>
      </c>
      <c r="E16" s="7">
        <v>108.8917</v>
      </c>
      <c r="F16" s="7">
        <v>109.3342</v>
      </c>
      <c r="G16" s="7">
        <v>109.1452</v>
      </c>
      <c r="H16" s="7">
        <v>109.73390000000001</v>
      </c>
      <c r="I16" s="7">
        <v>110.39149999999999</v>
      </c>
      <c r="J16" s="7">
        <v>110.90470000000001</v>
      </c>
      <c r="K16" s="7">
        <v>111.13890000000001</v>
      </c>
      <c r="L16" s="7">
        <v>111.76309999999999</v>
      </c>
      <c r="M16" s="7">
        <v>112.59910000000001</v>
      </c>
      <c r="N16" s="7">
        <v>113.37220000000001</v>
      </c>
      <c r="O16" s="11">
        <v>113.39700000000001</v>
      </c>
      <c r="P16" s="10">
        <v>-5.7701200000000001E-2</v>
      </c>
      <c r="Q16" s="7">
        <v>7.5838799999999998E-2</v>
      </c>
      <c r="R16" s="7">
        <v>0.40632950000000001</v>
      </c>
      <c r="S16" s="7">
        <v>-0.17284640000000001</v>
      </c>
      <c r="T16" s="7">
        <v>0.53942869999999998</v>
      </c>
      <c r="U16" s="7">
        <v>0.59920549999999995</v>
      </c>
      <c r="V16" s="7">
        <v>0.46495910000000001</v>
      </c>
      <c r="W16" s="7">
        <v>0.21115120000000001</v>
      </c>
      <c r="X16" s="7">
        <v>0.56161099999999997</v>
      </c>
      <c r="Y16" s="7">
        <v>0.74806419999999996</v>
      </c>
      <c r="Z16" s="7">
        <v>0.68658969999999997</v>
      </c>
      <c r="AA16" s="11">
        <v>2.1803599999999999E-2</v>
      </c>
      <c r="AB16" s="20">
        <f t="shared" si="5"/>
        <v>110.79005833333332</v>
      </c>
      <c r="AC16" s="20">
        <f t="shared" si="0"/>
        <v>109.0117</v>
      </c>
      <c r="AD16" s="20">
        <f t="shared" si="1"/>
        <v>109.75686666666667</v>
      </c>
      <c r="AE16" s="20">
        <f t="shared" si="2"/>
        <v>111.26890000000002</v>
      </c>
      <c r="AF16" s="20">
        <f t="shared" si="3"/>
        <v>113.12276666666668</v>
      </c>
      <c r="AG16" s="20"/>
      <c r="AH16" s="20">
        <f t="shared" si="6"/>
        <v>0.6835657701573723</v>
      </c>
      <c r="AI16" s="20">
        <f t="shared" si="4"/>
        <v>1.3776207168207719</v>
      </c>
      <c r="AJ16" s="20">
        <f t="shared" si="4"/>
        <v>1.6661139515773584</v>
      </c>
    </row>
    <row r="17" spans="1:36" x14ac:dyDescent="0.2">
      <c r="A17" s="3" t="s">
        <v>33</v>
      </c>
      <c r="B17" s="3" t="s">
        <v>96</v>
      </c>
      <c r="C17" s="14">
        <v>104.3158</v>
      </c>
      <c r="D17" s="10">
        <v>104.18600000000001</v>
      </c>
      <c r="E17" s="7">
        <v>104.2373</v>
      </c>
      <c r="F17" s="7">
        <v>104.76349999999999</v>
      </c>
      <c r="G17" s="7">
        <v>104.76349999999999</v>
      </c>
      <c r="H17" s="7">
        <v>104.78489999999999</v>
      </c>
      <c r="I17" s="7">
        <v>104.9218</v>
      </c>
      <c r="J17" s="7">
        <v>105.0629</v>
      </c>
      <c r="K17" s="7">
        <v>105.0629</v>
      </c>
      <c r="L17" s="7">
        <v>105.6679</v>
      </c>
      <c r="M17" s="7">
        <v>105.2787</v>
      </c>
      <c r="N17" s="7">
        <v>105.8353</v>
      </c>
      <c r="O17" s="11">
        <v>106.6781</v>
      </c>
      <c r="P17" s="10">
        <v>-0.1244653</v>
      </c>
      <c r="Q17" s="7">
        <v>4.9246199999999997E-2</v>
      </c>
      <c r="R17" s="7">
        <v>0.50477240000000001</v>
      </c>
      <c r="S17" s="7">
        <v>0</v>
      </c>
      <c r="T17" s="7">
        <v>2.0398300000000001E-2</v>
      </c>
      <c r="U17" s="7">
        <v>0.13065769999999999</v>
      </c>
      <c r="V17" s="7">
        <v>0.134552</v>
      </c>
      <c r="W17" s="7">
        <v>0</v>
      </c>
      <c r="X17" s="7">
        <v>0.5758122</v>
      </c>
      <c r="Y17" s="7">
        <v>-0.36829329999999999</v>
      </c>
      <c r="Z17" s="7">
        <v>0.52867240000000004</v>
      </c>
      <c r="AA17" s="11">
        <v>0.79628489999999996</v>
      </c>
      <c r="AB17" s="20">
        <f t="shared" si="5"/>
        <v>105.10356666666667</v>
      </c>
      <c r="AC17" s="20">
        <f t="shared" si="0"/>
        <v>104.3956</v>
      </c>
      <c r="AD17" s="20">
        <f t="shared" si="1"/>
        <v>104.82339999999999</v>
      </c>
      <c r="AE17" s="20">
        <f t="shared" si="2"/>
        <v>105.26456666666667</v>
      </c>
      <c r="AF17" s="20">
        <f t="shared" si="3"/>
        <v>105.9307</v>
      </c>
      <c r="AG17" s="20"/>
      <c r="AH17" s="20">
        <f t="shared" si="6"/>
        <v>0.40978738567525852</v>
      </c>
      <c r="AI17" s="20">
        <f t="shared" si="4"/>
        <v>0.42086658767668439</v>
      </c>
      <c r="AJ17" s="20">
        <f t="shared" si="4"/>
        <v>0.63281819744980794</v>
      </c>
    </row>
    <row r="18" spans="1:36" x14ac:dyDescent="0.2">
      <c r="A18" s="3" t="s">
        <v>34</v>
      </c>
      <c r="B18" s="3" t="s">
        <v>35</v>
      </c>
      <c r="C18" s="14">
        <v>115.4841</v>
      </c>
      <c r="D18" s="10">
        <v>115.3865</v>
      </c>
      <c r="E18" s="7">
        <v>115.6815</v>
      </c>
      <c r="F18" s="7">
        <v>116.18129999999999</v>
      </c>
      <c r="G18" s="7">
        <v>116.0455</v>
      </c>
      <c r="H18" s="7">
        <v>116.5205</v>
      </c>
      <c r="I18" s="7">
        <v>116.6478</v>
      </c>
      <c r="J18" s="7">
        <v>117.38630000000001</v>
      </c>
      <c r="K18" s="7">
        <v>117.2587</v>
      </c>
      <c r="L18" s="7">
        <v>117.5663</v>
      </c>
      <c r="M18" s="7">
        <v>118.1352</v>
      </c>
      <c r="N18" s="7">
        <v>118.2406</v>
      </c>
      <c r="O18" s="11">
        <v>118.2116</v>
      </c>
      <c r="P18" s="10">
        <v>-8.4476599999999999E-2</v>
      </c>
      <c r="Q18" s="7">
        <v>0.25564769999999998</v>
      </c>
      <c r="R18" s="7">
        <v>0.43208930000000001</v>
      </c>
      <c r="S18" s="7">
        <v>-0.11692180000000001</v>
      </c>
      <c r="T18" s="7">
        <v>0.40932740000000001</v>
      </c>
      <c r="U18" s="7">
        <v>0.10924159999999999</v>
      </c>
      <c r="V18" s="7">
        <v>0.63313719999999996</v>
      </c>
      <c r="W18" s="7">
        <v>-0.1087673</v>
      </c>
      <c r="X18" s="7">
        <v>0.26236019999999999</v>
      </c>
      <c r="Y18" s="7">
        <v>0.48389159999999998</v>
      </c>
      <c r="Z18" s="7">
        <v>8.9252200000000004E-2</v>
      </c>
      <c r="AA18" s="11">
        <v>-2.45773E-2</v>
      </c>
      <c r="AB18" s="20">
        <f t="shared" si="5"/>
        <v>116.93848333333334</v>
      </c>
      <c r="AC18" s="20">
        <f t="shared" si="0"/>
        <v>115.74976666666664</v>
      </c>
      <c r="AD18" s="20">
        <f t="shared" si="1"/>
        <v>116.4046</v>
      </c>
      <c r="AE18" s="20">
        <f t="shared" si="2"/>
        <v>117.40376666666667</v>
      </c>
      <c r="AF18" s="20">
        <f t="shared" si="3"/>
        <v>118.19580000000001</v>
      </c>
      <c r="AG18" s="20"/>
      <c r="AH18" s="20">
        <f t="shared" si="6"/>
        <v>0.56573188196493618</v>
      </c>
      <c r="AI18" s="20">
        <f t="shared" si="4"/>
        <v>0.85835668578961588</v>
      </c>
      <c r="AJ18" s="20">
        <f t="shared" si="4"/>
        <v>0.67462344337050695</v>
      </c>
    </row>
    <row r="19" spans="1:36" x14ac:dyDescent="0.2">
      <c r="A19" s="2" t="s">
        <v>36</v>
      </c>
      <c r="B19" s="2" t="s">
        <v>37</v>
      </c>
      <c r="C19" s="14">
        <v>123.24809999999999</v>
      </c>
      <c r="D19" s="10">
        <v>123.29430000000001</v>
      </c>
      <c r="E19" s="7">
        <v>123.7115</v>
      </c>
      <c r="F19" s="7">
        <v>123.9105</v>
      </c>
      <c r="G19" s="7">
        <v>124.84869999999999</v>
      </c>
      <c r="H19" s="7">
        <v>124.6289</v>
      </c>
      <c r="I19" s="7">
        <v>125.04689999999999</v>
      </c>
      <c r="J19" s="7">
        <v>125.1452</v>
      </c>
      <c r="K19" s="7">
        <v>125.0733</v>
      </c>
      <c r="L19" s="7">
        <v>125.07680000000001</v>
      </c>
      <c r="M19" s="7">
        <v>125.2704</v>
      </c>
      <c r="N19" s="7">
        <v>125.3177</v>
      </c>
      <c r="O19" s="11">
        <v>125.8278</v>
      </c>
      <c r="P19" s="10">
        <v>3.7544000000000001E-2</v>
      </c>
      <c r="Q19" s="7">
        <v>0.33835720000000002</v>
      </c>
      <c r="R19" s="7">
        <v>0.16086230000000001</v>
      </c>
      <c r="S19" s="7">
        <v>0.75714239999999999</v>
      </c>
      <c r="T19" s="7">
        <v>-0.17600650000000001</v>
      </c>
      <c r="U19" s="7">
        <v>0.33537050000000002</v>
      </c>
      <c r="V19" s="7">
        <v>7.8602099999999994E-2</v>
      </c>
      <c r="W19" s="7">
        <v>-5.7428399999999998E-2</v>
      </c>
      <c r="X19" s="7">
        <v>2.7632999999999998E-3</v>
      </c>
      <c r="Y19" s="7">
        <v>0.1547694</v>
      </c>
      <c r="Z19" s="7">
        <v>3.7790600000000001E-2</v>
      </c>
      <c r="AA19" s="11">
        <v>0.40701599999999999</v>
      </c>
      <c r="AB19" s="20">
        <f t="shared" si="5"/>
        <v>124.76266666666668</v>
      </c>
      <c r="AC19" s="20">
        <f t="shared" si="0"/>
        <v>123.63876666666668</v>
      </c>
      <c r="AD19" s="20">
        <f t="shared" si="1"/>
        <v>124.8415</v>
      </c>
      <c r="AE19" s="20">
        <f t="shared" si="2"/>
        <v>125.09843333333333</v>
      </c>
      <c r="AF19" s="20">
        <f t="shared" si="3"/>
        <v>125.47196666666666</v>
      </c>
      <c r="AG19" s="20"/>
      <c r="AH19" s="20">
        <f t="shared" si="6"/>
        <v>0.9727801123865305</v>
      </c>
      <c r="AI19" s="20">
        <f t="shared" si="4"/>
        <v>0.20580763074245567</v>
      </c>
      <c r="AJ19" s="20">
        <f t="shared" si="4"/>
        <v>0.29859153578529174</v>
      </c>
    </row>
    <row r="20" spans="1:36" x14ac:dyDescent="0.2">
      <c r="A20" s="3" t="s">
        <v>38</v>
      </c>
      <c r="B20" s="3" t="s">
        <v>39</v>
      </c>
      <c r="C20" s="14">
        <v>93.722329999999999</v>
      </c>
      <c r="D20" s="10">
        <v>95.032219999999995</v>
      </c>
      <c r="E20" s="7">
        <v>95.032219999999995</v>
      </c>
      <c r="F20" s="7">
        <v>95.634219999999999</v>
      </c>
      <c r="G20" s="7">
        <v>95.634219999999999</v>
      </c>
      <c r="H20" s="7">
        <v>95.191040000000001</v>
      </c>
      <c r="I20" s="7">
        <v>96.022009999999995</v>
      </c>
      <c r="J20" s="7">
        <v>96.004099999999994</v>
      </c>
      <c r="K20" s="7">
        <v>96.004099999999994</v>
      </c>
      <c r="L20" s="7">
        <v>97.501480000000001</v>
      </c>
      <c r="M20" s="7">
        <v>97.501480000000001</v>
      </c>
      <c r="N20" s="7">
        <v>97.501480000000001</v>
      </c>
      <c r="O20" s="11">
        <v>98.61936</v>
      </c>
      <c r="P20" s="10">
        <v>1.397629</v>
      </c>
      <c r="Q20" s="7">
        <v>0</v>
      </c>
      <c r="R20" s="7">
        <v>0.6334746</v>
      </c>
      <c r="S20" s="7">
        <v>0</v>
      </c>
      <c r="T20" s="7">
        <v>-0.46341559999999998</v>
      </c>
      <c r="U20" s="7">
        <v>0.87295060000000002</v>
      </c>
      <c r="V20" s="7">
        <v>-1.8648000000000001E-2</v>
      </c>
      <c r="W20" s="7">
        <v>0</v>
      </c>
      <c r="X20" s="7">
        <v>1.5596989999999999</v>
      </c>
      <c r="Y20" s="7">
        <v>0</v>
      </c>
      <c r="Z20" s="7">
        <v>0</v>
      </c>
      <c r="AA20" s="11">
        <v>1.146528</v>
      </c>
      <c r="AB20" s="20">
        <f t="shared" si="5"/>
        <v>96.306494166666653</v>
      </c>
      <c r="AC20" s="20">
        <f t="shared" si="0"/>
        <v>95.232886666666673</v>
      </c>
      <c r="AD20" s="20">
        <f t="shared" si="1"/>
        <v>95.615756666666655</v>
      </c>
      <c r="AE20" s="20">
        <f t="shared" si="2"/>
        <v>96.503226666666663</v>
      </c>
      <c r="AF20" s="20">
        <f t="shared" si="3"/>
        <v>97.874106666666663</v>
      </c>
      <c r="AG20" s="20"/>
      <c r="AH20" s="20">
        <f t="shared" si="6"/>
        <v>0.40203548732078787</v>
      </c>
      <c r="AI20" s="20">
        <f t="shared" si="4"/>
        <v>0.92816292098581243</v>
      </c>
      <c r="AJ20" s="20">
        <f t="shared" si="4"/>
        <v>1.4205535372772431</v>
      </c>
    </row>
    <row r="21" spans="1:36" x14ac:dyDescent="0.2">
      <c r="A21" s="3" t="s">
        <v>40</v>
      </c>
      <c r="B21" s="3" t="s">
        <v>97</v>
      </c>
      <c r="C21" s="14">
        <v>143.07679999999999</v>
      </c>
      <c r="D21" s="10">
        <v>142.26990000000001</v>
      </c>
      <c r="E21" s="7">
        <v>143.16149999999999</v>
      </c>
      <c r="F21" s="7">
        <v>144.82599999999999</v>
      </c>
      <c r="G21" s="7">
        <v>147.3176</v>
      </c>
      <c r="H21" s="7">
        <v>146.4254</v>
      </c>
      <c r="I21" s="7">
        <v>147.2285</v>
      </c>
      <c r="J21" s="7">
        <v>147.3835</v>
      </c>
      <c r="K21" s="7">
        <v>147.3835</v>
      </c>
      <c r="L21" s="7">
        <v>146.61940000000001</v>
      </c>
      <c r="M21" s="7">
        <v>147.05520000000001</v>
      </c>
      <c r="N21" s="7">
        <v>147.24019999999999</v>
      </c>
      <c r="O21" s="11">
        <v>148.4366</v>
      </c>
      <c r="P21" s="10">
        <v>-0.56393099999999996</v>
      </c>
      <c r="Q21" s="7">
        <v>0.62669719999999995</v>
      </c>
      <c r="R21" s="7">
        <v>1.162644</v>
      </c>
      <c r="S21" s="7">
        <v>1.7204470000000001</v>
      </c>
      <c r="T21" s="7">
        <v>-0.60563829999999996</v>
      </c>
      <c r="U21" s="7">
        <v>0.54846039999999996</v>
      </c>
      <c r="V21" s="7">
        <v>0.1052466</v>
      </c>
      <c r="W21" s="7">
        <v>0</v>
      </c>
      <c r="X21" s="7">
        <v>-0.51844290000000004</v>
      </c>
      <c r="Y21" s="7">
        <v>0.29727819999999999</v>
      </c>
      <c r="Z21" s="7">
        <v>0.1258222</v>
      </c>
      <c r="AA21" s="11">
        <v>0.81254669999999996</v>
      </c>
      <c r="AB21" s="20">
        <f t="shared" si="5"/>
        <v>146.27894166666667</v>
      </c>
      <c r="AC21" s="20">
        <f t="shared" si="0"/>
        <v>143.41913333333332</v>
      </c>
      <c r="AD21" s="20">
        <f t="shared" si="1"/>
        <v>146.9905</v>
      </c>
      <c r="AE21" s="20">
        <f t="shared" si="2"/>
        <v>147.12879999999998</v>
      </c>
      <c r="AF21" s="20">
        <f t="shared" si="3"/>
        <v>147.57733333333331</v>
      </c>
      <c r="AG21" s="20"/>
      <c r="AH21" s="20">
        <f t="shared" si="6"/>
        <v>2.4901605411086649</v>
      </c>
      <c r="AI21" s="20">
        <f t="shared" si="4"/>
        <v>9.4087713151509433E-2</v>
      </c>
      <c r="AJ21" s="20">
        <f t="shared" si="4"/>
        <v>0.30485760322474675</v>
      </c>
    </row>
    <row r="22" spans="1:36" x14ac:dyDescent="0.2">
      <c r="A22" s="3" t="s">
        <v>41</v>
      </c>
      <c r="B22" s="3" t="s">
        <v>98</v>
      </c>
      <c r="C22" s="14">
        <v>114.426</v>
      </c>
      <c r="D22" s="10">
        <v>114.426</v>
      </c>
      <c r="E22" s="7">
        <v>114.426</v>
      </c>
      <c r="F22" s="7">
        <v>114.29649999999999</v>
      </c>
      <c r="G22" s="7">
        <v>114.29649999999999</v>
      </c>
      <c r="H22" s="7">
        <v>114.29649999999999</v>
      </c>
      <c r="I22" s="7">
        <v>114.7667</v>
      </c>
      <c r="J22" s="7">
        <v>114.7667</v>
      </c>
      <c r="K22" s="7">
        <v>114.29649999999999</v>
      </c>
      <c r="L22" s="7">
        <v>114.29649999999999</v>
      </c>
      <c r="M22" s="7">
        <v>114.29649999999999</v>
      </c>
      <c r="N22" s="7">
        <v>114.29649999999999</v>
      </c>
      <c r="O22" s="11">
        <v>114.29649999999999</v>
      </c>
      <c r="P22" s="10">
        <v>0</v>
      </c>
      <c r="Q22" s="7">
        <v>0</v>
      </c>
      <c r="R22" s="7">
        <v>-0.11317480000000001</v>
      </c>
      <c r="S22" s="7">
        <v>0</v>
      </c>
      <c r="T22" s="7">
        <v>0</v>
      </c>
      <c r="U22" s="7">
        <v>0.41140599999999999</v>
      </c>
      <c r="V22" s="7">
        <v>0</v>
      </c>
      <c r="W22" s="7">
        <v>-0.40972039999999998</v>
      </c>
      <c r="X22" s="7">
        <v>0</v>
      </c>
      <c r="Y22" s="7">
        <v>0</v>
      </c>
      <c r="Z22" s="7">
        <v>0</v>
      </c>
      <c r="AA22" s="11">
        <v>0</v>
      </c>
      <c r="AB22" s="20">
        <f t="shared" si="5"/>
        <v>114.39644999999997</v>
      </c>
      <c r="AC22" s="20">
        <f t="shared" si="0"/>
        <v>114.38283333333334</v>
      </c>
      <c r="AD22" s="20">
        <f t="shared" si="1"/>
        <v>114.45323333333333</v>
      </c>
      <c r="AE22" s="20">
        <f t="shared" si="2"/>
        <v>114.45323333333333</v>
      </c>
      <c r="AF22" s="20">
        <f t="shared" si="3"/>
        <v>114.29649999999999</v>
      </c>
      <c r="AG22" s="20"/>
      <c r="AH22" s="20">
        <f t="shared" si="6"/>
        <v>6.1547697279749514E-2</v>
      </c>
      <c r="AI22" s="20">
        <f t="shared" si="4"/>
        <v>0</v>
      </c>
      <c r="AJ22" s="20">
        <f t="shared" si="4"/>
        <v>-0.13694093977831301</v>
      </c>
    </row>
    <row r="23" spans="1:36" x14ac:dyDescent="0.2">
      <c r="A23" s="3" t="s">
        <v>42</v>
      </c>
      <c r="B23" s="3" t="s">
        <v>43</v>
      </c>
      <c r="C23" s="14">
        <v>129.6806</v>
      </c>
      <c r="D23" s="10">
        <v>129.82769999999999</v>
      </c>
      <c r="E23" s="7">
        <v>130.2397</v>
      </c>
      <c r="F23" s="7">
        <v>130.15549999999999</v>
      </c>
      <c r="G23" s="7">
        <v>130.32730000000001</v>
      </c>
      <c r="H23" s="7">
        <v>130.32730000000001</v>
      </c>
      <c r="I23" s="7">
        <v>131.78870000000001</v>
      </c>
      <c r="J23" s="7">
        <v>131.95949999999999</v>
      </c>
      <c r="K23" s="7">
        <v>132.6902</v>
      </c>
      <c r="L23" s="7">
        <v>132.82239999999999</v>
      </c>
      <c r="M23" s="7">
        <v>132.59530000000001</v>
      </c>
      <c r="N23" s="7">
        <v>132.81639999999999</v>
      </c>
      <c r="O23" s="11">
        <v>133.47139999999999</v>
      </c>
      <c r="P23" s="10">
        <v>0.1134284</v>
      </c>
      <c r="Q23" s="7">
        <v>0.31732199999999999</v>
      </c>
      <c r="R23" s="7">
        <v>-6.4636799999999994E-2</v>
      </c>
      <c r="S23" s="7">
        <v>0.13195979999999999</v>
      </c>
      <c r="T23" s="7">
        <v>0</v>
      </c>
      <c r="U23" s="7">
        <v>1.1213040000000001</v>
      </c>
      <c r="V23" s="7">
        <v>0.12960669999999999</v>
      </c>
      <c r="W23" s="7">
        <v>0.55375200000000002</v>
      </c>
      <c r="X23" s="7">
        <v>9.9655199999999999E-2</v>
      </c>
      <c r="Y23" s="7">
        <v>-0.171012</v>
      </c>
      <c r="Z23" s="7">
        <v>0.1667709</v>
      </c>
      <c r="AA23" s="11">
        <v>0.49313810000000002</v>
      </c>
      <c r="AB23" s="20">
        <f t="shared" si="5"/>
        <v>131.58511666666666</v>
      </c>
      <c r="AC23" s="20">
        <f t="shared" si="0"/>
        <v>130.07429999999999</v>
      </c>
      <c r="AD23" s="20">
        <f t="shared" si="1"/>
        <v>130.81443333333334</v>
      </c>
      <c r="AE23" s="20">
        <f t="shared" si="2"/>
        <v>132.49069999999998</v>
      </c>
      <c r="AF23" s="20">
        <f t="shared" si="3"/>
        <v>132.96103333333335</v>
      </c>
      <c r="AG23" s="20"/>
      <c r="AH23" s="20">
        <f t="shared" si="6"/>
        <v>0.56900812330593453</v>
      </c>
      <c r="AI23" s="20">
        <f t="shared" si="4"/>
        <v>1.2814080403461787</v>
      </c>
      <c r="AJ23" s="20">
        <f t="shared" si="4"/>
        <v>0.35499346998196302</v>
      </c>
    </row>
    <row r="24" spans="1:36" x14ac:dyDescent="0.2">
      <c r="A24" s="3" t="s">
        <v>44</v>
      </c>
      <c r="B24" s="3" t="s">
        <v>45</v>
      </c>
      <c r="C24" s="14">
        <v>123.4671</v>
      </c>
      <c r="D24" s="10">
        <v>123.5467</v>
      </c>
      <c r="E24" s="7">
        <v>125.35509999999999</v>
      </c>
      <c r="F24" s="7">
        <v>125.5688</v>
      </c>
      <c r="G24" s="7">
        <v>125.92310000000001</v>
      </c>
      <c r="H24" s="7">
        <v>125.6728</v>
      </c>
      <c r="I24" s="7">
        <v>126.3455</v>
      </c>
      <c r="J24" s="7">
        <v>126.8258</v>
      </c>
      <c r="K24" s="7">
        <v>126.3627</v>
      </c>
      <c r="L24" s="7">
        <v>126.85590000000001</v>
      </c>
      <c r="M24" s="7">
        <v>127.85720000000001</v>
      </c>
      <c r="N24" s="7">
        <v>127.85720000000001</v>
      </c>
      <c r="O24" s="11">
        <v>127.53789999999999</v>
      </c>
      <c r="P24" s="10">
        <v>6.4468600000000001E-2</v>
      </c>
      <c r="Q24" s="7">
        <v>1.4637150000000001</v>
      </c>
      <c r="R24" s="7">
        <v>0.17050560000000001</v>
      </c>
      <c r="S24" s="7">
        <v>0.2821572</v>
      </c>
      <c r="T24" s="7">
        <v>-0.19879430000000001</v>
      </c>
      <c r="U24" s="7">
        <v>0.53523549999999998</v>
      </c>
      <c r="V24" s="7">
        <v>0.38019720000000001</v>
      </c>
      <c r="W24" s="7">
        <v>-0.36514980000000002</v>
      </c>
      <c r="X24" s="7">
        <v>0.39028859999999999</v>
      </c>
      <c r="Y24" s="7">
        <v>0.78933050000000005</v>
      </c>
      <c r="Z24" s="7">
        <v>0</v>
      </c>
      <c r="AA24" s="11">
        <v>-0.24976580000000001</v>
      </c>
      <c r="AB24" s="20">
        <f t="shared" si="5"/>
        <v>126.30905833333331</v>
      </c>
      <c r="AC24" s="20">
        <f t="shared" si="0"/>
        <v>124.82353333333333</v>
      </c>
      <c r="AD24" s="20">
        <f t="shared" si="1"/>
        <v>125.98046666666666</v>
      </c>
      <c r="AE24" s="20">
        <f t="shared" si="2"/>
        <v>126.68146666666667</v>
      </c>
      <c r="AF24" s="20">
        <f t="shared" si="3"/>
        <v>127.75076666666666</v>
      </c>
      <c r="AG24" s="20"/>
      <c r="AH24" s="20">
        <f t="shared" si="6"/>
        <v>0.92685513896151406</v>
      </c>
      <c r="AI24" s="20">
        <f t="shared" si="4"/>
        <v>0.55643546856735782</v>
      </c>
      <c r="AJ24" s="20">
        <f t="shared" si="4"/>
        <v>0.84408558578945758</v>
      </c>
    </row>
    <row r="25" spans="1:36" x14ac:dyDescent="0.2">
      <c r="A25" s="3" t="s">
        <v>46</v>
      </c>
      <c r="B25" s="3" t="s">
        <v>99</v>
      </c>
      <c r="C25" s="14">
        <v>119.90049999999999</v>
      </c>
      <c r="D25" s="10">
        <v>120.143</v>
      </c>
      <c r="E25" s="7">
        <v>120.143</v>
      </c>
      <c r="F25" s="7">
        <v>119.8224</v>
      </c>
      <c r="G25" s="7">
        <v>120.738</v>
      </c>
      <c r="H25" s="7">
        <v>120.738</v>
      </c>
      <c r="I25" s="7">
        <v>120.738</v>
      </c>
      <c r="J25" s="7">
        <v>120.738</v>
      </c>
      <c r="K25" s="7">
        <v>120.738</v>
      </c>
      <c r="L25" s="7">
        <v>120.738</v>
      </c>
      <c r="M25" s="7">
        <v>120.738</v>
      </c>
      <c r="N25" s="7">
        <v>120.738</v>
      </c>
      <c r="O25" s="11">
        <v>121.2452</v>
      </c>
      <c r="P25" s="10">
        <v>0.20227680000000001</v>
      </c>
      <c r="Q25" s="7">
        <v>0</v>
      </c>
      <c r="R25" s="7">
        <v>-0.26688869999999998</v>
      </c>
      <c r="S25" s="7">
        <v>0.76416589999999995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11">
        <v>0.42008489999999998</v>
      </c>
      <c r="AB25" s="20">
        <f t="shared" si="5"/>
        <v>120.60480000000003</v>
      </c>
      <c r="AC25" s="20">
        <f t="shared" si="0"/>
        <v>120.03613333333334</v>
      </c>
      <c r="AD25" s="20">
        <f t="shared" si="1"/>
        <v>120.738</v>
      </c>
      <c r="AE25" s="20">
        <f t="shared" si="2"/>
        <v>120.738</v>
      </c>
      <c r="AF25" s="20">
        <f t="shared" si="3"/>
        <v>120.90706666666667</v>
      </c>
      <c r="AG25" s="20"/>
      <c r="AH25" s="20">
        <f t="shared" si="6"/>
        <v>0.58471282536036995</v>
      </c>
      <c r="AI25" s="20">
        <f t="shared" si="4"/>
        <v>0</v>
      </c>
      <c r="AJ25" s="20">
        <f t="shared" si="4"/>
        <v>0.14002771842061179</v>
      </c>
    </row>
    <row r="26" spans="1:36" x14ac:dyDescent="0.2">
      <c r="A26" s="2" t="s">
        <v>47</v>
      </c>
      <c r="B26" s="2" t="s">
        <v>48</v>
      </c>
      <c r="C26" s="14">
        <v>96.699579999999997</v>
      </c>
      <c r="D26" s="10">
        <v>96.996139999999997</v>
      </c>
      <c r="E26" s="7">
        <v>98.191540000000003</v>
      </c>
      <c r="F26" s="7">
        <v>99.625020000000006</v>
      </c>
      <c r="G26" s="7">
        <v>98.972750000000005</v>
      </c>
      <c r="H26" s="7">
        <v>99.320809999999994</v>
      </c>
      <c r="I26" s="7">
        <v>99.216629999999995</v>
      </c>
      <c r="J26" s="7">
        <v>98.410709999999995</v>
      </c>
      <c r="K26" s="7">
        <v>97.885270000000006</v>
      </c>
      <c r="L26" s="7">
        <v>97.295720000000003</v>
      </c>
      <c r="M26" s="7">
        <v>96.936899999999994</v>
      </c>
      <c r="N26" s="7">
        <v>97.245769999999993</v>
      </c>
      <c r="O26" s="11">
        <v>97.255210000000005</v>
      </c>
      <c r="P26" s="10">
        <v>0.30667610000000001</v>
      </c>
      <c r="Q26" s="7">
        <v>1.232424</v>
      </c>
      <c r="R26" s="7">
        <v>1.459881</v>
      </c>
      <c r="S26" s="7">
        <v>-0.65473020000000004</v>
      </c>
      <c r="T26" s="7">
        <v>0.35167320000000002</v>
      </c>
      <c r="U26" s="7">
        <v>-0.10489179999999999</v>
      </c>
      <c r="V26" s="7">
        <v>-0.81227899999999997</v>
      </c>
      <c r="W26" s="7">
        <v>-0.53392969999999995</v>
      </c>
      <c r="X26" s="7">
        <v>-0.60228289999999995</v>
      </c>
      <c r="Y26" s="7">
        <v>-0.36879119999999999</v>
      </c>
      <c r="Z26" s="7">
        <v>0.31862040000000003</v>
      </c>
      <c r="AA26" s="11">
        <v>9.7126999999999995E-3</v>
      </c>
      <c r="AB26" s="20">
        <f>(AB7/AB10)*100</f>
        <v>98.100131669521957</v>
      </c>
      <c r="AC26" s="20">
        <f t="shared" ref="AC26:AF26" si="7">(AC7/AC10)*100</f>
        <v>98.272802238699882</v>
      </c>
      <c r="AD26" s="20">
        <f t="shared" si="7"/>
        <v>99.170153442123848</v>
      </c>
      <c r="AE26" s="20">
        <f t="shared" si="7"/>
        <v>97.86165364838503</v>
      </c>
      <c r="AF26" s="20">
        <f t="shared" si="7"/>
        <v>97.146786510618156</v>
      </c>
      <c r="AG26" s="20"/>
      <c r="AH26" s="20">
        <f t="shared" si="6"/>
        <v>0.91312263717111364</v>
      </c>
      <c r="AI26" s="20">
        <f t="shared" si="4"/>
        <v>-1.3194491974870886</v>
      </c>
      <c r="AJ26" s="20">
        <f t="shared" si="4"/>
        <v>-0.73048749036611582</v>
      </c>
    </row>
    <row r="27" spans="1:36" ht="18" customHeight="1" x14ac:dyDescent="0.2">
      <c r="B27" s="22" t="s">
        <v>52</v>
      </c>
      <c r="C27" s="27"/>
      <c r="D27" s="24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5"/>
      <c r="P27" s="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5"/>
      <c r="AB27" s="122"/>
      <c r="AC27" s="119"/>
      <c r="AD27" s="119"/>
      <c r="AE27" s="119"/>
      <c r="AF27" s="119"/>
      <c r="AG27" s="119"/>
      <c r="AH27" s="119"/>
      <c r="AI27" s="119"/>
      <c r="AJ27" s="119"/>
    </row>
    <row r="28" spans="1:36" x14ac:dyDescent="0.2">
      <c r="A28" s="2" t="s">
        <v>14</v>
      </c>
      <c r="B28" s="2" t="s">
        <v>15</v>
      </c>
      <c r="C28" s="14">
        <v>109.4825</v>
      </c>
      <c r="D28" s="10">
        <v>111.5839</v>
      </c>
      <c r="E28" s="7">
        <v>111.5928</v>
      </c>
      <c r="F28" s="7">
        <v>111.5607</v>
      </c>
      <c r="G28" s="7">
        <v>112.69159999999999</v>
      </c>
      <c r="H28" s="7">
        <v>111.9588</v>
      </c>
      <c r="I28" s="7">
        <v>113.71250000000001</v>
      </c>
      <c r="J28" s="7">
        <v>122.9838</v>
      </c>
      <c r="K28" s="7">
        <v>122.7966</v>
      </c>
      <c r="L28" s="7">
        <v>120.4628</v>
      </c>
      <c r="M28" s="7">
        <v>118.4057</v>
      </c>
      <c r="N28" s="7">
        <v>120.76049999999999</v>
      </c>
      <c r="O28" s="11">
        <v>122.5822</v>
      </c>
      <c r="P28" s="10">
        <v>1.9194519999999999</v>
      </c>
      <c r="Q28" s="7">
        <v>7.9723999999999993E-3</v>
      </c>
      <c r="R28" s="7">
        <v>-2.8776199999999998E-2</v>
      </c>
      <c r="S28" s="7">
        <v>1.0136579999999999</v>
      </c>
      <c r="T28" s="7">
        <v>-0.6502329</v>
      </c>
      <c r="U28" s="7">
        <v>1.566387</v>
      </c>
      <c r="V28" s="7">
        <v>8.1532490000000006</v>
      </c>
      <c r="W28" s="7">
        <v>-0.15214900000000001</v>
      </c>
      <c r="X28" s="7">
        <v>-1.9005909999999999</v>
      </c>
      <c r="Y28" s="7">
        <v>-1.7076880000000001</v>
      </c>
      <c r="Z28" s="7">
        <v>1.988812</v>
      </c>
      <c r="AA28" s="11">
        <v>1.508524</v>
      </c>
      <c r="AB28" s="20">
        <f>AVERAGE(C28:E28)</f>
        <v>110.88639999999999</v>
      </c>
      <c r="AC28" s="20">
        <f>AVERAGE(D28:F28)</f>
        <v>111.57913333333333</v>
      </c>
      <c r="AD28" s="20">
        <f t="shared" ref="AD28:AD46" si="8">AVERAGE(G28:I28)</f>
        <v>112.78763333333332</v>
      </c>
      <c r="AE28" s="20">
        <f t="shared" ref="AE28:AE46" si="9">IFERROR(AVERAGE(J28:L28),"")</f>
        <v>122.08106666666667</v>
      </c>
      <c r="AF28" s="20">
        <f t="shared" ref="AF28:AF46" si="10">IFERROR(AVERAGE(M28:O28),"")</f>
        <v>120.58280000000001</v>
      </c>
      <c r="AG28" s="20"/>
      <c r="AH28" s="20">
        <f t="shared" si="6"/>
        <v>1.0830878174951266</v>
      </c>
      <c r="AI28" s="20">
        <f t="shared" si="4"/>
        <v>8.2397626926592977</v>
      </c>
      <c r="AJ28" s="20">
        <f t="shared" si="4"/>
        <v>-1.2272719329669428</v>
      </c>
    </row>
    <row r="29" spans="1:36" x14ac:dyDescent="0.2">
      <c r="A29" s="3" t="s">
        <v>16</v>
      </c>
      <c r="B29" s="3" t="s">
        <v>50</v>
      </c>
      <c r="C29" s="14">
        <v>110.68170000000001</v>
      </c>
      <c r="D29" s="10">
        <v>114.3485</v>
      </c>
      <c r="E29" s="7">
        <v>116.00830000000001</v>
      </c>
      <c r="F29" s="7">
        <v>114.1585</v>
      </c>
      <c r="G29" s="7">
        <v>116.9551</v>
      </c>
      <c r="H29" s="7">
        <v>113.93049999999999</v>
      </c>
      <c r="I29" s="7">
        <v>114.93899999999999</v>
      </c>
      <c r="J29" s="7">
        <v>131.5608</v>
      </c>
      <c r="K29" s="7">
        <v>127.90089999999999</v>
      </c>
      <c r="L29" s="7">
        <v>123.0693</v>
      </c>
      <c r="M29" s="7">
        <v>120.96040000000001</v>
      </c>
      <c r="N29" s="7">
        <v>124.0055</v>
      </c>
      <c r="O29" s="11">
        <v>126.47580000000001</v>
      </c>
      <c r="P29" s="10">
        <v>3.3129179999999998</v>
      </c>
      <c r="Q29" s="7">
        <v>1.451546</v>
      </c>
      <c r="R29" s="7">
        <v>-1.594541</v>
      </c>
      <c r="S29" s="7">
        <v>2.449732</v>
      </c>
      <c r="T29" s="7">
        <v>-2.586131</v>
      </c>
      <c r="U29" s="7">
        <v>0.88517480000000004</v>
      </c>
      <c r="V29" s="7">
        <v>14.46148</v>
      </c>
      <c r="W29" s="7">
        <v>-2.7819569999999998</v>
      </c>
      <c r="X29" s="7">
        <v>-3.7776160000000001</v>
      </c>
      <c r="Y29" s="7">
        <v>-1.713527</v>
      </c>
      <c r="Z29" s="7">
        <v>2.517439</v>
      </c>
      <c r="AA29" s="11">
        <v>1.992032</v>
      </c>
      <c r="AB29" s="20">
        <f t="shared" ref="AB29:AB32" si="11">AVERAGE(D29:O29)</f>
        <v>120.35938333333331</v>
      </c>
      <c r="AC29" s="20">
        <f t="shared" ref="AC29:AC46" si="12">AVERAGE(D29:F29)</f>
        <v>114.83843333333334</v>
      </c>
      <c r="AD29" s="20">
        <f t="shared" si="8"/>
        <v>115.27486666666668</v>
      </c>
      <c r="AE29" s="20">
        <f t="shared" si="9"/>
        <v>127.51033333333334</v>
      </c>
      <c r="AF29" s="20">
        <f t="shared" si="10"/>
        <v>123.8139</v>
      </c>
      <c r="AG29" s="20"/>
      <c r="AH29" s="20">
        <f t="shared" si="6"/>
        <v>0.38004117669086668</v>
      </c>
      <c r="AI29" s="20">
        <f t="shared" si="4"/>
        <v>10.614166834863667</v>
      </c>
      <c r="AJ29" s="20">
        <f t="shared" si="4"/>
        <v>-2.8989284528574188</v>
      </c>
    </row>
    <row r="30" spans="1:36" x14ac:dyDescent="0.2">
      <c r="A30" s="3" t="s">
        <v>18</v>
      </c>
      <c r="B30" s="3" t="s">
        <v>51</v>
      </c>
      <c r="C30" s="14">
        <v>108.0296</v>
      </c>
      <c r="D30" s="10">
        <v>108.2346</v>
      </c>
      <c r="E30" s="7">
        <v>106.2433</v>
      </c>
      <c r="F30" s="7">
        <v>108.4134</v>
      </c>
      <c r="G30" s="7">
        <v>107.5262</v>
      </c>
      <c r="H30" s="7">
        <v>109.57</v>
      </c>
      <c r="I30" s="7">
        <v>112.2266</v>
      </c>
      <c r="J30" s="7">
        <v>112.5925</v>
      </c>
      <c r="K30" s="7">
        <v>116.61279999999999</v>
      </c>
      <c r="L30" s="7">
        <v>117.30500000000001</v>
      </c>
      <c r="M30" s="7">
        <v>115.3105</v>
      </c>
      <c r="N30" s="7">
        <v>116.8291</v>
      </c>
      <c r="O30" s="11">
        <v>117.8651</v>
      </c>
      <c r="P30" s="10">
        <v>0.18977869999999999</v>
      </c>
      <c r="Q30" s="7">
        <v>-1.839739</v>
      </c>
      <c r="R30" s="7">
        <v>2.0425300000000002</v>
      </c>
      <c r="S30" s="7">
        <v>-0.81836260000000005</v>
      </c>
      <c r="T30" s="7">
        <v>1.900811</v>
      </c>
      <c r="U30" s="7">
        <v>2.4245269999999999</v>
      </c>
      <c r="V30" s="7">
        <v>0.32602829999999999</v>
      </c>
      <c r="W30" s="7">
        <v>3.570646</v>
      </c>
      <c r="X30" s="7">
        <v>0.59359479999999998</v>
      </c>
      <c r="Y30" s="7">
        <v>-1.700275</v>
      </c>
      <c r="Z30" s="7">
        <v>1.3169999999999999</v>
      </c>
      <c r="AA30" s="11">
        <v>0.886768</v>
      </c>
      <c r="AB30" s="20">
        <f t="shared" si="11"/>
        <v>112.39409166666665</v>
      </c>
      <c r="AC30" s="20">
        <f t="shared" si="12"/>
        <v>107.63043333333333</v>
      </c>
      <c r="AD30" s="20">
        <f t="shared" si="8"/>
        <v>109.77426666666668</v>
      </c>
      <c r="AE30" s="20">
        <f t="shared" si="9"/>
        <v>115.50343333333335</v>
      </c>
      <c r="AF30" s="20">
        <f t="shared" si="10"/>
        <v>116.66823333333333</v>
      </c>
      <c r="AG30" s="20"/>
      <c r="AH30" s="20">
        <f t="shared" si="6"/>
        <v>1.9918467917841269</v>
      </c>
      <c r="AI30" s="20">
        <f t="shared" si="4"/>
        <v>5.2190434430898733</v>
      </c>
      <c r="AJ30" s="20">
        <f t="shared" si="4"/>
        <v>1.0084548713270323</v>
      </c>
    </row>
    <row r="31" spans="1:36" x14ac:dyDescent="0.2">
      <c r="A31" s="2" t="s">
        <v>20</v>
      </c>
      <c r="B31" s="2" t="s">
        <v>21</v>
      </c>
      <c r="C31" s="14">
        <v>117.7094</v>
      </c>
      <c r="D31" s="10">
        <v>118.9121</v>
      </c>
      <c r="E31" s="7">
        <v>119.3065</v>
      </c>
      <c r="F31" s="7">
        <v>119.25920000000001</v>
      </c>
      <c r="G31" s="7">
        <v>119.43519999999999</v>
      </c>
      <c r="H31" s="7">
        <v>119.4757</v>
      </c>
      <c r="I31" s="7">
        <v>120.346</v>
      </c>
      <c r="J31" s="7">
        <v>122.0605</v>
      </c>
      <c r="K31" s="7">
        <v>122.6564</v>
      </c>
      <c r="L31" s="7">
        <v>123.56619999999999</v>
      </c>
      <c r="M31" s="7">
        <v>124.28959999999999</v>
      </c>
      <c r="N31" s="7">
        <v>125.1571</v>
      </c>
      <c r="O31" s="11">
        <v>126.2367</v>
      </c>
      <c r="P31" s="10">
        <v>1.0217590000000001</v>
      </c>
      <c r="Q31" s="7">
        <v>0.33169419999999999</v>
      </c>
      <c r="R31" s="7">
        <v>-3.9590100000000003E-2</v>
      </c>
      <c r="S31" s="7">
        <v>0.147567</v>
      </c>
      <c r="T31" s="7">
        <v>3.39005E-2</v>
      </c>
      <c r="U31" s="7">
        <v>0.72840079999999996</v>
      </c>
      <c r="V31" s="7">
        <v>1.4246300000000001</v>
      </c>
      <c r="W31" s="7">
        <v>0.4882456</v>
      </c>
      <c r="X31" s="7">
        <v>0.74173239999999996</v>
      </c>
      <c r="Y31" s="7">
        <v>0.58541359999999998</v>
      </c>
      <c r="Z31" s="7">
        <v>0.69798550000000004</v>
      </c>
      <c r="AA31" s="11">
        <v>0.86260599999999998</v>
      </c>
      <c r="AB31" s="20">
        <f t="shared" si="11"/>
        <v>121.7251</v>
      </c>
      <c r="AC31" s="20">
        <f t="shared" si="12"/>
        <v>119.15926666666667</v>
      </c>
      <c r="AD31" s="20">
        <f t="shared" si="8"/>
        <v>119.75229999999999</v>
      </c>
      <c r="AE31" s="20">
        <f t="shared" si="9"/>
        <v>122.76103333333333</v>
      </c>
      <c r="AF31" s="20">
        <f t="shared" si="10"/>
        <v>125.2278</v>
      </c>
      <c r="AG31" s="20"/>
      <c r="AH31" s="20">
        <f t="shared" si="6"/>
        <v>0.49768125461216073</v>
      </c>
      <c r="AI31" s="20">
        <f t="shared" si="4"/>
        <v>2.512463922056881</v>
      </c>
      <c r="AJ31" s="20">
        <f t="shared" si="4"/>
        <v>2.0094052645913081</v>
      </c>
    </row>
    <row r="32" spans="1:36" x14ac:dyDescent="0.2">
      <c r="A32" s="2" t="s">
        <v>22</v>
      </c>
      <c r="B32" s="2" t="s">
        <v>23</v>
      </c>
      <c r="C32" s="14">
        <v>116.52630000000001</v>
      </c>
      <c r="D32" s="10">
        <v>117.89279999999999</v>
      </c>
      <c r="E32" s="7">
        <v>118.4695</v>
      </c>
      <c r="F32" s="7">
        <v>118.4268</v>
      </c>
      <c r="G32" s="7">
        <v>118.5924</v>
      </c>
      <c r="H32" s="7">
        <v>118.58199999999999</v>
      </c>
      <c r="I32" s="7">
        <v>119.6474</v>
      </c>
      <c r="J32" s="7">
        <v>121.7195</v>
      </c>
      <c r="K32" s="7">
        <v>122.43980000000001</v>
      </c>
      <c r="L32" s="7">
        <v>123.5651</v>
      </c>
      <c r="M32" s="7">
        <v>124.4948</v>
      </c>
      <c r="N32" s="7">
        <v>125.5851</v>
      </c>
      <c r="O32" s="11">
        <v>126.8475</v>
      </c>
      <c r="P32" s="10">
        <v>1.1726780000000001</v>
      </c>
      <c r="Q32" s="7">
        <v>0.4892302</v>
      </c>
      <c r="R32" s="7">
        <v>-3.61024E-2</v>
      </c>
      <c r="S32" s="7">
        <v>0.139875</v>
      </c>
      <c r="T32" s="7">
        <v>-8.7878999999999995E-3</v>
      </c>
      <c r="U32" s="7">
        <v>0.89844939999999995</v>
      </c>
      <c r="V32" s="7">
        <v>1.7318370000000001</v>
      </c>
      <c r="W32" s="7">
        <v>0.59176320000000004</v>
      </c>
      <c r="X32" s="7">
        <v>0.91904339999999995</v>
      </c>
      <c r="Y32" s="7">
        <v>0.7524303</v>
      </c>
      <c r="Z32" s="7">
        <v>0.87574399999999997</v>
      </c>
      <c r="AA32" s="11">
        <v>1.005226</v>
      </c>
      <c r="AB32" s="20">
        <f t="shared" si="11"/>
        <v>121.35522500000002</v>
      </c>
      <c r="AC32" s="20">
        <f t="shared" si="12"/>
        <v>118.26303333333334</v>
      </c>
      <c r="AD32" s="20">
        <f t="shared" si="8"/>
        <v>118.9406</v>
      </c>
      <c r="AE32" s="20">
        <f t="shared" si="9"/>
        <v>122.5748</v>
      </c>
      <c r="AF32" s="20">
        <f t="shared" si="10"/>
        <v>125.64246666666668</v>
      </c>
      <c r="AG32" s="20"/>
      <c r="AH32" s="20">
        <f t="shared" si="6"/>
        <v>0.57293191927260523</v>
      </c>
      <c r="AI32" s="20">
        <f t="shared" si="6"/>
        <v>3.0554747495808812</v>
      </c>
      <c r="AJ32" s="20">
        <f t="shared" si="6"/>
        <v>2.5026895142122925</v>
      </c>
    </row>
    <row r="33" spans="1:36" x14ac:dyDescent="0.2">
      <c r="A33" s="3" t="s">
        <v>24</v>
      </c>
      <c r="B33" s="3" t="s">
        <v>25</v>
      </c>
      <c r="C33" s="14">
        <v>121.9473</v>
      </c>
      <c r="D33" s="10">
        <v>124.3291</v>
      </c>
      <c r="E33" s="7">
        <v>125.00279999999999</v>
      </c>
      <c r="F33" s="7">
        <v>124.3468</v>
      </c>
      <c r="G33" s="7">
        <v>124.4051</v>
      </c>
      <c r="H33" s="7">
        <v>124.2867</v>
      </c>
      <c r="I33" s="7">
        <v>125.92359999999999</v>
      </c>
      <c r="J33" s="7">
        <v>129.8595</v>
      </c>
      <c r="K33" s="7">
        <v>130.73670000000001</v>
      </c>
      <c r="L33" s="7">
        <v>132.3021</v>
      </c>
      <c r="M33" s="7">
        <v>132.80600000000001</v>
      </c>
      <c r="N33" s="7">
        <v>134.89660000000001</v>
      </c>
      <c r="O33" s="11">
        <v>137.0317</v>
      </c>
      <c r="P33" s="10">
        <v>1.9530860000000001</v>
      </c>
      <c r="Q33" s="7">
        <v>0.5418733</v>
      </c>
      <c r="R33" s="7">
        <v>-0.52478089999999999</v>
      </c>
      <c r="S33" s="7">
        <v>4.6906499999999997E-2</v>
      </c>
      <c r="T33" s="7">
        <v>-9.5161099999999998E-2</v>
      </c>
      <c r="U33" s="7">
        <v>1.317018</v>
      </c>
      <c r="V33" s="7">
        <v>3.1255989999999998</v>
      </c>
      <c r="W33" s="7">
        <v>0.67553260000000004</v>
      </c>
      <c r="X33" s="7">
        <v>1.197368</v>
      </c>
      <c r="Y33" s="7">
        <v>0.38089849999999997</v>
      </c>
      <c r="Z33" s="7">
        <v>1.574111</v>
      </c>
      <c r="AA33" s="11">
        <v>1.582792</v>
      </c>
      <c r="AB33" s="20">
        <f t="shared" si="5"/>
        <v>128.827225</v>
      </c>
      <c r="AC33" s="20">
        <f t="shared" si="12"/>
        <v>124.55956666666667</v>
      </c>
      <c r="AD33" s="20">
        <f t="shared" si="8"/>
        <v>124.87180000000001</v>
      </c>
      <c r="AE33" s="20">
        <f t="shared" si="9"/>
        <v>130.96610000000001</v>
      </c>
      <c r="AF33" s="20">
        <f t="shared" si="10"/>
        <v>134.91143333333335</v>
      </c>
      <c r="AG33" s="20"/>
      <c r="AH33" s="20">
        <f t="shared" ref="AH33:AJ50" si="13">IFERROR(AD33/AC33*100-100,"")</f>
        <v>0.25066989368139048</v>
      </c>
      <c r="AI33" s="20">
        <f t="shared" si="13"/>
        <v>4.8804453847866398</v>
      </c>
      <c r="AJ33" s="20">
        <f t="shared" si="13"/>
        <v>3.0124844011796483</v>
      </c>
    </row>
    <row r="34" spans="1:36" x14ac:dyDescent="0.2">
      <c r="A34" s="3" t="s">
        <v>26</v>
      </c>
      <c r="B34" s="3" t="s">
        <v>95</v>
      </c>
      <c r="C34" s="14">
        <v>108.3536</v>
      </c>
      <c r="D34" s="10">
        <v>109.3991</v>
      </c>
      <c r="E34" s="7">
        <v>110.34010000000001</v>
      </c>
      <c r="F34" s="7">
        <v>111.37439999999999</v>
      </c>
      <c r="G34" s="7">
        <v>111.5594</v>
      </c>
      <c r="H34" s="7">
        <v>111.24209999999999</v>
      </c>
      <c r="I34" s="7">
        <v>111.9496</v>
      </c>
      <c r="J34" s="7">
        <v>111.6567</v>
      </c>
      <c r="K34" s="7">
        <v>112.5882</v>
      </c>
      <c r="L34" s="7">
        <v>113.9452</v>
      </c>
      <c r="M34" s="7">
        <v>115.4234</v>
      </c>
      <c r="N34" s="7">
        <v>115.5017</v>
      </c>
      <c r="O34" s="11">
        <v>115.8779</v>
      </c>
      <c r="P34" s="10">
        <v>0.96489119999999995</v>
      </c>
      <c r="Q34" s="7">
        <v>0.8601972</v>
      </c>
      <c r="R34" s="7">
        <v>0.93734150000000005</v>
      </c>
      <c r="S34" s="7">
        <v>0.1661522</v>
      </c>
      <c r="T34" s="7">
        <v>-0.28446929999999998</v>
      </c>
      <c r="U34" s="7">
        <v>0.63603849999999995</v>
      </c>
      <c r="V34" s="7">
        <v>-0.2616425</v>
      </c>
      <c r="W34" s="7">
        <v>0.83422909999999995</v>
      </c>
      <c r="X34" s="7">
        <v>1.205273</v>
      </c>
      <c r="Y34" s="7">
        <v>1.297293</v>
      </c>
      <c r="Z34" s="7">
        <v>6.7864099999999997E-2</v>
      </c>
      <c r="AA34" s="11">
        <v>0.32566790000000001</v>
      </c>
      <c r="AB34" s="20">
        <f t="shared" si="5"/>
        <v>112.57148333333333</v>
      </c>
      <c r="AC34" s="20">
        <f t="shared" si="12"/>
        <v>110.3712</v>
      </c>
      <c r="AD34" s="20">
        <f t="shared" si="8"/>
        <v>111.58369999999998</v>
      </c>
      <c r="AE34" s="20">
        <f t="shared" si="9"/>
        <v>112.73003333333334</v>
      </c>
      <c r="AF34" s="20">
        <f t="shared" si="10"/>
        <v>115.601</v>
      </c>
      <c r="AG34" s="20"/>
      <c r="AH34" s="20">
        <f t="shared" si="13"/>
        <v>1.0985655678292545</v>
      </c>
      <c r="AI34" s="20">
        <f t="shared" si="13"/>
        <v>1.0273304553741696</v>
      </c>
      <c r="AJ34" s="20">
        <f t="shared" si="13"/>
        <v>2.5467629005106858</v>
      </c>
    </row>
    <row r="35" spans="1:36" x14ac:dyDescent="0.2">
      <c r="A35" s="3" t="s">
        <v>27</v>
      </c>
      <c r="B35" s="3" t="s">
        <v>28</v>
      </c>
      <c r="C35" s="14">
        <v>115.4453</v>
      </c>
      <c r="D35" s="10">
        <v>115.8155</v>
      </c>
      <c r="E35" s="7">
        <v>116.1319</v>
      </c>
      <c r="F35" s="7">
        <v>116.34</v>
      </c>
      <c r="G35" s="7">
        <v>117.1176</v>
      </c>
      <c r="H35" s="7">
        <v>117.5461</v>
      </c>
      <c r="I35" s="7">
        <v>118.0347</v>
      </c>
      <c r="J35" s="7">
        <v>118.4666</v>
      </c>
      <c r="K35" s="7">
        <v>119.226</v>
      </c>
      <c r="L35" s="7">
        <v>119.224</v>
      </c>
      <c r="M35" s="7">
        <v>120.98860000000001</v>
      </c>
      <c r="N35" s="7">
        <v>121.24720000000001</v>
      </c>
      <c r="O35" s="11">
        <v>121.8381</v>
      </c>
      <c r="P35" s="10">
        <v>0.32071870000000002</v>
      </c>
      <c r="Q35" s="7">
        <v>0.27322489999999999</v>
      </c>
      <c r="R35" s="7">
        <v>0.1791922</v>
      </c>
      <c r="S35" s="7">
        <v>0.66833580000000004</v>
      </c>
      <c r="T35" s="7">
        <v>0.36592140000000001</v>
      </c>
      <c r="U35" s="7">
        <v>0.41566150000000002</v>
      </c>
      <c r="V35" s="7">
        <v>0.36589630000000001</v>
      </c>
      <c r="W35" s="7">
        <v>0.64102389999999998</v>
      </c>
      <c r="X35" s="7">
        <v>-1.6638E-3</v>
      </c>
      <c r="Y35" s="7">
        <v>1.4800150000000001</v>
      </c>
      <c r="Z35" s="7">
        <v>0.21373780000000001</v>
      </c>
      <c r="AA35" s="11">
        <v>0.48736770000000001</v>
      </c>
      <c r="AB35" s="20">
        <f t="shared" si="5"/>
        <v>118.49802499999998</v>
      </c>
      <c r="AC35" s="20">
        <f t="shared" si="12"/>
        <v>116.09580000000001</v>
      </c>
      <c r="AD35" s="20">
        <f t="shared" si="8"/>
        <v>117.56613333333333</v>
      </c>
      <c r="AE35" s="20">
        <f t="shared" si="9"/>
        <v>118.9722</v>
      </c>
      <c r="AF35" s="20">
        <f t="shared" si="10"/>
        <v>121.35796666666666</v>
      </c>
      <c r="AG35" s="20"/>
      <c r="AH35" s="20">
        <f t="shared" si="13"/>
        <v>1.2664827955303508</v>
      </c>
      <c r="AI35" s="20">
        <f t="shared" si="13"/>
        <v>1.1959793409893678</v>
      </c>
      <c r="AJ35" s="20">
        <f t="shared" si="13"/>
        <v>2.005314406782972</v>
      </c>
    </row>
    <row r="36" spans="1:36" x14ac:dyDescent="0.2">
      <c r="A36" s="3" t="s">
        <v>29</v>
      </c>
      <c r="B36" s="3" t="s">
        <v>30</v>
      </c>
      <c r="C36" s="14">
        <v>112.44159999999999</v>
      </c>
      <c r="D36" s="10">
        <v>112.6771</v>
      </c>
      <c r="E36" s="7">
        <v>113.1863</v>
      </c>
      <c r="F36" s="7">
        <v>113.4496</v>
      </c>
      <c r="G36" s="7">
        <v>113.7131</v>
      </c>
      <c r="H36" s="7">
        <v>113.29989999999999</v>
      </c>
      <c r="I36" s="7">
        <v>114.1161</v>
      </c>
      <c r="J36" s="7">
        <v>114.9126</v>
      </c>
      <c r="K36" s="7">
        <v>115.6477</v>
      </c>
      <c r="L36" s="7">
        <v>117.02719999999999</v>
      </c>
      <c r="M36" s="7">
        <v>119.1778</v>
      </c>
      <c r="N36" s="7">
        <v>118.74590000000001</v>
      </c>
      <c r="O36" s="11">
        <v>119.59010000000001</v>
      </c>
      <c r="P36" s="10">
        <v>0.20947969999999999</v>
      </c>
      <c r="Q36" s="7">
        <v>0.45185069999999999</v>
      </c>
      <c r="R36" s="7">
        <v>0.23267760000000001</v>
      </c>
      <c r="S36" s="7">
        <v>0.2322787</v>
      </c>
      <c r="T36" s="7">
        <v>-0.36339100000000002</v>
      </c>
      <c r="U36" s="7">
        <v>0.72039589999999998</v>
      </c>
      <c r="V36" s="7">
        <v>0.69798769999999999</v>
      </c>
      <c r="W36" s="7">
        <v>0.6396965</v>
      </c>
      <c r="X36" s="7">
        <v>1.192841</v>
      </c>
      <c r="Y36" s="7">
        <v>1.837715</v>
      </c>
      <c r="Z36" s="7">
        <v>-0.36247639999999998</v>
      </c>
      <c r="AA36" s="11">
        <v>0.71096870000000001</v>
      </c>
      <c r="AB36" s="20">
        <f t="shared" si="5"/>
        <v>115.46194999999996</v>
      </c>
      <c r="AC36" s="20">
        <f t="shared" si="12"/>
        <v>113.10433333333333</v>
      </c>
      <c r="AD36" s="20">
        <f t="shared" si="8"/>
        <v>113.7097</v>
      </c>
      <c r="AE36" s="20">
        <f t="shared" si="9"/>
        <v>115.8625</v>
      </c>
      <c r="AF36" s="20">
        <f t="shared" si="10"/>
        <v>119.17126666666667</v>
      </c>
      <c r="AG36" s="20"/>
      <c r="AH36" s="20">
        <f t="shared" si="13"/>
        <v>0.53522853530516556</v>
      </c>
      <c r="AI36" s="20">
        <f t="shared" si="13"/>
        <v>1.8932421772285011</v>
      </c>
      <c r="AJ36" s="20">
        <f t="shared" si="13"/>
        <v>2.8557701298234264</v>
      </c>
    </row>
    <row r="37" spans="1:36" x14ac:dyDescent="0.2">
      <c r="A37" s="3" t="s">
        <v>31</v>
      </c>
      <c r="B37" s="3" t="s">
        <v>32</v>
      </c>
      <c r="C37" s="14">
        <v>107.7764</v>
      </c>
      <c r="D37" s="10">
        <v>107.7166</v>
      </c>
      <c r="E37" s="7">
        <v>107.8069</v>
      </c>
      <c r="F37" s="7">
        <v>108.2467</v>
      </c>
      <c r="G37" s="7">
        <v>108.0591</v>
      </c>
      <c r="H37" s="7">
        <v>108.6407</v>
      </c>
      <c r="I37" s="7">
        <v>109.2948</v>
      </c>
      <c r="J37" s="7">
        <v>109.8074</v>
      </c>
      <c r="K37" s="7">
        <v>110.0397</v>
      </c>
      <c r="L37" s="7">
        <v>110.66119999999999</v>
      </c>
      <c r="M37" s="7">
        <v>111.4924</v>
      </c>
      <c r="N37" s="7">
        <v>112.2709</v>
      </c>
      <c r="O37" s="11">
        <v>112.2938</v>
      </c>
      <c r="P37" s="10">
        <v>-5.5427900000000002E-2</v>
      </c>
      <c r="Q37" s="7">
        <v>8.3804100000000006E-2</v>
      </c>
      <c r="R37" s="7">
        <v>0.40796949999999998</v>
      </c>
      <c r="S37" s="7">
        <v>-0.17337749999999999</v>
      </c>
      <c r="T37" s="7">
        <v>0.5382844</v>
      </c>
      <c r="U37" s="7">
        <v>0.60203980000000001</v>
      </c>
      <c r="V37" s="7">
        <v>0.46906609999999999</v>
      </c>
      <c r="W37" s="7">
        <v>0.21151719999999999</v>
      </c>
      <c r="X37" s="7">
        <v>0.56481519999999996</v>
      </c>
      <c r="Y37" s="7">
        <v>0.75107959999999996</v>
      </c>
      <c r="Z37" s="7">
        <v>0.69830499999999995</v>
      </c>
      <c r="AA37" s="11">
        <v>2.03594E-2</v>
      </c>
      <c r="AB37" s="20">
        <f t="shared" si="5"/>
        <v>109.69418333333334</v>
      </c>
      <c r="AC37" s="20">
        <f t="shared" si="12"/>
        <v>107.92340000000002</v>
      </c>
      <c r="AD37" s="20">
        <f t="shared" si="8"/>
        <v>108.66486666666667</v>
      </c>
      <c r="AE37" s="20">
        <f t="shared" si="9"/>
        <v>110.16943333333334</v>
      </c>
      <c r="AF37" s="20">
        <f t="shared" si="10"/>
        <v>112.01903333333333</v>
      </c>
      <c r="AG37" s="20"/>
      <c r="AH37" s="20">
        <f t="shared" si="13"/>
        <v>0.68703049261480942</v>
      </c>
      <c r="AI37" s="20">
        <f t="shared" si="13"/>
        <v>1.384593487131383</v>
      </c>
      <c r="AJ37" s="20">
        <f t="shared" si="13"/>
        <v>1.6788685790946687</v>
      </c>
    </row>
    <row r="38" spans="1:36" x14ac:dyDescent="0.2">
      <c r="A38" s="3" t="s">
        <v>33</v>
      </c>
      <c r="B38" s="3" t="s">
        <v>96</v>
      </c>
      <c r="C38" s="14">
        <v>102.6238</v>
      </c>
      <c r="D38" s="10">
        <v>102.494</v>
      </c>
      <c r="E38" s="7">
        <v>102.5453</v>
      </c>
      <c r="F38" s="7">
        <v>103.05419999999999</v>
      </c>
      <c r="G38" s="7">
        <v>103.05419999999999</v>
      </c>
      <c r="H38" s="7">
        <v>103.07559999999999</v>
      </c>
      <c r="I38" s="7">
        <v>103.21259999999999</v>
      </c>
      <c r="J38" s="7">
        <v>103.345</v>
      </c>
      <c r="K38" s="7">
        <v>103.345</v>
      </c>
      <c r="L38" s="7">
        <v>103.9226</v>
      </c>
      <c r="M38" s="7">
        <v>103.5676</v>
      </c>
      <c r="N38" s="7">
        <v>104.11790000000001</v>
      </c>
      <c r="O38" s="11">
        <v>104.9609</v>
      </c>
      <c r="P38" s="10">
        <v>-0.12655459999999999</v>
      </c>
      <c r="Q38" s="7">
        <v>5.0141100000000001E-2</v>
      </c>
      <c r="R38" s="7">
        <v>0.4962568</v>
      </c>
      <c r="S38" s="7">
        <v>0</v>
      </c>
      <c r="T38" s="7">
        <v>2.07736E-2</v>
      </c>
      <c r="U38" s="7">
        <v>0.1328761</v>
      </c>
      <c r="V38" s="7">
        <v>0.12830159999999999</v>
      </c>
      <c r="W38" s="7">
        <v>0</v>
      </c>
      <c r="X38" s="7">
        <v>0.5588514</v>
      </c>
      <c r="Y38" s="7">
        <v>-0.34160370000000001</v>
      </c>
      <c r="Z38" s="7">
        <v>0.53138129999999995</v>
      </c>
      <c r="AA38" s="11">
        <v>0.80965390000000004</v>
      </c>
      <c r="AB38" s="20">
        <f t="shared" si="5"/>
        <v>103.39124166666666</v>
      </c>
      <c r="AC38" s="20">
        <f t="shared" si="12"/>
        <v>102.69783333333334</v>
      </c>
      <c r="AD38" s="20">
        <f t="shared" si="8"/>
        <v>103.11413333333333</v>
      </c>
      <c r="AE38" s="20">
        <f t="shared" si="9"/>
        <v>103.53753333333333</v>
      </c>
      <c r="AF38" s="20">
        <f t="shared" si="10"/>
        <v>104.21546666666666</v>
      </c>
      <c r="AG38" s="20"/>
      <c r="AH38" s="20">
        <f t="shared" si="13"/>
        <v>0.40536395607178122</v>
      </c>
      <c r="AI38" s="20">
        <f t="shared" si="13"/>
        <v>0.41061296479240639</v>
      </c>
      <c r="AJ38" s="20">
        <f t="shared" si="13"/>
        <v>0.65477060492715111</v>
      </c>
    </row>
    <row r="39" spans="1:36" x14ac:dyDescent="0.2">
      <c r="A39" s="3" t="s">
        <v>34</v>
      </c>
      <c r="B39" s="3" t="s">
        <v>35</v>
      </c>
      <c r="C39" s="14">
        <v>114.1246</v>
      </c>
      <c r="D39" s="10">
        <v>114.0271</v>
      </c>
      <c r="E39" s="7">
        <v>114.3197</v>
      </c>
      <c r="F39" s="7">
        <v>114.8168</v>
      </c>
      <c r="G39" s="7">
        <v>114.681</v>
      </c>
      <c r="H39" s="7">
        <v>115.1542</v>
      </c>
      <c r="I39" s="7">
        <v>115.2791</v>
      </c>
      <c r="J39" s="7">
        <v>116.0154</v>
      </c>
      <c r="K39" s="7">
        <v>115.8857</v>
      </c>
      <c r="L39" s="7">
        <v>116.1901</v>
      </c>
      <c r="M39" s="7">
        <v>116.7602</v>
      </c>
      <c r="N39" s="7">
        <v>116.8656</v>
      </c>
      <c r="O39" s="11">
        <v>116.8365</v>
      </c>
      <c r="P39" s="10">
        <v>-8.5436200000000004E-2</v>
      </c>
      <c r="Q39" s="7">
        <v>0.25660119999999997</v>
      </c>
      <c r="R39" s="7">
        <v>0.43488070000000001</v>
      </c>
      <c r="S39" s="7">
        <v>-0.1183512</v>
      </c>
      <c r="T39" s="7">
        <v>0.41266779999999997</v>
      </c>
      <c r="U39" s="7">
        <v>0.1084971</v>
      </c>
      <c r="V39" s="7">
        <v>0.63868860000000005</v>
      </c>
      <c r="W39" s="7">
        <v>-0.1118281</v>
      </c>
      <c r="X39" s="7">
        <v>0.26272319999999999</v>
      </c>
      <c r="Y39" s="7">
        <v>0.4906143</v>
      </c>
      <c r="Z39" s="7">
        <v>9.0290200000000001E-2</v>
      </c>
      <c r="AA39" s="11">
        <v>-2.4886100000000001E-2</v>
      </c>
      <c r="AB39" s="20">
        <f t="shared" si="5"/>
        <v>115.56928333333333</v>
      </c>
      <c r="AC39" s="20">
        <f t="shared" si="12"/>
        <v>114.38786666666665</v>
      </c>
      <c r="AD39" s="20">
        <f t="shared" si="8"/>
        <v>115.03809999999999</v>
      </c>
      <c r="AE39" s="20">
        <f t="shared" si="9"/>
        <v>116.03039999999999</v>
      </c>
      <c r="AF39" s="20">
        <f t="shared" si="10"/>
        <v>116.82076666666667</v>
      </c>
      <c r="AG39" s="20"/>
      <c r="AH39" s="20">
        <f t="shared" si="13"/>
        <v>0.56844607062053853</v>
      </c>
      <c r="AI39" s="20">
        <f t="shared" si="13"/>
        <v>0.86258378745824871</v>
      </c>
      <c r="AJ39" s="20">
        <f t="shared" si="13"/>
        <v>0.68117206065538483</v>
      </c>
    </row>
    <row r="40" spans="1:36" x14ac:dyDescent="0.2">
      <c r="A40" s="2" t="s">
        <v>36</v>
      </c>
      <c r="B40" s="2" t="s">
        <v>37</v>
      </c>
      <c r="C40" s="14">
        <v>122.2141</v>
      </c>
      <c r="D40" s="10">
        <v>122.7932</v>
      </c>
      <c r="E40" s="7">
        <v>122.4933</v>
      </c>
      <c r="F40" s="7">
        <v>122.42910000000001</v>
      </c>
      <c r="G40" s="7">
        <v>122.6444</v>
      </c>
      <c r="H40" s="7">
        <v>122.8788</v>
      </c>
      <c r="I40" s="7">
        <v>123.006</v>
      </c>
      <c r="J40" s="7">
        <v>123.3588</v>
      </c>
      <c r="K40" s="7">
        <v>123.4813</v>
      </c>
      <c r="L40" s="7">
        <v>123.5706</v>
      </c>
      <c r="M40" s="7">
        <v>123.5082</v>
      </c>
      <c r="N40" s="7">
        <v>123.52760000000001</v>
      </c>
      <c r="O40" s="11">
        <v>123.9111</v>
      </c>
      <c r="P40" s="10">
        <v>0.47385430000000001</v>
      </c>
      <c r="Q40" s="7">
        <v>-0.24424109999999999</v>
      </c>
      <c r="R40" s="7">
        <v>-5.24308E-2</v>
      </c>
      <c r="S40" s="7">
        <v>0.1758768</v>
      </c>
      <c r="T40" s="7">
        <v>0.19108259999999999</v>
      </c>
      <c r="U40" s="7">
        <v>0.1035393</v>
      </c>
      <c r="V40" s="7">
        <v>0.2868078</v>
      </c>
      <c r="W40" s="7">
        <v>9.9326600000000001E-2</v>
      </c>
      <c r="X40" s="7">
        <v>7.2270899999999999E-2</v>
      </c>
      <c r="Y40" s="7">
        <v>-5.0498099999999997E-2</v>
      </c>
      <c r="Z40" s="7">
        <v>1.5721099999999998E-2</v>
      </c>
      <c r="AA40" s="11">
        <v>0.31049339999999997</v>
      </c>
      <c r="AB40" s="20">
        <f t="shared" si="5"/>
        <v>123.13353333333333</v>
      </c>
      <c r="AC40" s="20">
        <f t="shared" si="12"/>
        <v>122.57186666666666</v>
      </c>
      <c r="AD40" s="20">
        <f t="shared" si="8"/>
        <v>122.84306666666667</v>
      </c>
      <c r="AE40" s="20">
        <f t="shared" si="9"/>
        <v>123.47023333333334</v>
      </c>
      <c r="AF40" s="20">
        <f t="shared" si="10"/>
        <v>123.64896666666668</v>
      </c>
      <c r="AG40" s="20"/>
      <c r="AH40" s="20">
        <f t="shared" si="13"/>
        <v>0.22125795043778851</v>
      </c>
      <c r="AI40" s="20">
        <f t="shared" si="13"/>
        <v>0.51054299089460642</v>
      </c>
      <c r="AJ40" s="20">
        <f t="shared" si="13"/>
        <v>0.14475823727555337</v>
      </c>
    </row>
    <row r="41" spans="1:36" x14ac:dyDescent="0.2">
      <c r="A41" s="3" t="s">
        <v>38</v>
      </c>
      <c r="B41" s="3" t="s">
        <v>39</v>
      </c>
      <c r="C41" s="14">
        <v>102.0085</v>
      </c>
      <c r="D41" s="10">
        <v>102.0085</v>
      </c>
      <c r="E41" s="7">
        <v>102.0085</v>
      </c>
      <c r="F41" s="7">
        <v>101.26730000000001</v>
      </c>
      <c r="G41" s="7">
        <v>101.26730000000001</v>
      </c>
      <c r="H41" s="7">
        <v>101.26730000000001</v>
      </c>
      <c r="I41" s="7">
        <v>101.6601</v>
      </c>
      <c r="J41" s="7">
        <v>101.9659</v>
      </c>
      <c r="K41" s="7">
        <v>102.41200000000001</v>
      </c>
      <c r="L41" s="7">
        <v>102.41200000000001</v>
      </c>
      <c r="M41" s="7">
        <v>102.41200000000001</v>
      </c>
      <c r="N41" s="7">
        <v>102.41200000000001</v>
      </c>
      <c r="O41" s="11">
        <v>103.2158</v>
      </c>
      <c r="P41" s="10">
        <v>0</v>
      </c>
      <c r="Q41" s="7">
        <v>0</v>
      </c>
      <c r="R41" s="7">
        <v>-0.72657210000000005</v>
      </c>
      <c r="S41" s="7">
        <v>0</v>
      </c>
      <c r="T41" s="7">
        <v>0</v>
      </c>
      <c r="U41" s="7">
        <v>0.38789869999999999</v>
      </c>
      <c r="V41" s="7">
        <v>0.30073250000000001</v>
      </c>
      <c r="W41" s="7">
        <v>0.43758000000000002</v>
      </c>
      <c r="X41" s="7">
        <v>0</v>
      </c>
      <c r="Y41" s="7">
        <v>0</v>
      </c>
      <c r="Z41" s="7">
        <v>0</v>
      </c>
      <c r="AA41" s="11">
        <v>0.78486370000000005</v>
      </c>
      <c r="AB41" s="20">
        <f t="shared" si="5"/>
        <v>102.02572500000001</v>
      </c>
      <c r="AC41" s="20">
        <f t="shared" si="12"/>
        <v>101.76143333333334</v>
      </c>
      <c r="AD41" s="20">
        <f t="shared" si="8"/>
        <v>101.39823333333334</v>
      </c>
      <c r="AE41" s="20">
        <f t="shared" si="9"/>
        <v>102.2633</v>
      </c>
      <c r="AF41" s="20">
        <f t="shared" si="10"/>
        <v>102.67993333333334</v>
      </c>
      <c r="AG41" s="20"/>
      <c r="AH41" s="20">
        <f t="shared" si="13"/>
        <v>-0.35691321171773893</v>
      </c>
      <c r="AI41" s="20">
        <f t="shared" si="13"/>
        <v>0.85313780943585016</v>
      </c>
      <c r="AJ41" s="20">
        <f t="shared" si="13"/>
        <v>0.40741236918164248</v>
      </c>
    </row>
    <row r="42" spans="1:36" x14ac:dyDescent="0.2">
      <c r="A42" s="3" t="s">
        <v>40</v>
      </c>
      <c r="B42" s="3" t="s">
        <v>97</v>
      </c>
      <c r="C42" s="14">
        <v>133.3493</v>
      </c>
      <c r="D42" s="10">
        <v>134.14400000000001</v>
      </c>
      <c r="E42" s="7">
        <v>133.18389999999999</v>
      </c>
      <c r="F42" s="7">
        <v>132.84039999999999</v>
      </c>
      <c r="G42" s="7">
        <v>132.7174</v>
      </c>
      <c r="H42" s="7">
        <v>132.92179999999999</v>
      </c>
      <c r="I42" s="7">
        <v>132.70339999999999</v>
      </c>
      <c r="J42" s="7">
        <v>133.41579999999999</v>
      </c>
      <c r="K42" s="7">
        <v>133.4675</v>
      </c>
      <c r="L42" s="7">
        <v>133.67429999999999</v>
      </c>
      <c r="M42" s="7">
        <v>133.4622</v>
      </c>
      <c r="N42" s="7">
        <v>133.4622</v>
      </c>
      <c r="O42" s="11">
        <v>133.8126</v>
      </c>
      <c r="P42" s="10">
        <v>0.59589099999999995</v>
      </c>
      <c r="Q42" s="7">
        <v>-0.7156768</v>
      </c>
      <c r="R42" s="7">
        <v>-0.25794129999999998</v>
      </c>
      <c r="S42" s="7">
        <v>-9.2604599999999995E-2</v>
      </c>
      <c r="T42" s="7">
        <v>0.1540166</v>
      </c>
      <c r="U42" s="7">
        <v>-0.16431789999999999</v>
      </c>
      <c r="V42" s="7">
        <v>0.53688420000000003</v>
      </c>
      <c r="W42" s="7">
        <v>3.8748600000000001E-2</v>
      </c>
      <c r="X42" s="7">
        <v>0.15496869999999999</v>
      </c>
      <c r="Y42" s="7">
        <v>-0.1587356</v>
      </c>
      <c r="Z42" s="7">
        <v>0</v>
      </c>
      <c r="AA42" s="11">
        <v>0.26255990000000001</v>
      </c>
      <c r="AB42" s="20">
        <f t="shared" si="5"/>
        <v>133.31712499999998</v>
      </c>
      <c r="AC42" s="20">
        <f t="shared" si="12"/>
        <v>133.38943333333333</v>
      </c>
      <c r="AD42" s="20">
        <f t="shared" si="8"/>
        <v>132.78086666666664</v>
      </c>
      <c r="AE42" s="20">
        <f t="shared" si="9"/>
        <v>133.51919999999998</v>
      </c>
      <c r="AF42" s="20">
        <f t="shared" si="10"/>
        <v>133.57899999999998</v>
      </c>
      <c r="AG42" s="20"/>
      <c r="AH42" s="20">
        <f t="shared" si="13"/>
        <v>-0.45623303994845799</v>
      </c>
      <c r="AI42" s="20">
        <f t="shared" si="13"/>
        <v>0.55605400978957675</v>
      </c>
      <c r="AJ42" s="20">
        <f t="shared" si="13"/>
        <v>4.4787566132796996E-2</v>
      </c>
    </row>
    <row r="43" spans="1:36" x14ac:dyDescent="0.2">
      <c r="A43" s="3" t="s">
        <v>41</v>
      </c>
      <c r="B43" s="3" t="s">
        <v>98</v>
      </c>
      <c r="C43" s="14">
        <v>106.7377</v>
      </c>
      <c r="D43" s="10">
        <v>106.7377</v>
      </c>
      <c r="E43" s="7">
        <v>106.7377</v>
      </c>
      <c r="F43" s="7">
        <v>106.7377</v>
      </c>
      <c r="G43" s="7">
        <v>106.7377</v>
      </c>
      <c r="H43" s="7">
        <v>106.7377</v>
      </c>
      <c r="I43" s="7">
        <v>106.7377</v>
      </c>
      <c r="J43" s="7">
        <v>106.7377</v>
      </c>
      <c r="K43" s="7">
        <v>106.7377</v>
      </c>
      <c r="L43" s="7">
        <v>106.7377</v>
      </c>
      <c r="M43" s="7">
        <v>106.7377</v>
      </c>
      <c r="N43" s="7">
        <v>106.7377</v>
      </c>
      <c r="O43" s="11">
        <v>106.7377</v>
      </c>
      <c r="P43" s="10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11">
        <v>0</v>
      </c>
      <c r="AB43" s="20">
        <f t="shared" si="5"/>
        <v>106.73769999999998</v>
      </c>
      <c r="AC43" s="20">
        <f t="shared" si="12"/>
        <v>106.7377</v>
      </c>
      <c r="AD43" s="20">
        <f t="shared" si="8"/>
        <v>106.7377</v>
      </c>
      <c r="AE43" s="20">
        <f t="shared" si="9"/>
        <v>106.7377</v>
      </c>
      <c r="AF43" s="20">
        <f t="shared" si="10"/>
        <v>106.7377</v>
      </c>
      <c r="AG43" s="20"/>
      <c r="AH43" s="20">
        <f t="shared" si="13"/>
        <v>0</v>
      </c>
      <c r="AI43" s="20">
        <f t="shared" si="13"/>
        <v>0</v>
      </c>
      <c r="AJ43" s="20">
        <f t="shared" si="13"/>
        <v>0</v>
      </c>
    </row>
    <row r="44" spans="1:36" x14ac:dyDescent="0.2">
      <c r="A44" s="3" t="s">
        <v>42</v>
      </c>
      <c r="B44" s="3" t="s">
        <v>43</v>
      </c>
      <c r="C44" s="14">
        <v>125.2111</v>
      </c>
      <c r="D44" s="10">
        <v>125.7029</v>
      </c>
      <c r="E44" s="7">
        <v>125.72929999999999</v>
      </c>
      <c r="F44" s="7">
        <v>125.87220000000001</v>
      </c>
      <c r="G44" s="7">
        <v>125.8937</v>
      </c>
      <c r="H44" s="7">
        <v>126.1621</v>
      </c>
      <c r="I44" s="7">
        <v>126.98690000000001</v>
      </c>
      <c r="J44" s="7">
        <v>127.61660000000001</v>
      </c>
      <c r="K44" s="7">
        <v>127.9782</v>
      </c>
      <c r="L44" s="7">
        <v>128.03450000000001</v>
      </c>
      <c r="M44" s="7">
        <v>128.02600000000001</v>
      </c>
      <c r="N44" s="7">
        <v>128.16159999999999</v>
      </c>
      <c r="O44" s="11">
        <v>128.2663</v>
      </c>
      <c r="P44" s="10">
        <v>0.3927388</v>
      </c>
      <c r="Q44" s="7">
        <v>2.1042600000000002E-2</v>
      </c>
      <c r="R44" s="7">
        <v>0.1136496</v>
      </c>
      <c r="S44" s="7">
        <v>1.7098700000000001E-2</v>
      </c>
      <c r="T44" s="7">
        <v>0.21316099999999999</v>
      </c>
      <c r="U44" s="7">
        <v>0.65374889999999997</v>
      </c>
      <c r="V44" s="7">
        <v>0.49587769999999998</v>
      </c>
      <c r="W44" s="7">
        <v>0.28334500000000001</v>
      </c>
      <c r="X44" s="7">
        <v>4.3995699999999999E-2</v>
      </c>
      <c r="Y44" s="7">
        <v>-6.6500999999999999E-3</v>
      </c>
      <c r="Z44" s="7">
        <v>0.10591979999999999</v>
      </c>
      <c r="AA44" s="11">
        <v>8.1674499999999997E-2</v>
      </c>
      <c r="AB44" s="20">
        <f t="shared" si="5"/>
        <v>127.03585833333334</v>
      </c>
      <c r="AC44" s="20">
        <f t="shared" si="12"/>
        <v>125.76813333333332</v>
      </c>
      <c r="AD44" s="20">
        <f t="shared" si="8"/>
        <v>126.34756666666665</v>
      </c>
      <c r="AE44" s="20">
        <f t="shared" si="9"/>
        <v>127.87643333333335</v>
      </c>
      <c r="AF44" s="20">
        <f t="shared" si="10"/>
        <v>128.15129999999999</v>
      </c>
      <c r="AG44" s="20"/>
      <c r="AH44" s="20">
        <f t="shared" si="13"/>
        <v>0.46071553896534567</v>
      </c>
      <c r="AI44" s="20">
        <f t="shared" si="13"/>
        <v>1.2100483665824697</v>
      </c>
      <c r="AJ44" s="20">
        <f t="shared" si="13"/>
        <v>0.21494708563707832</v>
      </c>
    </row>
    <row r="45" spans="1:36" x14ac:dyDescent="0.2">
      <c r="A45" s="3" t="s">
        <v>44</v>
      </c>
      <c r="B45" s="3" t="s">
        <v>45</v>
      </c>
      <c r="C45" s="14">
        <v>123.369</v>
      </c>
      <c r="D45" s="10">
        <v>124.8241</v>
      </c>
      <c r="E45" s="7">
        <v>124.8241</v>
      </c>
      <c r="F45" s="7">
        <v>125.5029</v>
      </c>
      <c r="G45" s="7">
        <v>126.771</v>
      </c>
      <c r="H45" s="7">
        <v>127.1378</v>
      </c>
      <c r="I45" s="7">
        <v>127.318</v>
      </c>
      <c r="J45" s="7">
        <v>127.318</v>
      </c>
      <c r="K45" s="7">
        <v>127.318</v>
      </c>
      <c r="L45" s="7">
        <v>127.4114</v>
      </c>
      <c r="M45" s="7">
        <v>127.44670000000001</v>
      </c>
      <c r="N45" s="7">
        <v>127.44670000000001</v>
      </c>
      <c r="O45" s="11">
        <v>127.5389</v>
      </c>
      <c r="P45" s="10">
        <v>1.1794579999999999</v>
      </c>
      <c r="Q45" s="7">
        <v>0</v>
      </c>
      <c r="R45" s="7">
        <v>0.54381349999999995</v>
      </c>
      <c r="S45" s="7">
        <v>1.010443</v>
      </c>
      <c r="T45" s="7">
        <v>0.28929719999999998</v>
      </c>
      <c r="U45" s="7">
        <v>0.141735</v>
      </c>
      <c r="V45" s="7">
        <v>0</v>
      </c>
      <c r="W45" s="7">
        <v>0</v>
      </c>
      <c r="X45" s="7">
        <v>7.34128E-2</v>
      </c>
      <c r="Y45" s="7">
        <v>2.7706499999999998E-2</v>
      </c>
      <c r="Z45" s="7">
        <v>0</v>
      </c>
      <c r="AA45" s="11">
        <v>7.2338899999999998E-2</v>
      </c>
      <c r="AB45" s="20">
        <f t="shared" si="5"/>
        <v>126.73813333333332</v>
      </c>
      <c r="AC45" s="20">
        <f t="shared" si="12"/>
        <v>125.05036666666666</v>
      </c>
      <c r="AD45" s="20">
        <f t="shared" si="8"/>
        <v>127.07559999999999</v>
      </c>
      <c r="AE45" s="20">
        <f t="shared" si="9"/>
        <v>127.34913333333333</v>
      </c>
      <c r="AF45" s="20">
        <f t="shared" si="10"/>
        <v>127.47743333333334</v>
      </c>
      <c r="AG45" s="20"/>
      <c r="AH45" s="20">
        <f t="shared" si="13"/>
        <v>1.6195341023923504</v>
      </c>
      <c r="AI45" s="20">
        <f t="shared" si="13"/>
        <v>0.21525244290275225</v>
      </c>
      <c r="AJ45" s="20">
        <f t="shared" si="13"/>
        <v>0.10074666127817977</v>
      </c>
    </row>
    <row r="46" spans="1:36" x14ac:dyDescent="0.2">
      <c r="A46" s="3" t="s">
        <v>46</v>
      </c>
      <c r="B46" s="3" t="s">
        <v>99</v>
      </c>
      <c r="C46" s="14">
        <v>117.1634</v>
      </c>
      <c r="D46" s="10">
        <v>117.22110000000001</v>
      </c>
      <c r="E46" s="7">
        <v>117.22110000000001</v>
      </c>
      <c r="F46" s="7">
        <v>117.22110000000001</v>
      </c>
      <c r="G46" s="7">
        <v>117.3994</v>
      </c>
      <c r="H46" s="7">
        <v>117.7304</v>
      </c>
      <c r="I46" s="7">
        <v>117.7304</v>
      </c>
      <c r="J46" s="7">
        <v>117.7304</v>
      </c>
      <c r="K46" s="7">
        <v>117.7304</v>
      </c>
      <c r="L46" s="7">
        <v>117.7304</v>
      </c>
      <c r="M46" s="7">
        <v>117.7304</v>
      </c>
      <c r="N46" s="7">
        <v>117.7304</v>
      </c>
      <c r="O46" s="11">
        <v>118.417</v>
      </c>
      <c r="P46" s="10">
        <v>4.9267900000000003E-2</v>
      </c>
      <c r="Q46" s="7">
        <v>0</v>
      </c>
      <c r="R46" s="7">
        <v>0</v>
      </c>
      <c r="S46" s="7">
        <v>0.15207229999999999</v>
      </c>
      <c r="T46" s="7">
        <v>0.28195120000000001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11">
        <v>0.58319670000000001</v>
      </c>
      <c r="AB46" s="20">
        <f t="shared" si="5"/>
        <v>117.63270833333333</v>
      </c>
      <c r="AC46" s="20">
        <f t="shared" si="12"/>
        <v>117.22110000000002</v>
      </c>
      <c r="AD46" s="20">
        <f t="shared" si="8"/>
        <v>117.62006666666666</v>
      </c>
      <c r="AE46" s="20">
        <f t="shared" si="9"/>
        <v>117.73039999999999</v>
      </c>
      <c r="AF46" s="20">
        <f t="shared" si="10"/>
        <v>117.95926666666666</v>
      </c>
      <c r="AG46" s="20"/>
      <c r="AH46" s="20">
        <f t="shared" si="13"/>
        <v>0.34035396926546468</v>
      </c>
      <c r="AI46" s="20">
        <f t="shared" si="13"/>
        <v>9.3804855293953437E-2</v>
      </c>
      <c r="AJ46" s="20">
        <f t="shared" si="13"/>
        <v>0.194398954447351</v>
      </c>
    </row>
    <row r="47" spans="1:36" x14ac:dyDescent="0.2">
      <c r="A47" s="2" t="s">
        <v>47</v>
      </c>
      <c r="B47" s="2" t="s">
        <v>48</v>
      </c>
      <c r="C47" s="14">
        <v>93.010840000000002</v>
      </c>
      <c r="D47" s="10">
        <v>93.837350000000001</v>
      </c>
      <c r="E47" s="7">
        <v>93.534580000000005</v>
      </c>
      <c r="F47" s="7">
        <v>93.544700000000006</v>
      </c>
      <c r="G47" s="7">
        <v>94.35369</v>
      </c>
      <c r="H47" s="7">
        <v>93.708399999999997</v>
      </c>
      <c r="I47" s="7">
        <v>94.487989999999996</v>
      </c>
      <c r="J47" s="7">
        <v>100.7564</v>
      </c>
      <c r="K47" s="7">
        <v>100.1143</v>
      </c>
      <c r="L47" s="7">
        <v>97.48845</v>
      </c>
      <c r="M47" s="7">
        <v>95.265950000000004</v>
      </c>
      <c r="N47" s="7">
        <v>96.487139999999997</v>
      </c>
      <c r="O47" s="11">
        <v>97.105050000000006</v>
      </c>
      <c r="P47" s="10">
        <v>0.88861420000000002</v>
      </c>
      <c r="Q47" s="7">
        <v>-0.32264860000000001</v>
      </c>
      <c r="R47" s="7">
        <v>1.08159E-2</v>
      </c>
      <c r="S47" s="7">
        <v>0.86481699999999995</v>
      </c>
      <c r="T47" s="7">
        <v>-0.6839018</v>
      </c>
      <c r="U47" s="7">
        <v>0.83192840000000001</v>
      </c>
      <c r="V47" s="7">
        <v>6.6341049999999999</v>
      </c>
      <c r="W47" s="7">
        <v>-0.63728450000000003</v>
      </c>
      <c r="X47" s="7">
        <v>-2.622871</v>
      </c>
      <c r="Y47" s="7">
        <v>-2.2797529999999999</v>
      </c>
      <c r="Z47" s="7">
        <v>1.281876</v>
      </c>
      <c r="AA47" s="11">
        <v>0.640401</v>
      </c>
      <c r="AB47" s="20">
        <f>(AB28/AB31)*100</f>
        <v>91.095755928727925</v>
      </c>
      <c r="AC47" s="20">
        <f t="shared" ref="AC47:AF47" si="14">(AC28/AC31)*100</f>
        <v>93.638653924803165</v>
      </c>
      <c r="AD47" s="20">
        <f t="shared" si="14"/>
        <v>94.184106136861942</v>
      </c>
      <c r="AE47" s="20">
        <f t="shared" si="14"/>
        <v>99.446105455286983</v>
      </c>
      <c r="AF47" s="20">
        <f t="shared" si="14"/>
        <v>96.290759719487212</v>
      </c>
      <c r="AG47" s="20"/>
      <c r="AH47" s="20">
        <f t="shared" si="13"/>
        <v>0.58250753208906758</v>
      </c>
      <c r="AI47" s="20">
        <f t="shared" si="13"/>
        <v>5.5869291903441365</v>
      </c>
      <c r="AJ47" s="20">
        <f t="shared" si="13"/>
        <v>-3.1729203686296898</v>
      </c>
    </row>
    <row r="48" spans="1:36" ht="18" customHeight="1" x14ac:dyDescent="0.2">
      <c r="B48" s="22" t="s">
        <v>53</v>
      </c>
      <c r="C48" s="27"/>
      <c r="D48" s="24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5"/>
      <c r="P48" s="2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5"/>
      <c r="AB48" s="122"/>
      <c r="AC48" s="119"/>
      <c r="AD48" s="119"/>
      <c r="AE48" s="119"/>
      <c r="AF48" s="119"/>
      <c r="AG48" s="119"/>
      <c r="AH48" s="119"/>
      <c r="AI48" s="119"/>
      <c r="AJ48" s="119"/>
    </row>
    <row r="49" spans="1:36" x14ac:dyDescent="0.2">
      <c r="A49" s="2" t="s">
        <v>14</v>
      </c>
      <c r="B49" s="2" t="s">
        <v>15</v>
      </c>
      <c r="C49" s="14">
        <v>110.7059</v>
      </c>
      <c r="D49" s="10">
        <v>111.52679999999999</v>
      </c>
      <c r="E49" s="7">
        <v>112.24120000000001</v>
      </c>
      <c r="F49" s="7">
        <v>113.6306</v>
      </c>
      <c r="G49" s="7">
        <v>117.34059999999999</v>
      </c>
      <c r="H49" s="7">
        <v>116.1425</v>
      </c>
      <c r="I49" s="7">
        <v>114.8571</v>
      </c>
      <c r="J49" s="7">
        <v>116.14919999999999</v>
      </c>
      <c r="K49" s="7">
        <v>115.8086</v>
      </c>
      <c r="L49" s="7">
        <v>116.5652</v>
      </c>
      <c r="M49" s="7">
        <v>118.2821</v>
      </c>
      <c r="N49" s="7">
        <v>119.7462</v>
      </c>
      <c r="O49" s="11">
        <v>121.4481</v>
      </c>
      <c r="P49" s="10">
        <v>0.74152119999999999</v>
      </c>
      <c r="Q49" s="7">
        <v>0.64059889999999997</v>
      </c>
      <c r="R49" s="7">
        <v>1.237873</v>
      </c>
      <c r="S49" s="7">
        <v>3.2649439999999998</v>
      </c>
      <c r="T49" s="7">
        <v>-1.021029</v>
      </c>
      <c r="U49" s="7">
        <v>-1.1067309999999999</v>
      </c>
      <c r="V49" s="7">
        <v>1.1249020000000001</v>
      </c>
      <c r="W49" s="7">
        <v>-0.29326249999999998</v>
      </c>
      <c r="X49" s="7">
        <v>0.65334550000000002</v>
      </c>
      <c r="Y49" s="7">
        <v>1.4729129999999999</v>
      </c>
      <c r="Z49" s="7">
        <v>1.2378389999999999</v>
      </c>
      <c r="AA49" s="11">
        <v>1.4212210000000001</v>
      </c>
      <c r="AB49" s="20">
        <f t="shared" si="5"/>
        <v>116.14485000000001</v>
      </c>
      <c r="AC49" s="20">
        <f>AVERAGE(D49:F49)</f>
        <v>112.4662</v>
      </c>
      <c r="AD49" s="20">
        <f>AVERAGE(G49:I49)</f>
        <v>116.1134</v>
      </c>
      <c r="AE49" s="20">
        <f>IFERROR(AVERAGE(J49:L49),"")</f>
        <v>116.17433333333334</v>
      </c>
      <c r="AF49" s="20">
        <f>IFERROR(AVERAGE(M49:O49),"")</f>
        <v>119.82546666666667</v>
      </c>
      <c r="AG49" s="20"/>
      <c r="AH49" s="20">
        <f t="shared" si="13"/>
        <v>3.2429298758204652</v>
      </c>
      <c r="AI49" s="20">
        <f t="shared" si="13"/>
        <v>5.247743441611874E-2</v>
      </c>
      <c r="AJ49" s="20">
        <f t="shared" si="13"/>
        <v>3.1428054963374024</v>
      </c>
    </row>
    <row r="50" spans="1:36" x14ac:dyDescent="0.2">
      <c r="A50" s="3" t="s">
        <v>16</v>
      </c>
      <c r="B50" s="3" t="s">
        <v>100</v>
      </c>
      <c r="C50" s="14">
        <v>110.7059</v>
      </c>
      <c r="D50" s="10">
        <v>111.52679999999999</v>
      </c>
      <c r="E50" s="7">
        <v>112.24120000000001</v>
      </c>
      <c r="F50" s="7">
        <v>113.6306</v>
      </c>
      <c r="G50" s="7">
        <v>117.34059999999999</v>
      </c>
      <c r="H50" s="7">
        <v>116.1425</v>
      </c>
      <c r="I50" s="7">
        <v>114.8571</v>
      </c>
      <c r="J50" s="7">
        <v>116.14919999999999</v>
      </c>
      <c r="K50" s="7">
        <v>115.8086</v>
      </c>
      <c r="L50" s="7">
        <v>116.5652</v>
      </c>
      <c r="M50" s="7">
        <v>118.2821</v>
      </c>
      <c r="N50" s="7">
        <v>119.7462</v>
      </c>
      <c r="O50" s="11">
        <v>121.4481</v>
      </c>
      <c r="P50" s="10">
        <v>0.74152119999999999</v>
      </c>
      <c r="Q50" s="7">
        <v>0.64059889999999997</v>
      </c>
      <c r="R50" s="7">
        <v>1.237873</v>
      </c>
      <c r="S50" s="7">
        <v>3.2649439999999998</v>
      </c>
      <c r="T50" s="7">
        <v>-1.021029</v>
      </c>
      <c r="U50" s="7">
        <v>-1.1067309999999999</v>
      </c>
      <c r="V50" s="7">
        <v>1.1249020000000001</v>
      </c>
      <c r="W50" s="7">
        <v>-0.29326249999999998</v>
      </c>
      <c r="X50" s="7">
        <v>0.65334550000000002</v>
      </c>
      <c r="Y50" s="7">
        <v>1.4729129999999999</v>
      </c>
      <c r="Z50" s="7">
        <v>1.2378389999999999</v>
      </c>
      <c r="AA50" s="11">
        <v>1.4212210000000001</v>
      </c>
      <c r="AB50" s="20">
        <f t="shared" si="5"/>
        <v>116.14485000000001</v>
      </c>
      <c r="AC50" s="20">
        <f t="shared" ref="AC50:AC66" si="15">AVERAGE(D50:F50)</f>
        <v>112.4662</v>
      </c>
      <c r="AD50" s="20">
        <f t="shared" ref="AD50:AD66" si="16">AVERAGE(G50:I50)</f>
        <v>116.1134</v>
      </c>
      <c r="AE50" s="20">
        <f t="shared" ref="AE50:AE66" si="17">IFERROR(AVERAGE(J50:L50),"")</f>
        <v>116.17433333333334</v>
      </c>
      <c r="AF50" s="20">
        <f t="shared" ref="AF50:AF66" si="18">IFERROR(AVERAGE(M50:O50),"")</f>
        <v>119.82546666666667</v>
      </c>
      <c r="AG50" s="20"/>
      <c r="AH50" s="20">
        <f t="shared" si="13"/>
        <v>3.2429298758204652</v>
      </c>
      <c r="AI50" s="20">
        <f t="shared" si="13"/>
        <v>5.247743441611874E-2</v>
      </c>
      <c r="AJ50" s="20">
        <f t="shared" si="13"/>
        <v>3.1428054963374024</v>
      </c>
    </row>
    <row r="51" spans="1:36" x14ac:dyDescent="0.2">
      <c r="A51" s="2" t="s">
        <v>20</v>
      </c>
      <c r="B51" s="2" t="s">
        <v>21</v>
      </c>
      <c r="C51" s="14">
        <v>118.5145</v>
      </c>
      <c r="D51" s="10">
        <v>119.9258</v>
      </c>
      <c r="E51" s="7">
        <v>120.4547</v>
      </c>
      <c r="F51" s="7">
        <v>120.42529999999999</v>
      </c>
      <c r="G51" s="7">
        <v>120.8809</v>
      </c>
      <c r="H51" s="7">
        <v>120.82089999999999</v>
      </c>
      <c r="I51" s="7">
        <v>121.8659</v>
      </c>
      <c r="J51" s="7">
        <v>123.69370000000001</v>
      </c>
      <c r="K51" s="7">
        <v>123.9851</v>
      </c>
      <c r="L51" s="7">
        <v>124.9055</v>
      </c>
      <c r="M51" s="7">
        <v>125.7184</v>
      </c>
      <c r="N51" s="7">
        <v>126.6322</v>
      </c>
      <c r="O51" s="11">
        <v>127.92529999999999</v>
      </c>
      <c r="P51" s="10">
        <v>1.1907730000000001</v>
      </c>
      <c r="Q51" s="7">
        <v>0.44101010000000002</v>
      </c>
      <c r="R51" s="7">
        <v>-2.4372600000000001E-2</v>
      </c>
      <c r="S51" s="7">
        <v>0.3782915</v>
      </c>
      <c r="T51" s="7">
        <v>-4.9639900000000001E-2</v>
      </c>
      <c r="U51" s="7">
        <v>0.8649405</v>
      </c>
      <c r="V51" s="7">
        <v>1.4998739999999999</v>
      </c>
      <c r="W51" s="7">
        <v>0.23555480000000001</v>
      </c>
      <c r="X51" s="7">
        <v>0.74234310000000003</v>
      </c>
      <c r="Y51" s="7">
        <v>0.6508216</v>
      </c>
      <c r="Z51" s="7">
        <v>0.7268772</v>
      </c>
      <c r="AA51" s="11">
        <v>1.021109</v>
      </c>
      <c r="AB51" s="20">
        <f t="shared" si="5"/>
        <v>123.10280833333331</v>
      </c>
      <c r="AC51" s="20">
        <f t="shared" si="15"/>
        <v>120.26859999999999</v>
      </c>
      <c r="AD51" s="20">
        <f t="shared" si="16"/>
        <v>121.18923333333333</v>
      </c>
      <c r="AE51" s="20">
        <f t="shared" si="17"/>
        <v>124.19476666666668</v>
      </c>
      <c r="AF51" s="20">
        <f t="shared" si="18"/>
        <v>126.75863333333332</v>
      </c>
      <c r="AG51" s="20"/>
      <c r="AH51" s="20">
        <f t="shared" ref="AH51:AJ67" si="19">IFERROR(AD51/AC51*100-100,"")</f>
        <v>0.76548104271051898</v>
      </c>
      <c r="AI51" s="20">
        <f t="shared" si="19"/>
        <v>2.4800332922864357</v>
      </c>
      <c r="AJ51" s="20">
        <f t="shared" si="19"/>
        <v>2.0643918705108888</v>
      </c>
    </row>
    <row r="52" spans="1:36" x14ac:dyDescent="0.2">
      <c r="A52" s="2" t="s">
        <v>22</v>
      </c>
      <c r="B52" s="2" t="s">
        <v>23</v>
      </c>
      <c r="C52" s="14">
        <v>118.1969</v>
      </c>
      <c r="D52" s="10">
        <v>119.79689999999999</v>
      </c>
      <c r="E52" s="7">
        <v>120.36279999999999</v>
      </c>
      <c r="F52" s="7">
        <v>120.3044</v>
      </c>
      <c r="G52" s="7">
        <v>120.5878</v>
      </c>
      <c r="H52" s="7">
        <v>120.60890000000001</v>
      </c>
      <c r="I52" s="7">
        <v>121.74979999999999</v>
      </c>
      <c r="J52" s="7">
        <v>124</v>
      </c>
      <c r="K52" s="7">
        <v>124.3421</v>
      </c>
      <c r="L52" s="7">
        <v>125.51949999999999</v>
      </c>
      <c r="M52" s="7">
        <v>126.30549999999999</v>
      </c>
      <c r="N52" s="7">
        <v>127.4541</v>
      </c>
      <c r="O52" s="11">
        <v>128.92099999999999</v>
      </c>
      <c r="P52" s="10">
        <v>1.3537170000000001</v>
      </c>
      <c r="Q52" s="7">
        <v>0.47230850000000002</v>
      </c>
      <c r="R52" s="7">
        <v>-4.84845E-2</v>
      </c>
      <c r="S52" s="7">
        <v>0.235564</v>
      </c>
      <c r="T52" s="7">
        <v>1.7531700000000001E-2</v>
      </c>
      <c r="U52" s="7">
        <v>0.94593689999999997</v>
      </c>
      <c r="V52" s="7">
        <v>1.8481959999999999</v>
      </c>
      <c r="W52" s="7">
        <v>0.27587030000000001</v>
      </c>
      <c r="X52" s="7">
        <v>0.94689069999999997</v>
      </c>
      <c r="Y52" s="7">
        <v>0.62624279999999999</v>
      </c>
      <c r="Z52" s="7">
        <v>0.90941070000000002</v>
      </c>
      <c r="AA52" s="11">
        <v>1.1508670000000001</v>
      </c>
      <c r="AB52" s="20">
        <f t="shared" si="5"/>
        <v>123.32939999999998</v>
      </c>
      <c r="AC52" s="20">
        <f t="shared" si="15"/>
        <v>120.15469999999999</v>
      </c>
      <c r="AD52" s="20">
        <f t="shared" si="16"/>
        <v>120.98216666666667</v>
      </c>
      <c r="AE52" s="20">
        <f t="shared" si="17"/>
        <v>124.62053333333334</v>
      </c>
      <c r="AF52" s="20">
        <f t="shared" si="18"/>
        <v>127.56019999999999</v>
      </c>
      <c r="AG52" s="20"/>
      <c r="AH52" s="20">
        <f t="shared" si="19"/>
        <v>0.68866774805036357</v>
      </c>
      <c r="AI52" s="20">
        <f t="shared" si="19"/>
        <v>3.0073578337303104</v>
      </c>
      <c r="AJ52" s="20">
        <f t="shared" si="19"/>
        <v>2.3588943074121431</v>
      </c>
    </row>
    <row r="53" spans="1:36" x14ac:dyDescent="0.2">
      <c r="A53" s="3" t="s">
        <v>24</v>
      </c>
      <c r="B53" s="3" t="s">
        <v>25</v>
      </c>
      <c r="C53" s="14">
        <v>122.9619</v>
      </c>
      <c r="D53" s="10">
        <v>125.59310000000001</v>
      </c>
      <c r="E53" s="7">
        <v>126.0551</v>
      </c>
      <c r="F53" s="7">
        <v>125.0385</v>
      </c>
      <c r="G53" s="7">
        <v>125.3028</v>
      </c>
      <c r="H53" s="7">
        <v>125.1921</v>
      </c>
      <c r="I53" s="7">
        <v>127.1987</v>
      </c>
      <c r="J53" s="7">
        <v>131.29519999999999</v>
      </c>
      <c r="K53" s="7">
        <v>131.44990000000001</v>
      </c>
      <c r="L53" s="7">
        <v>133.00200000000001</v>
      </c>
      <c r="M53" s="7">
        <v>133.16</v>
      </c>
      <c r="N53" s="7">
        <v>135.31319999999999</v>
      </c>
      <c r="O53" s="11">
        <v>137.84</v>
      </c>
      <c r="P53" s="10">
        <v>2.1398459999999999</v>
      </c>
      <c r="Q53" s="7">
        <v>0.36787730000000002</v>
      </c>
      <c r="R53" s="7">
        <v>-0.80647380000000002</v>
      </c>
      <c r="S53" s="7">
        <v>0.21132400000000001</v>
      </c>
      <c r="T53" s="7">
        <v>-8.8335800000000006E-2</v>
      </c>
      <c r="U53" s="7">
        <v>1.6028530000000001</v>
      </c>
      <c r="V53" s="7">
        <v>3.2205309999999998</v>
      </c>
      <c r="W53" s="7">
        <v>0.1178096</v>
      </c>
      <c r="X53" s="7">
        <v>1.180796</v>
      </c>
      <c r="Y53" s="7">
        <v>0.1187988</v>
      </c>
      <c r="Z53" s="7">
        <v>1.6169549999999999</v>
      </c>
      <c r="AA53" s="11">
        <v>1.8673789999999999</v>
      </c>
      <c r="AB53" s="20">
        <f t="shared" si="5"/>
        <v>129.70338333333333</v>
      </c>
      <c r="AC53" s="20">
        <f t="shared" si="15"/>
        <v>125.56223333333332</v>
      </c>
      <c r="AD53" s="20">
        <f t="shared" si="16"/>
        <v>125.89786666666667</v>
      </c>
      <c r="AE53" s="20">
        <f t="shared" si="17"/>
        <v>131.91569999999999</v>
      </c>
      <c r="AF53" s="20">
        <f t="shared" si="18"/>
        <v>135.43773333333334</v>
      </c>
      <c r="AG53" s="20"/>
      <c r="AH53" s="20">
        <f t="shared" si="19"/>
        <v>0.2673043672633213</v>
      </c>
      <c r="AI53" s="20">
        <f t="shared" si="19"/>
        <v>4.7799327285397339</v>
      </c>
      <c r="AJ53" s="20">
        <f t="shared" si="19"/>
        <v>2.6699121737089371</v>
      </c>
    </row>
    <row r="54" spans="1:36" x14ac:dyDescent="0.2">
      <c r="A54" s="3" t="s">
        <v>26</v>
      </c>
      <c r="B54" s="3" t="s">
        <v>95</v>
      </c>
      <c r="C54" s="14">
        <v>110.9284</v>
      </c>
      <c r="D54" s="10">
        <v>112.3848</v>
      </c>
      <c r="E54" s="7">
        <v>113.3921</v>
      </c>
      <c r="F54" s="7">
        <v>114.86409999999999</v>
      </c>
      <c r="G54" s="7">
        <v>114.9306</v>
      </c>
      <c r="H54" s="7">
        <v>114.57340000000001</v>
      </c>
      <c r="I54" s="7">
        <v>114.92310000000001</v>
      </c>
      <c r="J54" s="7">
        <v>114.565</v>
      </c>
      <c r="K54" s="7">
        <v>115.17700000000001</v>
      </c>
      <c r="L54" s="7">
        <v>116.82769999999999</v>
      </c>
      <c r="M54" s="7">
        <v>118.1845</v>
      </c>
      <c r="N54" s="7">
        <v>118.2466</v>
      </c>
      <c r="O54" s="11">
        <v>118.4727</v>
      </c>
      <c r="P54" s="10">
        <v>1.3129660000000001</v>
      </c>
      <c r="Q54" s="7">
        <v>0.8962696</v>
      </c>
      <c r="R54" s="7">
        <v>1.298211</v>
      </c>
      <c r="S54" s="7">
        <v>5.7832799999999997E-2</v>
      </c>
      <c r="T54" s="7">
        <v>-0.31073050000000002</v>
      </c>
      <c r="U54" s="7">
        <v>0.30520649999999999</v>
      </c>
      <c r="V54" s="7">
        <v>-0.3116004</v>
      </c>
      <c r="W54" s="7">
        <v>0.53418730000000003</v>
      </c>
      <c r="X54" s="7">
        <v>1.433155</v>
      </c>
      <c r="Y54" s="7">
        <v>1.1614040000000001</v>
      </c>
      <c r="Z54" s="7">
        <v>5.2509E-2</v>
      </c>
      <c r="AA54" s="11">
        <v>0.19125329999999999</v>
      </c>
      <c r="AB54" s="20">
        <f t="shared" si="5"/>
        <v>115.54513333333334</v>
      </c>
      <c r="AC54" s="20">
        <f t="shared" si="15"/>
        <v>113.54700000000001</v>
      </c>
      <c r="AD54" s="20">
        <f t="shared" si="16"/>
        <v>114.80903333333333</v>
      </c>
      <c r="AE54" s="20">
        <f t="shared" si="17"/>
        <v>115.52323333333334</v>
      </c>
      <c r="AF54" s="20">
        <f t="shared" si="18"/>
        <v>118.30126666666668</v>
      </c>
      <c r="AG54" s="20"/>
      <c r="AH54" s="20">
        <f t="shared" si="19"/>
        <v>1.1114633881417717</v>
      </c>
      <c r="AI54" s="20">
        <f t="shared" si="19"/>
        <v>0.62207648585143716</v>
      </c>
      <c r="AJ54" s="20">
        <f t="shared" si="19"/>
        <v>2.404739941200873</v>
      </c>
    </row>
    <row r="55" spans="1:36" x14ac:dyDescent="0.2">
      <c r="A55" s="3" t="s">
        <v>27</v>
      </c>
      <c r="B55" s="3" t="s">
        <v>28</v>
      </c>
      <c r="C55" s="14">
        <v>115.88160000000001</v>
      </c>
      <c r="D55" s="10">
        <v>116.2621</v>
      </c>
      <c r="E55" s="7">
        <v>116.97799999999999</v>
      </c>
      <c r="F55" s="7">
        <v>117.2574</v>
      </c>
      <c r="G55" s="7">
        <v>118.4487</v>
      </c>
      <c r="H55" s="7">
        <v>118.965</v>
      </c>
      <c r="I55" s="7">
        <v>119.2371</v>
      </c>
      <c r="J55" s="7">
        <v>120.37739999999999</v>
      </c>
      <c r="K55" s="7">
        <v>121.3853</v>
      </c>
      <c r="L55" s="7">
        <v>120.9735</v>
      </c>
      <c r="M55" s="7">
        <v>123.04300000000001</v>
      </c>
      <c r="N55" s="7">
        <v>123.5348</v>
      </c>
      <c r="O55" s="11">
        <v>124.5429</v>
      </c>
      <c r="P55" s="10">
        <v>0.32832679999999997</v>
      </c>
      <c r="Q55" s="7">
        <v>0.61578080000000002</v>
      </c>
      <c r="R55" s="7">
        <v>0.23882539999999999</v>
      </c>
      <c r="S55" s="7">
        <v>1.0160020000000001</v>
      </c>
      <c r="T55" s="7">
        <v>0.43589480000000003</v>
      </c>
      <c r="U55" s="7">
        <v>0.2287439</v>
      </c>
      <c r="V55" s="7">
        <v>0.95632059999999997</v>
      </c>
      <c r="W55" s="7">
        <v>0.83723590000000003</v>
      </c>
      <c r="X55" s="7">
        <v>-0.33919729999999998</v>
      </c>
      <c r="Y55" s="7">
        <v>1.7107140000000001</v>
      </c>
      <c r="Z55" s="7">
        <v>0.39965899999999999</v>
      </c>
      <c r="AA55" s="11">
        <v>0.81607209999999997</v>
      </c>
      <c r="AB55" s="20">
        <f t="shared" si="5"/>
        <v>120.08376666666668</v>
      </c>
      <c r="AC55" s="20">
        <f t="shared" si="15"/>
        <v>116.8325</v>
      </c>
      <c r="AD55" s="20">
        <f t="shared" si="16"/>
        <v>118.8836</v>
      </c>
      <c r="AE55" s="20">
        <f t="shared" si="17"/>
        <v>120.91206666666666</v>
      </c>
      <c r="AF55" s="20">
        <f t="shared" si="18"/>
        <v>123.70690000000002</v>
      </c>
      <c r="AG55" s="20"/>
      <c r="AH55" s="20">
        <f t="shared" si="19"/>
        <v>1.755590268118894</v>
      </c>
      <c r="AI55" s="20">
        <f t="shared" si="19"/>
        <v>1.7062628206637953</v>
      </c>
      <c r="AJ55" s="20">
        <f t="shared" si="19"/>
        <v>2.3114594021771353</v>
      </c>
    </row>
    <row r="56" spans="1:36" x14ac:dyDescent="0.2">
      <c r="A56" s="3" t="s">
        <v>29</v>
      </c>
      <c r="B56" s="3" t="s">
        <v>30</v>
      </c>
      <c r="C56" s="14">
        <v>113.08329999999999</v>
      </c>
      <c r="D56" s="10">
        <v>113.1241</v>
      </c>
      <c r="E56" s="7">
        <v>113.51300000000001</v>
      </c>
      <c r="F56" s="7">
        <v>113.9744</v>
      </c>
      <c r="G56" s="7">
        <v>114.1815</v>
      </c>
      <c r="H56" s="7">
        <v>114.0039</v>
      </c>
      <c r="I56" s="7">
        <v>114.6147</v>
      </c>
      <c r="J56" s="7">
        <v>114.7634</v>
      </c>
      <c r="K56" s="7">
        <v>116.1863</v>
      </c>
      <c r="L56" s="7">
        <v>117.8263</v>
      </c>
      <c r="M56" s="7">
        <v>120.1388</v>
      </c>
      <c r="N56" s="7">
        <v>119.65470000000001</v>
      </c>
      <c r="O56" s="11">
        <v>120.1506</v>
      </c>
      <c r="P56" s="10">
        <v>3.60814E-2</v>
      </c>
      <c r="Q56" s="7">
        <v>0.34372839999999999</v>
      </c>
      <c r="R56" s="7">
        <v>0.40654990000000002</v>
      </c>
      <c r="S56" s="7">
        <v>0.18163370000000001</v>
      </c>
      <c r="T56" s="7">
        <v>-0.15553259999999999</v>
      </c>
      <c r="U56" s="7">
        <v>0.53577280000000005</v>
      </c>
      <c r="V56" s="7">
        <v>0.12978300000000001</v>
      </c>
      <c r="W56" s="7">
        <v>1.2397990000000001</v>
      </c>
      <c r="X56" s="7">
        <v>1.411572</v>
      </c>
      <c r="Y56" s="7">
        <v>1.9626410000000001</v>
      </c>
      <c r="Z56" s="7">
        <v>-0.40296349999999997</v>
      </c>
      <c r="AA56" s="11">
        <v>0.4144004</v>
      </c>
      <c r="AB56" s="20">
        <f t="shared" si="5"/>
        <v>116.01097499999999</v>
      </c>
      <c r="AC56" s="20">
        <f t="shared" si="15"/>
        <v>113.53716666666666</v>
      </c>
      <c r="AD56" s="20">
        <f t="shared" si="16"/>
        <v>114.26670000000001</v>
      </c>
      <c r="AE56" s="20">
        <f t="shared" si="17"/>
        <v>116.25866666666667</v>
      </c>
      <c r="AF56" s="20">
        <f t="shared" si="18"/>
        <v>119.98136666666666</v>
      </c>
      <c r="AG56" s="20"/>
      <c r="AH56" s="20">
        <f t="shared" si="19"/>
        <v>0.64255023685345236</v>
      </c>
      <c r="AI56" s="20">
        <f t="shared" si="19"/>
        <v>1.743260868360295</v>
      </c>
      <c r="AJ56" s="20">
        <f t="shared" si="19"/>
        <v>3.202083858981112</v>
      </c>
    </row>
    <row r="57" spans="1:36" x14ac:dyDescent="0.2">
      <c r="A57" s="3" t="s">
        <v>31</v>
      </c>
      <c r="B57" s="3" t="s">
        <v>32</v>
      </c>
      <c r="C57" s="14">
        <v>109.86920000000001</v>
      </c>
      <c r="D57" s="10">
        <v>109.7589</v>
      </c>
      <c r="E57" s="7">
        <v>109.7307</v>
      </c>
      <c r="F57" s="7">
        <v>110.4556</v>
      </c>
      <c r="G57" s="7">
        <v>110.4213</v>
      </c>
      <c r="H57" s="7">
        <v>110.7122</v>
      </c>
      <c r="I57" s="7">
        <v>111.5723</v>
      </c>
      <c r="J57" s="7">
        <v>112.139</v>
      </c>
      <c r="K57" s="7">
        <v>112.05840000000001</v>
      </c>
      <c r="L57" s="7">
        <v>112.57689999999999</v>
      </c>
      <c r="M57" s="7">
        <v>113.50960000000001</v>
      </c>
      <c r="N57" s="7">
        <v>114.0761</v>
      </c>
      <c r="O57" s="11">
        <v>114.1103</v>
      </c>
      <c r="P57" s="10">
        <v>-0.1003696</v>
      </c>
      <c r="Q57" s="7">
        <v>-2.5774499999999999E-2</v>
      </c>
      <c r="R57" s="7">
        <v>0.66070039999999997</v>
      </c>
      <c r="S57" s="7">
        <v>-3.1096200000000001E-2</v>
      </c>
      <c r="T57" s="7">
        <v>0.26347429999999999</v>
      </c>
      <c r="U57" s="7">
        <v>0.77689949999999997</v>
      </c>
      <c r="V57" s="7">
        <v>0.50783599999999995</v>
      </c>
      <c r="W57" s="7">
        <v>-7.1851999999999999E-2</v>
      </c>
      <c r="X57" s="7">
        <v>0.4627404</v>
      </c>
      <c r="Y57" s="7">
        <v>0.82850800000000002</v>
      </c>
      <c r="Z57" s="7">
        <v>0.49906119999999998</v>
      </c>
      <c r="AA57" s="11">
        <v>2.9942099999999999E-2</v>
      </c>
      <c r="AB57" s="20">
        <f t="shared" si="5"/>
        <v>111.76010833333335</v>
      </c>
      <c r="AC57" s="20">
        <f t="shared" si="15"/>
        <v>109.98173333333334</v>
      </c>
      <c r="AD57" s="20">
        <f t="shared" si="16"/>
        <v>110.90193333333333</v>
      </c>
      <c r="AE57" s="20">
        <f t="shared" si="17"/>
        <v>112.25810000000001</v>
      </c>
      <c r="AF57" s="20">
        <f t="shared" si="18"/>
        <v>113.89866666666667</v>
      </c>
      <c r="AG57" s="20"/>
      <c r="AH57" s="20">
        <f t="shared" si="19"/>
        <v>0.83668439486315549</v>
      </c>
      <c r="AI57" s="20">
        <f t="shared" si="19"/>
        <v>1.2228521414414928</v>
      </c>
      <c r="AJ57" s="20">
        <f t="shared" si="19"/>
        <v>1.4614238675575848</v>
      </c>
    </row>
    <row r="58" spans="1:36" x14ac:dyDescent="0.2">
      <c r="A58" s="3" t="s">
        <v>33</v>
      </c>
      <c r="B58" s="3" t="s">
        <v>96</v>
      </c>
      <c r="C58" s="14">
        <v>106.0355</v>
      </c>
      <c r="D58" s="10">
        <v>105.9588</v>
      </c>
      <c r="E58" s="7">
        <v>106.0308</v>
      </c>
      <c r="F58" s="7">
        <v>106.6931</v>
      </c>
      <c r="G58" s="7">
        <v>106.6931</v>
      </c>
      <c r="H58" s="7">
        <v>106.7231</v>
      </c>
      <c r="I58" s="7">
        <v>106.8218</v>
      </c>
      <c r="J58" s="7">
        <v>106.94589999999999</v>
      </c>
      <c r="K58" s="7">
        <v>106.94589999999999</v>
      </c>
      <c r="L58" s="7">
        <v>107.9074</v>
      </c>
      <c r="M58" s="7">
        <v>106.8198</v>
      </c>
      <c r="N58" s="7">
        <v>107.2377</v>
      </c>
      <c r="O58" s="11">
        <v>108.18259999999999</v>
      </c>
      <c r="P58" s="10">
        <v>-7.24046E-2</v>
      </c>
      <c r="Q58" s="7">
        <v>6.7971199999999996E-2</v>
      </c>
      <c r="R58" s="7">
        <v>0.62468760000000001</v>
      </c>
      <c r="S58" s="7">
        <v>0</v>
      </c>
      <c r="T58" s="7">
        <v>2.8124E-2</v>
      </c>
      <c r="U58" s="7">
        <v>9.24479E-2</v>
      </c>
      <c r="V58" s="7">
        <v>0.11612450000000001</v>
      </c>
      <c r="W58" s="7">
        <v>0</v>
      </c>
      <c r="X58" s="7">
        <v>0.89911209999999997</v>
      </c>
      <c r="Y58" s="7">
        <v>-1.007895</v>
      </c>
      <c r="Z58" s="7">
        <v>0.39122669999999998</v>
      </c>
      <c r="AA58" s="11">
        <v>0.88107709999999995</v>
      </c>
      <c r="AB58" s="20">
        <f t="shared" si="5"/>
        <v>106.91333333333334</v>
      </c>
      <c r="AC58" s="20">
        <f t="shared" si="15"/>
        <v>106.22756666666668</v>
      </c>
      <c r="AD58" s="20">
        <f t="shared" si="16"/>
        <v>106.746</v>
      </c>
      <c r="AE58" s="20">
        <f t="shared" si="17"/>
        <v>107.26639999999999</v>
      </c>
      <c r="AF58" s="20">
        <f t="shared" si="18"/>
        <v>107.41336666666666</v>
      </c>
      <c r="AG58" s="20"/>
      <c r="AH58" s="20">
        <f t="shared" si="19"/>
        <v>0.4880402983908283</v>
      </c>
      <c r="AI58" s="20">
        <f t="shared" si="19"/>
        <v>0.48751241264308476</v>
      </c>
      <c r="AJ58" s="20">
        <f t="shared" si="19"/>
        <v>0.13701090618000933</v>
      </c>
    </row>
    <row r="59" spans="1:36" x14ac:dyDescent="0.2">
      <c r="A59" s="3" t="s">
        <v>34</v>
      </c>
      <c r="B59" s="3" t="s">
        <v>35</v>
      </c>
      <c r="C59" s="14">
        <v>119.3635</v>
      </c>
      <c r="D59" s="10">
        <v>119.2604</v>
      </c>
      <c r="E59" s="7">
        <v>119.6827</v>
      </c>
      <c r="F59" s="7">
        <v>120.4729</v>
      </c>
      <c r="G59" s="7">
        <v>120.23569999999999</v>
      </c>
      <c r="H59" s="7">
        <v>121.0339</v>
      </c>
      <c r="I59" s="7">
        <v>121.09010000000001</v>
      </c>
      <c r="J59" s="7">
        <v>122.48569999999999</v>
      </c>
      <c r="K59" s="7">
        <v>122.05840000000001</v>
      </c>
      <c r="L59" s="7">
        <v>122.551</v>
      </c>
      <c r="M59" s="7">
        <v>123.6117</v>
      </c>
      <c r="N59" s="7">
        <v>123.7227</v>
      </c>
      <c r="O59" s="11">
        <v>123.7002</v>
      </c>
      <c r="P59" s="10">
        <v>-8.6301199999999995E-2</v>
      </c>
      <c r="Q59" s="7">
        <v>0.35403689999999999</v>
      </c>
      <c r="R59" s="7">
        <v>0.66027089999999999</v>
      </c>
      <c r="S59" s="7">
        <v>-0.19686999999999999</v>
      </c>
      <c r="T59" s="7">
        <v>0.66381389999999996</v>
      </c>
      <c r="U59" s="7">
        <v>4.6463200000000003E-2</v>
      </c>
      <c r="V59" s="7">
        <v>1.152555</v>
      </c>
      <c r="W59" s="7">
        <v>-0.34888770000000002</v>
      </c>
      <c r="X59" s="7">
        <v>0.4035957</v>
      </c>
      <c r="Y59" s="7">
        <v>0.86552910000000005</v>
      </c>
      <c r="Z59" s="7">
        <v>8.9797299999999997E-2</v>
      </c>
      <c r="AA59" s="11">
        <v>-1.82159E-2</v>
      </c>
      <c r="AB59" s="20">
        <f t="shared" si="5"/>
        <v>121.65878333333332</v>
      </c>
      <c r="AC59" s="20">
        <f t="shared" si="15"/>
        <v>119.80533333333334</v>
      </c>
      <c r="AD59" s="20">
        <f t="shared" si="16"/>
        <v>120.78656666666666</v>
      </c>
      <c r="AE59" s="20">
        <f t="shared" si="17"/>
        <v>122.36503333333333</v>
      </c>
      <c r="AF59" s="20">
        <f t="shared" si="18"/>
        <v>123.6782</v>
      </c>
      <c r="AG59" s="20"/>
      <c r="AH59" s="20">
        <f t="shared" si="19"/>
        <v>0.81902308188838902</v>
      </c>
      <c r="AI59" s="20">
        <f t="shared" si="19"/>
        <v>1.306823026953623</v>
      </c>
      <c r="AJ59" s="20">
        <f t="shared" si="19"/>
        <v>1.0731551578868874</v>
      </c>
    </row>
    <row r="60" spans="1:36" x14ac:dyDescent="0.2">
      <c r="A60" s="2" t="s">
        <v>36</v>
      </c>
      <c r="B60" s="2" t="s">
        <v>37</v>
      </c>
      <c r="C60" s="14">
        <v>119.7389</v>
      </c>
      <c r="D60" s="10">
        <v>120.4224</v>
      </c>
      <c r="E60" s="7">
        <v>120.809</v>
      </c>
      <c r="F60" s="7">
        <v>120.8914</v>
      </c>
      <c r="G60" s="7">
        <v>122.01049999999999</v>
      </c>
      <c r="H60" s="7">
        <v>121.6378</v>
      </c>
      <c r="I60" s="7">
        <v>122.3133</v>
      </c>
      <c r="J60" s="7">
        <v>122.5133</v>
      </c>
      <c r="K60" s="7">
        <v>122.6092</v>
      </c>
      <c r="L60" s="7">
        <v>122.5391</v>
      </c>
      <c r="M60" s="7">
        <v>123.4555</v>
      </c>
      <c r="N60" s="7">
        <v>123.46429999999999</v>
      </c>
      <c r="O60" s="11">
        <v>124.08750000000001</v>
      </c>
      <c r="P60" s="10">
        <v>0.57078870000000004</v>
      </c>
      <c r="Q60" s="7">
        <v>0.32100220000000002</v>
      </c>
      <c r="R60" s="7">
        <v>6.82363E-2</v>
      </c>
      <c r="S60" s="7">
        <v>0.92570889999999995</v>
      </c>
      <c r="T60" s="7">
        <v>-0.30549969999999999</v>
      </c>
      <c r="U60" s="7">
        <v>0.55536169999999996</v>
      </c>
      <c r="V60" s="7">
        <v>0.16351830000000001</v>
      </c>
      <c r="W60" s="7">
        <v>7.8297099999999994E-2</v>
      </c>
      <c r="X60" s="7">
        <v>-5.72224E-2</v>
      </c>
      <c r="Y60" s="7">
        <v>0.74785330000000005</v>
      </c>
      <c r="Z60" s="7">
        <v>7.1501000000000004E-3</v>
      </c>
      <c r="AA60" s="11">
        <v>0.50477329999999998</v>
      </c>
      <c r="AB60" s="20">
        <f t="shared" si="5"/>
        <v>122.22944166666667</v>
      </c>
      <c r="AC60" s="20">
        <f t="shared" si="15"/>
        <v>120.7076</v>
      </c>
      <c r="AD60" s="20">
        <f t="shared" si="16"/>
        <v>121.98719999999999</v>
      </c>
      <c r="AE60" s="20">
        <f t="shared" si="17"/>
        <v>122.55386666666668</v>
      </c>
      <c r="AF60" s="20">
        <f t="shared" si="18"/>
        <v>123.6691</v>
      </c>
      <c r="AG60" s="20"/>
      <c r="AH60" s="20">
        <f t="shared" si="19"/>
        <v>1.0600823808939879</v>
      </c>
      <c r="AI60" s="20">
        <f t="shared" si="19"/>
        <v>0.46452961185001129</v>
      </c>
      <c r="AJ60" s="20">
        <f t="shared" si="19"/>
        <v>0.90999440790116637</v>
      </c>
    </row>
    <row r="61" spans="1:36" x14ac:dyDescent="0.2">
      <c r="A61" s="3" t="s">
        <v>38</v>
      </c>
      <c r="B61" s="3" t="s">
        <v>39</v>
      </c>
      <c r="C61" s="14">
        <v>116.0714</v>
      </c>
      <c r="D61" s="10">
        <v>116.0714</v>
      </c>
      <c r="E61" s="7">
        <v>116.0714</v>
      </c>
      <c r="F61" s="7">
        <v>116.0714</v>
      </c>
      <c r="G61" s="7">
        <v>116.0714</v>
      </c>
      <c r="H61" s="7">
        <v>116.0714</v>
      </c>
      <c r="I61" s="7">
        <v>116.0714</v>
      </c>
      <c r="J61" s="7">
        <v>116.0714</v>
      </c>
      <c r="K61" s="7">
        <v>116.0714</v>
      </c>
      <c r="L61" s="7">
        <v>116.0714</v>
      </c>
      <c r="M61" s="7">
        <v>116.0714</v>
      </c>
      <c r="N61" s="7">
        <v>116.0714</v>
      </c>
      <c r="O61" s="11">
        <v>116.0714</v>
      </c>
      <c r="P61" s="10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11">
        <v>0</v>
      </c>
      <c r="AB61" s="20">
        <f t="shared" si="5"/>
        <v>116.07140000000003</v>
      </c>
      <c r="AC61" s="20">
        <f t="shared" si="15"/>
        <v>116.0714</v>
      </c>
      <c r="AD61" s="20">
        <f t="shared" si="16"/>
        <v>116.0714</v>
      </c>
      <c r="AE61" s="20">
        <f t="shared" si="17"/>
        <v>116.0714</v>
      </c>
      <c r="AF61" s="20">
        <f t="shared" si="18"/>
        <v>116.0714</v>
      </c>
      <c r="AG61" s="20"/>
      <c r="AH61" s="20">
        <f t="shared" si="19"/>
        <v>0</v>
      </c>
      <c r="AI61" s="20">
        <f t="shared" si="19"/>
        <v>0</v>
      </c>
      <c r="AJ61" s="20">
        <f t="shared" si="19"/>
        <v>0</v>
      </c>
    </row>
    <row r="62" spans="1:36" x14ac:dyDescent="0.2">
      <c r="A62" s="3" t="s">
        <v>40</v>
      </c>
      <c r="B62" s="3" t="s">
        <v>97</v>
      </c>
      <c r="C62" s="14">
        <v>114.91679999999999</v>
      </c>
      <c r="D62" s="10">
        <v>114.91679999999999</v>
      </c>
      <c r="E62" s="7">
        <v>114.6176</v>
      </c>
      <c r="F62" s="7">
        <v>113.7683</v>
      </c>
      <c r="G62" s="7">
        <v>115.49890000000001</v>
      </c>
      <c r="H62" s="7">
        <v>114.40260000000001</v>
      </c>
      <c r="I62" s="7">
        <v>115.0896</v>
      </c>
      <c r="J62" s="7">
        <v>115.4808</v>
      </c>
      <c r="K62" s="7">
        <v>115.5869</v>
      </c>
      <c r="L62" s="7">
        <v>115.29089999999999</v>
      </c>
      <c r="M62" s="7">
        <v>117.50960000000001</v>
      </c>
      <c r="N62" s="7">
        <v>117.50960000000001</v>
      </c>
      <c r="O62" s="11">
        <v>119.1104</v>
      </c>
      <c r="P62" s="10">
        <v>0</v>
      </c>
      <c r="Q62" s="7">
        <v>-0.26037060000000001</v>
      </c>
      <c r="R62" s="7">
        <v>-0.74095610000000001</v>
      </c>
      <c r="S62" s="7">
        <v>1.5211730000000001</v>
      </c>
      <c r="T62" s="7">
        <v>-0.94923749999999996</v>
      </c>
      <c r="U62" s="7">
        <v>0.60048780000000002</v>
      </c>
      <c r="V62" s="7">
        <v>0.3399797</v>
      </c>
      <c r="W62" s="7">
        <v>9.1825599999999993E-2</v>
      </c>
      <c r="X62" s="7">
        <v>-0.25603619999999999</v>
      </c>
      <c r="Y62" s="7">
        <v>1.9243600000000001</v>
      </c>
      <c r="Z62" s="7">
        <v>0</v>
      </c>
      <c r="AA62" s="11">
        <v>1.362317</v>
      </c>
      <c r="AB62" s="20">
        <f t="shared" si="5"/>
        <v>115.73183333333337</v>
      </c>
      <c r="AC62" s="20">
        <f t="shared" si="15"/>
        <v>114.43423333333334</v>
      </c>
      <c r="AD62" s="20">
        <f t="shared" si="16"/>
        <v>114.99703333333333</v>
      </c>
      <c r="AE62" s="20">
        <f t="shared" si="17"/>
        <v>115.45286666666668</v>
      </c>
      <c r="AF62" s="20">
        <f t="shared" si="18"/>
        <v>118.0432</v>
      </c>
      <c r="AG62" s="20"/>
      <c r="AH62" s="20">
        <f t="shared" si="19"/>
        <v>0.4918108712806486</v>
      </c>
      <c r="AI62" s="20">
        <f t="shared" si="19"/>
        <v>0.39638703723082358</v>
      </c>
      <c r="AJ62" s="20">
        <f t="shared" si="19"/>
        <v>2.243628424413302</v>
      </c>
    </row>
    <row r="63" spans="1:36" x14ac:dyDescent="0.2">
      <c r="A63" s="3" t="s">
        <v>41</v>
      </c>
      <c r="B63" s="3" t="s">
        <v>98</v>
      </c>
      <c r="C63" s="14">
        <v>85.104550000000003</v>
      </c>
      <c r="D63" s="10">
        <v>85.104550000000003</v>
      </c>
      <c r="E63" s="7">
        <v>85.104550000000003</v>
      </c>
      <c r="F63" s="7">
        <v>85.104550000000003</v>
      </c>
      <c r="G63" s="7">
        <v>85.104550000000003</v>
      </c>
      <c r="H63" s="7">
        <v>85.104550000000003</v>
      </c>
      <c r="I63" s="7">
        <v>85.104550000000003</v>
      </c>
      <c r="J63" s="7">
        <v>85.104550000000003</v>
      </c>
      <c r="K63" s="7">
        <v>85.104550000000003</v>
      </c>
      <c r="L63" s="7">
        <v>85.104550000000003</v>
      </c>
      <c r="M63" s="7">
        <v>85.104550000000003</v>
      </c>
      <c r="N63" s="7">
        <v>85.104550000000003</v>
      </c>
      <c r="O63" s="11">
        <v>85.104550000000003</v>
      </c>
      <c r="P63" s="10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11">
        <v>0</v>
      </c>
      <c r="AB63" s="20">
        <f t="shared" si="5"/>
        <v>85.104550000000003</v>
      </c>
      <c r="AC63" s="20">
        <f t="shared" si="15"/>
        <v>85.104550000000003</v>
      </c>
      <c r="AD63" s="20">
        <f t="shared" si="16"/>
        <v>85.104550000000003</v>
      </c>
      <c r="AE63" s="20">
        <f t="shared" si="17"/>
        <v>85.104550000000003</v>
      </c>
      <c r="AF63" s="20">
        <f t="shared" si="18"/>
        <v>85.104550000000003</v>
      </c>
      <c r="AG63" s="20"/>
      <c r="AH63" s="20">
        <f t="shared" si="19"/>
        <v>0</v>
      </c>
      <c r="AI63" s="20">
        <f t="shared" si="19"/>
        <v>0</v>
      </c>
      <c r="AJ63" s="20">
        <f t="shared" si="19"/>
        <v>0</v>
      </c>
    </row>
    <row r="64" spans="1:36" x14ac:dyDescent="0.2">
      <c r="A64" s="3" t="s">
        <v>42</v>
      </c>
      <c r="B64" s="3" t="s">
        <v>43</v>
      </c>
      <c r="C64" s="14">
        <v>138.0538</v>
      </c>
      <c r="D64" s="10">
        <v>139.9485</v>
      </c>
      <c r="E64" s="7">
        <v>140.0138</v>
      </c>
      <c r="F64" s="7">
        <v>140.2423</v>
      </c>
      <c r="G64" s="7">
        <v>140.7688</v>
      </c>
      <c r="H64" s="7">
        <v>140.8664</v>
      </c>
      <c r="I64" s="7">
        <v>143.31139999999999</v>
      </c>
      <c r="J64" s="7">
        <v>143.5676</v>
      </c>
      <c r="K64" s="7">
        <v>143.56049999999999</v>
      </c>
      <c r="L64" s="7">
        <v>143.65520000000001</v>
      </c>
      <c r="M64" s="7">
        <v>143.69390000000001</v>
      </c>
      <c r="N64" s="7">
        <v>143.6799</v>
      </c>
      <c r="O64" s="11">
        <v>144.13249999999999</v>
      </c>
      <c r="P64" s="10">
        <v>1.3724130000000001</v>
      </c>
      <c r="Q64" s="7">
        <v>4.6687300000000001E-2</v>
      </c>
      <c r="R64" s="7">
        <v>0.1631985</v>
      </c>
      <c r="S64" s="7">
        <v>0.3754576</v>
      </c>
      <c r="T64" s="7">
        <v>6.9297600000000001E-2</v>
      </c>
      <c r="U64" s="7">
        <v>1.735714</v>
      </c>
      <c r="V64" s="7">
        <v>0.17876810000000001</v>
      </c>
      <c r="W64" s="7">
        <v>-4.9528000000000003E-3</v>
      </c>
      <c r="X64" s="7">
        <v>6.5962499999999993E-2</v>
      </c>
      <c r="Y64" s="7">
        <v>2.6947499999999999E-2</v>
      </c>
      <c r="Z64" s="7">
        <v>-9.7269999999999995E-3</v>
      </c>
      <c r="AA64" s="11">
        <v>0.31496750000000001</v>
      </c>
      <c r="AB64" s="20">
        <f t="shared" si="5"/>
        <v>142.28673333333333</v>
      </c>
      <c r="AC64" s="20">
        <f t="shared" si="15"/>
        <v>140.06820000000002</v>
      </c>
      <c r="AD64" s="20">
        <f t="shared" si="16"/>
        <v>141.64886666666666</v>
      </c>
      <c r="AE64" s="20">
        <f t="shared" si="17"/>
        <v>143.59443333333334</v>
      </c>
      <c r="AF64" s="20">
        <f t="shared" si="18"/>
        <v>143.83543333333333</v>
      </c>
      <c r="AG64" s="20"/>
      <c r="AH64" s="20">
        <f t="shared" si="19"/>
        <v>1.1284978793663782</v>
      </c>
      <c r="AI64" s="20">
        <f t="shared" si="19"/>
        <v>1.3735137544340859</v>
      </c>
      <c r="AJ64" s="20">
        <f t="shared" si="19"/>
        <v>0.16783380414236149</v>
      </c>
    </row>
    <row r="65" spans="1:36" x14ac:dyDescent="0.2">
      <c r="A65" s="3" t="s">
        <v>44</v>
      </c>
      <c r="B65" s="3" t="s">
        <v>45</v>
      </c>
      <c r="C65" s="14">
        <v>129.5411</v>
      </c>
      <c r="D65" s="10">
        <v>131.69069999999999</v>
      </c>
      <c r="E65" s="7">
        <v>131.9752</v>
      </c>
      <c r="F65" s="7">
        <v>132.87430000000001</v>
      </c>
      <c r="G65" s="7">
        <v>133.2133</v>
      </c>
      <c r="H65" s="7">
        <v>133.00899999999999</v>
      </c>
      <c r="I65" s="7">
        <v>133.00899999999999</v>
      </c>
      <c r="J65" s="7">
        <v>133.1678</v>
      </c>
      <c r="K65" s="7">
        <v>133.56979999999999</v>
      </c>
      <c r="L65" s="7">
        <v>133.6294</v>
      </c>
      <c r="M65" s="7">
        <v>134.8056</v>
      </c>
      <c r="N65" s="7">
        <v>134.87889999999999</v>
      </c>
      <c r="O65" s="11">
        <v>134.97980000000001</v>
      </c>
      <c r="P65" s="10">
        <v>1.659394</v>
      </c>
      <c r="Q65" s="7">
        <v>0.21602499999999999</v>
      </c>
      <c r="R65" s="7">
        <v>0.68129419999999996</v>
      </c>
      <c r="S65" s="7">
        <v>0.25513170000000002</v>
      </c>
      <c r="T65" s="7">
        <v>-0.15337439999999999</v>
      </c>
      <c r="U65" s="7">
        <v>0</v>
      </c>
      <c r="V65" s="7">
        <v>0.1193432</v>
      </c>
      <c r="W65" s="7">
        <v>0.30188090000000001</v>
      </c>
      <c r="X65" s="7">
        <v>4.4655800000000002E-2</v>
      </c>
      <c r="Y65" s="7">
        <v>0.88016749999999999</v>
      </c>
      <c r="Z65" s="7">
        <v>5.4388300000000001E-2</v>
      </c>
      <c r="AA65" s="11">
        <v>7.4789900000000006E-2</v>
      </c>
      <c r="AB65" s="20">
        <f t="shared" si="5"/>
        <v>133.40023333333332</v>
      </c>
      <c r="AC65" s="20">
        <f t="shared" si="15"/>
        <v>132.18006666666665</v>
      </c>
      <c r="AD65" s="20">
        <f t="shared" si="16"/>
        <v>133.0771</v>
      </c>
      <c r="AE65" s="20">
        <f t="shared" si="17"/>
        <v>133.45566666666664</v>
      </c>
      <c r="AF65" s="20">
        <f t="shared" si="18"/>
        <v>134.88809999999998</v>
      </c>
      <c r="AG65" s="20"/>
      <c r="AH65" s="20">
        <f t="shared" si="19"/>
        <v>0.67864493940339798</v>
      </c>
      <c r="AI65" s="20">
        <f t="shared" si="19"/>
        <v>0.28447168345766727</v>
      </c>
      <c r="AJ65" s="20">
        <f t="shared" si="19"/>
        <v>1.0733402103570029</v>
      </c>
    </row>
    <row r="66" spans="1:36" x14ac:dyDescent="0.2">
      <c r="A66" s="3" t="s">
        <v>46</v>
      </c>
      <c r="B66" s="3" t="s">
        <v>99</v>
      </c>
      <c r="C66" s="14">
        <v>113.5882</v>
      </c>
      <c r="D66" s="10">
        <v>113.5882</v>
      </c>
      <c r="E66" s="7">
        <v>115.2855</v>
      </c>
      <c r="F66" s="7">
        <v>115.9932</v>
      </c>
      <c r="G66" s="7">
        <v>117.5895</v>
      </c>
      <c r="H66" s="7">
        <v>117.5895</v>
      </c>
      <c r="I66" s="7">
        <v>117.5895</v>
      </c>
      <c r="J66" s="7">
        <v>117.5895</v>
      </c>
      <c r="K66" s="7">
        <v>117.5895</v>
      </c>
      <c r="L66" s="7">
        <v>117.5895</v>
      </c>
      <c r="M66" s="7">
        <v>117.5895</v>
      </c>
      <c r="N66" s="7">
        <v>117.5895</v>
      </c>
      <c r="O66" s="11">
        <v>117.5895</v>
      </c>
      <c r="P66" s="10">
        <v>0</v>
      </c>
      <c r="Q66" s="7">
        <v>1.4942679999999999</v>
      </c>
      <c r="R66" s="7">
        <v>0.61388299999999996</v>
      </c>
      <c r="S66" s="7">
        <v>1.376187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11">
        <v>0</v>
      </c>
      <c r="AB66" s="20">
        <f t="shared" si="5"/>
        <v>116.93103333333335</v>
      </c>
      <c r="AC66" s="20">
        <f t="shared" si="15"/>
        <v>114.95563333333332</v>
      </c>
      <c r="AD66" s="20">
        <f t="shared" si="16"/>
        <v>117.5895</v>
      </c>
      <c r="AE66" s="20">
        <f t="shared" si="17"/>
        <v>117.5895</v>
      </c>
      <c r="AF66" s="20">
        <f t="shared" si="18"/>
        <v>117.5895</v>
      </c>
      <c r="AG66" s="20"/>
      <c r="AH66" s="20">
        <f t="shared" si="19"/>
        <v>2.2912027799710586</v>
      </c>
      <c r="AI66" s="20">
        <f t="shared" si="19"/>
        <v>0</v>
      </c>
      <c r="AJ66" s="20">
        <f t="shared" si="19"/>
        <v>0</v>
      </c>
    </row>
    <row r="67" spans="1:36" x14ac:dyDescent="0.2">
      <c r="A67" s="2" t="s">
        <v>47</v>
      </c>
      <c r="B67" s="2" t="s">
        <v>48</v>
      </c>
      <c r="C67" s="14">
        <v>93.41122</v>
      </c>
      <c r="D67" s="10">
        <v>92.996510000000001</v>
      </c>
      <c r="E67" s="7">
        <v>93.181299999999993</v>
      </c>
      <c r="F67" s="7">
        <v>94.357770000000002</v>
      </c>
      <c r="G67" s="7">
        <v>97.071280000000002</v>
      </c>
      <c r="H67" s="7">
        <v>96.127880000000005</v>
      </c>
      <c r="I67" s="7">
        <v>94.248800000000003</v>
      </c>
      <c r="J67" s="7">
        <v>93.900620000000004</v>
      </c>
      <c r="K67" s="7">
        <v>93.40522</v>
      </c>
      <c r="L67" s="7">
        <v>93.322710000000001</v>
      </c>
      <c r="M67" s="7">
        <v>94.084940000000003</v>
      </c>
      <c r="N67" s="7">
        <v>94.562209999999993</v>
      </c>
      <c r="O67" s="11">
        <v>94.93674</v>
      </c>
      <c r="P67" s="10">
        <v>-0.44396279999999999</v>
      </c>
      <c r="Q67" s="7">
        <v>0.19871630000000001</v>
      </c>
      <c r="R67" s="7">
        <v>1.2625500000000001</v>
      </c>
      <c r="S67" s="7">
        <v>2.8757739999999998</v>
      </c>
      <c r="T67" s="7">
        <v>-0.97186850000000002</v>
      </c>
      <c r="U67" s="7">
        <v>-1.9547650000000001</v>
      </c>
      <c r="V67" s="7">
        <v>-0.36942930000000002</v>
      </c>
      <c r="W67" s="7">
        <v>-0.52757849999999995</v>
      </c>
      <c r="X67" s="7">
        <v>-8.8337600000000002E-2</v>
      </c>
      <c r="Y67" s="7">
        <v>0.81676789999999999</v>
      </c>
      <c r="Z67" s="7">
        <v>0.5072778</v>
      </c>
      <c r="AA67" s="11">
        <v>0.39607219999999999</v>
      </c>
      <c r="AB67" s="20">
        <f>(AB49/AB51)*100</f>
        <v>94.347847601906196</v>
      </c>
      <c r="AC67" s="20">
        <f t="shared" ref="AC67:AF67" si="20">(AC49/AC51)*100</f>
        <v>93.512521140181235</v>
      </c>
      <c r="AD67" s="20">
        <f t="shared" si="20"/>
        <v>95.811646634175702</v>
      </c>
      <c r="AE67" s="20">
        <f t="shared" si="20"/>
        <v>93.542052093982491</v>
      </c>
      <c r="AF67" s="20">
        <f t="shared" si="20"/>
        <v>94.530418572410198</v>
      </c>
      <c r="AG67" s="20"/>
      <c r="AH67" s="20">
        <f t="shared" si="19"/>
        <v>2.4586284980467212</v>
      </c>
      <c r="AI67" s="20">
        <f t="shared" si="19"/>
        <v>-2.3688086155735277</v>
      </c>
      <c r="AJ67" s="20">
        <f t="shared" si="19"/>
        <v>1.0566012358107031</v>
      </c>
    </row>
    <row r="68" spans="1:36" ht="18" customHeight="1" x14ac:dyDescent="0.2">
      <c r="B68" s="22" t="s">
        <v>60</v>
      </c>
      <c r="C68" s="27"/>
      <c r="D68" s="24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5"/>
      <c r="P68" s="2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5"/>
      <c r="AB68" s="122"/>
      <c r="AC68" s="119"/>
      <c r="AD68" s="119"/>
      <c r="AE68" s="119"/>
      <c r="AF68" s="119"/>
      <c r="AG68" s="119"/>
      <c r="AH68" s="119"/>
      <c r="AI68" s="119"/>
      <c r="AJ68" s="119"/>
    </row>
    <row r="69" spans="1:36" x14ac:dyDescent="0.2">
      <c r="A69" s="2" t="s">
        <v>14</v>
      </c>
      <c r="B69" s="2" t="s">
        <v>15</v>
      </c>
      <c r="C69" s="14">
        <v>114.8539</v>
      </c>
      <c r="D69" s="10">
        <v>114.5565</v>
      </c>
      <c r="E69" s="7">
        <v>116.0106</v>
      </c>
      <c r="F69" s="7">
        <v>117.1837</v>
      </c>
      <c r="G69" s="7">
        <v>117.4128</v>
      </c>
      <c r="H69" s="7">
        <v>117.4128</v>
      </c>
      <c r="I69" s="7">
        <v>117.60980000000001</v>
      </c>
      <c r="J69" s="7">
        <v>119.13549999999999</v>
      </c>
      <c r="K69" s="7">
        <v>121.2276</v>
      </c>
      <c r="L69" s="7">
        <v>124.2522</v>
      </c>
      <c r="M69" s="7">
        <v>124.0651</v>
      </c>
      <c r="N69" s="7">
        <v>124.6919</v>
      </c>
      <c r="O69" s="11">
        <v>124.8229</v>
      </c>
      <c r="P69" s="10">
        <v>-0.25897870000000001</v>
      </c>
      <c r="Q69" s="7">
        <v>1.2693650000000001</v>
      </c>
      <c r="R69" s="7">
        <v>1.011137</v>
      </c>
      <c r="S69" s="7">
        <v>0.1955663</v>
      </c>
      <c r="T69" s="7">
        <v>0</v>
      </c>
      <c r="U69" s="7">
        <v>0.16775039999999999</v>
      </c>
      <c r="V69" s="7">
        <v>1.2972330000000001</v>
      </c>
      <c r="W69" s="7">
        <v>1.7560629999999999</v>
      </c>
      <c r="X69" s="7">
        <v>2.4949690000000002</v>
      </c>
      <c r="Y69" s="7">
        <v>-0.15055279999999999</v>
      </c>
      <c r="Z69" s="7">
        <v>0.50525600000000004</v>
      </c>
      <c r="AA69" s="11">
        <v>0.1050012</v>
      </c>
      <c r="AB69" s="20">
        <f t="shared" ref="AB69:AB89" si="21">AVERAGE(D69:O69)</f>
        <v>119.86511666666665</v>
      </c>
      <c r="AC69" s="20">
        <f>AVERAGE(D69:F69)</f>
        <v>115.91693333333332</v>
      </c>
      <c r="AD69" s="20">
        <f>AVERAGE(G69:I69)</f>
        <v>117.47846666666668</v>
      </c>
      <c r="AE69" s="20">
        <f>IFERROR(AVERAGE(J69:L69),"")</f>
        <v>121.53843333333333</v>
      </c>
      <c r="AF69" s="20">
        <f>IFERROR(AVERAGE(M69:O69),"")</f>
        <v>124.52663333333334</v>
      </c>
      <c r="AG69" s="20"/>
      <c r="AH69" s="20">
        <f t="shared" ref="AH69:AJ92" si="22">IFERROR(AD69/AC69*100-100,"")</f>
        <v>1.3471140828432482</v>
      </c>
      <c r="AI69" s="20">
        <f t="shared" si="22"/>
        <v>3.4559241211296978</v>
      </c>
      <c r="AJ69" s="20">
        <f t="shared" si="22"/>
        <v>2.4586461401921582</v>
      </c>
    </row>
    <row r="70" spans="1:36" x14ac:dyDescent="0.2">
      <c r="A70" s="3" t="s">
        <v>16</v>
      </c>
      <c r="B70" s="3" t="s">
        <v>54</v>
      </c>
      <c r="C70" s="14">
        <v>109.27970000000001</v>
      </c>
      <c r="D70" s="10">
        <v>108.66370000000001</v>
      </c>
      <c r="E70" s="7">
        <v>110.18680000000001</v>
      </c>
      <c r="F70" s="7">
        <v>111.9366</v>
      </c>
      <c r="G70" s="7">
        <v>112.6636</v>
      </c>
      <c r="H70" s="7">
        <v>112.6636</v>
      </c>
      <c r="I70" s="7">
        <v>112.6636</v>
      </c>
      <c r="J70" s="7">
        <v>114.14570000000001</v>
      </c>
      <c r="K70" s="7">
        <v>116.44759999999999</v>
      </c>
      <c r="L70" s="7">
        <v>119.608</v>
      </c>
      <c r="M70" s="7">
        <v>119.608</v>
      </c>
      <c r="N70" s="7">
        <v>119.9901</v>
      </c>
      <c r="O70" s="11">
        <v>119.9901</v>
      </c>
      <c r="P70" s="10">
        <v>-0.56368180000000001</v>
      </c>
      <c r="Q70" s="7">
        <v>1.401708</v>
      </c>
      <c r="R70" s="7">
        <v>1.5879620000000001</v>
      </c>
      <c r="S70" s="7">
        <v>0.64947949999999999</v>
      </c>
      <c r="T70" s="7">
        <v>0</v>
      </c>
      <c r="U70" s="7">
        <v>0</v>
      </c>
      <c r="V70" s="7">
        <v>1.3155110000000001</v>
      </c>
      <c r="W70" s="7">
        <v>2.0166900000000001</v>
      </c>
      <c r="X70" s="7">
        <v>2.7139509999999998</v>
      </c>
      <c r="Y70" s="7">
        <v>0</v>
      </c>
      <c r="Z70" s="7">
        <v>0.31951390000000002</v>
      </c>
      <c r="AA70" s="11">
        <v>0</v>
      </c>
      <c r="AB70" s="20">
        <f t="shared" si="21"/>
        <v>114.88061666666665</v>
      </c>
      <c r="AC70" s="20">
        <f t="shared" ref="AC70:AC89" si="23">AVERAGE(D70:F70)</f>
        <v>110.26236666666667</v>
      </c>
      <c r="AD70" s="20">
        <f t="shared" ref="AD70:AD89" si="24">AVERAGE(G70:I70)</f>
        <v>112.66360000000002</v>
      </c>
      <c r="AE70" s="20">
        <f t="shared" ref="AE70:AE89" si="25">IFERROR(AVERAGE(J70:L70),"")</f>
        <v>116.73376666666667</v>
      </c>
      <c r="AF70" s="20">
        <f t="shared" ref="AF70:AF89" si="26">IFERROR(AVERAGE(M70:O70),"")</f>
        <v>119.86273333333332</v>
      </c>
      <c r="AG70" s="20"/>
      <c r="AH70" s="20">
        <f t="shared" si="22"/>
        <v>2.1777451418147962</v>
      </c>
      <c r="AI70" s="20">
        <f t="shared" si="22"/>
        <v>3.6126722975891425</v>
      </c>
      <c r="AJ70" s="20">
        <f t="shared" si="22"/>
        <v>2.6804297985187304</v>
      </c>
    </row>
    <row r="71" spans="1:36" x14ac:dyDescent="0.2">
      <c r="A71" s="3" t="s">
        <v>18</v>
      </c>
      <c r="B71" s="3" t="s">
        <v>55</v>
      </c>
      <c r="C71" s="14">
        <v>112.4674</v>
      </c>
      <c r="D71" s="10">
        <v>112.4674</v>
      </c>
      <c r="E71" s="7">
        <v>112.4674</v>
      </c>
      <c r="F71" s="7">
        <v>112.4674</v>
      </c>
      <c r="G71" s="7">
        <v>115.1139</v>
      </c>
      <c r="H71" s="7">
        <v>115.1139</v>
      </c>
      <c r="I71" s="7">
        <v>115.1139</v>
      </c>
      <c r="J71" s="7">
        <v>115.1139</v>
      </c>
      <c r="K71" s="7">
        <v>117.2033</v>
      </c>
      <c r="L71" s="7">
        <v>119.4756</v>
      </c>
      <c r="M71" s="7">
        <v>119.4756</v>
      </c>
      <c r="N71" s="7">
        <v>120.6283</v>
      </c>
      <c r="O71" s="11">
        <v>120.7401</v>
      </c>
      <c r="P71" s="10">
        <v>0</v>
      </c>
      <c r="Q71" s="7">
        <v>0</v>
      </c>
      <c r="R71" s="7">
        <v>0</v>
      </c>
      <c r="S71" s="7">
        <v>2.353078</v>
      </c>
      <c r="T71" s="7">
        <v>0</v>
      </c>
      <c r="U71" s="7">
        <v>0</v>
      </c>
      <c r="V71" s="7">
        <v>0</v>
      </c>
      <c r="W71" s="7">
        <v>1.815086</v>
      </c>
      <c r="X71" s="7">
        <v>1.9387620000000001</v>
      </c>
      <c r="Y71" s="7">
        <v>0</v>
      </c>
      <c r="Z71" s="7">
        <v>0.96481419999999996</v>
      </c>
      <c r="AA71" s="11">
        <v>9.27013E-2</v>
      </c>
      <c r="AB71" s="20">
        <f t="shared" si="21"/>
        <v>116.28172500000001</v>
      </c>
      <c r="AC71" s="20">
        <f t="shared" si="23"/>
        <v>112.4674</v>
      </c>
      <c r="AD71" s="20">
        <f t="shared" si="24"/>
        <v>115.1139</v>
      </c>
      <c r="AE71" s="20">
        <f t="shared" si="25"/>
        <v>117.26426666666667</v>
      </c>
      <c r="AF71" s="20">
        <f t="shared" si="26"/>
        <v>120.28133333333334</v>
      </c>
      <c r="AG71" s="20"/>
      <c r="AH71" s="20">
        <f t="shared" si="22"/>
        <v>2.3531263281626451</v>
      </c>
      <c r="AI71" s="20">
        <f t="shared" si="22"/>
        <v>1.8680338922290645</v>
      </c>
      <c r="AJ71" s="20">
        <f t="shared" si="22"/>
        <v>2.5728781259877849</v>
      </c>
    </row>
    <row r="72" spans="1:36" x14ac:dyDescent="0.2">
      <c r="A72" s="3" t="s">
        <v>56</v>
      </c>
      <c r="B72" s="3" t="s">
        <v>57</v>
      </c>
      <c r="C72" s="14">
        <v>126.5001</v>
      </c>
      <c r="D72" s="10">
        <v>126.85429999999999</v>
      </c>
      <c r="E72" s="7">
        <v>129.09540000000001</v>
      </c>
      <c r="F72" s="7">
        <v>129.51220000000001</v>
      </c>
      <c r="G72" s="7">
        <v>127.3794</v>
      </c>
      <c r="H72" s="7">
        <v>127.3794</v>
      </c>
      <c r="I72" s="7">
        <v>128.2337</v>
      </c>
      <c r="J72" s="7">
        <v>130.29490000000001</v>
      </c>
      <c r="K72" s="7">
        <v>132.0831</v>
      </c>
      <c r="L72" s="7">
        <v>135.74680000000001</v>
      </c>
      <c r="M72" s="7">
        <v>134.93549999999999</v>
      </c>
      <c r="N72" s="7">
        <v>136.11750000000001</v>
      </c>
      <c r="O72" s="11">
        <v>136.6353</v>
      </c>
      <c r="P72" s="10">
        <v>0.28005590000000002</v>
      </c>
      <c r="Q72" s="7">
        <v>1.766621</v>
      </c>
      <c r="R72" s="7">
        <v>0.32285730000000001</v>
      </c>
      <c r="S72" s="7">
        <v>-1.646787</v>
      </c>
      <c r="T72" s="7">
        <v>0</v>
      </c>
      <c r="U72" s="7">
        <v>0.67066289999999995</v>
      </c>
      <c r="V72" s="7">
        <v>1.6073930000000001</v>
      </c>
      <c r="W72" s="7">
        <v>1.3724430000000001</v>
      </c>
      <c r="X72" s="7">
        <v>2.7738040000000002</v>
      </c>
      <c r="Y72" s="7">
        <v>-0.5976977</v>
      </c>
      <c r="Z72" s="7">
        <v>0.87601329999999999</v>
      </c>
      <c r="AA72" s="11">
        <v>0.38036690000000001</v>
      </c>
      <c r="AB72" s="20">
        <f t="shared" si="21"/>
        <v>131.18895833333335</v>
      </c>
      <c r="AC72" s="20">
        <f t="shared" si="23"/>
        <v>128.4873</v>
      </c>
      <c r="AD72" s="20">
        <f t="shared" si="24"/>
        <v>127.66416666666667</v>
      </c>
      <c r="AE72" s="20">
        <f t="shared" si="25"/>
        <v>132.70826666666667</v>
      </c>
      <c r="AF72" s="20">
        <f t="shared" si="26"/>
        <v>135.89610000000002</v>
      </c>
      <c r="AG72" s="20"/>
      <c r="AH72" s="20">
        <f t="shared" si="22"/>
        <v>-0.64063400299744444</v>
      </c>
      <c r="AI72" s="20">
        <f t="shared" si="22"/>
        <v>3.9510695379152452</v>
      </c>
      <c r="AJ72" s="20">
        <f t="shared" si="22"/>
        <v>2.4021362145739289</v>
      </c>
    </row>
    <row r="73" spans="1:36" x14ac:dyDescent="0.2">
      <c r="A73" s="3" t="s">
        <v>58</v>
      </c>
      <c r="B73" s="3" t="s">
        <v>59</v>
      </c>
      <c r="C73" s="14">
        <v>134.4503</v>
      </c>
      <c r="D73" s="10">
        <v>134.4503</v>
      </c>
      <c r="E73" s="7">
        <v>134.4503</v>
      </c>
      <c r="F73" s="7">
        <v>134.4503</v>
      </c>
      <c r="G73" s="7">
        <v>134.4503</v>
      </c>
      <c r="H73" s="7">
        <v>134.4503</v>
      </c>
      <c r="I73" s="7">
        <v>134.4503</v>
      </c>
      <c r="J73" s="7">
        <v>137.18029999999999</v>
      </c>
      <c r="K73" s="7">
        <v>138.1103</v>
      </c>
      <c r="L73" s="7">
        <v>138.1103</v>
      </c>
      <c r="M73" s="7">
        <v>138.1103</v>
      </c>
      <c r="N73" s="7">
        <v>138.1103</v>
      </c>
      <c r="O73" s="11">
        <v>138.1103</v>
      </c>
      <c r="P73" s="10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2.0304530000000001</v>
      </c>
      <c r="W73" s="7">
        <v>0.67796820000000002</v>
      </c>
      <c r="X73" s="7">
        <v>0</v>
      </c>
      <c r="Y73" s="7">
        <v>0</v>
      </c>
      <c r="Z73" s="7">
        <v>0</v>
      </c>
      <c r="AA73" s="11">
        <v>0</v>
      </c>
      <c r="AB73" s="20">
        <f t="shared" si="21"/>
        <v>136.2028</v>
      </c>
      <c r="AC73" s="20">
        <f t="shared" si="23"/>
        <v>134.4503</v>
      </c>
      <c r="AD73" s="20">
        <f t="shared" si="24"/>
        <v>134.4503</v>
      </c>
      <c r="AE73" s="20">
        <f t="shared" si="25"/>
        <v>137.80029999999999</v>
      </c>
      <c r="AF73" s="20">
        <f t="shared" si="26"/>
        <v>138.1103</v>
      </c>
      <c r="AG73" s="20"/>
      <c r="AH73" s="20">
        <f t="shared" si="22"/>
        <v>0</v>
      </c>
      <c r="AI73" s="20">
        <f t="shared" si="22"/>
        <v>2.4916270175670832</v>
      </c>
      <c r="AJ73" s="20">
        <f t="shared" si="22"/>
        <v>0.22496322576945715</v>
      </c>
    </row>
    <row r="74" spans="1:36" x14ac:dyDescent="0.2">
      <c r="A74" s="2" t="s">
        <v>20</v>
      </c>
      <c r="B74" s="2" t="s">
        <v>21</v>
      </c>
      <c r="C74" s="14">
        <v>116.2606</v>
      </c>
      <c r="D74" s="10">
        <v>117.4872</v>
      </c>
      <c r="E74" s="7">
        <v>118.28440000000001</v>
      </c>
      <c r="F74" s="7">
        <v>118.6169</v>
      </c>
      <c r="G74" s="7">
        <v>118.62779999999999</v>
      </c>
      <c r="H74" s="7">
        <v>118.6314</v>
      </c>
      <c r="I74" s="7">
        <v>119.1491</v>
      </c>
      <c r="J74" s="7">
        <v>120.3724</v>
      </c>
      <c r="K74" s="7">
        <v>121.18680000000001</v>
      </c>
      <c r="L74" s="7">
        <v>121.976</v>
      </c>
      <c r="M74" s="7">
        <v>122.5099</v>
      </c>
      <c r="N74" s="7">
        <v>123.0189</v>
      </c>
      <c r="O74" s="11">
        <v>123.8356</v>
      </c>
      <c r="P74" s="10">
        <v>1.0550569999999999</v>
      </c>
      <c r="Q74" s="7">
        <v>0.67850549999999998</v>
      </c>
      <c r="R74" s="7">
        <v>0.2811381</v>
      </c>
      <c r="S74" s="7">
        <v>9.1333999999999999E-3</v>
      </c>
      <c r="T74" s="7">
        <v>3.042E-3</v>
      </c>
      <c r="U74" s="7">
        <v>0.43646479999999999</v>
      </c>
      <c r="V74" s="7">
        <v>1.026675</v>
      </c>
      <c r="W74" s="7">
        <v>0.67656669999999997</v>
      </c>
      <c r="X74" s="7">
        <v>0.65118169999999997</v>
      </c>
      <c r="Y74" s="7">
        <v>0.43776959999999998</v>
      </c>
      <c r="Z74" s="7">
        <v>0.41547869999999998</v>
      </c>
      <c r="AA74" s="11">
        <v>0.66385360000000004</v>
      </c>
      <c r="AB74" s="20">
        <f t="shared" si="21"/>
        <v>120.30803333333331</v>
      </c>
      <c r="AC74" s="20">
        <f t="shared" si="23"/>
        <v>118.12950000000001</v>
      </c>
      <c r="AD74" s="20">
        <f t="shared" si="24"/>
        <v>118.80276666666667</v>
      </c>
      <c r="AE74" s="20">
        <f t="shared" si="25"/>
        <v>121.17840000000001</v>
      </c>
      <c r="AF74" s="20">
        <f t="shared" si="26"/>
        <v>123.12146666666666</v>
      </c>
      <c r="AG74" s="20"/>
      <c r="AH74" s="20">
        <f t="shared" si="22"/>
        <v>0.56993948731405908</v>
      </c>
      <c r="AI74" s="20">
        <f t="shared" si="22"/>
        <v>1.9996447894170757</v>
      </c>
      <c r="AJ74" s="20">
        <f t="shared" si="22"/>
        <v>1.6034760870474116</v>
      </c>
    </row>
    <row r="75" spans="1:36" x14ac:dyDescent="0.2">
      <c r="A75" s="2" t="s">
        <v>22</v>
      </c>
      <c r="B75" s="2" t="s">
        <v>23</v>
      </c>
      <c r="C75" s="14">
        <v>116.26179999999999</v>
      </c>
      <c r="D75" s="10">
        <v>118.1808</v>
      </c>
      <c r="E75" s="7">
        <v>118.9678</v>
      </c>
      <c r="F75" s="7">
        <v>119.152</v>
      </c>
      <c r="G75" s="7">
        <v>119.0728</v>
      </c>
      <c r="H75" s="7">
        <v>119.07899999999999</v>
      </c>
      <c r="I75" s="7">
        <v>119.8707</v>
      </c>
      <c r="J75" s="7">
        <v>121.8091</v>
      </c>
      <c r="K75" s="7">
        <v>122.6718</v>
      </c>
      <c r="L75" s="7">
        <v>123.8648</v>
      </c>
      <c r="M75" s="7">
        <v>124.8563</v>
      </c>
      <c r="N75" s="7">
        <v>125.7259</v>
      </c>
      <c r="O75" s="11">
        <v>126.9357</v>
      </c>
      <c r="P75" s="10">
        <v>1.6505909999999999</v>
      </c>
      <c r="Q75" s="7">
        <v>0.66598279999999999</v>
      </c>
      <c r="R75" s="7">
        <v>0.1548032</v>
      </c>
      <c r="S75" s="7">
        <v>-6.6489599999999996E-2</v>
      </c>
      <c r="T75" s="7">
        <v>5.2091999999999998E-3</v>
      </c>
      <c r="U75" s="7">
        <v>0.66483559999999997</v>
      </c>
      <c r="V75" s="7">
        <v>1.617102</v>
      </c>
      <c r="W75" s="7">
        <v>0.7082155</v>
      </c>
      <c r="X75" s="7">
        <v>0.97257680000000002</v>
      </c>
      <c r="Y75" s="7">
        <v>0.80045770000000005</v>
      </c>
      <c r="Z75" s="7">
        <v>0.69645480000000004</v>
      </c>
      <c r="AA75" s="11">
        <v>0.96225870000000002</v>
      </c>
      <c r="AB75" s="20">
        <f t="shared" si="21"/>
        <v>121.68222499999996</v>
      </c>
      <c r="AC75" s="20">
        <f t="shared" si="23"/>
        <v>118.76686666666666</v>
      </c>
      <c r="AD75" s="20">
        <f t="shared" si="24"/>
        <v>119.34083333333332</v>
      </c>
      <c r="AE75" s="20">
        <f t="shared" si="25"/>
        <v>122.78190000000001</v>
      </c>
      <c r="AF75" s="20">
        <f t="shared" si="26"/>
        <v>125.83929999999999</v>
      </c>
      <c r="AG75" s="20"/>
      <c r="AH75" s="20">
        <f t="shared" si="22"/>
        <v>0.48327170933755781</v>
      </c>
      <c r="AI75" s="20">
        <f t="shared" si="22"/>
        <v>2.8833942000852062</v>
      </c>
      <c r="AJ75" s="20">
        <f t="shared" si="22"/>
        <v>2.4901064407701625</v>
      </c>
    </row>
    <row r="76" spans="1:36" x14ac:dyDescent="0.2">
      <c r="A76" s="3" t="s">
        <v>24</v>
      </c>
      <c r="B76" s="3" t="s">
        <v>25</v>
      </c>
      <c r="C76" s="14">
        <v>120.7253</v>
      </c>
      <c r="D76" s="10">
        <v>123.3502</v>
      </c>
      <c r="E76" s="7">
        <v>124.19880000000001</v>
      </c>
      <c r="F76" s="7">
        <v>123.8925</v>
      </c>
      <c r="G76" s="7">
        <v>123.70659999999999</v>
      </c>
      <c r="H76" s="7">
        <v>123.70310000000001</v>
      </c>
      <c r="I76" s="7">
        <v>124.78959999999999</v>
      </c>
      <c r="J76" s="7">
        <v>128.4572</v>
      </c>
      <c r="K76" s="7">
        <v>129.68039999999999</v>
      </c>
      <c r="L76" s="7">
        <v>131.1234</v>
      </c>
      <c r="M76" s="7">
        <v>132.08009999999999</v>
      </c>
      <c r="N76" s="7">
        <v>133.74719999999999</v>
      </c>
      <c r="O76" s="11">
        <v>135.8819</v>
      </c>
      <c r="P76" s="10">
        <v>2.1742370000000002</v>
      </c>
      <c r="Q76" s="7">
        <v>0.68802390000000002</v>
      </c>
      <c r="R76" s="7">
        <v>-0.24664920000000001</v>
      </c>
      <c r="S76" s="7">
        <v>-0.1500908</v>
      </c>
      <c r="T76" s="7">
        <v>-2.8061000000000002E-3</v>
      </c>
      <c r="U76" s="7">
        <v>0.87829599999999997</v>
      </c>
      <c r="V76" s="7">
        <v>2.9390540000000001</v>
      </c>
      <c r="W76" s="7">
        <v>0.9522043</v>
      </c>
      <c r="X76" s="7">
        <v>1.112778</v>
      </c>
      <c r="Y76" s="7">
        <v>0.72962610000000006</v>
      </c>
      <c r="Z76" s="7">
        <v>1.2621869999999999</v>
      </c>
      <c r="AA76" s="11">
        <v>1.5960620000000001</v>
      </c>
      <c r="AB76" s="20">
        <f t="shared" si="21"/>
        <v>127.88424999999999</v>
      </c>
      <c r="AC76" s="20">
        <f t="shared" si="23"/>
        <v>123.81383333333333</v>
      </c>
      <c r="AD76" s="20">
        <f t="shared" si="24"/>
        <v>124.06643333333334</v>
      </c>
      <c r="AE76" s="20">
        <f t="shared" si="25"/>
        <v>129.75366666666667</v>
      </c>
      <c r="AF76" s="20">
        <f t="shared" si="26"/>
        <v>133.90306666666666</v>
      </c>
      <c r="AG76" s="20"/>
      <c r="AH76" s="20">
        <f t="shared" si="22"/>
        <v>0.20401597559778395</v>
      </c>
      <c r="AI76" s="20">
        <f t="shared" si="22"/>
        <v>4.5840225921972575</v>
      </c>
      <c r="AJ76" s="20">
        <f t="shared" si="22"/>
        <v>3.1979057753024165</v>
      </c>
    </row>
    <row r="77" spans="1:36" x14ac:dyDescent="0.2">
      <c r="A77" s="3" t="s">
        <v>26</v>
      </c>
      <c r="B77" s="3" t="s">
        <v>95</v>
      </c>
      <c r="C77" s="14">
        <v>109.2</v>
      </c>
      <c r="D77" s="10">
        <v>112.31789999999999</v>
      </c>
      <c r="E77" s="7">
        <v>113.5479</v>
      </c>
      <c r="F77" s="7">
        <v>114.8293</v>
      </c>
      <c r="G77" s="7">
        <v>114.8201</v>
      </c>
      <c r="H77" s="7">
        <v>114.6157</v>
      </c>
      <c r="I77" s="7">
        <v>115.2329</v>
      </c>
      <c r="J77" s="7">
        <v>115.0331</v>
      </c>
      <c r="K77" s="7">
        <v>115.7847</v>
      </c>
      <c r="L77" s="7">
        <v>117.3115</v>
      </c>
      <c r="M77" s="7">
        <v>118.783</v>
      </c>
      <c r="N77" s="7">
        <v>118.895</v>
      </c>
      <c r="O77" s="11">
        <v>119.3402</v>
      </c>
      <c r="P77" s="10">
        <v>2.855302</v>
      </c>
      <c r="Q77" s="7">
        <v>1.0950409999999999</v>
      </c>
      <c r="R77" s="7">
        <v>1.1285000000000001</v>
      </c>
      <c r="S77" s="7">
        <v>-8.0128000000000005E-3</v>
      </c>
      <c r="T77" s="7">
        <v>-0.17795710000000001</v>
      </c>
      <c r="U77" s="7">
        <v>0.53845080000000001</v>
      </c>
      <c r="V77" s="7">
        <v>-0.17336689999999999</v>
      </c>
      <c r="W77" s="7">
        <v>0.6533989</v>
      </c>
      <c r="X77" s="7">
        <v>1.3186560000000001</v>
      </c>
      <c r="Y77" s="7">
        <v>1.2543489999999999</v>
      </c>
      <c r="Z77" s="7">
        <v>9.42442E-2</v>
      </c>
      <c r="AA77" s="11">
        <v>0.37450420000000001</v>
      </c>
      <c r="AB77" s="20">
        <f t="shared" si="21"/>
        <v>115.87594166666666</v>
      </c>
      <c r="AC77" s="20">
        <f t="shared" si="23"/>
        <v>113.56503333333332</v>
      </c>
      <c r="AD77" s="20">
        <f t="shared" si="24"/>
        <v>114.88956666666667</v>
      </c>
      <c r="AE77" s="20">
        <f t="shared" si="25"/>
        <v>116.0431</v>
      </c>
      <c r="AF77" s="20">
        <f t="shared" si="26"/>
        <v>119.00606666666665</v>
      </c>
      <c r="AG77" s="20"/>
      <c r="AH77" s="20">
        <f t="shared" si="22"/>
        <v>1.1663214410773719</v>
      </c>
      <c r="AI77" s="20">
        <f t="shared" si="22"/>
        <v>1.0040366299579802</v>
      </c>
      <c r="AJ77" s="20">
        <f t="shared" si="22"/>
        <v>2.5533329139489211</v>
      </c>
    </row>
    <row r="78" spans="1:36" x14ac:dyDescent="0.2">
      <c r="A78" s="3" t="s">
        <v>27</v>
      </c>
      <c r="B78" s="3" t="s">
        <v>28</v>
      </c>
      <c r="C78" s="14">
        <v>117.48099999999999</v>
      </c>
      <c r="D78" s="10">
        <v>118.1153</v>
      </c>
      <c r="E78" s="7">
        <v>118.8897</v>
      </c>
      <c r="F78" s="7">
        <v>118.4359</v>
      </c>
      <c r="G78" s="7">
        <v>118.4153</v>
      </c>
      <c r="H78" s="7">
        <v>118.578</v>
      </c>
      <c r="I78" s="7">
        <v>119.1854</v>
      </c>
      <c r="J78" s="7">
        <v>119.63760000000001</v>
      </c>
      <c r="K78" s="7">
        <v>120.84950000000001</v>
      </c>
      <c r="L78" s="7">
        <v>120.7749</v>
      </c>
      <c r="M78" s="7">
        <v>121.6199</v>
      </c>
      <c r="N78" s="7">
        <v>121.65949999999999</v>
      </c>
      <c r="O78" s="11">
        <v>121.5783</v>
      </c>
      <c r="P78" s="10">
        <v>0.53998889999999999</v>
      </c>
      <c r="Q78" s="7">
        <v>0.65557770000000004</v>
      </c>
      <c r="R78" s="7">
        <v>-0.38172099999999998</v>
      </c>
      <c r="S78" s="7">
        <v>-1.73349E-2</v>
      </c>
      <c r="T78" s="7">
        <v>0.13736290000000001</v>
      </c>
      <c r="U78" s="7">
        <v>0.51223589999999997</v>
      </c>
      <c r="V78" s="7">
        <v>0.37946809999999997</v>
      </c>
      <c r="W78" s="7">
        <v>1.012923</v>
      </c>
      <c r="X78" s="7">
        <v>-6.1685700000000003E-2</v>
      </c>
      <c r="Y78" s="7">
        <v>0.69961150000000005</v>
      </c>
      <c r="Z78" s="7">
        <v>3.2570200000000001E-2</v>
      </c>
      <c r="AA78" s="11">
        <v>-6.6755900000000007E-2</v>
      </c>
      <c r="AB78" s="20">
        <f t="shared" si="21"/>
        <v>119.81160833333333</v>
      </c>
      <c r="AC78" s="20">
        <f t="shared" si="23"/>
        <v>118.4803</v>
      </c>
      <c r="AD78" s="20">
        <f t="shared" si="24"/>
        <v>118.72623333333333</v>
      </c>
      <c r="AE78" s="20">
        <f t="shared" si="25"/>
        <v>120.42066666666666</v>
      </c>
      <c r="AF78" s="20">
        <f t="shared" si="26"/>
        <v>121.61923333333334</v>
      </c>
      <c r="AG78" s="20"/>
      <c r="AH78" s="20">
        <f t="shared" si="22"/>
        <v>0.20757318586576901</v>
      </c>
      <c r="AI78" s="20">
        <f t="shared" si="22"/>
        <v>1.4271768637484428</v>
      </c>
      <c r="AJ78" s="20">
        <f t="shared" si="22"/>
        <v>0.99531641855496389</v>
      </c>
    </row>
    <row r="79" spans="1:36" x14ac:dyDescent="0.2">
      <c r="A79" s="3" t="s">
        <v>29</v>
      </c>
      <c r="B79" s="3" t="s">
        <v>30</v>
      </c>
      <c r="C79" s="14">
        <v>111.923</v>
      </c>
      <c r="D79" s="10">
        <v>112.1414</v>
      </c>
      <c r="E79" s="7">
        <v>112.6058</v>
      </c>
      <c r="F79" s="7">
        <v>112.7762</v>
      </c>
      <c r="G79" s="7">
        <v>113.1799</v>
      </c>
      <c r="H79" s="7">
        <v>112.8438</v>
      </c>
      <c r="I79" s="7">
        <v>113.64579999999999</v>
      </c>
      <c r="J79" s="7">
        <v>114.3841</v>
      </c>
      <c r="K79" s="7">
        <v>115.0509</v>
      </c>
      <c r="L79" s="7">
        <v>116.3858</v>
      </c>
      <c r="M79" s="7">
        <v>118.49639999999999</v>
      </c>
      <c r="N79" s="7">
        <v>118.1373</v>
      </c>
      <c r="O79" s="11">
        <v>118.9825</v>
      </c>
      <c r="P79" s="10">
        <v>0.19516059999999999</v>
      </c>
      <c r="Q79" s="7">
        <v>0.41410069999999999</v>
      </c>
      <c r="R79" s="7">
        <v>0.15138760000000001</v>
      </c>
      <c r="S79" s="7">
        <v>0.35788589999999998</v>
      </c>
      <c r="T79" s="7">
        <v>-0.29695899999999997</v>
      </c>
      <c r="U79" s="7">
        <v>0.71079329999999996</v>
      </c>
      <c r="V79" s="7">
        <v>0.6495997</v>
      </c>
      <c r="W79" s="7">
        <v>0.58298950000000005</v>
      </c>
      <c r="X79" s="7">
        <v>1.160209</v>
      </c>
      <c r="Y79" s="7">
        <v>1.813461</v>
      </c>
      <c r="Z79" s="7">
        <v>-0.30298960000000003</v>
      </c>
      <c r="AA79" s="11">
        <v>0.71536060000000001</v>
      </c>
      <c r="AB79" s="20">
        <f t="shared" si="21"/>
        <v>114.88582500000001</v>
      </c>
      <c r="AC79" s="20">
        <f t="shared" si="23"/>
        <v>112.50780000000002</v>
      </c>
      <c r="AD79" s="20">
        <f t="shared" si="24"/>
        <v>113.22316666666667</v>
      </c>
      <c r="AE79" s="20">
        <f t="shared" si="25"/>
        <v>115.2736</v>
      </c>
      <c r="AF79" s="20">
        <f t="shared" si="26"/>
        <v>118.53873333333333</v>
      </c>
      <c r="AG79" s="20"/>
      <c r="AH79" s="20">
        <f t="shared" si="22"/>
        <v>0.63583739675530637</v>
      </c>
      <c r="AI79" s="20">
        <f t="shared" si="22"/>
        <v>1.8109662480734841</v>
      </c>
      <c r="AJ79" s="20">
        <f t="shared" si="22"/>
        <v>2.8325074720780208</v>
      </c>
    </row>
    <row r="80" spans="1:36" x14ac:dyDescent="0.2">
      <c r="A80" s="3" t="s">
        <v>31</v>
      </c>
      <c r="B80" s="3" t="s">
        <v>32</v>
      </c>
      <c r="C80" s="14">
        <v>109.3293</v>
      </c>
      <c r="D80" s="10">
        <v>109.242</v>
      </c>
      <c r="E80" s="7">
        <v>109.3237</v>
      </c>
      <c r="F80" s="7">
        <v>110.3176</v>
      </c>
      <c r="G80" s="7">
        <v>110.2539</v>
      </c>
      <c r="H80" s="7">
        <v>110.62130000000001</v>
      </c>
      <c r="I80" s="7">
        <v>111.1725</v>
      </c>
      <c r="J80" s="7">
        <v>111.6097</v>
      </c>
      <c r="K80" s="7">
        <v>111.5017</v>
      </c>
      <c r="L80" s="7">
        <v>111.9181</v>
      </c>
      <c r="M80" s="7">
        <v>112.6985</v>
      </c>
      <c r="N80" s="7">
        <v>113.0646</v>
      </c>
      <c r="O80" s="11">
        <v>113.09439999999999</v>
      </c>
      <c r="P80" s="10">
        <v>-7.9881300000000002E-2</v>
      </c>
      <c r="Q80" s="7">
        <v>7.4749099999999999E-2</v>
      </c>
      <c r="R80" s="7">
        <v>0.90912510000000002</v>
      </c>
      <c r="S80" s="7">
        <v>-5.7705800000000002E-2</v>
      </c>
      <c r="T80" s="7">
        <v>0.33321109999999998</v>
      </c>
      <c r="U80" s="7">
        <v>0.49834640000000002</v>
      </c>
      <c r="V80" s="7">
        <v>0.39321669999999997</v>
      </c>
      <c r="W80" s="7">
        <v>-9.6781000000000006E-2</v>
      </c>
      <c r="X80" s="7">
        <v>0.37349260000000001</v>
      </c>
      <c r="Y80" s="7">
        <v>0.69723000000000002</v>
      </c>
      <c r="Z80" s="7">
        <v>0.32492729999999997</v>
      </c>
      <c r="AA80" s="11">
        <v>2.6343499999999999E-2</v>
      </c>
      <c r="AB80" s="20">
        <f t="shared" si="21"/>
        <v>111.23483333333331</v>
      </c>
      <c r="AC80" s="20">
        <f t="shared" si="23"/>
        <v>109.62776666666666</v>
      </c>
      <c r="AD80" s="20">
        <f t="shared" si="24"/>
        <v>110.68256666666667</v>
      </c>
      <c r="AE80" s="20">
        <f t="shared" si="25"/>
        <v>111.67649999999999</v>
      </c>
      <c r="AF80" s="20">
        <f t="shared" si="26"/>
        <v>112.9525</v>
      </c>
      <c r="AG80" s="20"/>
      <c r="AH80" s="20">
        <f t="shared" si="22"/>
        <v>0.96216499895251673</v>
      </c>
      <c r="AI80" s="20">
        <f t="shared" si="22"/>
        <v>0.8980035097366823</v>
      </c>
      <c r="AJ80" s="20">
        <f t="shared" si="22"/>
        <v>1.1425859513863941</v>
      </c>
    </row>
    <row r="81" spans="1:36" x14ac:dyDescent="0.2">
      <c r="A81" s="3" t="s">
        <v>33</v>
      </c>
      <c r="B81" s="3" t="s">
        <v>96</v>
      </c>
      <c r="C81" s="14">
        <v>104.5489</v>
      </c>
      <c r="D81" s="10">
        <v>104.2218</v>
      </c>
      <c r="E81" s="7">
        <v>104.4785</v>
      </c>
      <c r="F81" s="7">
        <v>105.14570000000001</v>
      </c>
      <c r="G81" s="7">
        <v>105.14570000000001</v>
      </c>
      <c r="H81" s="7">
        <v>105.2526</v>
      </c>
      <c r="I81" s="7">
        <v>105.5206</v>
      </c>
      <c r="J81" s="7">
        <v>105.6699</v>
      </c>
      <c r="K81" s="7">
        <v>105.6699</v>
      </c>
      <c r="L81" s="7">
        <v>106.7376</v>
      </c>
      <c r="M81" s="7">
        <v>105.6452</v>
      </c>
      <c r="N81" s="7">
        <v>106.2587</v>
      </c>
      <c r="O81" s="11">
        <v>106.7186</v>
      </c>
      <c r="P81" s="10">
        <v>-0.31287779999999998</v>
      </c>
      <c r="Q81" s="7">
        <v>0.24631500000000001</v>
      </c>
      <c r="R81" s="7">
        <v>0.63859129999999997</v>
      </c>
      <c r="S81" s="7">
        <v>0</v>
      </c>
      <c r="T81" s="7">
        <v>0.1017294</v>
      </c>
      <c r="U81" s="7">
        <v>0.25463049999999998</v>
      </c>
      <c r="V81" s="7">
        <v>0.14144519999999999</v>
      </c>
      <c r="W81" s="7">
        <v>0</v>
      </c>
      <c r="X81" s="7">
        <v>1.0104070000000001</v>
      </c>
      <c r="Y81" s="7">
        <v>-1.023444</v>
      </c>
      <c r="Z81" s="7">
        <v>0.58069809999999999</v>
      </c>
      <c r="AA81" s="11">
        <v>0.43283319999999997</v>
      </c>
      <c r="AB81" s="20">
        <f t="shared" si="21"/>
        <v>105.53873333333335</v>
      </c>
      <c r="AC81" s="20">
        <f t="shared" si="23"/>
        <v>104.61533333333334</v>
      </c>
      <c r="AD81" s="20">
        <f t="shared" si="24"/>
        <v>105.30630000000001</v>
      </c>
      <c r="AE81" s="20">
        <f t="shared" si="25"/>
        <v>106.0258</v>
      </c>
      <c r="AF81" s="20">
        <f t="shared" si="26"/>
        <v>106.2075</v>
      </c>
      <c r="AG81" s="20"/>
      <c r="AH81" s="20">
        <f t="shared" si="22"/>
        <v>0.66048316690353204</v>
      </c>
      <c r="AI81" s="20">
        <f t="shared" si="22"/>
        <v>0.68324497204821455</v>
      </c>
      <c r="AJ81" s="20">
        <f t="shared" si="22"/>
        <v>0.17137338270497082</v>
      </c>
    </row>
    <row r="82" spans="1:36" x14ac:dyDescent="0.2">
      <c r="A82" s="3" t="s">
        <v>34</v>
      </c>
      <c r="B82" s="3" t="s">
        <v>35</v>
      </c>
      <c r="C82" s="14">
        <v>119.127</v>
      </c>
      <c r="D82" s="10">
        <v>118.9958</v>
      </c>
      <c r="E82" s="7">
        <v>119.2841</v>
      </c>
      <c r="F82" s="7">
        <v>119.80240000000001</v>
      </c>
      <c r="G82" s="7">
        <v>119.65260000000001</v>
      </c>
      <c r="H82" s="7">
        <v>120.1641</v>
      </c>
      <c r="I82" s="7">
        <v>120.238</v>
      </c>
      <c r="J82" s="7">
        <v>121.1172</v>
      </c>
      <c r="K82" s="7">
        <v>120.8944</v>
      </c>
      <c r="L82" s="7">
        <v>121.23990000000001</v>
      </c>
      <c r="M82" s="7">
        <v>121.9365</v>
      </c>
      <c r="N82" s="7">
        <v>122.0795</v>
      </c>
      <c r="O82" s="11">
        <v>122.0558</v>
      </c>
      <c r="P82" s="10">
        <v>-0.1100984</v>
      </c>
      <c r="Q82" s="7">
        <v>0.2422193</v>
      </c>
      <c r="R82" s="7">
        <v>0.43456260000000002</v>
      </c>
      <c r="S82" s="7">
        <v>-0.12509909999999999</v>
      </c>
      <c r="T82" s="7">
        <v>0.42750470000000002</v>
      </c>
      <c r="U82" s="7">
        <v>6.1510500000000003E-2</v>
      </c>
      <c r="V82" s="7">
        <v>0.73118780000000005</v>
      </c>
      <c r="W82" s="7">
        <v>-0.18391099999999999</v>
      </c>
      <c r="X82" s="7">
        <v>0.28572740000000002</v>
      </c>
      <c r="Y82" s="7">
        <v>0.57456510000000005</v>
      </c>
      <c r="Z82" s="7">
        <v>0.11733490000000001</v>
      </c>
      <c r="AA82" s="11">
        <v>-1.9429800000000001E-2</v>
      </c>
      <c r="AB82" s="20">
        <f t="shared" si="21"/>
        <v>120.62169166666668</v>
      </c>
      <c r="AC82" s="20">
        <f t="shared" si="23"/>
        <v>119.36076666666668</v>
      </c>
      <c r="AD82" s="20">
        <f t="shared" si="24"/>
        <v>120.01823333333334</v>
      </c>
      <c r="AE82" s="20">
        <f t="shared" si="25"/>
        <v>121.08383333333332</v>
      </c>
      <c r="AF82" s="20">
        <f t="shared" si="26"/>
        <v>122.02393333333333</v>
      </c>
      <c r="AG82" s="20"/>
      <c r="AH82" s="20">
        <f t="shared" si="22"/>
        <v>0.55082309290351361</v>
      </c>
      <c r="AI82" s="20">
        <f t="shared" si="22"/>
        <v>0.88786509383156442</v>
      </c>
      <c r="AJ82" s="20">
        <f t="shared" si="22"/>
        <v>0.77640422682357269</v>
      </c>
    </row>
    <row r="83" spans="1:36" x14ac:dyDescent="0.2">
      <c r="A83" s="2" t="s">
        <v>36</v>
      </c>
      <c r="B83" s="2" t="s">
        <v>37</v>
      </c>
      <c r="C83" s="14">
        <v>116.259</v>
      </c>
      <c r="D83" s="10">
        <v>116.5279</v>
      </c>
      <c r="E83" s="7">
        <v>117.339</v>
      </c>
      <c r="F83" s="7">
        <v>117.8768</v>
      </c>
      <c r="G83" s="7">
        <v>118.01220000000001</v>
      </c>
      <c r="H83" s="7">
        <v>118.01220000000001</v>
      </c>
      <c r="I83" s="7">
        <v>118.1511</v>
      </c>
      <c r="J83" s="7">
        <v>118.3852</v>
      </c>
      <c r="K83" s="7">
        <v>119.1328</v>
      </c>
      <c r="L83" s="7">
        <v>119.3633</v>
      </c>
      <c r="M83" s="7">
        <v>119.26439999999999</v>
      </c>
      <c r="N83" s="7">
        <v>119.2747</v>
      </c>
      <c r="O83" s="11">
        <v>119.5475</v>
      </c>
      <c r="P83" s="10">
        <v>0.2312988</v>
      </c>
      <c r="Q83" s="7">
        <v>0.69605320000000004</v>
      </c>
      <c r="R83" s="7">
        <v>0.45830070000000001</v>
      </c>
      <c r="S83" s="7">
        <v>0.1148906</v>
      </c>
      <c r="T83" s="7">
        <v>0</v>
      </c>
      <c r="U83" s="7">
        <v>0.1177327</v>
      </c>
      <c r="V83" s="7">
        <v>0.19811049999999999</v>
      </c>
      <c r="W83" s="7">
        <v>0.63151440000000003</v>
      </c>
      <c r="X83" s="7">
        <v>0.19342970000000001</v>
      </c>
      <c r="Y83" s="7">
        <v>-8.2817799999999997E-2</v>
      </c>
      <c r="Z83" s="7">
        <v>8.6040000000000005E-3</v>
      </c>
      <c r="AA83" s="11">
        <v>0.22875770000000001</v>
      </c>
      <c r="AB83" s="20">
        <f t="shared" si="21"/>
        <v>118.40725833333333</v>
      </c>
      <c r="AC83" s="20">
        <f t="shared" si="23"/>
        <v>117.2479</v>
      </c>
      <c r="AD83" s="20">
        <f t="shared" si="24"/>
        <v>118.0585</v>
      </c>
      <c r="AE83" s="20">
        <f t="shared" si="25"/>
        <v>118.96043333333334</v>
      </c>
      <c r="AF83" s="20">
        <f t="shared" si="26"/>
        <v>119.36219999999999</v>
      </c>
      <c r="AG83" s="20"/>
      <c r="AH83" s="20">
        <f t="shared" si="22"/>
        <v>0.69135566607162957</v>
      </c>
      <c r="AI83" s="20">
        <f t="shared" si="22"/>
        <v>0.76397153388644767</v>
      </c>
      <c r="AJ83" s="20">
        <f t="shared" si="22"/>
        <v>0.33773134092483303</v>
      </c>
    </row>
    <row r="84" spans="1:36" x14ac:dyDescent="0.2">
      <c r="A84" s="3" t="s">
        <v>38</v>
      </c>
      <c r="B84" s="3" t="s">
        <v>39</v>
      </c>
      <c r="C84" s="14">
        <v>104.6657</v>
      </c>
      <c r="D84" s="10">
        <v>104.6657</v>
      </c>
      <c r="E84" s="7">
        <v>105.4834</v>
      </c>
      <c r="F84" s="7">
        <v>108.77979999999999</v>
      </c>
      <c r="G84" s="7">
        <v>109.6039</v>
      </c>
      <c r="H84" s="7">
        <v>109.6039</v>
      </c>
      <c r="I84" s="7">
        <v>109.6039</v>
      </c>
      <c r="J84" s="7">
        <v>109.6039</v>
      </c>
      <c r="K84" s="7">
        <v>109.6039</v>
      </c>
      <c r="L84" s="7">
        <v>110.4098</v>
      </c>
      <c r="M84" s="7">
        <v>110.4098</v>
      </c>
      <c r="N84" s="7">
        <v>110.4098</v>
      </c>
      <c r="O84" s="11">
        <v>112.0701</v>
      </c>
      <c r="P84" s="10">
        <v>0</v>
      </c>
      <c r="Q84" s="7">
        <v>0.78125219999999995</v>
      </c>
      <c r="R84" s="7">
        <v>3.1249989999999999</v>
      </c>
      <c r="S84" s="7">
        <v>0.75757560000000002</v>
      </c>
      <c r="T84" s="7">
        <v>0</v>
      </c>
      <c r="U84" s="7">
        <v>0</v>
      </c>
      <c r="V84" s="7">
        <v>0</v>
      </c>
      <c r="W84" s="7">
        <v>0</v>
      </c>
      <c r="X84" s="7">
        <v>0.73529880000000003</v>
      </c>
      <c r="Y84" s="7">
        <v>0</v>
      </c>
      <c r="Z84" s="7">
        <v>0</v>
      </c>
      <c r="AA84" s="11">
        <v>1.503749</v>
      </c>
      <c r="AB84" s="20">
        <f t="shared" si="21"/>
        <v>109.18732499999997</v>
      </c>
      <c r="AC84" s="20">
        <f t="shared" si="23"/>
        <v>106.30963333333334</v>
      </c>
      <c r="AD84" s="20">
        <f t="shared" si="24"/>
        <v>109.6039</v>
      </c>
      <c r="AE84" s="20">
        <f t="shared" si="25"/>
        <v>109.87253333333332</v>
      </c>
      <c r="AF84" s="20">
        <f t="shared" si="26"/>
        <v>110.96323333333333</v>
      </c>
      <c r="AG84" s="20"/>
      <c r="AH84" s="20">
        <f t="shared" si="22"/>
        <v>3.0987470875169834</v>
      </c>
      <c r="AI84" s="20">
        <f t="shared" si="22"/>
        <v>0.24509468489107178</v>
      </c>
      <c r="AJ84" s="20">
        <f t="shared" si="22"/>
        <v>0.99269577838076373</v>
      </c>
    </row>
    <row r="85" spans="1:36" x14ac:dyDescent="0.2">
      <c r="A85" s="3" t="s">
        <v>40</v>
      </c>
      <c r="B85" s="3" t="s">
        <v>101</v>
      </c>
      <c r="C85" s="14">
        <v>111.0248</v>
      </c>
      <c r="D85" s="10">
        <v>111.8044</v>
      </c>
      <c r="E85" s="7">
        <v>113.684</v>
      </c>
      <c r="F85" s="7">
        <v>113.53919999999999</v>
      </c>
      <c r="G85" s="7">
        <v>113.53919999999999</v>
      </c>
      <c r="H85" s="7">
        <v>113.53919999999999</v>
      </c>
      <c r="I85" s="7">
        <v>113.53919999999999</v>
      </c>
      <c r="J85" s="7">
        <v>113.53919999999999</v>
      </c>
      <c r="K85" s="7">
        <v>115.7118</v>
      </c>
      <c r="L85" s="7">
        <v>115.9924</v>
      </c>
      <c r="M85" s="7">
        <v>115.8186</v>
      </c>
      <c r="N85" s="7">
        <v>115.8186</v>
      </c>
      <c r="O85" s="11">
        <v>115.8186</v>
      </c>
      <c r="P85" s="10">
        <v>0.70219419999999999</v>
      </c>
      <c r="Q85" s="7">
        <v>1.6811780000000001</v>
      </c>
      <c r="R85" s="7">
        <v>-0.1274093</v>
      </c>
      <c r="S85" s="7">
        <v>0</v>
      </c>
      <c r="T85" s="7">
        <v>0</v>
      </c>
      <c r="U85" s="7">
        <v>0</v>
      </c>
      <c r="V85" s="7">
        <v>0</v>
      </c>
      <c r="W85" s="7">
        <v>1.9135040000000001</v>
      </c>
      <c r="X85" s="7">
        <v>0.24252679999999999</v>
      </c>
      <c r="Y85" s="7">
        <v>-0.1498419</v>
      </c>
      <c r="Z85" s="7">
        <v>0</v>
      </c>
      <c r="AA85" s="11">
        <v>0</v>
      </c>
      <c r="AB85" s="20">
        <f t="shared" si="21"/>
        <v>114.36203333333334</v>
      </c>
      <c r="AC85" s="20">
        <f t="shared" si="23"/>
        <v>113.00920000000001</v>
      </c>
      <c r="AD85" s="20">
        <f t="shared" si="24"/>
        <v>113.53919999999999</v>
      </c>
      <c r="AE85" s="20">
        <f t="shared" si="25"/>
        <v>115.08113333333331</v>
      </c>
      <c r="AF85" s="20">
        <f t="shared" si="26"/>
        <v>115.8186</v>
      </c>
      <c r="AG85" s="20"/>
      <c r="AH85" s="20">
        <f t="shared" si="22"/>
        <v>0.46898836554898082</v>
      </c>
      <c r="AI85" s="20">
        <f t="shared" si="22"/>
        <v>1.3580625311199128</v>
      </c>
      <c r="AJ85" s="20">
        <f t="shared" si="22"/>
        <v>0.64082325686749186</v>
      </c>
    </row>
    <row r="86" spans="1:36" x14ac:dyDescent="0.2">
      <c r="A86" s="3" t="s">
        <v>41</v>
      </c>
      <c r="B86" s="3" t="s">
        <v>98</v>
      </c>
      <c r="C86" s="14">
        <v>100.8389</v>
      </c>
      <c r="D86" s="10">
        <v>100.8389</v>
      </c>
      <c r="E86" s="7">
        <v>100.8389</v>
      </c>
      <c r="F86" s="7">
        <v>100.8389</v>
      </c>
      <c r="G86" s="7">
        <v>100.8389</v>
      </c>
      <c r="H86" s="7">
        <v>100.8389</v>
      </c>
      <c r="I86" s="7">
        <v>102.59829999999999</v>
      </c>
      <c r="J86" s="7">
        <v>102.59829999999999</v>
      </c>
      <c r="K86" s="7">
        <v>102.59829999999999</v>
      </c>
      <c r="L86" s="7">
        <v>102.59829999999999</v>
      </c>
      <c r="M86" s="7">
        <v>102.1057</v>
      </c>
      <c r="N86" s="7">
        <v>102.1057</v>
      </c>
      <c r="O86" s="11">
        <v>102.1057</v>
      </c>
      <c r="P86" s="10">
        <v>0</v>
      </c>
      <c r="Q86" s="7">
        <v>0</v>
      </c>
      <c r="R86" s="7">
        <v>0</v>
      </c>
      <c r="S86" s="7">
        <v>0</v>
      </c>
      <c r="T86" s="7">
        <v>0</v>
      </c>
      <c r="U86" s="7">
        <v>1.7447159999999999</v>
      </c>
      <c r="V86" s="7">
        <v>0</v>
      </c>
      <c r="W86" s="7">
        <v>0</v>
      </c>
      <c r="X86" s="7">
        <v>0</v>
      </c>
      <c r="Y86" s="7">
        <v>-0.48013929999999999</v>
      </c>
      <c r="Z86" s="7">
        <v>0</v>
      </c>
      <c r="AA86" s="11">
        <v>0</v>
      </c>
      <c r="AB86" s="20">
        <f t="shared" si="21"/>
        <v>101.74206666666667</v>
      </c>
      <c r="AC86" s="20">
        <f t="shared" si="23"/>
        <v>100.83890000000001</v>
      </c>
      <c r="AD86" s="20">
        <f t="shared" si="24"/>
        <v>101.42536666666666</v>
      </c>
      <c r="AE86" s="20">
        <f t="shared" si="25"/>
        <v>102.59829999999999</v>
      </c>
      <c r="AF86" s="20">
        <f t="shared" si="26"/>
        <v>102.1057</v>
      </c>
      <c r="AG86" s="20"/>
      <c r="AH86" s="20">
        <f t="shared" si="22"/>
        <v>0.58158772722298124</v>
      </c>
      <c r="AI86" s="20">
        <f t="shared" si="22"/>
        <v>1.1564496850064785</v>
      </c>
      <c r="AJ86" s="20">
        <f t="shared" si="22"/>
        <v>-0.48012491435042648</v>
      </c>
    </row>
    <row r="87" spans="1:36" x14ac:dyDescent="0.2">
      <c r="A87" s="3" t="s">
        <v>42</v>
      </c>
      <c r="B87" s="3" t="s">
        <v>43</v>
      </c>
      <c r="C87" s="14">
        <v>181.1944</v>
      </c>
      <c r="D87" s="10">
        <v>181.1944</v>
      </c>
      <c r="E87" s="7">
        <v>183.14230000000001</v>
      </c>
      <c r="F87" s="7">
        <v>183.86789999999999</v>
      </c>
      <c r="G87" s="7">
        <v>183.86789999999999</v>
      </c>
      <c r="H87" s="7">
        <v>183.86789999999999</v>
      </c>
      <c r="I87" s="7">
        <v>183.86789999999999</v>
      </c>
      <c r="J87" s="7">
        <v>185.81890000000001</v>
      </c>
      <c r="K87" s="7">
        <v>185.75319999999999</v>
      </c>
      <c r="L87" s="7">
        <v>185.79839999999999</v>
      </c>
      <c r="M87" s="7">
        <v>185.79839999999999</v>
      </c>
      <c r="N87" s="7">
        <v>186.18450000000001</v>
      </c>
      <c r="O87" s="11">
        <v>186.18450000000001</v>
      </c>
      <c r="P87" s="10">
        <v>0</v>
      </c>
      <c r="Q87" s="7">
        <v>1.0750200000000001</v>
      </c>
      <c r="R87" s="7">
        <v>0.39619529999999997</v>
      </c>
      <c r="S87" s="7">
        <v>0</v>
      </c>
      <c r="T87" s="7">
        <v>0</v>
      </c>
      <c r="U87" s="7">
        <v>0</v>
      </c>
      <c r="V87" s="7">
        <v>1.0610820000000001</v>
      </c>
      <c r="W87" s="7">
        <v>-3.5367599999999999E-2</v>
      </c>
      <c r="X87" s="7">
        <v>2.4339699999999999E-2</v>
      </c>
      <c r="Y87" s="7">
        <v>0</v>
      </c>
      <c r="Z87" s="7">
        <v>0.20779400000000001</v>
      </c>
      <c r="AA87" s="11">
        <v>0</v>
      </c>
      <c r="AB87" s="20">
        <f t="shared" si="21"/>
        <v>184.61218333333332</v>
      </c>
      <c r="AC87" s="20">
        <f t="shared" si="23"/>
        <v>182.73486666666668</v>
      </c>
      <c r="AD87" s="20">
        <f t="shared" si="24"/>
        <v>183.86789999999999</v>
      </c>
      <c r="AE87" s="20">
        <f t="shared" si="25"/>
        <v>185.79016666666666</v>
      </c>
      <c r="AF87" s="20">
        <f t="shared" si="26"/>
        <v>186.0558</v>
      </c>
      <c r="AG87" s="20"/>
      <c r="AH87" s="20">
        <f t="shared" si="22"/>
        <v>0.62004222511082219</v>
      </c>
      <c r="AI87" s="20">
        <f t="shared" si="22"/>
        <v>1.0454607175405073</v>
      </c>
      <c r="AJ87" s="20">
        <f t="shared" si="22"/>
        <v>0.14297491524936845</v>
      </c>
    </row>
    <row r="88" spans="1:36" x14ac:dyDescent="0.2">
      <c r="A88" s="3" t="s">
        <v>44</v>
      </c>
      <c r="B88" s="3" t="s">
        <v>45</v>
      </c>
      <c r="C88" s="14">
        <v>123.5458</v>
      </c>
      <c r="D88" s="10">
        <v>123.5458</v>
      </c>
      <c r="E88" s="7">
        <v>123.303</v>
      </c>
      <c r="F88" s="7">
        <v>123.303</v>
      </c>
      <c r="G88" s="7">
        <v>123.303</v>
      </c>
      <c r="H88" s="7">
        <v>123.303</v>
      </c>
      <c r="I88" s="7">
        <v>123.303</v>
      </c>
      <c r="J88" s="7">
        <v>123.8857</v>
      </c>
      <c r="K88" s="7">
        <v>123.8857</v>
      </c>
      <c r="L88" s="7">
        <v>123.8857</v>
      </c>
      <c r="M88" s="7">
        <v>123.8857</v>
      </c>
      <c r="N88" s="7">
        <v>123.8857</v>
      </c>
      <c r="O88" s="11">
        <v>123.8857</v>
      </c>
      <c r="P88" s="10">
        <v>0</v>
      </c>
      <c r="Q88" s="7">
        <v>-0.19648750000000001</v>
      </c>
      <c r="R88" s="7">
        <v>0</v>
      </c>
      <c r="S88" s="7">
        <v>0</v>
      </c>
      <c r="T88" s="7">
        <v>0</v>
      </c>
      <c r="U88" s="7">
        <v>0</v>
      </c>
      <c r="V88" s="7">
        <v>0.47250340000000002</v>
      </c>
      <c r="W88" s="7">
        <v>0</v>
      </c>
      <c r="X88" s="7">
        <v>0</v>
      </c>
      <c r="Y88" s="7">
        <v>0</v>
      </c>
      <c r="Z88" s="7">
        <v>0</v>
      </c>
      <c r="AA88" s="11">
        <v>0</v>
      </c>
      <c r="AB88" s="20">
        <f t="shared" si="21"/>
        <v>123.61458333333336</v>
      </c>
      <c r="AC88" s="20">
        <f t="shared" si="23"/>
        <v>123.38393333333333</v>
      </c>
      <c r="AD88" s="20">
        <f t="shared" si="24"/>
        <v>123.303</v>
      </c>
      <c r="AE88" s="20">
        <f t="shared" si="25"/>
        <v>123.8857</v>
      </c>
      <c r="AF88" s="20">
        <f t="shared" si="26"/>
        <v>123.8857</v>
      </c>
      <c r="AG88" s="20"/>
      <c r="AH88" s="20">
        <f t="shared" si="22"/>
        <v>-6.5594710062200079E-2</v>
      </c>
      <c r="AI88" s="20">
        <f t="shared" si="22"/>
        <v>0.47257568753396129</v>
      </c>
      <c r="AJ88" s="20">
        <f t="shared" si="22"/>
        <v>0</v>
      </c>
    </row>
    <row r="89" spans="1:36" x14ac:dyDescent="0.2">
      <c r="A89" s="3" t="s">
        <v>46</v>
      </c>
      <c r="B89" s="3" t="s">
        <v>99</v>
      </c>
      <c r="C89" s="14">
        <v>128.99690000000001</v>
      </c>
      <c r="D89" s="10">
        <v>128.99690000000001</v>
      </c>
      <c r="E89" s="7">
        <v>129.72149999999999</v>
      </c>
      <c r="F89" s="7">
        <v>130.0899</v>
      </c>
      <c r="G89" s="7">
        <v>130.0899</v>
      </c>
      <c r="H89" s="7">
        <v>130.0899</v>
      </c>
      <c r="I89" s="7">
        <v>130.0899</v>
      </c>
      <c r="J89" s="7">
        <v>130.0899</v>
      </c>
      <c r="K89" s="7">
        <v>130.0899</v>
      </c>
      <c r="L89" s="7">
        <v>130.0899</v>
      </c>
      <c r="M89" s="7">
        <v>130.0899</v>
      </c>
      <c r="N89" s="7">
        <v>130.0899</v>
      </c>
      <c r="O89" s="11">
        <v>130.0899</v>
      </c>
      <c r="P89" s="10">
        <v>0</v>
      </c>
      <c r="Q89" s="7">
        <v>0.56174979999999997</v>
      </c>
      <c r="R89" s="7">
        <v>0.2839757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11">
        <v>0</v>
      </c>
      <c r="AB89" s="20">
        <f t="shared" si="21"/>
        <v>129.96811666666665</v>
      </c>
      <c r="AC89" s="20">
        <f t="shared" si="23"/>
        <v>129.60276666666667</v>
      </c>
      <c r="AD89" s="20">
        <f t="shared" si="24"/>
        <v>130.0899</v>
      </c>
      <c r="AE89" s="20">
        <f t="shared" si="25"/>
        <v>130.0899</v>
      </c>
      <c r="AF89" s="20">
        <f t="shared" si="26"/>
        <v>130.0899</v>
      </c>
      <c r="AG89" s="20"/>
      <c r="AH89" s="20">
        <f t="shared" si="22"/>
        <v>0.3758664616984646</v>
      </c>
      <c r="AI89" s="20">
        <f t="shared" si="22"/>
        <v>0</v>
      </c>
      <c r="AJ89" s="20">
        <f t="shared" si="22"/>
        <v>0</v>
      </c>
    </row>
    <row r="90" spans="1:36" x14ac:dyDescent="0.2">
      <c r="A90" s="2" t="s">
        <v>47</v>
      </c>
      <c r="B90" s="2" t="s">
        <v>48</v>
      </c>
      <c r="C90" s="14">
        <v>98.790080000000003</v>
      </c>
      <c r="D90" s="10">
        <v>97.505489999999995</v>
      </c>
      <c r="E90" s="7">
        <v>98.077730000000003</v>
      </c>
      <c r="F90" s="7">
        <v>98.791690000000003</v>
      </c>
      <c r="G90" s="7">
        <v>98.975849999999994</v>
      </c>
      <c r="H90" s="7">
        <v>98.972849999999994</v>
      </c>
      <c r="I90" s="7">
        <v>98.70805</v>
      </c>
      <c r="J90" s="7">
        <v>98.972399999999993</v>
      </c>
      <c r="K90" s="7">
        <v>100.03360000000001</v>
      </c>
      <c r="L90" s="7">
        <v>101.8661</v>
      </c>
      <c r="M90" s="7">
        <v>101.2694</v>
      </c>
      <c r="N90" s="7">
        <v>101.3599</v>
      </c>
      <c r="O90" s="11">
        <v>100.7972</v>
      </c>
      <c r="P90" s="10">
        <v>-1.3003169999999999</v>
      </c>
      <c r="Q90" s="7">
        <v>0.58687469999999997</v>
      </c>
      <c r="R90" s="7">
        <v>0.72795980000000005</v>
      </c>
      <c r="S90" s="7">
        <v>0.18641070000000001</v>
      </c>
      <c r="T90" s="7">
        <v>-3.0371E-3</v>
      </c>
      <c r="U90" s="7">
        <v>-0.26754919999999999</v>
      </c>
      <c r="V90" s="7">
        <v>0.26781090000000002</v>
      </c>
      <c r="W90" s="7">
        <v>1.0722370000000001</v>
      </c>
      <c r="X90" s="7">
        <v>1.831858</v>
      </c>
      <c r="Y90" s="7">
        <v>-0.58575659999999996</v>
      </c>
      <c r="Z90" s="7">
        <v>8.9410699999999996E-2</v>
      </c>
      <c r="AA90" s="11">
        <v>-0.55517119999999998</v>
      </c>
      <c r="AB90" s="20">
        <f>(AB69/AB74)*100</f>
        <v>99.631847804011983</v>
      </c>
      <c r="AC90" s="20">
        <f t="shared" ref="AC90:AF90" si="27">(AC69/AC74)*100</f>
        <v>98.126999042011789</v>
      </c>
      <c r="AD90" s="20">
        <f t="shared" si="27"/>
        <v>98.885295320002371</v>
      </c>
      <c r="AE90" s="20">
        <f t="shared" si="27"/>
        <v>100.29711015604541</v>
      </c>
      <c r="AF90" s="20">
        <f t="shared" si="27"/>
        <v>101.14128486665201</v>
      </c>
      <c r="AG90" s="20"/>
      <c r="AH90" s="20">
        <f t="shared" si="22"/>
        <v>0.77277027259941633</v>
      </c>
      <c r="AI90" s="20">
        <f t="shared" si="22"/>
        <v>1.4277298070196025</v>
      </c>
      <c r="AJ90" s="20">
        <f t="shared" si="22"/>
        <v>0.8416740116372381</v>
      </c>
    </row>
    <row r="91" spans="1:36" ht="18" customHeight="1" x14ac:dyDescent="0.2">
      <c r="B91" s="22" t="s">
        <v>62</v>
      </c>
      <c r="C91" s="27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5"/>
      <c r="P91" s="2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5"/>
      <c r="AB91" s="122"/>
      <c r="AC91" s="119"/>
      <c r="AD91" s="119"/>
      <c r="AE91" s="119"/>
      <c r="AF91" s="119"/>
      <c r="AG91" s="119"/>
      <c r="AH91" s="119"/>
      <c r="AI91" s="119"/>
      <c r="AJ91" s="119"/>
    </row>
    <row r="92" spans="1:36" x14ac:dyDescent="0.2">
      <c r="A92" s="2" t="s">
        <v>14</v>
      </c>
      <c r="B92" s="2" t="s">
        <v>102</v>
      </c>
      <c r="C92" s="14">
        <v>107.5711</v>
      </c>
      <c r="D92" s="10">
        <v>107.69410000000001</v>
      </c>
      <c r="E92" s="7">
        <v>107.5616</v>
      </c>
      <c r="F92" s="7">
        <v>107.86660000000001</v>
      </c>
      <c r="G92" s="7">
        <v>107.86660000000001</v>
      </c>
      <c r="H92" s="7">
        <v>107.86660000000001</v>
      </c>
      <c r="I92" s="7">
        <v>107.86660000000001</v>
      </c>
      <c r="J92" s="7">
        <v>108.6009</v>
      </c>
      <c r="K92" s="7">
        <v>109.4803</v>
      </c>
      <c r="L92" s="7">
        <v>110.17230000000001</v>
      </c>
      <c r="M92" s="7">
        <v>110.17230000000001</v>
      </c>
      <c r="N92" s="7">
        <v>110.42919999999999</v>
      </c>
      <c r="O92" s="11">
        <v>110.2685</v>
      </c>
      <c r="P92" s="10">
        <v>0.11431570000000001</v>
      </c>
      <c r="Q92" s="7">
        <v>-0.1229768</v>
      </c>
      <c r="R92" s="7">
        <v>0.28350900000000001</v>
      </c>
      <c r="S92" s="7">
        <v>0</v>
      </c>
      <c r="T92" s="7">
        <v>0</v>
      </c>
      <c r="U92" s="7">
        <v>0</v>
      </c>
      <c r="V92" s="7">
        <v>0.68082509999999996</v>
      </c>
      <c r="W92" s="7">
        <v>0.80973450000000002</v>
      </c>
      <c r="X92" s="7">
        <v>0.63207829999999998</v>
      </c>
      <c r="Y92" s="7">
        <v>0</v>
      </c>
      <c r="Z92" s="7">
        <v>0.23317740000000001</v>
      </c>
      <c r="AA92" s="11">
        <v>-0.1455834</v>
      </c>
      <c r="AB92" s="20">
        <f t="shared" ref="AB92:AB129" si="28">AVERAGE(D92:O92)</f>
        <v>108.82046666666666</v>
      </c>
      <c r="AC92" s="20">
        <f>AVERAGE(D92:F92)</f>
        <v>107.70743333333333</v>
      </c>
      <c r="AD92" s="20">
        <f>AVERAGE(G92:I92)</f>
        <v>107.86660000000001</v>
      </c>
      <c r="AE92" s="20">
        <f>IFERROR(AVERAGE(J92:L92),"")</f>
        <v>109.41783333333335</v>
      </c>
      <c r="AF92" s="20">
        <f>IFERROR(AVERAGE(M92:O92),"")</f>
        <v>110.29</v>
      </c>
      <c r="AG92" s="20"/>
      <c r="AH92" s="20">
        <f t="shared" si="22"/>
        <v>0.14777686343529695</v>
      </c>
      <c r="AI92" s="20">
        <f t="shared" si="22"/>
        <v>1.438103484612796</v>
      </c>
      <c r="AJ92" s="20">
        <f t="shared" si="22"/>
        <v>0.79709736529845543</v>
      </c>
    </row>
    <row r="93" spans="1:36" x14ac:dyDescent="0.2">
      <c r="A93" s="3" t="s">
        <v>16</v>
      </c>
      <c r="B93" s="3" t="s">
        <v>103</v>
      </c>
      <c r="C93" s="14">
        <v>100.51739999999999</v>
      </c>
      <c r="D93" s="10">
        <v>100.51739999999999</v>
      </c>
      <c r="E93" s="7">
        <v>100.51739999999999</v>
      </c>
      <c r="F93" s="7">
        <v>100.51739999999999</v>
      </c>
      <c r="G93" s="7">
        <v>100.51739999999999</v>
      </c>
      <c r="H93" s="7">
        <v>100.51739999999999</v>
      </c>
      <c r="I93" s="7">
        <v>100.51739999999999</v>
      </c>
      <c r="J93" s="7">
        <v>100.51739999999999</v>
      </c>
      <c r="K93" s="7">
        <v>100.51739999999999</v>
      </c>
      <c r="L93" s="7">
        <v>100.51739999999999</v>
      </c>
      <c r="M93" s="7">
        <v>100.51739999999999</v>
      </c>
      <c r="N93" s="7">
        <v>100.51739999999999</v>
      </c>
      <c r="O93" s="11">
        <v>100.51739999999999</v>
      </c>
      <c r="P93" s="10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11">
        <v>0</v>
      </c>
      <c r="AB93" s="20">
        <f t="shared" si="28"/>
        <v>100.51739999999997</v>
      </c>
      <c r="AC93" s="20">
        <f t="shared" ref="AC93:AC110" si="29">AVERAGE(D93:F93)</f>
        <v>100.51739999999999</v>
      </c>
      <c r="AD93" s="20">
        <f t="shared" ref="AD93:AD110" si="30">AVERAGE(G93:I93)</f>
        <v>100.51739999999999</v>
      </c>
      <c r="AE93" s="20">
        <f t="shared" ref="AE93:AE110" si="31">IFERROR(AVERAGE(J93:L93),"")</f>
        <v>100.51739999999999</v>
      </c>
      <c r="AF93" s="20">
        <f t="shared" ref="AF93:AF110" si="32">IFERROR(AVERAGE(M93:O93),"")</f>
        <v>100.51739999999999</v>
      </c>
      <c r="AG93" s="20"/>
      <c r="AH93" s="20">
        <f t="shared" ref="AH93:AJ110" si="33">IFERROR(AD93/AC93*100-100,"")</f>
        <v>0</v>
      </c>
      <c r="AI93" s="20">
        <f t="shared" si="33"/>
        <v>0</v>
      </c>
      <c r="AJ93" s="20">
        <f t="shared" si="33"/>
        <v>0</v>
      </c>
    </row>
    <row r="94" spans="1:36" x14ac:dyDescent="0.2">
      <c r="A94" s="3" t="s">
        <v>18</v>
      </c>
      <c r="B94" s="3" t="s">
        <v>61</v>
      </c>
      <c r="C94" s="14">
        <v>121.1234</v>
      </c>
      <c r="D94" s="10">
        <v>121.48269999999999</v>
      </c>
      <c r="E94" s="7">
        <v>121.0958</v>
      </c>
      <c r="F94" s="7">
        <v>121.9866</v>
      </c>
      <c r="G94" s="7">
        <v>121.9866</v>
      </c>
      <c r="H94" s="7">
        <v>121.9866</v>
      </c>
      <c r="I94" s="7">
        <v>121.9866</v>
      </c>
      <c r="J94" s="7">
        <v>124.13200000000001</v>
      </c>
      <c r="K94" s="7">
        <v>126.7009</v>
      </c>
      <c r="L94" s="7">
        <v>128.7225</v>
      </c>
      <c r="M94" s="7">
        <v>128.7225</v>
      </c>
      <c r="N94" s="7">
        <v>129.47300000000001</v>
      </c>
      <c r="O94" s="11">
        <v>129.0033</v>
      </c>
      <c r="P94" s="10">
        <v>0.29658180000000001</v>
      </c>
      <c r="Q94" s="7">
        <v>-0.31847059999999999</v>
      </c>
      <c r="R94" s="7">
        <v>0.73565429999999998</v>
      </c>
      <c r="S94" s="7">
        <v>0</v>
      </c>
      <c r="T94" s="7">
        <v>0</v>
      </c>
      <c r="U94" s="7">
        <v>0</v>
      </c>
      <c r="V94" s="7">
        <v>1.7587060000000001</v>
      </c>
      <c r="W94" s="7">
        <v>2.0695039999999998</v>
      </c>
      <c r="X94" s="7">
        <v>1.5955440000000001</v>
      </c>
      <c r="Y94" s="7">
        <v>0</v>
      </c>
      <c r="Z94" s="7">
        <v>0.58301630000000004</v>
      </c>
      <c r="AA94" s="11">
        <v>-0.3627165</v>
      </c>
      <c r="AB94" s="20">
        <f t="shared" si="28"/>
        <v>124.77325833333335</v>
      </c>
      <c r="AC94" s="20">
        <f t="shared" si="29"/>
        <v>121.5217</v>
      </c>
      <c r="AD94" s="20">
        <f t="shared" si="30"/>
        <v>121.9866</v>
      </c>
      <c r="AE94" s="20">
        <f t="shared" si="31"/>
        <v>126.51846666666665</v>
      </c>
      <c r="AF94" s="20">
        <f t="shared" si="32"/>
        <v>129.06626666666668</v>
      </c>
      <c r="AG94" s="20"/>
      <c r="AH94" s="20">
        <f t="shared" si="33"/>
        <v>0.38256541835737323</v>
      </c>
      <c r="AI94" s="20">
        <f t="shared" si="33"/>
        <v>3.7150528555322211</v>
      </c>
      <c r="AJ94" s="20">
        <f t="shared" si="33"/>
        <v>2.0137771719227544</v>
      </c>
    </row>
    <row r="95" spans="1:36" x14ac:dyDescent="0.2">
      <c r="A95" s="2" t="s">
        <v>20</v>
      </c>
      <c r="B95" s="2" t="s">
        <v>104</v>
      </c>
      <c r="C95" s="14">
        <v>115.7411</v>
      </c>
      <c r="D95" s="10">
        <v>117.1917</v>
      </c>
      <c r="E95" s="7">
        <v>117.74760000000001</v>
      </c>
      <c r="F95" s="7">
        <v>117.5825</v>
      </c>
      <c r="G95" s="7">
        <v>117.53830000000001</v>
      </c>
      <c r="H95" s="7">
        <v>117.51090000000001</v>
      </c>
      <c r="I95" s="7">
        <v>118.1591</v>
      </c>
      <c r="J95" s="7">
        <v>119.6413</v>
      </c>
      <c r="K95" s="7">
        <v>120.0574</v>
      </c>
      <c r="L95" s="7">
        <v>120.73560000000001</v>
      </c>
      <c r="M95" s="7">
        <v>121.1322</v>
      </c>
      <c r="N95" s="7">
        <v>121.6503</v>
      </c>
      <c r="O95" s="11">
        <v>122.42449999999999</v>
      </c>
      <c r="P95" s="10">
        <v>1.2532749999999999</v>
      </c>
      <c r="Q95" s="7">
        <v>0.47437119999999999</v>
      </c>
      <c r="R95" s="7">
        <v>-0.14023469999999999</v>
      </c>
      <c r="S95" s="7">
        <v>-3.7529800000000002E-2</v>
      </c>
      <c r="T95" s="7">
        <v>-2.3341600000000001E-2</v>
      </c>
      <c r="U95" s="7">
        <v>0.55165470000000005</v>
      </c>
      <c r="V95" s="7">
        <v>1.254365</v>
      </c>
      <c r="W95" s="7">
        <v>0.34777010000000003</v>
      </c>
      <c r="X95" s="7">
        <v>0.56489</v>
      </c>
      <c r="Y95" s="7">
        <v>0.32854240000000001</v>
      </c>
      <c r="Z95" s="7">
        <v>0.4276741</v>
      </c>
      <c r="AA95" s="11">
        <v>0.63639599999999996</v>
      </c>
      <c r="AB95" s="20">
        <f t="shared" si="28"/>
        <v>119.28095000000002</v>
      </c>
      <c r="AC95" s="20">
        <f t="shared" si="29"/>
        <v>117.50726666666667</v>
      </c>
      <c r="AD95" s="20">
        <f t="shared" si="30"/>
        <v>117.73610000000001</v>
      </c>
      <c r="AE95" s="20">
        <f t="shared" si="31"/>
        <v>120.14476666666667</v>
      </c>
      <c r="AF95" s="20">
        <f t="shared" si="32"/>
        <v>121.73566666666666</v>
      </c>
      <c r="AG95" s="20"/>
      <c r="AH95" s="20">
        <f t="shared" si="33"/>
        <v>0.19473972957133867</v>
      </c>
      <c r="AI95" s="20">
        <f t="shared" si="33"/>
        <v>2.0458182890945551</v>
      </c>
      <c r="AJ95" s="20">
        <f t="shared" si="33"/>
        <v>1.3241525570679471</v>
      </c>
    </row>
    <row r="96" spans="1:36" x14ac:dyDescent="0.2">
      <c r="A96" s="2" t="s">
        <v>22</v>
      </c>
      <c r="B96" s="2" t="s">
        <v>23</v>
      </c>
      <c r="C96" s="14">
        <v>115.5196</v>
      </c>
      <c r="D96" s="10">
        <v>117.6542</v>
      </c>
      <c r="E96" s="7">
        <v>118.4542</v>
      </c>
      <c r="F96" s="7">
        <v>118.30889999999999</v>
      </c>
      <c r="G96" s="7">
        <v>118.23569999999999</v>
      </c>
      <c r="H96" s="7">
        <v>118.1953</v>
      </c>
      <c r="I96" s="7">
        <v>119.1511</v>
      </c>
      <c r="J96" s="7">
        <v>121.29389999999999</v>
      </c>
      <c r="K96" s="7">
        <v>121.87220000000001</v>
      </c>
      <c r="L96" s="7">
        <v>122.6905</v>
      </c>
      <c r="M96" s="7">
        <v>123.2754</v>
      </c>
      <c r="N96" s="7">
        <v>124.10599999999999</v>
      </c>
      <c r="O96" s="11">
        <v>125.1824</v>
      </c>
      <c r="P96" s="10">
        <v>1.847769</v>
      </c>
      <c r="Q96" s="7">
        <v>0.68001330000000004</v>
      </c>
      <c r="R96" s="7">
        <v>-0.12273580000000001</v>
      </c>
      <c r="S96" s="7">
        <v>-6.1797999999999999E-2</v>
      </c>
      <c r="T96" s="7">
        <v>-3.4205699999999999E-2</v>
      </c>
      <c r="U96" s="7">
        <v>0.80869630000000003</v>
      </c>
      <c r="V96" s="7">
        <v>1.79833</v>
      </c>
      <c r="W96" s="7">
        <v>0.47681410000000002</v>
      </c>
      <c r="X96" s="7">
        <v>0.67139579999999999</v>
      </c>
      <c r="Y96" s="7">
        <v>0.47672809999999999</v>
      </c>
      <c r="Z96" s="7">
        <v>0.67379219999999995</v>
      </c>
      <c r="AA96" s="11">
        <v>0.86734219999999995</v>
      </c>
      <c r="AB96" s="20">
        <f t="shared" si="28"/>
        <v>120.70164999999999</v>
      </c>
      <c r="AC96" s="20">
        <f t="shared" si="29"/>
        <v>118.1391</v>
      </c>
      <c r="AD96" s="20">
        <f t="shared" si="30"/>
        <v>118.52736666666665</v>
      </c>
      <c r="AE96" s="20">
        <f t="shared" si="31"/>
        <v>121.9522</v>
      </c>
      <c r="AF96" s="20">
        <f t="shared" si="32"/>
        <v>124.18793333333333</v>
      </c>
      <c r="AG96" s="20"/>
      <c r="AH96" s="20">
        <f t="shared" si="33"/>
        <v>0.32865212843728386</v>
      </c>
      <c r="AI96" s="20">
        <f t="shared" si="33"/>
        <v>2.889487406705797</v>
      </c>
      <c r="AJ96" s="20">
        <f t="shared" si="33"/>
        <v>1.8332865937091185</v>
      </c>
    </row>
    <row r="97" spans="1:36" x14ac:dyDescent="0.2">
      <c r="A97" s="3" t="s">
        <v>24</v>
      </c>
      <c r="B97" s="3" t="s">
        <v>25</v>
      </c>
      <c r="C97" s="14">
        <v>119.00230000000001</v>
      </c>
      <c r="D97" s="10">
        <v>122.7411</v>
      </c>
      <c r="E97" s="7">
        <v>124.0639</v>
      </c>
      <c r="F97" s="7">
        <v>123.3034</v>
      </c>
      <c r="G97" s="7">
        <v>122.93</v>
      </c>
      <c r="H97" s="7">
        <v>122.77160000000001</v>
      </c>
      <c r="I97" s="7">
        <v>124.2629</v>
      </c>
      <c r="J97" s="7">
        <v>128.62540000000001</v>
      </c>
      <c r="K97" s="7">
        <v>129.1052</v>
      </c>
      <c r="L97" s="7">
        <v>129.76580000000001</v>
      </c>
      <c r="M97" s="7">
        <v>129.96449999999999</v>
      </c>
      <c r="N97" s="7">
        <v>131.7175</v>
      </c>
      <c r="O97" s="11">
        <v>133.49860000000001</v>
      </c>
      <c r="P97" s="10">
        <v>3.141788</v>
      </c>
      <c r="Q97" s="7">
        <v>1.0777650000000001</v>
      </c>
      <c r="R97" s="7">
        <v>-0.61304409999999998</v>
      </c>
      <c r="S97" s="7">
        <v>-0.30281619999999998</v>
      </c>
      <c r="T97" s="7">
        <v>-0.12886739999999999</v>
      </c>
      <c r="U97" s="7">
        <v>1.214753</v>
      </c>
      <c r="V97" s="7">
        <v>3.5106229999999998</v>
      </c>
      <c r="W97" s="7">
        <v>0.37305490000000002</v>
      </c>
      <c r="X97" s="7">
        <v>0.51168659999999999</v>
      </c>
      <c r="Y97" s="7">
        <v>0.15313370000000001</v>
      </c>
      <c r="Z97" s="7">
        <v>1.3488340000000001</v>
      </c>
      <c r="AA97" s="11">
        <v>1.3521749999999999</v>
      </c>
      <c r="AB97" s="20">
        <f t="shared" si="28"/>
        <v>126.89582500000002</v>
      </c>
      <c r="AC97" s="20">
        <f t="shared" si="29"/>
        <v>123.36946666666667</v>
      </c>
      <c r="AD97" s="20">
        <f t="shared" si="30"/>
        <v>123.32150000000001</v>
      </c>
      <c r="AE97" s="20">
        <f t="shared" si="31"/>
        <v>129.16546666666667</v>
      </c>
      <c r="AF97" s="20">
        <f t="shared" si="32"/>
        <v>131.72686666666667</v>
      </c>
      <c r="AG97" s="20"/>
      <c r="AH97" s="20">
        <f t="shared" si="33"/>
        <v>-3.8880500955926323E-2</v>
      </c>
      <c r="AI97" s="20">
        <f t="shared" si="33"/>
        <v>4.7388060205776412</v>
      </c>
      <c r="AJ97" s="20">
        <f t="shared" si="33"/>
        <v>1.9830377778993409</v>
      </c>
    </row>
    <row r="98" spans="1:36" x14ac:dyDescent="0.2">
      <c r="A98" s="3" t="s">
        <v>26</v>
      </c>
      <c r="B98" s="3" t="s">
        <v>95</v>
      </c>
      <c r="C98" s="14">
        <v>112.08969999999999</v>
      </c>
      <c r="D98" s="10">
        <v>113.6664</v>
      </c>
      <c r="E98" s="7">
        <v>114.0497</v>
      </c>
      <c r="F98" s="7">
        <v>114.5568</v>
      </c>
      <c r="G98" s="7">
        <v>114.6609</v>
      </c>
      <c r="H98" s="7">
        <v>114.49809999999999</v>
      </c>
      <c r="I98" s="7">
        <v>115.128</v>
      </c>
      <c r="J98" s="7">
        <v>114.9756</v>
      </c>
      <c r="K98" s="7">
        <v>115.76009999999999</v>
      </c>
      <c r="L98" s="7">
        <v>117.4068</v>
      </c>
      <c r="M98" s="7">
        <v>118.06950000000001</v>
      </c>
      <c r="N98" s="7">
        <v>118.1031</v>
      </c>
      <c r="O98" s="11">
        <v>118.973</v>
      </c>
      <c r="P98" s="10">
        <v>1.4066669999999999</v>
      </c>
      <c r="Q98" s="7">
        <v>0.33716170000000001</v>
      </c>
      <c r="R98" s="7">
        <v>0.44462000000000002</v>
      </c>
      <c r="S98" s="7">
        <v>9.0887999999999997E-2</v>
      </c>
      <c r="T98" s="7">
        <v>-0.14196049999999999</v>
      </c>
      <c r="U98" s="7">
        <v>0.55011180000000004</v>
      </c>
      <c r="V98" s="7">
        <v>-0.13237199999999999</v>
      </c>
      <c r="W98" s="7">
        <v>0.68235210000000002</v>
      </c>
      <c r="X98" s="7">
        <v>1.422469</v>
      </c>
      <c r="Y98" s="7">
        <v>0.56449720000000003</v>
      </c>
      <c r="Z98" s="7">
        <v>2.84318E-2</v>
      </c>
      <c r="AA98" s="11">
        <v>0.7365564</v>
      </c>
      <c r="AB98" s="20">
        <f t="shared" si="28"/>
        <v>115.82066666666668</v>
      </c>
      <c r="AC98" s="20">
        <f t="shared" si="29"/>
        <v>114.09096666666666</v>
      </c>
      <c r="AD98" s="20">
        <f t="shared" si="30"/>
        <v>114.76233333333333</v>
      </c>
      <c r="AE98" s="20">
        <f t="shared" si="31"/>
        <v>116.04750000000001</v>
      </c>
      <c r="AF98" s="20">
        <f t="shared" si="32"/>
        <v>118.38186666666667</v>
      </c>
      <c r="AG98" s="20"/>
      <c r="AH98" s="20">
        <f t="shared" si="33"/>
        <v>0.58844857422251096</v>
      </c>
      <c r="AI98" s="20">
        <f t="shared" si="33"/>
        <v>1.1198505897695981</v>
      </c>
      <c r="AJ98" s="20">
        <f t="shared" si="33"/>
        <v>2.0115613577773388</v>
      </c>
    </row>
    <row r="99" spans="1:36" x14ac:dyDescent="0.2">
      <c r="A99" s="3" t="s">
        <v>27</v>
      </c>
      <c r="B99" s="3" t="s">
        <v>28</v>
      </c>
      <c r="C99" s="14">
        <v>118.6159</v>
      </c>
      <c r="D99" s="10">
        <v>119.37130000000001</v>
      </c>
      <c r="E99" s="7">
        <v>119.974</v>
      </c>
      <c r="F99" s="7">
        <v>120.1889</v>
      </c>
      <c r="G99" s="7">
        <v>120.83669999999999</v>
      </c>
      <c r="H99" s="7">
        <v>121.2088</v>
      </c>
      <c r="I99" s="7">
        <v>121.6294</v>
      </c>
      <c r="J99" s="7">
        <v>122.3126</v>
      </c>
      <c r="K99" s="7">
        <v>123.4843</v>
      </c>
      <c r="L99" s="7">
        <v>123.4746</v>
      </c>
      <c r="M99" s="7">
        <v>124.91549999999999</v>
      </c>
      <c r="N99" s="7">
        <v>124.86490000000001</v>
      </c>
      <c r="O99" s="11">
        <v>124.9486</v>
      </c>
      <c r="P99" s="10">
        <v>0.63687930000000004</v>
      </c>
      <c r="Q99" s="7">
        <v>0.50492020000000004</v>
      </c>
      <c r="R99" s="7">
        <v>0.1791325</v>
      </c>
      <c r="S99" s="7">
        <v>0.53898829999999998</v>
      </c>
      <c r="T99" s="7">
        <v>0.30787999999999999</v>
      </c>
      <c r="U99" s="7">
        <v>0.34705570000000002</v>
      </c>
      <c r="V99" s="7">
        <v>0.56171000000000004</v>
      </c>
      <c r="W99" s="7">
        <v>0.95790470000000005</v>
      </c>
      <c r="X99" s="7">
        <v>-7.8528000000000001E-3</v>
      </c>
      <c r="Y99" s="7">
        <v>1.1669940000000001</v>
      </c>
      <c r="Z99" s="7">
        <v>-4.0530299999999998E-2</v>
      </c>
      <c r="AA99" s="11">
        <v>6.7076899999999995E-2</v>
      </c>
      <c r="AB99" s="20">
        <f t="shared" si="28"/>
        <v>122.26746666666666</v>
      </c>
      <c r="AC99" s="20">
        <f t="shared" si="29"/>
        <v>119.84473333333334</v>
      </c>
      <c r="AD99" s="20">
        <f t="shared" si="30"/>
        <v>121.22496666666666</v>
      </c>
      <c r="AE99" s="20">
        <f t="shared" si="31"/>
        <v>123.09050000000001</v>
      </c>
      <c r="AF99" s="20">
        <f t="shared" si="32"/>
        <v>124.90966666666667</v>
      </c>
      <c r="AG99" s="20"/>
      <c r="AH99" s="20">
        <f t="shared" si="33"/>
        <v>1.1516845963471525</v>
      </c>
      <c r="AI99" s="20">
        <f t="shared" si="33"/>
        <v>1.5389019148695837</v>
      </c>
      <c r="AJ99" s="20">
        <f t="shared" si="33"/>
        <v>1.4779098847325116</v>
      </c>
    </row>
    <row r="100" spans="1:36" x14ac:dyDescent="0.2">
      <c r="A100" s="3" t="s">
        <v>29</v>
      </c>
      <c r="B100" s="3" t="s">
        <v>30</v>
      </c>
      <c r="C100" s="14">
        <v>108.5966</v>
      </c>
      <c r="D100" s="10">
        <v>108.7508</v>
      </c>
      <c r="E100" s="7">
        <v>109.1138</v>
      </c>
      <c r="F100" s="7">
        <v>109.43</v>
      </c>
      <c r="G100" s="7">
        <v>109.6146</v>
      </c>
      <c r="H100" s="7">
        <v>109.3686</v>
      </c>
      <c r="I100" s="7">
        <v>110.25020000000001</v>
      </c>
      <c r="J100" s="7">
        <v>110.771</v>
      </c>
      <c r="K100" s="7">
        <v>111.69329999999999</v>
      </c>
      <c r="L100" s="7">
        <v>113.4034</v>
      </c>
      <c r="M100" s="7">
        <v>115.3074</v>
      </c>
      <c r="N100" s="7">
        <v>114.90049999999999</v>
      </c>
      <c r="O100" s="11">
        <v>115.5573</v>
      </c>
      <c r="P100" s="10">
        <v>0.14196310000000001</v>
      </c>
      <c r="Q100" s="7">
        <v>0.33376860000000003</v>
      </c>
      <c r="R100" s="7">
        <v>0.28976849999999998</v>
      </c>
      <c r="S100" s="7">
        <v>0.16874890000000001</v>
      </c>
      <c r="T100" s="7">
        <v>-0.22443850000000001</v>
      </c>
      <c r="U100" s="7">
        <v>0.80604600000000004</v>
      </c>
      <c r="V100" s="7">
        <v>0.4724197</v>
      </c>
      <c r="W100" s="7">
        <v>0.83262749999999996</v>
      </c>
      <c r="X100" s="7">
        <v>1.53108</v>
      </c>
      <c r="Y100" s="7">
        <v>1.6789069999999999</v>
      </c>
      <c r="Z100" s="7">
        <v>-0.3528287</v>
      </c>
      <c r="AA100" s="11">
        <v>0.57162420000000003</v>
      </c>
      <c r="AB100" s="20">
        <f t="shared" si="28"/>
        <v>111.51340833333332</v>
      </c>
      <c r="AC100" s="20">
        <f t="shared" si="29"/>
        <v>109.09820000000001</v>
      </c>
      <c r="AD100" s="20">
        <f t="shared" si="30"/>
        <v>109.74446666666667</v>
      </c>
      <c r="AE100" s="20">
        <f t="shared" si="31"/>
        <v>111.9559</v>
      </c>
      <c r="AF100" s="20">
        <f t="shared" si="32"/>
        <v>115.25506666666666</v>
      </c>
      <c r="AG100" s="20"/>
      <c r="AH100" s="20">
        <f t="shared" si="33"/>
        <v>0.59237152094779333</v>
      </c>
      <c r="AI100" s="20">
        <f t="shared" si="33"/>
        <v>2.0150750197276466</v>
      </c>
      <c r="AJ100" s="20">
        <f t="shared" si="33"/>
        <v>2.9468448439668293</v>
      </c>
    </row>
    <row r="101" spans="1:36" x14ac:dyDescent="0.2">
      <c r="A101" s="3" t="s">
        <v>31</v>
      </c>
      <c r="B101" s="3" t="s">
        <v>32</v>
      </c>
      <c r="C101" s="14">
        <v>106.3485</v>
      </c>
      <c r="D101" s="10">
        <v>106.2856</v>
      </c>
      <c r="E101" s="7">
        <v>106.27849999999999</v>
      </c>
      <c r="F101" s="7">
        <v>106.5222</v>
      </c>
      <c r="G101" s="7">
        <v>106.4228</v>
      </c>
      <c r="H101" s="7">
        <v>106.9246</v>
      </c>
      <c r="I101" s="7">
        <v>107.59180000000001</v>
      </c>
      <c r="J101" s="7">
        <v>107.8103</v>
      </c>
      <c r="K101" s="7">
        <v>107.8124</v>
      </c>
      <c r="L101" s="7">
        <v>108.2624</v>
      </c>
      <c r="M101" s="7">
        <v>108.79219999999999</v>
      </c>
      <c r="N101" s="7">
        <v>110.0894</v>
      </c>
      <c r="O101" s="11">
        <v>110.1155</v>
      </c>
      <c r="P101" s="10">
        <v>-5.9142100000000003E-2</v>
      </c>
      <c r="Q101" s="7">
        <v>-6.6829000000000003E-3</v>
      </c>
      <c r="R101" s="7">
        <v>0.22930139999999999</v>
      </c>
      <c r="S101" s="7">
        <v>-9.3374299999999993E-2</v>
      </c>
      <c r="T101" s="7">
        <v>0.4715376</v>
      </c>
      <c r="U101" s="7">
        <v>0.62396810000000003</v>
      </c>
      <c r="V101" s="7">
        <v>0.20308789999999999</v>
      </c>
      <c r="W101" s="7">
        <v>1.9602E-3</v>
      </c>
      <c r="X101" s="7">
        <v>0.41743839999999999</v>
      </c>
      <c r="Y101" s="7">
        <v>0.48931039999999998</v>
      </c>
      <c r="Z101" s="7">
        <v>1.192361</v>
      </c>
      <c r="AA101" s="11">
        <v>2.37775E-2</v>
      </c>
      <c r="AB101" s="20">
        <f t="shared" si="28"/>
        <v>107.74230833333336</v>
      </c>
      <c r="AC101" s="20">
        <f t="shared" si="29"/>
        <v>106.3621</v>
      </c>
      <c r="AD101" s="20">
        <f t="shared" si="30"/>
        <v>106.97973333333334</v>
      </c>
      <c r="AE101" s="20">
        <f t="shared" si="31"/>
        <v>107.96170000000001</v>
      </c>
      <c r="AF101" s="20">
        <f t="shared" si="32"/>
        <v>109.6657</v>
      </c>
      <c r="AG101" s="20"/>
      <c r="AH101" s="20">
        <f t="shared" si="33"/>
        <v>0.58068929941524061</v>
      </c>
      <c r="AI101" s="20">
        <f t="shared" si="33"/>
        <v>0.91789971433841799</v>
      </c>
      <c r="AJ101" s="20">
        <f t="shared" si="33"/>
        <v>1.5783375030218991</v>
      </c>
    </row>
    <row r="102" spans="1:36" x14ac:dyDescent="0.2">
      <c r="A102" s="3" t="s">
        <v>33</v>
      </c>
      <c r="B102" s="3" t="s">
        <v>96</v>
      </c>
      <c r="C102" s="14">
        <v>107.8417</v>
      </c>
      <c r="D102" s="10">
        <v>107.8252</v>
      </c>
      <c r="E102" s="7">
        <v>107.849</v>
      </c>
      <c r="F102" s="7">
        <v>108.08759999999999</v>
      </c>
      <c r="G102" s="7">
        <v>108.08759999999999</v>
      </c>
      <c r="H102" s="7">
        <v>108.0975</v>
      </c>
      <c r="I102" s="7">
        <v>108.1088</v>
      </c>
      <c r="J102" s="7">
        <v>108.3241</v>
      </c>
      <c r="K102" s="7">
        <v>108.3241</v>
      </c>
      <c r="L102" s="7">
        <v>108.55240000000001</v>
      </c>
      <c r="M102" s="7">
        <v>108.5844</v>
      </c>
      <c r="N102" s="7">
        <v>108.83499999999999</v>
      </c>
      <c r="O102" s="11">
        <v>109.2188</v>
      </c>
      <c r="P102" s="10">
        <v>-1.53166E-2</v>
      </c>
      <c r="Q102" s="7">
        <v>2.20833E-2</v>
      </c>
      <c r="R102" s="7">
        <v>0.2212297</v>
      </c>
      <c r="S102" s="7">
        <v>0</v>
      </c>
      <c r="T102" s="7">
        <v>9.1760999999999995E-3</v>
      </c>
      <c r="U102" s="7">
        <v>1.0438599999999999E-2</v>
      </c>
      <c r="V102" s="7">
        <v>0.1991597</v>
      </c>
      <c r="W102" s="7">
        <v>0</v>
      </c>
      <c r="X102" s="7">
        <v>0.21079349999999999</v>
      </c>
      <c r="Y102" s="7">
        <v>2.9483700000000002E-2</v>
      </c>
      <c r="Z102" s="7">
        <v>0.2307274</v>
      </c>
      <c r="AA102" s="11">
        <v>0.35267599999999999</v>
      </c>
      <c r="AB102" s="20">
        <f t="shared" si="28"/>
        <v>108.32454166666669</v>
      </c>
      <c r="AC102" s="20">
        <f t="shared" si="29"/>
        <v>107.92059999999999</v>
      </c>
      <c r="AD102" s="20">
        <f t="shared" si="30"/>
        <v>108.09796666666666</v>
      </c>
      <c r="AE102" s="20">
        <f t="shared" si="31"/>
        <v>108.4002</v>
      </c>
      <c r="AF102" s="20">
        <f t="shared" si="32"/>
        <v>108.87939999999999</v>
      </c>
      <c r="AG102" s="20"/>
      <c r="AH102" s="20">
        <f t="shared" si="33"/>
        <v>0.16434922217507619</v>
      </c>
      <c r="AI102" s="20">
        <f t="shared" si="33"/>
        <v>0.27959206139863113</v>
      </c>
      <c r="AJ102" s="20">
        <f t="shared" si="33"/>
        <v>0.44206560504500203</v>
      </c>
    </row>
    <row r="103" spans="1:36" x14ac:dyDescent="0.2">
      <c r="A103" s="3" t="s">
        <v>34</v>
      </c>
      <c r="B103" s="3" t="s">
        <v>35</v>
      </c>
      <c r="C103" s="14">
        <v>114.65470000000001</v>
      </c>
      <c r="D103" s="10">
        <v>114.56480000000001</v>
      </c>
      <c r="E103" s="7">
        <v>114.83150000000001</v>
      </c>
      <c r="F103" s="7">
        <v>115.2863</v>
      </c>
      <c r="G103" s="7">
        <v>115.16119999999999</v>
      </c>
      <c r="H103" s="7">
        <v>115.5949</v>
      </c>
      <c r="I103" s="7">
        <v>115.70740000000001</v>
      </c>
      <c r="J103" s="7">
        <v>116.3852</v>
      </c>
      <c r="K103" s="7">
        <v>116.26349999999999</v>
      </c>
      <c r="L103" s="7">
        <v>116.5432</v>
      </c>
      <c r="M103" s="7">
        <v>117.06950000000001</v>
      </c>
      <c r="N103" s="7">
        <v>117.1666</v>
      </c>
      <c r="O103" s="11">
        <v>117.13979999999999</v>
      </c>
      <c r="P103" s="10">
        <v>-7.8420199999999995E-2</v>
      </c>
      <c r="Q103" s="7">
        <v>0.23285459999999999</v>
      </c>
      <c r="R103" s="7">
        <v>0.3960149</v>
      </c>
      <c r="S103" s="7">
        <v>-0.10848530000000001</v>
      </c>
      <c r="T103" s="7">
        <v>0.37662279999999998</v>
      </c>
      <c r="U103" s="7">
        <v>9.7272399999999995E-2</v>
      </c>
      <c r="V103" s="7">
        <v>0.58579060000000005</v>
      </c>
      <c r="W103" s="7">
        <v>-0.1045635</v>
      </c>
      <c r="X103" s="7">
        <v>0.240595</v>
      </c>
      <c r="Y103" s="7">
        <v>0.45153189999999999</v>
      </c>
      <c r="Z103" s="7">
        <v>8.2967700000000005E-2</v>
      </c>
      <c r="AA103" s="11">
        <v>-2.2842600000000001E-2</v>
      </c>
      <c r="AB103" s="20">
        <f t="shared" si="28"/>
        <v>115.97615833333333</v>
      </c>
      <c r="AC103" s="20">
        <f t="shared" si="29"/>
        <v>114.8942</v>
      </c>
      <c r="AD103" s="20">
        <f t="shared" si="30"/>
        <v>115.48783333333334</v>
      </c>
      <c r="AE103" s="20">
        <f t="shared" si="31"/>
        <v>116.39729999999999</v>
      </c>
      <c r="AF103" s="20">
        <f t="shared" si="32"/>
        <v>117.1253</v>
      </c>
      <c r="AG103" s="20"/>
      <c r="AH103" s="20">
        <f t="shared" si="33"/>
        <v>0.51667824253387096</v>
      </c>
      <c r="AI103" s="20">
        <f t="shared" si="33"/>
        <v>0.78749998196056481</v>
      </c>
      <c r="AJ103" s="20">
        <f t="shared" si="33"/>
        <v>0.62544406098767524</v>
      </c>
    </row>
    <row r="104" spans="1:36" x14ac:dyDescent="0.2">
      <c r="A104" s="2" t="s">
        <v>36</v>
      </c>
      <c r="B104" s="2" t="s">
        <v>37</v>
      </c>
      <c r="C104" s="14">
        <v>116.20780000000001</v>
      </c>
      <c r="D104" s="10">
        <v>116.2169</v>
      </c>
      <c r="E104" s="7">
        <v>116.2582</v>
      </c>
      <c r="F104" s="7">
        <v>116.0515</v>
      </c>
      <c r="G104" s="7">
        <v>116.0685</v>
      </c>
      <c r="H104" s="7">
        <v>116.0685</v>
      </c>
      <c r="I104" s="7">
        <v>116.0685</v>
      </c>
      <c r="J104" s="7">
        <v>116.1584</v>
      </c>
      <c r="K104" s="7">
        <v>116.2325</v>
      </c>
      <c r="L104" s="7">
        <v>116.6155</v>
      </c>
      <c r="M104" s="7">
        <v>116.6155</v>
      </c>
      <c r="N104" s="7">
        <v>116.4748</v>
      </c>
      <c r="O104" s="11">
        <v>116.61199999999999</v>
      </c>
      <c r="P104" s="10">
        <v>7.7799000000000002E-3</v>
      </c>
      <c r="Q104" s="7">
        <v>3.55877E-2</v>
      </c>
      <c r="R104" s="7">
        <v>-0.17780969999999999</v>
      </c>
      <c r="S104" s="7">
        <v>1.46077E-2</v>
      </c>
      <c r="T104" s="7">
        <v>0</v>
      </c>
      <c r="U104" s="7">
        <v>0</v>
      </c>
      <c r="V104" s="7">
        <v>7.7504400000000001E-2</v>
      </c>
      <c r="W104" s="7">
        <v>6.3795900000000003E-2</v>
      </c>
      <c r="X104" s="7">
        <v>0.32950810000000003</v>
      </c>
      <c r="Y104" s="7">
        <v>0</v>
      </c>
      <c r="Z104" s="7">
        <v>-0.1207063</v>
      </c>
      <c r="AA104" s="11">
        <v>0.117826</v>
      </c>
      <c r="AB104" s="20">
        <f t="shared" si="28"/>
        <v>116.28673333333332</v>
      </c>
      <c r="AC104" s="20">
        <f t="shared" si="29"/>
        <v>116.17553333333335</v>
      </c>
      <c r="AD104" s="20">
        <f t="shared" si="30"/>
        <v>116.06850000000001</v>
      </c>
      <c r="AE104" s="20">
        <f t="shared" si="31"/>
        <v>116.33546666666666</v>
      </c>
      <c r="AF104" s="20">
        <f t="shared" si="32"/>
        <v>116.56743333333334</v>
      </c>
      <c r="AG104" s="20"/>
      <c r="AH104" s="20">
        <f t="shared" si="33"/>
        <v>-9.213070107131216E-2</v>
      </c>
      <c r="AI104" s="20">
        <f t="shared" si="33"/>
        <v>0.23000785455712958</v>
      </c>
      <c r="AJ104" s="20">
        <f t="shared" si="33"/>
        <v>0.19939462428197885</v>
      </c>
    </row>
    <row r="105" spans="1:36" x14ac:dyDescent="0.2">
      <c r="A105" s="3" t="s">
        <v>38</v>
      </c>
      <c r="B105" s="3" t="s">
        <v>39</v>
      </c>
      <c r="C105" s="14">
        <v>100</v>
      </c>
      <c r="D105" s="10">
        <v>100</v>
      </c>
      <c r="E105" s="7">
        <v>100</v>
      </c>
      <c r="F105" s="7">
        <v>100</v>
      </c>
      <c r="G105" s="7">
        <v>100</v>
      </c>
      <c r="H105" s="7">
        <v>100</v>
      </c>
      <c r="I105" s="7">
        <v>100</v>
      </c>
      <c r="J105" s="7">
        <v>100</v>
      </c>
      <c r="K105" s="7">
        <v>100</v>
      </c>
      <c r="L105" s="7">
        <v>100</v>
      </c>
      <c r="M105" s="7">
        <v>100</v>
      </c>
      <c r="N105" s="7">
        <v>100</v>
      </c>
      <c r="O105" s="11">
        <v>100</v>
      </c>
      <c r="P105" s="10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11">
        <v>0</v>
      </c>
      <c r="AB105" s="20">
        <f t="shared" si="28"/>
        <v>100</v>
      </c>
      <c r="AC105" s="20">
        <f t="shared" si="29"/>
        <v>100</v>
      </c>
      <c r="AD105" s="20">
        <f t="shared" si="30"/>
        <v>100</v>
      </c>
      <c r="AE105" s="20">
        <f t="shared" si="31"/>
        <v>100</v>
      </c>
      <c r="AF105" s="20">
        <f t="shared" si="32"/>
        <v>100</v>
      </c>
      <c r="AG105" s="20"/>
      <c r="AH105" s="20">
        <f t="shared" si="33"/>
        <v>0</v>
      </c>
      <c r="AI105" s="20">
        <f t="shared" si="33"/>
        <v>0</v>
      </c>
      <c r="AJ105" s="20">
        <f t="shared" si="33"/>
        <v>0</v>
      </c>
    </row>
    <row r="106" spans="1:36" x14ac:dyDescent="0.2">
      <c r="A106" s="3" t="s">
        <v>40</v>
      </c>
      <c r="B106" s="3" t="s">
        <v>105</v>
      </c>
      <c r="C106" s="14">
        <v>111.67310000000001</v>
      </c>
      <c r="D106" s="10">
        <v>112.44759999999999</v>
      </c>
      <c r="E106" s="7">
        <v>113.01909999999999</v>
      </c>
      <c r="F106" s="7">
        <v>112.4766</v>
      </c>
      <c r="G106" s="7">
        <v>112.4766</v>
      </c>
      <c r="H106" s="7">
        <v>112.4766</v>
      </c>
      <c r="I106" s="7">
        <v>112.4766</v>
      </c>
      <c r="J106" s="7">
        <v>112.4766</v>
      </c>
      <c r="K106" s="7">
        <v>112.4766</v>
      </c>
      <c r="L106" s="7">
        <v>112.682</v>
      </c>
      <c r="M106" s="7">
        <v>112.682</v>
      </c>
      <c r="N106" s="7">
        <v>112.682</v>
      </c>
      <c r="O106" s="11">
        <v>112.682</v>
      </c>
      <c r="P106" s="10">
        <v>0.69351989999999997</v>
      </c>
      <c r="Q106" s="7">
        <v>0.50829349999999995</v>
      </c>
      <c r="R106" s="7">
        <v>-0.4800642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0.18262129999999999</v>
      </c>
      <c r="Y106" s="7">
        <v>0</v>
      </c>
      <c r="Z106" s="7">
        <v>0</v>
      </c>
      <c r="AA106" s="11">
        <v>0</v>
      </c>
      <c r="AB106" s="20">
        <f t="shared" si="28"/>
        <v>112.58785833333333</v>
      </c>
      <c r="AC106" s="20">
        <f t="shared" si="29"/>
        <v>112.64776666666667</v>
      </c>
      <c r="AD106" s="20">
        <f t="shared" si="30"/>
        <v>112.4766</v>
      </c>
      <c r="AE106" s="20">
        <f t="shared" si="31"/>
        <v>112.54506666666667</v>
      </c>
      <c r="AF106" s="20">
        <f t="shared" si="32"/>
        <v>112.682</v>
      </c>
      <c r="AG106" s="20"/>
      <c r="AH106" s="20">
        <f t="shared" si="33"/>
        <v>-0.15194856651989141</v>
      </c>
      <c r="AI106" s="20">
        <f t="shared" si="33"/>
        <v>6.0871920618737363E-2</v>
      </c>
      <c r="AJ106" s="20">
        <f t="shared" si="33"/>
        <v>0.12166977850650085</v>
      </c>
    </row>
    <row r="107" spans="1:36" x14ac:dyDescent="0.2">
      <c r="A107" s="3" t="s">
        <v>41</v>
      </c>
      <c r="B107" s="3" t="s">
        <v>98</v>
      </c>
      <c r="C107" s="14">
        <v>121.92789999999999</v>
      </c>
      <c r="D107" s="10">
        <v>121.7042</v>
      </c>
      <c r="E107" s="7">
        <v>121.7042</v>
      </c>
      <c r="F107" s="7">
        <v>121.37309999999999</v>
      </c>
      <c r="G107" s="7">
        <v>121.37309999999999</v>
      </c>
      <c r="H107" s="7">
        <v>121.37309999999999</v>
      </c>
      <c r="I107" s="7">
        <v>121.37309999999999</v>
      </c>
      <c r="J107" s="7">
        <v>121.6467</v>
      </c>
      <c r="K107" s="7">
        <v>121.8721</v>
      </c>
      <c r="L107" s="7">
        <v>122.6876</v>
      </c>
      <c r="M107" s="7">
        <v>122.6876</v>
      </c>
      <c r="N107" s="7">
        <v>122.2595</v>
      </c>
      <c r="O107" s="11">
        <v>122.6769</v>
      </c>
      <c r="P107" s="10">
        <v>-0.18348909999999999</v>
      </c>
      <c r="Q107" s="7">
        <v>0</v>
      </c>
      <c r="R107" s="7">
        <v>-0.27207229999999999</v>
      </c>
      <c r="S107" s="7">
        <v>0</v>
      </c>
      <c r="T107" s="7">
        <v>0</v>
      </c>
      <c r="U107" s="7">
        <v>0</v>
      </c>
      <c r="V107" s="7">
        <v>0.22546279999999999</v>
      </c>
      <c r="W107" s="7">
        <v>0.1852867</v>
      </c>
      <c r="X107" s="7">
        <v>0.66913650000000002</v>
      </c>
      <c r="Y107" s="7">
        <v>0</v>
      </c>
      <c r="Z107" s="7">
        <v>-0.3489604</v>
      </c>
      <c r="AA107" s="11">
        <v>0.3414334</v>
      </c>
      <c r="AB107" s="20">
        <f t="shared" si="28"/>
        <v>121.89426666666668</v>
      </c>
      <c r="AC107" s="20">
        <f t="shared" si="29"/>
        <v>121.59383333333334</v>
      </c>
      <c r="AD107" s="20">
        <f t="shared" si="30"/>
        <v>121.37309999999998</v>
      </c>
      <c r="AE107" s="20">
        <f t="shared" si="31"/>
        <v>122.06880000000001</v>
      </c>
      <c r="AF107" s="20">
        <f t="shared" si="32"/>
        <v>122.54133333333334</v>
      </c>
      <c r="AG107" s="20"/>
      <c r="AH107" s="20">
        <f t="shared" si="33"/>
        <v>-0.18153332885579232</v>
      </c>
      <c r="AI107" s="20">
        <f t="shared" si="33"/>
        <v>0.57319125901871359</v>
      </c>
      <c r="AJ107" s="20">
        <f t="shared" si="33"/>
        <v>0.38710410304135223</v>
      </c>
    </row>
    <row r="108" spans="1:36" x14ac:dyDescent="0.2">
      <c r="A108" s="3" t="s">
        <v>42</v>
      </c>
      <c r="B108" s="3" t="s">
        <v>43</v>
      </c>
      <c r="C108" s="14">
        <v>121.02970000000001</v>
      </c>
      <c r="D108" s="10">
        <v>121.02970000000001</v>
      </c>
      <c r="E108" s="7">
        <v>121.02970000000001</v>
      </c>
      <c r="F108" s="7">
        <v>121.02970000000001</v>
      </c>
      <c r="G108" s="7">
        <v>121.0763</v>
      </c>
      <c r="H108" s="7">
        <v>121.0763</v>
      </c>
      <c r="I108" s="7">
        <v>121.0763</v>
      </c>
      <c r="J108" s="7">
        <v>121.0763</v>
      </c>
      <c r="K108" s="7">
        <v>121.0763</v>
      </c>
      <c r="L108" s="7">
        <v>121.351</v>
      </c>
      <c r="M108" s="7">
        <v>121.351</v>
      </c>
      <c r="N108" s="7">
        <v>121.351</v>
      </c>
      <c r="O108" s="11">
        <v>121.351</v>
      </c>
      <c r="P108" s="10">
        <v>0</v>
      </c>
      <c r="Q108" s="7">
        <v>0</v>
      </c>
      <c r="R108" s="7">
        <v>0</v>
      </c>
      <c r="S108" s="7">
        <v>3.8465399999999997E-2</v>
      </c>
      <c r="T108" s="7">
        <v>0</v>
      </c>
      <c r="U108" s="7">
        <v>0</v>
      </c>
      <c r="V108" s="7">
        <v>0</v>
      </c>
      <c r="W108" s="7">
        <v>0</v>
      </c>
      <c r="X108" s="7">
        <v>0.22692280000000001</v>
      </c>
      <c r="Y108" s="7">
        <v>0</v>
      </c>
      <c r="Z108" s="7">
        <v>0</v>
      </c>
      <c r="AA108" s="11">
        <v>0</v>
      </c>
      <c r="AB108" s="20">
        <f t="shared" si="28"/>
        <v>121.15621666666668</v>
      </c>
      <c r="AC108" s="20">
        <f t="shared" si="29"/>
        <v>121.02970000000001</v>
      </c>
      <c r="AD108" s="20">
        <f t="shared" si="30"/>
        <v>121.0763</v>
      </c>
      <c r="AE108" s="20">
        <f t="shared" si="31"/>
        <v>121.16786666666667</v>
      </c>
      <c r="AF108" s="20">
        <f t="shared" si="32"/>
        <v>121.351</v>
      </c>
      <c r="AG108" s="20"/>
      <c r="AH108" s="20">
        <f t="shared" si="33"/>
        <v>3.8502945971117697E-2</v>
      </c>
      <c r="AI108" s="20">
        <f t="shared" si="33"/>
        <v>7.5627242215588808E-2</v>
      </c>
      <c r="AJ108" s="20">
        <f t="shared" si="33"/>
        <v>0.15114018128016937</v>
      </c>
    </row>
    <row r="109" spans="1:36" x14ac:dyDescent="0.2">
      <c r="A109" s="3" t="s">
        <v>44</v>
      </c>
      <c r="B109" s="3" t="s">
        <v>45</v>
      </c>
      <c r="C109" s="14">
        <v>106.47790000000001</v>
      </c>
      <c r="D109" s="10">
        <v>106.8235</v>
      </c>
      <c r="E109" s="7">
        <v>106.8235</v>
      </c>
      <c r="F109" s="7">
        <v>106.0611</v>
      </c>
      <c r="G109" s="7">
        <v>106.0611</v>
      </c>
      <c r="H109" s="7">
        <v>106.0611</v>
      </c>
      <c r="I109" s="7">
        <v>106.0611</v>
      </c>
      <c r="J109" s="7">
        <v>106.0611</v>
      </c>
      <c r="K109" s="7">
        <v>106.0611</v>
      </c>
      <c r="L109" s="7">
        <v>106.0611</v>
      </c>
      <c r="M109" s="7">
        <v>106.0611</v>
      </c>
      <c r="N109" s="7">
        <v>106.0611</v>
      </c>
      <c r="O109" s="11">
        <v>106.0611</v>
      </c>
      <c r="P109" s="10">
        <v>0.32456380000000001</v>
      </c>
      <c r="Q109" s="7">
        <v>0</v>
      </c>
      <c r="R109" s="7">
        <v>-0.71362740000000002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11">
        <v>0</v>
      </c>
      <c r="AB109" s="20">
        <f t="shared" si="28"/>
        <v>106.18816666666665</v>
      </c>
      <c r="AC109" s="20">
        <f t="shared" si="29"/>
        <v>106.56936666666667</v>
      </c>
      <c r="AD109" s="20">
        <f t="shared" si="30"/>
        <v>106.0611</v>
      </c>
      <c r="AE109" s="20">
        <f t="shared" si="31"/>
        <v>106.0611</v>
      </c>
      <c r="AF109" s="20">
        <f t="shared" si="32"/>
        <v>106.0611</v>
      </c>
      <c r="AG109" s="20"/>
      <c r="AH109" s="20">
        <f t="shared" si="33"/>
        <v>-0.47693505419475457</v>
      </c>
      <c r="AI109" s="20">
        <f t="shared" si="33"/>
        <v>0</v>
      </c>
      <c r="AJ109" s="20">
        <f t="shared" si="33"/>
        <v>0</v>
      </c>
    </row>
    <row r="110" spans="1:36" x14ac:dyDescent="0.2">
      <c r="A110" s="3" t="s">
        <v>46</v>
      </c>
      <c r="B110" s="3" t="s">
        <v>99</v>
      </c>
      <c r="C110" s="14">
        <v>100</v>
      </c>
      <c r="D110" s="10">
        <v>100</v>
      </c>
      <c r="E110" s="7">
        <v>100</v>
      </c>
      <c r="F110" s="7">
        <v>100</v>
      </c>
      <c r="G110" s="7">
        <v>100</v>
      </c>
      <c r="H110" s="7">
        <v>100</v>
      </c>
      <c r="I110" s="7">
        <v>100</v>
      </c>
      <c r="J110" s="7">
        <v>100</v>
      </c>
      <c r="K110" s="7">
        <v>100</v>
      </c>
      <c r="L110" s="7">
        <v>100</v>
      </c>
      <c r="M110" s="7">
        <v>100</v>
      </c>
      <c r="N110" s="7">
        <v>100</v>
      </c>
      <c r="O110" s="11">
        <v>100</v>
      </c>
      <c r="P110" s="10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11">
        <v>0</v>
      </c>
      <c r="AB110" s="20">
        <f t="shared" si="28"/>
        <v>100</v>
      </c>
      <c r="AC110" s="20">
        <f t="shared" si="29"/>
        <v>100</v>
      </c>
      <c r="AD110" s="20">
        <f t="shared" si="30"/>
        <v>100</v>
      </c>
      <c r="AE110" s="20">
        <f t="shared" si="31"/>
        <v>100</v>
      </c>
      <c r="AF110" s="20">
        <f t="shared" si="32"/>
        <v>100</v>
      </c>
      <c r="AG110" s="20"/>
      <c r="AH110" s="20">
        <f t="shared" si="33"/>
        <v>0</v>
      </c>
      <c r="AI110" s="20">
        <f t="shared" si="33"/>
        <v>0</v>
      </c>
      <c r="AJ110" s="20">
        <f t="shared" si="33"/>
        <v>0</v>
      </c>
    </row>
    <row r="111" spans="1:36" x14ac:dyDescent="0.2">
      <c r="A111" s="2" t="s">
        <v>47</v>
      </c>
      <c r="B111" s="2" t="s">
        <v>48</v>
      </c>
      <c r="C111" s="14">
        <v>92.941119999999998</v>
      </c>
      <c r="D111" s="10">
        <v>91.895669999999996</v>
      </c>
      <c r="E111" s="7">
        <v>91.349320000000006</v>
      </c>
      <c r="F111" s="7">
        <v>91.736949999999993</v>
      </c>
      <c r="G111" s="7">
        <v>91.771389999999997</v>
      </c>
      <c r="H111" s="7">
        <v>91.792820000000006</v>
      </c>
      <c r="I111" s="7">
        <v>91.28922</v>
      </c>
      <c r="J111" s="7">
        <v>90.772130000000004</v>
      </c>
      <c r="K111" s="7">
        <v>91.19</v>
      </c>
      <c r="L111" s="7">
        <v>91.250929999999997</v>
      </c>
      <c r="M111" s="7">
        <v>90.952110000000005</v>
      </c>
      <c r="N111" s="7">
        <v>90.775970000000001</v>
      </c>
      <c r="O111" s="11">
        <v>90.070610000000002</v>
      </c>
      <c r="P111" s="10">
        <v>-1.1248579999999999</v>
      </c>
      <c r="Q111" s="7">
        <v>-0.59453140000000004</v>
      </c>
      <c r="R111" s="7">
        <v>0.42434280000000002</v>
      </c>
      <c r="S111" s="7">
        <v>3.7541100000000001E-2</v>
      </c>
      <c r="T111" s="7">
        <v>2.3344199999999999E-2</v>
      </c>
      <c r="U111" s="7">
        <v>-0.548628</v>
      </c>
      <c r="V111" s="7">
        <v>-0.5664304</v>
      </c>
      <c r="W111" s="7">
        <v>0.4603585</v>
      </c>
      <c r="X111" s="7">
        <v>6.6814700000000005E-2</v>
      </c>
      <c r="Y111" s="7">
        <v>-0.32747120000000002</v>
      </c>
      <c r="Z111" s="7">
        <v>-0.19366220000000001</v>
      </c>
      <c r="AA111" s="11">
        <v>-0.77703429999999996</v>
      </c>
      <c r="AB111" s="20">
        <f>(AB92/AB95)*100</f>
        <v>91.230382275347949</v>
      </c>
      <c r="AC111" s="20">
        <f t="shared" ref="AC111:AF111" si="34">(AC92/AC95)*100</f>
        <v>91.660232076427604</v>
      </c>
      <c r="AD111" s="20">
        <f t="shared" si="34"/>
        <v>91.617269469601922</v>
      </c>
      <c r="AE111" s="20">
        <f t="shared" si="34"/>
        <v>91.071659939134548</v>
      </c>
      <c r="AF111" s="20">
        <f t="shared" si="34"/>
        <v>90.597934869813571</v>
      </c>
      <c r="AG111" s="20"/>
      <c r="AH111" s="20">
        <f t="shared" ref="AH111:AJ111" si="35">IFERROR(AD111/AC111*100-100,"")</f>
        <v>-4.6871588531288921E-2</v>
      </c>
      <c r="AI111" s="20">
        <f t="shared" si="35"/>
        <v>-0.59553131590371322</v>
      </c>
      <c r="AJ111" s="20">
        <f t="shared" si="35"/>
        <v>-0.52016738207866808</v>
      </c>
    </row>
    <row r="112" spans="1:36" ht="18" customHeight="1" x14ac:dyDescent="0.2">
      <c r="B112" s="22" t="s">
        <v>63</v>
      </c>
      <c r="C112" s="27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5"/>
      <c r="P112" s="2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5"/>
      <c r="AB112" s="122"/>
      <c r="AC112" s="119"/>
      <c r="AD112" s="119"/>
      <c r="AE112" s="119"/>
      <c r="AF112" s="119"/>
      <c r="AG112" s="119"/>
      <c r="AH112" s="119"/>
      <c r="AI112" s="119"/>
      <c r="AJ112" s="119"/>
    </row>
    <row r="113" spans="2:36" x14ac:dyDescent="0.2">
      <c r="B113" s="2" t="s">
        <v>15</v>
      </c>
      <c r="C113" s="14">
        <v>111.8374</v>
      </c>
      <c r="D113" s="10">
        <v>112.9174</v>
      </c>
      <c r="E113" s="7">
        <v>113.9203</v>
      </c>
      <c r="F113" s="7">
        <v>115.1039</v>
      </c>
      <c r="G113" s="7">
        <v>116.67189999999999</v>
      </c>
      <c r="H113" s="7">
        <v>116.17270000000001</v>
      </c>
      <c r="I113" s="7">
        <v>116.2179</v>
      </c>
      <c r="J113" s="7">
        <v>118.7128</v>
      </c>
      <c r="K113" s="7">
        <v>118.7508</v>
      </c>
      <c r="L113" s="7">
        <v>119.02549999999999</v>
      </c>
      <c r="M113" s="7">
        <v>119.4346</v>
      </c>
      <c r="N113" s="7">
        <v>120.8699</v>
      </c>
      <c r="O113" s="11">
        <v>122.1999</v>
      </c>
      <c r="P113" s="10">
        <v>0.96574420000000005</v>
      </c>
      <c r="Q113" s="7">
        <v>0.8881907</v>
      </c>
      <c r="R113" s="7">
        <v>1.0389330000000001</v>
      </c>
      <c r="S113" s="7">
        <v>1.3622080000000001</v>
      </c>
      <c r="T113" s="7">
        <v>-0.42787229999999998</v>
      </c>
      <c r="U113" s="7">
        <v>3.89112E-2</v>
      </c>
      <c r="V113" s="7">
        <v>2.146773</v>
      </c>
      <c r="W113" s="7">
        <v>3.2030999999999997E-2</v>
      </c>
      <c r="X113" s="7">
        <v>0.23134089999999999</v>
      </c>
      <c r="Y113" s="7">
        <v>0.34371059999999998</v>
      </c>
      <c r="Z113" s="7">
        <v>1.2016770000000001</v>
      </c>
      <c r="AA113" s="11">
        <v>1.100365</v>
      </c>
      <c r="AB113" s="20">
        <f t="shared" si="28"/>
        <v>117.49980000000001</v>
      </c>
      <c r="AC113" s="20">
        <f>AVERAGE(D113:F113)</f>
        <v>113.98053333333333</v>
      </c>
      <c r="AD113" s="20">
        <f>AVERAGE(G113:I113)</f>
        <v>116.35416666666667</v>
      </c>
      <c r="AE113" s="20">
        <f>IFERROR(AVERAGE(J113:L113),"")</f>
        <v>118.8297</v>
      </c>
      <c r="AF113" s="20">
        <f>IFERROR(AVERAGE(M113:O113),"")</f>
        <v>120.83480000000002</v>
      </c>
      <c r="AG113" s="20"/>
      <c r="AH113" s="20">
        <f t="shared" ref="AH113:AJ130" si="36">IFERROR(AD113/AC113*100-100,"")</f>
        <v>2.0824901094222099</v>
      </c>
      <c r="AI113" s="20">
        <f t="shared" si="36"/>
        <v>2.1275846016114599</v>
      </c>
      <c r="AJ113" s="20">
        <f t="shared" si="36"/>
        <v>1.68737276960222</v>
      </c>
    </row>
    <row r="114" spans="2:36" x14ac:dyDescent="0.2">
      <c r="B114" s="2" t="s">
        <v>21</v>
      </c>
      <c r="C114" s="14">
        <v>117.94289999999999</v>
      </c>
      <c r="D114" s="10">
        <v>119.2064</v>
      </c>
      <c r="E114" s="7">
        <v>119.7427</v>
      </c>
      <c r="F114" s="7">
        <v>119.7513</v>
      </c>
      <c r="G114" s="7">
        <v>120.05889999999999</v>
      </c>
      <c r="H114" s="7">
        <v>120.0253</v>
      </c>
      <c r="I114" s="7">
        <v>120.9434</v>
      </c>
      <c r="J114" s="7">
        <v>122.63720000000001</v>
      </c>
      <c r="K114" s="7">
        <v>123.114</v>
      </c>
      <c r="L114" s="7">
        <v>124.0127</v>
      </c>
      <c r="M114" s="7">
        <v>124.76309999999999</v>
      </c>
      <c r="N114" s="7">
        <v>125.6118</v>
      </c>
      <c r="O114" s="11">
        <v>126.75490000000001</v>
      </c>
      <c r="P114" s="10">
        <v>1.071291</v>
      </c>
      <c r="Q114" s="7">
        <v>0.44990540000000001</v>
      </c>
      <c r="R114" s="7">
        <v>7.2062000000000003E-3</v>
      </c>
      <c r="S114" s="7">
        <v>0.25684180000000001</v>
      </c>
      <c r="T114" s="7">
        <v>-2.79861E-2</v>
      </c>
      <c r="U114" s="7">
        <v>0.76494620000000002</v>
      </c>
      <c r="V114" s="7">
        <v>1.4004970000000001</v>
      </c>
      <c r="W114" s="7">
        <v>0.3888006</v>
      </c>
      <c r="X114" s="7">
        <v>0.72990290000000002</v>
      </c>
      <c r="Y114" s="7">
        <v>0.60512759999999999</v>
      </c>
      <c r="Z114" s="7">
        <v>0.68029329999999999</v>
      </c>
      <c r="AA114" s="11">
        <v>0.90998069999999998</v>
      </c>
      <c r="AB114" s="20">
        <f t="shared" si="28"/>
        <v>122.21847499999997</v>
      </c>
      <c r="AC114" s="20">
        <f t="shared" ref="AC114:AC129" si="37">AVERAGE(D114:F114)</f>
        <v>119.5668</v>
      </c>
      <c r="AD114" s="20">
        <f t="shared" ref="AD114:AD129" si="38">AVERAGE(G114:I114)</f>
        <v>120.34253333333334</v>
      </c>
      <c r="AE114" s="20">
        <f t="shared" ref="AE114:AE129" si="39">IFERROR(AVERAGE(J114:L114),"")</f>
        <v>123.25463333333335</v>
      </c>
      <c r="AF114" s="20">
        <f t="shared" ref="AF114:AF129" si="40">IFERROR(AVERAGE(M114:O114),"")</f>
        <v>125.70993333333332</v>
      </c>
      <c r="AG114" s="20"/>
      <c r="AH114" s="20">
        <f t="shared" si="36"/>
        <v>0.64878656394027701</v>
      </c>
      <c r="AI114" s="20">
        <f t="shared" si="36"/>
        <v>2.4198426934672028</v>
      </c>
      <c r="AJ114" s="20">
        <f t="shared" si="36"/>
        <v>1.9920549301865265</v>
      </c>
    </row>
    <row r="115" spans="2:36" x14ac:dyDescent="0.2">
      <c r="B115" s="2" t="s">
        <v>23</v>
      </c>
      <c r="C115" s="14">
        <v>117.24420000000001</v>
      </c>
      <c r="D115" s="10">
        <v>118.7764</v>
      </c>
      <c r="E115" s="7">
        <v>119.3747</v>
      </c>
      <c r="F115" s="7">
        <v>119.3446</v>
      </c>
      <c r="G115" s="7">
        <v>119.5284</v>
      </c>
      <c r="H115" s="7">
        <v>119.5299</v>
      </c>
      <c r="I115" s="7">
        <v>120.5942</v>
      </c>
      <c r="J115" s="7">
        <v>122.7231</v>
      </c>
      <c r="K115" s="7">
        <v>123.2957</v>
      </c>
      <c r="L115" s="7">
        <v>124.4439</v>
      </c>
      <c r="M115" s="7">
        <v>125.31310000000001</v>
      </c>
      <c r="N115" s="7">
        <v>126.4006</v>
      </c>
      <c r="O115" s="11">
        <v>127.7373</v>
      </c>
      <c r="P115" s="10">
        <v>1.3068550000000001</v>
      </c>
      <c r="Q115" s="7">
        <v>0.50369149999999996</v>
      </c>
      <c r="R115" s="7">
        <v>-2.5187500000000002E-2</v>
      </c>
      <c r="S115" s="7">
        <v>0.1540012</v>
      </c>
      <c r="T115" s="7">
        <v>1.2765999999999999E-3</v>
      </c>
      <c r="U115" s="7">
        <v>0.89037319999999998</v>
      </c>
      <c r="V115" s="7">
        <v>1.765366</v>
      </c>
      <c r="W115" s="7">
        <v>0.46654879999999999</v>
      </c>
      <c r="X115" s="7">
        <v>0.93125199999999997</v>
      </c>
      <c r="Y115" s="7">
        <v>0.69851790000000002</v>
      </c>
      <c r="Z115" s="7">
        <v>0.86776640000000005</v>
      </c>
      <c r="AA115" s="11">
        <v>1.0575300000000001</v>
      </c>
      <c r="AB115" s="20">
        <f t="shared" si="28"/>
        <v>122.25515833333334</v>
      </c>
      <c r="AC115" s="20">
        <f t="shared" si="37"/>
        <v>119.16523333333333</v>
      </c>
      <c r="AD115" s="20">
        <f t="shared" si="38"/>
        <v>119.88416666666667</v>
      </c>
      <c r="AE115" s="20">
        <f t="shared" si="39"/>
        <v>123.48756666666667</v>
      </c>
      <c r="AF115" s="20">
        <f t="shared" si="40"/>
        <v>126.48366666666668</v>
      </c>
      <c r="AG115" s="20"/>
      <c r="AH115" s="20">
        <f t="shared" si="36"/>
        <v>0.60330795587191233</v>
      </c>
      <c r="AI115" s="20">
        <f t="shared" si="36"/>
        <v>3.0057347022472953</v>
      </c>
      <c r="AJ115" s="20">
        <f t="shared" si="36"/>
        <v>2.4262361635867933</v>
      </c>
    </row>
    <row r="116" spans="2:36" x14ac:dyDescent="0.2">
      <c r="B116" s="3" t="s">
        <v>25</v>
      </c>
      <c r="C116" s="14">
        <v>122.2574</v>
      </c>
      <c r="D116" s="10">
        <v>124.79170000000001</v>
      </c>
      <c r="E116" s="7">
        <v>125.4115</v>
      </c>
      <c r="F116" s="7">
        <v>124.6403</v>
      </c>
      <c r="G116" s="7">
        <v>124.7495</v>
      </c>
      <c r="H116" s="7">
        <v>124.6413</v>
      </c>
      <c r="I116" s="7">
        <v>126.36490000000001</v>
      </c>
      <c r="J116" s="7">
        <v>130.345</v>
      </c>
      <c r="K116" s="7">
        <v>130.94239999999999</v>
      </c>
      <c r="L116" s="7">
        <v>132.47049999999999</v>
      </c>
      <c r="M116" s="7">
        <v>132.8767</v>
      </c>
      <c r="N116" s="7">
        <v>134.94829999999999</v>
      </c>
      <c r="O116" s="11">
        <v>137.2363</v>
      </c>
      <c r="P116" s="10">
        <v>2.0728849999999999</v>
      </c>
      <c r="Q116" s="7">
        <v>0.49670180000000003</v>
      </c>
      <c r="R116" s="7">
        <v>-0.61491289999999998</v>
      </c>
      <c r="S116" s="7">
        <v>8.7562699999999993E-2</v>
      </c>
      <c r="T116" s="7">
        <v>-8.6746100000000007E-2</v>
      </c>
      <c r="U116" s="7">
        <v>1.382881</v>
      </c>
      <c r="V116" s="7">
        <v>3.1496599999999999</v>
      </c>
      <c r="W116" s="7">
        <v>0.4583081</v>
      </c>
      <c r="X116" s="7">
        <v>1.1670659999999999</v>
      </c>
      <c r="Y116" s="7">
        <v>0.30660290000000001</v>
      </c>
      <c r="Z116" s="7">
        <v>1.5590470000000001</v>
      </c>
      <c r="AA116" s="11">
        <v>1.695471</v>
      </c>
      <c r="AB116" s="20">
        <f t="shared" si="28"/>
        <v>129.11820000000003</v>
      </c>
      <c r="AC116" s="20">
        <f t="shared" si="37"/>
        <v>124.94783333333334</v>
      </c>
      <c r="AD116" s="20">
        <f t="shared" si="38"/>
        <v>125.25190000000002</v>
      </c>
      <c r="AE116" s="20">
        <f t="shared" si="39"/>
        <v>131.25263333333331</v>
      </c>
      <c r="AF116" s="20">
        <f t="shared" si="40"/>
        <v>135.02043333333333</v>
      </c>
      <c r="AG116" s="20"/>
      <c r="AH116" s="20">
        <f t="shared" si="36"/>
        <v>0.24335489344220207</v>
      </c>
      <c r="AI116" s="20">
        <f t="shared" si="36"/>
        <v>4.7909319805394404</v>
      </c>
      <c r="AJ116" s="20">
        <f t="shared" si="36"/>
        <v>2.8706471666981344</v>
      </c>
    </row>
    <row r="117" spans="2:36" x14ac:dyDescent="0.2">
      <c r="B117" s="3" t="s">
        <v>95</v>
      </c>
      <c r="C117" s="14">
        <v>109.5155</v>
      </c>
      <c r="D117" s="10">
        <v>110.9494</v>
      </c>
      <c r="E117" s="7">
        <v>111.9271</v>
      </c>
      <c r="F117" s="7">
        <v>113.1477</v>
      </c>
      <c r="G117" s="7">
        <v>113.26309999999999</v>
      </c>
      <c r="H117" s="7">
        <v>112.9462</v>
      </c>
      <c r="I117" s="7">
        <v>113.4983</v>
      </c>
      <c r="J117" s="7">
        <v>113.1932</v>
      </c>
      <c r="K117" s="7">
        <v>113.9731</v>
      </c>
      <c r="L117" s="7">
        <v>115.4743</v>
      </c>
      <c r="M117" s="7">
        <v>116.8767</v>
      </c>
      <c r="N117" s="7">
        <v>116.9507</v>
      </c>
      <c r="O117" s="11">
        <v>117.29</v>
      </c>
      <c r="P117" s="10">
        <v>1.309312</v>
      </c>
      <c r="Q117" s="7">
        <v>0.88128099999999998</v>
      </c>
      <c r="R117" s="7">
        <v>1.0905069999999999</v>
      </c>
      <c r="S117" s="7">
        <v>0.1019925</v>
      </c>
      <c r="T117" s="7">
        <v>-0.27978619999999998</v>
      </c>
      <c r="U117" s="7">
        <v>0.48879070000000002</v>
      </c>
      <c r="V117" s="7">
        <v>-0.26878730000000001</v>
      </c>
      <c r="W117" s="7">
        <v>0.68901880000000004</v>
      </c>
      <c r="X117" s="7">
        <v>1.3171299999999999</v>
      </c>
      <c r="Y117" s="7">
        <v>1.214434</v>
      </c>
      <c r="Z117" s="7">
        <v>6.3319E-2</v>
      </c>
      <c r="AA117" s="11">
        <v>0.2901763</v>
      </c>
      <c r="AB117" s="20">
        <f t="shared" si="28"/>
        <v>114.12415</v>
      </c>
      <c r="AC117" s="20">
        <f t="shared" si="37"/>
        <v>112.00806666666666</v>
      </c>
      <c r="AD117" s="20">
        <f t="shared" si="38"/>
        <v>113.23586666666665</v>
      </c>
      <c r="AE117" s="20">
        <f t="shared" si="39"/>
        <v>114.21353333333333</v>
      </c>
      <c r="AF117" s="20">
        <f t="shared" si="40"/>
        <v>117.03913333333334</v>
      </c>
      <c r="AG117" s="20"/>
      <c r="AH117" s="20">
        <f t="shared" si="36"/>
        <v>1.0961710495851094</v>
      </c>
      <c r="AI117" s="20">
        <f t="shared" si="36"/>
        <v>0.86338957385704873</v>
      </c>
      <c r="AJ117" s="20">
        <f t="shared" si="36"/>
        <v>2.4739625134908181</v>
      </c>
    </row>
    <row r="118" spans="2:36" x14ac:dyDescent="0.2">
      <c r="B118" s="3" t="s">
        <v>28</v>
      </c>
      <c r="C118" s="14">
        <v>115.8907</v>
      </c>
      <c r="D118" s="10">
        <v>116.303</v>
      </c>
      <c r="E118" s="7">
        <v>116.84480000000001</v>
      </c>
      <c r="F118" s="7">
        <v>117.0155</v>
      </c>
      <c r="G118" s="7">
        <v>117.87439999999999</v>
      </c>
      <c r="H118" s="7">
        <v>118.30970000000001</v>
      </c>
      <c r="I118" s="7">
        <v>118.7223</v>
      </c>
      <c r="J118" s="7">
        <v>119.4483</v>
      </c>
      <c r="K118" s="7">
        <v>120.3657</v>
      </c>
      <c r="L118" s="7">
        <v>120.1904</v>
      </c>
      <c r="M118" s="7">
        <v>121.9743</v>
      </c>
      <c r="N118" s="7">
        <v>122.2928</v>
      </c>
      <c r="O118" s="11">
        <v>122.96729999999999</v>
      </c>
      <c r="P118" s="10">
        <v>0.35574650000000002</v>
      </c>
      <c r="Q118" s="7">
        <v>0.4658796</v>
      </c>
      <c r="R118" s="7">
        <v>0.14605860000000001</v>
      </c>
      <c r="S118" s="7">
        <v>0.73402670000000003</v>
      </c>
      <c r="T118" s="7">
        <v>0.36931310000000001</v>
      </c>
      <c r="U118" s="7">
        <v>0.34872429999999999</v>
      </c>
      <c r="V118" s="7">
        <v>0.61153500000000005</v>
      </c>
      <c r="W118" s="7">
        <v>0.76802780000000004</v>
      </c>
      <c r="X118" s="7">
        <v>-0.1456906</v>
      </c>
      <c r="Y118" s="7">
        <v>1.4842770000000001</v>
      </c>
      <c r="Z118" s="7">
        <v>0.26105529999999999</v>
      </c>
      <c r="AA118" s="11">
        <v>0.5515949</v>
      </c>
      <c r="AB118" s="20">
        <f t="shared" si="28"/>
        <v>119.35904166666667</v>
      </c>
      <c r="AC118" s="20">
        <f t="shared" si="37"/>
        <v>116.72110000000002</v>
      </c>
      <c r="AD118" s="20">
        <f t="shared" si="38"/>
        <v>118.30213333333334</v>
      </c>
      <c r="AE118" s="20">
        <f t="shared" si="39"/>
        <v>120.00146666666667</v>
      </c>
      <c r="AF118" s="20">
        <f t="shared" si="40"/>
        <v>122.41146666666667</v>
      </c>
      <c r="AG118" s="20"/>
      <c r="AH118" s="20">
        <f t="shared" si="36"/>
        <v>1.3545394391702388</v>
      </c>
      <c r="AI118" s="20">
        <f t="shared" si="36"/>
        <v>1.4364350713314877</v>
      </c>
      <c r="AJ118" s="20">
        <f t="shared" si="36"/>
        <v>2.0083087873370431</v>
      </c>
    </row>
    <row r="119" spans="2:36" x14ac:dyDescent="0.2">
      <c r="B119" s="3" t="s">
        <v>30</v>
      </c>
      <c r="C119" s="14">
        <v>112.5642</v>
      </c>
      <c r="D119" s="10">
        <v>112.71729999999999</v>
      </c>
      <c r="E119" s="7">
        <v>113.1694</v>
      </c>
      <c r="F119" s="7">
        <v>113.50449999999999</v>
      </c>
      <c r="G119" s="7">
        <v>113.7568</v>
      </c>
      <c r="H119" s="7">
        <v>113.4512</v>
      </c>
      <c r="I119" s="7">
        <v>114.1885</v>
      </c>
      <c r="J119" s="7">
        <v>114.7107</v>
      </c>
      <c r="K119" s="7">
        <v>115.7214</v>
      </c>
      <c r="L119" s="7">
        <v>117.2169</v>
      </c>
      <c r="M119" s="7">
        <v>119.4179</v>
      </c>
      <c r="N119" s="7">
        <v>118.97280000000001</v>
      </c>
      <c r="O119" s="11">
        <v>119.67140000000001</v>
      </c>
      <c r="P119" s="10">
        <v>0.13607150000000001</v>
      </c>
      <c r="Q119" s="7">
        <v>0.40103329999999998</v>
      </c>
      <c r="R119" s="7">
        <v>0.29617070000000001</v>
      </c>
      <c r="S119" s="7">
        <v>0.2222249</v>
      </c>
      <c r="T119" s="7">
        <v>-0.26865270000000002</v>
      </c>
      <c r="U119" s="7">
        <v>0.64991410000000005</v>
      </c>
      <c r="V119" s="7">
        <v>0.45732200000000001</v>
      </c>
      <c r="W119" s="7">
        <v>0.88109610000000005</v>
      </c>
      <c r="X119" s="7">
        <v>1.292346</v>
      </c>
      <c r="Y119" s="7">
        <v>1.8776600000000001</v>
      </c>
      <c r="Z119" s="7">
        <v>-0.37267270000000002</v>
      </c>
      <c r="AA119" s="11">
        <v>0.58718060000000005</v>
      </c>
      <c r="AB119" s="20">
        <f t="shared" si="28"/>
        <v>115.54156666666665</v>
      </c>
      <c r="AC119" s="20">
        <f t="shared" si="37"/>
        <v>113.13039999999999</v>
      </c>
      <c r="AD119" s="20">
        <f t="shared" si="38"/>
        <v>113.79883333333333</v>
      </c>
      <c r="AE119" s="20">
        <f t="shared" si="39"/>
        <v>115.883</v>
      </c>
      <c r="AF119" s="20">
        <f t="shared" si="40"/>
        <v>119.35403333333333</v>
      </c>
      <c r="AG119" s="20"/>
      <c r="AH119" s="20">
        <f t="shared" si="36"/>
        <v>0.59085209044901887</v>
      </c>
      <c r="AI119" s="20">
        <f t="shared" si="36"/>
        <v>1.8314481841495081</v>
      </c>
      <c r="AJ119" s="20">
        <f t="shared" si="36"/>
        <v>2.9952912276462769</v>
      </c>
    </row>
    <row r="120" spans="2:36" x14ac:dyDescent="0.2">
      <c r="B120" s="3" t="s">
        <v>32</v>
      </c>
      <c r="C120" s="14">
        <v>109.0438</v>
      </c>
      <c r="D120" s="10">
        <v>108.9601</v>
      </c>
      <c r="E120" s="7">
        <v>108.9965</v>
      </c>
      <c r="F120" s="7">
        <v>109.59990000000001</v>
      </c>
      <c r="G120" s="7">
        <v>109.4885</v>
      </c>
      <c r="H120" s="7">
        <v>109.9319</v>
      </c>
      <c r="I120" s="7">
        <v>110.6597</v>
      </c>
      <c r="J120" s="7">
        <v>111.1768</v>
      </c>
      <c r="K120" s="7">
        <v>111.24290000000001</v>
      </c>
      <c r="L120" s="7">
        <v>111.7979</v>
      </c>
      <c r="M120" s="7">
        <v>112.6561</v>
      </c>
      <c r="N120" s="7">
        <v>113.32429999999999</v>
      </c>
      <c r="O120" s="11">
        <v>113.35299999999999</v>
      </c>
      <c r="P120" s="10">
        <v>-7.6787999999999995E-2</v>
      </c>
      <c r="Q120" s="7">
        <v>3.3434600000000002E-2</v>
      </c>
      <c r="R120" s="7">
        <v>0.55358989999999997</v>
      </c>
      <c r="S120" s="7">
        <v>-0.10163949999999999</v>
      </c>
      <c r="T120" s="7">
        <v>0.40494390000000002</v>
      </c>
      <c r="U120" s="7">
        <v>0.66204510000000005</v>
      </c>
      <c r="V120" s="7">
        <v>0.4673484</v>
      </c>
      <c r="W120" s="7">
        <v>5.9421500000000002E-2</v>
      </c>
      <c r="X120" s="7">
        <v>0.49888110000000002</v>
      </c>
      <c r="Y120" s="7">
        <v>0.76762870000000005</v>
      </c>
      <c r="Z120" s="7">
        <v>0.59315779999999996</v>
      </c>
      <c r="AA120" s="11">
        <v>2.53473E-2</v>
      </c>
      <c r="AB120" s="20">
        <f t="shared" si="28"/>
        <v>110.9323</v>
      </c>
      <c r="AC120" s="20">
        <f t="shared" si="37"/>
        <v>109.18549999999999</v>
      </c>
      <c r="AD120" s="20">
        <f t="shared" si="38"/>
        <v>110.02670000000001</v>
      </c>
      <c r="AE120" s="20">
        <f t="shared" si="39"/>
        <v>111.40586666666667</v>
      </c>
      <c r="AF120" s="20">
        <f t="shared" si="40"/>
        <v>113.11113333333333</v>
      </c>
      <c r="AG120" s="20"/>
      <c r="AH120" s="20">
        <f t="shared" si="36"/>
        <v>0.77043197127824214</v>
      </c>
      <c r="AI120" s="20">
        <f t="shared" si="36"/>
        <v>1.2534836241263889</v>
      </c>
      <c r="AJ120" s="20">
        <f t="shared" si="36"/>
        <v>1.5306794136514554</v>
      </c>
    </row>
    <row r="121" spans="2:36" x14ac:dyDescent="0.2">
      <c r="B121" s="3" t="s">
        <v>96</v>
      </c>
      <c r="C121" s="14">
        <v>104.8524</v>
      </c>
      <c r="D121" s="10">
        <v>104.72799999999999</v>
      </c>
      <c r="E121" s="7">
        <v>104.80710000000001</v>
      </c>
      <c r="F121" s="7">
        <v>105.38930000000001</v>
      </c>
      <c r="G121" s="7">
        <v>105.38930000000001</v>
      </c>
      <c r="H121" s="7">
        <v>105.42230000000001</v>
      </c>
      <c r="I121" s="7">
        <v>105.5528</v>
      </c>
      <c r="J121" s="7">
        <v>105.6888</v>
      </c>
      <c r="K121" s="7">
        <v>105.6888</v>
      </c>
      <c r="L121" s="7">
        <v>106.4654</v>
      </c>
      <c r="M121" s="7">
        <v>105.7465</v>
      </c>
      <c r="N121" s="7">
        <v>106.242</v>
      </c>
      <c r="O121" s="11">
        <v>107.0723</v>
      </c>
      <c r="P121" s="10">
        <v>-0.1187058</v>
      </c>
      <c r="Q121" s="7">
        <v>7.5566900000000006E-2</v>
      </c>
      <c r="R121" s="7">
        <v>0.55549570000000004</v>
      </c>
      <c r="S121" s="7">
        <v>0</v>
      </c>
      <c r="T121" s="7">
        <v>3.1280799999999997E-2</v>
      </c>
      <c r="U121" s="7">
        <v>0.1237669</v>
      </c>
      <c r="V121" s="7">
        <v>0.1289121</v>
      </c>
      <c r="W121" s="7">
        <v>0</v>
      </c>
      <c r="X121" s="7">
        <v>0.7347515</v>
      </c>
      <c r="Y121" s="7">
        <v>-0.67524530000000005</v>
      </c>
      <c r="Z121" s="7">
        <v>0.46855059999999998</v>
      </c>
      <c r="AA121" s="11">
        <v>0.78156049999999999</v>
      </c>
      <c r="AB121" s="20">
        <f t="shared" si="28"/>
        <v>105.68271666666668</v>
      </c>
      <c r="AC121" s="20">
        <f t="shared" si="37"/>
        <v>104.9748</v>
      </c>
      <c r="AD121" s="20">
        <f t="shared" si="38"/>
        <v>105.45479999999999</v>
      </c>
      <c r="AE121" s="20">
        <f t="shared" si="39"/>
        <v>105.94766666666668</v>
      </c>
      <c r="AF121" s="20">
        <f t="shared" si="40"/>
        <v>106.35359999999999</v>
      </c>
      <c r="AG121" s="20"/>
      <c r="AH121" s="20">
        <f t="shared" si="36"/>
        <v>0.45725259776632754</v>
      </c>
      <c r="AI121" s="20">
        <f t="shared" si="36"/>
        <v>0.46737243507803328</v>
      </c>
      <c r="AJ121" s="20">
        <f t="shared" si="36"/>
        <v>0.38314513769375935</v>
      </c>
    </row>
    <row r="122" spans="2:36" x14ac:dyDescent="0.2">
      <c r="B122" s="3" t="s">
        <v>35</v>
      </c>
      <c r="C122" s="14">
        <v>117.1375</v>
      </c>
      <c r="D122" s="10">
        <v>117.0347</v>
      </c>
      <c r="E122" s="7">
        <v>117.37860000000001</v>
      </c>
      <c r="F122" s="7">
        <v>117.99460000000001</v>
      </c>
      <c r="G122" s="7">
        <v>117.8172</v>
      </c>
      <c r="H122" s="7">
        <v>118.4235</v>
      </c>
      <c r="I122" s="7">
        <v>118.51609999999999</v>
      </c>
      <c r="J122" s="7">
        <v>119.5294</v>
      </c>
      <c r="K122" s="7">
        <v>119.27209999999999</v>
      </c>
      <c r="L122" s="7">
        <v>119.6561</v>
      </c>
      <c r="M122" s="7">
        <v>120.43340000000001</v>
      </c>
      <c r="N122" s="7">
        <v>120.5445</v>
      </c>
      <c r="O122" s="11">
        <v>120.5187</v>
      </c>
      <c r="P122" s="10">
        <v>-8.7778300000000004E-2</v>
      </c>
      <c r="Q122" s="7">
        <v>0.29385319999999998</v>
      </c>
      <c r="R122" s="7">
        <v>0.52479509999999996</v>
      </c>
      <c r="S122" s="7">
        <v>-0.15040290000000001</v>
      </c>
      <c r="T122" s="7">
        <v>0.51465660000000002</v>
      </c>
      <c r="U122" s="7">
        <v>7.8217999999999996E-2</v>
      </c>
      <c r="V122" s="7">
        <v>0.85492299999999999</v>
      </c>
      <c r="W122" s="7">
        <v>-0.21524289999999999</v>
      </c>
      <c r="X122" s="7">
        <v>0.32194879999999998</v>
      </c>
      <c r="Y122" s="7">
        <v>0.64961650000000004</v>
      </c>
      <c r="Z122" s="7">
        <v>9.2274900000000007E-2</v>
      </c>
      <c r="AA122" s="11">
        <v>-2.14367E-2</v>
      </c>
      <c r="AB122" s="20">
        <f t="shared" si="28"/>
        <v>118.926575</v>
      </c>
      <c r="AC122" s="20">
        <f t="shared" si="37"/>
        <v>117.46929999999999</v>
      </c>
      <c r="AD122" s="20">
        <f t="shared" si="38"/>
        <v>118.25226666666667</v>
      </c>
      <c r="AE122" s="20">
        <f t="shared" si="39"/>
        <v>119.48586666666665</v>
      </c>
      <c r="AF122" s="20">
        <f t="shared" si="40"/>
        <v>120.49886666666667</v>
      </c>
      <c r="AG122" s="20"/>
      <c r="AH122" s="20">
        <f t="shared" si="36"/>
        <v>0.66652875829402092</v>
      </c>
      <c r="AI122" s="20">
        <f t="shared" si="36"/>
        <v>1.0431935342747352</v>
      </c>
      <c r="AJ122" s="20">
        <f t="shared" si="36"/>
        <v>0.84779901444412076</v>
      </c>
    </row>
    <row r="123" spans="2:36" x14ac:dyDescent="0.2">
      <c r="B123" s="2" t="s">
        <v>37</v>
      </c>
      <c r="C123" s="14">
        <v>120.7353</v>
      </c>
      <c r="D123" s="10">
        <v>121.14960000000001</v>
      </c>
      <c r="E123" s="7">
        <v>121.45740000000001</v>
      </c>
      <c r="F123" s="7">
        <v>121.58450000000001</v>
      </c>
      <c r="G123" s="7">
        <v>122.3599</v>
      </c>
      <c r="H123" s="7">
        <v>122.18640000000001</v>
      </c>
      <c r="I123" s="7">
        <v>122.6157</v>
      </c>
      <c r="J123" s="7">
        <v>122.81189999999999</v>
      </c>
      <c r="K123" s="7">
        <v>122.9272</v>
      </c>
      <c r="L123" s="7">
        <v>122.9511</v>
      </c>
      <c r="M123" s="7">
        <v>123.3544</v>
      </c>
      <c r="N123" s="7">
        <v>123.3716</v>
      </c>
      <c r="O123" s="11">
        <v>123.8691</v>
      </c>
      <c r="P123" s="10">
        <v>0.34317819999999999</v>
      </c>
      <c r="Q123" s="7">
        <v>0.25406620000000002</v>
      </c>
      <c r="R123" s="7">
        <v>0.1046504</v>
      </c>
      <c r="S123" s="7">
        <v>0.63768139999999995</v>
      </c>
      <c r="T123" s="7">
        <v>-0.1417263</v>
      </c>
      <c r="U123" s="7">
        <v>0.35130329999999999</v>
      </c>
      <c r="V123" s="7">
        <v>0.16001009999999999</v>
      </c>
      <c r="W123" s="7">
        <v>9.3861E-2</v>
      </c>
      <c r="X123" s="7">
        <v>1.9512999999999999E-2</v>
      </c>
      <c r="Y123" s="7">
        <v>0.32798949999999999</v>
      </c>
      <c r="Z123" s="7">
        <v>1.3916100000000001E-2</v>
      </c>
      <c r="AA123" s="11">
        <v>0.40328229999999998</v>
      </c>
      <c r="AB123" s="20">
        <f t="shared" si="28"/>
        <v>122.55323333333331</v>
      </c>
      <c r="AC123" s="20">
        <f t="shared" si="37"/>
        <v>121.39716666666668</v>
      </c>
      <c r="AD123" s="20">
        <f t="shared" si="38"/>
        <v>122.38733333333334</v>
      </c>
      <c r="AE123" s="20">
        <f t="shared" si="39"/>
        <v>122.89673333333333</v>
      </c>
      <c r="AF123" s="20">
        <f t="shared" si="40"/>
        <v>123.5317</v>
      </c>
      <c r="AG123" s="20"/>
      <c r="AH123" s="20">
        <f t="shared" si="36"/>
        <v>0.8156423200431675</v>
      </c>
      <c r="AI123" s="20">
        <f t="shared" si="36"/>
        <v>0.41621954341680123</v>
      </c>
      <c r="AJ123" s="20">
        <f t="shared" si="36"/>
        <v>0.51666683844592853</v>
      </c>
    </row>
    <row r="124" spans="2:36" x14ac:dyDescent="0.2">
      <c r="B124" s="3" t="s">
        <v>39</v>
      </c>
      <c r="C124" s="14">
        <v>105.39919999999999</v>
      </c>
      <c r="D124" s="10">
        <v>105.7846</v>
      </c>
      <c r="E124" s="7">
        <v>105.866</v>
      </c>
      <c r="F124" s="7">
        <v>106.24299999999999</v>
      </c>
      <c r="G124" s="7">
        <v>106.325</v>
      </c>
      <c r="H124" s="7">
        <v>106.1947</v>
      </c>
      <c r="I124" s="7">
        <v>106.50700000000001</v>
      </c>
      <c r="J124" s="7">
        <v>106.5545</v>
      </c>
      <c r="K124" s="7">
        <v>106.63160000000001</v>
      </c>
      <c r="L124" s="7">
        <v>107.1523</v>
      </c>
      <c r="M124" s="7">
        <v>107.1523</v>
      </c>
      <c r="N124" s="7">
        <v>107.1523</v>
      </c>
      <c r="O124" s="11">
        <v>107.7852</v>
      </c>
      <c r="P124" s="10">
        <v>0.36562729999999999</v>
      </c>
      <c r="Q124" s="7">
        <v>7.6918100000000003E-2</v>
      </c>
      <c r="R124" s="7">
        <v>0.3562034</v>
      </c>
      <c r="S124" s="7">
        <v>7.7174999999999994E-2</v>
      </c>
      <c r="T124" s="7">
        <v>-0.12263</v>
      </c>
      <c r="U124" s="7">
        <v>0.2940913</v>
      </c>
      <c r="V124" s="7">
        <v>4.4627199999999999E-2</v>
      </c>
      <c r="W124" s="7">
        <v>7.2316900000000003E-2</v>
      </c>
      <c r="X124" s="7">
        <v>0.48833710000000002</v>
      </c>
      <c r="Y124" s="7">
        <v>0</v>
      </c>
      <c r="Z124" s="7">
        <v>0</v>
      </c>
      <c r="AA124" s="11">
        <v>0.59064430000000001</v>
      </c>
      <c r="AB124" s="20">
        <f t="shared" si="28"/>
        <v>106.612375</v>
      </c>
      <c r="AC124" s="20">
        <f t="shared" si="37"/>
        <v>105.96453333333334</v>
      </c>
      <c r="AD124" s="20">
        <f t="shared" si="38"/>
        <v>106.34223333333334</v>
      </c>
      <c r="AE124" s="20">
        <f t="shared" si="39"/>
        <v>106.77946666666666</v>
      </c>
      <c r="AF124" s="20">
        <f t="shared" si="40"/>
        <v>107.36326666666666</v>
      </c>
      <c r="AG124" s="20"/>
      <c r="AH124" s="20">
        <f t="shared" si="36"/>
        <v>0.35644001640800127</v>
      </c>
      <c r="AI124" s="20">
        <f t="shared" si="36"/>
        <v>0.41115680913226527</v>
      </c>
      <c r="AJ124" s="20">
        <f t="shared" si="36"/>
        <v>0.54673432844766978</v>
      </c>
    </row>
    <row r="125" spans="2:36" x14ac:dyDescent="0.2">
      <c r="B125" s="3" t="s">
        <v>97</v>
      </c>
      <c r="C125" s="14">
        <v>125.88979999999999</v>
      </c>
      <c r="D125" s="10">
        <v>125.893</v>
      </c>
      <c r="E125" s="7">
        <v>126.0757</v>
      </c>
      <c r="F125" s="7">
        <v>126.1336</v>
      </c>
      <c r="G125" s="7">
        <v>127.53830000000001</v>
      </c>
      <c r="H125" s="7">
        <v>126.8721</v>
      </c>
      <c r="I125" s="7">
        <v>127.34569999999999</v>
      </c>
      <c r="J125" s="7">
        <v>127.67100000000001</v>
      </c>
      <c r="K125" s="7">
        <v>127.93859999999999</v>
      </c>
      <c r="L125" s="7">
        <v>127.6658</v>
      </c>
      <c r="M125" s="7">
        <v>128.6284</v>
      </c>
      <c r="N125" s="7">
        <v>128.68279999999999</v>
      </c>
      <c r="O125" s="11">
        <v>129.7363</v>
      </c>
      <c r="P125" s="10">
        <v>2.4908E-3</v>
      </c>
      <c r="Q125" s="7">
        <v>0.14513019999999999</v>
      </c>
      <c r="R125" s="7">
        <v>4.5912300000000003E-2</v>
      </c>
      <c r="S125" s="7">
        <v>1.113686</v>
      </c>
      <c r="T125" s="7">
        <v>-0.52232800000000001</v>
      </c>
      <c r="U125" s="7">
        <v>0.37329709999999999</v>
      </c>
      <c r="V125" s="7">
        <v>0.25544800000000001</v>
      </c>
      <c r="W125" s="7">
        <v>0.20956610000000001</v>
      </c>
      <c r="X125" s="7">
        <v>-0.21324850000000001</v>
      </c>
      <c r="Y125" s="7">
        <v>0.75401260000000003</v>
      </c>
      <c r="Z125" s="7">
        <v>4.2326099999999998E-2</v>
      </c>
      <c r="AA125" s="11">
        <v>0.81866570000000005</v>
      </c>
      <c r="AB125" s="20">
        <f t="shared" si="28"/>
        <v>127.51510833333334</v>
      </c>
      <c r="AC125" s="20">
        <f t="shared" si="37"/>
        <v>126.03410000000001</v>
      </c>
      <c r="AD125" s="20">
        <f t="shared" si="38"/>
        <v>127.25203333333333</v>
      </c>
      <c r="AE125" s="20">
        <f t="shared" si="39"/>
        <v>127.75846666666666</v>
      </c>
      <c r="AF125" s="20">
        <f t="shared" si="40"/>
        <v>129.01583333333335</v>
      </c>
      <c r="AG125" s="20"/>
      <c r="AH125" s="20">
        <f t="shared" si="36"/>
        <v>0.96635222795522679</v>
      </c>
      <c r="AI125" s="20">
        <f t="shared" si="36"/>
        <v>0.39797661386418781</v>
      </c>
      <c r="AJ125" s="20">
        <f t="shared" si="36"/>
        <v>0.98417482572585868</v>
      </c>
    </row>
    <row r="126" spans="2:36" x14ac:dyDescent="0.2">
      <c r="B126" s="3" t="s">
        <v>98</v>
      </c>
      <c r="C126" s="14">
        <v>100.2551</v>
      </c>
      <c r="D126" s="10">
        <v>100.24760000000001</v>
      </c>
      <c r="E126" s="7">
        <v>100.24760000000001</v>
      </c>
      <c r="F126" s="7">
        <v>100.1985</v>
      </c>
      <c r="G126" s="7">
        <v>100.1985</v>
      </c>
      <c r="H126" s="7">
        <v>100.1985</v>
      </c>
      <c r="I126" s="7">
        <v>100.5119</v>
      </c>
      <c r="J126" s="7">
        <v>100.521</v>
      </c>
      <c r="K126" s="7">
        <v>100.39019999999999</v>
      </c>
      <c r="L126" s="7">
        <v>100.41719999999999</v>
      </c>
      <c r="M126" s="7">
        <v>100.3682</v>
      </c>
      <c r="N126" s="7">
        <v>100.354</v>
      </c>
      <c r="O126" s="11">
        <v>100.36790000000001</v>
      </c>
      <c r="P126" s="10">
        <v>-7.4120999999999996E-3</v>
      </c>
      <c r="Q126" s="7">
        <v>0</v>
      </c>
      <c r="R126" s="7">
        <v>-4.8966299999999997E-2</v>
      </c>
      <c r="S126" s="7">
        <v>0</v>
      </c>
      <c r="T126" s="7">
        <v>0</v>
      </c>
      <c r="U126" s="7">
        <v>0.31277159999999998</v>
      </c>
      <c r="V126" s="7">
        <v>9.0402999999999994E-3</v>
      </c>
      <c r="W126" s="7">
        <v>-0.13018109999999999</v>
      </c>
      <c r="X126" s="7">
        <v>2.6971499999999999E-2</v>
      </c>
      <c r="Y126" s="7">
        <v>-4.8815200000000003E-2</v>
      </c>
      <c r="Z126" s="7">
        <v>-1.4161399999999999E-2</v>
      </c>
      <c r="AA126" s="11">
        <v>1.38137E-2</v>
      </c>
      <c r="AB126" s="20">
        <f t="shared" si="28"/>
        <v>100.33509166666666</v>
      </c>
      <c r="AC126" s="20">
        <f t="shared" si="37"/>
        <v>100.23123333333335</v>
      </c>
      <c r="AD126" s="20">
        <f t="shared" si="38"/>
        <v>100.30296666666668</v>
      </c>
      <c r="AE126" s="20">
        <f t="shared" si="39"/>
        <v>100.44279999999999</v>
      </c>
      <c r="AF126" s="20">
        <f t="shared" si="40"/>
        <v>100.36336666666666</v>
      </c>
      <c r="AG126" s="20"/>
      <c r="AH126" s="20">
        <f t="shared" si="36"/>
        <v>7.1567844620616938E-2</v>
      </c>
      <c r="AI126" s="20">
        <f t="shared" si="36"/>
        <v>0.13941096458096069</v>
      </c>
      <c r="AJ126" s="20">
        <f t="shared" si="36"/>
        <v>-7.9083153131264794E-2</v>
      </c>
    </row>
    <row r="127" spans="2:36" x14ac:dyDescent="0.2">
      <c r="B127" s="3" t="s">
        <v>43</v>
      </c>
      <c r="C127" s="14">
        <v>137.09979999999999</v>
      </c>
      <c r="D127" s="10">
        <v>137.98660000000001</v>
      </c>
      <c r="E127" s="7">
        <v>138.33240000000001</v>
      </c>
      <c r="F127" s="7">
        <v>138.49600000000001</v>
      </c>
      <c r="G127" s="7">
        <v>138.76259999999999</v>
      </c>
      <c r="H127" s="7">
        <v>138.84800000000001</v>
      </c>
      <c r="I127" s="7">
        <v>140.39930000000001</v>
      </c>
      <c r="J127" s="7">
        <v>140.85499999999999</v>
      </c>
      <c r="K127" s="7">
        <v>141.12309999999999</v>
      </c>
      <c r="L127" s="7">
        <v>141.22329999999999</v>
      </c>
      <c r="M127" s="7">
        <v>141.1705</v>
      </c>
      <c r="N127" s="7">
        <v>141.29169999999999</v>
      </c>
      <c r="O127" s="11">
        <v>141.68369999999999</v>
      </c>
      <c r="P127" s="10">
        <v>0.64684680000000006</v>
      </c>
      <c r="Q127" s="7">
        <v>0.25056699999999998</v>
      </c>
      <c r="R127" s="7">
        <v>0.11826929999999999</v>
      </c>
      <c r="S127" s="7">
        <v>0.1925087</v>
      </c>
      <c r="T127" s="7">
        <v>6.1546499999999997E-2</v>
      </c>
      <c r="U127" s="7">
        <v>1.1173090000000001</v>
      </c>
      <c r="V127" s="7">
        <v>0.3245769</v>
      </c>
      <c r="W127" s="7">
        <v>0.19030279999999999</v>
      </c>
      <c r="X127" s="7">
        <v>7.0972599999999997E-2</v>
      </c>
      <c r="Y127" s="7">
        <v>-3.7384399999999998E-2</v>
      </c>
      <c r="Z127" s="7">
        <v>8.5918900000000006E-2</v>
      </c>
      <c r="AA127" s="11">
        <v>0.27741729999999998</v>
      </c>
      <c r="AB127" s="20">
        <f t="shared" si="28"/>
        <v>140.01435000000001</v>
      </c>
      <c r="AC127" s="20">
        <f t="shared" si="37"/>
        <v>138.27166666666668</v>
      </c>
      <c r="AD127" s="20">
        <f t="shared" si="38"/>
        <v>139.33663333333334</v>
      </c>
      <c r="AE127" s="20">
        <f t="shared" si="39"/>
        <v>141.06713333333332</v>
      </c>
      <c r="AF127" s="20">
        <f t="shared" si="40"/>
        <v>141.38196666666667</v>
      </c>
      <c r="AG127" s="20"/>
      <c r="AH127" s="20">
        <f t="shared" si="36"/>
        <v>0.77019876330413695</v>
      </c>
      <c r="AI127" s="20">
        <f t="shared" si="36"/>
        <v>1.2419562311801542</v>
      </c>
      <c r="AJ127" s="20">
        <f t="shared" si="36"/>
        <v>0.22317979099315721</v>
      </c>
    </row>
    <row r="128" spans="2:36" x14ac:dyDescent="0.2">
      <c r="B128" s="3" t="s">
        <v>45</v>
      </c>
      <c r="C128" s="14">
        <v>125.32599999999999</v>
      </c>
      <c r="D128" s="10">
        <v>126.4729</v>
      </c>
      <c r="E128" s="7">
        <v>127.0947</v>
      </c>
      <c r="F128" s="7">
        <v>127.6095</v>
      </c>
      <c r="G128" s="7">
        <v>128.0685</v>
      </c>
      <c r="H128" s="7">
        <v>127.97629999999999</v>
      </c>
      <c r="I128" s="7">
        <v>128.2054</v>
      </c>
      <c r="J128" s="7">
        <v>128.4682</v>
      </c>
      <c r="K128" s="7">
        <v>128.49289999999999</v>
      </c>
      <c r="L128" s="7">
        <v>128.678</v>
      </c>
      <c r="M128" s="7">
        <v>129.4496</v>
      </c>
      <c r="N128" s="7">
        <v>129.47900000000001</v>
      </c>
      <c r="O128" s="11">
        <v>129.44139999999999</v>
      </c>
      <c r="P128" s="10">
        <v>0.91511830000000005</v>
      </c>
      <c r="Q128" s="7">
        <v>0.49162539999999999</v>
      </c>
      <c r="R128" s="7">
        <v>0.40507130000000002</v>
      </c>
      <c r="S128" s="7">
        <v>0.35967290000000002</v>
      </c>
      <c r="T128" s="7">
        <v>-7.1928199999999998E-2</v>
      </c>
      <c r="U128" s="7">
        <v>0.17895430000000001</v>
      </c>
      <c r="V128" s="7">
        <v>0.20502100000000001</v>
      </c>
      <c r="W128" s="7">
        <v>1.9241500000000002E-2</v>
      </c>
      <c r="X128" s="7">
        <v>0.1440699</v>
      </c>
      <c r="Y128" s="7">
        <v>0.59964110000000004</v>
      </c>
      <c r="Z128" s="7">
        <v>2.2679000000000001E-2</v>
      </c>
      <c r="AA128" s="11">
        <v>-2.9061199999999999E-2</v>
      </c>
      <c r="AB128" s="20">
        <f t="shared" si="28"/>
        <v>128.28636666666668</v>
      </c>
      <c r="AC128" s="20">
        <f t="shared" si="37"/>
        <v>127.05903333333333</v>
      </c>
      <c r="AD128" s="20">
        <f t="shared" si="38"/>
        <v>128.08340000000001</v>
      </c>
      <c r="AE128" s="20">
        <f t="shared" si="39"/>
        <v>128.54636666666667</v>
      </c>
      <c r="AF128" s="20">
        <f t="shared" si="40"/>
        <v>129.45666666666668</v>
      </c>
      <c r="AG128" s="20"/>
      <c r="AH128" s="20">
        <f t="shared" si="36"/>
        <v>0.80621317492580147</v>
      </c>
      <c r="AI128" s="20">
        <f t="shared" si="36"/>
        <v>0.36145719637880802</v>
      </c>
      <c r="AJ128" s="20">
        <f t="shared" si="36"/>
        <v>0.7081491477394195</v>
      </c>
    </row>
    <row r="129" spans="2:36" x14ac:dyDescent="0.2">
      <c r="B129" s="3" t="s">
        <v>99</v>
      </c>
      <c r="C129" s="14">
        <v>117.1447</v>
      </c>
      <c r="D129" s="10">
        <v>117.2261</v>
      </c>
      <c r="E129" s="7">
        <v>117.9778</v>
      </c>
      <c r="F129" s="7">
        <v>118.20350000000001</v>
      </c>
      <c r="G129" s="7">
        <v>119.14279999999999</v>
      </c>
      <c r="H129" s="7">
        <v>119.1999</v>
      </c>
      <c r="I129" s="7">
        <v>119.1999</v>
      </c>
      <c r="J129" s="7">
        <v>119.1999</v>
      </c>
      <c r="K129" s="7">
        <v>119.1999</v>
      </c>
      <c r="L129" s="7">
        <v>119.1999</v>
      </c>
      <c r="M129" s="7">
        <v>119.1999</v>
      </c>
      <c r="N129" s="7">
        <v>119.1999</v>
      </c>
      <c r="O129" s="11">
        <v>119.46769999999999</v>
      </c>
      <c r="P129" s="10">
        <v>6.9419900000000007E-2</v>
      </c>
      <c r="Q129" s="7">
        <v>0.64124080000000006</v>
      </c>
      <c r="R129" s="7">
        <v>0.1913011</v>
      </c>
      <c r="S129" s="7">
        <v>0.79466020000000004</v>
      </c>
      <c r="T129" s="7">
        <v>4.7981999999999997E-2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11">
        <v>0.22465760000000001</v>
      </c>
      <c r="AB129" s="20">
        <f t="shared" si="28"/>
        <v>118.86809999999998</v>
      </c>
      <c r="AC129" s="20">
        <f t="shared" si="37"/>
        <v>117.80246666666666</v>
      </c>
      <c r="AD129" s="20">
        <f t="shared" si="38"/>
        <v>119.18086666666666</v>
      </c>
      <c r="AE129" s="20">
        <f t="shared" si="39"/>
        <v>119.1999</v>
      </c>
      <c r="AF129" s="20">
        <f t="shared" si="40"/>
        <v>119.28916666666667</v>
      </c>
      <c r="AG129" s="20"/>
      <c r="AH129" s="20">
        <f t="shared" si="36"/>
        <v>1.1700943443742347</v>
      </c>
      <c r="AI129" s="20">
        <f t="shared" si="36"/>
        <v>1.5970124958528231E-2</v>
      </c>
      <c r="AJ129" s="20">
        <f t="shared" si="36"/>
        <v>7.4888206002412971E-2</v>
      </c>
    </row>
    <row r="130" spans="2:36" x14ac:dyDescent="0.2">
      <c r="B130" s="2" t="s">
        <v>48</v>
      </c>
      <c r="C130" s="14">
        <v>94.823340000000002</v>
      </c>
      <c r="D130" s="10">
        <v>94.724320000000006</v>
      </c>
      <c r="E130" s="7">
        <v>95.137619999999998</v>
      </c>
      <c r="F130" s="7">
        <v>96.119110000000006</v>
      </c>
      <c r="G130" s="7">
        <v>97.17886</v>
      </c>
      <c r="H130" s="7">
        <v>96.790149999999997</v>
      </c>
      <c r="I130" s="7">
        <v>96.092749999999995</v>
      </c>
      <c r="J130" s="7">
        <v>96.799959999999999</v>
      </c>
      <c r="K130" s="7">
        <v>96.455950000000001</v>
      </c>
      <c r="L130" s="7">
        <v>95.978539999999995</v>
      </c>
      <c r="M130" s="7">
        <v>95.729140000000001</v>
      </c>
      <c r="N130" s="7">
        <v>96.224879999999999</v>
      </c>
      <c r="O130" s="11">
        <v>96.40643</v>
      </c>
      <c r="P130" s="10">
        <v>-0.1044278</v>
      </c>
      <c r="Q130" s="7">
        <v>0.43631829999999999</v>
      </c>
      <c r="R130" s="7">
        <v>1.0316540000000001</v>
      </c>
      <c r="S130" s="7">
        <v>1.1025339999999999</v>
      </c>
      <c r="T130" s="7">
        <v>-0.39999440000000003</v>
      </c>
      <c r="U130" s="7">
        <v>-0.72052309999999997</v>
      </c>
      <c r="V130" s="7">
        <v>0.73597060000000003</v>
      </c>
      <c r="W130" s="7">
        <v>-0.35538960000000003</v>
      </c>
      <c r="X130" s="7">
        <v>-0.49495070000000002</v>
      </c>
      <c r="Y130" s="7">
        <v>-0.25984689999999999</v>
      </c>
      <c r="Z130" s="7">
        <v>0.51785990000000004</v>
      </c>
      <c r="AA130" s="11">
        <v>0.18867159999999999</v>
      </c>
      <c r="AB130" s="20">
        <f>(AB113/AB114)*100</f>
        <v>96.13914753886435</v>
      </c>
      <c r="AC130" s="20">
        <f t="shared" ref="AC130:AF130" si="41">(AC113/AC114)*100</f>
        <v>95.327911538431508</v>
      </c>
      <c r="AD130" s="20">
        <f t="shared" si="41"/>
        <v>96.685821250231285</v>
      </c>
      <c r="AE130" s="20">
        <f t="shared" si="41"/>
        <v>96.409925360480017</v>
      </c>
      <c r="AF130" s="20">
        <f t="shared" si="41"/>
        <v>96.121918766430042</v>
      </c>
      <c r="AG130" s="20"/>
      <c r="AH130" s="20">
        <f t="shared" si="36"/>
        <v>1.4244618285299708</v>
      </c>
      <c r="AI130" s="20">
        <f t="shared" si="36"/>
        <v>-0.28535299817873749</v>
      </c>
      <c r="AJ130" s="20">
        <f t="shared" si="36"/>
        <v>-0.29873126960021068</v>
      </c>
    </row>
    <row r="131" spans="2:36" x14ac:dyDescent="0.2">
      <c r="AB131" s="20"/>
      <c r="AC131" s="20"/>
      <c r="AD131" s="20"/>
      <c r="AE131" s="20"/>
      <c r="AF131" s="20"/>
      <c r="AG131" s="20"/>
      <c r="AH131" s="20"/>
      <c r="AI131" s="20"/>
      <c r="AJ131" s="20"/>
    </row>
    <row r="132" spans="2:36" x14ac:dyDescent="0.2">
      <c r="AB132" s="20"/>
      <c r="AC132" s="20"/>
      <c r="AD132" s="20"/>
      <c r="AE132" s="20"/>
      <c r="AF132" s="20"/>
      <c r="AG132" s="20"/>
      <c r="AH132" s="20"/>
      <c r="AI132" s="20"/>
      <c r="AJ132" s="20"/>
    </row>
    <row r="133" spans="2:36" x14ac:dyDescent="0.2">
      <c r="AB133" s="20"/>
      <c r="AC133" s="20"/>
      <c r="AD133" s="20"/>
      <c r="AE133" s="20"/>
      <c r="AF133" s="20"/>
      <c r="AG133" s="20"/>
      <c r="AH133" s="20"/>
      <c r="AI133" s="20"/>
      <c r="AJ133" s="20"/>
    </row>
    <row r="134" spans="2:36" x14ac:dyDescent="0.2">
      <c r="AB134" s="20"/>
      <c r="AC134" s="20"/>
      <c r="AD134" s="20"/>
      <c r="AE134" s="20"/>
      <c r="AF134" s="20"/>
      <c r="AG134" s="20"/>
      <c r="AH134" s="20"/>
      <c r="AI134" s="20"/>
      <c r="AJ134" s="20"/>
    </row>
    <row r="135" spans="2:36" x14ac:dyDescent="0.2">
      <c r="AB135" s="20"/>
      <c r="AC135" s="20"/>
      <c r="AD135" s="20"/>
      <c r="AE135" s="20"/>
      <c r="AF135" s="20"/>
      <c r="AG135" s="20"/>
      <c r="AH135" s="20"/>
      <c r="AI135" s="20"/>
      <c r="AJ135" s="20"/>
    </row>
    <row r="136" spans="2:36" x14ac:dyDescent="0.2">
      <c r="AB136" s="20"/>
      <c r="AC136" s="20"/>
      <c r="AD136" s="20"/>
      <c r="AE136" s="20"/>
      <c r="AF136" s="20"/>
      <c r="AG136" s="20"/>
      <c r="AH136" s="20"/>
      <c r="AI136" s="20"/>
      <c r="AJ136" s="20"/>
    </row>
    <row r="137" spans="2:36" x14ac:dyDescent="0.2">
      <c r="AB137" s="20"/>
      <c r="AC137" s="20"/>
      <c r="AD137" s="20"/>
      <c r="AE137" s="20"/>
      <c r="AF137" s="20"/>
      <c r="AG137" s="20"/>
      <c r="AH137" s="20"/>
      <c r="AI137" s="20"/>
      <c r="AJ137" s="20"/>
    </row>
    <row r="138" spans="2:36" x14ac:dyDescent="0.2">
      <c r="AB138" s="10"/>
      <c r="AC138" s="20"/>
      <c r="AD138" s="20"/>
      <c r="AE138" s="20"/>
      <c r="AF138" s="20"/>
      <c r="AG138" s="20"/>
      <c r="AH138" s="20"/>
      <c r="AI138" s="20"/>
      <c r="AJ138" s="20"/>
    </row>
    <row r="139" spans="2:36" x14ac:dyDescent="0.2">
      <c r="AC139" s="20"/>
      <c r="AD139" s="20"/>
      <c r="AE139" s="20"/>
      <c r="AF139" s="20"/>
      <c r="AG139" s="20"/>
      <c r="AH139" s="20"/>
      <c r="AI139" s="20"/>
      <c r="AJ139" s="20"/>
    </row>
    <row r="140" spans="2:36" x14ac:dyDescent="0.2">
      <c r="AC140" s="20"/>
      <c r="AD140" s="20"/>
      <c r="AE140" s="20"/>
      <c r="AF140" s="20"/>
      <c r="AG140" s="20"/>
      <c r="AH140" s="20"/>
      <c r="AI140" s="20"/>
      <c r="AJ140" s="20"/>
    </row>
    <row r="141" spans="2:36" x14ac:dyDescent="0.2">
      <c r="AC141" s="20"/>
      <c r="AD141" s="20"/>
      <c r="AE141" s="20"/>
      <c r="AF141" s="20"/>
      <c r="AG141" s="20"/>
      <c r="AH141" s="20"/>
      <c r="AI141" s="20"/>
      <c r="AJ141" s="20"/>
    </row>
    <row r="142" spans="2:36" x14ac:dyDescent="0.2">
      <c r="AC142" s="20"/>
      <c r="AD142" s="20"/>
      <c r="AE142" s="20"/>
      <c r="AF142" s="20"/>
      <c r="AG142" s="20"/>
      <c r="AH142" s="20"/>
      <c r="AI142" s="20"/>
      <c r="AJ142" s="20"/>
    </row>
    <row r="143" spans="2:36" x14ac:dyDescent="0.2">
      <c r="AC143" s="20"/>
      <c r="AD143" s="20"/>
      <c r="AE143" s="20"/>
      <c r="AF143" s="20"/>
      <c r="AG143" s="20"/>
      <c r="AH143" s="20"/>
      <c r="AI143" s="20"/>
      <c r="AJ143" s="20"/>
    </row>
    <row r="144" spans="2:36" x14ac:dyDescent="0.2">
      <c r="AC144" s="20"/>
      <c r="AD144" s="20"/>
      <c r="AE144" s="20"/>
      <c r="AF144" s="20"/>
      <c r="AG144" s="20"/>
      <c r="AH144" s="20"/>
      <c r="AI144" s="20"/>
      <c r="AJ144" s="20"/>
    </row>
    <row r="145" spans="29:36" x14ac:dyDescent="0.2">
      <c r="AC145" s="20"/>
      <c r="AD145" s="20"/>
      <c r="AE145" s="20"/>
      <c r="AF145" s="20"/>
      <c r="AG145" s="20"/>
      <c r="AH145" s="20"/>
      <c r="AI145" s="20"/>
      <c r="AJ145" s="20"/>
    </row>
    <row r="146" spans="29:36" x14ac:dyDescent="0.2">
      <c r="AC146" s="20"/>
      <c r="AD146" s="20"/>
      <c r="AE146" s="20"/>
      <c r="AF146" s="20"/>
      <c r="AG146" s="20"/>
      <c r="AH146" s="20"/>
      <c r="AI146" s="20"/>
      <c r="AJ146" s="20"/>
    </row>
    <row r="147" spans="29:36" x14ac:dyDescent="0.2">
      <c r="AC147" s="20"/>
      <c r="AD147" s="20"/>
      <c r="AE147" s="20"/>
      <c r="AF147" s="20"/>
      <c r="AG147" s="20"/>
      <c r="AH147" s="20"/>
      <c r="AI147" s="20"/>
      <c r="AJ147" s="20"/>
    </row>
    <row r="148" spans="29:36" x14ac:dyDescent="0.2">
      <c r="AC148" s="20"/>
      <c r="AD148" s="20"/>
      <c r="AE148" s="20"/>
      <c r="AF148" s="20"/>
      <c r="AG148" s="20"/>
      <c r="AH148" s="20"/>
      <c r="AI148" s="20"/>
      <c r="AJ148" s="20"/>
    </row>
    <row r="149" spans="29:36" x14ac:dyDescent="0.2">
      <c r="AC149" s="20"/>
      <c r="AD149" s="20"/>
      <c r="AE149" s="20"/>
      <c r="AF149" s="20"/>
      <c r="AG149" s="20"/>
      <c r="AH149" s="20"/>
      <c r="AI149" s="20"/>
      <c r="AJ149" s="20"/>
    </row>
    <row r="150" spans="29:36" x14ac:dyDescent="0.2">
      <c r="AC150" s="20"/>
      <c r="AD150" s="20"/>
      <c r="AE150" s="20"/>
      <c r="AF150" s="20"/>
      <c r="AG150" s="20"/>
      <c r="AH150" s="20"/>
      <c r="AI150" s="20"/>
      <c r="AJ150" s="20"/>
    </row>
    <row r="151" spans="29:36" x14ac:dyDescent="0.2">
      <c r="AC151" s="20"/>
      <c r="AD151" s="20"/>
      <c r="AE151" s="20"/>
      <c r="AF151" s="20"/>
      <c r="AG151" s="20"/>
      <c r="AH151" s="20"/>
      <c r="AI151" s="20"/>
      <c r="AJ151" s="20"/>
    </row>
    <row r="152" spans="29:36" x14ac:dyDescent="0.2">
      <c r="AC152" s="20"/>
      <c r="AD152" s="20"/>
      <c r="AE152" s="20"/>
      <c r="AF152" s="20"/>
      <c r="AG152" s="20"/>
      <c r="AH152" s="20"/>
      <c r="AI152" s="20"/>
      <c r="AJ152" s="20"/>
    </row>
    <row r="153" spans="29:36" x14ac:dyDescent="0.2">
      <c r="AC153" s="20"/>
      <c r="AD153" s="20"/>
      <c r="AE153" s="20"/>
      <c r="AF153" s="20"/>
      <c r="AG153" s="20"/>
      <c r="AH153" s="20"/>
      <c r="AI153" s="20"/>
      <c r="AJ153" s="20"/>
    </row>
    <row r="154" spans="29:36" x14ac:dyDescent="0.2">
      <c r="AC154" s="20"/>
      <c r="AD154" s="20"/>
      <c r="AE154" s="20"/>
      <c r="AF154" s="20"/>
      <c r="AG154" s="20"/>
      <c r="AH154" s="20"/>
      <c r="AI154" s="20"/>
      <c r="AJ154" s="20"/>
    </row>
    <row r="155" spans="29:36" x14ac:dyDescent="0.2">
      <c r="AC155" s="20"/>
      <c r="AD155" s="20"/>
      <c r="AE155" s="20"/>
      <c r="AF155" s="20"/>
      <c r="AG155" s="20"/>
      <c r="AH155" s="20"/>
      <c r="AI155" s="20"/>
      <c r="AJ155" s="20"/>
    </row>
    <row r="156" spans="29:36" x14ac:dyDescent="0.2">
      <c r="AC156" s="20"/>
      <c r="AD156" s="20"/>
      <c r="AE156" s="20"/>
      <c r="AF156" s="20"/>
      <c r="AG156" s="20"/>
      <c r="AH156" s="20"/>
      <c r="AI156" s="20"/>
      <c r="AJ156" s="20"/>
    </row>
    <row r="157" spans="29:36" x14ac:dyDescent="0.2">
      <c r="AC157" s="20"/>
      <c r="AD157" s="20"/>
      <c r="AE157" s="20"/>
      <c r="AF157" s="20"/>
      <c r="AG157" s="20"/>
      <c r="AH157" s="20"/>
      <c r="AI157" s="20"/>
      <c r="AJ157" s="20"/>
    </row>
    <row r="158" spans="29:36" x14ac:dyDescent="0.2">
      <c r="AC158" s="20"/>
      <c r="AD158" s="20"/>
      <c r="AE158" s="20"/>
      <c r="AF158" s="20"/>
      <c r="AG158" s="20"/>
      <c r="AH158" s="20"/>
      <c r="AI158" s="20"/>
      <c r="AJ158" s="20"/>
    </row>
    <row r="159" spans="29:36" x14ac:dyDescent="0.2">
      <c r="AC159" s="20"/>
      <c r="AD159" s="20"/>
      <c r="AE159" s="20"/>
      <c r="AF159" s="20"/>
      <c r="AG159" s="20"/>
      <c r="AH159" s="20"/>
      <c r="AI159" s="20"/>
      <c r="AJ159" s="20"/>
    </row>
    <row r="160" spans="29:36" x14ac:dyDescent="0.2">
      <c r="AC160" s="20"/>
      <c r="AD160" s="20"/>
      <c r="AE160" s="20"/>
      <c r="AF160" s="20"/>
      <c r="AG160" s="20"/>
      <c r="AH160" s="20"/>
      <c r="AI160" s="20"/>
      <c r="AJ160" s="20"/>
    </row>
    <row r="161" spans="29:36" x14ac:dyDescent="0.2">
      <c r="AC161" s="20"/>
      <c r="AD161" s="20"/>
      <c r="AE161" s="20"/>
      <c r="AF161" s="20"/>
      <c r="AG161" s="20"/>
      <c r="AH161" s="20"/>
      <c r="AI161" s="20"/>
      <c r="AJ161" s="20"/>
    </row>
    <row r="162" spans="29:36" x14ac:dyDescent="0.2">
      <c r="AC162" s="20"/>
      <c r="AD162" s="20"/>
      <c r="AE162" s="20"/>
      <c r="AF162" s="20"/>
      <c r="AG162" s="20"/>
      <c r="AH162" s="20"/>
      <c r="AI162" s="20"/>
      <c r="AJ162" s="20"/>
    </row>
    <row r="163" spans="29:36" x14ac:dyDescent="0.2">
      <c r="AC163" s="20"/>
      <c r="AD163" s="20"/>
      <c r="AE163" s="20"/>
      <c r="AF163" s="20"/>
      <c r="AG163" s="20"/>
      <c r="AH163" s="20"/>
      <c r="AI163" s="20"/>
      <c r="AJ163" s="20"/>
    </row>
    <row r="164" spans="29:36" x14ac:dyDescent="0.2">
      <c r="AC164" s="20"/>
      <c r="AD164" s="20"/>
      <c r="AE164" s="20"/>
      <c r="AF164" s="20"/>
      <c r="AG164" s="20"/>
      <c r="AH164" s="20"/>
      <c r="AI164" s="20"/>
      <c r="AJ164" s="20"/>
    </row>
    <row r="165" spans="29:36" x14ac:dyDescent="0.2">
      <c r="AC165" s="20"/>
      <c r="AD165" s="20"/>
      <c r="AE165" s="20"/>
      <c r="AF165" s="20"/>
      <c r="AG165" s="20"/>
      <c r="AH165" s="20"/>
      <c r="AI165" s="20"/>
      <c r="AJ165" s="20"/>
    </row>
    <row r="166" spans="29:36" x14ac:dyDescent="0.2">
      <c r="AC166" s="20"/>
      <c r="AD166" s="20"/>
      <c r="AE166" s="20"/>
      <c r="AF166" s="20"/>
      <c r="AG166" s="20"/>
      <c r="AH166" s="20"/>
      <c r="AI166" s="20"/>
      <c r="AJ166" s="20"/>
    </row>
    <row r="167" spans="29:36" x14ac:dyDescent="0.2">
      <c r="AC167" s="20"/>
      <c r="AD167" s="20"/>
      <c r="AE167" s="20"/>
      <c r="AF167" s="20"/>
      <c r="AG167" s="20"/>
      <c r="AH167" s="20"/>
      <c r="AI167" s="20"/>
      <c r="AJ167" s="20"/>
    </row>
    <row r="168" spans="29:36" x14ac:dyDescent="0.2">
      <c r="AC168" s="20"/>
      <c r="AD168" s="20"/>
      <c r="AE168" s="20"/>
      <c r="AF168" s="20"/>
      <c r="AG168" s="20"/>
      <c r="AH168" s="20"/>
      <c r="AI168" s="20"/>
      <c r="AJ168" s="20"/>
    </row>
    <row r="169" spans="29:36" x14ac:dyDescent="0.2">
      <c r="AC169" s="20"/>
      <c r="AD169" s="20"/>
      <c r="AE169" s="20"/>
      <c r="AF169" s="20"/>
      <c r="AG169" s="20"/>
      <c r="AH169" s="20"/>
      <c r="AI169" s="20"/>
      <c r="AJ169" s="20"/>
    </row>
    <row r="170" spans="29:36" x14ac:dyDescent="0.2">
      <c r="AC170" s="20"/>
      <c r="AD170" s="20"/>
      <c r="AE170" s="20"/>
      <c r="AF170" s="20"/>
      <c r="AG170" s="20"/>
      <c r="AH170" s="20"/>
      <c r="AI170" s="20"/>
      <c r="AJ170" s="20"/>
    </row>
    <row r="171" spans="29:36" x14ac:dyDescent="0.2">
      <c r="AC171" s="20"/>
      <c r="AD171" s="20"/>
      <c r="AE171" s="20"/>
      <c r="AF171" s="20"/>
      <c r="AG171" s="20"/>
      <c r="AH171" s="20"/>
      <c r="AI171" s="20"/>
      <c r="AJ171" s="20"/>
    </row>
    <row r="172" spans="29:36" x14ac:dyDescent="0.2">
      <c r="AC172" s="20"/>
      <c r="AD172" s="20"/>
      <c r="AE172" s="20"/>
      <c r="AF172" s="20"/>
      <c r="AG172" s="20"/>
      <c r="AH172" s="20"/>
      <c r="AI172" s="20"/>
      <c r="AJ172" s="20"/>
    </row>
    <row r="173" spans="29:36" x14ac:dyDescent="0.2">
      <c r="AC173" s="20"/>
      <c r="AD173" s="20"/>
      <c r="AE173" s="20"/>
      <c r="AF173" s="20"/>
      <c r="AG173" s="20"/>
      <c r="AH173" s="20"/>
      <c r="AI173" s="20"/>
      <c r="AJ173" s="20"/>
    </row>
    <row r="174" spans="29:36" x14ac:dyDescent="0.2">
      <c r="AC174" s="20"/>
      <c r="AD174" s="20"/>
      <c r="AE174" s="20"/>
      <c r="AF174" s="20"/>
      <c r="AG174" s="20"/>
      <c r="AH174" s="20"/>
      <c r="AI174" s="20"/>
      <c r="AJ174" s="20"/>
    </row>
    <row r="175" spans="29:36" x14ac:dyDescent="0.2">
      <c r="AC175" s="20"/>
      <c r="AD175" s="20"/>
      <c r="AE175" s="20"/>
      <c r="AF175" s="20"/>
      <c r="AG175" s="20"/>
      <c r="AH175" s="20"/>
      <c r="AI175" s="20"/>
      <c r="AJ175" s="20"/>
    </row>
    <row r="176" spans="29:36" x14ac:dyDescent="0.2">
      <c r="AC176" s="20"/>
      <c r="AD176" s="20"/>
      <c r="AE176" s="20"/>
      <c r="AF176" s="20"/>
      <c r="AG176" s="20"/>
      <c r="AH176" s="20"/>
      <c r="AI176" s="20"/>
      <c r="AJ176" s="20"/>
    </row>
    <row r="177" spans="29:36" x14ac:dyDescent="0.2">
      <c r="AC177" s="20"/>
      <c r="AD177" s="20"/>
      <c r="AE177" s="20"/>
      <c r="AF177" s="20"/>
      <c r="AG177" s="20"/>
      <c r="AH177" s="20"/>
      <c r="AI177" s="20"/>
      <c r="AJ177" s="20"/>
    </row>
    <row r="178" spans="29:36" x14ac:dyDescent="0.2">
      <c r="AC178" s="20"/>
      <c r="AD178" s="20"/>
      <c r="AE178" s="20"/>
      <c r="AF178" s="20"/>
      <c r="AG178" s="20"/>
      <c r="AH178" s="20"/>
      <c r="AI178" s="20"/>
      <c r="AJ178" s="20"/>
    </row>
    <row r="179" spans="29:36" x14ac:dyDescent="0.2">
      <c r="AC179" s="20"/>
      <c r="AD179" s="20"/>
      <c r="AE179" s="20"/>
      <c r="AF179" s="20"/>
      <c r="AG179" s="20"/>
      <c r="AH179" s="20"/>
      <c r="AI179" s="20"/>
      <c r="AJ179" s="20"/>
    </row>
    <row r="180" spans="29:36" x14ac:dyDescent="0.2">
      <c r="AC180" s="20"/>
      <c r="AD180" s="20"/>
      <c r="AE180" s="20"/>
      <c r="AF180" s="20"/>
      <c r="AG180" s="20"/>
      <c r="AH180" s="20"/>
      <c r="AI180" s="20"/>
      <c r="AJ180" s="20"/>
    </row>
    <row r="181" spans="29:36" x14ac:dyDescent="0.2">
      <c r="AC181" s="20"/>
      <c r="AD181" s="20"/>
      <c r="AE181" s="20"/>
      <c r="AF181" s="20"/>
      <c r="AG181" s="20"/>
      <c r="AH181" s="20"/>
      <c r="AI181" s="20"/>
      <c r="AJ181" s="20"/>
    </row>
    <row r="182" spans="29:36" x14ac:dyDescent="0.2">
      <c r="AC182" s="20"/>
      <c r="AD182" s="20"/>
      <c r="AE182" s="20"/>
      <c r="AF182" s="20"/>
      <c r="AG182" s="20"/>
      <c r="AH182" s="20"/>
      <c r="AI182" s="20"/>
      <c r="AJ182" s="20"/>
    </row>
    <row r="183" spans="29:36" x14ac:dyDescent="0.2">
      <c r="AC183" s="20"/>
      <c r="AD183" s="20"/>
      <c r="AE183" s="20"/>
      <c r="AF183" s="20"/>
      <c r="AG183" s="20"/>
      <c r="AH183" s="20"/>
      <c r="AI183" s="20"/>
      <c r="AJ183" s="20"/>
    </row>
    <row r="184" spans="29:36" x14ac:dyDescent="0.2">
      <c r="AC184" s="20"/>
      <c r="AD184" s="20"/>
      <c r="AE184" s="20"/>
      <c r="AF184" s="20"/>
      <c r="AG184" s="20"/>
      <c r="AH184" s="20"/>
      <c r="AI184" s="20"/>
      <c r="AJ184" s="20"/>
    </row>
    <row r="185" spans="29:36" x14ac:dyDescent="0.2">
      <c r="AC185" s="20"/>
      <c r="AD185" s="20"/>
      <c r="AE185" s="20"/>
      <c r="AF185" s="20"/>
      <c r="AG185" s="20"/>
      <c r="AH185" s="20"/>
      <c r="AI185" s="20"/>
      <c r="AJ185" s="20"/>
    </row>
    <row r="186" spans="29:36" x14ac:dyDescent="0.2">
      <c r="AC186" s="20"/>
      <c r="AD186" s="20"/>
      <c r="AE186" s="20"/>
      <c r="AF186" s="20"/>
      <c r="AG186" s="20"/>
      <c r="AH186" s="20"/>
      <c r="AI186" s="20"/>
      <c r="AJ186" s="20"/>
    </row>
    <row r="187" spans="29:36" x14ac:dyDescent="0.2">
      <c r="AC187" s="20"/>
      <c r="AD187" s="20"/>
      <c r="AE187" s="20"/>
      <c r="AF187" s="20"/>
      <c r="AG187" s="20"/>
      <c r="AH187" s="20"/>
      <c r="AI187" s="20"/>
      <c r="AJ187" s="20"/>
    </row>
    <row r="188" spans="29:36" x14ac:dyDescent="0.2">
      <c r="AC188" s="20"/>
      <c r="AD188" s="20"/>
      <c r="AE188" s="20"/>
      <c r="AF188" s="20"/>
      <c r="AG188" s="20"/>
      <c r="AH188" s="20"/>
      <c r="AI188" s="20"/>
      <c r="AJ188" s="20"/>
    </row>
    <row r="189" spans="29:36" x14ac:dyDescent="0.2">
      <c r="AC189" s="20"/>
      <c r="AD189" s="20"/>
      <c r="AE189" s="20"/>
      <c r="AF189" s="20"/>
      <c r="AG189" s="20"/>
      <c r="AH189" s="20"/>
      <c r="AI189" s="20"/>
      <c r="AJ189" s="20"/>
    </row>
    <row r="190" spans="29:36" x14ac:dyDescent="0.2">
      <c r="AC190" s="20"/>
      <c r="AD190" s="20"/>
      <c r="AE190" s="20"/>
      <c r="AF190" s="20"/>
      <c r="AG190" s="20"/>
      <c r="AH190" s="20"/>
      <c r="AI190" s="20"/>
      <c r="AJ190" s="20"/>
    </row>
    <row r="191" spans="29:36" x14ac:dyDescent="0.2">
      <c r="AC191" s="20"/>
      <c r="AD191" s="20"/>
      <c r="AE191" s="20"/>
      <c r="AF191" s="20"/>
      <c r="AG191" s="20"/>
      <c r="AH191" s="20"/>
      <c r="AI191" s="20"/>
      <c r="AJ191" s="20"/>
    </row>
    <row r="192" spans="29:36" x14ac:dyDescent="0.2">
      <c r="AC192" s="20"/>
      <c r="AD192" s="20"/>
      <c r="AE192" s="20"/>
      <c r="AF192" s="20"/>
      <c r="AG192" s="20"/>
      <c r="AH192" s="20"/>
      <c r="AI192" s="20"/>
      <c r="AJ192" s="20"/>
    </row>
    <row r="193" spans="29:36" x14ac:dyDescent="0.2">
      <c r="AC193" s="20"/>
      <c r="AD193" s="20"/>
      <c r="AE193" s="20"/>
      <c r="AF193" s="20"/>
      <c r="AG193" s="20"/>
      <c r="AH193" s="20"/>
      <c r="AI193" s="20"/>
      <c r="AJ193" s="20"/>
    </row>
    <row r="194" spans="29:36" x14ac:dyDescent="0.2">
      <c r="AC194" s="20"/>
      <c r="AD194" s="20"/>
      <c r="AE194" s="20"/>
      <c r="AF194" s="20"/>
      <c r="AG194" s="20"/>
      <c r="AH194" s="20"/>
      <c r="AI194" s="20"/>
      <c r="AJ194" s="20"/>
    </row>
    <row r="195" spans="29:36" x14ac:dyDescent="0.2">
      <c r="AC195" s="20"/>
      <c r="AD195" s="20"/>
      <c r="AE195" s="20"/>
      <c r="AF195" s="20"/>
      <c r="AG195" s="20"/>
      <c r="AH195" s="20"/>
      <c r="AI195" s="20"/>
      <c r="AJ195" s="20"/>
    </row>
    <row r="196" spans="29:36" x14ac:dyDescent="0.2">
      <c r="AC196" s="20"/>
      <c r="AD196" s="20"/>
      <c r="AE196" s="20"/>
      <c r="AF196" s="20"/>
      <c r="AG196" s="20"/>
      <c r="AH196" s="20"/>
      <c r="AI196" s="20"/>
      <c r="AJ196" s="20"/>
    </row>
    <row r="197" spans="29:36" x14ac:dyDescent="0.2">
      <c r="AC197" s="20"/>
      <c r="AD197" s="20"/>
      <c r="AE197" s="20"/>
      <c r="AF197" s="20"/>
      <c r="AG197" s="20"/>
      <c r="AH197" s="20"/>
      <c r="AI197" s="20"/>
      <c r="AJ197" s="20"/>
    </row>
    <row r="198" spans="29:36" x14ac:dyDescent="0.2">
      <c r="AC198" s="20"/>
      <c r="AD198" s="20"/>
      <c r="AE198" s="20"/>
      <c r="AF198" s="20"/>
      <c r="AG198" s="20"/>
      <c r="AH198" s="20"/>
      <c r="AI198" s="20"/>
      <c r="AJ198" s="20"/>
    </row>
    <row r="199" spans="29:36" x14ac:dyDescent="0.2">
      <c r="AC199" s="20"/>
      <c r="AD199" s="20"/>
      <c r="AE199" s="20"/>
      <c r="AF199" s="20"/>
      <c r="AG199" s="20"/>
      <c r="AH199" s="20"/>
      <c r="AI199" s="20"/>
      <c r="AJ199" s="20"/>
    </row>
    <row r="200" spans="29:36" x14ac:dyDescent="0.2">
      <c r="AC200" s="20"/>
      <c r="AD200" s="20"/>
      <c r="AE200" s="20"/>
      <c r="AF200" s="20"/>
      <c r="AG200" s="20"/>
      <c r="AH200" s="20"/>
      <c r="AI200" s="20"/>
      <c r="AJ200" s="20"/>
    </row>
    <row r="201" spans="29:36" x14ac:dyDescent="0.2">
      <c r="AC201" s="20"/>
      <c r="AD201" s="20"/>
      <c r="AE201" s="20"/>
      <c r="AF201" s="20"/>
      <c r="AG201" s="20"/>
      <c r="AH201" s="20"/>
      <c r="AI201" s="20"/>
      <c r="AJ201" s="20"/>
    </row>
    <row r="202" spans="29:36" x14ac:dyDescent="0.2">
      <c r="AC202" s="20"/>
      <c r="AD202" s="20"/>
      <c r="AE202" s="20"/>
      <c r="AF202" s="20"/>
      <c r="AG202" s="20"/>
      <c r="AH202" s="20"/>
      <c r="AI202" s="20"/>
      <c r="AJ202" s="20"/>
    </row>
    <row r="203" spans="29:36" x14ac:dyDescent="0.2">
      <c r="AC203" s="20"/>
      <c r="AD203" s="20"/>
      <c r="AE203" s="20"/>
      <c r="AF203" s="20"/>
      <c r="AG203" s="20"/>
      <c r="AH203" s="20"/>
      <c r="AI203" s="20"/>
      <c r="AJ203" s="20"/>
    </row>
    <row r="204" spans="29:36" x14ac:dyDescent="0.2">
      <c r="AC204" s="20"/>
      <c r="AD204" s="20"/>
      <c r="AE204" s="20"/>
      <c r="AF204" s="20"/>
      <c r="AG204" s="20"/>
      <c r="AH204" s="20"/>
      <c r="AI204" s="20"/>
      <c r="AJ204" s="20"/>
    </row>
    <row r="205" spans="29:36" x14ac:dyDescent="0.2">
      <c r="AC205" s="20"/>
      <c r="AD205" s="20"/>
      <c r="AE205" s="20"/>
      <c r="AF205" s="20"/>
      <c r="AG205" s="20"/>
      <c r="AH205" s="20"/>
      <c r="AI205" s="20"/>
      <c r="AJ205" s="20"/>
    </row>
    <row r="206" spans="29:36" x14ac:dyDescent="0.2">
      <c r="AC206" s="20"/>
      <c r="AD206" s="20"/>
      <c r="AE206" s="20"/>
      <c r="AF206" s="20"/>
      <c r="AG206" s="20"/>
      <c r="AH206" s="20"/>
      <c r="AI206" s="20"/>
      <c r="AJ206" s="20"/>
    </row>
    <row r="207" spans="29:36" x14ac:dyDescent="0.2">
      <c r="AC207" s="20"/>
      <c r="AD207" s="20"/>
      <c r="AE207" s="20"/>
      <c r="AF207" s="20"/>
      <c r="AG207" s="20"/>
      <c r="AH207" s="20"/>
      <c r="AI207" s="20"/>
      <c r="AJ207" s="20"/>
    </row>
    <row r="208" spans="29:36" x14ac:dyDescent="0.2">
      <c r="AC208" s="20"/>
      <c r="AD208" s="20"/>
      <c r="AE208" s="20"/>
      <c r="AF208" s="20"/>
      <c r="AG208" s="20"/>
      <c r="AH208" s="20"/>
      <c r="AI208" s="20"/>
      <c r="AJ208" s="20"/>
    </row>
    <row r="209" spans="29:36" x14ac:dyDescent="0.2">
      <c r="AC209" s="20"/>
      <c r="AD209" s="20"/>
      <c r="AE209" s="20"/>
      <c r="AF209" s="20"/>
      <c r="AG209" s="20"/>
      <c r="AH209" s="20"/>
      <c r="AI209" s="20"/>
      <c r="AJ209" s="20"/>
    </row>
    <row r="210" spans="29:36" x14ac:dyDescent="0.2">
      <c r="AC210" s="20"/>
      <c r="AD210" s="20"/>
      <c r="AE210" s="20"/>
      <c r="AF210" s="20"/>
      <c r="AG210" s="20"/>
      <c r="AH210" s="20"/>
      <c r="AI210" s="20"/>
      <c r="AJ210" s="20"/>
    </row>
    <row r="211" spans="29:36" x14ac:dyDescent="0.2">
      <c r="AC211" s="20"/>
      <c r="AD211" s="20"/>
      <c r="AE211" s="20"/>
      <c r="AF211" s="20"/>
      <c r="AG211" s="20"/>
      <c r="AH211" s="20"/>
      <c r="AI211" s="20"/>
      <c r="AJ211" s="20"/>
    </row>
    <row r="212" spans="29:36" x14ac:dyDescent="0.2">
      <c r="AC212" s="7"/>
      <c r="AD212" s="7"/>
      <c r="AE212" s="7"/>
      <c r="AF212" s="7"/>
      <c r="AG212" s="7"/>
      <c r="AH212" s="7"/>
      <c r="AI212" s="7"/>
      <c r="AJ212" s="7"/>
    </row>
    <row r="213" spans="29:36" x14ac:dyDescent="0.2">
      <c r="AC213" s="7"/>
      <c r="AD213" s="7"/>
      <c r="AE213" s="7"/>
      <c r="AF213" s="7"/>
      <c r="AG213" s="7"/>
      <c r="AH213" s="7"/>
      <c r="AI213" s="7"/>
      <c r="AJ213" s="7"/>
    </row>
    <row r="214" spans="29:36" x14ac:dyDescent="0.2">
      <c r="AC214" s="109"/>
      <c r="AD214" s="109"/>
      <c r="AE214" s="109"/>
      <c r="AF214" s="109"/>
      <c r="AG214" s="109"/>
      <c r="AH214" s="109"/>
      <c r="AI214" s="109"/>
      <c r="AJ214" s="109"/>
    </row>
    <row r="215" spans="29:36" x14ac:dyDescent="0.2">
      <c r="AC215" s="7"/>
      <c r="AD215" s="7"/>
      <c r="AE215" s="7"/>
      <c r="AF215" s="7"/>
      <c r="AG215" s="7"/>
      <c r="AH215" s="7"/>
      <c r="AI215" s="7"/>
      <c r="AJ215" s="7"/>
    </row>
    <row r="216" spans="29:36" x14ac:dyDescent="0.2">
      <c r="AC216" s="7"/>
      <c r="AD216" s="7"/>
      <c r="AE216" s="7"/>
      <c r="AF216" s="7"/>
      <c r="AG216" s="7"/>
      <c r="AH216" s="7"/>
      <c r="AI216" s="7"/>
      <c r="AJ216" s="7"/>
    </row>
    <row r="217" spans="29:36" x14ac:dyDescent="0.2">
      <c r="AC217" s="7"/>
      <c r="AD217" s="7"/>
      <c r="AE217" s="7"/>
      <c r="AF217" s="7"/>
      <c r="AG217" s="7"/>
      <c r="AH217" s="7"/>
      <c r="AI217" s="7"/>
      <c r="AJ217" s="7"/>
    </row>
    <row r="218" spans="29:36" x14ac:dyDescent="0.2">
      <c r="AC218" s="7"/>
      <c r="AD218" s="7"/>
      <c r="AE218" s="7"/>
      <c r="AF218" s="7"/>
      <c r="AG218" s="7"/>
      <c r="AH218" s="7"/>
      <c r="AI218" s="7"/>
      <c r="AJ218" s="7"/>
    </row>
    <row r="219" spans="29:36" x14ac:dyDescent="0.2">
      <c r="AC219" s="7"/>
      <c r="AD219" s="7"/>
      <c r="AE219" s="7"/>
      <c r="AF219" s="7"/>
      <c r="AG219" s="7"/>
      <c r="AH219" s="7"/>
      <c r="AI219" s="7"/>
      <c r="AJ219" s="7"/>
    </row>
    <row r="220" spans="29:36" x14ac:dyDescent="0.2">
      <c r="AC220" s="7"/>
      <c r="AD220" s="7"/>
      <c r="AE220" s="7"/>
      <c r="AF220" s="7"/>
      <c r="AG220" s="7"/>
      <c r="AH220" s="7"/>
      <c r="AI220" s="7"/>
      <c r="AJ220" s="7"/>
    </row>
    <row r="221" spans="29:36" x14ac:dyDescent="0.2">
      <c r="AC221" s="7"/>
      <c r="AD221" s="7"/>
      <c r="AE221" s="7"/>
      <c r="AF221" s="7"/>
      <c r="AG221" s="7"/>
      <c r="AH221" s="7"/>
      <c r="AI221" s="7"/>
      <c r="AJ221" s="7"/>
    </row>
    <row r="222" spans="29:36" x14ac:dyDescent="0.2">
      <c r="AC222" s="7"/>
      <c r="AD222" s="7"/>
      <c r="AE222" s="7"/>
      <c r="AF222" s="7"/>
      <c r="AG222" s="7"/>
      <c r="AH222" s="7"/>
      <c r="AI222" s="7"/>
      <c r="AJ222" s="7"/>
    </row>
    <row r="223" spans="29:36" x14ac:dyDescent="0.2">
      <c r="AC223" s="7"/>
      <c r="AD223" s="7"/>
      <c r="AE223" s="7"/>
      <c r="AF223" s="7"/>
      <c r="AG223" s="7"/>
      <c r="AH223" s="7"/>
      <c r="AI223" s="7"/>
      <c r="AJ223" s="7"/>
    </row>
    <row r="224" spans="29:36" x14ac:dyDescent="0.2">
      <c r="AC224" s="7"/>
      <c r="AD224" s="7"/>
      <c r="AE224" s="7"/>
      <c r="AF224" s="7"/>
      <c r="AG224" s="7"/>
      <c r="AH224" s="7"/>
      <c r="AI224" s="7"/>
      <c r="AJ224" s="7"/>
    </row>
    <row r="225" spans="29:36" x14ac:dyDescent="0.2">
      <c r="AC225" s="7"/>
      <c r="AD225" s="7"/>
      <c r="AE225" s="7"/>
      <c r="AF225" s="7"/>
      <c r="AG225" s="7"/>
      <c r="AH225" s="7"/>
      <c r="AI225" s="7"/>
      <c r="AJ225" s="7"/>
    </row>
    <row r="226" spans="29:36" x14ac:dyDescent="0.2">
      <c r="AC226" s="109"/>
      <c r="AD226" s="109"/>
      <c r="AE226" s="109"/>
      <c r="AF226" s="109"/>
      <c r="AG226" s="109"/>
      <c r="AH226" s="109"/>
      <c r="AI226" s="109"/>
      <c r="AJ226" s="109"/>
    </row>
    <row r="227" spans="29:36" x14ac:dyDescent="0.2">
      <c r="AC227" s="7"/>
      <c r="AD227" s="7"/>
      <c r="AE227" s="7"/>
      <c r="AF227" s="7"/>
      <c r="AG227" s="7"/>
      <c r="AH227" s="7"/>
      <c r="AI227" s="7"/>
      <c r="AJ227" s="7"/>
    </row>
    <row r="228" spans="29:36" x14ac:dyDescent="0.2">
      <c r="AC228" s="7"/>
      <c r="AD228" s="7"/>
      <c r="AE228" s="7"/>
      <c r="AF228" s="7"/>
      <c r="AG228" s="7"/>
      <c r="AH228" s="7"/>
      <c r="AI228" s="7"/>
      <c r="AJ228" s="7"/>
    </row>
    <row r="229" spans="29:36" x14ac:dyDescent="0.2">
      <c r="AC229" s="7"/>
      <c r="AD229" s="7"/>
      <c r="AE229" s="7"/>
      <c r="AF229" s="7"/>
      <c r="AG229" s="7"/>
      <c r="AH229" s="7"/>
      <c r="AI229" s="7"/>
      <c r="AJ229" s="7"/>
    </row>
    <row r="230" spans="29:36" x14ac:dyDescent="0.2">
      <c r="AC230" s="7"/>
      <c r="AD230" s="7"/>
      <c r="AE230" s="7"/>
      <c r="AF230" s="7"/>
      <c r="AG230" s="7"/>
      <c r="AH230" s="7"/>
      <c r="AI230" s="7"/>
      <c r="AJ230" s="7"/>
    </row>
    <row r="231" spans="29:36" x14ac:dyDescent="0.2">
      <c r="AC231" s="7"/>
      <c r="AD231" s="7"/>
      <c r="AE231" s="7"/>
      <c r="AF231" s="7"/>
      <c r="AG231" s="7"/>
      <c r="AH231" s="7"/>
      <c r="AI231" s="7"/>
      <c r="AJ231" s="7"/>
    </row>
    <row r="232" spans="29:36" x14ac:dyDescent="0.2">
      <c r="AC232" s="7"/>
      <c r="AD232" s="7"/>
      <c r="AE232" s="7"/>
      <c r="AF232" s="7"/>
      <c r="AG232" s="7"/>
      <c r="AH232" s="7"/>
      <c r="AI232" s="7"/>
      <c r="AJ232" s="7"/>
    </row>
    <row r="233" spans="29:36" x14ac:dyDescent="0.2">
      <c r="AC233" s="109"/>
      <c r="AD233" s="109"/>
      <c r="AE233" s="109"/>
      <c r="AF233" s="109"/>
      <c r="AG233" s="109"/>
      <c r="AH233" s="109"/>
      <c r="AI233" s="109"/>
      <c r="AJ233" s="109"/>
    </row>
    <row r="234" spans="29:36" x14ac:dyDescent="0.2">
      <c r="AC234" s="109"/>
      <c r="AD234" s="109"/>
      <c r="AE234" s="109"/>
      <c r="AF234" s="109"/>
      <c r="AG234" s="109"/>
      <c r="AH234" s="109"/>
      <c r="AI234" s="109"/>
      <c r="AJ234" s="109"/>
    </row>
    <row r="235" spans="29:36" x14ac:dyDescent="0.2">
      <c r="AC235" s="149"/>
      <c r="AD235" s="149"/>
      <c r="AE235" s="149"/>
      <c r="AF235" s="149"/>
      <c r="AG235" s="149"/>
      <c r="AH235" s="149"/>
      <c r="AI235" s="149"/>
      <c r="AJ235" s="149"/>
    </row>
    <row r="236" spans="29:36" x14ac:dyDescent="0.2">
      <c r="AC236" s="149"/>
      <c r="AD236" s="149"/>
      <c r="AE236" s="149"/>
      <c r="AF236" s="149"/>
      <c r="AG236" s="149"/>
      <c r="AH236" s="149"/>
      <c r="AI236" s="149"/>
      <c r="AJ236" s="149"/>
    </row>
    <row r="237" spans="29:36" x14ac:dyDescent="0.2">
      <c r="AC237" s="150"/>
      <c r="AD237" s="150"/>
      <c r="AE237" s="150"/>
      <c r="AF237" s="150"/>
      <c r="AG237" s="150"/>
      <c r="AH237" s="150"/>
      <c r="AI237" s="150"/>
      <c r="AJ237" s="150"/>
    </row>
    <row r="238" spans="29:36" x14ac:dyDescent="0.2">
      <c r="AC238" s="150"/>
      <c r="AD238" s="150"/>
      <c r="AE238" s="150"/>
      <c r="AF238" s="150"/>
      <c r="AG238" s="150"/>
      <c r="AH238" s="150"/>
      <c r="AI238" s="150"/>
      <c r="AJ238" s="150"/>
    </row>
    <row r="239" spans="29:36" x14ac:dyDescent="0.2">
      <c r="AC239" s="150"/>
      <c r="AD239" s="150"/>
      <c r="AE239" s="150"/>
      <c r="AF239" s="150"/>
      <c r="AG239" s="150"/>
      <c r="AH239" s="150"/>
      <c r="AI239" s="150"/>
      <c r="AJ239" s="150"/>
    </row>
    <row r="240" spans="29:36" x14ac:dyDescent="0.2">
      <c r="AC240" s="150"/>
      <c r="AD240" s="150"/>
      <c r="AE240" s="150"/>
      <c r="AF240" s="150"/>
      <c r="AG240" s="150"/>
      <c r="AH240" s="150"/>
      <c r="AI240" s="150"/>
      <c r="AJ240" s="150"/>
    </row>
    <row r="241" spans="29:36" x14ac:dyDescent="0.2">
      <c r="AC241" s="150"/>
      <c r="AD241" s="150"/>
      <c r="AE241" s="150"/>
      <c r="AF241" s="150"/>
      <c r="AG241" s="150"/>
      <c r="AH241" s="150"/>
      <c r="AI241" s="150"/>
      <c r="AJ241" s="150"/>
    </row>
    <row r="242" spans="29:36" x14ac:dyDescent="0.2">
      <c r="AC242" s="150"/>
      <c r="AD242" s="150"/>
      <c r="AE242" s="150"/>
      <c r="AF242" s="150"/>
      <c r="AG242" s="150"/>
      <c r="AH242" s="150"/>
      <c r="AI242" s="150"/>
      <c r="AJ242" s="150"/>
    </row>
    <row r="243" spans="29:36" x14ac:dyDescent="0.2">
      <c r="AC243" s="150"/>
      <c r="AD243" s="150"/>
      <c r="AE243" s="150"/>
      <c r="AF243" s="150"/>
      <c r="AG243" s="150"/>
      <c r="AH243" s="150"/>
      <c r="AI243" s="150"/>
      <c r="AJ243" s="150"/>
    </row>
    <row r="244" spans="29:36" x14ac:dyDescent="0.2">
      <c r="AC244" s="150"/>
      <c r="AD244" s="150"/>
      <c r="AE244" s="150"/>
      <c r="AF244" s="150"/>
      <c r="AG244" s="150"/>
      <c r="AH244" s="150"/>
      <c r="AI244" s="150"/>
      <c r="AJ244" s="150"/>
    </row>
    <row r="245" spans="29:36" x14ac:dyDescent="0.2">
      <c r="AC245" s="150"/>
      <c r="AD245" s="150"/>
      <c r="AE245" s="150"/>
      <c r="AF245" s="150"/>
      <c r="AG245" s="150"/>
      <c r="AH245" s="150"/>
      <c r="AI245" s="150"/>
      <c r="AJ245" s="150"/>
    </row>
    <row r="246" spans="29:36" x14ac:dyDescent="0.2">
      <c r="AC246" s="146"/>
      <c r="AD246" s="146"/>
      <c r="AE246" s="146"/>
      <c r="AF246" s="146"/>
      <c r="AG246" s="146"/>
      <c r="AH246" s="146"/>
      <c r="AI246" s="146"/>
      <c r="AJ246" s="146"/>
    </row>
    <row r="247" spans="29:36" x14ac:dyDescent="0.2">
      <c r="AC247" s="151"/>
      <c r="AD247" s="151"/>
      <c r="AE247" s="151"/>
      <c r="AF247" s="151"/>
      <c r="AG247" s="151"/>
      <c r="AH247" s="151"/>
      <c r="AI247" s="151"/>
      <c r="AJ247" s="151"/>
    </row>
    <row r="248" spans="29:36" x14ac:dyDescent="0.2">
      <c r="AC248" s="151"/>
      <c r="AD248" s="151"/>
      <c r="AE248" s="151"/>
      <c r="AF248" s="151"/>
      <c r="AG248" s="151"/>
      <c r="AH248" s="151"/>
      <c r="AI248" s="151"/>
      <c r="AJ248" s="151"/>
    </row>
    <row r="249" spans="29:36" x14ac:dyDescent="0.2">
      <c r="AC249" s="151"/>
      <c r="AD249" s="151"/>
      <c r="AE249" s="151"/>
      <c r="AF249" s="151"/>
      <c r="AG249" s="151"/>
      <c r="AH249" s="151"/>
      <c r="AI249" s="151"/>
      <c r="AJ249" s="151"/>
    </row>
    <row r="250" spans="29:36" x14ac:dyDescent="0.2">
      <c r="AC250" s="151"/>
      <c r="AD250" s="151"/>
      <c r="AE250" s="151"/>
      <c r="AF250" s="151"/>
      <c r="AG250" s="151"/>
      <c r="AH250" s="151"/>
      <c r="AI250" s="151"/>
      <c r="AJ250" s="151"/>
    </row>
    <row r="251" spans="29:36" x14ac:dyDescent="0.2">
      <c r="AC251" s="151"/>
      <c r="AD251" s="151"/>
      <c r="AE251" s="151"/>
      <c r="AF251" s="151"/>
      <c r="AG251" s="151"/>
      <c r="AH251" s="151"/>
      <c r="AI251" s="151"/>
      <c r="AJ251" s="151"/>
    </row>
    <row r="252" spans="29:36" x14ac:dyDescent="0.2">
      <c r="AC252" s="151"/>
      <c r="AD252" s="151"/>
      <c r="AE252" s="151"/>
      <c r="AF252" s="151"/>
      <c r="AG252" s="151"/>
      <c r="AH252" s="151"/>
      <c r="AI252" s="151"/>
      <c r="AJ252" s="151"/>
    </row>
    <row r="253" spans="29:36" x14ac:dyDescent="0.2">
      <c r="AC253" s="151"/>
      <c r="AD253" s="151"/>
      <c r="AE253" s="151"/>
      <c r="AF253" s="151"/>
      <c r="AG253" s="151"/>
      <c r="AH253" s="151"/>
      <c r="AI253" s="151"/>
      <c r="AJ253" s="151"/>
    </row>
    <row r="254" spans="29:36" x14ac:dyDescent="0.2">
      <c r="AC254" s="151"/>
      <c r="AD254" s="151"/>
      <c r="AE254" s="151"/>
      <c r="AF254" s="151"/>
      <c r="AG254" s="151"/>
      <c r="AH254" s="151"/>
      <c r="AI254" s="151"/>
      <c r="AJ254" s="151"/>
    </row>
    <row r="255" spans="29:36" x14ac:dyDescent="0.2">
      <c r="AC255" s="151"/>
      <c r="AD255" s="151"/>
      <c r="AE255" s="151"/>
      <c r="AF255" s="151"/>
      <c r="AG255" s="151"/>
      <c r="AH255" s="151"/>
      <c r="AI255" s="151"/>
      <c r="AJ255" s="151"/>
    </row>
    <row r="256" spans="29:36" x14ac:dyDescent="0.2">
      <c r="AC256" s="146"/>
      <c r="AD256" s="146"/>
      <c r="AE256" s="146"/>
      <c r="AF256" s="146"/>
      <c r="AG256" s="146"/>
      <c r="AH256" s="146"/>
      <c r="AI256" s="146"/>
      <c r="AJ256" s="146"/>
    </row>
    <row r="257" spans="29:36" x14ac:dyDescent="0.2">
      <c r="AC257" s="152"/>
      <c r="AD257" s="152"/>
      <c r="AE257" s="152"/>
      <c r="AF257" s="152"/>
      <c r="AG257" s="152"/>
      <c r="AH257" s="152"/>
      <c r="AI257" s="152"/>
      <c r="AJ257" s="152"/>
    </row>
    <row r="258" spans="29:36" x14ac:dyDescent="0.2">
      <c r="AC258" s="152"/>
      <c r="AD258" s="152"/>
      <c r="AE258" s="152"/>
      <c r="AF258" s="152"/>
      <c r="AG258" s="152"/>
      <c r="AH258" s="152"/>
      <c r="AI258" s="152"/>
      <c r="AJ258" s="152"/>
    </row>
    <row r="259" spans="29:36" x14ac:dyDescent="0.2">
      <c r="AC259" s="152"/>
      <c r="AD259" s="152"/>
      <c r="AE259" s="152"/>
      <c r="AF259" s="152"/>
      <c r="AG259" s="152"/>
      <c r="AH259" s="152"/>
      <c r="AI259" s="152"/>
      <c r="AJ259" s="152"/>
    </row>
    <row r="260" spans="29:36" x14ac:dyDescent="0.2">
      <c r="AC260" s="152"/>
      <c r="AD260" s="152"/>
      <c r="AE260" s="152"/>
      <c r="AF260" s="152"/>
      <c r="AG260" s="152"/>
      <c r="AH260" s="152"/>
      <c r="AI260" s="152"/>
      <c r="AJ260" s="152"/>
    </row>
    <row r="261" spans="29:36" x14ac:dyDescent="0.2">
      <c r="AC261" s="152"/>
      <c r="AD261" s="152"/>
      <c r="AE261" s="152"/>
      <c r="AF261" s="152"/>
      <c r="AG261" s="152"/>
      <c r="AH261" s="152"/>
      <c r="AI261" s="152"/>
      <c r="AJ261" s="152"/>
    </row>
    <row r="262" spans="29:36" x14ac:dyDescent="0.2">
      <c r="AC262" s="152"/>
      <c r="AD262" s="152"/>
      <c r="AE262" s="152"/>
      <c r="AF262" s="152"/>
      <c r="AG262" s="152"/>
      <c r="AH262" s="152"/>
      <c r="AI262" s="152"/>
      <c r="AJ262" s="152"/>
    </row>
    <row r="263" spans="29:36" x14ac:dyDescent="0.2">
      <c r="AC263" s="152"/>
      <c r="AD263" s="152"/>
      <c r="AE263" s="152"/>
      <c r="AF263" s="152"/>
      <c r="AG263" s="152"/>
      <c r="AH263" s="152"/>
      <c r="AI263" s="152"/>
      <c r="AJ263" s="152"/>
    </row>
    <row r="264" spans="29:36" x14ac:dyDescent="0.2">
      <c r="AC264" s="152"/>
      <c r="AD264" s="152"/>
      <c r="AE264" s="152"/>
      <c r="AF264" s="152"/>
      <c r="AG264" s="152"/>
      <c r="AH264" s="152"/>
      <c r="AI264" s="152"/>
      <c r="AJ264" s="152"/>
    </row>
    <row r="265" spans="29:36" x14ac:dyDescent="0.2">
      <c r="AC265" s="152"/>
      <c r="AD265" s="152"/>
      <c r="AE265" s="152"/>
      <c r="AF265" s="152"/>
      <c r="AG265" s="152"/>
      <c r="AH265" s="152"/>
      <c r="AI265" s="152"/>
      <c r="AJ265" s="152"/>
    </row>
    <row r="266" spans="29:36" x14ac:dyDescent="0.2">
      <c r="AC266" s="146"/>
      <c r="AD266" s="146"/>
      <c r="AE266" s="146"/>
      <c r="AF266" s="146"/>
      <c r="AG266" s="146"/>
      <c r="AH266" s="146"/>
      <c r="AI266" s="146"/>
      <c r="AJ266" s="146"/>
    </row>
    <row r="267" spans="29:36" x14ac:dyDescent="0.2">
      <c r="AC267" s="153"/>
      <c r="AD267" s="153"/>
      <c r="AE267" s="153"/>
      <c r="AF267" s="153"/>
      <c r="AG267" s="153"/>
      <c r="AH267" s="153"/>
      <c r="AI267" s="153"/>
      <c r="AJ267" s="153"/>
    </row>
    <row r="268" spans="29:36" x14ac:dyDescent="0.2">
      <c r="AC268" s="153"/>
      <c r="AD268" s="153"/>
      <c r="AE268" s="153"/>
      <c r="AF268" s="153"/>
      <c r="AG268" s="153"/>
      <c r="AH268" s="153"/>
      <c r="AI268" s="153"/>
      <c r="AJ268" s="153"/>
    </row>
    <row r="269" spans="29:36" x14ac:dyDescent="0.2">
      <c r="AC269" s="153"/>
      <c r="AD269" s="153"/>
      <c r="AE269" s="153"/>
      <c r="AF269" s="153"/>
      <c r="AG269" s="153"/>
      <c r="AH269" s="153"/>
      <c r="AI269" s="153"/>
      <c r="AJ269" s="153"/>
    </row>
    <row r="270" spans="29:36" x14ac:dyDescent="0.2">
      <c r="AC270" s="153"/>
      <c r="AD270" s="153"/>
      <c r="AE270" s="153"/>
      <c r="AF270" s="153"/>
      <c r="AG270" s="153"/>
      <c r="AH270" s="153"/>
      <c r="AI270" s="153"/>
      <c r="AJ270" s="153"/>
    </row>
    <row r="271" spans="29:36" x14ac:dyDescent="0.2">
      <c r="AC271" s="153"/>
      <c r="AD271" s="153"/>
      <c r="AE271" s="153"/>
      <c r="AF271" s="153"/>
      <c r="AG271" s="153"/>
      <c r="AH271" s="153"/>
      <c r="AI271" s="153"/>
      <c r="AJ271" s="153"/>
    </row>
    <row r="272" spans="29:36" x14ac:dyDescent="0.2">
      <c r="AC272" s="153"/>
      <c r="AD272" s="153"/>
      <c r="AE272" s="153"/>
      <c r="AF272" s="153"/>
      <c r="AG272" s="153"/>
      <c r="AH272" s="153"/>
      <c r="AI272" s="153"/>
      <c r="AJ272" s="153"/>
    </row>
    <row r="273" spans="29:36" x14ac:dyDescent="0.2">
      <c r="AC273" s="153"/>
      <c r="AD273" s="153"/>
      <c r="AE273" s="153"/>
      <c r="AF273" s="153"/>
      <c r="AG273" s="153"/>
      <c r="AH273" s="153"/>
      <c r="AI273" s="153"/>
      <c r="AJ273" s="153"/>
    </row>
    <row r="274" spans="29:36" x14ac:dyDescent="0.2">
      <c r="AC274" s="153"/>
      <c r="AD274" s="153"/>
      <c r="AE274" s="153"/>
      <c r="AF274" s="153"/>
      <c r="AG274" s="153"/>
      <c r="AH274" s="153"/>
      <c r="AI274" s="153"/>
      <c r="AJ274" s="153"/>
    </row>
    <row r="275" spans="29:36" x14ac:dyDescent="0.2">
      <c r="AC275" s="153"/>
      <c r="AD275" s="153"/>
      <c r="AE275" s="153"/>
      <c r="AF275" s="153"/>
      <c r="AG275" s="153"/>
      <c r="AH275" s="153"/>
      <c r="AI275" s="153"/>
      <c r="AJ275" s="153"/>
    </row>
    <row r="276" spans="29:36" x14ac:dyDescent="0.2">
      <c r="AC276" s="146"/>
      <c r="AD276" s="146"/>
      <c r="AE276" s="146"/>
      <c r="AF276" s="146"/>
      <c r="AG276" s="146"/>
      <c r="AH276" s="146"/>
      <c r="AI276" s="146"/>
      <c r="AJ276" s="146"/>
    </row>
    <row r="277" spans="29:36" x14ac:dyDescent="0.2">
      <c r="AC277" s="154"/>
      <c r="AD277" s="154"/>
      <c r="AE277" s="154"/>
      <c r="AF277" s="154"/>
      <c r="AG277" s="154"/>
      <c r="AH277" s="154"/>
      <c r="AI277" s="154"/>
      <c r="AJ277" s="154"/>
    </row>
    <row r="278" spans="29:36" x14ac:dyDescent="0.2">
      <c r="AC278" s="154"/>
      <c r="AD278" s="154"/>
      <c r="AE278" s="154"/>
      <c r="AF278" s="154"/>
      <c r="AG278" s="154"/>
      <c r="AH278" s="154"/>
      <c r="AI278" s="154"/>
      <c r="AJ278" s="154"/>
    </row>
    <row r="279" spans="29:36" x14ac:dyDescent="0.2">
      <c r="AC279" s="154"/>
      <c r="AD279" s="154"/>
      <c r="AE279" s="154"/>
      <c r="AF279" s="154"/>
      <c r="AG279" s="154"/>
      <c r="AH279" s="154"/>
      <c r="AI279" s="154"/>
      <c r="AJ279" s="154"/>
    </row>
    <row r="280" spans="29:36" x14ac:dyDescent="0.2">
      <c r="AC280" s="154"/>
      <c r="AD280" s="154"/>
      <c r="AE280" s="154"/>
      <c r="AF280" s="154"/>
      <c r="AG280" s="154"/>
      <c r="AH280" s="154"/>
      <c r="AI280" s="154"/>
      <c r="AJ280" s="154"/>
    </row>
    <row r="281" spans="29:36" x14ac:dyDescent="0.2">
      <c r="AC281" s="154"/>
      <c r="AD281" s="154"/>
      <c r="AE281" s="154"/>
      <c r="AF281" s="154"/>
      <c r="AG281" s="154"/>
      <c r="AH281" s="154"/>
      <c r="AI281" s="154"/>
      <c r="AJ281" s="154"/>
    </row>
    <row r="282" spans="29:36" x14ac:dyDescent="0.2">
      <c r="AC282" s="154"/>
      <c r="AD282" s="154"/>
      <c r="AE282" s="154"/>
      <c r="AF282" s="154"/>
      <c r="AG282" s="154"/>
      <c r="AH282" s="154"/>
      <c r="AI282" s="154"/>
      <c r="AJ282" s="154"/>
    </row>
    <row r="283" spans="29:36" x14ac:dyDescent="0.2">
      <c r="AC283" s="154"/>
      <c r="AD283" s="154"/>
      <c r="AE283" s="154"/>
      <c r="AF283" s="154"/>
      <c r="AG283" s="154"/>
      <c r="AH283" s="154"/>
      <c r="AI283" s="154"/>
      <c r="AJ283" s="154"/>
    </row>
    <row r="284" spans="29:36" x14ac:dyDescent="0.2">
      <c r="AC284" s="154"/>
      <c r="AD284" s="154"/>
      <c r="AE284" s="154"/>
      <c r="AF284" s="154"/>
      <c r="AG284" s="154"/>
      <c r="AH284" s="154"/>
      <c r="AI284" s="154"/>
      <c r="AJ284" s="154"/>
    </row>
    <row r="285" spans="29:36" x14ac:dyDescent="0.2">
      <c r="AC285" s="154"/>
      <c r="AD285" s="154"/>
      <c r="AE285" s="154"/>
      <c r="AF285" s="154"/>
      <c r="AG285" s="154"/>
      <c r="AH285" s="154"/>
      <c r="AI285" s="154"/>
      <c r="AJ285" s="154"/>
    </row>
    <row r="286" spans="29:36" x14ac:dyDescent="0.2">
      <c r="AC286" s="154"/>
      <c r="AD286" s="154"/>
      <c r="AE286" s="154"/>
      <c r="AF286" s="154"/>
      <c r="AG286" s="154"/>
      <c r="AH286" s="154"/>
      <c r="AI286" s="154"/>
      <c r="AJ286" s="154"/>
    </row>
    <row r="287" spans="29:36" x14ac:dyDescent="0.2">
      <c r="AC287" s="146"/>
      <c r="AD287" s="146"/>
      <c r="AE287" s="146"/>
      <c r="AF287" s="146"/>
      <c r="AG287" s="146"/>
      <c r="AH287" s="146"/>
      <c r="AI287" s="146"/>
      <c r="AJ287" s="146"/>
    </row>
    <row r="288" spans="29:36" x14ac:dyDescent="0.2">
      <c r="AC288" s="155"/>
      <c r="AD288" s="155"/>
      <c r="AE288" s="155"/>
      <c r="AF288" s="155"/>
      <c r="AG288" s="155"/>
      <c r="AH288" s="155"/>
      <c r="AI288" s="155"/>
      <c r="AJ288" s="155"/>
    </row>
    <row r="289" spans="29:36" x14ac:dyDescent="0.2">
      <c r="AC289" s="155"/>
      <c r="AD289" s="155"/>
      <c r="AE289" s="155"/>
      <c r="AF289" s="155"/>
      <c r="AG289" s="155"/>
      <c r="AH289" s="155"/>
      <c r="AI289" s="155"/>
      <c r="AJ289" s="155"/>
    </row>
    <row r="290" spans="29:36" x14ac:dyDescent="0.2">
      <c r="AC290" s="155"/>
      <c r="AD290" s="155"/>
      <c r="AE290" s="155"/>
      <c r="AF290" s="155"/>
      <c r="AG290" s="155"/>
      <c r="AH290" s="155"/>
      <c r="AI290" s="155"/>
      <c r="AJ290" s="155"/>
    </row>
    <row r="291" spans="29:36" x14ac:dyDescent="0.2">
      <c r="AC291" s="155"/>
      <c r="AD291" s="155"/>
      <c r="AE291" s="155"/>
      <c r="AF291" s="155"/>
      <c r="AG291" s="155"/>
      <c r="AH291" s="155"/>
      <c r="AI291" s="155"/>
      <c r="AJ291" s="155"/>
    </row>
    <row r="292" spans="29:36" x14ac:dyDescent="0.2">
      <c r="AC292" s="155"/>
      <c r="AD292" s="155"/>
      <c r="AE292" s="155"/>
      <c r="AF292" s="155"/>
      <c r="AG292" s="155"/>
      <c r="AH292" s="155"/>
      <c r="AI292" s="155"/>
      <c r="AJ292" s="155"/>
    </row>
    <row r="293" spans="29:36" x14ac:dyDescent="0.2">
      <c r="AC293" s="155"/>
      <c r="AD293" s="155"/>
      <c r="AE293" s="155"/>
      <c r="AF293" s="155"/>
      <c r="AG293" s="155"/>
      <c r="AH293" s="155"/>
      <c r="AI293" s="155"/>
      <c r="AJ293" s="155"/>
    </row>
    <row r="294" spans="29:36" x14ac:dyDescent="0.2">
      <c r="AC294" s="155"/>
      <c r="AD294" s="155"/>
      <c r="AE294" s="155"/>
      <c r="AF294" s="155"/>
      <c r="AG294" s="155"/>
      <c r="AH294" s="155"/>
      <c r="AI294" s="155"/>
      <c r="AJ294" s="155"/>
    </row>
    <row r="295" spans="29:36" x14ac:dyDescent="0.2">
      <c r="AC295" s="155"/>
      <c r="AD295" s="155"/>
      <c r="AE295" s="155"/>
      <c r="AF295" s="155"/>
      <c r="AG295" s="155"/>
      <c r="AH295" s="155"/>
      <c r="AI295" s="155"/>
      <c r="AJ295" s="155"/>
    </row>
    <row r="296" spans="29:36" x14ac:dyDescent="0.2">
      <c r="AC296" s="155"/>
      <c r="AD296" s="155"/>
      <c r="AE296" s="155"/>
      <c r="AF296" s="155"/>
      <c r="AG296" s="155"/>
      <c r="AH296" s="155"/>
      <c r="AI296" s="155"/>
      <c r="AJ296" s="155"/>
    </row>
    <row r="297" spans="29:36" x14ac:dyDescent="0.2">
      <c r="AC297" s="155"/>
      <c r="AD297" s="155"/>
      <c r="AE297" s="155"/>
      <c r="AF297" s="155"/>
      <c r="AG297" s="155"/>
      <c r="AH297" s="155"/>
      <c r="AI297" s="155"/>
      <c r="AJ297" s="155"/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AJ297"/>
  <sheetViews>
    <sheetView workbookViewId="0">
      <pane xSplit="2" ySplit="5" topLeftCell="N101" activePane="bottomRight" state="frozen"/>
      <selection pane="topRight" activeCell="C1" sqref="C1"/>
      <selection pane="bottomLeft" activeCell="A6" sqref="A6"/>
      <selection pane="bottomRight" activeCell="X140" sqref="X140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5" width="6.28515625" style="1" bestFit="1" customWidth="1"/>
    <col min="16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6" width="7.42578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273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108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2011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109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16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40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2" t="s">
        <v>14</v>
      </c>
      <c r="B7" s="2" t="s">
        <v>15</v>
      </c>
      <c r="C7" s="14">
        <v>123.4579</v>
      </c>
      <c r="D7" s="10">
        <v>123.803</v>
      </c>
      <c r="E7" s="7">
        <v>124.12779999999999</v>
      </c>
      <c r="F7" s="7">
        <v>124.2204</v>
      </c>
      <c r="G7" s="7">
        <v>123.6635</v>
      </c>
      <c r="H7" s="7">
        <v>124.1234</v>
      </c>
      <c r="I7" s="7">
        <v>123.56910000000001</v>
      </c>
      <c r="J7" s="7">
        <v>124.15689999999999</v>
      </c>
      <c r="K7" s="7">
        <v>124.07640000000001</v>
      </c>
      <c r="L7" s="7">
        <v>124.18980000000001</v>
      </c>
      <c r="M7" s="7">
        <v>124.58029999999999</v>
      </c>
      <c r="N7" s="7">
        <v>124.4577</v>
      </c>
      <c r="O7" s="11">
        <v>124.613</v>
      </c>
      <c r="P7" s="10">
        <v>0.27951029999999999</v>
      </c>
      <c r="Q7" s="7">
        <v>0.26240049999999998</v>
      </c>
      <c r="R7" s="7">
        <v>7.4543499999999999E-2</v>
      </c>
      <c r="S7" s="7">
        <v>-0.4482855</v>
      </c>
      <c r="T7" s="7">
        <v>0.37188389999999999</v>
      </c>
      <c r="U7" s="7">
        <v>-0.44654579999999999</v>
      </c>
      <c r="V7" s="7">
        <v>0.4756474</v>
      </c>
      <c r="W7" s="7">
        <v>-6.4847799999999997E-2</v>
      </c>
      <c r="X7" s="7">
        <v>9.1428700000000002E-2</v>
      </c>
      <c r="Y7" s="7">
        <v>0.31445879999999998</v>
      </c>
      <c r="Z7" s="7">
        <v>-9.8413899999999999E-2</v>
      </c>
      <c r="AA7" s="11">
        <v>0.12476</v>
      </c>
      <c r="AB7" s="20">
        <f>AVERAGE(D7:O7)</f>
        <v>124.131775</v>
      </c>
      <c r="AC7" s="20">
        <f t="shared" ref="AC7:AC25" si="0">AVERAGE(D7:F7)</f>
        <v>124.05039999999998</v>
      </c>
      <c r="AD7" s="20">
        <f t="shared" ref="AD7:AD25" si="1">AVERAGE(G7:I7)</f>
        <v>123.78533333333333</v>
      </c>
      <c r="AE7" s="20">
        <f t="shared" ref="AE7:AE25" si="2">IFERROR(AVERAGE(J7:L7),"")</f>
        <v>124.14103333333333</v>
      </c>
      <c r="AF7" s="20">
        <f t="shared" ref="AF7:AF25" si="3">IFERROR(AVERAGE(M7:O7),"")</f>
        <v>124.55033333333334</v>
      </c>
      <c r="AG7" s="20"/>
      <c r="AH7" s="20">
        <f>IFERROR(AD7/AC7*100-100,"")</f>
        <v>-0.2136765916648784</v>
      </c>
      <c r="AI7" s="20">
        <f t="shared" ref="AI7:AJ31" si="4">IFERROR(AE7/AD7*100-100,"")</f>
        <v>0.28735229806437701</v>
      </c>
      <c r="AJ7" s="20">
        <f t="shared" si="4"/>
        <v>0.32970564930050728</v>
      </c>
    </row>
    <row r="8" spans="1:36" x14ac:dyDescent="0.2">
      <c r="A8" s="3" t="s">
        <v>16</v>
      </c>
      <c r="B8" s="3" t="s">
        <v>17</v>
      </c>
      <c r="C8" s="14">
        <v>116.797</v>
      </c>
      <c r="D8" s="10">
        <v>116.797</v>
      </c>
      <c r="E8" s="7">
        <v>116.797</v>
      </c>
      <c r="F8" s="7">
        <v>116.797</v>
      </c>
      <c r="G8" s="7">
        <v>116.797</v>
      </c>
      <c r="H8" s="7">
        <v>117.4742</v>
      </c>
      <c r="I8" s="7">
        <v>117.4742</v>
      </c>
      <c r="J8" s="7">
        <v>117.4742</v>
      </c>
      <c r="K8" s="7">
        <v>117.4742</v>
      </c>
      <c r="L8" s="7">
        <v>117.4742</v>
      </c>
      <c r="M8" s="7">
        <v>117.4742</v>
      </c>
      <c r="N8" s="7">
        <v>117.4742</v>
      </c>
      <c r="O8" s="11">
        <v>117.4742</v>
      </c>
      <c r="P8" s="10">
        <v>0</v>
      </c>
      <c r="Q8" s="7">
        <v>0</v>
      </c>
      <c r="R8" s="7">
        <v>0</v>
      </c>
      <c r="S8" s="7">
        <v>0</v>
      </c>
      <c r="T8" s="7">
        <v>0.57982279999999997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11">
        <v>0</v>
      </c>
      <c r="AB8" s="20">
        <f t="shared" ref="AB8:AB66" si="5">AVERAGE(D8:O8)</f>
        <v>117.24846666666667</v>
      </c>
      <c r="AC8" s="20">
        <f t="shared" si="0"/>
        <v>116.79699999999998</v>
      </c>
      <c r="AD8" s="20">
        <f t="shared" si="1"/>
        <v>117.24846666666667</v>
      </c>
      <c r="AE8" s="20">
        <f t="shared" si="2"/>
        <v>117.4742</v>
      </c>
      <c r="AF8" s="20">
        <f t="shared" si="3"/>
        <v>117.4742</v>
      </c>
      <c r="AG8" s="20"/>
      <c r="AH8" s="20">
        <f t="shared" ref="AH8:AJ32" si="6">IFERROR(AD8/AC8*100-100,"")</f>
        <v>0.38653960860868608</v>
      </c>
      <c r="AI8" s="20">
        <f t="shared" si="4"/>
        <v>0.19252561653968314</v>
      </c>
      <c r="AJ8" s="20">
        <f t="shared" si="4"/>
        <v>0</v>
      </c>
    </row>
    <row r="9" spans="1:36" x14ac:dyDescent="0.2">
      <c r="A9" s="3" t="s">
        <v>18</v>
      </c>
      <c r="B9" s="3" t="s">
        <v>19</v>
      </c>
      <c r="C9" s="14">
        <v>149.42070000000001</v>
      </c>
      <c r="D9" s="10">
        <v>151.11080000000001</v>
      </c>
      <c r="E9" s="7">
        <v>152.70189999999999</v>
      </c>
      <c r="F9" s="7">
        <v>153.1551</v>
      </c>
      <c r="G9" s="7">
        <v>150.42769999999999</v>
      </c>
      <c r="H9" s="7">
        <v>150.04050000000001</v>
      </c>
      <c r="I9" s="7">
        <v>147.32579999999999</v>
      </c>
      <c r="J9" s="7">
        <v>150.2045</v>
      </c>
      <c r="K9" s="7">
        <v>149.81020000000001</v>
      </c>
      <c r="L9" s="7">
        <v>150.36580000000001</v>
      </c>
      <c r="M9" s="7">
        <v>152.27850000000001</v>
      </c>
      <c r="N9" s="7">
        <v>151.678</v>
      </c>
      <c r="O9" s="11">
        <v>152.4385</v>
      </c>
      <c r="P9" s="10">
        <v>1.1310979999999999</v>
      </c>
      <c r="Q9" s="7">
        <v>1.052953</v>
      </c>
      <c r="R9" s="7">
        <v>0.29677819999999999</v>
      </c>
      <c r="S9" s="7">
        <v>-1.7808200000000001</v>
      </c>
      <c r="T9" s="7">
        <v>-0.25741419999999998</v>
      </c>
      <c r="U9" s="7">
        <v>-1.8092859999999999</v>
      </c>
      <c r="V9" s="7">
        <v>1.9539530000000001</v>
      </c>
      <c r="W9" s="7">
        <v>-0.26253070000000001</v>
      </c>
      <c r="X9" s="7">
        <v>0.37087140000000002</v>
      </c>
      <c r="Y9" s="7">
        <v>1.272035</v>
      </c>
      <c r="Z9" s="7">
        <v>-0.39434970000000003</v>
      </c>
      <c r="AA9" s="11">
        <v>0.50139999999999996</v>
      </c>
      <c r="AB9" s="20">
        <f t="shared" si="5"/>
        <v>150.96144166666664</v>
      </c>
      <c r="AC9" s="20">
        <f t="shared" si="0"/>
        <v>152.32259999999999</v>
      </c>
      <c r="AD9" s="20">
        <f t="shared" si="1"/>
        <v>149.26466666666667</v>
      </c>
      <c r="AE9" s="20">
        <f t="shared" si="2"/>
        <v>150.12683333333334</v>
      </c>
      <c r="AF9" s="20">
        <f t="shared" si="3"/>
        <v>152.13166666666666</v>
      </c>
      <c r="AG9" s="20"/>
      <c r="AH9" s="20">
        <f t="shared" si="6"/>
        <v>-2.0075375113957676</v>
      </c>
      <c r="AI9" s="20">
        <f t="shared" si="4"/>
        <v>0.57760934715516044</v>
      </c>
      <c r="AJ9" s="20">
        <f t="shared" si="4"/>
        <v>1.3354263783622855</v>
      </c>
    </row>
    <row r="10" spans="1:36" x14ac:dyDescent="0.2">
      <c r="A10" s="2" t="s">
        <v>20</v>
      </c>
      <c r="B10" s="2" t="s">
        <v>21</v>
      </c>
      <c r="C10" s="14">
        <v>126.9422</v>
      </c>
      <c r="D10" s="10">
        <v>127.8485</v>
      </c>
      <c r="E10" s="7">
        <v>128.5076</v>
      </c>
      <c r="F10" s="7">
        <v>128.86850000000001</v>
      </c>
      <c r="G10" s="7">
        <v>128.5795</v>
      </c>
      <c r="H10" s="7">
        <v>128.113</v>
      </c>
      <c r="I10" s="7">
        <v>128.07409999999999</v>
      </c>
      <c r="J10" s="7">
        <v>129.27709999999999</v>
      </c>
      <c r="K10" s="7">
        <v>130.65549999999999</v>
      </c>
      <c r="L10" s="7">
        <v>131.03299999999999</v>
      </c>
      <c r="M10" s="7">
        <v>131.4023</v>
      </c>
      <c r="N10" s="7">
        <v>131.7038</v>
      </c>
      <c r="O10" s="11">
        <v>132.11840000000001</v>
      </c>
      <c r="P10" s="10">
        <v>0.71397370000000004</v>
      </c>
      <c r="Q10" s="7">
        <v>0.51548090000000002</v>
      </c>
      <c r="R10" s="7">
        <v>0.28085199999999999</v>
      </c>
      <c r="S10" s="7">
        <v>-0.22423709999999999</v>
      </c>
      <c r="T10" s="7">
        <v>-0.36285149999999999</v>
      </c>
      <c r="U10" s="7">
        <v>-3.03001E-2</v>
      </c>
      <c r="V10" s="7">
        <v>0.9392781</v>
      </c>
      <c r="W10" s="7">
        <v>1.0662149999999999</v>
      </c>
      <c r="X10" s="7">
        <v>0.28895300000000002</v>
      </c>
      <c r="Y10" s="7">
        <v>0.28180889999999997</v>
      </c>
      <c r="Z10" s="7">
        <v>0.22947010000000001</v>
      </c>
      <c r="AA10" s="11">
        <v>0.31480629999999998</v>
      </c>
      <c r="AB10" s="20">
        <f t="shared" si="5"/>
        <v>129.68177500000002</v>
      </c>
      <c r="AC10" s="20">
        <f t="shared" si="0"/>
        <v>128.40819999999999</v>
      </c>
      <c r="AD10" s="20">
        <f t="shared" si="1"/>
        <v>128.25553333333332</v>
      </c>
      <c r="AE10" s="20">
        <f t="shared" si="2"/>
        <v>130.32186666666666</v>
      </c>
      <c r="AF10" s="20">
        <f t="shared" si="3"/>
        <v>131.7415</v>
      </c>
      <c r="AG10" s="20"/>
      <c r="AH10" s="20">
        <f t="shared" si="6"/>
        <v>-0.11889168033401631</v>
      </c>
      <c r="AI10" s="20">
        <f t="shared" si="4"/>
        <v>1.6111065773380773</v>
      </c>
      <c r="AJ10" s="20">
        <f t="shared" si="4"/>
        <v>1.0893285751994597</v>
      </c>
    </row>
    <row r="11" spans="1:36" x14ac:dyDescent="0.2">
      <c r="A11" s="2" t="s">
        <v>22</v>
      </c>
      <c r="B11" s="2" t="s">
        <v>23</v>
      </c>
      <c r="C11" s="14">
        <v>127.208</v>
      </c>
      <c r="D11" s="10">
        <v>128.23390000000001</v>
      </c>
      <c r="E11" s="7">
        <v>129.01910000000001</v>
      </c>
      <c r="F11" s="7">
        <v>129.386</v>
      </c>
      <c r="G11" s="7">
        <v>128.93010000000001</v>
      </c>
      <c r="H11" s="7">
        <v>128.2809</v>
      </c>
      <c r="I11" s="7">
        <v>128.1174</v>
      </c>
      <c r="J11" s="7">
        <v>129.50960000000001</v>
      </c>
      <c r="K11" s="7">
        <v>131.1729</v>
      </c>
      <c r="L11" s="7">
        <v>131.6405</v>
      </c>
      <c r="M11" s="7">
        <v>132.0275</v>
      </c>
      <c r="N11" s="7">
        <v>132.36709999999999</v>
      </c>
      <c r="O11" s="11">
        <v>132.87520000000001</v>
      </c>
      <c r="P11" s="10">
        <v>0.80646370000000001</v>
      </c>
      <c r="Q11" s="7">
        <v>0.61229630000000002</v>
      </c>
      <c r="R11" s="7">
        <v>0.28435100000000002</v>
      </c>
      <c r="S11" s="7">
        <v>-0.3523347</v>
      </c>
      <c r="T11" s="7">
        <v>-0.50354089999999996</v>
      </c>
      <c r="U11" s="7">
        <v>-0.12746499999999999</v>
      </c>
      <c r="V11" s="7">
        <v>1.0866690000000001</v>
      </c>
      <c r="W11" s="7">
        <v>1.284365</v>
      </c>
      <c r="X11" s="7">
        <v>0.35644530000000002</v>
      </c>
      <c r="Y11" s="7">
        <v>0.2940007</v>
      </c>
      <c r="Z11" s="7">
        <v>0.25723030000000002</v>
      </c>
      <c r="AA11" s="11">
        <v>0.38384689999999999</v>
      </c>
      <c r="AB11" s="20">
        <f t="shared" si="5"/>
        <v>130.13001666666665</v>
      </c>
      <c r="AC11" s="20">
        <f t="shared" si="0"/>
        <v>128.87966666666668</v>
      </c>
      <c r="AD11" s="20">
        <f t="shared" si="1"/>
        <v>128.44280000000001</v>
      </c>
      <c r="AE11" s="20">
        <f t="shared" si="2"/>
        <v>130.77433333333332</v>
      </c>
      <c r="AF11" s="20">
        <f t="shared" si="3"/>
        <v>132.42326666666665</v>
      </c>
      <c r="AG11" s="20"/>
      <c r="AH11" s="20">
        <f t="shared" si="6"/>
        <v>-0.33897252993102711</v>
      </c>
      <c r="AI11" s="20">
        <f t="shared" si="4"/>
        <v>1.8152308524365139</v>
      </c>
      <c r="AJ11" s="20">
        <f t="shared" si="4"/>
        <v>1.2608998197913337</v>
      </c>
    </row>
    <row r="12" spans="1:36" x14ac:dyDescent="0.2">
      <c r="A12" s="3" t="s">
        <v>24</v>
      </c>
      <c r="B12" s="3" t="s">
        <v>25</v>
      </c>
      <c r="C12" s="14">
        <v>137.41470000000001</v>
      </c>
      <c r="D12" s="10">
        <v>138.15350000000001</v>
      </c>
      <c r="E12" s="7">
        <v>139.49539999999999</v>
      </c>
      <c r="F12" s="7">
        <v>139.6754</v>
      </c>
      <c r="G12" s="7">
        <v>138.11269999999999</v>
      </c>
      <c r="H12" s="7">
        <v>136.39760000000001</v>
      </c>
      <c r="I12" s="7">
        <v>135.90979999999999</v>
      </c>
      <c r="J12" s="7">
        <v>138.166</v>
      </c>
      <c r="K12" s="7">
        <v>140.73779999999999</v>
      </c>
      <c r="L12" s="7">
        <v>141.31370000000001</v>
      </c>
      <c r="M12" s="7">
        <v>141.71379999999999</v>
      </c>
      <c r="N12" s="7">
        <v>142.066</v>
      </c>
      <c r="O12" s="11">
        <v>142.6883</v>
      </c>
      <c r="P12" s="10">
        <v>0.53768709999999997</v>
      </c>
      <c r="Q12" s="7">
        <v>0.97126900000000005</v>
      </c>
      <c r="R12" s="7">
        <v>0.1290203</v>
      </c>
      <c r="S12" s="7">
        <v>-1.1188180000000001</v>
      </c>
      <c r="T12" s="7">
        <v>-1.24177</v>
      </c>
      <c r="U12" s="7">
        <v>-0.3576705</v>
      </c>
      <c r="V12" s="7">
        <v>1.660091</v>
      </c>
      <c r="W12" s="7">
        <v>1.8614120000000001</v>
      </c>
      <c r="X12" s="7">
        <v>0.40916609999999998</v>
      </c>
      <c r="Y12" s="7">
        <v>0.28312949999999998</v>
      </c>
      <c r="Z12" s="7">
        <v>0.24857460000000001</v>
      </c>
      <c r="AA12" s="11">
        <v>0.43800289999999997</v>
      </c>
      <c r="AB12" s="20">
        <f t="shared" si="5"/>
        <v>139.53583333333333</v>
      </c>
      <c r="AC12" s="20">
        <f t="shared" si="0"/>
        <v>139.10810000000001</v>
      </c>
      <c r="AD12" s="20">
        <f t="shared" si="1"/>
        <v>136.80670000000001</v>
      </c>
      <c r="AE12" s="20">
        <f t="shared" si="2"/>
        <v>140.07249999999999</v>
      </c>
      <c r="AF12" s="20">
        <f t="shared" si="3"/>
        <v>142.15603333333334</v>
      </c>
      <c r="AG12" s="20"/>
      <c r="AH12" s="20">
        <f t="shared" si="6"/>
        <v>-1.6543968323914982</v>
      </c>
      <c r="AI12" s="20">
        <f t="shared" si="4"/>
        <v>2.3871637865689195</v>
      </c>
      <c r="AJ12" s="20">
        <f t="shared" si="4"/>
        <v>1.4874677994133947</v>
      </c>
    </row>
    <row r="13" spans="1:36" x14ac:dyDescent="0.2">
      <c r="A13" s="3" t="s">
        <v>26</v>
      </c>
      <c r="B13" s="3" t="s">
        <v>95</v>
      </c>
      <c r="C13" s="14">
        <v>115.62609999999999</v>
      </c>
      <c r="D13" s="10">
        <v>117.86320000000001</v>
      </c>
      <c r="E13" s="7">
        <v>117.8528</v>
      </c>
      <c r="F13" s="7">
        <v>118.2658</v>
      </c>
      <c r="G13" s="7">
        <v>118.5342</v>
      </c>
      <c r="H13" s="7">
        <v>118.8608</v>
      </c>
      <c r="I13" s="7">
        <v>118.5938</v>
      </c>
      <c r="J13" s="7">
        <v>118.8069</v>
      </c>
      <c r="K13" s="7">
        <v>119.5074</v>
      </c>
      <c r="L13" s="7">
        <v>120.3678</v>
      </c>
      <c r="M13" s="7">
        <v>120.4622</v>
      </c>
      <c r="N13" s="7">
        <v>120.5518</v>
      </c>
      <c r="O13" s="11">
        <v>121.04949999999999</v>
      </c>
      <c r="P13" s="10">
        <v>1.9348030000000001</v>
      </c>
      <c r="Q13" s="7">
        <v>-8.8099000000000007E-3</v>
      </c>
      <c r="R13" s="7">
        <v>0.35041939999999999</v>
      </c>
      <c r="S13" s="7">
        <v>0.2269805</v>
      </c>
      <c r="T13" s="7">
        <v>0.27551219999999998</v>
      </c>
      <c r="U13" s="7">
        <v>-0.2246696</v>
      </c>
      <c r="V13" s="7">
        <v>0.1797184</v>
      </c>
      <c r="W13" s="7">
        <v>0.58964470000000002</v>
      </c>
      <c r="X13" s="7">
        <v>0.71988269999999999</v>
      </c>
      <c r="Y13" s="7">
        <v>7.8488500000000003E-2</v>
      </c>
      <c r="Z13" s="7">
        <v>7.43418E-2</v>
      </c>
      <c r="AA13" s="11">
        <v>0.41288619999999998</v>
      </c>
      <c r="AB13" s="20">
        <f t="shared" si="5"/>
        <v>119.22635000000001</v>
      </c>
      <c r="AC13" s="20">
        <f t="shared" si="0"/>
        <v>117.99393333333335</v>
      </c>
      <c r="AD13" s="20">
        <f t="shared" si="1"/>
        <v>118.66293333333333</v>
      </c>
      <c r="AE13" s="20">
        <f t="shared" si="2"/>
        <v>119.5607</v>
      </c>
      <c r="AF13" s="20">
        <f t="shared" si="3"/>
        <v>120.68783333333333</v>
      </c>
      <c r="AG13" s="20"/>
      <c r="AH13" s="20">
        <f t="shared" si="6"/>
        <v>0.56697830227427914</v>
      </c>
      <c r="AI13" s="20">
        <f t="shared" si="4"/>
        <v>0.75656874598301727</v>
      </c>
      <c r="AJ13" s="20">
        <f t="shared" si="4"/>
        <v>0.94272895134717771</v>
      </c>
    </row>
    <row r="14" spans="1:36" x14ac:dyDescent="0.2">
      <c r="A14" s="3" t="s">
        <v>27</v>
      </c>
      <c r="B14" s="3" t="s">
        <v>28</v>
      </c>
      <c r="C14" s="14">
        <v>121.732</v>
      </c>
      <c r="D14" s="10">
        <v>122.4675</v>
      </c>
      <c r="E14" s="7">
        <v>122.9401</v>
      </c>
      <c r="F14" s="7">
        <v>123.7924</v>
      </c>
      <c r="G14" s="7">
        <v>124.8984</v>
      </c>
      <c r="H14" s="7">
        <v>125.0813</v>
      </c>
      <c r="I14" s="7">
        <v>125.5583</v>
      </c>
      <c r="J14" s="7">
        <v>126.30719999999999</v>
      </c>
      <c r="K14" s="7">
        <v>127.0093</v>
      </c>
      <c r="L14" s="7">
        <v>127.3574</v>
      </c>
      <c r="M14" s="7">
        <v>128.00450000000001</v>
      </c>
      <c r="N14" s="7">
        <v>128.4528</v>
      </c>
      <c r="O14" s="11">
        <v>129.1806</v>
      </c>
      <c r="P14" s="10">
        <v>0.60418700000000003</v>
      </c>
      <c r="Q14" s="7">
        <v>0.38587579999999999</v>
      </c>
      <c r="R14" s="7">
        <v>0.69326670000000001</v>
      </c>
      <c r="S14" s="7">
        <v>0.89348320000000003</v>
      </c>
      <c r="T14" s="7">
        <v>0.14642640000000001</v>
      </c>
      <c r="U14" s="7">
        <v>0.38135590000000003</v>
      </c>
      <c r="V14" s="7">
        <v>0.59645700000000001</v>
      </c>
      <c r="W14" s="7">
        <v>0.55582069999999995</v>
      </c>
      <c r="X14" s="7">
        <v>0.27413359999999998</v>
      </c>
      <c r="Y14" s="7">
        <v>0.5080635</v>
      </c>
      <c r="Z14" s="7">
        <v>0.35023650000000001</v>
      </c>
      <c r="AA14" s="11">
        <v>0.56657639999999998</v>
      </c>
      <c r="AB14" s="20">
        <f t="shared" si="5"/>
        <v>125.92081666666667</v>
      </c>
      <c r="AC14" s="20">
        <f t="shared" si="0"/>
        <v>123.06666666666666</v>
      </c>
      <c r="AD14" s="20">
        <f t="shared" si="1"/>
        <v>125.17933333333333</v>
      </c>
      <c r="AE14" s="20">
        <f t="shared" si="2"/>
        <v>126.8913</v>
      </c>
      <c r="AF14" s="20">
        <f t="shared" si="3"/>
        <v>128.54596666666669</v>
      </c>
      <c r="AG14" s="20"/>
      <c r="AH14" s="20">
        <f t="shared" si="6"/>
        <v>1.7166847237269707</v>
      </c>
      <c r="AI14" s="20">
        <f t="shared" si="4"/>
        <v>1.3676112670355565</v>
      </c>
      <c r="AJ14" s="20">
        <f t="shared" si="4"/>
        <v>1.3040032426704329</v>
      </c>
    </row>
    <row r="15" spans="1:36" x14ac:dyDescent="0.2">
      <c r="A15" s="3" t="s">
        <v>29</v>
      </c>
      <c r="B15" s="3" t="s">
        <v>30</v>
      </c>
      <c r="C15" s="14">
        <v>119.76439999999999</v>
      </c>
      <c r="D15" s="10">
        <v>121.0485</v>
      </c>
      <c r="E15" s="7">
        <v>121.7227</v>
      </c>
      <c r="F15" s="7">
        <v>122.53</v>
      </c>
      <c r="G15" s="7">
        <v>124.1508</v>
      </c>
      <c r="H15" s="7">
        <v>125.22839999999999</v>
      </c>
      <c r="I15" s="7">
        <v>125.2975</v>
      </c>
      <c r="J15" s="7">
        <v>126.39</v>
      </c>
      <c r="K15" s="7">
        <v>127.7754</v>
      </c>
      <c r="L15" s="7">
        <v>127.8549</v>
      </c>
      <c r="M15" s="7">
        <v>128.851</v>
      </c>
      <c r="N15" s="7">
        <v>129.5592</v>
      </c>
      <c r="O15" s="11">
        <v>129.76</v>
      </c>
      <c r="P15" s="10">
        <v>1.07223</v>
      </c>
      <c r="Q15" s="7">
        <v>0.55693680000000001</v>
      </c>
      <c r="R15" s="7">
        <v>0.66321359999999996</v>
      </c>
      <c r="S15" s="7">
        <v>1.322775</v>
      </c>
      <c r="T15" s="7">
        <v>0.86801870000000003</v>
      </c>
      <c r="U15" s="7">
        <v>5.5160399999999998E-2</v>
      </c>
      <c r="V15" s="7">
        <v>0.87189340000000004</v>
      </c>
      <c r="W15" s="7">
        <v>1.0961240000000001</v>
      </c>
      <c r="X15" s="7">
        <v>6.2235100000000002E-2</v>
      </c>
      <c r="Y15" s="7">
        <v>0.77908160000000004</v>
      </c>
      <c r="Z15" s="7">
        <v>0.54965569999999997</v>
      </c>
      <c r="AA15" s="11">
        <v>0.15496789999999999</v>
      </c>
      <c r="AB15" s="20">
        <f t="shared" si="5"/>
        <v>125.84736666666667</v>
      </c>
      <c r="AC15" s="20">
        <f t="shared" si="0"/>
        <v>121.76706666666666</v>
      </c>
      <c r="AD15" s="20">
        <f t="shared" si="1"/>
        <v>124.89223333333332</v>
      </c>
      <c r="AE15" s="20">
        <f t="shared" si="2"/>
        <v>127.34010000000001</v>
      </c>
      <c r="AF15" s="20">
        <f t="shared" si="3"/>
        <v>129.39006666666668</v>
      </c>
      <c r="AG15" s="20"/>
      <c r="AH15" s="20">
        <f t="shared" si="6"/>
        <v>2.566512237025222</v>
      </c>
      <c r="AI15" s="20">
        <f t="shared" si="4"/>
        <v>1.9599831000967072</v>
      </c>
      <c r="AJ15" s="20">
        <f t="shared" si="4"/>
        <v>1.6098359170965608</v>
      </c>
    </row>
    <row r="16" spans="1:36" x14ac:dyDescent="0.2">
      <c r="A16" s="3" t="s">
        <v>31</v>
      </c>
      <c r="B16" s="3" t="s">
        <v>32</v>
      </c>
      <c r="C16" s="14">
        <v>113.39700000000001</v>
      </c>
      <c r="D16" s="10">
        <v>114.0605</v>
      </c>
      <c r="E16" s="7">
        <v>114.30840000000001</v>
      </c>
      <c r="F16" s="7">
        <v>114.63330000000001</v>
      </c>
      <c r="G16" s="7">
        <v>115.1009</v>
      </c>
      <c r="H16" s="7">
        <v>115.292</v>
      </c>
      <c r="I16" s="7">
        <v>115.7657</v>
      </c>
      <c r="J16" s="7">
        <v>116.4592</v>
      </c>
      <c r="K16" s="7">
        <v>116.727</v>
      </c>
      <c r="L16" s="7">
        <v>116.9876</v>
      </c>
      <c r="M16" s="7">
        <v>117.67619999999999</v>
      </c>
      <c r="N16" s="7">
        <v>118.66670000000001</v>
      </c>
      <c r="O16" s="11">
        <v>118.7522</v>
      </c>
      <c r="P16" s="10">
        <v>0.58519160000000003</v>
      </c>
      <c r="Q16" s="7">
        <v>0.2173156</v>
      </c>
      <c r="R16" s="7">
        <v>0.28424240000000001</v>
      </c>
      <c r="S16" s="7">
        <v>0.4079142</v>
      </c>
      <c r="T16" s="7">
        <v>0.16602249999999999</v>
      </c>
      <c r="U16" s="7">
        <v>0.41081800000000002</v>
      </c>
      <c r="V16" s="7">
        <v>0.59908510000000004</v>
      </c>
      <c r="W16" s="7">
        <v>0.22997090000000001</v>
      </c>
      <c r="X16" s="7">
        <v>0.22322739999999999</v>
      </c>
      <c r="Y16" s="7">
        <v>0.58858220000000006</v>
      </c>
      <c r="Z16" s="7">
        <v>0.84173739999999997</v>
      </c>
      <c r="AA16" s="11">
        <v>7.2020600000000004E-2</v>
      </c>
      <c r="AB16" s="20">
        <f t="shared" si="5"/>
        <v>116.20247499999999</v>
      </c>
      <c r="AC16" s="20">
        <f t="shared" si="0"/>
        <v>114.33406666666667</v>
      </c>
      <c r="AD16" s="20">
        <f t="shared" si="1"/>
        <v>115.38619999999999</v>
      </c>
      <c r="AE16" s="20">
        <f t="shared" si="2"/>
        <v>116.7246</v>
      </c>
      <c r="AF16" s="20">
        <f t="shared" si="3"/>
        <v>118.36503333333333</v>
      </c>
      <c r="AG16" s="20"/>
      <c r="AH16" s="20">
        <f t="shared" si="6"/>
        <v>0.92022733381884336</v>
      </c>
      <c r="AI16" s="20">
        <f t="shared" si="4"/>
        <v>1.1599307369512246</v>
      </c>
      <c r="AJ16" s="20">
        <f t="shared" si="4"/>
        <v>1.4053878388388767</v>
      </c>
    </row>
    <row r="17" spans="1:36" x14ac:dyDescent="0.2">
      <c r="A17" s="3" t="s">
        <v>33</v>
      </c>
      <c r="B17" s="3" t="s">
        <v>96</v>
      </c>
      <c r="C17" s="14">
        <v>106.6781</v>
      </c>
      <c r="D17" s="10">
        <v>107.5415</v>
      </c>
      <c r="E17" s="7">
        <v>107.71469999999999</v>
      </c>
      <c r="F17" s="7">
        <v>107.71469999999999</v>
      </c>
      <c r="G17" s="7">
        <v>107.89660000000001</v>
      </c>
      <c r="H17" s="7">
        <v>107.8601</v>
      </c>
      <c r="I17" s="7">
        <v>107.9025</v>
      </c>
      <c r="J17" s="7">
        <v>108.0005</v>
      </c>
      <c r="K17" s="7">
        <v>108.3989</v>
      </c>
      <c r="L17" s="7">
        <v>108.41379999999999</v>
      </c>
      <c r="M17" s="7">
        <v>108.6641</v>
      </c>
      <c r="N17" s="7">
        <v>108.69759999999999</v>
      </c>
      <c r="O17" s="11">
        <v>108.86709999999999</v>
      </c>
      <c r="P17" s="10">
        <v>0.80934700000000004</v>
      </c>
      <c r="Q17" s="7">
        <v>0.1610991</v>
      </c>
      <c r="R17" s="7">
        <v>0</v>
      </c>
      <c r="S17" s="7">
        <v>0.16885790000000001</v>
      </c>
      <c r="T17" s="7">
        <v>-3.3799500000000003E-2</v>
      </c>
      <c r="U17" s="7">
        <v>3.9264500000000001E-2</v>
      </c>
      <c r="V17" s="7">
        <v>9.0822399999999998E-2</v>
      </c>
      <c r="W17" s="7">
        <v>0.36889369999999999</v>
      </c>
      <c r="X17" s="7">
        <v>1.37316E-2</v>
      </c>
      <c r="Y17" s="7">
        <v>0.2309358</v>
      </c>
      <c r="Z17" s="7">
        <v>3.0815499999999999E-2</v>
      </c>
      <c r="AA17" s="11">
        <v>0.15587609999999999</v>
      </c>
      <c r="AB17" s="20">
        <f t="shared" si="5"/>
        <v>108.13934166666667</v>
      </c>
      <c r="AC17" s="20">
        <f t="shared" si="0"/>
        <v>107.65696666666666</v>
      </c>
      <c r="AD17" s="20">
        <f t="shared" si="1"/>
        <v>107.88640000000002</v>
      </c>
      <c r="AE17" s="20">
        <f t="shared" si="2"/>
        <v>108.27106666666667</v>
      </c>
      <c r="AF17" s="20">
        <f t="shared" si="3"/>
        <v>108.74293333333333</v>
      </c>
      <c r="AG17" s="20"/>
      <c r="AH17" s="20">
        <f t="shared" si="6"/>
        <v>0.21311517539200509</v>
      </c>
      <c r="AI17" s="20">
        <f t="shared" si="4"/>
        <v>0.35654787504878982</v>
      </c>
      <c r="AJ17" s="20">
        <f t="shared" si="4"/>
        <v>0.43581972653818468</v>
      </c>
    </row>
    <row r="18" spans="1:36" x14ac:dyDescent="0.2">
      <c r="A18" s="3" t="s">
        <v>34</v>
      </c>
      <c r="B18" s="3" t="s">
        <v>35</v>
      </c>
      <c r="C18" s="14">
        <v>118.2116</v>
      </c>
      <c r="D18" s="10">
        <v>119.2623</v>
      </c>
      <c r="E18" s="7">
        <v>119.33110000000001</v>
      </c>
      <c r="F18" s="7">
        <v>119.68089999999999</v>
      </c>
      <c r="G18" s="7">
        <v>119.3485</v>
      </c>
      <c r="H18" s="7">
        <v>119.6979</v>
      </c>
      <c r="I18" s="7">
        <v>119.9586</v>
      </c>
      <c r="J18" s="7">
        <v>120.5869</v>
      </c>
      <c r="K18" s="7">
        <v>121.6561</v>
      </c>
      <c r="L18" s="7">
        <v>121.6032</v>
      </c>
      <c r="M18" s="7">
        <v>121.41719999999999</v>
      </c>
      <c r="N18" s="7">
        <v>121.4774</v>
      </c>
      <c r="O18" s="11">
        <v>121.55070000000001</v>
      </c>
      <c r="P18" s="10">
        <v>0.88886010000000004</v>
      </c>
      <c r="Q18" s="7">
        <v>5.7664E-2</v>
      </c>
      <c r="R18" s="7">
        <v>0.29315330000000001</v>
      </c>
      <c r="S18" s="7">
        <v>-0.27774919999999997</v>
      </c>
      <c r="T18" s="7">
        <v>0.29277170000000002</v>
      </c>
      <c r="U18" s="7">
        <v>0.21781439999999999</v>
      </c>
      <c r="V18" s="7">
        <v>0.52377320000000005</v>
      </c>
      <c r="W18" s="7">
        <v>0.88665570000000005</v>
      </c>
      <c r="X18" s="7">
        <v>-4.3541499999999997E-2</v>
      </c>
      <c r="Y18" s="7">
        <v>-0.1529604</v>
      </c>
      <c r="Z18" s="7">
        <v>4.96406E-2</v>
      </c>
      <c r="AA18" s="11">
        <v>6.0330500000000002E-2</v>
      </c>
      <c r="AB18" s="20">
        <f t="shared" si="5"/>
        <v>120.46423333333335</v>
      </c>
      <c r="AC18" s="20">
        <f t="shared" si="0"/>
        <v>119.42476666666666</v>
      </c>
      <c r="AD18" s="20">
        <f t="shared" si="1"/>
        <v>119.66833333333334</v>
      </c>
      <c r="AE18" s="20">
        <f t="shared" si="2"/>
        <v>121.28206666666667</v>
      </c>
      <c r="AF18" s="20">
        <f t="shared" si="3"/>
        <v>121.48176666666666</v>
      </c>
      <c r="AG18" s="20"/>
      <c r="AH18" s="20">
        <f t="shared" si="6"/>
        <v>0.20394987862653124</v>
      </c>
      <c r="AI18" s="20">
        <f t="shared" si="4"/>
        <v>1.3485048954750027</v>
      </c>
      <c r="AJ18" s="20">
        <f t="shared" si="4"/>
        <v>0.16465748439861727</v>
      </c>
    </row>
    <row r="19" spans="1:36" x14ac:dyDescent="0.2">
      <c r="A19" s="2" t="s">
        <v>36</v>
      </c>
      <c r="B19" s="2" t="s">
        <v>37</v>
      </c>
      <c r="C19" s="14">
        <v>125.8278</v>
      </c>
      <c r="D19" s="10">
        <v>126.2329</v>
      </c>
      <c r="E19" s="7">
        <v>126.3633</v>
      </c>
      <c r="F19" s="7">
        <v>126.6992</v>
      </c>
      <c r="G19" s="7">
        <v>127.1099</v>
      </c>
      <c r="H19" s="7">
        <v>127.40900000000001</v>
      </c>
      <c r="I19" s="7">
        <v>127.8929</v>
      </c>
      <c r="J19" s="7">
        <v>128.30260000000001</v>
      </c>
      <c r="K19" s="7">
        <v>128.4862</v>
      </c>
      <c r="L19" s="7">
        <v>128.4863</v>
      </c>
      <c r="M19" s="7">
        <v>128.78110000000001</v>
      </c>
      <c r="N19" s="7">
        <v>128.92310000000001</v>
      </c>
      <c r="O19" s="11">
        <v>128.94579999999999</v>
      </c>
      <c r="P19" s="10">
        <v>0.32198880000000002</v>
      </c>
      <c r="Q19" s="7">
        <v>0.10324800000000001</v>
      </c>
      <c r="R19" s="7">
        <v>0.26587480000000002</v>
      </c>
      <c r="S19" s="7">
        <v>0.32413380000000003</v>
      </c>
      <c r="T19" s="7">
        <v>0.2353104</v>
      </c>
      <c r="U19" s="7">
        <v>0.379826</v>
      </c>
      <c r="V19" s="7">
        <v>0.32031510000000002</v>
      </c>
      <c r="W19" s="7">
        <v>0.14313000000000001</v>
      </c>
      <c r="X19" s="7">
        <v>7.1299999999999998E-5</v>
      </c>
      <c r="Y19" s="7">
        <v>0.2294525</v>
      </c>
      <c r="Z19" s="7">
        <v>0.11021590000000001</v>
      </c>
      <c r="AA19" s="11">
        <v>1.7635000000000001E-2</v>
      </c>
      <c r="AB19" s="20">
        <f t="shared" si="5"/>
        <v>127.80269166666666</v>
      </c>
      <c r="AC19" s="20">
        <f t="shared" si="0"/>
        <v>126.43180000000001</v>
      </c>
      <c r="AD19" s="20">
        <f t="shared" si="1"/>
        <v>127.47059999999999</v>
      </c>
      <c r="AE19" s="20">
        <f t="shared" si="2"/>
        <v>128.42503333333335</v>
      </c>
      <c r="AF19" s="20">
        <f t="shared" si="3"/>
        <v>128.88333333333333</v>
      </c>
      <c r="AG19" s="20"/>
      <c r="AH19" s="20">
        <f t="shared" si="6"/>
        <v>0.82162873580853102</v>
      </c>
      <c r="AI19" s="20">
        <f t="shared" si="4"/>
        <v>0.74874781583625349</v>
      </c>
      <c r="AJ19" s="20">
        <f t="shared" si="4"/>
        <v>0.35686188907612859</v>
      </c>
    </row>
    <row r="20" spans="1:36" x14ac:dyDescent="0.2">
      <c r="A20" s="3" t="s">
        <v>38</v>
      </c>
      <c r="B20" s="3" t="s">
        <v>39</v>
      </c>
      <c r="C20" s="14">
        <v>98.61936</v>
      </c>
      <c r="D20" s="10">
        <v>98.61936</v>
      </c>
      <c r="E20" s="7">
        <v>99.192989999999995</v>
      </c>
      <c r="F20" s="7">
        <v>99.192989999999995</v>
      </c>
      <c r="G20" s="7">
        <v>100.363</v>
      </c>
      <c r="H20" s="7">
        <v>99.789619999999999</v>
      </c>
      <c r="I20" s="7">
        <v>99.673439999999999</v>
      </c>
      <c r="J20" s="7">
        <v>99.673439999999999</v>
      </c>
      <c r="K20" s="7">
        <v>99.673439999999999</v>
      </c>
      <c r="L20" s="7">
        <v>99.673439999999999</v>
      </c>
      <c r="M20" s="7">
        <v>99.581969999999998</v>
      </c>
      <c r="N20" s="7">
        <v>99.581969999999998</v>
      </c>
      <c r="O20" s="11">
        <v>99.581969999999998</v>
      </c>
      <c r="P20" s="10">
        <v>0</v>
      </c>
      <c r="Q20" s="7">
        <v>0.58166189999999995</v>
      </c>
      <c r="R20" s="7">
        <v>0</v>
      </c>
      <c r="S20" s="7">
        <v>1.1795020000000001</v>
      </c>
      <c r="T20" s="7">
        <v>-0.57128299999999999</v>
      </c>
      <c r="U20" s="7">
        <v>-0.1164254</v>
      </c>
      <c r="V20" s="7">
        <v>0</v>
      </c>
      <c r="W20" s="7">
        <v>0</v>
      </c>
      <c r="X20" s="7">
        <v>0</v>
      </c>
      <c r="Y20" s="7">
        <v>-9.1768500000000003E-2</v>
      </c>
      <c r="Z20" s="7">
        <v>0</v>
      </c>
      <c r="AA20" s="11">
        <v>0</v>
      </c>
      <c r="AB20" s="20">
        <f t="shared" si="5"/>
        <v>99.549802499999998</v>
      </c>
      <c r="AC20" s="20">
        <f t="shared" si="0"/>
        <v>99.001779999999997</v>
      </c>
      <c r="AD20" s="20">
        <f t="shared" si="1"/>
        <v>99.942019999999999</v>
      </c>
      <c r="AE20" s="20">
        <f t="shared" si="2"/>
        <v>99.673439999999985</v>
      </c>
      <c r="AF20" s="20">
        <f t="shared" si="3"/>
        <v>99.581969999999998</v>
      </c>
      <c r="AG20" s="20"/>
      <c r="AH20" s="20">
        <f t="shared" si="6"/>
        <v>0.9497202979582795</v>
      </c>
      <c r="AI20" s="20">
        <f t="shared" si="4"/>
        <v>-0.26873581302440641</v>
      </c>
      <c r="AJ20" s="20">
        <f t="shared" si="4"/>
        <v>-9.1769683077046693E-2</v>
      </c>
    </row>
    <row r="21" spans="1:36" x14ac:dyDescent="0.2">
      <c r="A21" s="3" t="s">
        <v>40</v>
      </c>
      <c r="B21" s="3" t="s">
        <v>97</v>
      </c>
      <c r="C21" s="14">
        <v>148.4366</v>
      </c>
      <c r="D21" s="10">
        <v>149.465</v>
      </c>
      <c r="E21" s="7">
        <v>149.77019999999999</v>
      </c>
      <c r="F21" s="7">
        <v>150.84739999999999</v>
      </c>
      <c r="G21" s="7">
        <v>150.1447</v>
      </c>
      <c r="H21" s="7">
        <v>151.1985</v>
      </c>
      <c r="I21" s="7">
        <v>152.25470000000001</v>
      </c>
      <c r="J21" s="7">
        <v>152.87190000000001</v>
      </c>
      <c r="K21" s="7">
        <v>152.8717</v>
      </c>
      <c r="L21" s="7">
        <v>152.63079999999999</v>
      </c>
      <c r="M21" s="7">
        <v>153.1046</v>
      </c>
      <c r="N21" s="7">
        <v>153.68950000000001</v>
      </c>
      <c r="O21" s="11">
        <v>153.69909999999999</v>
      </c>
      <c r="P21" s="10">
        <v>0.69277750000000005</v>
      </c>
      <c r="Q21" s="7">
        <v>0.20418900000000001</v>
      </c>
      <c r="R21" s="7">
        <v>0.71925190000000006</v>
      </c>
      <c r="S21" s="7">
        <v>-0.46580319999999997</v>
      </c>
      <c r="T21" s="7">
        <v>0.70185770000000003</v>
      </c>
      <c r="U21" s="7">
        <v>0.6984899</v>
      </c>
      <c r="V21" s="7">
        <v>0.40540540000000003</v>
      </c>
      <c r="W21" s="7">
        <v>-1.5970000000000001E-4</v>
      </c>
      <c r="X21" s="7">
        <v>-0.157557</v>
      </c>
      <c r="Y21" s="7">
        <v>0.31039270000000002</v>
      </c>
      <c r="Z21" s="7">
        <v>0.3820364</v>
      </c>
      <c r="AA21" s="11">
        <v>6.2946E-3</v>
      </c>
      <c r="AB21" s="20">
        <f t="shared" si="5"/>
        <v>151.8790083333333</v>
      </c>
      <c r="AC21" s="20">
        <f t="shared" si="0"/>
        <v>150.02753333333331</v>
      </c>
      <c r="AD21" s="20">
        <f t="shared" si="1"/>
        <v>151.19930000000002</v>
      </c>
      <c r="AE21" s="20">
        <f t="shared" si="2"/>
        <v>152.79146666666668</v>
      </c>
      <c r="AF21" s="20">
        <f t="shared" si="3"/>
        <v>153.49773333333334</v>
      </c>
      <c r="AG21" s="20"/>
      <c r="AH21" s="20">
        <f t="shared" si="6"/>
        <v>0.78103441457193412</v>
      </c>
      <c r="AI21" s="20">
        <f t="shared" si="4"/>
        <v>1.0530251573034093</v>
      </c>
      <c r="AJ21" s="20">
        <f t="shared" si="4"/>
        <v>0.46224221946076227</v>
      </c>
    </row>
    <row r="22" spans="1:36" x14ac:dyDescent="0.2">
      <c r="A22" s="3" t="s">
        <v>41</v>
      </c>
      <c r="B22" s="3" t="s">
        <v>98</v>
      </c>
      <c r="C22" s="14">
        <v>114.29649999999999</v>
      </c>
      <c r="D22" s="10">
        <v>114.29649999999999</v>
      </c>
      <c r="E22" s="7">
        <v>114.37609999999999</v>
      </c>
      <c r="F22" s="7">
        <v>114.37609999999999</v>
      </c>
      <c r="G22" s="7">
        <v>114.0363</v>
      </c>
      <c r="H22" s="7">
        <v>114.0363</v>
      </c>
      <c r="I22" s="7">
        <v>114.0363</v>
      </c>
      <c r="J22" s="7">
        <v>114.0363</v>
      </c>
      <c r="K22" s="7">
        <v>114.0363</v>
      </c>
      <c r="L22" s="7">
        <v>114.0363</v>
      </c>
      <c r="M22" s="7">
        <v>114.0363</v>
      </c>
      <c r="N22" s="7">
        <v>114.0363</v>
      </c>
      <c r="O22" s="11">
        <v>114.0363</v>
      </c>
      <c r="P22" s="10">
        <v>0</v>
      </c>
      <c r="Q22" s="7">
        <v>6.9667900000000005E-2</v>
      </c>
      <c r="R22" s="7">
        <v>0</v>
      </c>
      <c r="S22" s="7">
        <v>-0.29708830000000003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11">
        <v>0</v>
      </c>
      <c r="AB22" s="20">
        <f t="shared" si="5"/>
        <v>114.11461666666666</v>
      </c>
      <c r="AC22" s="20">
        <f t="shared" si="0"/>
        <v>114.34956666666666</v>
      </c>
      <c r="AD22" s="20">
        <f t="shared" si="1"/>
        <v>114.0363</v>
      </c>
      <c r="AE22" s="20">
        <f t="shared" si="2"/>
        <v>114.0363</v>
      </c>
      <c r="AF22" s="20">
        <f t="shared" si="3"/>
        <v>114.0363</v>
      </c>
      <c r="AG22" s="20"/>
      <c r="AH22" s="20">
        <f t="shared" si="6"/>
        <v>-0.27395527223976046</v>
      </c>
      <c r="AI22" s="20">
        <f t="shared" si="4"/>
        <v>0</v>
      </c>
      <c r="AJ22" s="20">
        <f t="shared" si="4"/>
        <v>0</v>
      </c>
    </row>
    <row r="23" spans="1:36" x14ac:dyDescent="0.2">
      <c r="A23" s="3" t="s">
        <v>42</v>
      </c>
      <c r="B23" s="3" t="s">
        <v>43</v>
      </c>
      <c r="C23" s="14">
        <v>133.47139999999999</v>
      </c>
      <c r="D23" s="10">
        <v>133.38630000000001</v>
      </c>
      <c r="E23" s="7">
        <v>132.9468</v>
      </c>
      <c r="F23" s="7">
        <v>133.5651</v>
      </c>
      <c r="G23" s="7">
        <v>134.10159999999999</v>
      </c>
      <c r="H23" s="7">
        <v>134.0419</v>
      </c>
      <c r="I23" s="7">
        <v>134.64619999999999</v>
      </c>
      <c r="J23" s="7">
        <v>135.74299999999999</v>
      </c>
      <c r="K23" s="7">
        <v>136.4015</v>
      </c>
      <c r="L23" s="7">
        <v>136.18190000000001</v>
      </c>
      <c r="M23" s="7">
        <v>136.31030000000001</v>
      </c>
      <c r="N23" s="7">
        <v>136.87719999999999</v>
      </c>
      <c r="O23" s="11">
        <v>137.23439999999999</v>
      </c>
      <c r="P23" s="10">
        <v>-6.3723399999999999E-2</v>
      </c>
      <c r="Q23" s="7">
        <v>-0.32951609999999998</v>
      </c>
      <c r="R23" s="7">
        <v>0.46509729999999999</v>
      </c>
      <c r="S23" s="7">
        <v>0.4016303</v>
      </c>
      <c r="T23" s="7">
        <v>-4.4512799999999998E-2</v>
      </c>
      <c r="U23" s="7">
        <v>0.45088159999999999</v>
      </c>
      <c r="V23" s="7">
        <v>0.81455770000000005</v>
      </c>
      <c r="W23" s="7">
        <v>0.48512519999999998</v>
      </c>
      <c r="X23" s="7">
        <v>-0.16099859999999999</v>
      </c>
      <c r="Y23" s="7">
        <v>9.4242800000000002E-2</v>
      </c>
      <c r="Z23" s="7">
        <v>0.41591899999999998</v>
      </c>
      <c r="AA23" s="11">
        <v>0.26095869999999999</v>
      </c>
      <c r="AB23" s="20">
        <f t="shared" si="5"/>
        <v>135.11968333333334</v>
      </c>
      <c r="AC23" s="20">
        <f t="shared" si="0"/>
        <v>133.29939999999999</v>
      </c>
      <c r="AD23" s="20">
        <f t="shared" si="1"/>
        <v>134.26323333333335</v>
      </c>
      <c r="AE23" s="20">
        <f t="shared" si="2"/>
        <v>136.1088</v>
      </c>
      <c r="AF23" s="20">
        <f t="shared" si="3"/>
        <v>136.8073</v>
      </c>
      <c r="AG23" s="20"/>
      <c r="AH23" s="20">
        <f t="shared" si="6"/>
        <v>0.72305901852023169</v>
      </c>
      <c r="AI23" s="20">
        <f t="shared" si="4"/>
        <v>1.3745882777042056</v>
      </c>
      <c r="AJ23" s="20">
        <f t="shared" si="4"/>
        <v>0.51319238726665617</v>
      </c>
    </row>
    <row r="24" spans="1:36" x14ac:dyDescent="0.2">
      <c r="A24" s="3" t="s">
        <v>44</v>
      </c>
      <c r="B24" s="3" t="s">
        <v>45</v>
      </c>
      <c r="C24" s="14">
        <v>127.53789999999999</v>
      </c>
      <c r="D24" s="10">
        <v>128.52619999999999</v>
      </c>
      <c r="E24" s="7">
        <v>129.00970000000001</v>
      </c>
      <c r="F24" s="7">
        <v>129.80119999999999</v>
      </c>
      <c r="G24" s="7">
        <v>128.8563</v>
      </c>
      <c r="H24" s="7">
        <v>128.5033</v>
      </c>
      <c r="I24" s="7">
        <v>128.95609999999999</v>
      </c>
      <c r="J24" s="7">
        <v>130.28720000000001</v>
      </c>
      <c r="K24" s="7">
        <v>131.44149999999999</v>
      </c>
      <c r="L24" s="7">
        <v>131.9007</v>
      </c>
      <c r="M24" s="7">
        <v>131.9007</v>
      </c>
      <c r="N24" s="7">
        <v>131.9007</v>
      </c>
      <c r="O24" s="11">
        <v>131.9007</v>
      </c>
      <c r="P24" s="10">
        <v>0.77494629999999998</v>
      </c>
      <c r="Q24" s="7">
        <v>0.37614439999999999</v>
      </c>
      <c r="R24" s="7">
        <v>0.61358210000000002</v>
      </c>
      <c r="S24" s="7">
        <v>-0.72798309999999999</v>
      </c>
      <c r="T24" s="7">
        <v>-0.2739935</v>
      </c>
      <c r="U24" s="7">
        <v>0.3524275</v>
      </c>
      <c r="V24" s="7">
        <v>1.0321530000000001</v>
      </c>
      <c r="W24" s="7">
        <v>0.88603399999999999</v>
      </c>
      <c r="X24" s="7">
        <v>0.34934369999999998</v>
      </c>
      <c r="Y24" s="7">
        <v>0</v>
      </c>
      <c r="Z24" s="7">
        <v>0</v>
      </c>
      <c r="AA24" s="11">
        <v>0</v>
      </c>
      <c r="AB24" s="20">
        <f t="shared" si="5"/>
        <v>130.24869166666664</v>
      </c>
      <c r="AC24" s="20">
        <f t="shared" si="0"/>
        <v>129.11236666666665</v>
      </c>
      <c r="AD24" s="20">
        <f t="shared" si="1"/>
        <v>128.77189999999999</v>
      </c>
      <c r="AE24" s="20">
        <f t="shared" si="2"/>
        <v>131.2098</v>
      </c>
      <c r="AF24" s="20">
        <f t="shared" si="3"/>
        <v>131.9007</v>
      </c>
      <c r="AG24" s="20"/>
      <c r="AH24" s="20">
        <f t="shared" si="6"/>
        <v>-0.26369795199065038</v>
      </c>
      <c r="AI24" s="20">
        <f t="shared" si="4"/>
        <v>1.8931925365704956</v>
      </c>
      <c r="AJ24" s="20">
        <f t="shared" si="4"/>
        <v>0.52656127819720666</v>
      </c>
    </row>
    <row r="25" spans="1:36" x14ac:dyDescent="0.2">
      <c r="A25" s="3" t="s">
        <v>46</v>
      </c>
      <c r="B25" s="3" t="s">
        <v>99</v>
      </c>
      <c r="C25" s="14">
        <v>121.2452</v>
      </c>
      <c r="D25" s="10">
        <v>121.4516</v>
      </c>
      <c r="E25" s="7">
        <v>121.4516</v>
      </c>
      <c r="F25" s="7">
        <v>121.4516</v>
      </c>
      <c r="G25" s="7">
        <v>122.7807</v>
      </c>
      <c r="H25" s="7">
        <v>123.173</v>
      </c>
      <c r="I25" s="7">
        <v>123.61109999999999</v>
      </c>
      <c r="J25" s="7">
        <v>123.7491</v>
      </c>
      <c r="K25" s="7">
        <v>123.7491</v>
      </c>
      <c r="L25" s="7">
        <v>123.7491</v>
      </c>
      <c r="M25" s="7">
        <v>124.1931</v>
      </c>
      <c r="N25" s="7">
        <v>124.1931</v>
      </c>
      <c r="O25" s="11">
        <v>124.1931</v>
      </c>
      <c r="P25" s="10">
        <v>0.1702256</v>
      </c>
      <c r="Q25" s="7">
        <v>0</v>
      </c>
      <c r="R25" s="7">
        <v>0</v>
      </c>
      <c r="S25" s="7">
        <v>1.094347</v>
      </c>
      <c r="T25" s="7">
        <v>0.31949070000000002</v>
      </c>
      <c r="U25" s="7">
        <v>0.35568709999999998</v>
      </c>
      <c r="V25" s="7">
        <v>0.111647</v>
      </c>
      <c r="W25" s="7">
        <v>0</v>
      </c>
      <c r="X25" s="7">
        <v>0</v>
      </c>
      <c r="Y25" s="7">
        <v>0.35878450000000001</v>
      </c>
      <c r="Z25" s="7">
        <v>0</v>
      </c>
      <c r="AA25" s="11">
        <v>0</v>
      </c>
      <c r="AB25" s="20">
        <f t="shared" si="5"/>
        <v>123.14551666666665</v>
      </c>
      <c r="AC25" s="20">
        <f t="shared" si="0"/>
        <v>121.4516</v>
      </c>
      <c r="AD25" s="20">
        <f t="shared" si="1"/>
        <v>123.18826666666666</v>
      </c>
      <c r="AE25" s="20">
        <f t="shared" si="2"/>
        <v>123.7491</v>
      </c>
      <c r="AF25" s="20">
        <f t="shared" si="3"/>
        <v>124.1931</v>
      </c>
      <c r="AG25" s="20"/>
      <c r="AH25" s="20">
        <f t="shared" si="6"/>
        <v>1.4299248973802463</v>
      </c>
      <c r="AI25" s="20">
        <f t="shared" si="4"/>
        <v>0.45526522006424841</v>
      </c>
      <c r="AJ25" s="20">
        <f t="shared" si="4"/>
        <v>0.35879048817324133</v>
      </c>
    </row>
    <row r="26" spans="1:36" x14ac:dyDescent="0.2">
      <c r="A26" s="2" t="s">
        <v>47</v>
      </c>
      <c r="B26" s="2" t="s">
        <v>48</v>
      </c>
      <c r="C26" s="14">
        <v>97.255210000000005</v>
      </c>
      <c r="D26" s="10">
        <v>96.835669999999993</v>
      </c>
      <c r="E26" s="7">
        <v>96.591859999999997</v>
      </c>
      <c r="F26" s="7">
        <v>96.393140000000002</v>
      </c>
      <c r="G26" s="7">
        <v>96.176680000000005</v>
      </c>
      <c r="H26" s="7">
        <v>96.885900000000007</v>
      </c>
      <c r="I26" s="7">
        <v>96.482500000000002</v>
      </c>
      <c r="J26" s="7">
        <v>96.039339999999996</v>
      </c>
      <c r="K26" s="7">
        <v>94.964529999999996</v>
      </c>
      <c r="L26" s="7">
        <v>94.777500000000003</v>
      </c>
      <c r="M26" s="7">
        <v>94.808350000000004</v>
      </c>
      <c r="N26" s="7">
        <v>94.498199999999997</v>
      </c>
      <c r="O26" s="11">
        <v>94.319180000000003</v>
      </c>
      <c r="P26" s="10">
        <v>-0.43138090000000001</v>
      </c>
      <c r="Q26" s="7">
        <v>-0.2517797</v>
      </c>
      <c r="R26" s="7">
        <v>-0.20573459999999999</v>
      </c>
      <c r="S26" s="7">
        <v>-0.2245529</v>
      </c>
      <c r="T26" s="7">
        <v>0.73741460000000003</v>
      </c>
      <c r="U26" s="7">
        <v>-0.41637039999999997</v>
      </c>
      <c r="V26" s="7">
        <v>-0.45931749999999999</v>
      </c>
      <c r="W26" s="7">
        <v>-1.1191310000000001</v>
      </c>
      <c r="X26" s="7">
        <v>-0.19695209999999999</v>
      </c>
      <c r="Y26" s="7">
        <v>3.2553400000000003E-2</v>
      </c>
      <c r="Z26" s="7">
        <v>-0.32713379999999997</v>
      </c>
      <c r="AA26" s="11">
        <v>-0.1894467</v>
      </c>
      <c r="AB26" s="20">
        <f>(AB7/AB10)*100</f>
        <v>95.720293001850095</v>
      </c>
      <c r="AC26" s="20">
        <f t="shared" ref="AC26:AF26" si="7">(AC7/AC10)*100</f>
        <v>96.60629149851799</v>
      </c>
      <c r="AD26" s="20">
        <f t="shared" si="7"/>
        <v>96.514614314236226</v>
      </c>
      <c r="AE26" s="20">
        <f t="shared" si="7"/>
        <v>95.257255369781888</v>
      </c>
      <c r="AF26" s="20">
        <f t="shared" si="7"/>
        <v>94.541456817580894</v>
      </c>
      <c r="AG26" s="20"/>
      <c r="AH26" s="20">
        <f t="shared" si="6"/>
        <v>-9.4897736844785641E-2</v>
      </c>
      <c r="AI26" s="20">
        <f t="shared" si="4"/>
        <v>-1.3027653411747337</v>
      </c>
      <c r="AJ26" s="20">
        <f t="shared" si="4"/>
        <v>-0.75143730461508085</v>
      </c>
    </row>
    <row r="27" spans="1:36" ht="18" customHeight="1" x14ac:dyDescent="0.2">
      <c r="B27" s="22" t="s">
        <v>52</v>
      </c>
      <c r="C27" s="27"/>
      <c r="D27" s="24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5"/>
      <c r="P27" s="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5"/>
      <c r="AB27" s="122"/>
      <c r="AC27" s="119"/>
      <c r="AD27" s="119"/>
      <c r="AE27" s="119"/>
      <c r="AF27" s="119"/>
      <c r="AG27" s="119"/>
      <c r="AH27" s="119"/>
      <c r="AI27" s="119"/>
      <c r="AJ27" s="119"/>
    </row>
    <row r="28" spans="1:36" x14ac:dyDescent="0.2">
      <c r="A28" s="2" t="s">
        <v>14</v>
      </c>
      <c r="B28" s="2" t="s">
        <v>15</v>
      </c>
      <c r="C28" s="14">
        <v>122.5822</v>
      </c>
      <c r="D28" s="10">
        <v>123.0475</v>
      </c>
      <c r="E28" s="7">
        <v>122.12309999999999</v>
      </c>
      <c r="F28" s="7">
        <v>121.56</v>
      </c>
      <c r="G28" s="7">
        <v>121.4174</v>
      </c>
      <c r="H28" s="7">
        <v>120.6155</v>
      </c>
      <c r="I28" s="7">
        <v>119.8507</v>
      </c>
      <c r="J28" s="7">
        <v>121.0408</v>
      </c>
      <c r="K28" s="7">
        <v>120.643</v>
      </c>
      <c r="L28" s="7">
        <v>121.1621</v>
      </c>
      <c r="M28" s="7">
        <v>119.1395</v>
      </c>
      <c r="N28" s="7">
        <v>120.4365</v>
      </c>
      <c r="O28" s="11">
        <v>121.3053</v>
      </c>
      <c r="P28" s="10">
        <v>0.379577</v>
      </c>
      <c r="Q28" s="7">
        <v>-0.75130439999999998</v>
      </c>
      <c r="R28" s="7">
        <v>-0.46101959999999997</v>
      </c>
      <c r="S28" s="7">
        <v>-0.1173844</v>
      </c>
      <c r="T28" s="7">
        <v>-0.66038870000000005</v>
      </c>
      <c r="U28" s="7">
        <v>-0.63410710000000003</v>
      </c>
      <c r="V28" s="7">
        <v>0.99297409999999997</v>
      </c>
      <c r="W28" s="7">
        <v>-0.32863419999999999</v>
      </c>
      <c r="X28" s="7">
        <v>0.4302684</v>
      </c>
      <c r="Y28" s="7">
        <v>-1.6693260000000001</v>
      </c>
      <c r="Z28" s="7">
        <v>1.088657</v>
      </c>
      <c r="AA28" s="11">
        <v>0.7213927</v>
      </c>
      <c r="AB28" s="20">
        <f>AVERAGE(C28:E28)</f>
        <v>122.58426666666666</v>
      </c>
      <c r="AC28" s="20">
        <f>AVERAGE(D28:F28)</f>
        <v>122.24353333333333</v>
      </c>
      <c r="AD28" s="20">
        <f t="shared" ref="AD28:AD46" si="8">AVERAGE(G28:I28)</f>
        <v>120.62786666666666</v>
      </c>
      <c r="AE28" s="20">
        <f t="shared" ref="AE28:AE46" si="9">IFERROR(AVERAGE(J28:L28),"")</f>
        <v>120.94863333333335</v>
      </c>
      <c r="AF28" s="20">
        <f t="shared" ref="AF28:AF46" si="10">IFERROR(AVERAGE(M28:O28),"")</f>
        <v>120.29376666666667</v>
      </c>
      <c r="AG28" s="20"/>
      <c r="AH28" s="20">
        <f t="shared" si="6"/>
        <v>-1.32167863821563</v>
      </c>
      <c r="AI28" s="20">
        <f t="shared" si="4"/>
        <v>0.2659142331954456</v>
      </c>
      <c r="AJ28" s="20">
        <f t="shared" si="4"/>
        <v>-0.54144197302493069</v>
      </c>
    </row>
    <row r="29" spans="1:36" x14ac:dyDescent="0.2">
      <c r="A29" s="3" t="s">
        <v>16</v>
      </c>
      <c r="B29" s="3" t="s">
        <v>50</v>
      </c>
      <c r="C29" s="14">
        <v>126.47580000000001</v>
      </c>
      <c r="D29" s="10">
        <v>127.32510000000001</v>
      </c>
      <c r="E29" s="7">
        <v>127.4258</v>
      </c>
      <c r="F29" s="7">
        <v>126.87179999999999</v>
      </c>
      <c r="G29" s="7">
        <v>124.50709999999999</v>
      </c>
      <c r="H29" s="7">
        <v>122.5958</v>
      </c>
      <c r="I29" s="7">
        <v>120.816</v>
      </c>
      <c r="J29" s="7">
        <v>122.4777</v>
      </c>
      <c r="K29" s="7">
        <v>123.1146</v>
      </c>
      <c r="L29" s="7">
        <v>123.88460000000001</v>
      </c>
      <c r="M29" s="7">
        <v>120.1925</v>
      </c>
      <c r="N29" s="7">
        <v>121.8096</v>
      </c>
      <c r="O29" s="11">
        <v>123.28149999999999</v>
      </c>
      <c r="P29" s="10">
        <v>0.67154539999999996</v>
      </c>
      <c r="Q29" s="7">
        <v>7.9047199999999998E-2</v>
      </c>
      <c r="R29" s="7">
        <v>-0.43472169999999999</v>
      </c>
      <c r="S29" s="7">
        <v>-1.863874</v>
      </c>
      <c r="T29" s="7">
        <v>-1.535045</v>
      </c>
      <c r="U29" s="7">
        <v>-1.4518059999999999</v>
      </c>
      <c r="V29" s="7">
        <v>1.3754200000000001</v>
      </c>
      <c r="W29" s="7">
        <v>0.52001450000000005</v>
      </c>
      <c r="X29" s="7">
        <v>0.6253997</v>
      </c>
      <c r="Y29" s="7">
        <v>-2.9802309999999999</v>
      </c>
      <c r="Z29" s="7">
        <v>1.345364</v>
      </c>
      <c r="AA29" s="11">
        <v>1.208356</v>
      </c>
      <c r="AB29" s="20">
        <f t="shared" ref="AB29:AB32" si="11">AVERAGE(D29:O29)</f>
        <v>123.69184166666669</v>
      </c>
      <c r="AC29" s="20">
        <f t="shared" ref="AC29:AC46" si="12">AVERAGE(D29:F29)</f>
        <v>127.20756666666666</v>
      </c>
      <c r="AD29" s="20">
        <f t="shared" si="8"/>
        <v>122.63963333333334</v>
      </c>
      <c r="AE29" s="20">
        <f t="shared" si="9"/>
        <v>123.15896666666667</v>
      </c>
      <c r="AF29" s="20">
        <f t="shared" si="10"/>
        <v>121.76119999999999</v>
      </c>
      <c r="AG29" s="20"/>
      <c r="AH29" s="20">
        <f t="shared" si="6"/>
        <v>-3.5909289463126726</v>
      </c>
      <c r="AI29" s="20">
        <f t="shared" si="4"/>
        <v>0.4234628881527982</v>
      </c>
      <c r="AJ29" s="20">
        <f t="shared" si="4"/>
        <v>-1.1349288683541658</v>
      </c>
    </row>
    <row r="30" spans="1:36" x14ac:dyDescent="0.2">
      <c r="A30" s="3" t="s">
        <v>18</v>
      </c>
      <c r="B30" s="3" t="s">
        <v>51</v>
      </c>
      <c r="C30" s="14">
        <v>117.8651</v>
      </c>
      <c r="D30" s="10">
        <v>117.8651</v>
      </c>
      <c r="E30" s="7">
        <v>115.6987</v>
      </c>
      <c r="F30" s="7">
        <v>115.1247</v>
      </c>
      <c r="G30" s="7">
        <v>117.67400000000001</v>
      </c>
      <c r="H30" s="7">
        <v>118.2163</v>
      </c>
      <c r="I30" s="7">
        <v>118.6812</v>
      </c>
      <c r="J30" s="7">
        <v>119.29989999999999</v>
      </c>
      <c r="K30" s="7">
        <v>117.6486</v>
      </c>
      <c r="L30" s="7">
        <v>117.86369999999999</v>
      </c>
      <c r="M30" s="7">
        <v>117.86369999999999</v>
      </c>
      <c r="N30" s="7">
        <v>118.773</v>
      </c>
      <c r="O30" s="11">
        <v>118.91119999999999</v>
      </c>
      <c r="P30" s="10">
        <v>0</v>
      </c>
      <c r="Q30" s="7">
        <v>-1.838031</v>
      </c>
      <c r="R30" s="7">
        <v>-0.49612719999999999</v>
      </c>
      <c r="S30" s="7">
        <v>2.2144159999999999</v>
      </c>
      <c r="T30" s="7">
        <v>0.46081470000000002</v>
      </c>
      <c r="U30" s="7">
        <v>0.39326620000000001</v>
      </c>
      <c r="V30" s="7">
        <v>0.52129170000000002</v>
      </c>
      <c r="W30" s="7">
        <v>-1.384177</v>
      </c>
      <c r="X30" s="7">
        <v>0.18287419999999999</v>
      </c>
      <c r="Y30" s="7">
        <v>0</v>
      </c>
      <c r="Z30" s="7">
        <v>0.77151820000000004</v>
      </c>
      <c r="AA30" s="11">
        <v>0.1163361</v>
      </c>
      <c r="AB30" s="20">
        <f t="shared" si="11"/>
        <v>117.80167499999999</v>
      </c>
      <c r="AC30" s="20">
        <f t="shared" si="12"/>
        <v>116.22950000000002</v>
      </c>
      <c r="AD30" s="20">
        <f t="shared" si="8"/>
        <v>118.1905</v>
      </c>
      <c r="AE30" s="20">
        <f t="shared" si="9"/>
        <v>118.27073333333333</v>
      </c>
      <c r="AF30" s="20">
        <f t="shared" si="10"/>
        <v>118.51596666666666</v>
      </c>
      <c r="AG30" s="20"/>
      <c r="AH30" s="20">
        <f t="shared" si="6"/>
        <v>1.6871792445119098</v>
      </c>
      <c r="AI30" s="20">
        <f t="shared" si="4"/>
        <v>6.7884756671077184E-2</v>
      </c>
      <c r="AJ30" s="20">
        <f t="shared" si="4"/>
        <v>0.20734912722844001</v>
      </c>
    </row>
    <row r="31" spans="1:36" x14ac:dyDescent="0.2">
      <c r="A31" s="2" t="s">
        <v>20</v>
      </c>
      <c r="B31" s="2" t="s">
        <v>21</v>
      </c>
      <c r="C31" s="14">
        <v>126.2367</v>
      </c>
      <c r="D31" s="10">
        <v>127.1528</v>
      </c>
      <c r="E31" s="7">
        <v>127.7653</v>
      </c>
      <c r="F31" s="7">
        <v>128.124</v>
      </c>
      <c r="G31" s="7">
        <v>127.7398</v>
      </c>
      <c r="H31" s="7">
        <v>127.28270000000001</v>
      </c>
      <c r="I31" s="7">
        <v>127.2217</v>
      </c>
      <c r="J31" s="7">
        <v>128.36850000000001</v>
      </c>
      <c r="K31" s="7">
        <v>129.71950000000001</v>
      </c>
      <c r="L31" s="7">
        <v>130.07050000000001</v>
      </c>
      <c r="M31" s="7">
        <v>130.46729999999999</v>
      </c>
      <c r="N31" s="7">
        <v>130.8082</v>
      </c>
      <c r="O31" s="11">
        <v>131.22479999999999</v>
      </c>
      <c r="P31" s="10">
        <v>0.72569980000000001</v>
      </c>
      <c r="Q31" s="7">
        <v>0.48165829999999998</v>
      </c>
      <c r="R31" s="7">
        <v>0.2807521</v>
      </c>
      <c r="S31" s="7">
        <v>-0.29987259999999999</v>
      </c>
      <c r="T31" s="7">
        <v>-0.35776520000000001</v>
      </c>
      <c r="U31" s="7">
        <v>-4.7952399999999999E-2</v>
      </c>
      <c r="V31" s="7">
        <v>0.90139820000000004</v>
      </c>
      <c r="W31" s="7">
        <v>1.0524370000000001</v>
      </c>
      <c r="X31" s="7">
        <v>0.2705823</v>
      </c>
      <c r="Y31" s="7">
        <v>0.30506909999999998</v>
      </c>
      <c r="Z31" s="7">
        <v>0.26126559999999999</v>
      </c>
      <c r="AA31" s="11">
        <v>0.3185482</v>
      </c>
      <c r="AB31" s="20">
        <f t="shared" si="11"/>
        <v>128.82875833333333</v>
      </c>
      <c r="AC31" s="20">
        <f t="shared" si="12"/>
        <v>127.6807</v>
      </c>
      <c r="AD31" s="20">
        <f t="shared" si="8"/>
        <v>127.41473333333333</v>
      </c>
      <c r="AE31" s="20">
        <f t="shared" si="9"/>
        <v>129.38616666666667</v>
      </c>
      <c r="AF31" s="20">
        <f t="shared" si="10"/>
        <v>130.83343333333332</v>
      </c>
      <c r="AG31" s="20"/>
      <c r="AH31" s="20">
        <f t="shared" si="6"/>
        <v>-0.20830608437036346</v>
      </c>
      <c r="AI31" s="20">
        <f t="shared" si="4"/>
        <v>1.5472569629571922</v>
      </c>
      <c r="AJ31" s="20">
        <f t="shared" si="4"/>
        <v>1.11856367952781</v>
      </c>
    </row>
    <row r="32" spans="1:36" x14ac:dyDescent="0.2">
      <c r="A32" s="2" t="s">
        <v>22</v>
      </c>
      <c r="B32" s="2" t="s">
        <v>23</v>
      </c>
      <c r="C32" s="14">
        <v>126.8475</v>
      </c>
      <c r="D32" s="10">
        <v>127.8935</v>
      </c>
      <c r="E32" s="7">
        <v>128.6874</v>
      </c>
      <c r="F32" s="7">
        <v>129.0703</v>
      </c>
      <c r="G32" s="7">
        <v>128.6181</v>
      </c>
      <c r="H32" s="7">
        <v>127.9709</v>
      </c>
      <c r="I32" s="7">
        <v>127.8128</v>
      </c>
      <c r="J32" s="7">
        <v>129.2054</v>
      </c>
      <c r="K32" s="7">
        <v>130.88900000000001</v>
      </c>
      <c r="L32" s="7">
        <v>131.35470000000001</v>
      </c>
      <c r="M32" s="7">
        <v>131.7268</v>
      </c>
      <c r="N32" s="7">
        <v>132.10300000000001</v>
      </c>
      <c r="O32" s="11">
        <v>132.59970000000001</v>
      </c>
      <c r="P32" s="10">
        <v>0.82464059999999995</v>
      </c>
      <c r="Q32" s="7">
        <v>0.62075639999999999</v>
      </c>
      <c r="R32" s="7">
        <v>0.29756959999999999</v>
      </c>
      <c r="S32" s="7">
        <v>-0.35038259999999999</v>
      </c>
      <c r="T32" s="7">
        <v>-0.50320819999999999</v>
      </c>
      <c r="U32" s="7">
        <v>-0.12357070000000001</v>
      </c>
      <c r="V32" s="7">
        <v>1.0896110000000001</v>
      </c>
      <c r="W32" s="7">
        <v>1.303013</v>
      </c>
      <c r="X32" s="7">
        <v>0.35584300000000002</v>
      </c>
      <c r="Y32" s="7">
        <v>0.28322120000000001</v>
      </c>
      <c r="Z32" s="7">
        <v>0.2856069</v>
      </c>
      <c r="AA32" s="11">
        <v>0.37599759999999999</v>
      </c>
      <c r="AB32" s="20">
        <f t="shared" si="11"/>
        <v>129.82763333333335</v>
      </c>
      <c r="AC32" s="20">
        <f t="shared" si="12"/>
        <v>128.5504</v>
      </c>
      <c r="AD32" s="20">
        <f t="shared" si="8"/>
        <v>128.13393333333332</v>
      </c>
      <c r="AE32" s="20">
        <f t="shared" si="9"/>
        <v>130.48303333333334</v>
      </c>
      <c r="AF32" s="20">
        <f t="shared" si="10"/>
        <v>132.14316666666664</v>
      </c>
      <c r="AG32" s="20"/>
      <c r="AH32" s="20">
        <f t="shared" si="6"/>
        <v>-0.32397150585815382</v>
      </c>
      <c r="AI32" s="20">
        <f t="shared" si="6"/>
        <v>1.8333160770839498</v>
      </c>
      <c r="AJ32" s="20">
        <f t="shared" si="6"/>
        <v>1.2722982374975231</v>
      </c>
    </row>
    <row r="33" spans="1:36" x14ac:dyDescent="0.2">
      <c r="A33" s="3" t="s">
        <v>24</v>
      </c>
      <c r="B33" s="3" t="s">
        <v>25</v>
      </c>
      <c r="C33" s="14">
        <v>137.0317</v>
      </c>
      <c r="D33" s="10">
        <v>137.81530000000001</v>
      </c>
      <c r="E33" s="7">
        <v>139.16470000000001</v>
      </c>
      <c r="F33" s="7">
        <v>139.37860000000001</v>
      </c>
      <c r="G33" s="7">
        <v>137.82300000000001</v>
      </c>
      <c r="H33" s="7">
        <v>136.11279999999999</v>
      </c>
      <c r="I33" s="7">
        <v>135.636</v>
      </c>
      <c r="J33" s="7">
        <v>137.8964</v>
      </c>
      <c r="K33" s="7">
        <v>140.51259999999999</v>
      </c>
      <c r="L33" s="7">
        <v>141.0855</v>
      </c>
      <c r="M33" s="7">
        <v>141.45349999999999</v>
      </c>
      <c r="N33" s="7">
        <v>141.8801</v>
      </c>
      <c r="O33" s="11">
        <v>142.47819999999999</v>
      </c>
      <c r="P33" s="10">
        <v>0.57187180000000004</v>
      </c>
      <c r="Q33" s="7">
        <v>0.97911110000000001</v>
      </c>
      <c r="R33" s="7">
        <v>0.15371209999999999</v>
      </c>
      <c r="S33" s="7">
        <v>-1.116099</v>
      </c>
      <c r="T33" s="7">
        <v>-1.2408699999999999</v>
      </c>
      <c r="U33" s="7">
        <v>-0.350325</v>
      </c>
      <c r="V33" s="7">
        <v>1.666536</v>
      </c>
      <c r="W33" s="7">
        <v>1.8972180000000001</v>
      </c>
      <c r="X33" s="7">
        <v>0.40772609999999998</v>
      </c>
      <c r="Y33" s="7">
        <v>0.26083210000000001</v>
      </c>
      <c r="Z33" s="7">
        <v>0.30159770000000002</v>
      </c>
      <c r="AA33" s="11">
        <v>0.4215737</v>
      </c>
      <c r="AB33" s="20">
        <f t="shared" si="5"/>
        <v>139.26972499999999</v>
      </c>
      <c r="AC33" s="20">
        <f t="shared" si="12"/>
        <v>138.78620000000001</v>
      </c>
      <c r="AD33" s="20">
        <f t="shared" si="8"/>
        <v>136.5239333333333</v>
      </c>
      <c r="AE33" s="20">
        <f t="shared" si="9"/>
        <v>139.83150000000001</v>
      </c>
      <c r="AF33" s="20">
        <f t="shared" si="10"/>
        <v>141.93726666666666</v>
      </c>
      <c r="AG33" s="20"/>
      <c r="AH33" s="20">
        <f t="shared" ref="AH33:AJ50" si="13">IFERROR(AD33/AC33*100-100,"")</f>
        <v>-1.630037184292604</v>
      </c>
      <c r="AI33" s="20">
        <f t="shared" si="13"/>
        <v>2.4227009769715977</v>
      </c>
      <c r="AJ33" s="20">
        <f t="shared" si="13"/>
        <v>1.505931543798539</v>
      </c>
    </row>
    <row r="34" spans="1:36" x14ac:dyDescent="0.2">
      <c r="A34" s="3" t="s">
        <v>26</v>
      </c>
      <c r="B34" s="3" t="s">
        <v>95</v>
      </c>
      <c r="C34" s="14">
        <v>115.8779</v>
      </c>
      <c r="D34" s="10">
        <v>118.1129</v>
      </c>
      <c r="E34" s="7">
        <v>118.1275</v>
      </c>
      <c r="F34" s="7">
        <v>118.54040000000001</v>
      </c>
      <c r="G34" s="7">
        <v>118.8066</v>
      </c>
      <c r="H34" s="7">
        <v>119.1331</v>
      </c>
      <c r="I34" s="7">
        <v>118.8661</v>
      </c>
      <c r="J34" s="7">
        <v>119.0825</v>
      </c>
      <c r="K34" s="7">
        <v>119.7867</v>
      </c>
      <c r="L34" s="7">
        <v>120.6485</v>
      </c>
      <c r="M34" s="7">
        <v>120.74299999999999</v>
      </c>
      <c r="N34" s="7">
        <v>120.8394</v>
      </c>
      <c r="O34" s="11">
        <v>121.33710000000001</v>
      </c>
      <c r="P34" s="10">
        <v>1.9287559999999999</v>
      </c>
      <c r="Q34" s="7">
        <v>1.23698E-2</v>
      </c>
      <c r="R34" s="7">
        <v>0.34959170000000001</v>
      </c>
      <c r="S34" s="7">
        <v>0.22451090000000001</v>
      </c>
      <c r="T34" s="7">
        <v>0.27487420000000001</v>
      </c>
      <c r="U34" s="7">
        <v>-0.2241496</v>
      </c>
      <c r="V34" s="7">
        <v>0.18202160000000001</v>
      </c>
      <c r="W34" s="7">
        <v>0.59135550000000003</v>
      </c>
      <c r="X34" s="7">
        <v>0.71951030000000005</v>
      </c>
      <c r="Y34" s="7">
        <v>7.8286800000000004E-2</v>
      </c>
      <c r="Z34" s="7">
        <v>7.9824199999999998E-2</v>
      </c>
      <c r="AA34" s="11">
        <v>0.41187829999999997</v>
      </c>
      <c r="AB34" s="20">
        <f t="shared" si="5"/>
        <v>119.50198333333333</v>
      </c>
      <c r="AC34" s="20">
        <f t="shared" si="12"/>
        <v>118.26026666666667</v>
      </c>
      <c r="AD34" s="20">
        <f t="shared" si="8"/>
        <v>118.93526666666668</v>
      </c>
      <c r="AE34" s="20">
        <f t="shared" si="9"/>
        <v>119.83923333333333</v>
      </c>
      <c r="AF34" s="20">
        <f t="shared" si="10"/>
        <v>120.97316666666667</v>
      </c>
      <c r="AG34" s="20"/>
      <c r="AH34" s="20">
        <f t="shared" si="13"/>
        <v>0.57077496865672117</v>
      </c>
      <c r="AI34" s="20">
        <f t="shared" si="13"/>
        <v>0.76004930413124328</v>
      </c>
      <c r="AJ34" s="20">
        <f t="shared" si="13"/>
        <v>0.9462121058295736</v>
      </c>
    </row>
    <row r="35" spans="1:36" x14ac:dyDescent="0.2">
      <c r="A35" s="3" t="s">
        <v>27</v>
      </c>
      <c r="B35" s="3" t="s">
        <v>28</v>
      </c>
      <c r="C35" s="14">
        <v>121.8381</v>
      </c>
      <c r="D35" s="10">
        <v>122.56140000000001</v>
      </c>
      <c r="E35" s="7">
        <v>123.0438</v>
      </c>
      <c r="F35" s="7">
        <v>123.896</v>
      </c>
      <c r="G35" s="7">
        <v>125.00830000000001</v>
      </c>
      <c r="H35" s="7">
        <v>125.19280000000001</v>
      </c>
      <c r="I35" s="7">
        <v>125.67359999999999</v>
      </c>
      <c r="J35" s="7">
        <v>126.4111</v>
      </c>
      <c r="K35" s="7">
        <v>127.1097</v>
      </c>
      <c r="L35" s="7">
        <v>127.4584</v>
      </c>
      <c r="M35" s="7">
        <v>128.1122</v>
      </c>
      <c r="N35" s="7">
        <v>128.5582</v>
      </c>
      <c r="O35" s="11">
        <v>129.28809999999999</v>
      </c>
      <c r="P35" s="10">
        <v>0.59364810000000001</v>
      </c>
      <c r="Q35" s="7">
        <v>0.39361659999999998</v>
      </c>
      <c r="R35" s="7">
        <v>0.69262020000000002</v>
      </c>
      <c r="S35" s="7">
        <v>0.89777890000000005</v>
      </c>
      <c r="T35" s="7">
        <v>0.147561</v>
      </c>
      <c r="U35" s="7">
        <v>0.38403290000000001</v>
      </c>
      <c r="V35" s="7">
        <v>0.58682190000000001</v>
      </c>
      <c r="W35" s="7">
        <v>0.55265419999999998</v>
      </c>
      <c r="X35" s="7">
        <v>0.2743312</v>
      </c>
      <c r="Y35" s="7">
        <v>0.51294050000000002</v>
      </c>
      <c r="Z35" s="7">
        <v>0.34819129999999998</v>
      </c>
      <c r="AA35" s="11">
        <v>0.56774959999999997</v>
      </c>
      <c r="AB35" s="20">
        <f t="shared" si="5"/>
        <v>126.02613333333333</v>
      </c>
      <c r="AC35" s="20">
        <f t="shared" si="12"/>
        <v>123.16706666666668</v>
      </c>
      <c r="AD35" s="20">
        <f t="shared" si="8"/>
        <v>125.29156666666665</v>
      </c>
      <c r="AE35" s="20">
        <f t="shared" si="9"/>
        <v>126.99306666666666</v>
      </c>
      <c r="AF35" s="20">
        <f t="shared" si="10"/>
        <v>128.65283333333332</v>
      </c>
      <c r="AG35" s="20"/>
      <c r="AH35" s="20">
        <f t="shared" si="13"/>
        <v>1.7248929096847121</v>
      </c>
      <c r="AI35" s="20">
        <f t="shared" si="13"/>
        <v>1.3580323442892137</v>
      </c>
      <c r="AJ35" s="20">
        <f t="shared" si="13"/>
        <v>1.3069742390135559</v>
      </c>
    </row>
    <row r="36" spans="1:36" x14ac:dyDescent="0.2">
      <c r="A36" s="3" t="s">
        <v>29</v>
      </c>
      <c r="B36" s="3" t="s">
        <v>30</v>
      </c>
      <c r="C36" s="14">
        <v>119.59010000000001</v>
      </c>
      <c r="D36" s="10">
        <v>120.8908</v>
      </c>
      <c r="E36" s="7">
        <v>121.56699999999999</v>
      </c>
      <c r="F36" s="7">
        <v>122.3691</v>
      </c>
      <c r="G36" s="7">
        <v>123.9807</v>
      </c>
      <c r="H36" s="7">
        <v>125.05249999999999</v>
      </c>
      <c r="I36" s="7">
        <v>125.1189</v>
      </c>
      <c r="J36" s="7">
        <v>126.2213</v>
      </c>
      <c r="K36" s="7">
        <v>127.6039</v>
      </c>
      <c r="L36" s="7">
        <v>127.6734</v>
      </c>
      <c r="M36" s="7">
        <v>128.67150000000001</v>
      </c>
      <c r="N36" s="7">
        <v>129.37979999999999</v>
      </c>
      <c r="O36" s="11">
        <v>129.58359999999999</v>
      </c>
      <c r="P36" s="10">
        <v>1.087636</v>
      </c>
      <c r="Q36" s="7">
        <v>0.55933580000000005</v>
      </c>
      <c r="R36" s="7">
        <v>0.65978919999999996</v>
      </c>
      <c r="S36" s="7">
        <v>1.317008</v>
      </c>
      <c r="T36" s="7">
        <v>0.86450199999999999</v>
      </c>
      <c r="U36" s="7">
        <v>5.3053900000000001E-2</v>
      </c>
      <c r="V36" s="7">
        <v>0.88115679999999996</v>
      </c>
      <c r="W36" s="7">
        <v>1.095364</v>
      </c>
      <c r="X36" s="7">
        <v>5.44445E-2</v>
      </c>
      <c r="Y36" s="7">
        <v>0.78177850000000004</v>
      </c>
      <c r="Z36" s="7">
        <v>0.55043410000000004</v>
      </c>
      <c r="AA36" s="11">
        <v>0.15755330000000001</v>
      </c>
      <c r="AB36" s="20">
        <f t="shared" si="5"/>
        <v>125.67604166666665</v>
      </c>
      <c r="AC36" s="20">
        <f t="shared" si="12"/>
        <v>121.60896666666667</v>
      </c>
      <c r="AD36" s="20">
        <f t="shared" si="8"/>
        <v>124.71736666666668</v>
      </c>
      <c r="AE36" s="20">
        <f t="shared" si="9"/>
        <v>127.1662</v>
      </c>
      <c r="AF36" s="20">
        <f t="shared" si="10"/>
        <v>129.21163333333331</v>
      </c>
      <c r="AG36" s="20"/>
      <c r="AH36" s="20">
        <f t="shared" si="13"/>
        <v>2.5560615184899973</v>
      </c>
      <c r="AI36" s="20">
        <f t="shared" si="13"/>
        <v>1.9635062852780862</v>
      </c>
      <c r="AJ36" s="20">
        <f t="shared" si="13"/>
        <v>1.6084724819435507</v>
      </c>
    </row>
    <row r="37" spans="1:36" x14ac:dyDescent="0.2">
      <c r="A37" s="3" t="s">
        <v>31</v>
      </c>
      <c r="B37" s="3" t="s">
        <v>32</v>
      </c>
      <c r="C37" s="14">
        <v>112.2938</v>
      </c>
      <c r="D37" s="10">
        <v>112.974</v>
      </c>
      <c r="E37" s="7">
        <v>113.22029999999999</v>
      </c>
      <c r="F37" s="7">
        <v>113.545</v>
      </c>
      <c r="G37" s="7">
        <v>114.001</v>
      </c>
      <c r="H37" s="7">
        <v>114.1896</v>
      </c>
      <c r="I37" s="7">
        <v>114.6613</v>
      </c>
      <c r="J37" s="7">
        <v>115.34520000000001</v>
      </c>
      <c r="K37" s="7">
        <v>115.6139</v>
      </c>
      <c r="L37" s="7">
        <v>115.8745</v>
      </c>
      <c r="M37" s="7">
        <v>116.5608</v>
      </c>
      <c r="N37" s="7">
        <v>117.5479</v>
      </c>
      <c r="O37" s="11">
        <v>117.63249999999999</v>
      </c>
      <c r="P37" s="10">
        <v>0.60571770000000003</v>
      </c>
      <c r="Q37" s="7">
        <v>0.2180483</v>
      </c>
      <c r="R37" s="7">
        <v>0.28679900000000003</v>
      </c>
      <c r="S37" s="7">
        <v>0.40156360000000002</v>
      </c>
      <c r="T37" s="7">
        <v>0.16548280000000001</v>
      </c>
      <c r="U37" s="7">
        <v>0.41308030000000001</v>
      </c>
      <c r="V37" s="7">
        <v>0.59638469999999999</v>
      </c>
      <c r="W37" s="7">
        <v>0.23295930000000001</v>
      </c>
      <c r="X37" s="7">
        <v>0.2253965</v>
      </c>
      <c r="Y37" s="7">
        <v>0.5923138</v>
      </c>
      <c r="Z37" s="7">
        <v>0.84685310000000003</v>
      </c>
      <c r="AA37" s="11">
        <v>7.1946700000000002E-2</v>
      </c>
      <c r="AB37" s="20">
        <f t="shared" si="5"/>
        <v>115.09716666666667</v>
      </c>
      <c r="AC37" s="20">
        <f t="shared" si="12"/>
        <v>113.24643333333334</v>
      </c>
      <c r="AD37" s="20">
        <f t="shared" si="8"/>
        <v>114.28396666666667</v>
      </c>
      <c r="AE37" s="20">
        <f t="shared" si="9"/>
        <v>115.6112</v>
      </c>
      <c r="AF37" s="20">
        <f t="shared" si="10"/>
        <v>117.24706666666667</v>
      </c>
      <c r="AG37" s="20"/>
      <c r="AH37" s="20">
        <f t="shared" si="13"/>
        <v>0.91617307741553589</v>
      </c>
      <c r="AI37" s="20">
        <f t="shared" si="13"/>
        <v>1.1613469255967317</v>
      </c>
      <c r="AJ37" s="20">
        <f t="shared" si="13"/>
        <v>1.4149724824815308</v>
      </c>
    </row>
    <row r="38" spans="1:36" x14ac:dyDescent="0.2">
      <c r="A38" s="3" t="s">
        <v>33</v>
      </c>
      <c r="B38" s="3" t="s">
        <v>96</v>
      </c>
      <c r="C38" s="14">
        <v>104.9609</v>
      </c>
      <c r="D38" s="10">
        <v>105.78440000000001</v>
      </c>
      <c r="E38" s="7">
        <v>105.95740000000001</v>
      </c>
      <c r="F38" s="7">
        <v>105.95740000000001</v>
      </c>
      <c r="G38" s="7">
        <v>106.1391</v>
      </c>
      <c r="H38" s="7">
        <v>106.1048</v>
      </c>
      <c r="I38" s="7">
        <v>106.1472</v>
      </c>
      <c r="J38" s="7">
        <v>106.24509999999999</v>
      </c>
      <c r="K38" s="7">
        <v>106.6221</v>
      </c>
      <c r="L38" s="7">
        <v>106.637</v>
      </c>
      <c r="M38" s="7">
        <v>106.87560000000001</v>
      </c>
      <c r="N38" s="7">
        <v>106.9058</v>
      </c>
      <c r="O38" s="11">
        <v>107.0752</v>
      </c>
      <c r="P38" s="10">
        <v>0.78455019999999998</v>
      </c>
      <c r="Q38" s="7">
        <v>0.16359460000000001</v>
      </c>
      <c r="R38" s="7">
        <v>0</v>
      </c>
      <c r="S38" s="7">
        <v>0.17143510000000001</v>
      </c>
      <c r="T38" s="7">
        <v>-3.2281799999999999E-2</v>
      </c>
      <c r="U38" s="7">
        <v>3.9914100000000001E-2</v>
      </c>
      <c r="V38" s="7">
        <v>9.2302700000000001E-2</v>
      </c>
      <c r="W38" s="7">
        <v>0.35479559999999999</v>
      </c>
      <c r="X38" s="7">
        <v>1.3989100000000001E-2</v>
      </c>
      <c r="Y38" s="7">
        <v>0.22373699999999999</v>
      </c>
      <c r="Z38" s="7">
        <v>2.8233100000000001E-2</v>
      </c>
      <c r="AA38" s="11">
        <v>0.1584816</v>
      </c>
      <c r="AB38" s="20">
        <f t="shared" si="5"/>
        <v>106.370925</v>
      </c>
      <c r="AC38" s="20">
        <f t="shared" si="12"/>
        <v>105.89973333333334</v>
      </c>
      <c r="AD38" s="20">
        <f t="shared" si="8"/>
        <v>106.13036666666666</v>
      </c>
      <c r="AE38" s="20">
        <f t="shared" si="9"/>
        <v>106.50139999999999</v>
      </c>
      <c r="AF38" s="20">
        <f t="shared" si="10"/>
        <v>106.9522</v>
      </c>
      <c r="AG38" s="20"/>
      <c r="AH38" s="20">
        <f t="shared" si="13"/>
        <v>0.21778462142805211</v>
      </c>
      <c r="AI38" s="20">
        <f t="shared" si="13"/>
        <v>0.34960148069464481</v>
      </c>
      <c r="AJ38" s="20">
        <f t="shared" si="13"/>
        <v>0.42328082072162942</v>
      </c>
    </row>
    <row r="39" spans="1:36" x14ac:dyDescent="0.2">
      <c r="A39" s="3" t="s">
        <v>34</v>
      </c>
      <c r="B39" s="3" t="s">
        <v>35</v>
      </c>
      <c r="C39" s="14">
        <v>116.8365</v>
      </c>
      <c r="D39" s="10">
        <v>117.88720000000001</v>
      </c>
      <c r="E39" s="7">
        <v>117.95489999999999</v>
      </c>
      <c r="F39" s="7">
        <v>118.30419999999999</v>
      </c>
      <c r="G39" s="7">
        <v>117.9803</v>
      </c>
      <c r="H39" s="7">
        <v>118.3276</v>
      </c>
      <c r="I39" s="7">
        <v>118.5852</v>
      </c>
      <c r="J39" s="7">
        <v>119.2045</v>
      </c>
      <c r="K39" s="7">
        <v>120.2672</v>
      </c>
      <c r="L39" s="7">
        <v>120.21420000000001</v>
      </c>
      <c r="M39" s="7">
        <v>120.0282</v>
      </c>
      <c r="N39" s="7">
        <v>120.0885</v>
      </c>
      <c r="O39" s="11">
        <v>120.1604</v>
      </c>
      <c r="P39" s="10">
        <v>0.89928189999999997</v>
      </c>
      <c r="Q39" s="7">
        <v>5.7378800000000001E-2</v>
      </c>
      <c r="R39" s="7">
        <v>0.29616619999999999</v>
      </c>
      <c r="S39" s="7">
        <v>-0.27381650000000002</v>
      </c>
      <c r="T39" s="7">
        <v>0.29444039999999999</v>
      </c>
      <c r="U39" s="7">
        <v>0.2176739</v>
      </c>
      <c r="V39" s="7">
        <v>0.52220259999999996</v>
      </c>
      <c r="W39" s="7">
        <v>0.89153680000000002</v>
      </c>
      <c r="X39" s="7">
        <v>-4.4056999999999999E-2</v>
      </c>
      <c r="Y39" s="7">
        <v>-0.15472759999999999</v>
      </c>
      <c r="Z39" s="7">
        <v>5.0215000000000003E-2</v>
      </c>
      <c r="AA39" s="11">
        <v>5.9859299999999997E-2</v>
      </c>
      <c r="AB39" s="20">
        <f t="shared" si="5"/>
        <v>119.08353333333334</v>
      </c>
      <c r="AC39" s="20">
        <f t="shared" si="12"/>
        <v>118.04876666666667</v>
      </c>
      <c r="AD39" s="20">
        <f t="shared" si="8"/>
        <v>118.29770000000001</v>
      </c>
      <c r="AE39" s="20">
        <f t="shared" si="9"/>
        <v>119.89530000000001</v>
      </c>
      <c r="AF39" s="20">
        <f t="shared" si="10"/>
        <v>120.09236666666665</v>
      </c>
      <c r="AG39" s="20"/>
      <c r="AH39" s="20">
        <f t="shared" si="13"/>
        <v>0.21087330292594686</v>
      </c>
      <c r="AI39" s="20">
        <f t="shared" si="13"/>
        <v>1.3504911760752663</v>
      </c>
      <c r="AJ39" s="20">
        <f t="shared" si="13"/>
        <v>0.16436563123545511</v>
      </c>
    </row>
    <row r="40" spans="1:36" x14ac:dyDescent="0.2">
      <c r="A40" s="2" t="s">
        <v>36</v>
      </c>
      <c r="B40" s="2" t="s">
        <v>37</v>
      </c>
      <c r="C40" s="14">
        <v>123.9111</v>
      </c>
      <c r="D40" s="10">
        <v>124.3325</v>
      </c>
      <c r="E40" s="7">
        <v>124.254</v>
      </c>
      <c r="F40" s="7">
        <v>124.5204</v>
      </c>
      <c r="G40" s="7">
        <v>124.3952</v>
      </c>
      <c r="H40" s="7">
        <v>124.66249999999999</v>
      </c>
      <c r="I40" s="7">
        <v>124.9712</v>
      </c>
      <c r="J40" s="7">
        <v>125.1816</v>
      </c>
      <c r="K40" s="7">
        <v>125.2664</v>
      </c>
      <c r="L40" s="7">
        <v>125.18040000000001</v>
      </c>
      <c r="M40" s="7">
        <v>125.6716</v>
      </c>
      <c r="N40" s="7">
        <v>125.87779999999999</v>
      </c>
      <c r="O40" s="11">
        <v>125.9898</v>
      </c>
      <c r="P40" s="10">
        <v>0.34004709999999999</v>
      </c>
      <c r="Q40" s="7">
        <v>-6.30994E-2</v>
      </c>
      <c r="R40" s="7">
        <v>0.21438979999999999</v>
      </c>
      <c r="S40" s="7">
        <v>-0.10056900000000001</v>
      </c>
      <c r="T40" s="7">
        <v>0.21488860000000001</v>
      </c>
      <c r="U40" s="7">
        <v>0.24764130000000001</v>
      </c>
      <c r="V40" s="7">
        <v>0.16838600000000001</v>
      </c>
      <c r="W40" s="7">
        <v>6.7699499999999996E-2</v>
      </c>
      <c r="X40" s="7">
        <v>-6.8622100000000005E-2</v>
      </c>
      <c r="Y40" s="7">
        <v>0.3923353</v>
      </c>
      <c r="Z40" s="7">
        <v>0.16410859999999999</v>
      </c>
      <c r="AA40" s="11">
        <v>8.8956599999999997E-2</v>
      </c>
      <c r="AB40" s="20">
        <f t="shared" si="5"/>
        <v>125.02528333333332</v>
      </c>
      <c r="AC40" s="20">
        <f t="shared" si="12"/>
        <v>124.36896666666667</v>
      </c>
      <c r="AD40" s="20">
        <f t="shared" si="8"/>
        <v>124.67630000000001</v>
      </c>
      <c r="AE40" s="20">
        <f t="shared" si="9"/>
        <v>125.20946666666667</v>
      </c>
      <c r="AF40" s="20">
        <f t="shared" si="10"/>
        <v>125.8464</v>
      </c>
      <c r="AG40" s="20"/>
      <c r="AH40" s="20">
        <f t="shared" si="13"/>
        <v>0.24711416486805149</v>
      </c>
      <c r="AI40" s="20">
        <f t="shared" si="13"/>
        <v>0.42764075182424222</v>
      </c>
      <c r="AJ40" s="20">
        <f t="shared" si="13"/>
        <v>0.50869423078765408</v>
      </c>
    </row>
    <row r="41" spans="1:36" x14ac:dyDescent="0.2">
      <c r="A41" s="3" t="s">
        <v>38</v>
      </c>
      <c r="B41" s="3" t="s">
        <v>39</v>
      </c>
      <c r="C41" s="14">
        <v>103.2158</v>
      </c>
      <c r="D41" s="10">
        <v>103.2158</v>
      </c>
      <c r="E41" s="7">
        <v>103.2158</v>
      </c>
      <c r="F41" s="7">
        <v>102.84180000000001</v>
      </c>
      <c r="G41" s="7">
        <v>102.098</v>
      </c>
      <c r="H41" s="7">
        <v>102.098</v>
      </c>
      <c r="I41" s="7">
        <v>102.098</v>
      </c>
      <c r="J41" s="7">
        <v>102.098</v>
      </c>
      <c r="K41" s="7">
        <v>102.098</v>
      </c>
      <c r="L41" s="7">
        <v>102.098</v>
      </c>
      <c r="M41" s="7">
        <v>102.2865</v>
      </c>
      <c r="N41" s="7">
        <v>102.78579999999999</v>
      </c>
      <c r="O41" s="11">
        <v>102.78579999999999</v>
      </c>
      <c r="P41" s="10">
        <v>0</v>
      </c>
      <c r="Q41" s="7">
        <v>0</v>
      </c>
      <c r="R41" s="7">
        <v>-0.36234060000000001</v>
      </c>
      <c r="S41" s="7">
        <v>-0.72324379999999999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0.1845512</v>
      </c>
      <c r="Z41" s="7">
        <v>0.48814449999999998</v>
      </c>
      <c r="AA41" s="11">
        <v>0</v>
      </c>
      <c r="AB41" s="20">
        <f t="shared" si="5"/>
        <v>102.47662500000001</v>
      </c>
      <c r="AC41" s="20">
        <f t="shared" si="12"/>
        <v>103.09113333333335</v>
      </c>
      <c r="AD41" s="20">
        <f t="shared" si="8"/>
        <v>102.098</v>
      </c>
      <c r="AE41" s="20">
        <f t="shared" si="9"/>
        <v>102.098</v>
      </c>
      <c r="AF41" s="20">
        <f t="shared" si="10"/>
        <v>102.61936666666666</v>
      </c>
      <c r="AG41" s="20"/>
      <c r="AH41" s="20">
        <f t="shared" si="13"/>
        <v>-0.96335475343177279</v>
      </c>
      <c r="AI41" s="20">
        <f t="shared" si="13"/>
        <v>0</v>
      </c>
      <c r="AJ41" s="20">
        <f t="shared" si="13"/>
        <v>0.51065316330061705</v>
      </c>
    </row>
    <row r="42" spans="1:36" x14ac:dyDescent="0.2">
      <c r="A42" s="3" t="s">
        <v>40</v>
      </c>
      <c r="B42" s="3" t="s">
        <v>97</v>
      </c>
      <c r="C42" s="14">
        <v>133.8126</v>
      </c>
      <c r="D42" s="10">
        <v>134.9118</v>
      </c>
      <c r="E42" s="7">
        <v>133.8544</v>
      </c>
      <c r="F42" s="7">
        <v>133.95650000000001</v>
      </c>
      <c r="G42" s="7">
        <v>133.6549</v>
      </c>
      <c r="H42" s="7">
        <v>134.32429999999999</v>
      </c>
      <c r="I42" s="7">
        <v>134.97669999999999</v>
      </c>
      <c r="J42" s="7">
        <v>135.2671</v>
      </c>
      <c r="K42" s="7">
        <v>135.32419999999999</v>
      </c>
      <c r="L42" s="7">
        <v>135.0761</v>
      </c>
      <c r="M42" s="7">
        <v>136.3081</v>
      </c>
      <c r="N42" s="7">
        <v>136.73230000000001</v>
      </c>
      <c r="O42" s="11">
        <v>136.8125</v>
      </c>
      <c r="P42" s="10">
        <v>0.82145690000000005</v>
      </c>
      <c r="Q42" s="7">
        <v>-0.78374010000000005</v>
      </c>
      <c r="R42" s="7">
        <v>7.6217300000000002E-2</v>
      </c>
      <c r="S42" s="7">
        <v>-0.22514029999999999</v>
      </c>
      <c r="T42" s="7">
        <v>0.50090159999999995</v>
      </c>
      <c r="U42" s="7">
        <v>0.48562549999999999</v>
      </c>
      <c r="V42" s="7">
        <v>0.21515219999999999</v>
      </c>
      <c r="W42" s="7">
        <v>4.2256700000000001E-2</v>
      </c>
      <c r="X42" s="7">
        <v>-0.1833659</v>
      </c>
      <c r="Y42" s="7">
        <v>0.9120859</v>
      </c>
      <c r="Z42" s="7">
        <v>0.3112026</v>
      </c>
      <c r="AA42" s="11">
        <v>5.8688400000000002E-2</v>
      </c>
      <c r="AB42" s="20">
        <f t="shared" si="5"/>
        <v>135.09990833333333</v>
      </c>
      <c r="AC42" s="20">
        <f t="shared" si="12"/>
        <v>134.24090000000001</v>
      </c>
      <c r="AD42" s="20">
        <f t="shared" si="8"/>
        <v>134.31863333333334</v>
      </c>
      <c r="AE42" s="20">
        <f t="shared" si="9"/>
        <v>135.22246666666666</v>
      </c>
      <c r="AF42" s="20">
        <f t="shared" si="10"/>
        <v>136.61763333333332</v>
      </c>
      <c r="AG42" s="20"/>
      <c r="AH42" s="20">
        <f t="shared" si="13"/>
        <v>5.7905849359869421E-2</v>
      </c>
      <c r="AI42" s="20">
        <f t="shared" si="13"/>
        <v>0.67290241934662731</v>
      </c>
      <c r="AJ42" s="20">
        <f t="shared" si="13"/>
        <v>1.0317565572190261</v>
      </c>
    </row>
    <row r="43" spans="1:36" x14ac:dyDescent="0.2">
      <c r="A43" s="3" t="s">
        <v>41</v>
      </c>
      <c r="B43" s="3" t="s">
        <v>98</v>
      </c>
      <c r="C43" s="14">
        <v>106.7377</v>
      </c>
      <c r="D43" s="10">
        <v>106.7377</v>
      </c>
      <c r="E43" s="7">
        <v>106.7377</v>
      </c>
      <c r="F43" s="7">
        <v>106.7377</v>
      </c>
      <c r="G43" s="7">
        <v>106.7377</v>
      </c>
      <c r="H43" s="7">
        <v>106.7377</v>
      </c>
      <c r="I43" s="7">
        <v>106.7377</v>
      </c>
      <c r="J43" s="7">
        <v>106.7377</v>
      </c>
      <c r="K43" s="7">
        <v>106.7377</v>
      </c>
      <c r="L43" s="7">
        <v>106.7377</v>
      </c>
      <c r="M43" s="7">
        <v>106.7377</v>
      </c>
      <c r="N43" s="7">
        <v>106.7377</v>
      </c>
      <c r="O43" s="11">
        <v>106.7377</v>
      </c>
      <c r="P43" s="10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11">
        <v>0</v>
      </c>
      <c r="AB43" s="20">
        <f t="shared" si="5"/>
        <v>106.73769999999998</v>
      </c>
      <c r="AC43" s="20">
        <f t="shared" si="12"/>
        <v>106.7377</v>
      </c>
      <c r="AD43" s="20">
        <f t="shared" si="8"/>
        <v>106.7377</v>
      </c>
      <c r="AE43" s="20">
        <f t="shared" si="9"/>
        <v>106.7377</v>
      </c>
      <c r="AF43" s="20">
        <f t="shared" si="10"/>
        <v>106.7377</v>
      </c>
      <c r="AG43" s="20"/>
      <c r="AH43" s="20">
        <f t="shared" si="13"/>
        <v>0</v>
      </c>
      <c r="AI43" s="20">
        <f t="shared" si="13"/>
        <v>0</v>
      </c>
      <c r="AJ43" s="20">
        <f t="shared" si="13"/>
        <v>0</v>
      </c>
    </row>
    <row r="44" spans="1:36" x14ac:dyDescent="0.2">
      <c r="A44" s="3" t="s">
        <v>42</v>
      </c>
      <c r="B44" s="3" t="s">
        <v>43</v>
      </c>
      <c r="C44" s="14">
        <v>128.2663</v>
      </c>
      <c r="D44" s="10">
        <v>128.27590000000001</v>
      </c>
      <c r="E44" s="7">
        <v>128.89709999999999</v>
      </c>
      <c r="F44" s="7">
        <v>129.91300000000001</v>
      </c>
      <c r="G44" s="7">
        <v>130.4933</v>
      </c>
      <c r="H44" s="7">
        <v>130.88130000000001</v>
      </c>
      <c r="I44" s="7">
        <v>130.67150000000001</v>
      </c>
      <c r="J44" s="7">
        <v>131.09909999999999</v>
      </c>
      <c r="K44" s="7">
        <v>131.1978</v>
      </c>
      <c r="L44" s="7">
        <v>130.66990000000001</v>
      </c>
      <c r="M44" s="7">
        <v>131.0617</v>
      </c>
      <c r="N44" s="7">
        <v>131.13939999999999</v>
      </c>
      <c r="O44" s="11">
        <v>131.79740000000001</v>
      </c>
      <c r="P44" s="10">
        <v>7.5065000000000002E-3</v>
      </c>
      <c r="Q44" s="7">
        <v>0.48426920000000001</v>
      </c>
      <c r="R44" s="7">
        <v>0.78818350000000004</v>
      </c>
      <c r="S44" s="7">
        <v>0.44663009999999997</v>
      </c>
      <c r="T44" s="7">
        <v>0.29735709999999999</v>
      </c>
      <c r="U44" s="7">
        <v>-0.1602577</v>
      </c>
      <c r="V44" s="7">
        <v>0.32723039999999998</v>
      </c>
      <c r="W44" s="7">
        <v>7.5246900000000005E-2</v>
      </c>
      <c r="X44" s="7">
        <v>-0.4023294</v>
      </c>
      <c r="Y44" s="7">
        <v>0.29978100000000002</v>
      </c>
      <c r="Z44" s="7">
        <v>5.9306600000000001E-2</v>
      </c>
      <c r="AA44" s="11">
        <v>0.50173650000000003</v>
      </c>
      <c r="AB44" s="20">
        <f t="shared" si="5"/>
        <v>130.50811666666667</v>
      </c>
      <c r="AC44" s="20">
        <f t="shared" si="12"/>
        <v>129.02866666666668</v>
      </c>
      <c r="AD44" s="20">
        <f t="shared" si="8"/>
        <v>130.68203333333335</v>
      </c>
      <c r="AE44" s="20">
        <f t="shared" si="9"/>
        <v>130.98893333333334</v>
      </c>
      <c r="AF44" s="20">
        <f t="shared" si="10"/>
        <v>131.33283333333335</v>
      </c>
      <c r="AG44" s="20"/>
      <c r="AH44" s="20">
        <f t="shared" si="13"/>
        <v>1.2813948321561668</v>
      </c>
      <c r="AI44" s="20">
        <f t="shared" si="13"/>
        <v>0.23484483074820162</v>
      </c>
      <c r="AJ44" s="20">
        <f t="shared" si="13"/>
        <v>0.26254126302782765</v>
      </c>
    </row>
    <row r="45" spans="1:36" x14ac:dyDescent="0.2">
      <c r="A45" s="3" t="s">
        <v>44</v>
      </c>
      <c r="B45" s="3" t="s">
        <v>45</v>
      </c>
      <c r="C45" s="14">
        <v>127.5389</v>
      </c>
      <c r="D45" s="10">
        <v>127.63760000000001</v>
      </c>
      <c r="E45" s="7">
        <v>128.6292</v>
      </c>
      <c r="F45" s="7">
        <v>129.4264</v>
      </c>
      <c r="G45" s="7">
        <v>129.29519999999999</v>
      </c>
      <c r="H45" s="7">
        <v>129.29519999999999</v>
      </c>
      <c r="I45" s="7">
        <v>130.0806</v>
      </c>
      <c r="J45" s="7">
        <v>130.42099999999999</v>
      </c>
      <c r="K45" s="7">
        <v>130.73269999999999</v>
      </c>
      <c r="L45" s="7">
        <v>131.13659999999999</v>
      </c>
      <c r="M45" s="7">
        <v>131.13659999999999</v>
      </c>
      <c r="N45" s="7">
        <v>131.13659999999999</v>
      </c>
      <c r="O45" s="11">
        <v>131.0917</v>
      </c>
      <c r="P45" s="10">
        <v>7.7407199999999995E-2</v>
      </c>
      <c r="Q45" s="7">
        <v>0.77685689999999996</v>
      </c>
      <c r="R45" s="7">
        <v>0.61973860000000003</v>
      </c>
      <c r="S45" s="7">
        <v>-0.10135479999999999</v>
      </c>
      <c r="T45" s="7">
        <v>0</v>
      </c>
      <c r="U45" s="7">
        <v>0.60741199999999995</v>
      </c>
      <c r="V45" s="7">
        <v>0.2617256</v>
      </c>
      <c r="W45" s="7">
        <v>0.23902370000000001</v>
      </c>
      <c r="X45" s="7">
        <v>0.30890430000000002</v>
      </c>
      <c r="Y45" s="7">
        <v>0</v>
      </c>
      <c r="Z45" s="7">
        <v>0</v>
      </c>
      <c r="AA45" s="11">
        <v>-3.4209200000000002E-2</v>
      </c>
      <c r="AB45" s="20">
        <f t="shared" si="5"/>
        <v>130.00161666666668</v>
      </c>
      <c r="AC45" s="20">
        <f t="shared" si="12"/>
        <v>128.56440000000001</v>
      </c>
      <c r="AD45" s="20">
        <f t="shared" si="8"/>
        <v>129.55699999999999</v>
      </c>
      <c r="AE45" s="20">
        <f t="shared" si="9"/>
        <v>130.76343333333332</v>
      </c>
      <c r="AF45" s="20">
        <f t="shared" si="10"/>
        <v>131.12163333333334</v>
      </c>
      <c r="AG45" s="20"/>
      <c r="AH45" s="20">
        <f t="shared" si="13"/>
        <v>0.77206442841095679</v>
      </c>
      <c r="AI45" s="20">
        <f t="shared" si="13"/>
        <v>0.93119888028692799</v>
      </c>
      <c r="AJ45" s="20">
        <f t="shared" si="13"/>
        <v>0.27392979127958483</v>
      </c>
    </row>
    <row r="46" spans="1:36" x14ac:dyDescent="0.2">
      <c r="A46" s="3" t="s">
        <v>46</v>
      </c>
      <c r="B46" s="3" t="s">
        <v>99</v>
      </c>
      <c r="C46" s="14">
        <v>118.417</v>
      </c>
      <c r="D46" s="10">
        <v>118.682</v>
      </c>
      <c r="E46" s="7">
        <v>118.682</v>
      </c>
      <c r="F46" s="7">
        <v>118.682</v>
      </c>
      <c r="G46" s="7">
        <v>118.682</v>
      </c>
      <c r="H46" s="7">
        <v>118.682</v>
      </c>
      <c r="I46" s="7">
        <v>118.682</v>
      </c>
      <c r="J46" s="7">
        <v>118.682</v>
      </c>
      <c r="K46" s="7">
        <v>118.682</v>
      </c>
      <c r="L46" s="7">
        <v>118.682</v>
      </c>
      <c r="M46" s="7">
        <v>118.7885</v>
      </c>
      <c r="N46" s="7">
        <v>118.7885</v>
      </c>
      <c r="O46" s="11">
        <v>118.7885</v>
      </c>
      <c r="P46" s="10">
        <v>0.22375919999999999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8.9773099999999995E-2</v>
      </c>
      <c r="Z46" s="7">
        <v>0</v>
      </c>
      <c r="AA46" s="11">
        <v>0</v>
      </c>
      <c r="AB46" s="20">
        <f t="shared" si="5"/>
        <v>118.70862500000003</v>
      </c>
      <c r="AC46" s="20">
        <f t="shared" si="12"/>
        <v>118.682</v>
      </c>
      <c r="AD46" s="20">
        <f t="shared" si="8"/>
        <v>118.682</v>
      </c>
      <c r="AE46" s="20">
        <f t="shared" si="9"/>
        <v>118.682</v>
      </c>
      <c r="AF46" s="20">
        <f t="shared" si="10"/>
        <v>118.7885</v>
      </c>
      <c r="AG46" s="20"/>
      <c r="AH46" s="20">
        <f t="shared" si="13"/>
        <v>0</v>
      </c>
      <c r="AI46" s="20">
        <f t="shared" si="13"/>
        <v>0</v>
      </c>
      <c r="AJ46" s="20">
        <f t="shared" si="13"/>
        <v>8.9735595962324055E-2</v>
      </c>
    </row>
    <row r="47" spans="1:36" x14ac:dyDescent="0.2">
      <c r="A47" s="2" t="s">
        <v>47</v>
      </c>
      <c r="B47" s="2" t="s">
        <v>48</v>
      </c>
      <c r="C47" s="14">
        <v>97.105050000000006</v>
      </c>
      <c r="D47" s="10">
        <v>96.771360000000001</v>
      </c>
      <c r="E47" s="7">
        <v>95.583929999999995</v>
      </c>
      <c r="F47" s="7">
        <v>94.876900000000006</v>
      </c>
      <c r="G47" s="7">
        <v>95.050560000000004</v>
      </c>
      <c r="H47" s="7">
        <v>94.761880000000005</v>
      </c>
      <c r="I47" s="7">
        <v>94.206159999999997</v>
      </c>
      <c r="J47" s="7">
        <v>94.291659999999993</v>
      </c>
      <c r="K47" s="7">
        <v>93.002989999999997</v>
      </c>
      <c r="L47" s="7">
        <v>93.1511</v>
      </c>
      <c r="M47" s="7">
        <v>91.317530000000005</v>
      </c>
      <c r="N47" s="7">
        <v>92.071110000000004</v>
      </c>
      <c r="O47" s="11">
        <v>92.440830000000005</v>
      </c>
      <c r="P47" s="10">
        <v>-0.34363490000000002</v>
      </c>
      <c r="Q47" s="7">
        <v>-1.2270479999999999</v>
      </c>
      <c r="R47" s="7">
        <v>-0.73969669999999998</v>
      </c>
      <c r="S47" s="7">
        <v>0.18303749999999999</v>
      </c>
      <c r="T47" s="7">
        <v>-0.30371310000000001</v>
      </c>
      <c r="U47" s="7">
        <v>-0.5864357</v>
      </c>
      <c r="V47" s="7">
        <v>9.07612E-2</v>
      </c>
      <c r="W47" s="7">
        <v>-1.366689</v>
      </c>
      <c r="X47" s="7">
        <v>0.15925230000000001</v>
      </c>
      <c r="Y47" s="7">
        <v>-1.9683850000000001</v>
      </c>
      <c r="Z47" s="7">
        <v>0.82522839999999997</v>
      </c>
      <c r="AA47" s="11">
        <v>0.40156799999999998</v>
      </c>
      <c r="AB47" s="20">
        <f>(AB28/AB31)*100</f>
        <v>95.152874445541443</v>
      </c>
      <c r="AC47" s="20">
        <f t="shared" ref="AC47:AF47" si="14">(AC28/AC31)*100</f>
        <v>95.741590806859094</v>
      </c>
      <c r="AD47" s="20">
        <f t="shared" si="14"/>
        <v>94.673405116415111</v>
      </c>
      <c r="AE47" s="20">
        <f t="shared" si="14"/>
        <v>93.478797965264206</v>
      </c>
      <c r="AF47" s="20">
        <f t="shared" si="14"/>
        <v>91.944209978947796</v>
      </c>
      <c r="AG47" s="20"/>
      <c r="AH47" s="20">
        <f t="shared" si="13"/>
        <v>-1.1156966177832288</v>
      </c>
      <c r="AI47" s="20">
        <f t="shared" si="13"/>
        <v>-1.2618191451780518</v>
      </c>
      <c r="AJ47" s="20">
        <f t="shared" si="13"/>
        <v>-1.6416428320854664</v>
      </c>
    </row>
    <row r="48" spans="1:36" ht="18" customHeight="1" x14ac:dyDescent="0.2">
      <c r="B48" s="22" t="s">
        <v>53</v>
      </c>
      <c r="C48" s="27"/>
      <c r="D48" s="24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5"/>
      <c r="P48" s="2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5"/>
      <c r="AB48" s="122"/>
      <c r="AC48" s="119"/>
      <c r="AD48" s="119"/>
      <c r="AE48" s="119"/>
      <c r="AF48" s="119"/>
      <c r="AG48" s="119"/>
      <c r="AH48" s="119"/>
      <c r="AI48" s="119"/>
      <c r="AJ48" s="119"/>
    </row>
    <row r="49" spans="1:36" x14ac:dyDescent="0.2">
      <c r="A49" s="2" t="s">
        <v>14</v>
      </c>
      <c r="B49" s="2" t="s">
        <v>15</v>
      </c>
      <c r="C49" s="14">
        <v>121.4481</v>
      </c>
      <c r="D49" s="10">
        <v>124.4164</v>
      </c>
      <c r="E49" s="7">
        <v>127.91540000000001</v>
      </c>
      <c r="F49" s="7">
        <v>126.3952</v>
      </c>
      <c r="G49" s="7">
        <v>126.27589999999999</v>
      </c>
      <c r="H49" s="7">
        <v>124.292</v>
      </c>
      <c r="I49" s="7">
        <v>126.1653</v>
      </c>
      <c r="J49" s="7">
        <v>125.1332</v>
      </c>
      <c r="K49" s="7">
        <v>127.50749999999999</v>
      </c>
      <c r="L49" s="7">
        <v>129.11340000000001</v>
      </c>
      <c r="M49" s="7">
        <v>128.97219999999999</v>
      </c>
      <c r="N49" s="7">
        <v>127.8644</v>
      </c>
      <c r="O49" s="11">
        <v>128.40549999999999</v>
      </c>
      <c r="P49" s="10">
        <v>2.4440710000000001</v>
      </c>
      <c r="Q49" s="7">
        <v>2.812344</v>
      </c>
      <c r="R49" s="7">
        <v>-1.1884319999999999</v>
      </c>
      <c r="S49" s="7">
        <v>-9.4381099999999996E-2</v>
      </c>
      <c r="T49" s="7">
        <v>-1.5710550000000001</v>
      </c>
      <c r="U49" s="7">
        <v>1.5071570000000001</v>
      </c>
      <c r="V49" s="7">
        <v>-0.81804509999999997</v>
      </c>
      <c r="W49" s="7">
        <v>1.8974279999999999</v>
      </c>
      <c r="X49" s="7">
        <v>1.259404</v>
      </c>
      <c r="Y49" s="7">
        <v>-0.1093177</v>
      </c>
      <c r="Z49" s="7">
        <v>-0.85897679999999998</v>
      </c>
      <c r="AA49" s="11">
        <v>0.42315849999999999</v>
      </c>
      <c r="AB49" s="20">
        <f t="shared" si="5"/>
        <v>126.87136666666665</v>
      </c>
      <c r="AC49" s="20">
        <f>AVERAGE(D49:F49)</f>
        <v>126.24233333333332</v>
      </c>
      <c r="AD49" s="20">
        <f>AVERAGE(G49:I49)</f>
        <v>125.57773333333334</v>
      </c>
      <c r="AE49" s="20">
        <f>IFERROR(AVERAGE(J49:L49),"")</f>
        <v>127.25136666666667</v>
      </c>
      <c r="AF49" s="20">
        <f>IFERROR(AVERAGE(M49:O49),"")</f>
        <v>128.41403333333332</v>
      </c>
      <c r="AG49" s="20"/>
      <c r="AH49" s="20">
        <f t="shared" si="13"/>
        <v>-0.52644781069211888</v>
      </c>
      <c r="AI49" s="20">
        <f t="shared" si="13"/>
        <v>1.3327468882487636</v>
      </c>
      <c r="AJ49" s="20">
        <f t="shared" si="13"/>
        <v>0.91367715500632585</v>
      </c>
    </row>
    <row r="50" spans="1:36" x14ac:dyDescent="0.2">
      <c r="A50" s="3" t="s">
        <v>16</v>
      </c>
      <c r="B50" s="3" t="s">
        <v>100</v>
      </c>
      <c r="C50" s="14">
        <v>121.4481</v>
      </c>
      <c r="D50" s="10">
        <v>124.4164</v>
      </c>
      <c r="E50" s="7">
        <v>127.91540000000001</v>
      </c>
      <c r="F50" s="7">
        <v>126.3952</v>
      </c>
      <c r="G50" s="7">
        <v>126.27589999999999</v>
      </c>
      <c r="H50" s="7">
        <v>124.292</v>
      </c>
      <c r="I50" s="7">
        <v>126.1653</v>
      </c>
      <c r="J50" s="7">
        <v>125.1332</v>
      </c>
      <c r="K50" s="7">
        <v>127.50749999999999</v>
      </c>
      <c r="L50" s="7">
        <v>129.11340000000001</v>
      </c>
      <c r="M50" s="7">
        <v>128.97219999999999</v>
      </c>
      <c r="N50" s="7">
        <v>127.8644</v>
      </c>
      <c r="O50" s="11">
        <v>128.40549999999999</v>
      </c>
      <c r="P50" s="10">
        <v>2.4440710000000001</v>
      </c>
      <c r="Q50" s="7">
        <v>2.812344</v>
      </c>
      <c r="R50" s="7">
        <v>-1.1884319999999999</v>
      </c>
      <c r="S50" s="7">
        <v>-9.4381099999999996E-2</v>
      </c>
      <c r="T50" s="7">
        <v>-1.5710550000000001</v>
      </c>
      <c r="U50" s="7">
        <v>1.5071570000000001</v>
      </c>
      <c r="V50" s="7">
        <v>-0.81804509999999997</v>
      </c>
      <c r="W50" s="7">
        <v>1.8974279999999999</v>
      </c>
      <c r="X50" s="7">
        <v>1.259404</v>
      </c>
      <c r="Y50" s="7">
        <v>-0.1093177</v>
      </c>
      <c r="Z50" s="7">
        <v>-0.85897679999999998</v>
      </c>
      <c r="AA50" s="11">
        <v>0.42315849999999999</v>
      </c>
      <c r="AB50" s="20">
        <f t="shared" si="5"/>
        <v>126.87136666666665</v>
      </c>
      <c r="AC50" s="20">
        <f t="shared" ref="AC50:AC66" si="15">AVERAGE(D50:F50)</f>
        <v>126.24233333333332</v>
      </c>
      <c r="AD50" s="20">
        <f t="shared" ref="AD50:AD66" si="16">AVERAGE(G50:I50)</f>
        <v>125.57773333333334</v>
      </c>
      <c r="AE50" s="20">
        <f t="shared" ref="AE50:AE66" si="17">IFERROR(AVERAGE(J50:L50),"")</f>
        <v>127.25136666666667</v>
      </c>
      <c r="AF50" s="20">
        <f t="shared" ref="AF50:AF66" si="18">IFERROR(AVERAGE(M50:O50),"")</f>
        <v>128.41403333333332</v>
      </c>
      <c r="AG50" s="20"/>
      <c r="AH50" s="20">
        <f t="shared" si="13"/>
        <v>-0.52644781069211888</v>
      </c>
      <c r="AI50" s="20">
        <f t="shared" si="13"/>
        <v>1.3327468882487636</v>
      </c>
      <c r="AJ50" s="20">
        <f t="shared" si="13"/>
        <v>0.91367715500632585</v>
      </c>
    </row>
    <row r="51" spans="1:36" x14ac:dyDescent="0.2">
      <c r="A51" s="2" t="s">
        <v>20</v>
      </c>
      <c r="B51" s="2" t="s">
        <v>21</v>
      </c>
      <c r="C51" s="14">
        <v>127.92529999999999</v>
      </c>
      <c r="D51" s="10">
        <v>128.57769999999999</v>
      </c>
      <c r="E51" s="7">
        <v>129.12710000000001</v>
      </c>
      <c r="F51" s="7">
        <v>129.32679999999999</v>
      </c>
      <c r="G51" s="7">
        <v>129.03059999999999</v>
      </c>
      <c r="H51" s="7">
        <v>128.63980000000001</v>
      </c>
      <c r="I51" s="7">
        <v>128.44319999999999</v>
      </c>
      <c r="J51" s="7">
        <v>129.61859999999999</v>
      </c>
      <c r="K51" s="7">
        <v>131.0205</v>
      </c>
      <c r="L51" s="7">
        <v>131.4229</v>
      </c>
      <c r="M51" s="7">
        <v>131.84870000000001</v>
      </c>
      <c r="N51" s="7">
        <v>132.01329999999999</v>
      </c>
      <c r="O51" s="11">
        <v>132.61359999999999</v>
      </c>
      <c r="P51" s="10">
        <v>0.50996509999999995</v>
      </c>
      <c r="Q51" s="7">
        <v>0.42735590000000001</v>
      </c>
      <c r="R51" s="7">
        <v>0.15462380000000001</v>
      </c>
      <c r="S51" s="7">
        <v>-0.22902320000000001</v>
      </c>
      <c r="T51" s="7">
        <v>-0.30289199999999999</v>
      </c>
      <c r="U51" s="7">
        <v>-0.15280160000000001</v>
      </c>
      <c r="V51" s="7">
        <v>0.91512420000000005</v>
      </c>
      <c r="W51" s="7">
        <v>1.0814999999999999</v>
      </c>
      <c r="X51" s="7">
        <v>0.3071662</v>
      </c>
      <c r="Y51" s="7">
        <v>0.32401279999999999</v>
      </c>
      <c r="Z51" s="7">
        <v>0.1247796</v>
      </c>
      <c r="AA51" s="11">
        <v>0.45478180000000001</v>
      </c>
      <c r="AB51" s="20">
        <f t="shared" si="5"/>
        <v>130.14023333333333</v>
      </c>
      <c r="AC51" s="20">
        <f t="shared" si="15"/>
        <v>129.01053333333331</v>
      </c>
      <c r="AD51" s="20">
        <f t="shared" si="16"/>
        <v>128.70453333333333</v>
      </c>
      <c r="AE51" s="20">
        <f t="shared" si="17"/>
        <v>130.68733333333333</v>
      </c>
      <c r="AF51" s="20">
        <f t="shared" si="18"/>
        <v>132.15853333333334</v>
      </c>
      <c r="AG51" s="20"/>
      <c r="AH51" s="20">
        <f t="shared" ref="AH51:AJ67" si="19">IFERROR(AD51/AC51*100-100,"")</f>
        <v>-0.23718993487868545</v>
      </c>
      <c r="AI51" s="20">
        <f t="shared" si="19"/>
        <v>1.5405828750916868</v>
      </c>
      <c r="AJ51" s="20">
        <f t="shared" si="19"/>
        <v>1.1257403165825934</v>
      </c>
    </row>
    <row r="52" spans="1:36" x14ac:dyDescent="0.2">
      <c r="A52" s="2" t="s">
        <v>22</v>
      </c>
      <c r="B52" s="2" t="s">
        <v>23</v>
      </c>
      <c r="C52" s="14">
        <v>128.92099999999999</v>
      </c>
      <c r="D52" s="10">
        <v>129.68539999999999</v>
      </c>
      <c r="E52" s="7">
        <v>130.21129999999999</v>
      </c>
      <c r="F52" s="7">
        <v>130.4435</v>
      </c>
      <c r="G52" s="7">
        <v>129.76150000000001</v>
      </c>
      <c r="H52" s="7">
        <v>129.18790000000001</v>
      </c>
      <c r="I52" s="7">
        <v>128.88749999999999</v>
      </c>
      <c r="J52" s="7">
        <v>130.2193</v>
      </c>
      <c r="K52" s="7">
        <v>131.93119999999999</v>
      </c>
      <c r="L52" s="7">
        <v>132.4478</v>
      </c>
      <c r="M52" s="7">
        <v>133.01320000000001</v>
      </c>
      <c r="N52" s="7">
        <v>133.08869999999999</v>
      </c>
      <c r="O52" s="11">
        <v>133.79</v>
      </c>
      <c r="P52" s="10">
        <v>0.59293649999999998</v>
      </c>
      <c r="Q52" s="7">
        <v>0.40552709999999997</v>
      </c>
      <c r="R52" s="7">
        <v>0.1782967</v>
      </c>
      <c r="S52" s="7">
        <v>-0.52279030000000004</v>
      </c>
      <c r="T52" s="7">
        <v>-0.4420364</v>
      </c>
      <c r="U52" s="7">
        <v>-0.2325411</v>
      </c>
      <c r="V52" s="7">
        <v>1.033282</v>
      </c>
      <c r="W52" s="7">
        <v>1.314616</v>
      </c>
      <c r="X52" s="7">
        <v>0.391569</v>
      </c>
      <c r="Y52" s="7">
        <v>0.42694219999999999</v>
      </c>
      <c r="Z52" s="7">
        <v>5.6727199999999998E-2</v>
      </c>
      <c r="AA52" s="11">
        <v>0.52693719999999999</v>
      </c>
      <c r="AB52" s="20">
        <f t="shared" si="5"/>
        <v>131.05560833333331</v>
      </c>
      <c r="AC52" s="20">
        <f t="shared" si="15"/>
        <v>130.11339999999998</v>
      </c>
      <c r="AD52" s="20">
        <f t="shared" si="16"/>
        <v>129.27896666666666</v>
      </c>
      <c r="AE52" s="20">
        <f t="shared" si="17"/>
        <v>131.53276666666667</v>
      </c>
      <c r="AF52" s="20">
        <f t="shared" si="18"/>
        <v>133.29729999999998</v>
      </c>
      <c r="AG52" s="20"/>
      <c r="AH52" s="20">
        <f t="shared" si="19"/>
        <v>-0.64131237315551459</v>
      </c>
      <c r="AI52" s="20">
        <f t="shared" si="19"/>
        <v>1.7433617069443557</v>
      </c>
      <c r="AJ52" s="20">
        <f t="shared" si="19"/>
        <v>1.3415161697351294</v>
      </c>
    </row>
    <row r="53" spans="1:36" x14ac:dyDescent="0.2">
      <c r="A53" s="3" t="s">
        <v>24</v>
      </c>
      <c r="B53" s="3" t="s">
        <v>25</v>
      </c>
      <c r="C53" s="14">
        <v>137.84</v>
      </c>
      <c r="D53" s="10">
        <v>137.9753</v>
      </c>
      <c r="E53" s="7">
        <v>138.8383</v>
      </c>
      <c r="F53" s="7">
        <v>138.76240000000001</v>
      </c>
      <c r="G53" s="7">
        <v>136.9</v>
      </c>
      <c r="H53" s="7">
        <v>135.2242</v>
      </c>
      <c r="I53" s="7">
        <v>134.54329999999999</v>
      </c>
      <c r="J53" s="7">
        <v>136.49549999999999</v>
      </c>
      <c r="K53" s="7">
        <v>139.09399999999999</v>
      </c>
      <c r="L53" s="7">
        <v>139.7636</v>
      </c>
      <c r="M53" s="7">
        <v>140.50409999999999</v>
      </c>
      <c r="N53" s="7">
        <v>140.5</v>
      </c>
      <c r="O53" s="11">
        <v>141.49199999999999</v>
      </c>
      <c r="P53" s="10">
        <v>9.8179199999999994E-2</v>
      </c>
      <c r="Q53" s="7">
        <v>0.62544580000000005</v>
      </c>
      <c r="R53" s="7">
        <v>-5.4643900000000002E-2</v>
      </c>
      <c r="S53" s="7">
        <v>-1.3421259999999999</v>
      </c>
      <c r="T53" s="7">
        <v>-1.224102</v>
      </c>
      <c r="U53" s="7">
        <v>-0.50357390000000002</v>
      </c>
      <c r="V53" s="7">
        <v>1.4510240000000001</v>
      </c>
      <c r="W53" s="7">
        <v>1.903688</v>
      </c>
      <c r="X53" s="7">
        <v>0.48141309999999998</v>
      </c>
      <c r="Y53" s="7">
        <v>0.52980780000000005</v>
      </c>
      <c r="Z53" s="7">
        <v>-2.8779000000000001E-3</v>
      </c>
      <c r="AA53" s="11">
        <v>0.70599840000000003</v>
      </c>
      <c r="AB53" s="20">
        <f t="shared" si="5"/>
        <v>138.34105833333334</v>
      </c>
      <c r="AC53" s="20">
        <f t="shared" si="15"/>
        <v>138.52533333333335</v>
      </c>
      <c r="AD53" s="20">
        <f t="shared" si="16"/>
        <v>135.55583333333331</v>
      </c>
      <c r="AE53" s="20">
        <f t="shared" si="17"/>
        <v>138.45103333333333</v>
      </c>
      <c r="AF53" s="20">
        <f t="shared" si="18"/>
        <v>140.83203333333333</v>
      </c>
      <c r="AG53" s="20"/>
      <c r="AH53" s="20">
        <f t="shared" si="19"/>
        <v>-2.1436512214372527</v>
      </c>
      <c r="AI53" s="20">
        <f t="shared" si="19"/>
        <v>2.1357989020514481</v>
      </c>
      <c r="AJ53" s="20">
        <f t="shared" si="19"/>
        <v>1.7197415885423766</v>
      </c>
    </row>
    <row r="54" spans="1:36" x14ac:dyDescent="0.2">
      <c r="A54" s="3" t="s">
        <v>26</v>
      </c>
      <c r="B54" s="3" t="s">
        <v>95</v>
      </c>
      <c r="C54" s="14">
        <v>118.4727</v>
      </c>
      <c r="D54" s="10">
        <v>121.0509</v>
      </c>
      <c r="E54" s="7">
        <v>121.01900000000001</v>
      </c>
      <c r="F54" s="7">
        <v>121.59820000000001</v>
      </c>
      <c r="G54" s="7">
        <v>121.6662</v>
      </c>
      <c r="H54" s="7">
        <v>122.1046</v>
      </c>
      <c r="I54" s="7">
        <v>121.8002</v>
      </c>
      <c r="J54" s="7">
        <v>122.3006</v>
      </c>
      <c r="K54" s="7">
        <v>123.60599999999999</v>
      </c>
      <c r="L54" s="7">
        <v>124.47929999999999</v>
      </c>
      <c r="M54" s="7">
        <v>124.66759999999999</v>
      </c>
      <c r="N54" s="7">
        <v>124.77800000000001</v>
      </c>
      <c r="O54" s="11">
        <v>125.3151</v>
      </c>
      <c r="P54" s="10">
        <v>2.1761849999999998</v>
      </c>
      <c r="Q54" s="7">
        <v>-2.6345E-2</v>
      </c>
      <c r="R54" s="7">
        <v>0.47859669999999999</v>
      </c>
      <c r="S54" s="7">
        <v>5.58786E-2</v>
      </c>
      <c r="T54" s="7">
        <v>0.36031790000000002</v>
      </c>
      <c r="U54" s="7">
        <v>-0.2492801</v>
      </c>
      <c r="V54" s="7">
        <v>0.41087800000000002</v>
      </c>
      <c r="W54" s="7">
        <v>1.0673239999999999</v>
      </c>
      <c r="X54" s="7">
        <v>0.70657990000000004</v>
      </c>
      <c r="Y54" s="7">
        <v>0.15123420000000001</v>
      </c>
      <c r="Z54" s="7">
        <v>8.8565599999999994E-2</v>
      </c>
      <c r="AA54" s="11">
        <v>0.43043360000000003</v>
      </c>
      <c r="AB54" s="20">
        <f t="shared" si="5"/>
        <v>122.86547500000002</v>
      </c>
      <c r="AC54" s="20">
        <f t="shared" si="15"/>
        <v>121.22270000000002</v>
      </c>
      <c r="AD54" s="20">
        <f t="shared" si="16"/>
        <v>121.85700000000001</v>
      </c>
      <c r="AE54" s="20">
        <f t="shared" si="17"/>
        <v>123.46196666666667</v>
      </c>
      <c r="AF54" s="20">
        <f t="shared" si="18"/>
        <v>124.92023333333334</v>
      </c>
      <c r="AG54" s="20"/>
      <c r="AH54" s="20">
        <f t="shared" si="19"/>
        <v>0.52325183319625523</v>
      </c>
      <c r="AI54" s="20">
        <f t="shared" si="19"/>
        <v>1.3170902505942763</v>
      </c>
      <c r="AJ54" s="20">
        <f t="shared" si="19"/>
        <v>1.1811464745283331</v>
      </c>
    </row>
    <row r="55" spans="1:36" x14ac:dyDescent="0.2">
      <c r="A55" s="3" t="s">
        <v>27</v>
      </c>
      <c r="B55" s="3" t="s">
        <v>28</v>
      </c>
      <c r="C55" s="14">
        <v>124.5429</v>
      </c>
      <c r="D55" s="10">
        <v>125.0731</v>
      </c>
      <c r="E55" s="7">
        <v>125.6853</v>
      </c>
      <c r="F55" s="7">
        <v>126.3334</v>
      </c>
      <c r="G55" s="7">
        <v>128.04599999999999</v>
      </c>
      <c r="H55" s="7">
        <v>128.67179999999999</v>
      </c>
      <c r="I55" s="7">
        <v>129.04400000000001</v>
      </c>
      <c r="J55" s="7">
        <v>130.20920000000001</v>
      </c>
      <c r="K55" s="7">
        <v>129.65729999999999</v>
      </c>
      <c r="L55" s="7">
        <v>129.90979999999999</v>
      </c>
      <c r="M55" s="7">
        <v>131.07259999999999</v>
      </c>
      <c r="N55" s="7">
        <v>131.09190000000001</v>
      </c>
      <c r="O55" s="11">
        <v>131.86410000000001</v>
      </c>
      <c r="P55" s="10">
        <v>0.42569600000000002</v>
      </c>
      <c r="Q55" s="7">
        <v>0.48948429999999998</v>
      </c>
      <c r="R55" s="7">
        <v>0.51561190000000001</v>
      </c>
      <c r="S55" s="7">
        <v>1.3556319999999999</v>
      </c>
      <c r="T55" s="7">
        <v>0.48873749999999999</v>
      </c>
      <c r="U55" s="7">
        <v>0.28925719999999999</v>
      </c>
      <c r="V55" s="7">
        <v>0.90295329999999996</v>
      </c>
      <c r="W55" s="7">
        <v>-0.42382930000000002</v>
      </c>
      <c r="X55" s="7">
        <v>0.1947342</v>
      </c>
      <c r="Y55" s="7">
        <v>0.89504430000000001</v>
      </c>
      <c r="Z55" s="7">
        <v>1.47847E-2</v>
      </c>
      <c r="AA55" s="11">
        <v>0.58904179999999995</v>
      </c>
      <c r="AB55" s="20">
        <f t="shared" si="5"/>
        <v>128.88820833333332</v>
      </c>
      <c r="AC55" s="20">
        <f t="shared" si="15"/>
        <v>125.69726666666666</v>
      </c>
      <c r="AD55" s="20">
        <f t="shared" si="16"/>
        <v>128.58726666666666</v>
      </c>
      <c r="AE55" s="20">
        <f t="shared" si="17"/>
        <v>129.92543333333333</v>
      </c>
      <c r="AF55" s="20">
        <f t="shared" si="18"/>
        <v>131.34286666666665</v>
      </c>
      <c r="AG55" s="20"/>
      <c r="AH55" s="20">
        <f t="shared" si="19"/>
        <v>2.2991748958741738</v>
      </c>
      <c r="AI55" s="20">
        <f t="shared" si="19"/>
        <v>1.0406681014035115</v>
      </c>
      <c r="AJ55" s="20">
        <f t="shared" si="19"/>
        <v>1.0909590962816367</v>
      </c>
    </row>
    <row r="56" spans="1:36" x14ac:dyDescent="0.2">
      <c r="A56" s="3" t="s">
        <v>29</v>
      </c>
      <c r="B56" s="3" t="s">
        <v>30</v>
      </c>
      <c r="C56" s="14">
        <v>120.1506</v>
      </c>
      <c r="D56" s="10">
        <v>120.5779</v>
      </c>
      <c r="E56" s="7">
        <v>120.9837</v>
      </c>
      <c r="F56" s="7">
        <v>121.4199</v>
      </c>
      <c r="G56" s="7">
        <v>122.2295</v>
      </c>
      <c r="H56" s="7">
        <v>123.1306</v>
      </c>
      <c r="I56" s="7">
        <v>123.2296</v>
      </c>
      <c r="J56" s="7">
        <v>124.16249999999999</v>
      </c>
      <c r="K56" s="7">
        <v>125.5064</v>
      </c>
      <c r="L56" s="7">
        <v>125.5682</v>
      </c>
      <c r="M56" s="7">
        <v>126.3826</v>
      </c>
      <c r="N56" s="7">
        <v>127.20010000000001</v>
      </c>
      <c r="O56" s="11">
        <v>127.3905</v>
      </c>
      <c r="P56" s="10">
        <v>0.35563669999999997</v>
      </c>
      <c r="Q56" s="7">
        <v>0.33662819999999999</v>
      </c>
      <c r="R56" s="7">
        <v>0.36048999999999998</v>
      </c>
      <c r="S56" s="7">
        <v>0.66682180000000002</v>
      </c>
      <c r="T56" s="7">
        <v>0.73716349999999997</v>
      </c>
      <c r="U56" s="7">
        <v>8.0420199999999997E-2</v>
      </c>
      <c r="V56" s="7">
        <v>0.75702939999999996</v>
      </c>
      <c r="W56" s="7">
        <v>1.0824229999999999</v>
      </c>
      <c r="X56" s="7">
        <v>4.9226800000000001E-2</v>
      </c>
      <c r="Y56" s="7">
        <v>0.64855940000000001</v>
      </c>
      <c r="Z56" s="7">
        <v>0.64680090000000001</v>
      </c>
      <c r="AA56" s="11">
        <v>0.1497328</v>
      </c>
      <c r="AB56" s="20">
        <f t="shared" si="5"/>
        <v>123.98179166666665</v>
      </c>
      <c r="AC56" s="20">
        <f t="shared" si="15"/>
        <v>120.99383333333333</v>
      </c>
      <c r="AD56" s="20">
        <f t="shared" si="16"/>
        <v>122.86323333333333</v>
      </c>
      <c r="AE56" s="20">
        <f t="shared" si="17"/>
        <v>125.07903333333333</v>
      </c>
      <c r="AF56" s="20">
        <f t="shared" si="18"/>
        <v>126.99106666666667</v>
      </c>
      <c r="AG56" s="20"/>
      <c r="AH56" s="20">
        <f t="shared" si="19"/>
        <v>1.5450374192624139</v>
      </c>
      <c r="AI56" s="20">
        <f t="shared" si="19"/>
        <v>1.8034687350189103</v>
      </c>
      <c r="AJ56" s="20">
        <f t="shared" si="19"/>
        <v>1.5286601458118128</v>
      </c>
    </row>
    <row r="57" spans="1:36" x14ac:dyDescent="0.2">
      <c r="A57" s="3" t="s">
        <v>31</v>
      </c>
      <c r="B57" s="3" t="s">
        <v>32</v>
      </c>
      <c r="C57" s="14">
        <v>114.1103</v>
      </c>
      <c r="D57" s="10">
        <v>114.34690000000001</v>
      </c>
      <c r="E57" s="7">
        <v>114.4431</v>
      </c>
      <c r="F57" s="7">
        <v>114.5692</v>
      </c>
      <c r="G57" s="7">
        <v>115.0735</v>
      </c>
      <c r="H57" s="7">
        <v>115.2403</v>
      </c>
      <c r="I57" s="7">
        <v>115.6698</v>
      </c>
      <c r="J57" s="7">
        <v>116.4473</v>
      </c>
      <c r="K57" s="7">
        <v>116.643</v>
      </c>
      <c r="L57" s="7">
        <v>116.78440000000001</v>
      </c>
      <c r="M57" s="7">
        <v>117.35890000000001</v>
      </c>
      <c r="N57" s="7">
        <v>118.0911</v>
      </c>
      <c r="O57" s="11">
        <v>118.1925</v>
      </c>
      <c r="P57" s="10">
        <v>0.2073391</v>
      </c>
      <c r="Q57" s="7">
        <v>8.42025E-2</v>
      </c>
      <c r="R57" s="7">
        <v>0.1101645</v>
      </c>
      <c r="S57" s="7">
        <v>0.44011319999999998</v>
      </c>
      <c r="T57" s="7">
        <v>0.14501849999999999</v>
      </c>
      <c r="U57" s="7">
        <v>0.37270320000000001</v>
      </c>
      <c r="V57" s="7">
        <v>0.67216200000000004</v>
      </c>
      <c r="W57" s="7">
        <v>0.16804050000000001</v>
      </c>
      <c r="X57" s="7">
        <v>0.1212273</v>
      </c>
      <c r="Y57" s="7">
        <v>0.49195909999999998</v>
      </c>
      <c r="Z57" s="7">
        <v>0.62387899999999996</v>
      </c>
      <c r="AA57" s="11">
        <v>8.5861400000000004E-2</v>
      </c>
      <c r="AB57" s="20">
        <f t="shared" si="5"/>
        <v>116.07166666666667</v>
      </c>
      <c r="AC57" s="20">
        <f t="shared" si="15"/>
        <v>114.45306666666666</v>
      </c>
      <c r="AD57" s="20">
        <f t="shared" si="16"/>
        <v>115.32786666666668</v>
      </c>
      <c r="AE57" s="20">
        <f t="shared" si="17"/>
        <v>116.62490000000001</v>
      </c>
      <c r="AF57" s="20">
        <f t="shared" si="18"/>
        <v>117.88083333333333</v>
      </c>
      <c r="AG57" s="20"/>
      <c r="AH57" s="20">
        <f t="shared" si="19"/>
        <v>0.76433076498317121</v>
      </c>
      <c r="AI57" s="20">
        <f t="shared" si="19"/>
        <v>1.12464868276993</v>
      </c>
      <c r="AJ57" s="20">
        <f t="shared" si="19"/>
        <v>1.0768998158483498</v>
      </c>
    </row>
    <row r="58" spans="1:36" x14ac:dyDescent="0.2">
      <c r="A58" s="3" t="s">
        <v>33</v>
      </c>
      <c r="B58" s="3" t="s">
        <v>96</v>
      </c>
      <c r="C58" s="14">
        <v>108.18259999999999</v>
      </c>
      <c r="D58" s="10">
        <v>109.47029999999999</v>
      </c>
      <c r="E58" s="7">
        <v>109.60209999999999</v>
      </c>
      <c r="F58" s="7">
        <v>109.60209999999999</v>
      </c>
      <c r="G58" s="7">
        <v>109.7051</v>
      </c>
      <c r="H58" s="7">
        <v>109.63809999999999</v>
      </c>
      <c r="I58" s="7">
        <v>109.6794</v>
      </c>
      <c r="J58" s="7">
        <v>109.77509999999999</v>
      </c>
      <c r="K58" s="7">
        <v>110.4121</v>
      </c>
      <c r="L58" s="7">
        <v>110.43300000000001</v>
      </c>
      <c r="M58" s="7">
        <v>110.5488</v>
      </c>
      <c r="N58" s="7">
        <v>110.5763</v>
      </c>
      <c r="O58" s="11">
        <v>110.74160000000001</v>
      </c>
      <c r="P58" s="10">
        <v>1.1902999999999999</v>
      </c>
      <c r="Q58" s="7">
        <v>0.1204308</v>
      </c>
      <c r="R58" s="7">
        <v>0</v>
      </c>
      <c r="S58" s="7">
        <v>9.40082E-2</v>
      </c>
      <c r="T58" s="7">
        <v>-6.1150500000000003E-2</v>
      </c>
      <c r="U58" s="7">
        <v>3.7702300000000001E-2</v>
      </c>
      <c r="V58" s="7">
        <v>8.7222400000000005E-2</v>
      </c>
      <c r="W58" s="7">
        <v>0.58031319999999997</v>
      </c>
      <c r="X58" s="7">
        <v>1.8919399999999999E-2</v>
      </c>
      <c r="Y58" s="7">
        <v>0.1048659</v>
      </c>
      <c r="Z58" s="7">
        <v>2.4838099999999998E-2</v>
      </c>
      <c r="AA58" s="11">
        <v>0.14954339999999999</v>
      </c>
      <c r="AB58" s="20">
        <f t="shared" si="5"/>
        <v>110.01533333333333</v>
      </c>
      <c r="AC58" s="20">
        <f t="shared" si="15"/>
        <v>109.55816666666665</v>
      </c>
      <c r="AD58" s="20">
        <f t="shared" si="16"/>
        <v>109.6742</v>
      </c>
      <c r="AE58" s="20">
        <f t="shared" si="17"/>
        <v>110.20673333333333</v>
      </c>
      <c r="AF58" s="20">
        <f t="shared" si="18"/>
        <v>110.62223333333334</v>
      </c>
      <c r="AG58" s="20"/>
      <c r="AH58" s="20">
        <f t="shared" si="19"/>
        <v>0.10591025467448389</v>
      </c>
      <c r="AI58" s="20">
        <f t="shared" si="19"/>
        <v>0.48555935063427569</v>
      </c>
      <c r="AJ58" s="20">
        <f t="shared" si="19"/>
        <v>0.37701870605609145</v>
      </c>
    </row>
    <row r="59" spans="1:36" x14ac:dyDescent="0.2">
      <c r="A59" s="3" t="s">
        <v>34</v>
      </c>
      <c r="B59" s="3" t="s">
        <v>35</v>
      </c>
      <c r="C59" s="14">
        <v>123.7002</v>
      </c>
      <c r="D59" s="10">
        <v>124.6024</v>
      </c>
      <c r="E59" s="7">
        <v>124.6387</v>
      </c>
      <c r="F59" s="7">
        <v>125.22920000000001</v>
      </c>
      <c r="G59" s="7">
        <v>124.6746</v>
      </c>
      <c r="H59" s="7">
        <v>125.1622</v>
      </c>
      <c r="I59" s="7">
        <v>125.4516</v>
      </c>
      <c r="J59" s="7">
        <v>126.15470000000001</v>
      </c>
      <c r="K59" s="7">
        <v>128.06020000000001</v>
      </c>
      <c r="L59" s="7">
        <v>127.9145</v>
      </c>
      <c r="M59" s="7">
        <v>127.5198</v>
      </c>
      <c r="N59" s="7">
        <v>127.5342</v>
      </c>
      <c r="O59" s="11">
        <v>127.5086</v>
      </c>
      <c r="P59" s="10">
        <v>0.72934310000000002</v>
      </c>
      <c r="Q59" s="7">
        <v>2.9157700000000002E-2</v>
      </c>
      <c r="R59" s="7">
        <v>0.47376309999999999</v>
      </c>
      <c r="S59" s="7">
        <v>-0.44289509999999999</v>
      </c>
      <c r="T59" s="7">
        <v>0.39109379999999999</v>
      </c>
      <c r="U59" s="7">
        <v>0.23127339999999999</v>
      </c>
      <c r="V59" s="7">
        <v>0.56041410000000003</v>
      </c>
      <c r="W59" s="7">
        <v>1.5104249999999999</v>
      </c>
      <c r="X59" s="7">
        <v>-0.1137735</v>
      </c>
      <c r="Y59" s="7">
        <v>-0.30855290000000002</v>
      </c>
      <c r="Z59" s="7">
        <v>1.1289799999999999E-2</v>
      </c>
      <c r="AA59" s="11">
        <v>-2.0052500000000001E-2</v>
      </c>
      <c r="AB59" s="20">
        <f t="shared" si="5"/>
        <v>126.20422500000002</v>
      </c>
      <c r="AC59" s="20">
        <f t="shared" si="15"/>
        <v>124.82343333333334</v>
      </c>
      <c r="AD59" s="20">
        <f t="shared" si="16"/>
        <v>125.09613333333333</v>
      </c>
      <c r="AE59" s="20">
        <f t="shared" si="17"/>
        <v>127.37646666666667</v>
      </c>
      <c r="AF59" s="20">
        <f t="shared" si="18"/>
        <v>127.52086666666666</v>
      </c>
      <c r="AG59" s="20"/>
      <c r="AH59" s="20">
        <f t="shared" si="19"/>
        <v>0.21846859417154008</v>
      </c>
      <c r="AI59" s="20">
        <f t="shared" si="19"/>
        <v>1.82286476214027</v>
      </c>
      <c r="AJ59" s="20">
        <f t="shared" si="19"/>
        <v>0.11336473979754658</v>
      </c>
    </row>
    <row r="60" spans="1:36" x14ac:dyDescent="0.2">
      <c r="A60" s="2" t="s">
        <v>36</v>
      </c>
      <c r="B60" s="2" t="s">
        <v>37</v>
      </c>
      <c r="C60" s="14">
        <v>124.08750000000001</v>
      </c>
      <c r="D60" s="10">
        <v>124.30800000000001</v>
      </c>
      <c r="E60" s="7">
        <v>124.94840000000001</v>
      </c>
      <c r="F60" s="7">
        <v>125.0227</v>
      </c>
      <c r="G60" s="7">
        <v>126.21339999999999</v>
      </c>
      <c r="H60" s="7">
        <v>126.527</v>
      </c>
      <c r="I60" s="7">
        <v>126.7308</v>
      </c>
      <c r="J60" s="7">
        <v>127.3035</v>
      </c>
      <c r="K60" s="7">
        <v>127.5103</v>
      </c>
      <c r="L60" s="7">
        <v>127.4727</v>
      </c>
      <c r="M60" s="7">
        <v>127.3603</v>
      </c>
      <c r="N60" s="7">
        <v>127.8681</v>
      </c>
      <c r="O60" s="11">
        <v>128.0795</v>
      </c>
      <c r="P60" s="10">
        <v>0.1776826</v>
      </c>
      <c r="Q60" s="7">
        <v>0.51516280000000003</v>
      </c>
      <c r="R60" s="7">
        <v>5.9503300000000002E-2</v>
      </c>
      <c r="S60" s="7">
        <v>0.95235979999999998</v>
      </c>
      <c r="T60" s="7">
        <v>0.24847910000000001</v>
      </c>
      <c r="U60" s="7">
        <v>0.16107550000000001</v>
      </c>
      <c r="V60" s="7">
        <v>0.45190920000000001</v>
      </c>
      <c r="W60" s="7">
        <v>0.16243630000000001</v>
      </c>
      <c r="X60" s="7">
        <v>-2.9474E-2</v>
      </c>
      <c r="Y60" s="7">
        <v>-8.8202699999999995E-2</v>
      </c>
      <c r="Z60" s="7">
        <v>0.39874520000000002</v>
      </c>
      <c r="AA60" s="11">
        <v>0.16532289999999999</v>
      </c>
      <c r="AB60" s="20">
        <f t="shared" si="5"/>
        <v>126.61205833333334</v>
      </c>
      <c r="AC60" s="20">
        <f t="shared" si="15"/>
        <v>124.75970000000001</v>
      </c>
      <c r="AD60" s="20">
        <f t="shared" si="16"/>
        <v>126.49040000000001</v>
      </c>
      <c r="AE60" s="20">
        <f t="shared" si="17"/>
        <v>127.42883333333334</v>
      </c>
      <c r="AF60" s="20">
        <f t="shared" si="18"/>
        <v>127.7693</v>
      </c>
      <c r="AG60" s="20"/>
      <c r="AH60" s="20">
        <f t="shared" si="19"/>
        <v>1.3872268048095577</v>
      </c>
      <c r="AI60" s="20">
        <f t="shared" si="19"/>
        <v>0.74190083463514611</v>
      </c>
      <c r="AJ60" s="20">
        <f t="shared" si="19"/>
        <v>0.26718181259342089</v>
      </c>
    </row>
    <row r="61" spans="1:36" x14ac:dyDescent="0.2">
      <c r="A61" s="3" t="s">
        <v>38</v>
      </c>
      <c r="B61" s="3" t="s">
        <v>39</v>
      </c>
      <c r="C61" s="14">
        <v>116.0714</v>
      </c>
      <c r="D61" s="10">
        <v>116.0714</v>
      </c>
      <c r="E61" s="7">
        <v>116.0714</v>
      </c>
      <c r="F61" s="7">
        <v>116.0714</v>
      </c>
      <c r="G61" s="7">
        <v>116.0714</v>
      </c>
      <c r="H61" s="7">
        <v>116.0714</v>
      </c>
      <c r="I61" s="7">
        <v>116.0714</v>
      </c>
      <c r="J61" s="7">
        <v>116.0714</v>
      </c>
      <c r="K61" s="7">
        <v>116.0714</v>
      </c>
      <c r="L61" s="7">
        <v>116.0714</v>
      </c>
      <c r="M61" s="7">
        <v>116.0714</v>
      </c>
      <c r="N61" s="7">
        <v>116.0714</v>
      </c>
      <c r="O61" s="11">
        <v>116.0714</v>
      </c>
      <c r="P61" s="10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11">
        <v>0</v>
      </c>
      <c r="AB61" s="20">
        <f t="shared" si="5"/>
        <v>116.07140000000003</v>
      </c>
      <c r="AC61" s="20">
        <f t="shared" si="15"/>
        <v>116.0714</v>
      </c>
      <c r="AD61" s="20">
        <f t="shared" si="16"/>
        <v>116.0714</v>
      </c>
      <c r="AE61" s="20">
        <f t="shared" si="17"/>
        <v>116.0714</v>
      </c>
      <c r="AF61" s="20">
        <f t="shared" si="18"/>
        <v>116.0714</v>
      </c>
      <c r="AG61" s="20"/>
      <c r="AH61" s="20">
        <f t="shared" si="19"/>
        <v>0</v>
      </c>
      <c r="AI61" s="20">
        <f t="shared" si="19"/>
        <v>0</v>
      </c>
      <c r="AJ61" s="20">
        <f t="shared" si="19"/>
        <v>0</v>
      </c>
    </row>
    <row r="62" spans="1:36" x14ac:dyDescent="0.2">
      <c r="A62" s="3" t="s">
        <v>40</v>
      </c>
      <c r="B62" s="3" t="s">
        <v>97</v>
      </c>
      <c r="C62" s="14">
        <v>119.1104</v>
      </c>
      <c r="D62" s="10">
        <v>119.1639</v>
      </c>
      <c r="E62" s="7">
        <v>119.33280000000001</v>
      </c>
      <c r="F62" s="7">
        <v>119.4509</v>
      </c>
      <c r="G62" s="7">
        <v>121.6717</v>
      </c>
      <c r="H62" s="7">
        <v>122.1052</v>
      </c>
      <c r="I62" s="7">
        <v>122.49930000000001</v>
      </c>
      <c r="J62" s="7">
        <v>123.0977</v>
      </c>
      <c r="K62" s="7">
        <v>122.9937</v>
      </c>
      <c r="L62" s="7">
        <v>123.0305</v>
      </c>
      <c r="M62" s="7">
        <v>122.9006</v>
      </c>
      <c r="N62" s="7">
        <v>124.1855</v>
      </c>
      <c r="O62" s="11">
        <v>124.9554</v>
      </c>
      <c r="P62" s="10">
        <v>4.4875600000000002E-2</v>
      </c>
      <c r="Q62" s="7">
        <v>0.1417756</v>
      </c>
      <c r="R62" s="7">
        <v>9.9001400000000003E-2</v>
      </c>
      <c r="S62" s="7">
        <v>1.8591310000000001</v>
      </c>
      <c r="T62" s="7">
        <v>0.35626970000000002</v>
      </c>
      <c r="U62" s="7">
        <v>0.32278279999999998</v>
      </c>
      <c r="V62" s="7">
        <v>0.48848950000000002</v>
      </c>
      <c r="W62" s="7">
        <v>-8.4470299999999998E-2</v>
      </c>
      <c r="X62" s="7">
        <v>2.9936000000000001E-2</v>
      </c>
      <c r="Y62" s="7">
        <v>-0.10562539999999999</v>
      </c>
      <c r="Z62" s="7">
        <v>1.045501</v>
      </c>
      <c r="AA62" s="11">
        <v>0.61996980000000002</v>
      </c>
      <c r="AB62" s="20">
        <f t="shared" si="5"/>
        <v>122.11560000000001</v>
      </c>
      <c r="AC62" s="20">
        <f t="shared" si="15"/>
        <v>119.31586666666668</v>
      </c>
      <c r="AD62" s="20">
        <f t="shared" si="16"/>
        <v>122.09206666666667</v>
      </c>
      <c r="AE62" s="20">
        <f t="shared" si="17"/>
        <v>123.04063333333335</v>
      </c>
      <c r="AF62" s="20">
        <f t="shared" si="18"/>
        <v>124.01383333333332</v>
      </c>
      <c r="AG62" s="20"/>
      <c r="AH62" s="20">
        <f t="shared" si="19"/>
        <v>2.3267651466303931</v>
      </c>
      <c r="AI62" s="20">
        <f t="shared" si="19"/>
        <v>0.77692735700544802</v>
      </c>
      <c r="AJ62" s="20">
        <f t="shared" si="19"/>
        <v>0.7909582173260219</v>
      </c>
    </row>
    <row r="63" spans="1:36" x14ac:dyDescent="0.2">
      <c r="A63" s="3" t="s">
        <v>41</v>
      </c>
      <c r="B63" s="3" t="s">
        <v>98</v>
      </c>
      <c r="C63" s="14">
        <v>85.104550000000003</v>
      </c>
      <c r="D63" s="10">
        <v>85.104550000000003</v>
      </c>
      <c r="E63" s="7">
        <v>85.800139999999999</v>
      </c>
      <c r="F63" s="7">
        <v>85.800139999999999</v>
      </c>
      <c r="G63" s="7">
        <v>85.800139999999999</v>
      </c>
      <c r="H63" s="7">
        <v>85.800139999999999</v>
      </c>
      <c r="I63" s="7">
        <v>85.800139999999999</v>
      </c>
      <c r="J63" s="7">
        <v>85.800139999999999</v>
      </c>
      <c r="K63" s="7">
        <v>85.800139999999999</v>
      </c>
      <c r="L63" s="7">
        <v>85.800139999999999</v>
      </c>
      <c r="M63" s="7">
        <v>85.800139999999999</v>
      </c>
      <c r="N63" s="7">
        <v>85.800139999999999</v>
      </c>
      <c r="O63" s="11">
        <v>85.800139999999999</v>
      </c>
      <c r="P63" s="10">
        <v>0</v>
      </c>
      <c r="Q63" s="7">
        <v>0.81733250000000002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11">
        <v>0</v>
      </c>
      <c r="AB63" s="20">
        <f t="shared" si="5"/>
        <v>85.7421741666667</v>
      </c>
      <c r="AC63" s="20">
        <f t="shared" si="15"/>
        <v>85.568276666666677</v>
      </c>
      <c r="AD63" s="20">
        <f t="shared" si="16"/>
        <v>85.800139999999999</v>
      </c>
      <c r="AE63" s="20">
        <f t="shared" si="17"/>
        <v>85.800139999999999</v>
      </c>
      <c r="AF63" s="20">
        <f t="shared" si="18"/>
        <v>85.800139999999999</v>
      </c>
      <c r="AG63" s="20"/>
      <c r="AH63" s="20">
        <f t="shared" si="19"/>
        <v>0.27096880101554177</v>
      </c>
      <c r="AI63" s="20">
        <f t="shared" si="19"/>
        <v>0</v>
      </c>
      <c r="AJ63" s="20">
        <f t="shared" si="19"/>
        <v>0</v>
      </c>
    </row>
    <row r="64" spans="1:36" x14ac:dyDescent="0.2">
      <c r="A64" s="3" t="s">
        <v>42</v>
      </c>
      <c r="B64" s="3" t="s">
        <v>43</v>
      </c>
      <c r="C64" s="14">
        <v>144.13249999999999</v>
      </c>
      <c r="D64" s="10">
        <v>144.2199</v>
      </c>
      <c r="E64" s="7">
        <v>145.0153</v>
      </c>
      <c r="F64" s="7">
        <v>145.0153</v>
      </c>
      <c r="G64" s="7">
        <v>146.25579999999999</v>
      </c>
      <c r="H64" s="7">
        <v>146.48009999999999</v>
      </c>
      <c r="I64" s="7">
        <v>147.08940000000001</v>
      </c>
      <c r="J64" s="7">
        <v>148.7997</v>
      </c>
      <c r="K64" s="7">
        <v>149.428</v>
      </c>
      <c r="L64" s="7">
        <v>149.05080000000001</v>
      </c>
      <c r="M64" s="7">
        <v>148.62690000000001</v>
      </c>
      <c r="N64" s="7">
        <v>148.72300000000001</v>
      </c>
      <c r="O64" s="11">
        <v>147.89179999999999</v>
      </c>
      <c r="P64" s="10">
        <v>6.0650900000000001E-2</v>
      </c>
      <c r="Q64" s="7">
        <v>0.55152590000000001</v>
      </c>
      <c r="R64" s="7">
        <v>0</v>
      </c>
      <c r="S64" s="7">
        <v>0.85540150000000004</v>
      </c>
      <c r="T64" s="7">
        <v>0.15335389999999999</v>
      </c>
      <c r="U64" s="7">
        <v>0.41597060000000002</v>
      </c>
      <c r="V64" s="7">
        <v>1.16275</v>
      </c>
      <c r="W64" s="7">
        <v>0.42228379999999999</v>
      </c>
      <c r="X64" s="7">
        <v>-0.25243759999999998</v>
      </c>
      <c r="Y64" s="7">
        <v>-0.28438210000000003</v>
      </c>
      <c r="Z64" s="7">
        <v>6.4617400000000005E-2</v>
      </c>
      <c r="AA64" s="11">
        <v>-0.55886550000000002</v>
      </c>
      <c r="AB64" s="20">
        <f t="shared" si="5"/>
        <v>147.21633333333332</v>
      </c>
      <c r="AC64" s="20">
        <f t="shared" si="15"/>
        <v>144.75016666666667</v>
      </c>
      <c r="AD64" s="20">
        <f t="shared" si="16"/>
        <v>146.60843333333335</v>
      </c>
      <c r="AE64" s="20">
        <f t="shared" si="17"/>
        <v>149.09283333333335</v>
      </c>
      <c r="AF64" s="20">
        <f t="shared" si="18"/>
        <v>148.41390000000001</v>
      </c>
      <c r="AG64" s="20"/>
      <c r="AH64" s="20">
        <f t="shared" si="19"/>
        <v>1.283775148215156</v>
      </c>
      <c r="AI64" s="20">
        <f t="shared" si="19"/>
        <v>1.6945819169565652</v>
      </c>
      <c r="AJ64" s="20">
        <f t="shared" si="19"/>
        <v>-0.45537623650588444</v>
      </c>
    </row>
    <row r="65" spans="1:36" x14ac:dyDescent="0.2">
      <c r="A65" s="3" t="s">
        <v>44</v>
      </c>
      <c r="B65" s="3" t="s">
        <v>45</v>
      </c>
      <c r="C65" s="14">
        <v>134.97980000000001</v>
      </c>
      <c r="D65" s="10">
        <v>134.9984</v>
      </c>
      <c r="E65" s="7">
        <v>135.74619999999999</v>
      </c>
      <c r="F65" s="7">
        <v>135.97559999999999</v>
      </c>
      <c r="G65" s="7">
        <v>136.02029999999999</v>
      </c>
      <c r="H65" s="7">
        <v>136.8586</v>
      </c>
      <c r="I65" s="7">
        <v>136.6172</v>
      </c>
      <c r="J65" s="7">
        <v>137.01329999999999</v>
      </c>
      <c r="K65" s="7">
        <v>137.81729999999999</v>
      </c>
      <c r="L65" s="7">
        <v>137.9451</v>
      </c>
      <c r="M65" s="7">
        <v>137.9451</v>
      </c>
      <c r="N65" s="7">
        <v>138.39169999999999</v>
      </c>
      <c r="O65" s="11">
        <v>138.39169999999999</v>
      </c>
      <c r="P65" s="10">
        <v>1.3768900000000001E-2</v>
      </c>
      <c r="Q65" s="7">
        <v>0.55395729999999999</v>
      </c>
      <c r="R65" s="7">
        <v>0.1689698</v>
      </c>
      <c r="S65" s="7">
        <v>3.29133E-2</v>
      </c>
      <c r="T65" s="7">
        <v>0.61628439999999995</v>
      </c>
      <c r="U65" s="7">
        <v>-0.1763709</v>
      </c>
      <c r="V65" s="7">
        <v>0.28993629999999998</v>
      </c>
      <c r="W65" s="7">
        <v>0.5867715</v>
      </c>
      <c r="X65" s="7">
        <v>9.27481E-2</v>
      </c>
      <c r="Y65" s="7">
        <v>0</v>
      </c>
      <c r="Z65" s="7">
        <v>0.32378099999999999</v>
      </c>
      <c r="AA65" s="11">
        <v>0</v>
      </c>
      <c r="AB65" s="20">
        <f t="shared" si="5"/>
        <v>136.97670833333331</v>
      </c>
      <c r="AC65" s="20">
        <f t="shared" si="15"/>
        <v>135.57339999999999</v>
      </c>
      <c r="AD65" s="20">
        <f t="shared" si="16"/>
        <v>136.49869999999999</v>
      </c>
      <c r="AE65" s="20">
        <f t="shared" si="17"/>
        <v>137.59190000000001</v>
      </c>
      <c r="AF65" s="20">
        <f t="shared" si="18"/>
        <v>138.24283333333332</v>
      </c>
      <c r="AG65" s="20"/>
      <c r="AH65" s="20">
        <f t="shared" si="19"/>
        <v>0.68250851568227233</v>
      </c>
      <c r="AI65" s="20">
        <f t="shared" si="19"/>
        <v>0.80088674837197971</v>
      </c>
      <c r="AJ65" s="20">
        <f t="shared" si="19"/>
        <v>0.4730898645438657</v>
      </c>
    </row>
    <row r="66" spans="1:36" x14ac:dyDescent="0.2">
      <c r="A66" s="3" t="s">
        <v>46</v>
      </c>
      <c r="B66" s="3" t="s">
        <v>99</v>
      </c>
      <c r="C66" s="14">
        <v>117.5895</v>
      </c>
      <c r="D66" s="10">
        <v>118.31870000000001</v>
      </c>
      <c r="E66" s="7">
        <v>119.4645</v>
      </c>
      <c r="F66" s="7">
        <v>119.4645</v>
      </c>
      <c r="G66" s="7">
        <v>120.3683</v>
      </c>
      <c r="H66" s="7">
        <v>120.3683</v>
      </c>
      <c r="I66" s="7">
        <v>120.3683</v>
      </c>
      <c r="J66" s="7">
        <v>120.3683</v>
      </c>
      <c r="K66" s="7">
        <v>120.3683</v>
      </c>
      <c r="L66" s="7">
        <v>120.3683</v>
      </c>
      <c r="M66" s="7">
        <v>120.40089999999999</v>
      </c>
      <c r="N66" s="7">
        <v>120.40089999999999</v>
      </c>
      <c r="O66" s="11">
        <v>120.84690000000001</v>
      </c>
      <c r="P66" s="10">
        <v>0.62018390000000001</v>
      </c>
      <c r="Q66" s="7">
        <v>0.96836690000000003</v>
      </c>
      <c r="R66" s="7">
        <v>0</v>
      </c>
      <c r="S66" s="7">
        <v>0.75651159999999995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2.7121900000000001E-2</v>
      </c>
      <c r="Z66" s="7">
        <v>0</v>
      </c>
      <c r="AA66" s="11">
        <v>0.37038399999999999</v>
      </c>
      <c r="AB66" s="20">
        <f t="shared" si="5"/>
        <v>120.09218333333335</v>
      </c>
      <c r="AC66" s="20">
        <f t="shared" si="15"/>
        <v>119.08256666666666</v>
      </c>
      <c r="AD66" s="20">
        <f t="shared" si="16"/>
        <v>120.36830000000002</v>
      </c>
      <c r="AE66" s="20">
        <f t="shared" si="17"/>
        <v>120.36830000000002</v>
      </c>
      <c r="AF66" s="20">
        <f t="shared" si="18"/>
        <v>120.54956666666665</v>
      </c>
      <c r="AG66" s="20"/>
      <c r="AH66" s="20">
        <f t="shared" si="19"/>
        <v>1.0796990435487857</v>
      </c>
      <c r="AI66" s="20">
        <f t="shared" si="19"/>
        <v>0</v>
      </c>
      <c r="AJ66" s="20">
        <f t="shared" si="19"/>
        <v>0.15059335943652741</v>
      </c>
    </row>
    <row r="67" spans="1:36" x14ac:dyDescent="0.2">
      <c r="A67" s="2" t="s">
        <v>47</v>
      </c>
      <c r="B67" s="2" t="s">
        <v>48</v>
      </c>
      <c r="C67" s="14">
        <v>94.93674</v>
      </c>
      <c r="D67" s="10">
        <v>96.763599999999997</v>
      </c>
      <c r="E67" s="7">
        <v>99.061580000000006</v>
      </c>
      <c r="F67" s="7">
        <v>97.733180000000004</v>
      </c>
      <c r="G67" s="7">
        <v>97.865070000000003</v>
      </c>
      <c r="H67" s="7">
        <v>96.620220000000003</v>
      </c>
      <c r="I67" s="7">
        <v>98.226519999999994</v>
      </c>
      <c r="J67" s="7">
        <v>96.539529999999999</v>
      </c>
      <c r="K67" s="7">
        <v>97.318790000000007</v>
      </c>
      <c r="L67" s="7">
        <v>98.242670000000004</v>
      </c>
      <c r="M67" s="7">
        <v>97.818330000000003</v>
      </c>
      <c r="N67" s="7">
        <v>96.857230000000001</v>
      </c>
      <c r="O67" s="11">
        <v>96.826740000000001</v>
      </c>
      <c r="P67" s="10">
        <v>1.9242900000000001</v>
      </c>
      <c r="Q67" s="7">
        <v>2.3748399999999998</v>
      </c>
      <c r="R67" s="7">
        <v>-1.340984</v>
      </c>
      <c r="S67" s="7">
        <v>0.1349484</v>
      </c>
      <c r="T67" s="7">
        <v>-1.272014</v>
      </c>
      <c r="U67" s="7">
        <v>1.6624969999999999</v>
      </c>
      <c r="V67" s="7">
        <v>-1.717455</v>
      </c>
      <c r="W67" s="7">
        <v>0.80719920000000001</v>
      </c>
      <c r="X67" s="7">
        <v>0.94932729999999999</v>
      </c>
      <c r="Y67" s="7">
        <v>-0.43192970000000003</v>
      </c>
      <c r="Z67" s="7">
        <v>-0.98253330000000005</v>
      </c>
      <c r="AA67" s="11">
        <v>-3.1484199999999997E-2</v>
      </c>
      <c r="AB67" s="20">
        <f>(AB49/AB51)*100</f>
        <v>97.488196706783214</v>
      </c>
      <c r="AC67" s="20">
        <f t="shared" ref="AC67:AF67" si="20">(AC49/AC51)*100</f>
        <v>97.854283732904506</v>
      </c>
      <c r="AD67" s="20">
        <f t="shared" si="20"/>
        <v>97.570559545170127</v>
      </c>
      <c r="AE67" s="20">
        <f t="shared" si="20"/>
        <v>97.370849508496121</v>
      </c>
      <c r="AF67" s="20">
        <f t="shared" si="20"/>
        <v>97.166660445182501</v>
      </c>
      <c r="AG67" s="20"/>
      <c r="AH67" s="20">
        <f t="shared" si="19"/>
        <v>-0.28994559758753269</v>
      </c>
      <c r="AI67" s="20">
        <f t="shared" si="19"/>
        <v>-0.20468268051855887</v>
      </c>
      <c r="AJ67" s="20">
        <f t="shared" si="19"/>
        <v>-0.20970245647883701</v>
      </c>
    </row>
    <row r="68" spans="1:36" ht="18" customHeight="1" x14ac:dyDescent="0.2">
      <c r="B68" s="22" t="s">
        <v>60</v>
      </c>
      <c r="C68" s="27"/>
      <c r="D68" s="24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5"/>
      <c r="P68" s="2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5"/>
      <c r="AB68" s="122"/>
      <c r="AC68" s="119"/>
      <c r="AD68" s="119"/>
      <c r="AE68" s="119"/>
      <c r="AF68" s="119"/>
      <c r="AG68" s="119"/>
      <c r="AH68" s="119"/>
      <c r="AI68" s="119"/>
      <c r="AJ68" s="119"/>
    </row>
    <row r="69" spans="1:36" x14ac:dyDescent="0.2">
      <c r="A69" s="2" t="s">
        <v>14</v>
      </c>
      <c r="B69" s="2" t="s">
        <v>15</v>
      </c>
      <c r="C69" s="14">
        <v>124.8229</v>
      </c>
      <c r="D69" s="10">
        <v>124.8229</v>
      </c>
      <c r="E69" s="7">
        <v>124.161</v>
      </c>
      <c r="F69" s="7">
        <v>124.1311</v>
      </c>
      <c r="G69" s="7">
        <v>124.2522</v>
      </c>
      <c r="H69" s="7">
        <v>123.54179999999999</v>
      </c>
      <c r="I69" s="7">
        <v>123.7803</v>
      </c>
      <c r="J69" s="7">
        <v>123.8297</v>
      </c>
      <c r="K69" s="7">
        <v>124.69580000000001</v>
      </c>
      <c r="L69" s="7">
        <v>123.994</v>
      </c>
      <c r="M69" s="7">
        <v>124.23739999999999</v>
      </c>
      <c r="N69" s="7">
        <v>124.6177</v>
      </c>
      <c r="O69" s="11">
        <v>124.6206</v>
      </c>
      <c r="P69" s="10">
        <v>0</v>
      </c>
      <c r="Q69" s="7">
        <v>-0.53024360000000004</v>
      </c>
      <c r="R69" s="7">
        <v>-2.4069E-2</v>
      </c>
      <c r="S69" s="7">
        <v>9.7583799999999998E-2</v>
      </c>
      <c r="T69" s="7">
        <v>-0.57173680000000004</v>
      </c>
      <c r="U69" s="7">
        <v>0.19299839999999999</v>
      </c>
      <c r="V69" s="7">
        <v>3.9959000000000001E-2</v>
      </c>
      <c r="W69" s="7">
        <v>0.69943140000000004</v>
      </c>
      <c r="X69" s="7">
        <v>-0.56280739999999996</v>
      </c>
      <c r="Y69" s="7">
        <v>0.19622020000000001</v>
      </c>
      <c r="Z69" s="7">
        <v>0.3061219</v>
      </c>
      <c r="AA69" s="11">
        <v>2.3816000000000002E-3</v>
      </c>
      <c r="AB69" s="20">
        <f t="shared" ref="AB69:AB89" si="21">AVERAGE(D69:O69)</f>
        <v>124.22370833333332</v>
      </c>
      <c r="AC69" s="20">
        <f>AVERAGE(D69:F69)</f>
        <v>124.37166666666667</v>
      </c>
      <c r="AD69" s="20">
        <f>AVERAGE(G69:I69)</f>
        <v>123.85809999999999</v>
      </c>
      <c r="AE69" s="20">
        <f>IFERROR(AVERAGE(J69:L69),"")</f>
        <v>124.17316666666666</v>
      </c>
      <c r="AF69" s="20">
        <f>IFERROR(AVERAGE(M69:O69),"")</f>
        <v>124.49189999999999</v>
      </c>
      <c r="AG69" s="20"/>
      <c r="AH69" s="20">
        <f t="shared" ref="AH69:AJ92" si="22">IFERROR(AD69/AC69*100-100,"")</f>
        <v>-0.41292898972167791</v>
      </c>
      <c r="AI69" s="20">
        <f t="shared" si="22"/>
        <v>0.25437711919258277</v>
      </c>
      <c r="AJ69" s="20">
        <f t="shared" si="22"/>
        <v>0.25668454939942364</v>
      </c>
    </row>
    <row r="70" spans="1:36" x14ac:dyDescent="0.2">
      <c r="A70" s="3" t="s">
        <v>16</v>
      </c>
      <c r="B70" s="3" t="s">
        <v>54</v>
      </c>
      <c r="C70" s="14">
        <v>119.9901</v>
      </c>
      <c r="D70" s="10">
        <v>119.9901</v>
      </c>
      <c r="E70" s="7">
        <v>119.6031</v>
      </c>
      <c r="F70" s="7">
        <v>119.7321</v>
      </c>
      <c r="G70" s="7">
        <v>119.7321</v>
      </c>
      <c r="H70" s="7">
        <v>119.47410000000001</v>
      </c>
      <c r="I70" s="7">
        <v>119.86150000000001</v>
      </c>
      <c r="J70" s="7">
        <v>119.86150000000001</v>
      </c>
      <c r="K70" s="7">
        <v>120.8991</v>
      </c>
      <c r="L70" s="7">
        <v>120.0394</v>
      </c>
      <c r="M70" s="7">
        <v>120.0394</v>
      </c>
      <c r="N70" s="7">
        <v>120.5903</v>
      </c>
      <c r="O70" s="11">
        <v>120.71380000000001</v>
      </c>
      <c r="P70" s="10">
        <v>0</v>
      </c>
      <c r="Q70" s="7">
        <v>-0.32256560000000001</v>
      </c>
      <c r="R70" s="7">
        <v>0.10786129999999999</v>
      </c>
      <c r="S70" s="7">
        <v>0</v>
      </c>
      <c r="T70" s="7">
        <v>-0.21550929999999999</v>
      </c>
      <c r="U70" s="7">
        <v>0.3242526</v>
      </c>
      <c r="V70" s="7">
        <v>0</v>
      </c>
      <c r="W70" s="7">
        <v>0.86570239999999998</v>
      </c>
      <c r="X70" s="7">
        <v>-0.71110399999999996</v>
      </c>
      <c r="Y70" s="7">
        <v>0</v>
      </c>
      <c r="Z70" s="7">
        <v>0.45895459999999999</v>
      </c>
      <c r="AA70" s="11">
        <v>0.1024294</v>
      </c>
      <c r="AB70" s="20">
        <f t="shared" si="21"/>
        <v>120.04470833333333</v>
      </c>
      <c r="AC70" s="20">
        <f t="shared" ref="AC70:AC89" si="23">AVERAGE(D70:F70)</f>
        <v>119.77509999999999</v>
      </c>
      <c r="AD70" s="20">
        <f t="shared" ref="AD70:AD89" si="24">AVERAGE(G70:I70)</f>
        <v>119.68923333333335</v>
      </c>
      <c r="AE70" s="20">
        <f t="shared" ref="AE70:AE89" si="25">IFERROR(AVERAGE(J70:L70),"")</f>
        <v>120.26666666666667</v>
      </c>
      <c r="AF70" s="20">
        <f t="shared" ref="AF70:AF89" si="26">IFERROR(AVERAGE(M70:O70),"")</f>
        <v>120.44783333333334</v>
      </c>
      <c r="AG70" s="20"/>
      <c r="AH70" s="20">
        <f t="shared" si="22"/>
        <v>-7.1689914403449961E-2</v>
      </c>
      <c r="AI70" s="20">
        <f t="shared" si="22"/>
        <v>0.4824438399778046</v>
      </c>
      <c r="AJ70" s="20">
        <f t="shared" si="22"/>
        <v>0.15063747228380464</v>
      </c>
    </row>
    <row r="71" spans="1:36" x14ac:dyDescent="0.2">
      <c r="A71" s="3" t="s">
        <v>18</v>
      </c>
      <c r="B71" s="3" t="s">
        <v>55</v>
      </c>
      <c r="C71" s="14">
        <v>120.7401</v>
      </c>
      <c r="D71" s="10">
        <v>120.7401</v>
      </c>
      <c r="E71" s="7">
        <v>120.52070000000001</v>
      </c>
      <c r="F71" s="7">
        <v>120.52070000000001</v>
      </c>
      <c r="G71" s="7">
        <v>120.52070000000001</v>
      </c>
      <c r="H71" s="7">
        <v>120.52070000000001</v>
      </c>
      <c r="I71" s="7">
        <v>120.52070000000001</v>
      </c>
      <c r="J71" s="7">
        <v>120.52070000000001</v>
      </c>
      <c r="K71" s="7">
        <v>121.17319999999999</v>
      </c>
      <c r="L71" s="7">
        <v>121.17319999999999</v>
      </c>
      <c r="M71" s="7">
        <v>121.17319999999999</v>
      </c>
      <c r="N71" s="7">
        <v>121.97580000000001</v>
      </c>
      <c r="O71" s="11">
        <v>121.97580000000001</v>
      </c>
      <c r="P71" s="10">
        <v>0</v>
      </c>
      <c r="Q71" s="7">
        <v>-0.18176819999999999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0.54142950000000001</v>
      </c>
      <c r="X71" s="7">
        <v>0</v>
      </c>
      <c r="Y71" s="7">
        <v>0</v>
      </c>
      <c r="Z71" s="7">
        <v>0.66232999999999997</v>
      </c>
      <c r="AA71" s="11">
        <v>0</v>
      </c>
      <c r="AB71" s="20">
        <f t="shared" si="21"/>
        <v>120.94462499999999</v>
      </c>
      <c r="AC71" s="20">
        <f t="shared" si="23"/>
        <v>120.59383333333335</v>
      </c>
      <c r="AD71" s="20">
        <f t="shared" si="24"/>
        <v>120.52069999999999</v>
      </c>
      <c r="AE71" s="20">
        <f t="shared" si="25"/>
        <v>120.95569999999999</v>
      </c>
      <c r="AF71" s="20">
        <f t="shared" si="26"/>
        <v>121.70826666666666</v>
      </c>
      <c r="AG71" s="20"/>
      <c r="AH71" s="20">
        <f t="shared" si="22"/>
        <v>-6.0644339193700603E-2</v>
      </c>
      <c r="AI71" s="20">
        <f t="shared" si="22"/>
        <v>0.36093384787841387</v>
      </c>
      <c r="AJ71" s="20">
        <f t="shared" si="22"/>
        <v>0.62218371409257145</v>
      </c>
    </row>
    <row r="72" spans="1:36" x14ac:dyDescent="0.2">
      <c r="A72" s="3" t="s">
        <v>56</v>
      </c>
      <c r="B72" s="3" t="s">
        <v>57</v>
      </c>
      <c r="C72" s="14">
        <v>136.6353</v>
      </c>
      <c r="D72" s="10">
        <v>136.6353</v>
      </c>
      <c r="E72" s="7">
        <v>134.80860000000001</v>
      </c>
      <c r="F72" s="7">
        <v>134.50970000000001</v>
      </c>
      <c r="G72" s="7">
        <v>135.0351</v>
      </c>
      <c r="H72" s="7">
        <v>132.64269999999999</v>
      </c>
      <c r="I72" s="7">
        <v>132.64269999999999</v>
      </c>
      <c r="J72" s="7">
        <v>132.64269999999999</v>
      </c>
      <c r="K72" s="7">
        <v>133.1018</v>
      </c>
      <c r="L72" s="7">
        <v>132.18100000000001</v>
      </c>
      <c r="M72" s="7">
        <v>133.2552</v>
      </c>
      <c r="N72" s="7">
        <v>132.79490000000001</v>
      </c>
      <c r="O72" s="11">
        <v>132.47800000000001</v>
      </c>
      <c r="P72" s="10">
        <v>0</v>
      </c>
      <c r="Q72" s="7">
        <v>-1.3368990000000001</v>
      </c>
      <c r="R72" s="7">
        <v>-0.2217364</v>
      </c>
      <c r="S72" s="7">
        <v>0.39060830000000002</v>
      </c>
      <c r="T72" s="7">
        <v>-1.771684</v>
      </c>
      <c r="U72" s="7">
        <v>0</v>
      </c>
      <c r="V72" s="7">
        <v>0</v>
      </c>
      <c r="W72" s="7">
        <v>0.34612270000000001</v>
      </c>
      <c r="X72" s="7">
        <v>-0.69177219999999995</v>
      </c>
      <c r="Y72" s="7">
        <v>0.81268750000000001</v>
      </c>
      <c r="Z72" s="7">
        <v>-0.34548200000000001</v>
      </c>
      <c r="AA72" s="11">
        <v>-0.23861160000000001</v>
      </c>
      <c r="AB72" s="20">
        <f t="shared" si="21"/>
        <v>133.56064166666667</v>
      </c>
      <c r="AC72" s="20">
        <f t="shared" si="23"/>
        <v>135.31786666666667</v>
      </c>
      <c r="AD72" s="20">
        <f t="shared" si="24"/>
        <v>133.44016666666667</v>
      </c>
      <c r="AE72" s="20">
        <f t="shared" si="25"/>
        <v>132.64183333333335</v>
      </c>
      <c r="AF72" s="20">
        <f t="shared" si="26"/>
        <v>132.84270000000001</v>
      </c>
      <c r="AG72" s="20"/>
      <c r="AH72" s="20">
        <f t="shared" si="22"/>
        <v>-1.3876216395174197</v>
      </c>
      <c r="AI72" s="20">
        <f t="shared" si="22"/>
        <v>-0.59827063565317928</v>
      </c>
      <c r="AJ72" s="20">
        <f t="shared" si="22"/>
        <v>0.15143538174856985</v>
      </c>
    </row>
    <row r="73" spans="1:36" x14ac:dyDescent="0.2">
      <c r="A73" s="3" t="s">
        <v>58</v>
      </c>
      <c r="B73" s="3" t="s">
        <v>59</v>
      </c>
      <c r="C73" s="14">
        <v>138.1103</v>
      </c>
      <c r="D73" s="10">
        <v>138.1103</v>
      </c>
      <c r="E73" s="7">
        <v>138.50899999999999</v>
      </c>
      <c r="F73" s="7">
        <v>137.7116</v>
      </c>
      <c r="G73" s="7">
        <v>137.7116</v>
      </c>
      <c r="H73" s="7">
        <v>137.7116</v>
      </c>
      <c r="I73" s="7">
        <v>137.7116</v>
      </c>
      <c r="J73" s="7">
        <v>138.6883</v>
      </c>
      <c r="K73" s="7">
        <v>139.75819999999999</v>
      </c>
      <c r="L73" s="7">
        <v>140.54069999999999</v>
      </c>
      <c r="M73" s="7">
        <v>140.4546</v>
      </c>
      <c r="N73" s="7">
        <v>141.72720000000001</v>
      </c>
      <c r="O73" s="11">
        <v>141.72720000000001</v>
      </c>
      <c r="P73" s="10">
        <v>0</v>
      </c>
      <c r="Q73" s="7">
        <v>0.28869109999999998</v>
      </c>
      <c r="R73" s="7">
        <v>-0.57570920000000003</v>
      </c>
      <c r="S73" s="7">
        <v>0</v>
      </c>
      <c r="T73" s="7">
        <v>0</v>
      </c>
      <c r="U73" s="7">
        <v>0</v>
      </c>
      <c r="V73" s="7">
        <v>0.70922459999999998</v>
      </c>
      <c r="W73" s="7">
        <v>0.77145359999999996</v>
      </c>
      <c r="X73" s="7">
        <v>0.55990740000000006</v>
      </c>
      <c r="Y73" s="7">
        <v>-6.1245500000000001E-2</v>
      </c>
      <c r="Z73" s="7">
        <v>0.90600210000000003</v>
      </c>
      <c r="AA73" s="11">
        <v>0</v>
      </c>
      <c r="AB73" s="20">
        <f t="shared" si="21"/>
        <v>139.19682499999999</v>
      </c>
      <c r="AC73" s="20">
        <f t="shared" si="23"/>
        <v>138.11029999999997</v>
      </c>
      <c r="AD73" s="20">
        <f t="shared" si="24"/>
        <v>137.7116</v>
      </c>
      <c r="AE73" s="20">
        <f t="shared" si="25"/>
        <v>139.66240000000002</v>
      </c>
      <c r="AF73" s="20">
        <f t="shared" si="26"/>
        <v>141.303</v>
      </c>
      <c r="AG73" s="20"/>
      <c r="AH73" s="20">
        <f t="shared" si="22"/>
        <v>-0.28868230682284945</v>
      </c>
      <c r="AI73" s="20">
        <f t="shared" si="22"/>
        <v>1.41658364291753</v>
      </c>
      <c r="AJ73" s="20">
        <f t="shared" si="22"/>
        <v>1.1746898234599854</v>
      </c>
    </row>
    <row r="74" spans="1:36" x14ac:dyDescent="0.2">
      <c r="A74" s="2" t="s">
        <v>20</v>
      </c>
      <c r="B74" s="2" t="s">
        <v>21</v>
      </c>
      <c r="C74" s="14">
        <v>123.8356</v>
      </c>
      <c r="D74" s="10">
        <v>124.4534</v>
      </c>
      <c r="E74" s="7">
        <v>125.0106</v>
      </c>
      <c r="F74" s="7">
        <v>125.08750000000001</v>
      </c>
      <c r="G74" s="7">
        <v>124.907</v>
      </c>
      <c r="H74" s="7">
        <v>124.5604</v>
      </c>
      <c r="I74" s="7">
        <v>124.7422</v>
      </c>
      <c r="J74" s="7">
        <v>125.4845</v>
      </c>
      <c r="K74" s="7">
        <v>126.5505</v>
      </c>
      <c r="L74" s="7">
        <v>126.8198</v>
      </c>
      <c r="M74" s="7">
        <v>127.0284</v>
      </c>
      <c r="N74" s="7">
        <v>127.2461</v>
      </c>
      <c r="O74" s="11">
        <v>127.60680000000001</v>
      </c>
      <c r="P74" s="10">
        <v>0.498867</v>
      </c>
      <c r="Q74" s="7">
        <v>0.44773429999999997</v>
      </c>
      <c r="R74" s="7">
        <v>6.1481599999999997E-2</v>
      </c>
      <c r="S74" s="7">
        <v>-0.1443082</v>
      </c>
      <c r="T74" s="7">
        <v>-0.27740989999999999</v>
      </c>
      <c r="U74" s="7">
        <v>0.14588039999999999</v>
      </c>
      <c r="V74" s="7">
        <v>0.59511179999999997</v>
      </c>
      <c r="W74" s="7">
        <v>0.84952090000000002</v>
      </c>
      <c r="X74" s="7">
        <v>0.2127781</v>
      </c>
      <c r="Y74" s="7">
        <v>0.16444549999999999</v>
      </c>
      <c r="Z74" s="7">
        <v>0.17138880000000001</v>
      </c>
      <c r="AA74" s="11">
        <v>0.28352850000000002</v>
      </c>
      <c r="AB74" s="20">
        <f t="shared" si="21"/>
        <v>125.79143333333333</v>
      </c>
      <c r="AC74" s="20">
        <f t="shared" si="23"/>
        <v>124.85050000000001</v>
      </c>
      <c r="AD74" s="20">
        <f t="shared" si="24"/>
        <v>124.73653333333334</v>
      </c>
      <c r="AE74" s="20">
        <f t="shared" si="25"/>
        <v>126.28493333333334</v>
      </c>
      <c r="AF74" s="20">
        <f t="shared" si="26"/>
        <v>127.29376666666667</v>
      </c>
      <c r="AG74" s="20"/>
      <c r="AH74" s="20">
        <f t="shared" si="22"/>
        <v>-9.128250721197162E-2</v>
      </c>
      <c r="AI74" s="20">
        <f t="shared" si="22"/>
        <v>1.2413364061210501</v>
      </c>
      <c r="AJ74" s="20">
        <f t="shared" si="22"/>
        <v>0.79885486471333422</v>
      </c>
    </row>
    <row r="75" spans="1:36" x14ac:dyDescent="0.2">
      <c r="A75" s="2" t="s">
        <v>22</v>
      </c>
      <c r="B75" s="2" t="s">
        <v>23</v>
      </c>
      <c r="C75" s="14">
        <v>126.9357</v>
      </c>
      <c r="D75" s="10">
        <v>128.0001</v>
      </c>
      <c r="E75" s="7">
        <v>128.7287</v>
      </c>
      <c r="F75" s="7">
        <v>128.86109999999999</v>
      </c>
      <c r="G75" s="7">
        <v>128.2765</v>
      </c>
      <c r="H75" s="7">
        <v>127.6795</v>
      </c>
      <c r="I75" s="7">
        <v>127.6409</v>
      </c>
      <c r="J75" s="7">
        <v>128.91999999999999</v>
      </c>
      <c r="K75" s="7">
        <v>130.74780000000001</v>
      </c>
      <c r="L75" s="7">
        <v>131.24629999999999</v>
      </c>
      <c r="M75" s="7">
        <v>131.5975</v>
      </c>
      <c r="N75" s="7">
        <v>131.94460000000001</v>
      </c>
      <c r="O75" s="11">
        <v>132.52170000000001</v>
      </c>
      <c r="P75" s="10">
        <v>0.83854059999999997</v>
      </c>
      <c r="Q75" s="7">
        <v>0.56920000000000004</v>
      </c>
      <c r="R75" s="7">
        <v>0.1028761</v>
      </c>
      <c r="S75" s="7">
        <v>-0.45366260000000003</v>
      </c>
      <c r="T75" s="7">
        <v>-0.46541280000000002</v>
      </c>
      <c r="U75" s="7">
        <v>-3.02118E-2</v>
      </c>
      <c r="V75" s="7">
        <v>1.002059</v>
      </c>
      <c r="W75" s="7">
        <v>1.4177709999999999</v>
      </c>
      <c r="X75" s="7">
        <v>0.38130700000000001</v>
      </c>
      <c r="Y75" s="7">
        <v>0.26758569999999998</v>
      </c>
      <c r="Z75" s="7">
        <v>0.2637293</v>
      </c>
      <c r="AA75" s="11">
        <v>0.43737110000000001</v>
      </c>
      <c r="AB75" s="20">
        <f t="shared" si="21"/>
        <v>129.68039166666668</v>
      </c>
      <c r="AC75" s="20">
        <f t="shared" si="23"/>
        <v>128.52996666666664</v>
      </c>
      <c r="AD75" s="20">
        <f t="shared" si="24"/>
        <v>127.86563333333334</v>
      </c>
      <c r="AE75" s="20">
        <f t="shared" si="25"/>
        <v>130.3047</v>
      </c>
      <c r="AF75" s="20">
        <f t="shared" si="26"/>
        <v>132.02126666666666</v>
      </c>
      <c r="AG75" s="20"/>
      <c r="AH75" s="20">
        <f t="shared" si="22"/>
        <v>-0.51687038483110825</v>
      </c>
      <c r="AI75" s="20">
        <f t="shared" si="22"/>
        <v>1.9075232359802641</v>
      </c>
      <c r="AJ75" s="20">
        <f t="shared" si="22"/>
        <v>1.3173482358400435</v>
      </c>
    </row>
    <row r="76" spans="1:36" x14ac:dyDescent="0.2">
      <c r="A76" s="3" t="s">
        <v>24</v>
      </c>
      <c r="B76" s="3" t="s">
        <v>25</v>
      </c>
      <c r="C76" s="14">
        <v>135.8819</v>
      </c>
      <c r="D76" s="10">
        <v>136.98939999999999</v>
      </c>
      <c r="E76" s="7">
        <v>138.17789999999999</v>
      </c>
      <c r="F76" s="7">
        <v>137.9555</v>
      </c>
      <c r="G76" s="7">
        <v>136.3192</v>
      </c>
      <c r="H76" s="7">
        <v>134.66579999999999</v>
      </c>
      <c r="I76" s="7">
        <v>134.33009999999999</v>
      </c>
      <c r="J76" s="7">
        <v>136.40129999999999</v>
      </c>
      <c r="K76" s="7">
        <v>139.27770000000001</v>
      </c>
      <c r="L76" s="7">
        <v>139.76570000000001</v>
      </c>
      <c r="M76" s="7">
        <v>140.10419999999999</v>
      </c>
      <c r="N76" s="7">
        <v>140.50049999999999</v>
      </c>
      <c r="O76" s="11">
        <v>141.32980000000001</v>
      </c>
      <c r="P76" s="10">
        <v>0.81502209999999997</v>
      </c>
      <c r="Q76" s="7">
        <v>0.86756829999999996</v>
      </c>
      <c r="R76" s="7">
        <v>-0.16091659999999999</v>
      </c>
      <c r="S76" s="7">
        <v>-1.1861120000000001</v>
      </c>
      <c r="T76" s="7">
        <v>-1.212931</v>
      </c>
      <c r="U76" s="7">
        <v>-0.24922230000000001</v>
      </c>
      <c r="V76" s="7">
        <v>1.541871</v>
      </c>
      <c r="W76" s="7">
        <v>2.108746</v>
      </c>
      <c r="X76" s="7">
        <v>0.35037289999999999</v>
      </c>
      <c r="Y76" s="7">
        <v>0.2422136</v>
      </c>
      <c r="Z76" s="7">
        <v>0.2828291</v>
      </c>
      <c r="AA76" s="11">
        <v>0.59023619999999999</v>
      </c>
      <c r="AB76" s="20">
        <f t="shared" si="21"/>
        <v>137.9847583333333</v>
      </c>
      <c r="AC76" s="20">
        <f t="shared" si="23"/>
        <v>137.70759999999999</v>
      </c>
      <c r="AD76" s="20">
        <f t="shared" si="24"/>
        <v>135.10503333333335</v>
      </c>
      <c r="AE76" s="20">
        <f t="shared" si="25"/>
        <v>138.48156666666668</v>
      </c>
      <c r="AF76" s="20">
        <f t="shared" si="26"/>
        <v>140.64483333333331</v>
      </c>
      <c r="AG76" s="20"/>
      <c r="AH76" s="20">
        <f t="shared" si="22"/>
        <v>-1.8899223184970424</v>
      </c>
      <c r="AI76" s="20">
        <f t="shared" si="22"/>
        <v>2.4991913698749357</v>
      </c>
      <c r="AJ76" s="20">
        <f t="shared" si="22"/>
        <v>1.5621332995702915</v>
      </c>
    </row>
    <row r="77" spans="1:36" x14ac:dyDescent="0.2">
      <c r="A77" s="3" t="s">
        <v>26</v>
      </c>
      <c r="B77" s="3" t="s">
        <v>95</v>
      </c>
      <c r="C77" s="14">
        <v>119.3402</v>
      </c>
      <c r="D77" s="10">
        <v>120.8596</v>
      </c>
      <c r="E77" s="7">
        <v>121.08280000000001</v>
      </c>
      <c r="F77" s="7">
        <v>121.505</v>
      </c>
      <c r="G77" s="7">
        <v>121.6998</v>
      </c>
      <c r="H77" s="7">
        <v>122.0891</v>
      </c>
      <c r="I77" s="7">
        <v>122.2003</v>
      </c>
      <c r="J77" s="7">
        <v>122.5337</v>
      </c>
      <c r="K77" s="7">
        <v>122.846</v>
      </c>
      <c r="L77" s="7">
        <v>123.8974</v>
      </c>
      <c r="M77" s="7">
        <v>124.0855</v>
      </c>
      <c r="N77" s="7">
        <v>124.1673</v>
      </c>
      <c r="O77" s="11">
        <v>124.62869999999999</v>
      </c>
      <c r="P77" s="10">
        <v>1.2731490000000001</v>
      </c>
      <c r="Q77" s="7">
        <v>0.18467539999999999</v>
      </c>
      <c r="R77" s="7">
        <v>0.34870210000000001</v>
      </c>
      <c r="S77" s="7">
        <v>0.16033</v>
      </c>
      <c r="T77" s="7">
        <v>0.31984570000000001</v>
      </c>
      <c r="U77" s="7">
        <v>9.1048500000000004E-2</v>
      </c>
      <c r="V77" s="7">
        <v>0.27282830000000002</v>
      </c>
      <c r="W77" s="7">
        <v>0.25488250000000001</v>
      </c>
      <c r="X77" s="7">
        <v>0.85592999999999997</v>
      </c>
      <c r="Y77" s="7">
        <v>0.1517474</v>
      </c>
      <c r="Z77" s="7">
        <v>6.5924200000000002E-2</v>
      </c>
      <c r="AA77" s="11">
        <v>0.37162240000000002</v>
      </c>
      <c r="AB77" s="20">
        <f t="shared" si="21"/>
        <v>122.63293333333333</v>
      </c>
      <c r="AC77" s="20">
        <f t="shared" si="23"/>
        <v>121.14913333333334</v>
      </c>
      <c r="AD77" s="20">
        <f t="shared" si="24"/>
        <v>121.99639999999999</v>
      </c>
      <c r="AE77" s="20">
        <f t="shared" si="25"/>
        <v>123.09236666666668</v>
      </c>
      <c r="AF77" s="20">
        <f t="shared" si="26"/>
        <v>124.29383333333332</v>
      </c>
      <c r="AG77" s="20"/>
      <c r="AH77" s="20">
        <f t="shared" si="22"/>
        <v>0.69935842160377604</v>
      </c>
      <c r="AI77" s="20">
        <f t="shared" si="22"/>
        <v>0.8983598423123027</v>
      </c>
      <c r="AJ77" s="20">
        <f t="shared" si="22"/>
        <v>0.97606919031802875</v>
      </c>
    </row>
    <row r="78" spans="1:36" x14ac:dyDescent="0.2">
      <c r="A78" s="3" t="s">
        <v>27</v>
      </c>
      <c r="B78" s="3" t="s">
        <v>28</v>
      </c>
      <c r="C78" s="14">
        <v>121.5783</v>
      </c>
      <c r="D78" s="10">
        <v>121.07559999999999</v>
      </c>
      <c r="E78" s="7">
        <v>121.6058</v>
      </c>
      <c r="F78" s="7">
        <v>122.43899999999999</v>
      </c>
      <c r="G78" s="7">
        <v>123.4889</v>
      </c>
      <c r="H78" s="7">
        <v>123.7466</v>
      </c>
      <c r="I78" s="7">
        <v>124.5998</v>
      </c>
      <c r="J78" s="7">
        <v>125.28400000000001</v>
      </c>
      <c r="K78" s="7">
        <v>126.6781</v>
      </c>
      <c r="L78" s="7">
        <v>127.33450000000001</v>
      </c>
      <c r="M78" s="7">
        <v>128.11269999999999</v>
      </c>
      <c r="N78" s="7">
        <v>128.83009999999999</v>
      </c>
      <c r="O78" s="11">
        <v>129.58320000000001</v>
      </c>
      <c r="P78" s="10">
        <v>-0.41346650000000001</v>
      </c>
      <c r="Q78" s="7">
        <v>0.43788060000000001</v>
      </c>
      <c r="R78" s="7">
        <v>0.6851699</v>
      </c>
      <c r="S78" s="7">
        <v>0.85747899999999999</v>
      </c>
      <c r="T78" s="7">
        <v>0.2087183</v>
      </c>
      <c r="U78" s="7">
        <v>0.68946949999999996</v>
      </c>
      <c r="V78" s="7">
        <v>0.54912749999999999</v>
      </c>
      <c r="W78" s="7">
        <v>1.1127549999999999</v>
      </c>
      <c r="X78" s="7">
        <v>0.5181597</v>
      </c>
      <c r="Y78" s="7">
        <v>0.61115679999999994</v>
      </c>
      <c r="Z78" s="7">
        <v>0.55994549999999998</v>
      </c>
      <c r="AA78" s="11">
        <v>0.58456649999999999</v>
      </c>
      <c r="AB78" s="20">
        <f t="shared" si="21"/>
        <v>125.23152499999998</v>
      </c>
      <c r="AC78" s="20">
        <f t="shared" si="23"/>
        <v>121.7068</v>
      </c>
      <c r="AD78" s="20">
        <f t="shared" si="24"/>
        <v>123.94510000000001</v>
      </c>
      <c r="AE78" s="20">
        <f t="shared" si="25"/>
        <v>126.43220000000001</v>
      </c>
      <c r="AF78" s="20">
        <f t="shared" si="26"/>
        <v>128.84199999999998</v>
      </c>
      <c r="AG78" s="20"/>
      <c r="AH78" s="20">
        <f t="shared" si="22"/>
        <v>1.8390919817134375</v>
      </c>
      <c r="AI78" s="20">
        <f t="shared" si="22"/>
        <v>2.0066142187145743</v>
      </c>
      <c r="AJ78" s="20">
        <f t="shared" si="22"/>
        <v>1.9060017938468121</v>
      </c>
    </row>
    <row r="79" spans="1:36" x14ac:dyDescent="0.2">
      <c r="A79" s="3" t="s">
        <v>29</v>
      </c>
      <c r="B79" s="3" t="s">
        <v>30</v>
      </c>
      <c r="C79" s="14">
        <v>118.9825</v>
      </c>
      <c r="D79" s="10">
        <v>120.2222</v>
      </c>
      <c r="E79" s="7">
        <v>120.861</v>
      </c>
      <c r="F79" s="7">
        <v>121.66379999999999</v>
      </c>
      <c r="G79" s="7">
        <v>123.1705</v>
      </c>
      <c r="H79" s="7">
        <v>124.3702</v>
      </c>
      <c r="I79" s="7">
        <v>124.4571</v>
      </c>
      <c r="J79" s="7">
        <v>125.562</v>
      </c>
      <c r="K79" s="7">
        <v>127.048</v>
      </c>
      <c r="L79" s="7">
        <v>127.12439999999999</v>
      </c>
      <c r="M79" s="7">
        <v>127.9872</v>
      </c>
      <c r="N79" s="7">
        <v>128.71870000000001</v>
      </c>
      <c r="O79" s="11">
        <v>128.9306</v>
      </c>
      <c r="P79" s="10">
        <v>1.0419700000000001</v>
      </c>
      <c r="Q79" s="7">
        <v>0.53129990000000005</v>
      </c>
      <c r="R79" s="7">
        <v>0.66425579999999995</v>
      </c>
      <c r="S79" s="7">
        <v>1.2384679999999999</v>
      </c>
      <c r="T79" s="7">
        <v>0.97399009999999997</v>
      </c>
      <c r="U79" s="7">
        <v>6.9889499999999993E-2</v>
      </c>
      <c r="V79" s="7">
        <v>0.88770530000000003</v>
      </c>
      <c r="W79" s="7">
        <v>1.1835039999999999</v>
      </c>
      <c r="X79" s="7">
        <v>6.01294E-2</v>
      </c>
      <c r="Y79" s="7">
        <v>0.67873589999999995</v>
      </c>
      <c r="Z79" s="7">
        <v>0.57155840000000002</v>
      </c>
      <c r="AA79" s="11">
        <v>0.16463340000000001</v>
      </c>
      <c r="AB79" s="20">
        <f t="shared" si="21"/>
        <v>125.00964166666667</v>
      </c>
      <c r="AC79" s="20">
        <f t="shared" si="23"/>
        <v>120.91566666666667</v>
      </c>
      <c r="AD79" s="20">
        <f t="shared" si="24"/>
        <v>123.99926666666666</v>
      </c>
      <c r="AE79" s="20">
        <f t="shared" si="25"/>
        <v>126.57813333333333</v>
      </c>
      <c r="AF79" s="20">
        <f t="shared" si="26"/>
        <v>128.54550000000003</v>
      </c>
      <c r="AG79" s="20"/>
      <c r="AH79" s="20">
        <f t="shared" si="22"/>
        <v>2.55020716918402</v>
      </c>
      <c r="AI79" s="20">
        <f t="shared" si="22"/>
        <v>2.0797434823539334</v>
      </c>
      <c r="AJ79" s="20">
        <f t="shared" si="22"/>
        <v>1.5542705638467567</v>
      </c>
    </row>
    <row r="80" spans="1:36" x14ac:dyDescent="0.2">
      <c r="A80" s="3" t="s">
        <v>31</v>
      </c>
      <c r="B80" s="3" t="s">
        <v>32</v>
      </c>
      <c r="C80" s="14">
        <v>113.09439999999999</v>
      </c>
      <c r="D80" s="10">
        <v>113.2816</v>
      </c>
      <c r="E80" s="7">
        <v>113.44110000000001</v>
      </c>
      <c r="F80" s="7">
        <v>113.5766</v>
      </c>
      <c r="G80" s="7">
        <v>114.0616</v>
      </c>
      <c r="H80" s="7">
        <v>114.2157</v>
      </c>
      <c r="I80" s="7">
        <v>114.6031</v>
      </c>
      <c r="J80" s="7">
        <v>115.23139999999999</v>
      </c>
      <c r="K80" s="7">
        <v>115.3603</v>
      </c>
      <c r="L80" s="7">
        <v>115.4213</v>
      </c>
      <c r="M80" s="7">
        <v>115.9318</v>
      </c>
      <c r="N80" s="7">
        <v>116.7303</v>
      </c>
      <c r="O80" s="11">
        <v>116.8721</v>
      </c>
      <c r="P80" s="10">
        <v>0.1654803</v>
      </c>
      <c r="Q80" s="7">
        <v>0.1408132</v>
      </c>
      <c r="R80" s="7">
        <v>0.11947720000000001</v>
      </c>
      <c r="S80" s="7">
        <v>0.42699140000000002</v>
      </c>
      <c r="T80" s="7">
        <v>0.1350944</v>
      </c>
      <c r="U80" s="7">
        <v>0.33923429999999999</v>
      </c>
      <c r="V80" s="7">
        <v>0.54816960000000003</v>
      </c>
      <c r="W80" s="7">
        <v>0.1118541</v>
      </c>
      <c r="X80" s="7">
        <v>5.2908299999999998E-2</v>
      </c>
      <c r="Y80" s="7">
        <v>0.44230429999999998</v>
      </c>
      <c r="Z80" s="7">
        <v>0.68877359999999999</v>
      </c>
      <c r="AA80" s="11">
        <v>0.1214831</v>
      </c>
      <c r="AB80" s="20">
        <f t="shared" si="21"/>
        <v>114.89390833333334</v>
      </c>
      <c r="AC80" s="20">
        <f t="shared" si="23"/>
        <v>113.43310000000001</v>
      </c>
      <c r="AD80" s="20">
        <f t="shared" si="24"/>
        <v>114.29346666666667</v>
      </c>
      <c r="AE80" s="20">
        <f t="shared" si="25"/>
        <v>115.33766666666668</v>
      </c>
      <c r="AF80" s="20">
        <f t="shared" si="26"/>
        <v>116.51139999999999</v>
      </c>
      <c r="AG80" s="20"/>
      <c r="AH80" s="20">
        <f t="shared" si="22"/>
        <v>0.75847937389232811</v>
      </c>
      <c r="AI80" s="20">
        <f t="shared" si="22"/>
        <v>0.913613026583036</v>
      </c>
      <c r="AJ80" s="20">
        <f t="shared" si="22"/>
        <v>1.0176496258810914</v>
      </c>
    </row>
    <row r="81" spans="1:36" x14ac:dyDescent="0.2">
      <c r="A81" s="3" t="s">
        <v>33</v>
      </c>
      <c r="B81" s="3" t="s">
        <v>96</v>
      </c>
      <c r="C81" s="14">
        <v>106.7186</v>
      </c>
      <c r="D81" s="10">
        <v>108.1104</v>
      </c>
      <c r="E81" s="7">
        <v>108.23220000000001</v>
      </c>
      <c r="F81" s="7">
        <v>108.23220000000001</v>
      </c>
      <c r="G81" s="7">
        <v>108.3784</v>
      </c>
      <c r="H81" s="7">
        <v>108.3056</v>
      </c>
      <c r="I81" s="7">
        <v>108.3197</v>
      </c>
      <c r="J81" s="7">
        <v>108.363</v>
      </c>
      <c r="K81" s="7">
        <v>109.0057</v>
      </c>
      <c r="L81" s="7">
        <v>109.0802</v>
      </c>
      <c r="M81" s="7">
        <v>109.6571</v>
      </c>
      <c r="N81" s="7">
        <v>109.70189999999999</v>
      </c>
      <c r="O81" s="11">
        <v>109.7585</v>
      </c>
      <c r="P81" s="10">
        <v>1.3041780000000001</v>
      </c>
      <c r="Q81" s="7">
        <v>0.1126939</v>
      </c>
      <c r="R81" s="7">
        <v>0</v>
      </c>
      <c r="S81" s="7">
        <v>0.13502539999999999</v>
      </c>
      <c r="T81" s="7">
        <v>-6.7178799999999997E-2</v>
      </c>
      <c r="U81" s="7">
        <v>1.3067199999999999E-2</v>
      </c>
      <c r="V81" s="7">
        <v>3.9929100000000002E-2</v>
      </c>
      <c r="W81" s="7">
        <v>0.59316279999999999</v>
      </c>
      <c r="X81" s="7">
        <v>6.8332000000000004E-2</v>
      </c>
      <c r="Y81" s="7">
        <v>0.52883880000000005</v>
      </c>
      <c r="Z81" s="7">
        <v>4.0861399999999999E-2</v>
      </c>
      <c r="AA81" s="11">
        <v>5.1610499999999997E-2</v>
      </c>
      <c r="AB81" s="20">
        <f t="shared" si="21"/>
        <v>108.76207499999998</v>
      </c>
      <c r="AC81" s="20">
        <f t="shared" si="23"/>
        <v>108.19159999999999</v>
      </c>
      <c r="AD81" s="20">
        <f t="shared" si="24"/>
        <v>108.33456666666666</v>
      </c>
      <c r="AE81" s="20">
        <f t="shared" si="25"/>
        <v>108.8163</v>
      </c>
      <c r="AF81" s="20">
        <f t="shared" si="26"/>
        <v>109.70583333333332</v>
      </c>
      <c r="AG81" s="20"/>
      <c r="AH81" s="20">
        <f t="shared" si="22"/>
        <v>0.1321421133125682</v>
      </c>
      <c r="AI81" s="20">
        <f t="shared" si="22"/>
        <v>0.44467186065881492</v>
      </c>
      <c r="AJ81" s="20">
        <f t="shared" si="22"/>
        <v>0.81746331508543335</v>
      </c>
    </row>
    <row r="82" spans="1:36" x14ac:dyDescent="0.2">
      <c r="A82" s="3" t="s">
        <v>34</v>
      </c>
      <c r="B82" s="3" t="s">
        <v>35</v>
      </c>
      <c r="C82" s="14">
        <v>122.0558</v>
      </c>
      <c r="D82" s="10">
        <v>123.155</v>
      </c>
      <c r="E82" s="7">
        <v>123.2259</v>
      </c>
      <c r="F82" s="7">
        <v>123.6159</v>
      </c>
      <c r="G82" s="7">
        <v>123.21980000000001</v>
      </c>
      <c r="H82" s="7">
        <v>123.5509</v>
      </c>
      <c r="I82" s="7">
        <v>123.80029999999999</v>
      </c>
      <c r="J82" s="7">
        <v>124.3781</v>
      </c>
      <c r="K82" s="7">
        <v>125.6236</v>
      </c>
      <c r="L82" s="7">
        <v>125.56699999999999</v>
      </c>
      <c r="M82" s="7">
        <v>125.34520000000001</v>
      </c>
      <c r="N82" s="7">
        <v>125.4063</v>
      </c>
      <c r="O82" s="11">
        <v>125.4354</v>
      </c>
      <c r="P82" s="10">
        <v>0.90056320000000001</v>
      </c>
      <c r="Q82" s="7">
        <v>5.7606900000000003E-2</v>
      </c>
      <c r="R82" s="7">
        <v>0.31645410000000002</v>
      </c>
      <c r="S82" s="7">
        <v>-0.32038719999999998</v>
      </c>
      <c r="T82" s="7">
        <v>0.2686576</v>
      </c>
      <c r="U82" s="7">
        <v>0.20183319999999999</v>
      </c>
      <c r="V82" s="7">
        <v>0.46674789999999999</v>
      </c>
      <c r="W82" s="7">
        <v>1.001412</v>
      </c>
      <c r="X82" s="7">
        <v>-4.5063300000000001E-2</v>
      </c>
      <c r="Y82" s="7">
        <v>-0.17663409999999999</v>
      </c>
      <c r="Z82" s="7">
        <v>4.8693599999999997E-2</v>
      </c>
      <c r="AA82" s="11">
        <v>2.3203399999999999E-2</v>
      </c>
      <c r="AB82" s="20">
        <f t="shared" si="21"/>
        <v>124.36028333333336</v>
      </c>
      <c r="AC82" s="20">
        <f t="shared" si="23"/>
        <v>123.33226666666667</v>
      </c>
      <c r="AD82" s="20">
        <f t="shared" si="24"/>
        <v>123.52366666666667</v>
      </c>
      <c r="AE82" s="20">
        <f t="shared" si="25"/>
        <v>125.18956666666666</v>
      </c>
      <c r="AF82" s="20">
        <f t="shared" si="26"/>
        <v>125.39563333333335</v>
      </c>
      <c r="AG82" s="20"/>
      <c r="AH82" s="20">
        <f t="shared" si="22"/>
        <v>0.15519053137758476</v>
      </c>
      <c r="AI82" s="20">
        <f t="shared" si="22"/>
        <v>1.3486484371415912</v>
      </c>
      <c r="AJ82" s="20">
        <f t="shared" si="22"/>
        <v>0.16460370632592003</v>
      </c>
    </row>
    <row r="83" spans="1:36" x14ac:dyDescent="0.2">
      <c r="A83" s="2" t="s">
        <v>36</v>
      </c>
      <c r="B83" s="2" t="s">
        <v>37</v>
      </c>
      <c r="C83" s="14">
        <v>119.5475</v>
      </c>
      <c r="D83" s="10">
        <v>119.5475</v>
      </c>
      <c r="E83" s="7">
        <v>119.8677</v>
      </c>
      <c r="F83" s="7">
        <v>119.8677</v>
      </c>
      <c r="G83" s="7">
        <v>120.2461</v>
      </c>
      <c r="H83" s="7">
        <v>120.2461</v>
      </c>
      <c r="I83" s="7">
        <v>120.7325</v>
      </c>
      <c r="J83" s="7">
        <v>120.7325</v>
      </c>
      <c r="K83" s="7">
        <v>120.7449</v>
      </c>
      <c r="L83" s="7">
        <v>120.697</v>
      </c>
      <c r="M83" s="7">
        <v>120.70829999999999</v>
      </c>
      <c r="N83" s="7">
        <v>120.7471</v>
      </c>
      <c r="O83" s="11">
        <v>120.8087</v>
      </c>
      <c r="P83" s="10">
        <v>0</v>
      </c>
      <c r="Q83" s="7">
        <v>0.2678353</v>
      </c>
      <c r="R83" s="7">
        <v>0</v>
      </c>
      <c r="S83" s="7">
        <v>0.3157027</v>
      </c>
      <c r="T83" s="7">
        <v>0</v>
      </c>
      <c r="U83" s="7">
        <v>0.40451369999999998</v>
      </c>
      <c r="V83" s="7">
        <v>0</v>
      </c>
      <c r="W83" s="7">
        <v>1.02246E-2</v>
      </c>
      <c r="X83" s="7">
        <v>-3.9668200000000001E-2</v>
      </c>
      <c r="Y83" s="7">
        <v>9.3363000000000005E-3</v>
      </c>
      <c r="Z83" s="7">
        <v>3.21462E-2</v>
      </c>
      <c r="AA83" s="11">
        <v>5.1015499999999998E-2</v>
      </c>
      <c r="AB83" s="20">
        <f t="shared" si="21"/>
        <v>120.41217499999999</v>
      </c>
      <c r="AC83" s="20">
        <f t="shared" si="23"/>
        <v>119.76096666666666</v>
      </c>
      <c r="AD83" s="20">
        <f t="shared" si="24"/>
        <v>120.40823333333333</v>
      </c>
      <c r="AE83" s="20">
        <f t="shared" si="25"/>
        <v>120.7248</v>
      </c>
      <c r="AF83" s="20">
        <f t="shared" si="26"/>
        <v>120.7547</v>
      </c>
      <c r="AG83" s="20"/>
      <c r="AH83" s="20">
        <f t="shared" si="22"/>
        <v>0.54046546607145274</v>
      </c>
      <c r="AI83" s="20">
        <f t="shared" si="22"/>
        <v>0.262911146441553</v>
      </c>
      <c r="AJ83" s="20">
        <f t="shared" si="22"/>
        <v>2.4767073542463436E-2</v>
      </c>
    </row>
    <row r="84" spans="1:36" x14ac:dyDescent="0.2">
      <c r="A84" s="3" t="s">
        <v>38</v>
      </c>
      <c r="B84" s="3" t="s">
        <v>39</v>
      </c>
      <c r="C84" s="14">
        <v>112.0701</v>
      </c>
      <c r="D84" s="10">
        <v>112.0701</v>
      </c>
      <c r="E84" s="7">
        <v>112.0701</v>
      </c>
      <c r="F84" s="7">
        <v>112.0701</v>
      </c>
      <c r="G84" s="7">
        <v>112.0701</v>
      </c>
      <c r="H84" s="7">
        <v>112.0701</v>
      </c>
      <c r="I84" s="7">
        <v>112.88809999999999</v>
      </c>
      <c r="J84" s="7">
        <v>112.88809999999999</v>
      </c>
      <c r="K84" s="7">
        <v>112.88809999999999</v>
      </c>
      <c r="L84" s="7">
        <v>112.0437</v>
      </c>
      <c r="M84" s="7">
        <v>112.0437</v>
      </c>
      <c r="N84" s="7">
        <v>111.8764</v>
      </c>
      <c r="O84" s="11">
        <v>111.8764</v>
      </c>
      <c r="P84" s="10">
        <v>0</v>
      </c>
      <c r="Q84" s="7">
        <v>0</v>
      </c>
      <c r="R84" s="7">
        <v>0</v>
      </c>
      <c r="S84" s="7">
        <v>0</v>
      </c>
      <c r="T84" s="7">
        <v>0</v>
      </c>
      <c r="U84" s="7">
        <v>0.72993520000000001</v>
      </c>
      <c r="V84" s="7">
        <v>0</v>
      </c>
      <c r="W84" s="7">
        <v>0</v>
      </c>
      <c r="X84" s="7">
        <v>-0.74804329999999997</v>
      </c>
      <c r="Y84" s="7">
        <v>0</v>
      </c>
      <c r="Z84" s="7">
        <v>-0.14926</v>
      </c>
      <c r="AA84" s="11">
        <v>0</v>
      </c>
      <c r="AB84" s="20">
        <f t="shared" si="21"/>
        <v>112.23791666666669</v>
      </c>
      <c r="AC84" s="20">
        <f t="shared" si="23"/>
        <v>112.07009999999998</v>
      </c>
      <c r="AD84" s="20">
        <f t="shared" si="24"/>
        <v>112.34276666666666</v>
      </c>
      <c r="AE84" s="20">
        <f t="shared" si="25"/>
        <v>112.60663333333332</v>
      </c>
      <c r="AF84" s="20">
        <f t="shared" si="26"/>
        <v>111.93216666666666</v>
      </c>
      <c r="AG84" s="20"/>
      <c r="AH84" s="20">
        <f t="shared" si="22"/>
        <v>0.24330010115693312</v>
      </c>
      <c r="AI84" s="20">
        <f t="shared" si="22"/>
        <v>0.23487641838977424</v>
      </c>
      <c r="AJ84" s="20">
        <f t="shared" si="22"/>
        <v>-0.59895820228470598</v>
      </c>
    </row>
    <row r="85" spans="1:36" x14ac:dyDescent="0.2">
      <c r="A85" s="3" t="s">
        <v>40</v>
      </c>
      <c r="B85" s="3" t="s">
        <v>101</v>
      </c>
      <c r="C85" s="14">
        <v>115.8186</v>
      </c>
      <c r="D85" s="10">
        <v>115.8186</v>
      </c>
      <c r="E85" s="7">
        <v>116.6887</v>
      </c>
      <c r="F85" s="7">
        <v>116.6887</v>
      </c>
      <c r="G85" s="7">
        <v>117.601</v>
      </c>
      <c r="H85" s="7">
        <v>117.601</v>
      </c>
      <c r="I85" s="7">
        <v>118.1904</v>
      </c>
      <c r="J85" s="7">
        <v>118.1904</v>
      </c>
      <c r="K85" s="7">
        <v>118.1904</v>
      </c>
      <c r="L85" s="7">
        <v>118.4851</v>
      </c>
      <c r="M85" s="7">
        <v>118.4851</v>
      </c>
      <c r="N85" s="7">
        <v>118.6605</v>
      </c>
      <c r="O85" s="11">
        <v>118.85720000000001</v>
      </c>
      <c r="P85" s="10">
        <v>0</v>
      </c>
      <c r="Q85" s="7">
        <v>0.7512297</v>
      </c>
      <c r="R85" s="7">
        <v>0</v>
      </c>
      <c r="S85" s="7">
        <v>0.78182410000000002</v>
      </c>
      <c r="T85" s="7">
        <v>0</v>
      </c>
      <c r="U85" s="7">
        <v>0.50121340000000003</v>
      </c>
      <c r="V85" s="7">
        <v>0</v>
      </c>
      <c r="W85" s="7">
        <v>0</v>
      </c>
      <c r="X85" s="7">
        <v>0.2493504</v>
      </c>
      <c r="Y85" s="7">
        <v>0</v>
      </c>
      <c r="Z85" s="7">
        <v>0.14805460000000001</v>
      </c>
      <c r="AA85" s="11">
        <v>0.16571649999999999</v>
      </c>
      <c r="AB85" s="20">
        <f t="shared" si="21"/>
        <v>117.78809166666666</v>
      </c>
      <c r="AC85" s="20">
        <f t="shared" si="23"/>
        <v>116.39866666666666</v>
      </c>
      <c r="AD85" s="20">
        <f t="shared" si="24"/>
        <v>117.79746666666666</v>
      </c>
      <c r="AE85" s="20">
        <f t="shared" si="25"/>
        <v>118.28863333333334</v>
      </c>
      <c r="AF85" s="20">
        <f t="shared" si="26"/>
        <v>118.66759999999999</v>
      </c>
      <c r="AG85" s="20"/>
      <c r="AH85" s="20">
        <f t="shared" si="22"/>
        <v>1.2017319786022682</v>
      </c>
      <c r="AI85" s="20">
        <f t="shared" si="22"/>
        <v>0.41695859899645882</v>
      </c>
      <c r="AJ85" s="20">
        <f t="shared" si="22"/>
        <v>0.32037454148172628</v>
      </c>
    </row>
    <row r="86" spans="1:36" x14ac:dyDescent="0.2">
      <c r="A86" s="3" t="s">
        <v>41</v>
      </c>
      <c r="B86" s="3" t="s">
        <v>98</v>
      </c>
      <c r="C86" s="14">
        <v>102.1057</v>
      </c>
      <c r="D86" s="10">
        <v>102.1057</v>
      </c>
      <c r="E86" s="7">
        <v>102.1057</v>
      </c>
      <c r="F86" s="7">
        <v>102.1057</v>
      </c>
      <c r="G86" s="7">
        <v>102.1057</v>
      </c>
      <c r="H86" s="7">
        <v>102.1057</v>
      </c>
      <c r="I86" s="7">
        <v>102.1057</v>
      </c>
      <c r="J86" s="7">
        <v>102.1057</v>
      </c>
      <c r="K86" s="7">
        <v>102.1057</v>
      </c>
      <c r="L86" s="7">
        <v>102.1057</v>
      </c>
      <c r="M86" s="7">
        <v>102.1057</v>
      </c>
      <c r="N86" s="7">
        <v>102.1057</v>
      </c>
      <c r="O86" s="11">
        <v>102.1057</v>
      </c>
      <c r="P86" s="10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11">
        <v>0</v>
      </c>
      <c r="AB86" s="20">
        <f t="shared" si="21"/>
        <v>102.1057</v>
      </c>
      <c r="AC86" s="20">
        <f t="shared" si="23"/>
        <v>102.1057</v>
      </c>
      <c r="AD86" s="20">
        <f t="shared" si="24"/>
        <v>102.1057</v>
      </c>
      <c r="AE86" s="20">
        <f t="shared" si="25"/>
        <v>102.1057</v>
      </c>
      <c r="AF86" s="20">
        <f t="shared" si="26"/>
        <v>102.1057</v>
      </c>
      <c r="AG86" s="20"/>
      <c r="AH86" s="20">
        <f t="shared" si="22"/>
        <v>0</v>
      </c>
      <c r="AI86" s="20">
        <f t="shared" si="22"/>
        <v>0</v>
      </c>
      <c r="AJ86" s="20">
        <f t="shared" si="22"/>
        <v>0</v>
      </c>
    </row>
    <row r="87" spans="1:36" x14ac:dyDescent="0.2">
      <c r="A87" s="3" t="s">
        <v>42</v>
      </c>
      <c r="B87" s="3" t="s">
        <v>43</v>
      </c>
      <c r="C87" s="14">
        <v>186.18450000000001</v>
      </c>
      <c r="D87" s="10">
        <v>186.18450000000001</v>
      </c>
      <c r="E87" s="7">
        <v>186.93979999999999</v>
      </c>
      <c r="F87" s="7">
        <v>186.93979999999999</v>
      </c>
      <c r="G87" s="7">
        <v>187.577</v>
      </c>
      <c r="H87" s="7">
        <v>187.577</v>
      </c>
      <c r="I87" s="7">
        <v>187.29509999999999</v>
      </c>
      <c r="J87" s="7">
        <v>187.29509999999999</v>
      </c>
      <c r="K87" s="7">
        <v>187.7594</v>
      </c>
      <c r="L87" s="7">
        <v>187.35419999999999</v>
      </c>
      <c r="M87" s="7">
        <v>187.77789999999999</v>
      </c>
      <c r="N87" s="7">
        <v>187.9956</v>
      </c>
      <c r="O87" s="11">
        <v>187.76089999999999</v>
      </c>
      <c r="P87" s="10">
        <v>0</v>
      </c>
      <c r="Q87" s="7">
        <v>0.40567019999999998</v>
      </c>
      <c r="R87" s="7">
        <v>0</v>
      </c>
      <c r="S87" s="7">
        <v>0.34087849999999997</v>
      </c>
      <c r="T87" s="7">
        <v>0</v>
      </c>
      <c r="U87" s="7">
        <v>-0.15028820000000001</v>
      </c>
      <c r="V87" s="7">
        <v>0</v>
      </c>
      <c r="W87" s="7">
        <v>0.2478783</v>
      </c>
      <c r="X87" s="7">
        <v>-0.2157741</v>
      </c>
      <c r="Y87" s="7">
        <v>0.22614429999999999</v>
      </c>
      <c r="Z87" s="7">
        <v>0.1159414</v>
      </c>
      <c r="AA87" s="11">
        <v>-0.124849</v>
      </c>
      <c r="AB87" s="20">
        <f t="shared" si="21"/>
        <v>187.37135833333332</v>
      </c>
      <c r="AC87" s="20">
        <f t="shared" si="23"/>
        <v>186.68803333333335</v>
      </c>
      <c r="AD87" s="20">
        <f t="shared" si="24"/>
        <v>187.48303333333334</v>
      </c>
      <c r="AE87" s="20">
        <f t="shared" si="25"/>
        <v>187.46956666666665</v>
      </c>
      <c r="AF87" s="20">
        <f t="shared" si="26"/>
        <v>187.84479999999999</v>
      </c>
      <c r="AG87" s="20"/>
      <c r="AH87" s="20">
        <f t="shared" si="22"/>
        <v>0.42584411320061122</v>
      </c>
      <c r="AI87" s="20">
        <f t="shared" si="22"/>
        <v>-7.1828721923594685E-3</v>
      </c>
      <c r="AJ87" s="20">
        <f t="shared" si="22"/>
        <v>0.20015693213851193</v>
      </c>
    </row>
    <row r="88" spans="1:36" x14ac:dyDescent="0.2">
      <c r="A88" s="3" t="s">
        <v>44</v>
      </c>
      <c r="B88" s="3" t="s">
        <v>45</v>
      </c>
      <c r="C88" s="14">
        <v>123.8857</v>
      </c>
      <c r="D88" s="10">
        <v>123.8857</v>
      </c>
      <c r="E88" s="7">
        <v>123.8857</v>
      </c>
      <c r="F88" s="7">
        <v>123.8857</v>
      </c>
      <c r="G88" s="7">
        <v>123.8857</v>
      </c>
      <c r="H88" s="7">
        <v>123.8857</v>
      </c>
      <c r="I88" s="7">
        <v>124.38500000000001</v>
      </c>
      <c r="J88" s="7">
        <v>124.38500000000001</v>
      </c>
      <c r="K88" s="7">
        <v>124.38500000000001</v>
      </c>
      <c r="L88" s="7">
        <v>124.38500000000001</v>
      </c>
      <c r="M88" s="7">
        <v>124.38500000000001</v>
      </c>
      <c r="N88" s="7">
        <v>124.38500000000001</v>
      </c>
      <c r="O88" s="11">
        <v>124.38500000000001</v>
      </c>
      <c r="P88" s="10">
        <v>0</v>
      </c>
      <c r="Q88" s="7">
        <v>0</v>
      </c>
      <c r="R88" s="7">
        <v>0</v>
      </c>
      <c r="S88" s="7">
        <v>0</v>
      </c>
      <c r="T88" s="7">
        <v>0</v>
      </c>
      <c r="U88" s="7">
        <v>0.40309909999999999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11">
        <v>0</v>
      </c>
      <c r="AB88" s="20">
        <f t="shared" si="21"/>
        <v>124.17695833333333</v>
      </c>
      <c r="AC88" s="20">
        <f t="shared" si="23"/>
        <v>123.8857</v>
      </c>
      <c r="AD88" s="20">
        <f t="shared" si="24"/>
        <v>124.05213333333334</v>
      </c>
      <c r="AE88" s="20">
        <f t="shared" si="25"/>
        <v>124.38500000000001</v>
      </c>
      <c r="AF88" s="20">
        <f t="shared" si="26"/>
        <v>124.38500000000001</v>
      </c>
      <c r="AG88" s="20"/>
      <c r="AH88" s="20">
        <f t="shared" si="22"/>
        <v>0.13434426518423948</v>
      </c>
      <c r="AI88" s="20">
        <f t="shared" si="22"/>
        <v>0.26832804702539192</v>
      </c>
      <c r="AJ88" s="20">
        <f t="shared" si="22"/>
        <v>0</v>
      </c>
    </row>
    <row r="89" spans="1:36" x14ac:dyDescent="0.2">
      <c r="A89" s="3" t="s">
        <v>46</v>
      </c>
      <c r="B89" s="3" t="s">
        <v>99</v>
      </c>
      <c r="C89" s="14">
        <v>130.0899</v>
      </c>
      <c r="D89" s="10">
        <v>130.0899</v>
      </c>
      <c r="E89" s="7">
        <v>130.0899</v>
      </c>
      <c r="F89" s="7">
        <v>130.0899</v>
      </c>
      <c r="G89" s="7">
        <v>130.73589999999999</v>
      </c>
      <c r="H89" s="7">
        <v>130.73589999999999</v>
      </c>
      <c r="I89" s="7">
        <v>130.73589999999999</v>
      </c>
      <c r="J89" s="7">
        <v>130.73589999999999</v>
      </c>
      <c r="K89" s="7">
        <v>130.73589999999999</v>
      </c>
      <c r="L89" s="7">
        <v>130.73589999999999</v>
      </c>
      <c r="M89" s="7">
        <v>130.73589999999999</v>
      </c>
      <c r="N89" s="7">
        <v>130.73589999999999</v>
      </c>
      <c r="O89" s="11">
        <v>130.73589999999999</v>
      </c>
      <c r="P89" s="10">
        <v>0</v>
      </c>
      <c r="Q89" s="7">
        <v>0</v>
      </c>
      <c r="R89" s="7">
        <v>0</v>
      </c>
      <c r="S89" s="7">
        <v>0.49655310000000003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11">
        <v>0</v>
      </c>
      <c r="AB89" s="20">
        <f t="shared" si="21"/>
        <v>130.57439999999997</v>
      </c>
      <c r="AC89" s="20">
        <f t="shared" si="23"/>
        <v>130.0899</v>
      </c>
      <c r="AD89" s="20">
        <f t="shared" si="24"/>
        <v>130.73589999999999</v>
      </c>
      <c r="AE89" s="20">
        <f t="shared" si="25"/>
        <v>130.73589999999999</v>
      </c>
      <c r="AF89" s="20">
        <f t="shared" si="26"/>
        <v>130.73589999999999</v>
      </c>
      <c r="AG89" s="20"/>
      <c r="AH89" s="20">
        <f t="shared" si="22"/>
        <v>0.49657967297997629</v>
      </c>
      <c r="AI89" s="20">
        <f t="shared" si="22"/>
        <v>0</v>
      </c>
      <c r="AJ89" s="20">
        <f t="shared" si="22"/>
        <v>0</v>
      </c>
    </row>
    <row r="90" spans="1:36" x14ac:dyDescent="0.2">
      <c r="A90" s="2" t="s">
        <v>47</v>
      </c>
      <c r="B90" s="2" t="s">
        <v>48</v>
      </c>
      <c r="C90" s="14">
        <v>100.7972</v>
      </c>
      <c r="D90" s="10">
        <v>100.29689999999999</v>
      </c>
      <c r="E90" s="7">
        <v>99.320369999999997</v>
      </c>
      <c r="F90" s="7">
        <v>99.23545</v>
      </c>
      <c r="G90" s="7">
        <v>99.475849999999994</v>
      </c>
      <c r="H90" s="7">
        <v>99.182239999999993</v>
      </c>
      <c r="I90" s="7">
        <v>99.228909999999999</v>
      </c>
      <c r="J90" s="7">
        <v>98.681299999999993</v>
      </c>
      <c r="K90" s="7">
        <v>98.53443</v>
      </c>
      <c r="L90" s="7">
        <v>97.771839999999997</v>
      </c>
      <c r="M90" s="7">
        <v>97.802850000000007</v>
      </c>
      <c r="N90" s="7">
        <v>97.934399999999997</v>
      </c>
      <c r="O90" s="11">
        <v>97.659840000000003</v>
      </c>
      <c r="P90" s="10">
        <v>-0.49638599999999999</v>
      </c>
      <c r="Q90" s="7">
        <v>-0.9736186</v>
      </c>
      <c r="R90" s="7">
        <v>-8.5503899999999994E-2</v>
      </c>
      <c r="S90" s="7">
        <v>0.24224670000000001</v>
      </c>
      <c r="T90" s="7">
        <v>-0.29514899999999999</v>
      </c>
      <c r="U90" s="7">
        <v>4.70538E-2</v>
      </c>
      <c r="V90" s="7">
        <v>-0.55187050000000004</v>
      </c>
      <c r="W90" s="7">
        <v>-0.1488284</v>
      </c>
      <c r="X90" s="7">
        <v>-0.77393869999999998</v>
      </c>
      <c r="Y90" s="7">
        <v>3.17203E-2</v>
      </c>
      <c r="Z90" s="7">
        <v>0.13450899999999999</v>
      </c>
      <c r="AA90" s="11">
        <v>-0.28035769999999999</v>
      </c>
      <c r="AB90" s="20">
        <f>(AB69/AB74)*100</f>
        <v>98.75371083828442</v>
      </c>
      <c r="AC90" s="20">
        <f t="shared" ref="AC90:AF90" si="27">(AC69/AC74)*100</f>
        <v>99.616474636999172</v>
      </c>
      <c r="AD90" s="20">
        <f t="shared" si="27"/>
        <v>99.295769002184869</v>
      </c>
      <c r="AE90" s="20">
        <f t="shared" si="27"/>
        <v>98.327776235116986</v>
      </c>
      <c r="AF90" s="20">
        <f t="shared" si="27"/>
        <v>97.798897196589607</v>
      </c>
      <c r="AG90" s="20"/>
      <c r="AH90" s="20">
        <f t="shared" si="22"/>
        <v>-0.32194035773997598</v>
      </c>
      <c r="AI90" s="20">
        <f t="shared" si="22"/>
        <v>-0.97485801942536909</v>
      </c>
      <c r="AJ90" s="20">
        <f t="shared" si="22"/>
        <v>-0.53787348679863101</v>
      </c>
    </row>
    <row r="91" spans="1:36" ht="18" customHeight="1" x14ac:dyDescent="0.2">
      <c r="B91" s="22" t="s">
        <v>62</v>
      </c>
      <c r="C91" s="27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5"/>
      <c r="P91" s="2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5"/>
      <c r="AB91" s="122"/>
      <c r="AC91" s="119"/>
      <c r="AD91" s="119"/>
      <c r="AE91" s="119"/>
      <c r="AF91" s="119"/>
      <c r="AG91" s="119"/>
      <c r="AH91" s="119"/>
      <c r="AI91" s="119"/>
      <c r="AJ91" s="119"/>
    </row>
    <row r="92" spans="1:36" x14ac:dyDescent="0.2">
      <c r="A92" s="2" t="s">
        <v>14</v>
      </c>
      <c r="B92" s="2" t="s">
        <v>102</v>
      </c>
      <c r="C92" s="14">
        <v>110.2685</v>
      </c>
      <c r="D92" s="10">
        <v>110.2685</v>
      </c>
      <c r="E92" s="7">
        <v>110.8852</v>
      </c>
      <c r="F92" s="7">
        <v>111.2166</v>
      </c>
      <c r="G92" s="7">
        <v>111.7501</v>
      </c>
      <c r="H92" s="7">
        <v>112.1371</v>
      </c>
      <c r="I92" s="7">
        <v>112.7266</v>
      </c>
      <c r="J92" s="7">
        <v>112.7266</v>
      </c>
      <c r="K92" s="7">
        <v>113.4233</v>
      </c>
      <c r="L92" s="7">
        <v>113.8523</v>
      </c>
      <c r="M92" s="7">
        <v>114.6781</v>
      </c>
      <c r="N92" s="7">
        <v>114.6049</v>
      </c>
      <c r="O92" s="11">
        <v>114.6452</v>
      </c>
      <c r="P92" s="10">
        <v>0</v>
      </c>
      <c r="Q92" s="7">
        <v>0.55929850000000003</v>
      </c>
      <c r="R92" s="7">
        <v>0.29889339999999998</v>
      </c>
      <c r="S92" s="7">
        <v>0.4797226</v>
      </c>
      <c r="T92" s="7">
        <v>0.3462614</v>
      </c>
      <c r="U92" s="7">
        <v>0.52569619999999995</v>
      </c>
      <c r="V92" s="7">
        <v>0</v>
      </c>
      <c r="W92" s="7">
        <v>0.61801790000000001</v>
      </c>
      <c r="X92" s="7">
        <v>0.37823679999999998</v>
      </c>
      <c r="Y92" s="7">
        <v>0.72537110000000005</v>
      </c>
      <c r="Z92" s="7">
        <v>-6.3807699999999995E-2</v>
      </c>
      <c r="AA92" s="11">
        <v>3.5156300000000001E-2</v>
      </c>
      <c r="AB92" s="20">
        <f t="shared" ref="AB92:AB129" si="28">AVERAGE(D92:O92)</f>
        <v>112.74287500000001</v>
      </c>
      <c r="AC92" s="20">
        <f>AVERAGE(D92:F92)</f>
        <v>110.79010000000001</v>
      </c>
      <c r="AD92" s="20">
        <f>AVERAGE(G92:I92)</f>
        <v>112.20460000000001</v>
      </c>
      <c r="AE92" s="20">
        <f>IFERROR(AVERAGE(J92:L92),"")</f>
        <v>113.33406666666667</v>
      </c>
      <c r="AF92" s="20">
        <f>IFERROR(AVERAGE(M92:O92),"")</f>
        <v>114.64273333333334</v>
      </c>
      <c r="AG92" s="20"/>
      <c r="AH92" s="20">
        <f t="shared" si="22"/>
        <v>1.2767386255631266</v>
      </c>
      <c r="AI92" s="20">
        <f t="shared" si="22"/>
        <v>1.0066135137656289</v>
      </c>
      <c r="AJ92" s="20">
        <f t="shared" si="22"/>
        <v>1.1546984107749836</v>
      </c>
    </row>
    <row r="93" spans="1:36" x14ac:dyDescent="0.2">
      <c r="A93" s="3" t="s">
        <v>16</v>
      </c>
      <c r="B93" s="3" t="s">
        <v>103</v>
      </c>
      <c r="C93" s="14">
        <v>100.51739999999999</v>
      </c>
      <c r="D93" s="10">
        <v>100.51739999999999</v>
      </c>
      <c r="E93" s="7">
        <v>101.342</v>
      </c>
      <c r="F93" s="7">
        <v>102.2347</v>
      </c>
      <c r="G93" s="7">
        <v>102.5228</v>
      </c>
      <c r="H93" s="7">
        <v>103.11109999999999</v>
      </c>
      <c r="I93" s="7">
        <v>104.00749999999999</v>
      </c>
      <c r="J93" s="7">
        <v>104.00749999999999</v>
      </c>
      <c r="K93" s="7">
        <v>104.7466</v>
      </c>
      <c r="L93" s="7">
        <v>105.3989</v>
      </c>
      <c r="M93" s="7">
        <v>106.9813</v>
      </c>
      <c r="N93" s="7">
        <v>106.87</v>
      </c>
      <c r="O93" s="11">
        <v>106.7131</v>
      </c>
      <c r="P93" s="10">
        <v>0</v>
      </c>
      <c r="Q93" s="7">
        <v>0.82032519999999998</v>
      </c>
      <c r="R93" s="7">
        <v>0.88084879999999999</v>
      </c>
      <c r="S93" s="7">
        <v>0.28183370000000002</v>
      </c>
      <c r="T93" s="7">
        <v>0.57386340000000002</v>
      </c>
      <c r="U93" s="7">
        <v>0.86927969999999999</v>
      </c>
      <c r="V93" s="7">
        <v>0</v>
      </c>
      <c r="W93" s="7">
        <v>0.71068580000000003</v>
      </c>
      <c r="X93" s="7">
        <v>0.62274620000000003</v>
      </c>
      <c r="Y93" s="7">
        <v>1.5013049999999999</v>
      </c>
      <c r="Z93" s="7">
        <v>-0.10399899999999999</v>
      </c>
      <c r="AA93" s="11">
        <v>-0.14686959999999999</v>
      </c>
      <c r="AB93" s="20">
        <f t="shared" si="28"/>
        <v>104.03774166666665</v>
      </c>
      <c r="AC93" s="20">
        <f t="shared" ref="AC93:AC110" si="29">AVERAGE(D93:F93)</f>
        <v>101.36470000000001</v>
      </c>
      <c r="AD93" s="20">
        <f t="shared" ref="AD93:AD110" si="30">AVERAGE(G93:I93)</f>
        <v>103.21379999999999</v>
      </c>
      <c r="AE93" s="20">
        <f t="shared" ref="AE93:AE110" si="31">IFERROR(AVERAGE(J93:L93),"")</f>
        <v>104.71766666666667</v>
      </c>
      <c r="AF93" s="20">
        <f t="shared" ref="AF93:AF110" si="32">IFERROR(AVERAGE(M93:O93),"")</f>
        <v>106.8548</v>
      </c>
      <c r="AG93" s="20"/>
      <c r="AH93" s="20">
        <f t="shared" ref="AH93:AJ110" si="33">IFERROR(AD93/AC93*100-100,"")</f>
        <v>1.8242050733637853</v>
      </c>
      <c r="AI93" s="20">
        <f t="shared" si="33"/>
        <v>1.4570403053338623</v>
      </c>
      <c r="AJ93" s="20">
        <f t="shared" si="33"/>
        <v>2.0408527055288346</v>
      </c>
    </row>
    <row r="94" spans="1:36" x14ac:dyDescent="0.2">
      <c r="A94" s="3" t="s">
        <v>18</v>
      </c>
      <c r="B94" s="3" t="s">
        <v>61</v>
      </c>
      <c r="C94" s="14">
        <v>129.0033</v>
      </c>
      <c r="D94" s="10">
        <v>129.0033</v>
      </c>
      <c r="E94" s="7">
        <v>129.22069999999999</v>
      </c>
      <c r="F94" s="7">
        <v>128.47380000000001</v>
      </c>
      <c r="G94" s="7">
        <v>129.47890000000001</v>
      </c>
      <c r="H94" s="7">
        <v>129.47890000000001</v>
      </c>
      <c r="I94" s="7">
        <v>129.47890000000001</v>
      </c>
      <c r="J94" s="7">
        <v>129.47890000000001</v>
      </c>
      <c r="K94" s="7">
        <v>130.09389999999999</v>
      </c>
      <c r="L94" s="7">
        <v>130.09389999999999</v>
      </c>
      <c r="M94" s="7">
        <v>129.46619999999999</v>
      </c>
      <c r="N94" s="7">
        <v>129.46619999999999</v>
      </c>
      <c r="O94" s="11">
        <v>129.88550000000001</v>
      </c>
      <c r="P94" s="10">
        <v>0</v>
      </c>
      <c r="Q94" s="7">
        <v>0.16851650000000001</v>
      </c>
      <c r="R94" s="7">
        <v>-0.57801689999999994</v>
      </c>
      <c r="S94" s="7">
        <v>0.7823</v>
      </c>
      <c r="T94" s="7">
        <v>0</v>
      </c>
      <c r="U94" s="7">
        <v>0</v>
      </c>
      <c r="V94" s="7">
        <v>0</v>
      </c>
      <c r="W94" s="7">
        <v>0.47497339999999999</v>
      </c>
      <c r="X94" s="7">
        <v>0</v>
      </c>
      <c r="Y94" s="7">
        <v>-0.48245149999999998</v>
      </c>
      <c r="Z94" s="7">
        <v>0</v>
      </c>
      <c r="AA94" s="11">
        <v>0.32385360000000002</v>
      </c>
      <c r="AB94" s="20">
        <f t="shared" si="28"/>
        <v>129.46825833333338</v>
      </c>
      <c r="AC94" s="20">
        <f t="shared" si="29"/>
        <v>128.89926666666668</v>
      </c>
      <c r="AD94" s="20">
        <f t="shared" si="30"/>
        <v>129.47890000000001</v>
      </c>
      <c r="AE94" s="20">
        <f t="shared" si="31"/>
        <v>129.88890000000001</v>
      </c>
      <c r="AF94" s="20">
        <f t="shared" si="32"/>
        <v>129.60596666666666</v>
      </c>
      <c r="AG94" s="20"/>
      <c r="AH94" s="20">
        <f t="shared" si="33"/>
        <v>0.44967931030382147</v>
      </c>
      <c r="AI94" s="20">
        <f t="shared" si="33"/>
        <v>0.31665391040547775</v>
      </c>
      <c r="AJ94" s="20">
        <f t="shared" si="33"/>
        <v>-0.21782718410375423</v>
      </c>
    </row>
    <row r="95" spans="1:36" x14ac:dyDescent="0.2">
      <c r="A95" s="2" t="s">
        <v>20</v>
      </c>
      <c r="B95" s="2" t="s">
        <v>104</v>
      </c>
      <c r="C95" s="14">
        <v>122.42449999999999</v>
      </c>
      <c r="D95" s="10">
        <v>123.3884</v>
      </c>
      <c r="E95" s="7">
        <v>123.8421</v>
      </c>
      <c r="F95" s="7">
        <v>124.02509999999999</v>
      </c>
      <c r="G95" s="7">
        <v>123.65049999999999</v>
      </c>
      <c r="H95" s="7">
        <v>123.21120000000001</v>
      </c>
      <c r="I95" s="7">
        <v>123.221</v>
      </c>
      <c r="J95" s="7">
        <v>124.214</v>
      </c>
      <c r="K95" s="7">
        <v>125.6426</v>
      </c>
      <c r="L95" s="7">
        <v>126.1343</v>
      </c>
      <c r="M95" s="7">
        <v>126.56010000000001</v>
      </c>
      <c r="N95" s="7">
        <v>127.0594</v>
      </c>
      <c r="O95" s="11">
        <v>127.4196</v>
      </c>
      <c r="P95" s="10">
        <v>0.78737820000000003</v>
      </c>
      <c r="Q95" s="7">
        <v>0.3676799</v>
      </c>
      <c r="R95" s="7">
        <v>0.14782319999999999</v>
      </c>
      <c r="S95" s="7">
        <v>-0.30204429999999999</v>
      </c>
      <c r="T95" s="7">
        <v>-0.35528209999999999</v>
      </c>
      <c r="U95" s="7">
        <v>7.9506999999999998E-3</v>
      </c>
      <c r="V95" s="7">
        <v>0.80587830000000005</v>
      </c>
      <c r="W95" s="7">
        <v>1.1500600000000001</v>
      </c>
      <c r="X95" s="7">
        <v>0.39134760000000002</v>
      </c>
      <c r="Y95" s="7">
        <v>0.33757399999999999</v>
      </c>
      <c r="Z95" s="7">
        <v>0.3945147</v>
      </c>
      <c r="AA95" s="11">
        <v>0.28353080000000003</v>
      </c>
      <c r="AB95" s="20">
        <f t="shared" si="28"/>
        <v>124.86402500000001</v>
      </c>
      <c r="AC95" s="20">
        <f t="shared" si="29"/>
        <v>123.75186666666667</v>
      </c>
      <c r="AD95" s="20">
        <f t="shared" si="30"/>
        <v>123.3609</v>
      </c>
      <c r="AE95" s="20">
        <f t="shared" si="31"/>
        <v>125.33030000000001</v>
      </c>
      <c r="AF95" s="20">
        <f t="shared" si="32"/>
        <v>127.01303333333334</v>
      </c>
      <c r="AG95" s="20"/>
      <c r="AH95" s="20">
        <f t="shared" si="33"/>
        <v>-0.31592789442098024</v>
      </c>
      <c r="AI95" s="20">
        <f t="shared" si="33"/>
        <v>1.5964539817721999</v>
      </c>
      <c r="AJ95" s="20">
        <f t="shared" si="33"/>
        <v>1.3426388776962312</v>
      </c>
    </row>
    <row r="96" spans="1:36" x14ac:dyDescent="0.2">
      <c r="A96" s="2" t="s">
        <v>22</v>
      </c>
      <c r="B96" s="2" t="s">
        <v>23</v>
      </c>
      <c r="C96" s="14">
        <v>125.1824</v>
      </c>
      <c r="D96" s="10">
        <v>126.6037</v>
      </c>
      <c r="E96" s="7">
        <v>127.1956</v>
      </c>
      <c r="F96" s="7">
        <v>127.46559999999999</v>
      </c>
      <c r="G96" s="7">
        <v>126.85850000000001</v>
      </c>
      <c r="H96" s="7">
        <v>126.21980000000001</v>
      </c>
      <c r="I96" s="7">
        <v>126.2209</v>
      </c>
      <c r="J96" s="7">
        <v>127.6592</v>
      </c>
      <c r="K96" s="7">
        <v>129.6037</v>
      </c>
      <c r="L96" s="7">
        <v>130.25210000000001</v>
      </c>
      <c r="M96" s="7">
        <v>130.72540000000001</v>
      </c>
      <c r="N96" s="7">
        <v>131.3004</v>
      </c>
      <c r="O96" s="11">
        <v>131.8357</v>
      </c>
      <c r="P96" s="10">
        <v>1.1354040000000001</v>
      </c>
      <c r="Q96" s="7">
        <v>0.46751860000000001</v>
      </c>
      <c r="R96" s="7">
        <v>0.21221480000000001</v>
      </c>
      <c r="S96" s="7">
        <v>-0.47626269999999998</v>
      </c>
      <c r="T96" s="7">
        <v>-0.50345819999999997</v>
      </c>
      <c r="U96" s="7">
        <v>8.765E-4</v>
      </c>
      <c r="V96" s="7">
        <v>1.139499</v>
      </c>
      <c r="W96" s="7">
        <v>1.523217</v>
      </c>
      <c r="X96" s="7">
        <v>0.50024069999999998</v>
      </c>
      <c r="Y96" s="7">
        <v>0.36341699999999999</v>
      </c>
      <c r="Z96" s="7">
        <v>0.43982759999999999</v>
      </c>
      <c r="AA96" s="11">
        <v>0.4077211</v>
      </c>
      <c r="AB96" s="20">
        <f t="shared" si="28"/>
        <v>128.49505000000002</v>
      </c>
      <c r="AC96" s="20">
        <f t="shared" si="29"/>
        <v>127.0883</v>
      </c>
      <c r="AD96" s="20">
        <f t="shared" si="30"/>
        <v>126.43306666666668</v>
      </c>
      <c r="AE96" s="20">
        <f t="shared" si="31"/>
        <v>129.17166666666665</v>
      </c>
      <c r="AF96" s="20">
        <f t="shared" si="32"/>
        <v>131.28716666666665</v>
      </c>
      <c r="AG96" s="20"/>
      <c r="AH96" s="20">
        <f t="shared" si="33"/>
        <v>-0.51557329300440813</v>
      </c>
      <c r="AI96" s="20">
        <f t="shared" si="33"/>
        <v>2.1660472787709466</v>
      </c>
      <c r="AJ96" s="20">
        <f t="shared" si="33"/>
        <v>1.6377430551075349</v>
      </c>
    </row>
    <row r="97" spans="1:36" x14ac:dyDescent="0.2">
      <c r="A97" s="3" t="s">
        <v>24</v>
      </c>
      <c r="B97" s="3" t="s">
        <v>25</v>
      </c>
      <c r="C97" s="14">
        <v>133.49860000000001</v>
      </c>
      <c r="D97" s="10">
        <v>135.11179999999999</v>
      </c>
      <c r="E97" s="7">
        <v>136.10419999999999</v>
      </c>
      <c r="F97" s="7">
        <v>136.03290000000001</v>
      </c>
      <c r="G97" s="7">
        <v>134.14400000000001</v>
      </c>
      <c r="H97" s="7">
        <v>132.22980000000001</v>
      </c>
      <c r="I97" s="7">
        <v>131.91849999999999</v>
      </c>
      <c r="J97" s="7">
        <v>134.113</v>
      </c>
      <c r="K97" s="7">
        <v>136.86590000000001</v>
      </c>
      <c r="L97" s="7">
        <v>137.7621</v>
      </c>
      <c r="M97" s="7">
        <v>138.34819999999999</v>
      </c>
      <c r="N97" s="7">
        <v>139.19399999999999</v>
      </c>
      <c r="O97" s="11">
        <v>139.91409999999999</v>
      </c>
      <c r="P97" s="10">
        <v>1.208418</v>
      </c>
      <c r="Q97" s="7">
        <v>0.73451500000000003</v>
      </c>
      <c r="R97" s="7">
        <v>-5.24231E-2</v>
      </c>
      <c r="S97" s="7">
        <v>-1.3885730000000001</v>
      </c>
      <c r="T97" s="7">
        <v>-1.426963</v>
      </c>
      <c r="U97" s="7">
        <v>-0.2354194</v>
      </c>
      <c r="V97" s="7">
        <v>1.663565</v>
      </c>
      <c r="W97" s="7">
        <v>2.0526369999999998</v>
      </c>
      <c r="X97" s="7">
        <v>0.65481990000000001</v>
      </c>
      <c r="Y97" s="7">
        <v>0.42542530000000001</v>
      </c>
      <c r="Z97" s="7">
        <v>0.61140740000000005</v>
      </c>
      <c r="AA97" s="11">
        <v>0.51729729999999996</v>
      </c>
      <c r="AB97" s="20">
        <f t="shared" si="28"/>
        <v>135.97820833333333</v>
      </c>
      <c r="AC97" s="20">
        <f t="shared" si="29"/>
        <v>135.74963333333335</v>
      </c>
      <c r="AD97" s="20">
        <f t="shared" si="30"/>
        <v>132.76410000000001</v>
      </c>
      <c r="AE97" s="20">
        <f t="shared" si="31"/>
        <v>136.24699999999999</v>
      </c>
      <c r="AF97" s="20">
        <f t="shared" si="32"/>
        <v>139.15209999999999</v>
      </c>
      <c r="AG97" s="20"/>
      <c r="AH97" s="20">
        <f t="shared" si="33"/>
        <v>-2.1992938470797583</v>
      </c>
      <c r="AI97" s="20">
        <f t="shared" si="33"/>
        <v>2.6233748430486656</v>
      </c>
      <c r="AJ97" s="20">
        <f t="shared" si="33"/>
        <v>2.1322304344315768</v>
      </c>
    </row>
    <row r="98" spans="1:36" x14ac:dyDescent="0.2">
      <c r="A98" s="3" t="s">
        <v>26</v>
      </c>
      <c r="B98" s="3" t="s">
        <v>95</v>
      </c>
      <c r="C98" s="14">
        <v>118.973</v>
      </c>
      <c r="D98" s="10">
        <v>121.6769</v>
      </c>
      <c r="E98" s="7">
        <v>121.67440000000001</v>
      </c>
      <c r="F98" s="7">
        <v>122.26090000000001</v>
      </c>
      <c r="G98" s="7">
        <v>122.197</v>
      </c>
      <c r="H98" s="7">
        <v>122.60429999999999</v>
      </c>
      <c r="I98" s="7">
        <v>122.46680000000001</v>
      </c>
      <c r="J98" s="7">
        <v>123.54</v>
      </c>
      <c r="K98" s="7">
        <v>124.825</v>
      </c>
      <c r="L98" s="7">
        <v>125.4712</v>
      </c>
      <c r="M98" s="7">
        <v>125.69370000000001</v>
      </c>
      <c r="N98" s="7">
        <v>125.7869</v>
      </c>
      <c r="O98" s="11">
        <v>126.1033</v>
      </c>
      <c r="P98" s="10">
        <v>2.272678</v>
      </c>
      <c r="Q98" s="7">
        <v>-2.0065E-3</v>
      </c>
      <c r="R98" s="7">
        <v>0.48201319999999998</v>
      </c>
      <c r="S98" s="7">
        <v>-5.2249700000000003E-2</v>
      </c>
      <c r="T98" s="7">
        <v>0.33332899999999999</v>
      </c>
      <c r="U98" s="7">
        <v>-0.1121655</v>
      </c>
      <c r="V98" s="7">
        <v>0.87632849999999995</v>
      </c>
      <c r="W98" s="7">
        <v>1.0401450000000001</v>
      </c>
      <c r="X98" s="7">
        <v>0.51768630000000004</v>
      </c>
      <c r="Y98" s="7">
        <v>0.1773344</v>
      </c>
      <c r="Z98" s="7">
        <v>7.4149000000000007E-2</v>
      </c>
      <c r="AA98" s="11">
        <v>0.25146859999999999</v>
      </c>
      <c r="AB98" s="20">
        <f t="shared" si="28"/>
        <v>123.69170000000001</v>
      </c>
      <c r="AC98" s="20">
        <f t="shared" si="29"/>
        <v>121.87073333333335</v>
      </c>
      <c r="AD98" s="20">
        <f t="shared" si="30"/>
        <v>122.42270000000001</v>
      </c>
      <c r="AE98" s="20">
        <f t="shared" si="31"/>
        <v>124.61206666666668</v>
      </c>
      <c r="AF98" s="20">
        <f t="shared" si="32"/>
        <v>125.86130000000001</v>
      </c>
      <c r="AG98" s="20"/>
      <c r="AH98" s="20">
        <f t="shared" si="33"/>
        <v>0.45291158227213657</v>
      </c>
      <c r="AI98" s="20">
        <f t="shared" si="33"/>
        <v>1.7883665910543272</v>
      </c>
      <c r="AJ98" s="20">
        <f t="shared" si="33"/>
        <v>1.0024978854375348</v>
      </c>
    </row>
    <row r="99" spans="1:36" x14ac:dyDescent="0.2">
      <c r="A99" s="3" t="s">
        <v>27</v>
      </c>
      <c r="B99" s="3" t="s">
        <v>28</v>
      </c>
      <c r="C99" s="14">
        <v>124.9486</v>
      </c>
      <c r="D99" s="10">
        <v>124.3313</v>
      </c>
      <c r="E99" s="7">
        <v>125.1919</v>
      </c>
      <c r="F99" s="7">
        <v>126.1073</v>
      </c>
      <c r="G99" s="7">
        <v>127.70140000000001</v>
      </c>
      <c r="H99" s="7">
        <v>127.8494</v>
      </c>
      <c r="I99" s="7">
        <v>129.1045</v>
      </c>
      <c r="J99" s="7">
        <v>129.7413</v>
      </c>
      <c r="K99" s="7">
        <v>131.61609999999999</v>
      </c>
      <c r="L99" s="7">
        <v>132.38990000000001</v>
      </c>
      <c r="M99" s="7">
        <v>133.2492</v>
      </c>
      <c r="N99" s="7">
        <v>134.1234</v>
      </c>
      <c r="O99" s="11">
        <v>135.18459999999999</v>
      </c>
      <c r="P99" s="10">
        <v>-0.4940812</v>
      </c>
      <c r="Q99" s="7">
        <v>0.69214869999999995</v>
      </c>
      <c r="R99" s="7">
        <v>0.7312263</v>
      </c>
      <c r="S99" s="7">
        <v>1.2640769999999999</v>
      </c>
      <c r="T99" s="7">
        <v>0.1158974</v>
      </c>
      <c r="U99" s="7">
        <v>0.98174099999999997</v>
      </c>
      <c r="V99" s="7">
        <v>0.49320439999999999</v>
      </c>
      <c r="W99" s="7">
        <v>1.445031</v>
      </c>
      <c r="X99" s="7">
        <v>0.58794800000000003</v>
      </c>
      <c r="Y99" s="7">
        <v>0.64903200000000005</v>
      </c>
      <c r="Z99" s="7">
        <v>0.6561034</v>
      </c>
      <c r="AA99" s="11">
        <v>0.79116819999999999</v>
      </c>
      <c r="AB99" s="20">
        <f t="shared" si="28"/>
        <v>129.71585833333333</v>
      </c>
      <c r="AC99" s="20">
        <f t="shared" si="29"/>
        <v>125.21016666666667</v>
      </c>
      <c r="AD99" s="20">
        <f t="shared" si="30"/>
        <v>128.21843333333334</v>
      </c>
      <c r="AE99" s="20">
        <f t="shared" si="31"/>
        <v>131.2491</v>
      </c>
      <c r="AF99" s="20">
        <f t="shared" si="32"/>
        <v>134.18573333333333</v>
      </c>
      <c r="AG99" s="20"/>
      <c r="AH99" s="20">
        <f t="shared" si="33"/>
        <v>2.4025738059076645</v>
      </c>
      <c r="AI99" s="20">
        <f t="shared" si="33"/>
        <v>2.3636746978398406</v>
      </c>
      <c r="AJ99" s="20">
        <f t="shared" si="33"/>
        <v>2.237450263151004</v>
      </c>
    </row>
    <row r="100" spans="1:36" x14ac:dyDescent="0.2">
      <c r="A100" s="3" t="s">
        <v>29</v>
      </c>
      <c r="B100" s="3" t="s">
        <v>30</v>
      </c>
      <c r="C100" s="14">
        <v>115.5573</v>
      </c>
      <c r="D100" s="10">
        <v>116.44540000000001</v>
      </c>
      <c r="E100" s="7">
        <v>116.8784</v>
      </c>
      <c r="F100" s="7">
        <v>117.4922</v>
      </c>
      <c r="G100" s="7">
        <v>118.8163</v>
      </c>
      <c r="H100" s="7">
        <v>120.3065</v>
      </c>
      <c r="I100" s="7">
        <v>120.3496</v>
      </c>
      <c r="J100" s="7">
        <v>121.2886</v>
      </c>
      <c r="K100" s="7">
        <v>122.82089999999999</v>
      </c>
      <c r="L100" s="7">
        <v>122.8921</v>
      </c>
      <c r="M100" s="7">
        <v>123.65949999999999</v>
      </c>
      <c r="N100" s="7">
        <v>124.28530000000001</v>
      </c>
      <c r="O100" s="11">
        <v>124.41</v>
      </c>
      <c r="P100" s="10">
        <v>0.76851610000000004</v>
      </c>
      <c r="Q100" s="7">
        <v>0.37180099999999999</v>
      </c>
      <c r="R100" s="7">
        <v>0.52518100000000001</v>
      </c>
      <c r="S100" s="7">
        <v>1.1269979999999999</v>
      </c>
      <c r="T100" s="7">
        <v>1.254176</v>
      </c>
      <c r="U100" s="7">
        <v>3.5811200000000001E-2</v>
      </c>
      <c r="V100" s="7">
        <v>0.78024230000000006</v>
      </c>
      <c r="W100" s="7">
        <v>1.2633399999999999</v>
      </c>
      <c r="X100" s="7">
        <v>5.7999599999999998E-2</v>
      </c>
      <c r="Y100" s="7">
        <v>0.62445859999999997</v>
      </c>
      <c r="Z100" s="7">
        <v>0.50603710000000002</v>
      </c>
      <c r="AA100" s="11">
        <v>0.1003602</v>
      </c>
      <c r="AB100" s="20">
        <f t="shared" si="28"/>
        <v>120.80373333333334</v>
      </c>
      <c r="AC100" s="20">
        <f t="shared" si="29"/>
        <v>116.93866666666668</v>
      </c>
      <c r="AD100" s="20">
        <f t="shared" si="30"/>
        <v>119.82413333333334</v>
      </c>
      <c r="AE100" s="20">
        <f t="shared" si="31"/>
        <v>122.33386666666667</v>
      </c>
      <c r="AF100" s="20">
        <f t="shared" si="32"/>
        <v>124.11826666666666</v>
      </c>
      <c r="AG100" s="20"/>
      <c r="AH100" s="20">
        <f t="shared" si="33"/>
        <v>2.4675043327556239</v>
      </c>
      <c r="AI100" s="20">
        <f t="shared" si="33"/>
        <v>2.0945140711776418</v>
      </c>
      <c r="AJ100" s="20">
        <f t="shared" si="33"/>
        <v>1.4586312430245414</v>
      </c>
    </row>
    <row r="101" spans="1:36" x14ac:dyDescent="0.2">
      <c r="A101" s="3" t="s">
        <v>31</v>
      </c>
      <c r="B101" s="3" t="s">
        <v>32</v>
      </c>
      <c r="C101" s="14">
        <v>110.1155</v>
      </c>
      <c r="D101" s="10">
        <v>111.2658</v>
      </c>
      <c r="E101" s="7">
        <v>111.2877</v>
      </c>
      <c r="F101" s="7">
        <v>111.6157</v>
      </c>
      <c r="G101" s="7">
        <v>111.93210000000001</v>
      </c>
      <c r="H101" s="7">
        <v>112.1455</v>
      </c>
      <c r="I101" s="7">
        <v>112.55629999999999</v>
      </c>
      <c r="J101" s="7">
        <v>113.4751</v>
      </c>
      <c r="K101" s="7">
        <v>113.9975</v>
      </c>
      <c r="L101" s="7">
        <v>114.39019999999999</v>
      </c>
      <c r="M101" s="7">
        <v>114.7144</v>
      </c>
      <c r="N101" s="7">
        <v>115.2574</v>
      </c>
      <c r="O101" s="11">
        <v>115.30719999999999</v>
      </c>
      <c r="P101" s="10">
        <v>1.0446219999999999</v>
      </c>
      <c r="Q101" s="7">
        <v>1.9686200000000001E-2</v>
      </c>
      <c r="R101" s="7">
        <v>0.29468610000000001</v>
      </c>
      <c r="S101" s="7">
        <v>0.28349200000000002</v>
      </c>
      <c r="T101" s="7">
        <v>0.19065289999999999</v>
      </c>
      <c r="U101" s="7">
        <v>0.3663344</v>
      </c>
      <c r="V101" s="7">
        <v>0.81627550000000004</v>
      </c>
      <c r="W101" s="7">
        <v>0.46036519999999997</v>
      </c>
      <c r="X101" s="7">
        <v>0.3444546</v>
      </c>
      <c r="Y101" s="7">
        <v>0.28341230000000001</v>
      </c>
      <c r="Z101" s="7">
        <v>0.4733888</v>
      </c>
      <c r="AA101" s="11">
        <v>4.31852E-2</v>
      </c>
      <c r="AB101" s="20">
        <f t="shared" si="28"/>
        <v>113.162075</v>
      </c>
      <c r="AC101" s="20">
        <f t="shared" si="29"/>
        <v>111.38973333333333</v>
      </c>
      <c r="AD101" s="20">
        <f t="shared" si="30"/>
        <v>112.21130000000001</v>
      </c>
      <c r="AE101" s="20">
        <f t="shared" si="31"/>
        <v>113.95426666666667</v>
      </c>
      <c r="AF101" s="20">
        <f t="shared" si="32"/>
        <v>115.093</v>
      </c>
      <c r="AG101" s="20"/>
      <c r="AH101" s="20">
        <f t="shared" si="33"/>
        <v>0.7375604933070008</v>
      </c>
      <c r="AI101" s="20">
        <f t="shared" si="33"/>
        <v>1.5532897904815997</v>
      </c>
      <c r="AJ101" s="20">
        <f t="shared" si="33"/>
        <v>0.99928977355827442</v>
      </c>
    </row>
    <row r="102" spans="1:36" x14ac:dyDescent="0.2">
      <c r="A102" s="3" t="s">
        <v>33</v>
      </c>
      <c r="B102" s="3" t="s">
        <v>96</v>
      </c>
      <c r="C102" s="14">
        <v>109.2188</v>
      </c>
      <c r="D102" s="10">
        <v>109.611</v>
      </c>
      <c r="E102" s="7">
        <v>109.68989999999999</v>
      </c>
      <c r="F102" s="7">
        <v>109.68989999999999</v>
      </c>
      <c r="G102" s="7">
        <v>109.7728</v>
      </c>
      <c r="H102" s="7">
        <v>109.7559</v>
      </c>
      <c r="I102" s="7">
        <v>109.7752</v>
      </c>
      <c r="J102" s="7">
        <v>109.8198</v>
      </c>
      <c r="K102" s="7">
        <v>110.0009</v>
      </c>
      <c r="L102" s="7">
        <v>110.0078</v>
      </c>
      <c r="M102" s="7">
        <v>110.122</v>
      </c>
      <c r="N102" s="7">
        <v>110.1947</v>
      </c>
      <c r="O102" s="11">
        <v>110.2719</v>
      </c>
      <c r="P102" s="10">
        <v>0.35912050000000001</v>
      </c>
      <c r="Q102" s="7">
        <v>7.1956900000000004E-2</v>
      </c>
      <c r="R102" s="7">
        <v>0</v>
      </c>
      <c r="S102" s="7">
        <v>7.5522000000000006E-2</v>
      </c>
      <c r="T102" s="7">
        <v>-1.5346E-2</v>
      </c>
      <c r="U102" s="7">
        <v>1.7565799999999999E-2</v>
      </c>
      <c r="V102" s="7">
        <v>4.0643699999999998E-2</v>
      </c>
      <c r="W102" s="7">
        <v>0.1649264</v>
      </c>
      <c r="X102" s="7">
        <v>6.2769000000000002E-3</v>
      </c>
      <c r="Y102" s="7">
        <v>0.103794</v>
      </c>
      <c r="Z102" s="7">
        <v>6.6045900000000005E-2</v>
      </c>
      <c r="AA102" s="11">
        <v>6.9976399999999994E-2</v>
      </c>
      <c r="AB102" s="20">
        <f t="shared" si="28"/>
        <v>109.89265</v>
      </c>
      <c r="AC102" s="20">
        <f t="shared" si="29"/>
        <v>109.66360000000002</v>
      </c>
      <c r="AD102" s="20">
        <f t="shared" si="30"/>
        <v>109.76796666666667</v>
      </c>
      <c r="AE102" s="20">
        <f t="shared" si="31"/>
        <v>109.94283333333333</v>
      </c>
      <c r="AF102" s="20">
        <f t="shared" si="32"/>
        <v>110.19619999999999</v>
      </c>
      <c r="AG102" s="20"/>
      <c r="AH102" s="20">
        <f t="shared" si="33"/>
        <v>9.5169834536392273E-2</v>
      </c>
      <c r="AI102" s="20">
        <f t="shared" si="33"/>
        <v>0.15930573552272165</v>
      </c>
      <c r="AJ102" s="20">
        <f t="shared" si="33"/>
        <v>0.23045309911060485</v>
      </c>
    </row>
    <row r="103" spans="1:36" x14ac:dyDescent="0.2">
      <c r="A103" s="3" t="s">
        <v>34</v>
      </c>
      <c r="B103" s="3" t="s">
        <v>35</v>
      </c>
      <c r="C103" s="14">
        <v>117.13979999999999</v>
      </c>
      <c r="D103" s="10">
        <v>118.1071</v>
      </c>
      <c r="E103" s="7">
        <v>118.1682</v>
      </c>
      <c r="F103" s="7">
        <v>118.4893</v>
      </c>
      <c r="G103" s="7">
        <v>118.1897</v>
      </c>
      <c r="H103" s="7">
        <v>118.5065</v>
      </c>
      <c r="I103" s="7">
        <v>118.74209999999999</v>
      </c>
      <c r="J103" s="7">
        <v>119.30719999999999</v>
      </c>
      <c r="K103" s="7">
        <v>120.2846</v>
      </c>
      <c r="L103" s="7">
        <v>120.2359</v>
      </c>
      <c r="M103" s="7">
        <v>120.0647</v>
      </c>
      <c r="N103" s="7">
        <v>120.1202</v>
      </c>
      <c r="O103" s="11">
        <v>120.18470000000001</v>
      </c>
      <c r="P103" s="10">
        <v>0.82571360000000005</v>
      </c>
      <c r="Q103" s="7">
        <v>5.1787600000000003E-2</v>
      </c>
      <c r="R103" s="7">
        <v>0.271704</v>
      </c>
      <c r="S103" s="7">
        <v>-0.25282300000000002</v>
      </c>
      <c r="T103" s="7">
        <v>0.26802680000000001</v>
      </c>
      <c r="U103" s="7">
        <v>0.19883619999999999</v>
      </c>
      <c r="V103" s="7">
        <v>0.47587449999999998</v>
      </c>
      <c r="W103" s="7">
        <v>0.81926949999999998</v>
      </c>
      <c r="X103" s="7">
        <v>-4.0523999999999998E-2</v>
      </c>
      <c r="Y103" s="7">
        <v>-0.14238980000000001</v>
      </c>
      <c r="Z103" s="7">
        <v>4.6209199999999999E-2</v>
      </c>
      <c r="AA103" s="11">
        <v>5.3707999999999999E-2</v>
      </c>
      <c r="AB103" s="20">
        <f t="shared" si="28"/>
        <v>119.20001666666666</v>
      </c>
      <c r="AC103" s="20">
        <f t="shared" si="29"/>
        <v>118.25486666666667</v>
      </c>
      <c r="AD103" s="20">
        <f t="shared" si="30"/>
        <v>118.47943333333335</v>
      </c>
      <c r="AE103" s="20">
        <f t="shared" si="31"/>
        <v>119.94256666666666</v>
      </c>
      <c r="AF103" s="20">
        <f t="shared" si="32"/>
        <v>120.1232</v>
      </c>
      <c r="AG103" s="20"/>
      <c r="AH103" s="20">
        <f t="shared" si="33"/>
        <v>0.18990057068828037</v>
      </c>
      <c r="AI103" s="20">
        <f t="shared" si="33"/>
        <v>1.2349260054417215</v>
      </c>
      <c r="AJ103" s="20">
        <f t="shared" si="33"/>
        <v>0.15059985654244201</v>
      </c>
    </row>
    <row r="104" spans="1:36" x14ac:dyDescent="0.2">
      <c r="A104" s="2" t="s">
        <v>36</v>
      </c>
      <c r="B104" s="2" t="s">
        <v>37</v>
      </c>
      <c r="C104" s="14">
        <v>116.61199999999999</v>
      </c>
      <c r="D104" s="10">
        <v>116.61199999999999</v>
      </c>
      <c r="E104" s="7">
        <v>116.7743</v>
      </c>
      <c r="F104" s="7">
        <v>116.7743</v>
      </c>
      <c r="G104" s="7">
        <v>116.8897</v>
      </c>
      <c r="H104" s="7">
        <v>116.8706</v>
      </c>
      <c r="I104" s="7">
        <v>116.8986</v>
      </c>
      <c r="J104" s="7">
        <v>116.9532</v>
      </c>
      <c r="K104" s="7">
        <v>117.29430000000001</v>
      </c>
      <c r="L104" s="7">
        <v>117.4559</v>
      </c>
      <c r="M104" s="7">
        <v>117.78149999999999</v>
      </c>
      <c r="N104" s="7">
        <v>118.12130000000001</v>
      </c>
      <c r="O104" s="11">
        <v>118.1125</v>
      </c>
      <c r="P104" s="10">
        <v>0</v>
      </c>
      <c r="Q104" s="7">
        <v>0.13920579999999999</v>
      </c>
      <c r="R104" s="7">
        <v>0</v>
      </c>
      <c r="S104" s="7">
        <v>9.8759700000000006E-2</v>
      </c>
      <c r="T104" s="7">
        <v>-1.63436E-2</v>
      </c>
      <c r="U104" s="7">
        <v>2.40298E-2</v>
      </c>
      <c r="V104" s="7">
        <v>4.6690599999999999E-2</v>
      </c>
      <c r="W104" s="7">
        <v>0.2916377</v>
      </c>
      <c r="X104" s="7">
        <v>0.1377456</v>
      </c>
      <c r="Y104" s="7">
        <v>0.27719719999999998</v>
      </c>
      <c r="Z104" s="7">
        <v>0.28850520000000002</v>
      </c>
      <c r="AA104" s="11">
        <v>-7.3761E-3</v>
      </c>
      <c r="AB104" s="20">
        <f t="shared" si="28"/>
        <v>117.21151666666667</v>
      </c>
      <c r="AC104" s="20">
        <f t="shared" si="29"/>
        <v>116.72019999999999</v>
      </c>
      <c r="AD104" s="20">
        <f t="shared" si="30"/>
        <v>116.88630000000001</v>
      </c>
      <c r="AE104" s="20">
        <f t="shared" si="31"/>
        <v>117.23446666666666</v>
      </c>
      <c r="AF104" s="20">
        <f t="shared" si="32"/>
        <v>118.00510000000001</v>
      </c>
      <c r="AG104" s="20"/>
      <c r="AH104" s="20">
        <f t="shared" si="33"/>
        <v>0.14230613038704121</v>
      </c>
      <c r="AI104" s="20">
        <f t="shared" si="33"/>
        <v>0.29786781399245399</v>
      </c>
      <c r="AJ104" s="20">
        <f t="shared" si="33"/>
        <v>0.65734365945853312</v>
      </c>
    </row>
    <row r="105" spans="1:36" x14ac:dyDescent="0.2">
      <c r="A105" s="3" t="s">
        <v>38</v>
      </c>
      <c r="B105" s="3" t="s">
        <v>39</v>
      </c>
      <c r="C105" s="14">
        <v>100</v>
      </c>
      <c r="D105" s="10">
        <v>100</v>
      </c>
      <c r="E105" s="7">
        <v>100</v>
      </c>
      <c r="F105" s="7">
        <v>100</v>
      </c>
      <c r="G105" s="7">
        <v>100</v>
      </c>
      <c r="H105" s="7">
        <v>100</v>
      </c>
      <c r="I105" s="7">
        <v>100</v>
      </c>
      <c r="J105" s="7">
        <v>100</v>
      </c>
      <c r="K105" s="7">
        <v>100</v>
      </c>
      <c r="L105" s="7">
        <v>100</v>
      </c>
      <c r="M105" s="7">
        <v>100</v>
      </c>
      <c r="N105" s="7">
        <v>100</v>
      </c>
      <c r="O105" s="11">
        <v>100</v>
      </c>
      <c r="P105" s="10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11">
        <v>0</v>
      </c>
      <c r="AB105" s="20">
        <f t="shared" si="28"/>
        <v>100</v>
      </c>
      <c r="AC105" s="20">
        <f t="shared" si="29"/>
        <v>100</v>
      </c>
      <c r="AD105" s="20">
        <f t="shared" si="30"/>
        <v>100</v>
      </c>
      <c r="AE105" s="20">
        <f t="shared" si="31"/>
        <v>100</v>
      </c>
      <c r="AF105" s="20">
        <f t="shared" si="32"/>
        <v>100</v>
      </c>
      <c r="AG105" s="20"/>
      <c r="AH105" s="20">
        <f t="shared" si="33"/>
        <v>0</v>
      </c>
      <c r="AI105" s="20">
        <f t="shared" si="33"/>
        <v>0</v>
      </c>
      <c r="AJ105" s="20">
        <f t="shared" si="33"/>
        <v>0</v>
      </c>
    </row>
    <row r="106" spans="1:36" x14ac:dyDescent="0.2">
      <c r="A106" s="3" t="s">
        <v>40</v>
      </c>
      <c r="B106" s="3" t="s">
        <v>105</v>
      </c>
      <c r="C106" s="14">
        <v>112.682</v>
      </c>
      <c r="D106" s="10">
        <v>112.682</v>
      </c>
      <c r="E106" s="7">
        <v>112.9944</v>
      </c>
      <c r="F106" s="7">
        <v>112.9944</v>
      </c>
      <c r="G106" s="7">
        <v>113.7608</v>
      </c>
      <c r="H106" s="7">
        <v>113.7608</v>
      </c>
      <c r="I106" s="7">
        <v>114.04219999999999</v>
      </c>
      <c r="J106" s="7">
        <v>114.36920000000001</v>
      </c>
      <c r="K106" s="7">
        <v>114.86920000000001</v>
      </c>
      <c r="L106" s="7">
        <v>114.86920000000001</v>
      </c>
      <c r="M106" s="7">
        <v>115.4513</v>
      </c>
      <c r="N106" s="7">
        <v>115.4513</v>
      </c>
      <c r="O106" s="11">
        <v>115.4513</v>
      </c>
      <c r="P106" s="10">
        <v>0</v>
      </c>
      <c r="Q106" s="7">
        <v>0.27727499999999999</v>
      </c>
      <c r="R106" s="7">
        <v>0</v>
      </c>
      <c r="S106" s="7">
        <v>0.67823940000000005</v>
      </c>
      <c r="T106" s="7">
        <v>0</v>
      </c>
      <c r="U106" s="7">
        <v>0.24737010000000001</v>
      </c>
      <c r="V106" s="7">
        <v>0.2867189</v>
      </c>
      <c r="W106" s="7">
        <v>0.4371874</v>
      </c>
      <c r="X106" s="7">
        <v>0</v>
      </c>
      <c r="Y106" s="7">
        <v>0.50673029999999997</v>
      </c>
      <c r="Z106" s="7">
        <v>0</v>
      </c>
      <c r="AA106" s="11">
        <v>0</v>
      </c>
      <c r="AB106" s="20">
        <f t="shared" si="28"/>
        <v>114.22467499999999</v>
      </c>
      <c r="AC106" s="20">
        <f t="shared" si="29"/>
        <v>112.89026666666666</v>
      </c>
      <c r="AD106" s="20">
        <f t="shared" si="30"/>
        <v>113.8546</v>
      </c>
      <c r="AE106" s="20">
        <f t="shared" si="31"/>
        <v>114.70253333333335</v>
      </c>
      <c r="AF106" s="20">
        <f t="shared" si="32"/>
        <v>115.4513</v>
      </c>
      <c r="AG106" s="20"/>
      <c r="AH106" s="20">
        <f t="shared" si="33"/>
        <v>0.85422185792221228</v>
      </c>
      <c r="AI106" s="20">
        <f t="shared" si="33"/>
        <v>0.74475105382948925</v>
      </c>
      <c r="AJ106" s="20">
        <f t="shared" si="33"/>
        <v>0.65278999940714755</v>
      </c>
    </row>
    <row r="107" spans="1:36" x14ac:dyDescent="0.2">
      <c r="A107" s="3" t="s">
        <v>41</v>
      </c>
      <c r="B107" s="3" t="s">
        <v>98</v>
      </c>
      <c r="C107" s="14">
        <v>122.6769</v>
      </c>
      <c r="D107" s="10">
        <v>122.6769</v>
      </c>
      <c r="E107" s="7">
        <v>122.9781</v>
      </c>
      <c r="F107" s="7">
        <v>122.9781</v>
      </c>
      <c r="G107" s="7">
        <v>123.14060000000001</v>
      </c>
      <c r="H107" s="7">
        <v>123.14060000000001</v>
      </c>
      <c r="I107" s="7">
        <v>123.1641</v>
      </c>
      <c r="J107" s="7">
        <v>123.2582</v>
      </c>
      <c r="K107" s="7">
        <v>123.4933</v>
      </c>
      <c r="L107" s="7">
        <v>124.0155</v>
      </c>
      <c r="M107" s="7">
        <v>124.7209</v>
      </c>
      <c r="N107" s="7">
        <v>124.96939999999999</v>
      </c>
      <c r="O107" s="11">
        <v>124.96939999999999</v>
      </c>
      <c r="P107" s="10">
        <v>0</v>
      </c>
      <c r="Q107" s="7">
        <v>0.245561</v>
      </c>
      <c r="R107" s="7">
        <v>0</v>
      </c>
      <c r="S107" s="7">
        <v>0.13212360000000001</v>
      </c>
      <c r="T107" s="7">
        <v>0</v>
      </c>
      <c r="U107" s="7">
        <v>1.9082700000000001E-2</v>
      </c>
      <c r="V107" s="7">
        <v>7.6371900000000006E-2</v>
      </c>
      <c r="W107" s="7">
        <v>0.19076860000000001</v>
      </c>
      <c r="X107" s="7">
        <v>0.42283340000000003</v>
      </c>
      <c r="Y107" s="7">
        <v>0.56882949999999999</v>
      </c>
      <c r="Z107" s="7">
        <v>0.1991812</v>
      </c>
      <c r="AA107" s="11">
        <v>0</v>
      </c>
      <c r="AB107" s="20">
        <f t="shared" si="28"/>
        <v>123.62542499999999</v>
      </c>
      <c r="AC107" s="20">
        <f t="shared" si="29"/>
        <v>122.8777</v>
      </c>
      <c r="AD107" s="20">
        <f t="shared" si="30"/>
        <v>123.14843333333334</v>
      </c>
      <c r="AE107" s="20">
        <f t="shared" si="31"/>
        <v>123.58900000000001</v>
      </c>
      <c r="AF107" s="20">
        <f t="shared" si="32"/>
        <v>124.88656666666667</v>
      </c>
      <c r="AG107" s="20"/>
      <c r="AH107" s="20">
        <f t="shared" si="33"/>
        <v>0.2203274746624686</v>
      </c>
      <c r="AI107" s="20">
        <f t="shared" si="33"/>
        <v>0.35775255497905789</v>
      </c>
      <c r="AJ107" s="20">
        <f t="shared" si="33"/>
        <v>1.0499046571027009</v>
      </c>
    </row>
    <row r="108" spans="1:36" x14ac:dyDescent="0.2">
      <c r="A108" s="3" t="s">
        <v>42</v>
      </c>
      <c r="B108" s="3" t="s">
        <v>43</v>
      </c>
      <c r="C108" s="14">
        <v>121.351</v>
      </c>
      <c r="D108" s="10">
        <v>121.351</v>
      </c>
      <c r="E108" s="7">
        <v>121.4628</v>
      </c>
      <c r="F108" s="7">
        <v>121.4628</v>
      </c>
      <c r="G108" s="7">
        <v>121.474</v>
      </c>
      <c r="H108" s="7">
        <v>121.42149999999999</v>
      </c>
      <c r="I108" s="7">
        <v>121.42149999999999</v>
      </c>
      <c r="J108" s="7">
        <v>121.42149999999999</v>
      </c>
      <c r="K108" s="7">
        <v>122.0318</v>
      </c>
      <c r="L108" s="7">
        <v>122.004</v>
      </c>
      <c r="M108" s="7">
        <v>122.1159</v>
      </c>
      <c r="N108" s="7">
        <v>122.7388</v>
      </c>
      <c r="O108" s="11">
        <v>122.7149</v>
      </c>
      <c r="P108" s="10">
        <v>0</v>
      </c>
      <c r="Q108" s="7">
        <v>9.2105199999999998E-2</v>
      </c>
      <c r="R108" s="7">
        <v>0</v>
      </c>
      <c r="S108" s="7">
        <v>9.1769E-3</v>
      </c>
      <c r="T108" s="7">
        <v>-4.3192300000000003E-2</v>
      </c>
      <c r="U108" s="7">
        <v>0</v>
      </c>
      <c r="V108" s="7">
        <v>0</v>
      </c>
      <c r="W108" s="7">
        <v>0.50261529999999999</v>
      </c>
      <c r="X108" s="7">
        <v>-2.2738399999999999E-2</v>
      </c>
      <c r="Y108" s="7">
        <v>9.1680999999999999E-2</v>
      </c>
      <c r="Z108" s="7">
        <v>0.51009709999999997</v>
      </c>
      <c r="AA108" s="11">
        <v>-1.94808E-2</v>
      </c>
      <c r="AB108" s="20">
        <f t="shared" si="28"/>
        <v>121.80170833333334</v>
      </c>
      <c r="AC108" s="20">
        <f t="shared" si="29"/>
        <v>121.42553333333335</v>
      </c>
      <c r="AD108" s="20">
        <f t="shared" si="30"/>
        <v>121.43900000000001</v>
      </c>
      <c r="AE108" s="20">
        <f t="shared" si="31"/>
        <v>121.81910000000001</v>
      </c>
      <c r="AF108" s="20">
        <f t="shared" si="32"/>
        <v>122.52319999999999</v>
      </c>
      <c r="AG108" s="20"/>
      <c r="AH108" s="20">
        <f t="shared" si="33"/>
        <v>1.1090473557715086E-2</v>
      </c>
      <c r="AI108" s="20">
        <f t="shared" si="33"/>
        <v>0.31299664852313924</v>
      </c>
      <c r="AJ108" s="20">
        <f t="shared" si="33"/>
        <v>0.57798818083534798</v>
      </c>
    </row>
    <row r="109" spans="1:36" x14ac:dyDescent="0.2">
      <c r="A109" s="3" t="s">
        <v>44</v>
      </c>
      <c r="B109" s="3" t="s">
        <v>45</v>
      </c>
      <c r="C109" s="14">
        <v>106.0611</v>
      </c>
      <c r="D109" s="10">
        <v>106.0611</v>
      </c>
      <c r="E109" s="7">
        <v>106.0611</v>
      </c>
      <c r="F109" s="7">
        <v>106.0611</v>
      </c>
      <c r="G109" s="7">
        <v>106.09229999999999</v>
      </c>
      <c r="H109" s="7">
        <v>106.09229999999999</v>
      </c>
      <c r="I109" s="7">
        <v>106.09229999999999</v>
      </c>
      <c r="J109" s="7">
        <v>106.09229999999999</v>
      </c>
      <c r="K109" s="7">
        <v>106.1627</v>
      </c>
      <c r="L109" s="7">
        <v>106.1627</v>
      </c>
      <c r="M109" s="7">
        <v>106.30370000000001</v>
      </c>
      <c r="N109" s="7">
        <v>106.7114</v>
      </c>
      <c r="O109" s="11">
        <v>106.7114</v>
      </c>
      <c r="P109" s="10">
        <v>0</v>
      </c>
      <c r="Q109" s="7">
        <v>0</v>
      </c>
      <c r="R109" s="7">
        <v>0</v>
      </c>
      <c r="S109" s="7">
        <v>2.9356199999999999E-2</v>
      </c>
      <c r="T109" s="7">
        <v>0</v>
      </c>
      <c r="U109" s="7">
        <v>0</v>
      </c>
      <c r="V109" s="7">
        <v>0</v>
      </c>
      <c r="W109" s="7">
        <v>6.6418699999999997E-2</v>
      </c>
      <c r="X109" s="7">
        <v>0</v>
      </c>
      <c r="Y109" s="7">
        <v>0.13273479999999999</v>
      </c>
      <c r="Z109" s="7">
        <v>0.38356659999999998</v>
      </c>
      <c r="AA109" s="11">
        <v>0</v>
      </c>
      <c r="AB109" s="20">
        <f t="shared" si="28"/>
        <v>106.2170333333333</v>
      </c>
      <c r="AC109" s="20">
        <f t="shared" si="29"/>
        <v>106.0611</v>
      </c>
      <c r="AD109" s="20">
        <f t="shared" si="30"/>
        <v>106.09229999999998</v>
      </c>
      <c r="AE109" s="20">
        <f t="shared" si="31"/>
        <v>106.13923333333332</v>
      </c>
      <c r="AF109" s="20">
        <f t="shared" si="32"/>
        <v>106.57549999999999</v>
      </c>
      <c r="AG109" s="20"/>
      <c r="AH109" s="20">
        <f t="shared" si="33"/>
        <v>2.9417005857922618E-2</v>
      </c>
      <c r="AI109" s="20">
        <f t="shared" si="33"/>
        <v>4.4238208930664769E-2</v>
      </c>
      <c r="AJ109" s="20">
        <f t="shared" si="33"/>
        <v>0.41103242690341801</v>
      </c>
    </row>
    <row r="110" spans="1:36" x14ac:dyDescent="0.2">
      <c r="A110" s="3" t="s">
        <v>46</v>
      </c>
      <c r="B110" s="3" t="s">
        <v>99</v>
      </c>
      <c r="C110" s="14">
        <v>100</v>
      </c>
      <c r="D110" s="10">
        <v>100</v>
      </c>
      <c r="E110" s="7">
        <v>100</v>
      </c>
      <c r="F110" s="7">
        <v>100</v>
      </c>
      <c r="G110" s="7">
        <v>100</v>
      </c>
      <c r="H110" s="7">
        <v>100</v>
      </c>
      <c r="I110" s="7">
        <v>100</v>
      </c>
      <c r="J110" s="7">
        <v>100</v>
      </c>
      <c r="K110" s="7">
        <v>100</v>
      </c>
      <c r="L110" s="7">
        <v>100</v>
      </c>
      <c r="M110" s="7">
        <v>100</v>
      </c>
      <c r="N110" s="7">
        <v>100</v>
      </c>
      <c r="O110" s="11">
        <v>100</v>
      </c>
      <c r="P110" s="10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11">
        <v>0</v>
      </c>
      <c r="AB110" s="20">
        <f t="shared" si="28"/>
        <v>100</v>
      </c>
      <c r="AC110" s="20">
        <f t="shared" si="29"/>
        <v>100</v>
      </c>
      <c r="AD110" s="20">
        <f t="shared" si="30"/>
        <v>100</v>
      </c>
      <c r="AE110" s="20">
        <f t="shared" si="31"/>
        <v>100</v>
      </c>
      <c r="AF110" s="20">
        <f t="shared" si="32"/>
        <v>100</v>
      </c>
      <c r="AG110" s="20"/>
      <c r="AH110" s="20">
        <f t="shared" si="33"/>
        <v>0</v>
      </c>
      <c r="AI110" s="20">
        <f t="shared" si="33"/>
        <v>0</v>
      </c>
      <c r="AJ110" s="20">
        <f t="shared" si="33"/>
        <v>0</v>
      </c>
    </row>
    <row r="111" spans="1:36" x14ac:dyDescent="0.2">
      <c r="A111" s="2" t="s">
        <v>47</v>
      </c>
      <c r="B111" s="2" t="s">
        <v>48</v>
      </c>
      <c r="C111" s="14">
        <v>90.070610000000002</v>
      </c>
      <c r="D111" s="10">
        <v>89.366950000000003</v>
      </c>
      <c r="E111" s="7">
        <v>89.537570000000002</v>
      </c>
      <c r="F111" s="7">
        <v>89.672629999999998</v>
      </c>
      <c r="G111" s="7">
        <v>90.375789999999995</v>
      </c>
      <c r="H111" s="7">
        <v>91.012069999999994</v>
      </c>
      <c r="I111" s="7">
        <v>91.483249999999998</v>
      </c>
      <c r="J111" s="7">
        <v>90.751900000000006</v>
      </c>
      <c r="K111" s="7">
        <v>90.274550000000005</v>
      </c>
      <c r="L111" s="7">
        <v>90.26276</v>
      </c>
      <c r="M111" s="7">
        <v>90.611620000000002</v>
      </c>
      <c r="N111" s="7">
        <v>90.197959999999995</v>
      </c>
      <c r="O111" s="11">
        <v>89.974559999999997</v>
      </c>
      <c r="P111" s="10">
        <v>-0.78123039999999999</v>
      </c>
      <c r="Q111" s="7">
        <v>0.19091639999999999</v>
      </c>
      <c r="R111" s="7">
        <v>0.15084529999999999</v>
      </c>
      <c r="S111" s="7">
        <v>0.78413619999999995</v>
      </c>
      <c r="T111" s="7">
        <v>0.70404239999999996</v>
      </c>
      <c r="U111" s="7">
        <v>0.51770729999999998</v>
      </c>
      <c r="V111" s="7">
        <v>-0.79943169999999997</v>
      </c>
      <c r="W111" s="7">
        <v>-0.52599260000000003</v>
      </c>
      <c r="X111" s="7">
        <v>-1.30657E-2</v>
      </c>
      <c r="Y111" s="7">
        <v>0.3864957</v>
      </c>
      <c r="Z111" s="7">
        <v>-0.45651779999999997</v>
      </c>
      <c r="AA111" s="11">
        <v>-0.24767330000000001</v>
      </c>
      <c r="AB111" s="20">
        <f>(AB92/AB95)*100</f>
        <v>90.292520203477338</v>
      </c>
      <c r="AC111" s="20">
        <f t="shared" ref="AC111:AF111" si="34">(AC92/AC95)*100</f>
        <v>89.526003109448055</v>
      </c>
      <c r="AD111" s="20">
        <f t="shared" si="34"/>
        <v>90.956372724258671</v>
      </c>
      <c r="AE111" s="20">
        <f t="shared" si="34"/>
        <v>90.428305578672251</v>
      </c>
      <c r="AF111" s="20">
        <f t="shared" si="34"/>
        <v>90.260605801346898</v>
      </c>
      <c r="AG111" s="20"/>
      <c r="AH111" s="20">
        <f t="shared" ref="AH111:AJ111" si="35">IFERROR(AD111/AC111*100-100,"")</f>
        <v>1.5977141446401362</v>
      </c>
      <c r="AI111" s="20">
        <f t="shared" si="35"/>
        <v>-0.58057190471666331</v>
      </c>
      <c r="AJ111" s="20">
        <f t="shared" si="35"/>
        <v>-0.18545053592700356</v>
      </c>
    </row>
    <row r="112" spans="1:36" ht="18" customHeight="1" x14ac:dyDescent="0.2">
      <c r="B112" s="22" t="s">
        <v>63</v>
      </c>
      <c r="C112" s="27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5"/>
      <c r="P112" s="2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5"/>
      <c r="AB112" s="122"/>
      <c r="AC112" s="119"/>
      <c r="AD112" s="119"/>
      <c r="AE112" s="119"/>
      <c r="AF112" s="119"/>
      <c r="AG112" s="119"/>
      <c r="AH112" s="119"/>
      <c r="AI112" s="119"/>
      <c r="AJ112" s="119"/>
    </row>
    <row r="113" spans="2:36" x14ac:dyDescent="0.2">
      <c r="B113" s="2" t="s">
        <v>15</v>
      </c>
      <c r="C113" s="14">
        <v>122.1999</v>
      </c>
      <c r="D113" s="10">
        <v>123.5702</v>
      </c>
      <c r="E113" s="7">
        <v>124.8618</v>
      </c>
      <c r="F113" s="7">
        <v>124.19110000000001</v>
      </c>
      <c r="G113" s="7">
        <v>123.9847</v>
      </c>
      <c r="H113" s="7">
        <v>123.1293</v>
      </c>
      <c r="I113" s="7">
        <v>123.6275</v>
      </c>
      <c r="J113" s="7">
        <v>123.5976</v>
      </c>
      <c r="K113" s="7">
        <v>124.5652</v>
      </c>
      <c r="L113" s="7">
        <v>125.2756</v>
      </c>
      <c r="M113" s="7">
        <v>125.0363</v>
      </c>
      <c r="N113" s="7">
        <v>124.81610000000001</v>
      </c>
      <c r="O113" s="11">
        <v>125.23009999999999</v>
      </c>
      <c r="P113" s="10">
        <v>1.1214219999999999</v>
      </c>
      <c r="Q113" s="7">
        <v>1.0451950000000001</v>
      </c>
      <c r="R113" s="7">
        <v>-0.53712340000000003</v>
      </c>
      <c r="S113" s="7">
        <v>-0.16625529999999999</v>
      </c>
      <c r="T113" s="7">
        <v>-0.68988720000000003</v>
      </c>
      <c r="U113" s="7">
        <v>0.40462110000000001</v>
      </c>
      <c r="V113" s="7">
        <v>-2.4172900000000001E-2</v>
      </c>
      <c r="W113" s="7">
        <v>0.78286129999999998</v>
      </c>
      <c r="X113" s="7">
        <v>0.5703125</v>
      </c>
      <c r="Y113" s="7">
        <v>-0.19101560000000001</v>
      </c>
      <c r="Z113" s="7">
        <v>-0.1761451</v>
      </c>
      <c r="AA113" s="11">
        <v>0.33169530000000003</v>
      </c>
      <c r="AB113" s="20">
        <f t="shared" si="28"/>
        <v>124.32379166666668</v>
      </c>
      <c r="AC113" s="20">
        <f>AVERAGE(D113:F113)</f>
        <v>124.2077</v>
      </c>
      <c r="AD113" s="20">
        <f>AVERAGE(G113:I113)</f>
        <v>123.58049999999999</v>
      </c>
      <c r="AE113" s="20">
        <f>IFERROR(AVERAGE(J113:L113),"")</f>
        <v>124.47946666666667</v>
      </c>
      <c r="AF113" s="20">
        <f>IFERROR(AVERAGE(M113:O113),"")</f>
        <v>125.02749999999999</v>
      </c>
      <c r="AG113" s="20"/>
      <c r="AH113" s="20">
        <f t="shared" ref="AH113:AJ130" si="36">IFERROR(AD113/AC113*100-100,"")</f>
        <v>-0.50496064253667328</v>
      </c>
      <c r="AI113" s="20">
        <f t="shared" si="36"/>
        <v>0.72743407468547616</v>
      </c>
      <c r="AJ113" s="20">
        <f t="shared" si="36"/>
        <v>0.44026002682100795</v>
      </c>
    </row>
    <row r="114" spans="2:36" x14ac:dyDescent="0.2">
      <c r="B114" s="2" t="s">
        <v>21</v>
      </c>
      <c r="C114" s="14">
        <v>126.75490000000001</v>
      </c>
      <c r="D114" s="10">
        <v>127.53440000000001</v>
      </c>
      <c r="E114" s="7">
        <v>128.12459999999999</v>
      </c>
      <c r="F114" s="7">
        <v>128.38640000000001</v>
      </c>
      <c r="G114" s="7">
        <v>128.08600000000001</v>
      </c>
      <c r="H114" s="7">
        <v>127.6643</v>
      </c>
      <c r="I114" s="7">
        <v>127.5821</v>
      </c>
      <c r="J114" s="7">
        <v>128.7115</v>
      </c>
      <c r="K114" s="7">
        <v>130.0651</v>
      </c>
      <c r="L114" s="7">
        <v>130.44110000000001</v>
      </c>
      <c r="M114" s="7">
        <v>130.8236</v>
      </c>
      <c r="N114" s="7">
        <v>131.0753</v>
      </c>
      <c r="O114" s="11">
        <v>131.5575</v>
      </c>
      <c r="P114" s="10">
        <v>0.61499879999999996</v>
      </c>
      <c r="Q114" s="7">
        <v>0.46275490000000002</v>
      </c>
      <c r="R114" s="7">
        <v>0.2043285</v>
      </c>
      <c r="S114" s="7">
        <v>-0.23394529999999999</v>
      </c>
      <c r="T114" s="7">
        <v>-0.32925529999999997</v>
      </c>
      <c r="U114" s="7">
        <v>-6.4434699999999998E-2</v>
      </c>
      <c r="V114" s="7">
        <v>0.88525980000000004</v>
      </c>
      <c r="W114" s="7">
        <v>1.0516719999999999</v>
      </c>
      <c r="X114" s="7">
        <v>0.28904449999999998</v>
      </c>
      <c r="Y114" s="7">
        <v>0.2932766</v>
      </c>
      <c r="Z114" s="7">
        <v>0.19238</v>
      </c>
      <c r="AA114" s="11">
        <v>0.3678748</v>
      </c>
      <c r="AB114" s="20">
        <f t="shared" si="28"/>
        <v>129.17099166666665</v>
      </c>
      <c r="AC114" s="20">
        <f t="shared" ref="AC114:AC129" si="37">AVERAGE(D114:F114)</f>
        <v>128.01513333333332</v>
      </c>
      <c r="AD114" s="20">
        <f t="shared" ref="AD114:AD129" si="38">AVERAGE(G114:I114)</f>
        <v>127.77746666666667</v>
      </c>
      <c r="AE114" s="20">
        <f t="shared" ref="AE114:AE129" si="39">IFERROR(AVERAGE(J114:L114),"")</f>
        <v>129.73923333333335</v>
      </c>
      <c r="AF114" s="20">
        <f t="shared" ref="AF114:AF129" si="40">IFERROR(AVERAGE(M114:O114),"")</f>
        <v>131.15213333333335</v>
      </c>
      <c r="AG114" s="20"/>
      <c r="AH114" s="20">
        <f t="shared" si="36"/>
        <v>-0.18565513348161744</v>
      </c>
      <c r="AI114" s="20">
        <f t="shared" si="36"/>
        <v>1.5352993902941705</v>
      </c>
      <c r="AJ114" s="20">
        <f t="shared" si="36"/>
        <v>1.0890306376097385</v>
      </c>
    </row>
    <row r="115" spans="2:36" x14ac:dyDescent="0.2">
      <c r="B115" s="2" t="s">
        <v>23</v>
      </c>
      <c r="C115" s="14">
        <v>127.7373</v>
      </c>
      <c r="D115" s="10">
        <v>128.6789</v>
      </c>
      <c r="E115" s="7">
        <v>129.34970000000001</v>
      </c>
      <c r="F115" s="7">
        <v>129.63890000000001</v>
      </c>
      <c r="G115" s="7">
        <v>129.0753</v>
      </c>
      <c r="H115" s="7">
        <v>128.4623</v>
      </c>
      <c r="I115" s="7">
        <v>128.2628</v>
      </c>
      <c r="J115" s="7">
        <v>129.62110000000001</v>
      </c>
      <c r="K115" s="7">
        <v>131.3331</v>
      </c>
      <c r="L115" s="7">
        <v>131.82910000000001</v>
      </c>
      <c r="M115" s="7">
        <v>132.2843</v>
      </c>
      <c r="N115" s="7">
        <v>132.53299999999999</v>
      </c>
      <c r="O115" s="11">
        <v>133.1242</v>
      </c>
      <c r="P115" s="10">
        <v>0.73716550000000003</v>
      </c>
      <c r="Q115" s="7">
        <v>0.52131470000000002</v>
      </c>
      <c r="R115" s="7">
        <v>0.22355620000000001</v>
      </c>
      <c r="S115" s="7">
        <v>-0.43474499999999999</v>
      </c>
      <c r="T115" s="7">
        <v>-0.47494530000000001</v>
      </c>
      <c r="U115" s="7">
        <v>-0.15530530000000001</v>
      </c>
      <c r="V115" s="7">
        <v>1.0590390000000001</v>
      </c>
      <c r="W115" s="7">
        <v>1.320765</v>
      </c>
      <c r="X115" s="7">
        <v>0.37763249999999998</v>
      </c>
      <c r="Y115" s="7">
        <v>0.34529579999999999</v>
      </c>
      <c r="Z115" s="7">
        <v>0.18801799999999999</v>
      </c>
      <c r="AA115" s="11">
        <v>0.4461136</v>
      </c>
      <c r="AB115" s="20">
        <f t="shared" si="28"/>
        <v>130.34939166666666</v>
      </c>
      <c r="AC115" s="20">
        <f t="shared" si="37"/>
        <v>129.2225</v>
      </c>
      <c r="AD115" s="20">
        <f t="shared" si="38"/>
        <v>128.60013333333333</v>
      </c>
      <c r="AE115" s="20">
        <f t="shared" si="39"/>
        <v>130.92776666666668</v>
      </c>
      <c r="AF115" s="20">
        <f t="shared" si="40"/>
        <v>132.64716666666666</v>
      </c>
      <c r="AG115" s="20"/>
      <c r="AH115" s="20">
        <f t="shared" si="36"/>
        <v>-0.48162407217525072</v>
      </c>
      <c r="AI115" s="20">
        <f t="shared" si="36"/>
        <v>1.8099773872707345</v>
      </c>
      <c r="AJ115" s="20">
        <f t="shared" si="36"/>
        <v>1.3132432056047065</v>
      </c>
    </row>
    <row r="116" spans="2:36" x14ac:dyDescent="0.2">
      <c r="B116" s="3" t="s">
        <v>25</v>
      </c>
      <c r="C116" s="14">
        <v>137.2363</v>
      </c>
      <c r="D116" s="10">
        <v>137.80699999999999</v>
      </c>
      <c r="E116" s="7">
        <v>138.9315</v>
      </c>
      <c r="F116" s="7">
        <v>138.9665</v>
      </c>
      <c r="G116" s="7">
        <v>137.26689999999999</v>
      </c>
      <c r="H116" s="7">
        <v>135.56790000000001</v>
      </c>
      <c r="I116" s="7">
        <v>135.0257</v>
      </c>
      <c r="J116" s="7">
        <v>137.1404</v>
      </c>
      <c r="K116" s="7">
        <v>139.76689999999999</v>
      </c>
      <c r="L116" s="7">
        <v>140.3817</v>
      </c>
      <c r="M116" s="7">
        <v>140.9126</v>
      </c>
      <c r="N116" s="7">
        <v>141.1558</v>
      </c>
      <c r="O116" s="11">
        <v>141.94569999999999</v>
      </c>
      <c r="P116" s="10">
        <v>0.41581430000000003</v>
      </c>
      <c r="Q116" s="7">
        <v>0.81601610000000002</v>
      </c>
      <c r="R116" s="7">
        <v>2.52169E-2</v>
      </c>
      <c r="S116" s="7">
        <v>-1.22305</v>
      </c>
      <c r="T116" s="7">
        <v>-1.237716</v>
      </c>
      <c r="U116" s="7">
        <v>-0.39998519999999999</v>
      </c>
      <c r="V116" s="7">
        <v>1.566203</v>
      </c>
      <c r="W116" s="7">
        <v>1.9151640000000001</v>
      </c>
      <c r="X116" s="7">
        <v>0.43985849999999999</v>
      </c>
      <c r="Y116" s="7">
        <v>0.37818259999999998</v>
      </c>
      <c r="Z116" s="7">
        <v>0.1725854</v>
      </c>
      <c r="AA116" s="11">
        <v>0.559639</v>
      </c>
      <c r="AB116" s="20">
        <f t="shared" si="28"/>
        <v>138.73904999999999</v>
      </c>
      <c r="AC116" s="20">
        <f t="shared" si="37"/>
        <v>138.56833333333333</v>
      </c>
      <c r="AD116" s="20">
        <f t="shared" si="38"/>
        <v>135.95349999999999</v>
      </c>
      <c r="AE116" s="20">
        <f t="shared" si="39"/>
        <v>139.09633333333332</v>
      </c>
      <c r="AF116" s="20">
        <f t="shared" si="40"/>
        <v>141.33803333333333</v>
      </c>
      <c r="AG116" s="20"/>
      <c r="AH116" s="20">
        <f t="shared" si="36"/>
        <v>-1.8870352774202956</v>
      </c>
      <c r="AI116" s="20">
        <f t="shared" si="36"/>
        <v>2.3116972592344638</v>
      </c>
      <c r="AJ116" s="20">
        <f t="shared" si="36"/>
        <v>1.6116168890145701</v>
      </c>
    </row>
    <row r="117" spans="2:36" x14ac:dyDescent="0.2">
      <c r="B117" s="3" t="s">
        <v>95</v>
      </c>
      <c r="C117" s="14">
        <v>117.29</v>
      </c>
      <c r="D117" s="10">
        <v>119.6074</v>
      </c>
      <c r="E117" s="7">
        <v>119.6163</v>
      </c>
      <c r="F117" s="7">
        <v>120.10250000000001</v>
      </c>
      <c r="G117" s="7">
        <v>120.2719</v>
      </c>
      <c r="H117" s="7">
        <v>120.6521</v>
      </c>
      <c r="I117" s="7">
        <v>120.4121</v>
      </c>
      <c r="J117" s="7">
        <v>120.7813</v>
      </c>
      <c r="K117" s="7">
        <v>121.7054</v>
      </c>
      <c r="L117" s="7">
        <v>122.58320000000001</v>
      </c>
      <c r="M117" s="7">
        <v>122.7287</v>
      </c>
      <c r="N117" s="7">
        <v>122.8272</v>
      </c>
      <c r="O117" s="11">
        <v>123.331</v>
      </c>
      <c r="P117" s="10">
        <v>1.975784</v>
      </c>
      <c r="Q117" s="7">
        <v>7.3802E-3</v>
      </c>
      <c r="R117" s="7">
        <v>0.4064779</v>
      </c>
      <c r="S117" s="7">
        <v>0.1410488</v>
      </c>
      <c r="T117" s="7">
        <v>0.31616420000000001</v>
      </c>
      <c r="U117" s="7">
        <v>-0.1989678</v>
      </c>
      <c r="V117" s="7">
        <v>0.30665949999999997</v>
      </c>
      <c r="W117" s="7">
        <v>0.76511030000000002</v>
      </c>
      <c r="X117" s="7">
        <v>0.72118689999999996</v>
      </c>
      <c r="Y117" s="7">
        <v>0.1187573</v>
      </c>
      <c r="Z117" s="7">
        <v>8.0204899999999996E-2</v>
      </c>
      <c r="AA117" s="11">
        <v>0.410219</v>
      </c>
      <c r="AB117" s="20">
        <f t="shared" si="28"/>
        <v>121.21825833333332</v>
      </c>
      <c r="AC117" s="20">
        <f t="shared" si="37"/>
        <v>119.7754</v>
      </c>
      <c r="AD117" s="20">
        <f t="shared" si="38"/>
        <v>120.44536666666666</v>
      </c>
      <c r="AE117" s="20">
        <f t="shared" si="39"/>
        <v>121.68996666666665</v>
      </c>
      <c r="AF117" s="20">
        <f t="shared" si="40"/>
        <v>122.96230000000001</v>
      </c>
      <c r="AG117" s="20"/>
      <c r="AH117" s="20">
        <f t="shared" si="36"/>
        <v>0.559352476941541</v>
      </c>
      <c r="AI117" s="20">
        <f t="shared" si="36"/>
        <v>1.0333315713541964</v>
      </c>
      <c r="AJ117" s="20">
        <f t="shared" si="36"/>
        <v>1.0455531940595648</v>
      </c>
    </row>
    <row r="118" spans="2:36" x14ac:dyDescent="0.2">
      <c r="B118" s="3" t="s">
        <v>28</v>
      </c>
      <c r="C118" s="14">
        <v>122.96729999999999</v>
      </c>
      <c r="D118" s="10">
        <v>123.4504</v>
      </c>
      <c r="E118" s="7">
        <v>123.9992</v>
      </c>
      <c r="F118" s="7">
        <v>124.76990000000001</v>
      </c>
      <c r="G118" s="7">
        <v>126.1305</v>
      </c>
      <c r="H118" s="7">
        <v>126.4973</v>
      </c>
      <c r="I118" s="7">
        <v>126.9962</v>
      </c>
      <c r="J118" s="7">
        <v>127.8997</v>
      </c>
      <c r="K118" s="7">
        <v>128.20689999999999</v>
      </c>
      <c r="L118" s="7">
        <v>128.5616</v>
      </c>
      <c r="M118" s="7">
        <v>129.43639999999999</v>
      </c>
      <c r="N118" s="7">
        <v>129.7535</v>
      </c>
      <c r="O118" s="11">
        <v>130.51300000000001</v>
      </c>
      <c r="P118" s="10">
        <v>0.39283829999999997</v>
      </c>
      <c r="Q118" s="7">
        <v>0.44454909999999997</v>
      </c>
      <c r="R118" s="7">
        <v>0.62153519999999995</v>
      </c>
      <c r="S118" s="7">
        <v>1.090503</v>
      </c>
      <c r="T118" s="7">
        <v>0.29080869999999998</v>
      </c>
      <c r="U118" s="7">
        <v>0.39443909999999999</v>
      </c>
      <c r="V118" s="7">
        <v>0.71140499999999995</v>
      </c>
      <c r="W118" s="7">
        <v>0.2401684</v>
      </c>
      <c r="X118" s="7">
        <v>0.27670250000000002</v>
      </c>
      <c r="Y118" s="7">
        <v>0.68045310000000003</v>
      </c>
      <c r="Z118" s="7">
        <v>0.24497959999999999</v>
      </c>
      <c r="AA118" s="11">
        <v>0.58535709999999996</v>
      </c>
      <c r="AB118" s="20">
        <f t="shared" si="28"/>
        <v>127.18455</v>
      </c>
      <c r="AC118" s="20">
        <f t="shared" si="37"/>
        <v>124.07316666666668</v>
      </c>
      <c r="AD118" s="20">
        <f t="shared" si="38"/>
        <v>126.54133333333333</v>
      </c>
      <c r="AE118" s="20">
        <f t="shared" si="39"/>
        <v>128.22273333333331</v>
      </c>
      <c r="AF118" s="20">
        <f t="shared" si="40"/>
        <v>129.90096666666668</v>
      </c>
      <c r="AG118" s="20"/>
      <c r="AH118" s="20">
        <f t="shared" si="36"/>
        <v>1.9892832052055098</v>
      </c>
      <c r="AI118" s="20">
        <f t="shared" si="36"/>
        <v>1.3287358017406632</v>
      </c>
      <c r="AJ118" s="20">
        <f t="shared" si="36"/>
        <v>1.3088422697795465</v>
      </c>
    </row>
    <row r="119" spans="2:36" x14ac:dyDescent="0.2">
      <c r="B119" s="3" t="s">
        <v>30</v>
      </c>
      <c r="C119" s="14">
        <v>119.67140000000001</v>
      </c>
      <c r="D119" s="10">
        <v>120.59780000000001</v>
      </c>
      <c r="E119" s="7">
        <v>121.1534</v>
      </c>
      <c r="F119" s="7">
        <v>121.8043</v>
      </c>
      <c r="G119" s="7">
        <v>123.0775</v>
      </c>
      <c r="H119" s="7">
        <v>124.1093</v>
      </c>
      <c r="I119" s="7">
        <v>124.1908</v>
      </c>
      <c r="J119" s="7">
        <v>125.21720000000001</v>
      </c>
      <c r="K119" s="7">
        <v>126.60039999999999</v>
      </c>
      <c r="L119" s="7">
        <v>126.6705</v>
      </c>
      <c r="M119" s="7">
        <v>127.5733</v>
      </c>
      <c r="N119" s="7">
        <v>128.32490000000001</v>
      </c>
      <c r="O119" s="11">
        <v>128.5206</v>
      </c>
      <c r="P119" s="10">
        <v>0.77408710000000003</v>
      </c>
      <c r="Q119" s="7">
        <v>0.46067580000000002</v>
      </c>
      <c r="R119" s="7">
        <v>0.53726070000000004</v>
      </c>
      <c r="S119" s="7">
        <v>1.045309</v>
      </c>
      <c r="T119" s="7">
        <v>0.83830199999999999</v>
      </c>
      <c r="U119" s="7">
        <v>6.5678E-2</v>
      </c>
      <c r="V119" s="7">
        <v>0.82649309999999998</v>
      </c>
      <c r="W119" s="7">
        <v>1.1046480000000001</v>
      </c>
      <c r="X119" s="7">
        <v>5.5370200000000001E-2</v>
      </c>
      <c r="Y119" s="7">
        <v>0.71274649999999995</v>
      </c>
      <c r="Z119" s="7">
        <v>0.58910510000000005</v>
      </c>
      <c r="AA119" s="11">
        <v>0.1525464</v>
      </c>
      <c r="AB119" s="20">
        <f t="shared" si="28"/>
        <v>124.82000000000001</v>
      </c>
      <c r="AC119" s="20">
        <f t="shared" si="37"/>
        <v>121.18516666666666</v>
      </c>
      <c r="AD119" s="20">
        <f t="shared" si="38"/>
        <v>123.79253333333334</v>
      </c>
      <c r="AE119" s="20">
        <f t="shared" si="39"/>
        <v>126.16270000000002</v>
      </c>
      <c r="AF119" s="20">
        <f t="shared" si="40"/>
        <v>128.1396</v>
      </c>
      <c r="AG119" s="20"/>
      <c r="AH119" s="20">
        <f t="shared" si="36"/>
        <v>2.1515559522548955</v>
      </c>
      <c r="AI119" s="20">
        <f t="shared" si="36"/>
        <v>1.9146281305065287</v>
      </c>
      <c r="AJ119" s="20">
        <f t="shared" si="36"/>
        <v>1.5669449052691391</v>
      </c>
    </row>
    <row r="120" spans="2:36" x14ac:dyDescent="0.2">
      <c r="B120" s="3" t="s">
        <v>32</v>
      </c>
      <c r="C120" s="14">
        <v>113.35299999999999</v>
      </c>
      <c r="D120" s="10">
        <v>113.8172</v>
      </c>
      <c r="E120" s="7">
        <v>113.9879</v>
      </c>
      <c r="F120" s="7">
        <v>114.2144</v>
      </c>
      <c r="G120" s="7">
        <v>114.6914</v>
      </c>
      <c r="H120" s="7">
        <v>114.8694</v>
      </c>
      <c r="I120" s="7">
        <v>115.31440000000001</v>
      </c>
      <c r="J120" s="7">
        <v>116.0408</v>
      </c>
      <c r="K120" s="7">
        <v>116.2745</v>
      </c>
      <c r="L120" s="7">
        <v>116.47190000000001</v>
      </c>
      <c r="M120" s="7">
        <v>117.08459999999999</v>
      </c>
      <c r="N120" s="7">
        <v>117.9372</v>
      </c>
      <c r="O120" s="11">
        <v>118.0333</v>
      </c>
      <c r="P120" s="10">
        <v>0.40955330000000001</v>
      </c>
      <c r="Q120" s="7">
        <v>0.1499036</v>
      </c>
      <c r="R120" s="7">
        <v>0.19872670000000001</v>
      </c>
      <c r="S120" s="7">
        <v>0.4176067</v>
      </c>
      <c r="T120" s="7">
        <v>0.155227</v>
      </c>
      <c r="U120" s="7">
        <v>0.38737630000000001</v>
      </c>
      <c r="V120" s="7">
        <v>0.62997190000000003</v>
      </c>
      <c r="W120" s="7">
        <v>0.2014109</v>
      </c>
      <c r="X120" s="7">
        <v>0.16975999999999999</v>
      </c>
      <c r="Y120" s="7">
        <v>0.52605729999999995</v>
      </c>
      <c r="Z120" s="7">
        <v>0.72813269999999997</v>
      </c>
      <c r="AA120" s="11">
        <v>8.1490400000000004E-2</v>
      </c>
      <c r="AB120" s="20">
        <f t="shared" si="28"/>
        <v>115.72808333333334</v>
      </c>
      <c r="AC120" s="20">
        <f t="shared" si="37"/>
        <v>114.0065</v>
      </c>
      <c r="AD120" s="20">
        <f t="shared" si="38"/>
        <v>114.9584</v>
      </c>
      <c r="AE120" s="20">
        <f t="shared" si="39"/>
        <v>116.2624</v>
      </c>
      <c r="AF120" s="20">
        <f t="shared" si="40"/>
        <v>117.68503333333332</v>
      </c>
      <c r="AG120" s="20"/>
      <c r="AH120" s="20">
        <f t="shared" si="36"/>
        <v>0.83495239306530777</v>
      </c>
      <c r="AI120" s="20">
        <f t="shared" si="36"/>
        <v>1.1343233726287139</v>
      </c>
      <c r="AJ120" s="20">
        <f t="shared" si="36"/>
        <v>1.2236400877096258</v>
      </c>
    </row>
    <row r="121" spans="2:36" x14ac:dyDescent="0.2">
      <c r="B121" s="3" t="s">
        <v>96</v>
      </c>
      <c r="C121" s="14">
        <v>107.0723</v>
      </c>
      <c r="D121" s="10">
        <v>108.1356</v>
      </c>
      <c r="E121" s="7">
        <v>108.28400000000001</v>
      </c>
      <c r="F121" s="7">
        <v>108.28400000000001</v>
      </c>
      <c r="G121" s="7">
        <v>108.42740000000001</v>
      </c>
      <c r="H121" s="7">
        <v>108.37609999999999</v>
      </c>
      <c r="I121" s="7">
        <v>108.4145</v>
      </c>
      <c r="J121" s="7">
        <v>108.5043</v>
      </c>
      <c r="K121" s="7">
        <v>109.0117</v>
      </c>
      <c r="L121" s="7">
        <v>109.0347</v>
      </c>
      <c r="M121" s="7">
        <v>109.25709999999999</v>
      </c>
      <c r="N121" s="7">
        <v>109.29</v>
      </c>
      <c r="O121" s="11">
        <v>109.4435</v>
      </c>
      <c r="P121" s="10">
        <v>0.99308969999999996</v>
      </c>
      <c r="Q121" s="7">
        <v>0.13722039999999999</v>
      </c>
      <c r="R121" s="7">
        <v>0</v>
      </c>
      <c r="S121" s="7">
        <v>0.13245960000000001</v>
      </c>
      <c r="T121" s="7">
        <v>-4.7326899999999998E-2</v>
      </c>
      <c r="U121" s="7">
        <v>3.5409900000000001E-2</v>
      </c>
      <c r="V121" s="7">
        <v>8.2870600000000003E-2</v>
      </c>
      <c r="W121" s="7">
        <v>0.46758230000000001</v>
      </c>
      <c r="X121" s="7">
        <v>2.1059100000000001E-2</v>
      </c>
      <c r="Y121" s="7">
        <v>0.20399</v>
      </c>
      <c r="Z121" s="7">
        <v>3.0138499999999999E-2</v>
      </c>
      <c r="AA121" s="11">
        <v>0.14046210000000001</v>
      </c>
      <c r="AB121" s="20">
        <f t="shared" si="28"/>
        <v>108.70524166666667</v>
      </c>
      <c r="AC121" s="20">
        <f t="shared" si="37"/>
        <v>108.23453333333333</v>
      </c>
      <c r="AD121" s="20">
        <f t="shared" si="38"/>
        <v>108.40599999999999</v>
      </c>
      <c r="AE121" s="20">
        <f t="shared" si="39"/>
        <v>108.85023333333334</v>
      </c>
      <c r="AF121" s="20">
        <f t="shared" si="40"/>
        <v>109.33019999999999</v>
      </c>
      <c r="AG121" s="20"/>
      <c r="AH121" s="20">
        <f t="shared" si="36"/>
        <v>0.15842140339681521</v>
      </c>
      <c r="AI121" s="20">
        <f t="shared" si="36"/>
        <v>0.40978666617471049</v>
      </c>
      <c r="AJ121" s="20">
        <f t="shared" si="36"/>
        <v>0.44094224878401178</v>
      </c>
    </row>
    <row r="122" spans="2:36" x14ac:dyDescent="0.2">
      <c r="B122" s="3" t="s">
        <v>35</v>
      </c>
      <c r="C122" s="14">
        <v>120.5187</v>
      </c>
      <c r="D122" s="10">
        <v>121.512</v>
      </c>
      <c r="E122" s="7">
        <v>121.5675</v>
      </c>
      <c r="F122" s="7">
        <v>122.0167</v>
      </c>
      <c r="G122" s="7">
        <v>121.5915</v>
      </c>
      <c r="H122" s="7">
        <v>121.99299999999999</v>
      </c>
      <c r="I122" s="7">
        <v>122.2627</v>
      </c>
      <c r="J122" s="7">
        <v>122.9122</v>
      </c>
      <c r="K122" s="7">
        <v>124.3297</v>
      </c>
      <c r="L122" s="7">
        <v>124.2393</v>
      </c>
      <c r="M122" s="7">
        <v>123.9667</v>
      </c>
      <c r="N122" s="7">
        <v>124.0085</v>
      </c>
      <c r="O122" s="11">
        <v>124.0373</v>
      </c>
      <c r="P122" s="10">
        <v>0.82418880000000005</v>
      </c>
      <c r="Q122" s="7">
        <v>4.5715400000000003E-2</v>
      </c>
      <c r="R122" s="7">
        <v>0.36945919999999999</v>
      </c>
      <c r="S122" s="7">
        <v>-0.34845310000000002</v>
      </c>
      <c r="T122" s="7">
        <v>0.33018890000000001</v>
      </c>
      <c r="U122" s="7">
        <v>0.2210963</v>
      </c>
      <c r="V122" s="7">
        <v>0.53127519999999995</v>
      </c>
      <c r="W122" s="7">
        <v>1.1532020000000001</v>
      </c>
      <c r="X122" s="7">
        <v>-7.2649099999999994E-2</v>
      </c>
      <c r="Y122" s="7">
        <v>-0.21943840000000001</v>
      </c>
      <c r="Z122" s="7">
        <v>3.3738400000000002E-2</v>
      </c>
      <c r="AA122" s="11">
        <v>2.3200399999999999E-2</v>
      </c>
      <c r="AB122" s="20">
        <f t="shared" si="28"/>
        <v>122.86975833333332</v>
      </c>
      <c r="AC122" s="20">
        <f t="shared" si="37"/>
        <v>121.69873333333334</v>
      </c>
      <c r="AD122" s="20">
        <f t="shared" si="38"/>
        <v>121.94906666666667</v>
      </c>
      <c r="AE122" s="20">
        <f t="shared" si="39"/>
        <v>123.82706666666667</v>
      </c>
      <c r="AF122" s="20">
        <f t="shared" si="40"/>
        <v>124.00416666666666</v>
      </c>
      <c r="AG122" s="20"/>
      <c r="AH122" s="20">
        <f t="shared" si="36"/>
        <v>0.20569921023553661</v>
      </c>
      <c r="AI122" s="20">
        <f t="shared" si="36"/>
        <v>1.5399871859071368</v>
      </c>
      <c r="AJ122" s="20">
        <f t="shared" si="36"/>
        <v>0.14302204256904361</v>
      </c>
    </row>
    <row r="123" spans="2:36" x14ac:dyDescent="0.2">
      <c r="B123" s="2" t="s">
        <v>37</v>
      </c>
      <c r="C123" s="14">
        <v>123.8691</v>
      </c>
      <c r="D123" s="10">
        <v>124.1494</v>
      </c>
      <c r="E123" s="7">
        <v>124.4678</v>
      </c>
      <c r="F123" s="7">
        <v>124.64239999999999</v>
      </c>
      <c r="G123" s="7">
        <v>125.2598</v>
      </c>
      <c r="H123" s="7">
        <v>125.51900000000001</v>
      </c>
      <c r="I123" s="7">
        <v>125.8456</v>
      </c>
      <c r="J123" s="7">
        <v>126.2336</v>
      </c>
      <c r="K123" s="7">
        <v>126.3976</v>
      </c>
      <c r="L123" s="7">
        <v>126.3683</v>
      </c>
      <c r="M123" s="7">
        <v>126.5068</v>
      </c>
      <c r="N123" s="7">
        <v>126.8026</v>
      </c>
      <c r="O123" s="11">
        <v>126.9191</v>
      </c>
      <c r="P123" s="10">
        <v>0.2262412</v>
      </c>
      <c r="Q123" s="7">
        <v>0.25651239999999997</v>
      </c>
      <c r="R123" s="7">
        <v>0.14028840000000001</v>
      </c>
      <c r="S123" s="7">
        <v>0.49535010000000002</v>
      </c>
      <c r="T123" s="7">
        <v>0.20685149999999999</v>
      </c>
      <c r="U123" s="7">
        <v>0.26021729999999998</v>
      </c>
      <c r="V123" s="7">
        <v>0.30830259999999998</v>
      </c>
      <c r="W123" s="7">
        <v>0.1299312</v>
      </c>
      <c r="X123" s="7">
        <v>-2.3160199999999999E-2</v>
      </c>
      <c r="Y123" s="7">
        <v>0.1095733</v>
      </c>
      <c r="Z123" s="7">
        <v>0.2338691</v>
      </c>
      <c r="AA123" s="11">
        <v>9.18818E-2</v>
      </c>
      <c r="AB123" s="20">
        <f t="shared" si="28"/>
        <v>125.75933333333334</v>
      </c>
      <c r="AC123" s="20">
        <f t="shared" si="37"/>
        <v>124.41986666666666</v>
      </c>
      <c r="AD123" s="20">
        <f t="shared" si="38"/>
        <v>125.54146666666666</v>
      </c>
      <c r="AE123" s="20">
        <f t="shared" si="39"/>
        <v>126.33316666666667</v>
      </c>
      <c r="AF123" s="20">
        <f t="shared" si="40"/>
        <v>126.74283333333334</v>
      </c>
      <c r="AG123" s="20"/>
      <c r="AH123" s="20">
        <f t="shared" si="36"/>
        <v>0.90146375337700135</v>
      </c>
      <c r="AI123" s="20">
        <f t="shared" si="36"/>
        <v>0.63062828643072066</v>
      </c>
      <c r="AJ123" s="20">
        <f t="shared" si="36"/>
        <v>0.32427483413566449</v>
      </c>
    </row>
    <row r="124" spans="2:36" x14ac:dyDescent="0.2">
      <c r="B124" s="3" t="s">
        <v>39</v>
      </c>
      <c r="C124" s="14">
        <v>107.7852</v>
      </c>
      <c r="D124" s="10">
        <v>107.7852</v>
      </c>
      <c r="E124" s="7">
        <v>107.9539</v>
      </c>
      <c r="F124" s="7">
        <v>107.88930000000001</v>
      </c>
      <c r="G124" s="7">
        <v>108.10509999999999</v>
      </c>
      <c r="H124" s="7">
        <v>107.93640000000001</v>
      </c>
      <c r="I124" s="7">
        <v>107.9836</v>
      </c>
      <c r="J124" s="7">
        <v>107.9836</v>
      </c>
      <c r="K124" s="7">
        <v>107.9836</v>
      </c>
      <c r="L124" s="7">
        <v>107.89960000000001</v>
      </c>
      <c r="M124" s="7">
        <v>107.90519999999999</v>
      </c>
      <c r="N124" s="7">
        <v>107.9748</v>
      </c>
      <c r="O124" s="11">
        <v>107.9748</v>
      </c>
      <c r="P124" s="10">
        <v>0</v>
      </c>
      <c r="Q124" s="7">
        <v>0.15657280000000001</v>
      </c>
      <c r="R124" s="7">
        <v>-5.98244E-2</v>
      </c>
      <c r="S124" s="7">
        <v>0.19997490000000001</v>
      </c>
      <c r="T124" s="7">
        <v>-0.1560318</v>
      </c>
      <c r="U124" s="7">
        <v>4.3739399999999998E-2</v>
      </c>
      <c r="V124" s="7">
        <v>0</v>
      </c>
      <c r="W124" s="7">
        <v>0</v>
      </c>
      <c r="X124" s="7">
        <v>-7.7810400000000002E-2</v>
      </c>
      <c r="Y124" s="7">
        <v>5.2183000000000004E-3</v>
      </c>
      <c r="Z124" s="7">
        <v>6.4489599999999994E-2</v>
      </c>
      <c r="AA124" s="11">
        <v>0</v>
      </c>
      <c r="AB124" s="20">
        <f t="shared" si="28"/>
        <v>107.947925</v>
      </c>
      <c r="AC124" s="20">
        <f t="shared" si="37"/>
        <v>107.87613333333333</v>
      </c>
      <c r="AD124" s="20">
        <f t="shared" si="38"/>
        <v>108.00836666666665</v>
      </c>
      <c r="AE124" s="20">
        <f t="shared" si="39"/>
        <v>107.9556</v>
      </c>
      <c r="AF124" s="20">
        <f t="shared" si="40"/>
        <v>107.9516</v>
      </c>
      <c r="AG124" s="20"/>
      <c r="AH124" s="20">
        <f t="shared" si="36"/>
        <v>0.12257885896292464</v>
      </c>
      <c r="AI124" s="20">
        <f t="shared" si="36"/>
        <v>-4.8854239995577586E-2</v>
      </c>
      <c r="AJ124" s="20">
        <f t="shared" si="36"/>
        <v>-3.7052269636745905E-3</v>
      </c>
    </row>
    <row r="125" spans="2:36" x14ac:dyDescent="0.2">
      <c r="B125" s="3" t="s">
        <v>97</v>
      </c>
      <c r="C125" s="14">
        <v>129.7363</v>
      </c>
      <c r="D125" s="10">
        <v>130.2501</v>
      </c>
      <c r="E125" s="7">
        <v>130.3218</v>
      </c>
      <c r="F125" s="7">
        <v>130.7037</v>
      </c>
      <c r="G125" s="7">
        <v>131.4503</v>
      </c>
      <c r="H125" s="7">
        <v>132.04949999999999</v>
      </c>
      <c r="I125" s="7">
        <v>132.6987</v>
      </c>
      <c r="J125" s="7">
        <v>133.18090000000001</v>
      </c>
      <c r="K125" s="7">
        <v>133.16560000000001</v>
      </c>
      <c r="L125" s="7">
        <v>133.096</v>
      </c>
      <c r="M125" s="7">
        <v>133.41540000000001</v>
      </c>
      <c r="N125" s="7">
        <v>134.1927</v>
      </c>
      <c r="O125" s="11">
        <v>134.53720000000001</v>
      </c>
      <c r="P125" s="10">
        <v>0.39600590000000002</v>
      </c>
      <c r="Q125" s="7">
        <v>5.5107299999999998E-2</v>
      </c>
      <c r="R125" s="7">
        <v>0.29299459999999999</v>
      </c>
      <c r="S125" s="7">
        <v>0.57122530000000005</v>
      </c>
      <c r="T125" s="7">
        <v>0.45584740000000001</v>
      </c>
      <c r="U125" s="7">
        <v>0.49159950000000002</v>
      </c>
      <c r="V125" s="7">
        <v>0.36338589999999998</v>
      </c>
      <c r="W125" s="7">
        <v>-1.14457E-2</v>
      </c>
      <c r="X125" s="7">
        <v>-5.2296599999999999E-2</v>
      </c>
      <c r="Y125" s="7">
        <v>0.24000930000000001</v>
      </c>
      <c r="Z125" s="7">
        <v>0.58259190000000005</v>
      </c>
      <c r="AA125" s="11">
        <v>0.2567528</v>
      </c>
      <c r="AB125" s="20">
        <f t="shared" si="28"/>
        <v>132.42182500000001</v>
      </c>
      <c r="AC125" s="20">
        <f t="shared" si="37"/>
        <v>130.42520000000002</v>
      </c>
      <c r="AD125" s="20">
        <f t="shared" si="38"/>
        <v>132.06616666666665</v>
      </c>
      <c r="AE125" s="20">
        <f t="shared" si="39"/>
        <v>133.14750000000001</v>
      </c>
      <c r="AF125" s="20">
        <f t="shared" si="40"/>
        <v>134.04843333333335</v>
      </c>
      <c r="AG125" s="20"/>
      <c r="AH125" s="20">
        <f t="shared" si="36"/>
        <v>1.258166877771032</v>
      </c>
      <c r="AI125" s="20">
        <f t="shared" si="36"/>
        <v>0.81878149462961858</v>
      </c>
      <c r="AJ125" s="20">
        <f t="shared" si="36"/>
        <v>0.67664307128060841</v>
      </c>
    </row>
    <row r="126" spans="2:36" x14ac:dyDescent="0.2">
      <c r="B126" s="3" t="s">
        <v>98</v>
      </c>
      <c r="C126" s="14">
        <v>100.36790000000001</v>
      </c>
      <c r="D126" s="10">
        <v>100.36790000000001</v>
      </c>
      <c r="E126" s="7">
        <v>100.6798</v>
      </c>
      <c r="F126" s="7">
        <v>100.6798</v>
      </c>
      <c r="G126" s="7">
        <v>100.5852</v>
      </c>
      <c r="H126" s="7">
        <v>100.5852</v>
      </c>
      <c r="I126" s="7">
        <v>100.586</v>
      </c>
      <c r="J126" s="7">
        <v>100.5891</v>
      </c>
      <c r="K126" s="7">
        <v>100.59690000000001</v>
      </c>
      <c r="L126" s="7">
        <v>100.6143</v>
      </c>
      <c r="M126" s="7">
        <v>100.6377</v>
      </c>
      <c r="N126" s="7">
        <v>100.646</v>
      </c>
      <c r="O126" s="11">
        <v>100.646</v>
      </c>
      <c r="P126" s="10">
        <v>0</v>
      </c>
      <c r="Q126" s="7">
        <v>0.31079970000000001</v>
      </c>
      <c r="R126" s="7">
        <v>0</v>
      </c>
      <c r="S126" s="7">
        <v>-9.3935400000000002E-2</v>
      </c>
      <c r="T126" s="7">
        <v>0</v>
      </c>
      <c r="U126" s="7">
        <v>7.737E-4</v>
      </c>
      <c r="V126" s="7">
        <v>3.1021999999999998E-3</v>
      </c>
      <c r="W126" s="7">
        <v>7.7592E-3</v>
      </c>
      <c r="X126" s="7">
        <v>1.7238699999999999E-2</v>
      </c>
      <c r="Y126" s="7">
        <v>2.3271699999999999E-2</v>
      </c>
      <c r="Z126" s="7">
        <v>8.1951000000000003E-3</v>
      </c>
      <c r="AA126" s="11">
        <v>0</v>
      </c>
      <c r="AB126" s="20">
        <f t="shared" si="28"/>
        <v>100.60115833333333</v>
      </c>
      <c r="AC126" s="20">
        <f t="shared" si="37"/>
        <v>100.57583333333334</v>
      </c>
      <c r="AD126" s="20">
        <f t="shared" si="38"/>
        <v>100.58546666666666</v>
      </c>
      <c r="AE126" s="20">
        <f t="shared" si="39"/>
        <v>100.6001</v>
      </c>
      <c r="AF126" s="20">
        <f t="shared" si="40"/>
        <v>100.64323333333334</v>
      </c>
      <c r="AG126" s="20"/>
      <c r="AH126" s="20">
        <f t="shared" si="36"/>
        <v>9.5781789859898936E-3</v>
      </c>
      <c r="AI126" s="20">
        <f t="shared" si="36"/>
        <v>1.4548158713438397E-2</v>
      </c>
      <c r="AJ126" s="20">
        <f t="shared" si="36"/>
        <v>4.2876034251790429E-2</v>
      </c>
    </row>
    <row r="127" spans="2:36" x14ac:dyDescent="0.2">
      <c r="B127" s="3" t="s">
        <v>43</v>
      </c>
      <c r="C127" s="14">
        <v>141.68369999999999</v>
      </c>
      <c r="D127" s="10">
        <v>141.69540000000001</v>
      </c>
      <c r="E127" s="7">
        <v>142.07069999999999</v>
      </c>
      <c r="F127" s="7">
        <v>142.428</v>
      </c>
      <c r="G127" s="7">
        <v>143.2465</v>
      </c>
      <c r="H127" s="7">
        <v>143.38399999999999</v>
      </c>
      <c r="I127" s="7">
        <v>143.7415</v>
      </c>
      <c r="J127" s="7">
        <v>144.8229</v>
      </c>
      <c r="K127" s="7">
        <v>145.35169999999999</v>
      </c>
      <c r="L127" s="7">
        <v>145.00360000000001</v>
      </c>
      <c r="M127" s="7">
        <v>144.98519999999999</v>
      </c>
      <c r="N127" s="7">
        <v>145.24619999999999</v>
      </c>
      <c r="O127" s="11">
        <v>145.108</v>
      </c>
      <c r="P127" s="10">
        <v>8.2171999999999992E-3</v>
      </c>
      <c r="Q127" s="7">
        <v>0.26487840000000001</v>
      </c>
      <c r="R127" s="7">
        <v>0.25153740000000002</v>
      </c>
      <c r="S127" s="7">
        <v>0.57466320000000004</v>
      </c>
      <c r="T127" s="7">
        <v>9.6007499999999996E-2</v>
      </c>
      <c r="U127" s="7">
        <v>0.2493291</v>
      </c>
      <c r="V127" s="7">
        <v>0.75226269999999995</v>
      </c>
      <c r="W127" s="7">
        <v>0.36515219999999998</v>
      </c>
      <c r="X127" s="7">
        <v>-0.2394453</v>
      </c>
      <c r="Y127" s="7">
        <v>-1.2711800000000001E-2</v>
      </c>
      <c r="Z127" s="7">
        <v>0.1800195</v>
      </c>
      <c r="AA127" s="11">
        <v>-9.5158499999999993E-2</v>
      </c>
      <c r="AB127" s="20">
        <f t="shared" si="28"/>
        <v>143.92364166666667</v>
      </c>
      <c r="AC127" s="20">
        <f t="shared" si="37"/>
        <v>142.06469999999999</v>
      </c>
      <c r="AD127" s="20">
        <f t="shared" si="38"/>
        <v>143.45733333333331</v>
      </c>
      <c r="AE127" s="20">
        <f t="shared" si="39"/>
        <v>145.05940000000001</v>
      </c>
      <c r="AF127" s="20">
        <f t="shared" si="40"/>
        <v>145.11313333333334</v>
      </c>
      <c r="AG127" s="20"/>
      <c r="AH127" s="20">
        <f t="shared" si="36"/>
        <v>0.98028105034771329</v>
      </c>
      <c r="AI127" s="20">
        <f t="shared" si="36"/>
        <v>1.116754807468908</v>
      </c>
      <c r="AJ127" s="20">
        <f t="shared" si="36"/>
        <v>3.7042296695915411E-2</v>
      </c>
    </row>
    <row r="128" spans="2:36" x14ac:dyDescent="0.2">
      <c r="B128" s="3" t="s">
        <v>45</v>
      </c>
      <c r="C128" s="14">
        <v>129.44139999999999</v>
      </c>
      <c r="D128" s="10">
        <v>129.75659999999999</v>
      </c>
      <c r="E128" s="7">
        <v>130.36949999999999</v>
      </c>
      <c r="F128" s="7">
        <v>130.83189999999999</v>
      </c>
      <c r="G128" s="7">
        <v>130.55019999999999</v>
      </c>
      <c r="H128" s="7">
        <v>130.78200000000001</v>
      </c>
      <c r="I128" s="7">
        <v>131.00389999999999</v>
      </c>
      <c r="J128" s="7">
        <v>131.6129</v>
      </c>
      <c r="K128" s="7">
        <v>132.3306</v>
      </c>
      <c r="L128" s="7">
        <v>132.5866</v>
      </c>
      <c r="M128" s="7">
        <v>132.59129999999999</v>
      </c>
      <c r="N128" s="7">
        <v>132.78370000000001</v>
      </c>
      <c r="O128" s="11">
        <v>132.77590000000001</v>
      </c>
      <c r="P128" s="10">
        <v>0.24355570000000001</v>
      </c>
      <c r="Q128" s="7">
        <v>0.47234559999999998</v>
      </c>
      <c r="R128" s="7">
        <v>0.3546742</v>
      </c>
      <c r="S128" s="7">
        <v>-0.21530869999999999</v>
      </c>
      <c r="T128" s="7">
        <v>0.17754159999999999</v>
      </c>
      <c r="U128" s="7">
        <v>0.1696782</v>
      </c>
      <c r="V128" s="7">
        <v>0.46485500000000002</v>
      </c>
      <c r="W128" s="7">
        <v>0.54530909999999999</v>
      </c>
      <c r="X128" s="7">
        <v>0.19346389999999999</v>
      </c>
      <c r="Y128" s="7">
        <v>3.5331E-3</v>
      </c>
      <c r="Z128" s="7">
        <v>0.14508309999999999</v>
      </c>
      <c r="AA128" s="11">
        <v>-5.8262000000000001E-3</v>
      </c>
      <c r="AB128" s="20">
        <f t="shared" si="28"/>
        <v>131.49792500000001</v>
      </c>
      <c r="AC128" s="20">
        <f t="shared" si="37"/>
        <v>130.31933333333333</v>
      </c>
      <c r="AD128" s="20">
        <f t="shared" si="38"/>
        <v>130.77869999999999</v>
      </c>
      <c r="AE128" s="20">
        <f t="shared" si="39"/>
        <v>132.17669999999998</v>
      </c>
      <c r="AF128" s="20">
        <f t="shared" si="40"/>
        <v>132.71696666666665</v>
      </c>
      <c r="AG128" s="20"/>
      <c r="AH128" s="20">
        <f t="shared" si="36"/>
        <v>0.35249310667641964</v>
      </c>
      <c r="AI128" s="20">
        <f t="shared" si="36"/>
        <v>1.0689814166985769</v>
      </c>
      <c r="AJ128" s="20">
        <f t="shared" si="36"/>
        <v>0.40874576734528034</v>
      </c>
    </row>
    <row r="129" spans="2:36" x14ac:dyDescent="0.2">
      <c r="B129" s="3" t="s">
        <v>99</v>
      </c>
      <c r="C129" s="14">
        <v>119.46769999999999</v>
      </c>
      <c r="D129" s="10">
        <v>119.86620000000001</v>
      </c>
      <c r="E129" s="7">
        <v>120.325</v>
      </c>
      <c r="F129" s="7">
        <v>120.325</v>
      </c>
      <c r="G129" s="7">
        <v>121.1421</v>
      </c>
      <c r="H129" s="7">
        <v>121.25749999999999</v>
      </c>
      <c r="I129" s="7">
        <v>121.38639999999999</v>
      </c>
      <c r="J129" s="7">
        <v>121.42700000000001</v>
      </c>
      <c r="K129" s="7">
        <v>121.42700000000001</v>
      </c>
      <c r="L129" s="7">
        <v>121.42700000000001</v>
      </c>
      <c r="M129" s="7">
        <v>121.5891</v>
      </c>
      <c r="N129" s="7">
        <v>121.5891</v>
      </c>
      <c r="O129" s="11">
        <v>121.7677</v>
      </c>
      <c r="P129" s="10">
        <v>0.33354889999999998</v>
      </c>
      <c r="Q129" s="7">
        <v>0.38272929999999999</v>
      </c>
      <c r="R129" s="7">
        <v>0</v>
      </c>
      <c r="S129" s="7">
        <v>0.67912879999999998</v>
      </c>
      <c r="T129" s="7">
        <v>9.5261799999999994E-2</v>
      </c>
      <c r="U129" s="7">
        <v>0.10629520000000001</v>
      </c>
      <c r="V129" s="7">
        <v>3.3449899999999998E-2</v>
      </c>
      <c r="W129" s="7">
        <v>0</v>
      </c>
      <c r="X129" s="7">
        <v>0</v>
      </c>
      <c r="Y129" s="7">
        <v>0.133491</v>
      </c>
      <c r="Z129" s="7">
        <v>0</v>
      </c>
      <c r="AA129" s="11">
        <v>0.14685390000000001</v>
      </c>
      <c r="AB129" s="20">
        <f t="shared" si="28"/>
        <v>121.127425</v>
      </c>
      <c r="AC129" s="20">
        <f t="shared" si="37"/>
        <v>120.17206666666668</v>
      </c>
      <c r="AD129" s="20">
        <f t="shared" si="38"/>
        <v>121.262</v>
      </c>
      <c r="AE129" s="20">
        <f t="shared" si="39"/>
        <v>121.42700000000001</v>
      </c>
      <c r="AF129" s="20">
        <f t="shared" si="40"/>
        <v>121.64863333333334</v>
      </c>
      <c r="AG129" s="20"/>
      <c r="AH129" s="20">
        <f t="shared" si="36"/>
        <v>0.9069772731433261</v>
      </c>
      <c r="AI129" s="20">
        <f t="shared" si="36"/>
        <v>0.13606900760336771</v>
      </c>
      <c r="AJ129" s="20">
        <f t="shared" si="36"/>
        <v>0.18252393070183359</v>
      </c>
    </row>
    <row r="130" spans="2:36" x14ac:dyDescent="0.2">
      <c r="B130" s="2" t="s">
        <v>48</v>
      </c>
      <c r="C130" s="14">
        <v>96.40643</v>
      </c>
      <c r="D130" s="10">
        <v>96.891670000000005</v>
      </c>
      <c r="E130" s="7">
        <v>97.453410000000005</v>
      </c>
      <c r="F130" s="7">
        <v>96.732320000000001</v>
      </c>
      <c r="G130" s="7">
        <v>96.797939999999997</v>
      </c>
      <c r="H130" s="7">
        <v>96.447710000000001</v>
      </c>
      <c r="I130" s="7">
        <v>96.900390000000002</v>
      </c>
      <c r="J130" s="7">
        <v>96.026880000000006</v>
      </c>
      <c r="K130" s="7">
        <v>95.771439999999998</v>
      </c>
      <c r="L130" s="7">
        <v>96.040030000000002</v>
      </c>
      <c r="M130" s="7">
        <v>95.576279999999997</v>
      </c>
      <c r="N130" s="7">
        <v>95.224729999999994</v>
      </c>
      <c r="O130" s="11">
        <v>95.19041</v>
      </c>
      <c r="P130" s="10">
        <v>0.50332440000000001</v>
      </c>
      <c r="Q130" s="7">
        <v>0.57975790000000005</v>
      </c>
      <c r="R130" s="7">
        <v>-0.73993529999999996</v>
      </c>
      <c r="S130" s="7">
        <v>6.7845000000000003E-2</v>
      </c>
      <c r="T130" s="7">
        <v>-0.3618207</v>
      </c>
      <c r="U130" s="7">
        <v>0.46935539999999998</v>
      </c>
      <c r="V130" s="7">
        <v>-0.90145379999999997</v>
      </c>
      <c r="W130" s="7">
        <v>-0.26600859999999998</v>
      </c>
      <c r="X130" s="7">
        <v>0.28045189999999998</v>
      </c>
      <c r="Y130" s="7">
        <v>-0.48287439999999998</v>
      </c>
      <c r="Z130" s="7">
        <v>-0.36781849999999999</v>
      </c>
      <c r="AA130" s="11">
        <v>-3.6045899999999999E-2</v>
      </c>
      <c r="AB130" s="20">
        <f>(AB113/AB114)*100</f>
        <v>96.247454682001305</v>
      </c>
      <c r="AC130" s="20">
        <f t="shared" ref="AC130:AF130" si="41">(AC113/AC114)*100</f>
        <v>97.025794346189286</v>
      </c>
      <c r="AD130" s="20">
        <f t="shared" si="41"/>
        <v>96.71540939404025</v>
      </c>
      <c r="AE130" s="20">
        <f t="shared" si="41"/>
        <v>95.945893519231007</v>
      </c>
      <c r="AF130" s="20">
        <f t="shared" si="41"/>
        <v>95.330130606593229</v>
      </c>
      <c r="AG130" s="20"/>
      <c r="AH130" s="20">
        <f t="shared" si="36"/>
        <v>-0.31989941874795136</v>
      </c>
      <c r="AI130" s="20">
        <f t="shared" si="36"/>
        <v>-0.79564971045520849</v>
      </c>
      <c r="AJ130" s="20">
        <f t="shared" si="36"/>
        <v>-0.64178141455772675</v>
      </c>
    </row>
    <row r="131" spans="2:36" x14ac:dyDescent="0.2">
      <c r="AB131" s="20"/>
      <c r="AC131" s="20"/>
      <c r="AD131" s="20"/>
      <c r="AE131" s="20"/>
      <c r="AF131" s="20"/>
      <c r="AG131" s="20"/>
      <c r="AH131" s="20"/>
      <c r="AI131" s="20"/>
      <c r="AJ131" s="20"/>
    </row>
    <row r="132" spans="2:36" x14ac:dyDescent="0.2">
      <c r="AB132" s="20"/>
      <c r="AC132" s="20"/>
      <c r="AD132" s="20"/>
      <c r="AE132" s="20"/>
      <c r="AF132" s="20"/>
      <c r="AG132" s="20"/>
      <c r="AH132" s="20"/>
      <c r="AI132" s="20"/>
      <c r="AJ132" s="20"/>
    </row>
    <row r="133" spans="2:36" x14ac:dyDescent="0.2">
      <c r="AB133" s="20"/>
      <c r="AC133" s="20"/>
      <c r="AD133" s="20"/>
      <c r="AE133" s="20"/>
      <c r="AF133" s="20"/>
      <c r="AG133" s="20"/>
      <c r="AH133" s="20"/>
      <c r="AI133" s="20"/>
      <c r="AJ133" s="20"/>
    </row>
    <row r="134" spans="2:36" x14ac:dyDescent="0.2">
      <c r="AB134" s="20"/>
      <c r="AC134" s="20"/>
      <c r="AD134" s="20"/>
      <c r="AE134" s="20"/>
      <c r="AF134" s="20"/>
      <c r="AG134" s="20"/>
      <c r="AH134" s="20"/>
      <c r="AI134" s="20"/>
      <c r="AJ134" s="20"/>
    </row>
    <row r="135" spans="2:36" x14ac:dyDescent="0.2">
      <c r="AB135" s="20"/>
      <c r="AC135" s="20"/>
      <c r="AD135" s="20"/>
      <c r="AE135" s="20"/>
      <c r="AF135" s="20"/>
      <c r="AG135" s="20"/>
      <c r="AH135" s="20"/>
      <c r="AI135" s="20"/>
      <c r="AJ135" s="20"/>
    </row>
    <row r="136" spans="2:36" x14ac:dyDescent="0.2">
      <c r="AB136" s="20"/>
      <c r="AC136" s="20"/>
      <c r="AD136" s="20"/>
      <c r="AE136" s="20"/>
      <c r="AF136" s="20"/>
      <c r="AG136" s="20"/>
      <c r="AH136" s="20"/>
      <c r="AI136" s="20"/>
      <c r="AJ136" s="20"/>
    </row>
    <row r="137" spans="2:36" x14ac:dyDescent="0.2">
      <c r="AB137" s="20"/>
      <c r="AC137" s="20"/>
      <c r="AD137" s="20"/>
      <c r="AE137" s="20"/>
      <c r="AF137" s="20"/>
      <c r="AG137" s="20"/>
      <c r="AH137" s="20"/>
      <c r="AI137" s="20"/>
      <c r="AJ137" s="20"/>
    </row>
    <row r="138" spans="2:36" x14ac:dyDescent="0.2">
      <c r="AA138" s="217"/>
      <c r="AB138" s="216"/>
      <c r="AC138" s="20"/>
      <c r="AD138" s="20"/>
      <c r="AE138" s="20"/>
      <c r="AF138" s="20"/>
      <c r="AG138" s="20"/>
      <c r="AH138" s="20"/>
      <c r="AI138" s="20"/>
      <c r="AJ138" s="20"/>
    </row>
    <row r="139" spans="2:36" x14ac:dyDescent="0.2">
      <c r="AC139" s="20"/>
      <c r="AD139" s="20"/>
      <c r="AE139" s="20"/>
      <c r="AF139" s="20"/>
      <c r="AG139" s="20"/>
      <c r="AH139" s="20"/>
      <c r="AI139" s="20"/>
      <c r="AJ139" s="20"/>
    </row>
    <row r="140" spans="2:36" x14ac:dyDescent="0.2">
      <c r="AC140" s="20"/>
      <c r="AD140" s="20"/>
      <c r="AE140" s="20"/>
      <c r="AF140" s="20"/>
      <c r="AG140" s="20"/>
      <c r="AH140" s="20"/>
      <c r="AI140" s="20"/>
      <c r="AJ140" s="20"/>
    </row>
    <row r="141" spans="2:36" x14ac:dyDescent="0.2">
      <c r="AC141" s="20"/>
      <c r="AD141" s="20"/>
      <c r="AE141" s="20"/>
      <c r="AF141" s="20"/>
      <c r="AG141" s="20"/>
      <c r="AH141" s="20"/>
      <c r="AI141" s="20"/>
      <c r="AJ141" s="20"/>
    </row>
    <row r="142" spans="2:36" x14ac:dyDescent="0.2">
      <c r="AC142" s="20"/>
      <c r="AD142" s="20"/>
      <c r="AE142" s="20"/>
      <c r="AF142" s="20"/>
      <c r="AG142" s="20"/>
      <c r="AH142" s="20"/>
      <c r="AI142" s="20"/>
      <c r="AJ142" s="20"/>
    </row>
    <row r="143" spans="2:36" x14ac:dyDescent="0.2">
      <c r="AC143" s="20"/>
      <c r="AD143" s="20"/>
      <c r="AE143" s="20"/>
      <c r="AF143" s="20"/>
      <c r="AG143" s="20"/>
      <c r="AH143" s="20"/>
      <c r="AI143" s="20"/>
      <c r="AJ143" s="20"/>
    </row>
    <row r="144" spans="2:36" x14ac:dyDescent="0.2">
      <c r="AC144" s="20"/>
      <c r="AD144" s="20"/>
      <c r="AE144" s="20"/>
      <c r="AF144" s="20"/>
      <c r="AG144" s="20"/>
      <c r="AH144" s="20"/>
      <c r="AI144" s="20"/>
      <c r="AJ144" s="20"/>
    </row>
    <row r="145" spans="29:36" x14ac:dyDescent="0.2">
      <c r="AC145" s="20"/>
      <c r="AD145" s="20"/>
      <c r="AE145" s="20"/>
      <c r="AF145" s="20"/>
      <c r="AG145" s="20"/>
      <c r="AH145" s="20"/>
      <c r="AI145" s="20"/>
      <c r="AJ145" s="20"/>
    </row>
    <row r="146" spans="29:36" x14ac:dyDescent="0.2">
      <c r="AC146" s="20"/>
      <c r="AD146" s="20"/>
      <c r="AE146" s="20"/>
      <c r="AF146" s="20"/>
      <c r="AG146" s="20"/>
      <c r="AH146" s="20"/>
      <c r="AI146" s="20"/>
      <c r="AJ146" s="20"/>
    </row>
    <row r="147" spans="29:36" x14ac:dyDescent="0.2">
      <c r="AC147" s="20"/>
      <c r="AD147" s="20"/>
      <c r="AE147" s="20"/>
      <c r="AF147" s="20"/>
      <c r="AG147" s="20"/>
      <c r="AH147" s="20"/>
      <c r="AI147" s="20"/>
      <c r="AJ147" s="20"/>
    </row>
    <row r="148" spans="29:36" x14ac:dyDescent="0.2">
      <c r="AC148" s="20"/>
      <c r="AD148" s="20"/>
      <c r="AE148" s="20"/>
      <c r="AF148" s="20"/>
      <c r="AG148" s="20"/>
      <c r="AH148" s="20"/>
      <c r="AI148" s="20"/>
      <c r="AJ148" s="20"/>
    </row>
    <row r="149" spans="29:36" x14ac:dyDescent="0.2">
      <c r="AC149" s="20"/>
      <c r="AD149" s="20"/>
      <c r="AE149" s="20"/>
      <c r="AF149" s="20"/>
      <c r="AG149" s="20"/>
      <c r="AH149" s="20"/>
      <c r="AI149" s="20"/>
      <c r="AJ149" s="20"/>
    </row>
    <row r="150" spans="29:36" x14ac:dyDescent="0.2">
      <c r="AC150" s="20"/>
      <c r="AD150" s="20"/>
      <c r="AE150" s="20"/>
      <c r="AF150" s="20"/>
      <c r="AG150" s="20"/>
      <c r="AH150" s="20"/>
      <c r="AI150" s="20"/>
      <c r="AJ150" s="20"/>
    </row>
    <row r="151" spans="29:36" x14ac:dyDescent="0.2">
      <c r="AC151" s="20"/>
      <c r="AD151" s="20"/>
      <c r="AE151" s="20"/>
      <c r="AF151" s="20"/>
      <c r="AG151" s="20"/>
      <c r="AH151" s="20"/>
      <c r="AI151" s="20"/>
      <c r="AJ151" s="20"/>
    </row>
    <row r="152" spans="29:36" x14ac:dyDescent="0.2">
      <c r="AC152" s="20"/>
      <c r="AD152" s="20"/>
      <c r="AE152" s="20"/>
      <c r="AF152" s="20"/>
      <c r="AG152" s="20"/>
      <c r="AH152" s="20"/>
      <c r="AI152" s="20"/>
      <c r="AJ152" s="20"/>
    </row>
    <row r="153" spans="29:36" x14ac:dyDescent="0.2">
      <c r="AC153" s="20"/>
      <c r="AD153" s="20"/>
      <c r="AE153" s="20"/>
      <c r="AF153" s="20"/>
      <c r="AG153" s="20"/>
      <c r="AH153" s="20"/>
      <c r="AI153" s="20"/>
      <c r="AJ153" s="20"/>
    </row>
    <row r="154" spans="29:36" x14ac:dyDescent="0.2">
      <c r="AC154" s="20"/>
      <c r="AD154" s="20"/>
      <c r="AE154" s="20"/>
      <c r="AF154" s="20"/>
      <c r="AG154" s="20"/>
      <c r="AH154" s="20"/>
      <c r="AI154" s="20"/>
      <c r="AJ154" s="20"/>
    </row>
    <row r="155" spans="29:36" x14ac:dyDescent="0.2">
      <c r="AC155" s="20"/>
      <c r="AD155" s="20"/>
      <c r="AE155" s="20"/>
      <c r="AF155" s="20"/>
      <c r="AG155" s="20"/>
      <c r="AH155" s="20"/>
      <c r="AI155" s="20"/>
      <c r="AJ155" s="20"/>
    </row>
    <row r="156" spans="29:36" x14ac:dyDescent="0.2">
      <c r="AC156" s="20"/>
      <c r="AD156" s="20"/>
      <c r="AE156" s="20"/>
      <c r="AF156" s="20"/>
      <c r="AG156" s="20"/>
      <c r="AH156" s="20"/>
      <c r="AI156" s="20"/>
      <c r="AJ156" s="20"/>
    </row>
    <row r="157" spans="29:36" x14ac:dyDescent="0.2">
      <c r="AC157" s="20"/>
      <c r="AD157" s="20"/>
      <c r="AE157" s="20"/>
      <c r="AF157" s="20"/>
      <c r="AG157" s="20"/>
      <c r="AH157" s="20"/>
      <c r="AI157" s="20"/>
      <c r="AJ157" s="20"/>
    </row>
    <row r="158" spans="29:36" x14ac:dyDescent="0.2">
      <c r="AC158" s="20"/>
      <c r="AD158" s="20"/>
      <c r="AE158" s="20"/>
      <c r="AF158" s="20"/>
      <c r="AG158" s="20"/>
      <c r="AH158" s="20"/>
      <c r="AI158" s="20"/>
      <c r="AJ158" s="20"/>
    </row>
    <row r="159" spans="29:36" x14ac:dyDescent="0.2">
      <c r="AC159" s="20"/>
      <c r="AD159" s="20"/>
      <c r="AE159" s="20"/>
      <c r="AF159" s="20"/>
      <c r="AG159" s="20"/>
      <c r="AH159" s="20"/>
      <c r="AI159" s="20"/>
      <c r="AJ159" s="20"/>
    </row>
    <row r="160" spans="29:36" x14ac:dyDescent="0.2">
      <c r="AC160" s="20"/>
      <c r="AD160" s="20"/>
      <c r="AE160" s="20"/>
      <c r="AF160" s="20"/>
      <c r="AG160" s="20"/>
      <c r="AH160" s="20"/>
      <c r="AI160" s="20"/>
      <c r="AJ160" s="20"/>
    </row>
    <row r="161" spans="29:36" x14ac:dyDescent="0.2">
      <c r="AC161" s="20"/>
      <c r="AD161" s="20"/>
      <c r="AE161" s="20"/>
      <c r="AF161" s="20"/>
      <c r="AG161" s="20"/>
      <c r="AH161" s="20"/>
      <c r="AI161" s="20"/>
      <c r="AJ161" s="20"/>
    </row>
    <row r="162" spans="29:36" x14ac:dyDescent="0.2">
      <c r="AC162" s="20"/>
      <c r="AD162" s="20"/>
      <c r="AE162" s="20"/>
      <c r="AF162" s="20"/>
      <c r="AG162" s="20"/>
      <c r="AH162" s="20"/>
      <c r="AI162" s="20"/>
      <c r="AJ162" s="20"/>
    </row>
    <row r="163" spans="29:36" x14ac:dyDescent="0.2">
      <c r="AC163" s="20"/>
      <c r="AD163" s="20"/>
      <c r="AE163" s="20"/>
      <c r="AF163" s="20"/>
      <c r="AG163" s="20"/>
      <c r="AH163" s="20"/>
      <c r="AI163" s="20"/>
      <c r="AJ163" s="20"/>
    </row>
    <row r="164" spans="29:36" x14ac:dyDescent="0.2">
      <c r="AC164" s="20"/>
      <c r="AD164" s="20"/>
      <c r="AE164" s="20"/>
      <c r="AF164" s="20"/>
      <c r="AG164" s="20"/>
      <c r="AH164" s="20"/>
      <c r="AI164" s="20"/>
      <c r="AJ164" s="20"/>
    </row>
    <row r="165" spans="29:36" x14ac:dyDescent="0.2">
      <c r="AC165" s="20"/>
      <c r="AD165" s="20"/>
      <c r="AE165" s="20"/>
      <c r="AF165" s="20"/>
      <c r="AG165" s="20"/>
      <c r="AH165" s="20"/>
      <c r="AI165" s="20"/>
      <c r="AJ165" s="20"/>
    </row>
    <row r="166" spans="29:36" x14ac:dyDescent="0.2">
      <c r="AC166" s="20"/>
      <c r="AD166" s="20"/>
      <c r="AE166" s="20"/>
      <c r="AF166" s="20"/>
      <c r="AG166" s="20"/>
      <c r="AH166" s="20"/>
      <c r="AI166" s="20"/>
      <c r="AJ166" s="20"/>
    </row>
    <row r="167" spans="29:36" x14ac:dyDescent="0.2">
      <c r="AC167" s="20"/>
      <c r="AD167" s="20"/>
      <c r="AE167" s="20"/>
      <c r="AF167" s="20"/>
      <c r="AG167" s="20"/>
      <c r="AH167" s="20"/>
      <c r="AI167" s="20"/>
      <c r="AJ167" s="20"/>
    </row>
    <row r="168" spans="29:36" x14ac:dyDescent="0.2">
      <c r="AC168" s="20"/>
      <c r="AD168" s="20"/>
      <c r="AE168" s="20"/>
      <c r="AF168" s="20"/>
      <c r="AG168" s="20"/>
      <c r="AH168" s="20"/>
      <c r="AI168" s="20"/>
      <c r="AJ168" s="20"/>
    </row>
    <row r="169" spans="29:36" x14ac:dyDescent="0.2">
      <c r="AC169" s="20"/>
      <c r="AD169" s="20"/>
      <c r="AE169" s="20"/>
      <c r="AF169" s="20"/>
      <c r="AG169" s="20"/>
      <c r="AH169" s="20"/>
      <c r="AI169" s="20"/>
      <c r="AJ169" s="20"/>
    </row>
    <row r="170" spans="29:36" x14ac:dyDescent="0.2">
      <c r="AC170" s="20"/>
      <c r="AD170" s="20"/>
      <c r="AE170" s="20"/>
      <c r="AF170" s="20"/>
      <c r="AG170" s="20"/>
      <c r="AH170" s="20"/>
      <c r="AI170" s="20"/>
      <c r="AJ170" s="20"/>
    </row>
    <row r="171" spans="29:36" x14ac:dyDescent="0.2">
      <c r="AC171" s="20"/>
      <c r="AD171" s="20"/>
      <c r="AE171" s="20"/>
      <c r="AF171" s="20"/>
      <c r="AG171" s="20"/>
      <c r="AH171" s="20"/>
      <c r="AI171" s="20"/>
      <c r="AJ171" s="20"/>
    </row>
    <row r="172" spans="29:36" x14ac:dyDescent="0.2">
      <c r="AC172" s="20"/>
      <c r="AD172" s="20"/>
      <c r="AE172" s="20"/>
      <c r="AF172" s="20"/>
      <c r="AG172" s="20"/>
      <c r="AH172" s="20"/>
      <c r="AI172" s="20"/>
      <c r="AJ172" s="20"/>
    </row>
    <row r="173" spans="29:36" x14ac:dyDescent="0.2">
      <c r="AC173" s="20"/>
      <c r="AD173" s="20"/>
      <c r="AE173" s="20"/>
      <c r="AF173" s="20"/>
      <c r="AG173" s="20"/>
      <c r="AH173" s="20"/>
      <c r="AI173" s="20"/>
      <c r="AJ173" s="20"/>
    </row>
    <row r="174" spans="29:36" x14ac:dyDescent="0.2">
      <c r="AC174" s="20"/>
      <c r="AD174" s="20"/>
      <c r="AE174" s="20"/>
      <c r="AF174" s="20"/>
      <c r="AG174" s="20"/>
      <c r="AH174" s="20"/>
      <c r="AI174" s="20"/>
      <c r="AJ174" s="20"/>
    </row>
    <row r="175" spans="29:36" x14ac:dyDescent="0.2">
      <c r="AC175" s="20"/>
      <c r="AD175" s="20"/>
      <c r="AE175" s="20"/>
      <c r="AF175" s="20"/>
      <c r="AG175" s="20"/>
      <c r="AH175" s="20"/>
      <c r="AI175" s="20"/>
      <c r="AJ175" s="20"/>
    </row>
    <row r="176" spans="29:36" x14ac:dyDescent="0.2">
      <c r="AC176" s="20"/>
      <c r="AD176" s="20"/>
      <c r="AE176" s="20"/>
      <c r="AF176" s="20"/>
      <c r="AG176" s="20"/>
      <c r="AH176" s="20"/>
      <c r="AI176" s="20"/>
      <c r="AJ176" s="20"/>
    </row>
    <row r="177" spans="29:36" x14ac:dyDescent="0.2">
      <c r="AC177" s="20"/>
      <c r="AD177" s="20"/>
      <c r="AE177" s="20"/>
      <c r="AF177" s="20"/>
      <c r="AG177" s="20"/>
      <c r="AH177" s="20"/>
      <c r="AI177" s="20"/>
      <c r="AJ177" s="20"/>
    </row>
    <row r="178" spans="29:36" x14ac:dyDescent="0.2">
      <c r="AC178" s="20"/>
      <c r="AD178" s="20"/>
      <c r="AE178" s="20"/>
      <c r="AF178" s="20"/>
      <c r="AG178" s="20"/>
      <c r="AH178" s="20"/>
      <c r="AI178" s="20"/>
      <c r="AJ178" s="20"/>
    </row>
    <row r="179" spans="29:36" x14ac:dyDescent="0.2">
      <c r="AC179" s="20"/>
      <c r="AD179" s="20"/>
      <c r="AE179" s="20"/>
      <c r="AF179" s="20"/>
      <c r="AG179" s="20"/>
      <c r="AH179" s="20"/>
      <c r="AI179" s="20"/>
      <c r="AJ179" s="20"/>
    </row>
    <row r="180" spans="29:36" x14ac:dyDescent="0.2">
      <c r="AC180" s="20"/>
      <c r="AD180" s="20"/>
      <c r="AE180" s="20"/>
      <c r="AF180" s="20"/>
      <c r="AG180" s="20"/>
      <c r="AH180" s="20"/>
      <c r="AI180" s="20"/>
      <c r="AJ180" s="20"/>
    </row>
    <row r="181" spans="29:36" x14ac:dyDescent="0.2">
      <c r="AC181" s="20"/>
      <c r="AD181" s="20"/>
      <c r="AE181" s="20"/>
      <c r="AF181" s="20"/>
      <c r="AG181" s="20"/>
      <c r="AH181" s="20"/>
      <c r="AI181" s="20"/>
      <c r="AJ181" s="20"/>
    </row>
    <row r="182" spans="29:36" x14ac:dyDescent="0.2">
      <c r="AC182" s="20"/>
      <c r="AD182" s="20"/>
      <c r="AE182" s="20"/>
      <c r="AF182" s="20"/>
      <c r="AG182" s="20"/>
      <c r="AH182" s="20"/>
      <c r="AI182" s="20"/>
      <c r="AJ182" s="20"/>
    </row>
    <row r="183" spans="29:36" x14ac:dyDescent="0.2">
      <c r="AC183" s="20"/>
      <c r="AD183" s="20"/>
      <c r="AE183" s="20"/>
      <c r="AF183" s="20"/>
      <c r="AG183" s="20"/>
      <c r="AH183" s="20"/>
      <c r="AI183" s="20"/>
      <c r="AJ183" s="20"/>
    </row>
    <row r="184" spans="29:36" x14ac:dyDescent="0.2">
      <c r="AC184" s="20"/>
      <c r="AD184" s="20"/>
      <c r="AE184" s="20"/>
      <c r="AF184" s="20"/>
      <c r="AG184" s="20"/>
      <c r="AH184" s="20"/>
      <c r="AI184" s="20"/>
      <c r="AJ184" s="20"/>
    </row>
    <row r="185" spans="29:36" x14ac:dyDescent="0.2">
      <c r="AC185" s="20"/>
      <c r="AD185" s="20"/>
      <c r="AE185" s="20"/>
      <c r="AF185" s="20"/>
      <c r="AG185" s="20"/>
      <c r="AH185" s="20"/>
      <c r="AI185" s="20"/>
      <c r="AJ185" s="20"/>
    </row>
    <row r="186" spans="29:36" x14ac:dyDescent="0.2">
      <c r="AC186" s="20"/>
      <c r="AD186" s="20"/>
      <c r="AE186" s="20"/>
      <c r="AF186" s="20"/>
      <c r="AG186" s="20"/>
      <c r="AH186" s="20"/>
      <c r="AI186" s="20"/>
      <c r="AJ186" s="20"/>
    </row>
    <row r="187" spans="29:36" x14ac:dyDescent="0.2">
      <c r="AC187" s="20"/>
      <c r="AD187" s="20"/>
      <c r="AE187" s="20"/>
      <c r="AF187" s="20"/>
      <c r="AG187" s="20"/>
      <c r="AH187" s="20"/>
      <c r="AI187" s="20"/>
      <c r="AJ187" s="20"/>
    </row>
    <row r="188" spans="29:36" x14ac:dyDescent="0.2">
      <c r="AC188" s="20"/>
      <c r="AD188" s="20"/>
      <c r="AE188" s="20"/>
      <c r="AF188" s="20"/>
      <c r="AG188" s="20"/>
      <c r="AH188" s="20"/>
      <c r="AI188" s="20"/>
      <c r="AJ188" s="20"/>
    </row>
    <row r="189" spans="29:36" x14ac:dyDescent="0.2">
      <c r="AC189" s="20"/>
      <c r="AD189" s="20"/>
      <c r="AE189" s="20"/>
      <c r="AF189" s="20"/>
      <c r="AG189" s="20"/>
      <c r="AH189" s="20"/>
      <c r="AI189" s="20"/>
      <c r="AJ189" s="20"/>
    </row>
    <row r="190" spans="29:36" x14ac:dyDescent="0.2">
      <c r="AC190" s="20"/>
      <c r="AD190" s="20"/>
      <c r="AE190" s="20"/>
      <c r="AF190" s="20"/>
      <c r="AG190" s="20"/>
      <c r="AH190" s="20"/>
      <c r="AI190" s="20"/>
      <c r="AJ190" s="20"/>
    </row>
    <row r="191" spans="29:36" x14ac:dyDescent="0.2">
      <c r="AC191" s="20"/>
      <c r="AD191" s="20"/>
      <c r="AE191" s="20"/>
      <c r="AF191" s="20"/>
      <c r="AG191" s="20"/>
      <c r="AH191" s="20"/>
      <c r="AI191" s="20"/>
      <c r="AJ191" s="20"/>
    </row>
    <row r="192" spans="29:36" x14ac:dyDescent="0.2">
      <c r="AC192" s="20"/>
      <c r="AD192" s="20"/>
      <c r="AE192" s="20"/>
      <c r="AF192" s="20"/>
      <c r="AG192" s="20"/>
      <c r="AH192" s="20"/>
      <c r="AI192" s="20"/>
      <c r="AJ192" s="20"/>
    </row>
    <row r="193" spans="29:36" x14ac:dyDescent="0.2">
      <c r="AC193" s="20"/>
      <c r="AD193" s="20"/>
      <c r="AE193" s="20"/>
      <c r="AF193" s="20"/>
      <c r="AG193" s="20"/>
      <c r="AH193" s="20"/>
      <c r="AI193" s="20"/>
      <c r="AJ193" s="20"/>
    </row>
    <row r="194" spans="29:36" x14ac:dyDescent="0.2">
      <c r="AC194" s="20"/>
      <c r="AD194" s="20"/>
      <c r="AE194" s="20"/>
      <c r="AF194" s="20"/>
      <c r="AG194" s="20"/>
      <c r="AH194" s="20"/>
      <c r="AI194" s="20"/>
      <c r="AJ194" s="20"/>
    </row>
    <row r="195" spans="29:36" x14ac:dyDescent="0.2">
      <c r="AC195" s="20"/>
      <c r="AD195" s="20"/>
      <c r="AE195" s="20"/>
      <c r="AF195" s="20"/>
      <c r="AG195" s="20"/>
      <c r="AH195" s="20"/>
      <c r="AI195" s="20"/>
      <c r="AJ195" s="20"/>
    </row>
    <row r="196" spans="29:36" x14ac:dyDescent="0.2">
      <c r="AC196" s="20"/>
      <c r="AD196" s="20"/>
      <c r="AE196" s="20"/>
      <c r="AF196" s="20"/>
      <c r="AG196" s="20"/>
      <c r="AH196" s="20"/>
      <c r="AI196" s="20"/>
      <c r="AJ196" s="20"/>
    </row>
    <row r="197" spans="29:36" x14ac:dyDescent="0.2">
      <c r="AC197" s="20"/>
      <c r="AD197" s="20"/>
      <c r="AE197" s="20"/>
      <c r="AF197" s="20"/>
      <c r="AG197" s="20"/>
      <c r="AH197" s="20"/>
      <c r="AI197" s="20"/>
      <c r="AJ197" s="20"/>
    </row>
    <row r="198" spans="29:36" x14ac:dyDescent="0.2">
      <c r="AC198" s="20"/>
      <c r="AD198" s="20"/>
      <c r="AE198" s="20"/>
      <c r="AF198" s="20"/>
      <c r="AG198" s="20"/>
      <c r="AH198" s="20"/>
      <c r="AI198" s="20"/>
      <c r="AJ198" s="20"/>
    </row>
    <row r="199" spans="29:36" x14ac:dyDescent="0.2">
      <c r="AC199" s="20"/>
      <c r="AD199" s="20"/>
      <c r="AE199" s="20"/>
      <c r="AF199" s="20"/>
      <c r="AG199" s="20"/>
      <c r="AH199" s="20"/>
      <c r="AI199" s="20"/>
      <c r="AJ199" s="20"/>
    </row>
    <row r="200" spans="29:36" x14ac:dyDescent="0.2">
      <c r="AC200" s="20"/>
      <c r="AD200" s="20"/>
      <c r="AE200" s="20"/>
      <c r="AF200" s="20"/>
      <c r="AG200" s="20"/>
      <c r="AH200" s="20"/>
      <c r="AI200" s="20"/>
      <c r="AJ200" s="20"/>
    </row>
    <row r="201" spans="29:36" x14ac:dyDescent="0.2">
      <c r="AC201" s="20"/>
      <c r="AD201" s="20"/>
      <c r="AE201" s="20"/>
      <c r="AF201" s="20"/>
      <c r="AG201" s="20"/>
      <c r="AH201" s="20"/>
      <c r="AI201" s="20"/>
      <c r="AJ201" s="20"/>
    </row>
    <row r="202" spans="29:36" x14ac:dyDescent="0.2">
      <c r="AC202" s="20"/>
      <c r="AD202" s="20"/>
      <c r="AE202" s="20"/>
      <c r="AF202" s="20"/>
      <c r="AG202" s="20"/>
      <c r="AH202" s="20"/>
      <c r="AI202" s="20"/>
      <c r="AJ202" s="20"/>
    </row>
    <row r="203" spans="29:36" x14ac:dyDescent="0.2">
      <c r="AC203" s="20"/>
      <c r="AD203" s="20"/>
      <c r="AE203" s="20"/>
      <c r="AF203" s="20"/>
      <c r="AG203" s="20"/>
      <c r="AH203" s="20"/>
      <c r="AI203" s="20"/>
      <c r="AJ203" s="20"/>
    </row>
    <row r="204" spans="29:36" x14ac:dyDescent="0.2">
      <c r="AC204" s="20"/>
      <c r="AD204" s="20"/>
      <c r="AE204" s="20"/>
      <c r="AF204" s="20"/>
      <c r="AG204" s="20"/>
      <c r="AH204" s="20"/>
      <c r="AI204" s="20"/>
      <c r="AJ204" s="20"/>
    </row>
    <row r="205" spans="29:36" x14ac:dyDescent="0.2">
      <c r="AC205" s="20"/>
      <c r="AD205" s="20"/>
      <c r="AE205" s="20"/>
      <c r="AF205" s="20"/>
      <c r="AG205" s="20"/>
      <c r="AH205" s="20"/>
      <c r="AI205" s="20"/>
      <c r="AJ205" s="20"/>
    </row>
    <row r="206" spans="29:36" x14ac:dyDescent="0.2">
      <c r="AC206" s="20"/>
      <c r="AD206" s="20"/>
      <c r="AE206" s="20"/>
      <c r="AF206" s="20"/>
      <c r="AG206" s="20"/>
      <c r="AH206" s="20"/>
      <c r="AI206" s="20"/>
      <c r="AJ206" s="20"/>
    </row>
    <row r="207" spans="29:36" x14ac:dyDescent="0.2">
      <c r="AC207" s="20"/>
      <c r="AD207" s="20"/>
      <c r="AE207" s="20"/>
      <c r="AF207" s="20"/>
      <c r="AG207" s="20"/>
      <c r="AH207" s="20"/>
      <c r="AI207" s="20"/>
      <c r="AJ207" s="20"/>
    </row>
    <row r="208" spans="29:36" x14ac:dyDescent="0.2">
      <c r="AC208" s="20"/>
      <c r="AD208" s="20"/>
      <c r="AE208" s="20"/>
      <c r="AF208" s="20"/>
      <c r="AG208" s="20"/>
      <c r="AH208" s="20"/>
      <c r="AI208" s="20"/>
      <c r="AJ208" s="20"/>
    </row>
    <row r="209" spans="29:36" x14ac:dyDescent="0.2">
      <c r="AC209" s="20"/>
      <c r="AD209" s="20"/>
      <c r="AE209" s="20"/>
      <c r="AF209" s="20"/>
      <c r="AG209" s="20"/>
      <c r="AH209" s="20"/>
      <c r="AI209" s="20"/>
      <c r="AJ209" s="20"/>
    </row>
    <row r="210" spans="29:36" x14ac:dyDescent="0.2">
      <c r="AC210" s="20"/>
      <c r="AD210" s="20"/>
      <c r="AE210" s="20"/>
      <c r="AF210" s="20"/>
      <c r="AG210" s="20"/>
      <c r="AH210" s="20"/>
      <c r="AI210" s="20"/>
      <c r="AJ210" s="20"/>
    </row>
    <row r="211" spans="29:36" x14ac:dyDescent="0.2">
      <c r="AC211" s="20"/>
      <c r="AD211" s="20"/>
      <c r="AE211" s="20"/>
      <c r="AF211" s="20"/>
      <c r="AG211" s="20"/>
      <c r="AH211" s="20"/>
      <c r="AI211" s="20"/>
      <c r="AJ211" s="20"/>
    </row>
    <row r="212" spans="29:36" x14ac:dyDescent="0.2">
      <c r="AC212" s="7"/>
      <c r="AD212" s="7"/>
      <c r="AE212" s="7"/>
      <c r="AF212" s="7"/>
      <c r="AG212" s="7"/>
      <c r="AH212" s="7"/>
      <c r="AI212" s="7"/>
      <c r="AJ212" s="7"/>
    </row>
    <row r="213" spans="29:36" x14ac:dyDescent="0.2">
      <c r="AC213" s="7"/>
      <c r="AD213" s="7"/>
      <c r="AE213" s="7"/>
      <c r="AF213" s="7"/>
      <c r="AG213" s="7"/>
      <c r="AH213" s="7"/>
      <c r="AI213" s="7"/>
      <c r="AJ213" s="7"/>
    </row>
    <row r="214" spans="29:36" x14ac:dyDescent="0.2">
      <c r="AC214" s="109"/>
      <c r="AD214" s="109"/>
      <c r="AE214" s="109"/>
      <c r="AF214" s="109"/>
      <c r="AG214" s="109"/>
      <c r="AH214" s="109"/>
      <c r="AI214" s="109"/>
      <c r="AJ214" s="109"/>
    </row>
    <row r="215" spans="29:36" x14ac:dyDescent="0.2">
      <c r="AC215" s="7"/>
      <c r="AD215" s="7"/>
      <c r="AE215" s="7"/>
      <c r="AF215" s="7"/>
      <c r="AG215" s="7"/>
      <c r="AH215" s="7"/>
      <c r="AI215" s="7"/>
      <c r="AJ215" s="7"/>
    </row>
    <row r="216" spans="29:36" x14ac:dyDescent="0.2">
      <c r="AC216" s="7"/>
      <c r="AD216" s="7"/>
      <c r="AE216" s="7"/>
      <c r="AF216" s="7"/>
      <c r="AG216" s="7"/>
      <c r="AH216" s="7"/>
      <c r="AI216" s="7"/>
      <c r="AJ216" s="7"/>
    </row>
    <row r="217" spans="29:36" x14ac:dyDescent="0.2">
      <c r="AC217" s="7"/>
      <c r="AD217" s="7"/>
      <c r="AE217" s="7"/>
      <c r="AF217" s="7"/>
      <c r="AG217" s="7"/>
      <c r="AH217" s="7"/>
      <c r="AI217" s="7"/>
      <c r="AJ217" s="7"/>
    </row>
    <row r="218" spans="29:36" x14ac:dyDescent="0.2">
      <c r="AC218" s="7"/>
      <c r="AD218" s="7"/>
      <c r="AE218" s="7"/>
      <c r="AF218" s="7"/>
      <c r="AG218" s="7"/>
      <c r="AH218" s="7"/>
      <c r="AI218" s="7"/>
      <c r="AJ218" s="7"/>
    </row>
    <row r="219" spans="29:36" x14ac:dyDescent="0.2">
      <c r="AC219" s="7"/>
      <c r="AD219" s="7"/>
      <c r="AE219" s="7"/>
      <c r="AF219" s="7"/>
      <c r="AG219" s="7"/>
      <c r="AH219" s="7"/>
      <c r="AI219" s="7"/>
      <c r="AJ219" s="7"/>
    </row>
    <row r="220" spans="29:36" x14ac:dyDescent="0.2">
      <c r="AC220" s="7"/>
      <c r="AD220" s="7"/>
      <c r="AE220" s="7"/>
      <c r="AF220" s="7"/>
      <c r="AG220" s="7"/>
      <c r="AH220" s="7"/>
      <c r="AI220" s="7"/>
      <c r="AJ220" s="7"/>
    </row>
    <row r="221" spans="29:36" x14ac:dyDescent="0.2">
      <c r="AC221" s="7"/>
      <c r="AD221" s="7"/>
      <c r="AE221" s="7"/>
      <c r="AF221" s="7"/>
      <c r="AG221" s="7"/>
      <c r="AH221" s="7"/>
      <c r="AI221" s="7"/>
      <c r="AJ221" s="7"/>
    </row>
    <row r="222" spans="29:36" x14ac:dyDescent="0.2">
      <c r="AC222" s="7"/>
      <c r="AD222" s="7"/>
      <c r="AE222" s="7"/>
      <c r="AF222" s="7"/>
      <c r="AG222" s="7"/>
      <c r="AH222" s="7"/>
      <c r="AI222" s="7"/>
      <c r="AJ222" s="7"/>
    </row>
    <row r="223" spans="29:36" x14ac:dyDescent="0.2">
      <c r="AC223" s="7"/>
      <c r="AD223" s="7"/>
      <c r="AE223" s="7"/>
      <c r="AF223" s="7"/>
      <c r="AG223" s="7"/>
      <c r="AH223" s="7"/>
      <c r="AI223" s="7"/>
      <c r="AJ223" s="7"/>
    </row>
    <row r="224" spans="29:36" x14ac:dyDescent="0.2">
      <c r="AC224" s="7"/>
      <c r="AD224" s="7"/>
      <c r="AE224" s="7"/>
      <c r="AF224" s="7"/>
      <c r="AG224" s="7"/>
      <c r="AH224" s="7"/>
      <c r="AI224" s="7"/>
      <c r="AJ224" s="7"/>
    </row>
    <row r="225" spans="29:36" x14ac:dyDescent="0.2">
      <c r="AC225" s="7"/>
      <c r="AD225" s="7"/>
      <c r="AE225" s="7"/>
      <c r="AF225" s="7"/>
      <c r="AG225" s="7"/>
      <c r="AH225" s="7"/>
      <c r="AI225" s="7"/>
      <c r="AJ225" s="7"/>
    </row>
    <row r="226" spans="29:36" x14ac:dyDescent="0.2">
      <c r="AC226" s="109"/>
      <c r="AD226" s="109"/>
      <c r="AE226" s="109"/>
      <c r="AF226" s="109"/>
      <c r="AG226" s="109"/>
      <c r="AH226" s="109"/>
      <c r="AI226" s="109"/>
      <c r="AJ226" s="109"/>
    </row>
    <row r="227" spans="29:36" x14ac:dyDescent="0.2">
      <c r="AC227" s="7"/>
      <c r="AD227" s="7"/>
      <c r="AE227" s="7"/>
      <c r="AF227" s="7"/>
      <c r="AG227" s="7"/>
      <c r="AH227" s="7"/>
      <c r="AI227" s="7"/>
      <c r="AJ227" s="7"/>
    </row>
    <row r="228" spans="29:36" x14ac:dyDescent="0.2">
      <c r="AC228" s="7"/>
      <c r="AD228" s="7"/>
      <c r="AE228" s="7"/>
      <c r="AF228" s="7"/>
      <c r="AG228" s="7"/>
      <c r="AH228" s="7"/>
      <c r="AI228" s="7"/>
      <c r="AJ228" s="7"/>
    </row>
    <row r="229" spans="29:36" x14ac:dyDescent="0.2">
      <c r="AC229" s="7"/>
      <c r="AD229" s="7"/>
      <c r="AE229" s="7"/>
      <c r="AF229" s="7"/>
      <c r="AG229" s="7"/>
      <c r="AH229" s="7"/>
      <c r="AI229" s="7"/>
      <c r="AJ229" s="7"/>
    </row>
    <row r="230" spans="29:36" x14ac:dyDescent="0.2">
      <c r="AC230" s="7"/>
      <c r="AD230" s="7"/>
      <c r="AE230" s="7"/>
      <c r="AF230" s="7"/>
      <c r="AG230" s="7"/>
      <c r="AH230" s="7"/>
      <c r="AI230" s="7"/>
      <c r="AJ230" s="7"/>
    </row>
    <row r="231" spans="29:36" x14ac:dyDescent="0.2">
      <c r="AC231" s="7"/>
      <c r="AD231" s="7"/>
      <c r="AE231" s="7"/>
      <c r="AF231" s="7"/>
      <c r="AG231" s="7"/>
      <c r="AH231" s="7"/>
      <c r="AI231" s="7"/>
      <c r="AJ231" s="7"/>
    </row>
    <row r="232" spans="29:36" x14ac:dyDescent="0.2">
      <c r="AC232" s="7"/>
      <c r="AD232" s="7"/>
      <c r="AE232" s="7"/>
      <c r="AF232" s="7"/>
      <c r="AG232" s="7"/>
      <c r="AH232" s="7"/>
      <c r="AI232" s="7"/>
      <c r="AJ232" s="7"/>
    </row>
    <row r="233" spans="29:36" x14ac:dyDescent="0.2">
      <c r="AC233" s="109"/>
      <c r="AD233" s="109"/>
      <c r="AE233" s="109"/>
      <c r="AF233" s="109"/>
      <c r="AG233" s="109"/>
      <c r="AH233" s="109"/>
      <c r="AI233" s="109"/>
      <c r="AJ233" s="109"/>
    </row>
    <row r="234" spans="29:36" x14ac:dyDescent="0.2">
      <c r="AC234" s="109"/>
      <c r="AD234" s="109"/>
      <c r="AE234" s="109"/>
      <c r="AF234" s="109"/>
      <c r="AG234" s="109"/>
      <c r="AH234" s="109"/>
      <c r="AI234" s="109"/>
      <c r="AJ234" s="109"/>
    </row>
    <row r="235" spans="29:36" x14ac:dyDescent="0.2">
      <c r="AC235" s="149"/>
      <c r="AD235" s="149"/>
      <c r="AE235" s="149"/>
      <c r="AF235" s="149"/>
      <c r="AG235" s="149"/>
      <c r="AH235" s="149"/>
      <c r="AI235" s="149"/>
      <c r="AJ235" s="149"/>
    </row>
    <row r="236" spans="29:36" x14ac:dyDescent="0.2">
      <c r="AC236" s="149"/>
      <c r="AD236" s="149"/>
      <c r="AE236" s="149"/>
      <c r="AF236" s="149"/>
      <c r="AG236" s="149"/>
      <c r="AH236" s="149"/>
      <c r="AI236" s="149"/>
      <c r="AJ236" s="149"/>
    </row>
    <row r="237" spans="29:36" x14ac:dyDescent="0.2">
      <c r="AC237" s="150"/>
      <c r="AD237" s="150"/>
      <c r="AE237" s="150"/>
      <c r="AF237" s="150"/>
      <c r="AG237" s="150"/>
      <c r="AH237" s="150"/>
      <c r="AI237" s="150"/>
      <c r="AJ237" s="150"/>
    </row>
    <row r="238" spans="29:36" x14ac:dyDescent="0.2">
      <c r="AC238" s="150"/>
      <c r="AD238" s="150"/>
      <c r="AE238" s="150"/>
      <c r="AF238" s="150"/>
      <c r="AG238" s="150"/>
      <c r="AH238" s="150"/>
      <c r="AI238" s="150"/>
      <c r="AJ238" s="150"/>
    </row>
    <row r="239" spans="29:36" x14ac:dyDescent="0.2">
      <c r="AC239" s="150"/>
      <c r="AD239" s="150"/>
      <c r="AE239" s="150"/>
      <c r="AF239" s="150"/>
      <c r="AG239" s="150"/>
      <c r="AH239" s="150"/>
      <c r="AI239" s="150"/>
      <c r="AJ239" s="150"/>
    </row>
    <row r="240" spans="29:36" x14ac:dyDescent="0.2">
      <c r="AC240" s="150"/>
      <c r="AD240" s="150"/>
      <c r="AE240" s="150"/>
      <c r="AF240" s="150"/>
      <c r="AG240" s="150"/>
      <c r="AH240" s="150"/>
      <c r="AI240" s="150"/>
      <c r="AJ240" s="150"/>
    </row>
    <row r="241" spans="29:36" x14ac:dyDescent="0.2">
      <c r="AC241" s="150"/>
      <c r="AD241" s="150"/>
      <c r="AE241" s="150"/>
      <c r="AF241" s="150"/>
      <c r="AG241" s="150"/>
      <c r="AH241" s="150"/>
      <c r="AI241" s="150"/>
      <c r="AJ241" s="150"/>
    </row>
    <row r="242" spans="29:36" x14ac:dyDescent="0.2">
      <c r="AC242" s="150"/>
      <c r="AD242" s="150"/>
      <c r="AE242" s="150"/>
      <c r="AF242" s="150"/>
      <c r="AG242" s="150"/>
      <c r="AH242" s="150"/>
      <c r="AI242" s="150"/>
      <c r="AJ242" s="150"/>
    </row>
    <row r="243" spans="29:36" x14ac:dyDescent="0.2">
      <c r="AC243" s="150"/>
      <c r="AD243" s="150"/>
      <c r="AE243" s="150"/>
      <c r="AF243" s="150"/>
      <c r="AG243" s="150"/>
      <c r="AH243" s="150"/>
      <c r="AI243" s="150"/>
      <c r="AJ243" s="150"/>
    </row>
    <row r="244" spans="29:36" x14ac:dyDescent="0.2">
      <c r="AC244" s="150"/>
      <c r="AD244" s="150"/>
      <c r="AE244" s="150"/>
      <c r="AF244" s="150"/>
      <c r="AG244" s="150"/>
      <c r="AH244" s="150"/>
      <c r="AI244" s="150"/>
      <c r="AJ244" s="150"/>
    </row>
    <row r="245" spans="29:36" x14ac:dyDescent="0.2">
      <c r="AC245" s="150"/>
      <c r="AD245" s="150"/>
      <c r="AE245" s="150"/>
      <c r="AF245" s="150"/>
      <c r="AG245" s="150"/>
      <c r="AH245" s="150"/>
      <c r="AI245" s="150"/>
      <c r="AJ245" s="150"/>
    </row>
    <row r="246" spans="29:36" x14ac:dyDescent="0.2">
      <c r="AC246" s="146"/>
      <c r="AD246" s="146"/>
      <c r="AE246" s="146"/>
      <c r="AF246" s="146"/>
      <c r="AG246" s="146"/>
      <c r="AH246" s="146"/>
      <c r="AI246" s="146"/>
      <c r="AJ246" s="146"/>
    </row>
    <row r="247" spans="29:36" x14ac:dyDescent="0.2">
      <c r="AC247" s="151"/>
      <c r="AD247" s="151"/>
      <c r="AE247" s="151"/>
      <c r="AF247" s="151"/>
      <c r="AG247" s="151"/>
      <c r="AH247" s="151"/>
      <c r="AI247" s="151"/>
      <c r="AJ247" s="151"/>
    </row>
    <row r="248" spans="29:36" x14ac:dyDescent="0.2">
      <c r="AC248" s="151"/>
      <c r="AD248" s="151"/>
      <c r="AE248" s="151"/>
      <c r="AF248" s="151"/>
      <c r="AG248" s="151"/>
      <c r="AH248" s="151"/>
      <c r="AI248" s="151"/>
      <c r="AJ248" s="151"/>
    </row>
    <row r="249" spans="29:36" x14ac:dyDescent="0.2">
      <c r="AC249" s="151"/>
      <c r="AD249" s="151"/>
      <c r="AE249" s="151"/>
      <c r="AF249" s="151"/>
      <c r="AG249" s="151"/>
      <c r="AH249" s="151"/>
      <c r="AI249" s="151"/>
      <c r="AJ249" s="151"/>
    </row>
    <row r="250" spans="29:36" x14ac:dyDescent="0.2">
      <c r="AC250" s="151"/>
      <c r="AD250" s="151"/>
      <c r="AE250" s="151"/>
      <c r="AF250" s="151"/>
      <c r="AG250" s="151"/>
      <c r="AH250" s="151"/>
      <c r="AI250" s="151"/>
      <c r="AJ250" s="151"/>
    </row>
    <row r="251" spans="29:36" x14ac:dyDescent="0.2">
      <c r="AC251" s="151"/>
      <c r="AD251" s="151"/>
      <c r="AE251" s="151"/>
      <c r="AF251" s="151"/>
      <c r="AG251" s="151"/>
      <c r="AH251" s="151"/>
      <c r="AI251" s="151"/>
      <c r="AJ251" s="151"/>
    </row>
    <row r="252" spans="29:36" x14ac:dyDescent="0.2">
      <c r="AC252" s="151"/>
      <c r="AD252" s="151"/>
      <c r="AE252" s="151"/>
      <c r="AF252" s="151"/>
      <c r="AG252" s="151"/>
      <c r="AH252" s="151"/>
      <c r="AI252" s="151"/>
      <c r="AJ252" s="151"/>
    </row>
    <row r="253" spans="29:36" x14ac:dyDescent="0.2">
      <c r="AC253" s="151"/>
      <c r="AD253" s="151"/>
      <c r="AE253" s="151"/>
      <c r="AF253" s="151"/>
      <c r="AG253" s="151"/>
      <c r="AH253" s="151"/>
      <c r="AI253" s="151"/>
      <c r="AJ253" s="151"/>
    </row>
    <row r="254" spans="29:36" x14ac:dyDescent="0.2">
      <c r="AC254" s="151"/>
      <c r="AD254" s="151"/>
      <c r="AE254" s="151"/>
      <c r="AF254" s="151"/>
      <c r="AG254" s="151"/>
      <c r="AH254" s="151"/>
      <c r="AI254" s="151"/>
      <c r="AJ254" s="151"/>
    </row>
    <row r="255" spans="29:36" x14ac:dyDescent="0.2">
      <c r="AC255" s="151"/>
      <c r="AD255" s="151"/>
      <c r="AE255" s="151"/>
      <c r="AF255" s="151"/>
      <c r="AG255" s="151"/>
      <c r="AH255" s="151"/>
      <c r="AI255" s="151"/>
      <c r="AJ255" s="151"/>
    </row>
    <row r="256" spans="29:36" x14ac:dyDescent="0.2">
      <c r="AC256" s="146"/>
      <c r="AD256" s="146"/>
      <c r="AE256" s="146"/>
      <c r="AF256" s="146"/>
      <c r="AG256" s="146"/>
      <c r="AH256" s="146"/>
      <c r="AI256" s="146"/>
      <c r="AJ256" s="146"/>
    </row>
    <row r="257" spans="29:36" x14ac:dyDescent="0.2">
      <c r="AC257" s="152"/>
      <c r="AD257" s="152"/>
      <c r="AE257" s="152"/>
      <c r="AF257" s="152"/>
      <c r="AG257" s="152"/>
      <c r="AH257" s="152"/>
      <c r="AI257" s="152"/>
      <c r="AJ257" s="152"/>
    </row>
    <row r="258" spans="29:36" x14ac:dyDescent="0.2">
      <c r="AC258" s="152"/>
      <c r="AD258" s="152"/>
      <c r="AE258" s="152"/>
      <c r="AF258" s="152"/>
      <c r="AG258" s="152"/>
      <c r="AH258" s="152"/>
      <c r="AI258" s="152"/>
      <c r="AJ258" s="152"/>
    </row>
    <row r="259" spans="29:36" x14ac:dyDescent="0.2">
      <c r="AC259" s="152"/>
      <c r="AD259" s="152"/>
      <c r="AE259" s="152"/>
      <c r="AF259" s="152"/>
      <c r="AG259" s="152"/>
      <c r="AH259" s="152"/>
      <c r="AI259" s="152"/>
      <c r="AJ259" s="152"/>
    </row>
    <row r="260" spans="29:36" x14ac:dyDescent="0.2">
      <c r="AC260" s="152"/>
      <c r="AD260" s="152"/>
      <c r="AE260" s="152"/>
      <c r="AF260" s="152"/>
      <c r="AG260" s="152"/>
      <c r="AH260" s="152"/>
      <c r="AI260" s="152"/>
      <c r="AJ260" s="152"/>
    </row>
    <row r="261" spans="29:36" x14ac:dyDescent="0.2">
      <c r="AC261" s="152"/>
      <c r="AD261" s="152"/>
      <c r="AE261" s="152"/>
      <c r="AF261" s="152"/>
      <c r="AG261" s="152"/>
      <c r="AH261" s="152"/>
      <c r="AI261" s="152"/>
      <c r="AJ261" s="152"/>
    </row>
    <row r="262" spans="29:36" x14ac:dyDescent="0.2">
      <c r="AC262" s="152"/>
      <c r="AD262" s="152"/>
      <c r="AE262" s="152"/>
      <c r="AF262" s="152"/>
      <c r="AG262" s="152"/>
      <c r="AH262" s="152"/>
      <c r="AI262" s="152"/>
      <c r="AJ262" s="152"/>
    </row>
    <row r="263" spans="29:36" x14ac:dyDescent="0.2">
      <c r="AC263" s="152"/>
      <c r="AD263" s="152"/>
      <c r="AE263" s="152"/>
      <c r="AF263" s="152"/>
      <c r="AG263" s="152"/>
      <c r="AH263" s="152"/>
      <c r="AI263" s="152"/>
      <c r="AJ263" s="152"/>
    </row>
    <row r="264" spans="29:36" x14ac:dyDescent="0.2">
      <c r="AC264" s="152"/>
      <c r="AD264" s="152"/>
      <c r="AE264" s="152"/>
      <c r="AF264" s="152"/>
      <c r="AG264" s="152"/>
      <c r="AH264" s="152"/>
      <c r="AI264" s="152"/>
      <c r="AJ264" s="152"/>
    </row>
    <row r="265" spans="29:36" x14ac:dyDescent="0.2">
      <c r="AC265" s="152"/>
      <c r="AD265" s="152"/>
      <c r="AE265" s="152"/>
      <c r="AF265" s="152"/>
      <c r="AG265" s="152"/>
      <c r="AH265" s="152"/>
      <c r="AI265" s="152"/>
      <c r="AJ265" s="152"/>
    </row>
    <row r="266" spans="29:36" x14ac:dyDescent="0.2">
      <c r="AC266" s="146"/>
      <c r="AD266" s="146"/>
      <c r="AE266" s="146"/>
      <c r="AF266" s="146"/>
      <c r="AG266" s="146"/>
      <c r="AH266" s="146"/>
      <c r="AI266" s="146"/>
      <c r="AJ266" s="146"/>
    </row>
    <row r="267" spans="29:36" x14ac:dyDescent="0.2">
      <c r="AC267" s="153"/>
      <c r="AD267" s="153"/>
      <c r="AE267" s="153"/>
      <c r="AF267" s="153"/>
      <c r="AG267" s="153"/>
      <c r="AH267" s="153"/>
      <c r="AI267" s="153"/>
      <c r="AJ267" s="153"/>
    </row>
    <row r="268" spans="29:36" x14ac:dyDescent="0.2">
      <c r="AC268" s="153"/>
      <c r="AD268" s="153"/>
      <c r="AE268" s="153"/>
      <c r="AF268" s="153"/>
      <c r="AG268" s="153"/>
      <c r="AH268" s="153"/>
      <c r="AI268" s="153"/>
      <c r="AJ268" s="153"/>
    </row>
    <row r="269" spans="29:36" x14ac:dyDescent="0.2">
      <c r="AC269" s="153"/>
      <c r="AD269" s="153"/>
      <c r="AE269" s="153"/>
      <c r="AF269" s="153"/>
      <c r="AG269" s="153"/>
      <c r="AH269" s="153"/>
      <c r="AI269" s="153"/>
      <c r="AJ269" s="153"/>
    </row>
    <row r="270" spans="29:36" x14ac:dyDescent="0.2">
      <c r="AC270" s="153"/>
      <c r="AD270" s="153"/>
      <c r="AE270" s="153"/>
      <c r="AF270" s="153"/>
      <c r="AG270" s="153"/>
      <c r="AH270" s="153"/>
      <c r="AI270" s="153"/>
      <c r="AJ270" s="153"/>
    </row>
    <row r="271" spans="29:36" x14ac:dyDescent="0.2">
      <c r="AC271" s="153"/>
      <c r="AD271" s="153"/>
      <c r="AE271" s="153"/>
      <c r="AF271" s="153"/>
      <c r="AG271" s="153"/>
      <c r="AH271" s="153"/>
      <c r="AI271" s="153"/>
      <c r="AJ271" s="153"/>
    </row>
    <row r="272" spans="29:36" x14ac:dyDescent="0.2">
      <c r="AC272" s="153"/>
      <c r="AD272" s="153"/>
      <c r="AE272" s="153"/>
      <c r="AF272" s="153"/>
      <c r="AG272" s="153"/>
      <c r="AH272" s="153"/>
      <c r="AI272" s="153"/>
      <c r="AJ272" s="153"/>
    </row>
    <row r="273" spans="29:36" x14ac:dyDescent="0.2">
      <c r="AC273" s="153"/>
      <c r="AD273" s="153"/>
      <c r="AE273" s="153"/>
      <c r="AF273" s="153"/>
      <c r="AG273" s="153"/>
      <c r="AH273" s="153"/>
      <c r="AI273" s="153"/>
      <c r="AJ273" s="153"/>
    </row>
    <row r="274" spans="29:36" x14ac:dyDescent="0.2">
      <c r="AC274" s="153"/>
      <c r="AD274" s="153"/>
      <c r="AE274" s="153"/>
      <c r="AF274" s="153"/>
      <c r="AG274" s="153"/>
      <c r="AH274" s="153"/>
      <c r="AI274" s="153"/>
      <c r="AJ274" s="153"/>
    </row>
    <row r="275" spans="29:36" x14ac:dyDescent="0.2">
      <c r="AC275" s="153"/>
      <c r="AD275" s="153"/>
      <c r="AE275" s="153"/>
      <c r="AF275" s="153"/>
      <c r="AG275" s="153"/>
      <c r="AH275" s="153"/>
      <c r="AI275" s="153"/>
      <c r="AJ275" s="153"/>
    </row>
    <row r="276" spans="29:36" x14ac:dyDescent="0.2">
      <c r="AC276" s="146"/>
      <c r="AD276" s="146"/>
      <c r="AE276" s="146"/>
      <c r="AF276" s="146"/>
      <c r="AG276" s="146"/>
      <c r="AH276" s="146"/>
      <c r="AI276" s="146"/>
      <c r="AJ276" s="146"/>
    </row>
    <row r="277" spans="29:36" x14ac:dyDescent="0.2">
      <c r="AC277" s="154"/>
      <c r="AD277" s="154"/>
      <c r="AE277" s="154"/>
      <c r="AF277" s="154"/>
      <c r="AG277" s="154"/>
      <c r="AH277" s="154"/>
      <c r="AI277" s="154"/>
      <c r="AJ277" s="154"/>
    </row>
    <row r="278" spans="29:36" x14ac:dyDescent="0.2">
      <c r="AC278" s="154"/>
      <c r="AD278" s="154"/>
      <c r="AE278" s="154"/>
      <c r="AF278" s="154"/>
      <c r="AG278" s="154"/>
      <c r="AH278" s="154"/>
      <c r="AI278" s="154"/>
      <c r="AJ278" s="154"/>
    </row>
    <row r="279" spans="29:36" x14ac:dyDescent="0.2">
      <c r="AC279" s="154"/>
      <c r="AD279" s="154"/>
      <c r="AE279" s="154"/>
      <c r="AF279" s="154"/>
      <c r="AG279" s="154"/>
      <c r="AH279" s="154"/>
      <c r="AI279" s="154"/>
      <c r="AJ279" s="154"/>
    </row>
    <row r="280" spans="29:36" x14ac:dyDescent="0.2">
      <c r="AC280" s="154"/>
      <c r="AD280" s="154"/>
      <c r="AE280" s="154"/>
      <c r="AF280" s="154"/>
      <c r="AG280" s="154"/>
      <c r="AH280" s="154"/>
      <c r="AI280" s="154"/>
      <c r="AJ280" s="154"/>
    </row>
    <row r="281" spans="29:36" x14ac:dyDescent="0.2">
      <c r="AC281" s="154"/>
      <c r="AD281" s="154"/>
      <c r="AE281" s="154"/>
      <c r="AF281" s="154"/>
      <c r="AG281" s="154"/>
      <c r="AH281" s="154"/>
      <c r="AI281" s="154"/>
      <c r="AJ281" s="154"/>
    </row>
    <row r="282" spans="29:36" x14ac:dyDescent="0.2">
      <c r="AC282" s="154"/>
      <c r="AD282" s="154"/>
      <c r="AE282" s="154"/>
      <c r="AF282" s="154"/>
      <c r="AG282" s="154"/>
      <c r="AH282" s="154"/>
      <c r="AI282" s="154"/>
      <c r="AJ282" s="154"/>
    </row>
    <row r="283" spans="29:36" x14ac:dyDescent="0.2">
      <c r="AC283" s="154"/>
      <c r="AD283" s="154"/>
      <c r="AE283" s="154"/>
      <c r="AF283" s="154"/>
      <c r="AG283" s="154"/>
      <c r="AH283" s="154"/>
      <c r="AI283" s="154"/>
      <c r="AJ283" s="154"/>
    </row>
    <row r="284" spans="29:36" x14ac:dyDescent="0.2">
      <c r="AC284" s="154"/>
      <c r="AD284" s="154"/>
      <c r="AE284" s="154"/>
      <c r="AF284" s="154"/>
      <c r="AG284" s="154"/>
      <c r="AH284" s="154"/>
      <c r="AI284" s="154"/>
      <c r="AJ284" s="154"/>
    </row>
    <row r="285" spans="29:36" x14ac:dyDescent="0.2">
      <c r="AC285" s="154"/>
      <c r="AD285" s="154"/>
      <c r="AE285" s="154"/>
      <c r="AF285" s="154"/>
      <c r="AG285" s="154"/>
      <c r="AH285" s="154"/>
      <c r="AI285" s="154"/>
      <c r="AJ285" s="154"/>
    </row>
    <row r="286" spans="29:36" x14ac:dyDescent="0.2">
      <c r="AC286" s="154"/>
      <c r="AD286" s="154"/>
      <c r="AE286" s="154"/>
      <c r="AF286" s="154"/>
      <c r="AG286" s="154"/>
      <c r="AH286" s="154"/>
      <c r="AI286" s="154"/>
      <c r="AJ286" s="154"/>
    </row>
    <row r="287" spans="29:36" x14ac:dyDescent="0.2">
      <c r="AC287" s="146"/>
      <c r="AD287" s="146"/>
      <c r="AE287" s="146"/>
      <c r="AF287" s="146"/>
      <c r="AG287" s="146"/>
      <c r="AH287" s="146"/>
      <c r="AI287" s="146"/>
      <c r="AJ287" s="146"/>
    </row>
    <row r="288" spans="29:36" x14ac:dyDescent="0.2">
      <c r="AC288" s="155"/>
      <c r="AD288" s="155"/>
      <c r="AE288" s="155"/>
      <c r="AF288" s="155"/>
      <c r="AG288" s="155"/>
      <c r="AH288" s="155"/>
      <c r="AI288" s="155"/>
      <c r="AJ288" s="155"/>
    </row>
    <row r="289" spans="29:36" x14ac:dyDescent="0.2">
      <c r="AC289" s="155"/>
      <c r="AD289" s="155"/>
      <c r="AE289" s="155"/>
      <c r="AF289" s="155"/>
      <c r="AG289" s="155"/>
      <c r="AH289" s="155"/>
      <c r="AI289" s="155"/>
      <c r="AJ289" s="155"/>
    </row>
    <row r="290" spans="29:36" x14ac:dyDescent="0.2">
      <c r="AC290" s="155"/>
      <c r="AD290" s="155"/>
      <c r="AE290" s="155"/>
      <c r="AF290" s="155"/>
      <c r="AG290" s="155"/>
      <c r="AH290" s="155"/>
      <c r="AI290" s="155"/>
      <c r="AJ290" s="155"/>
    </row>
    <row r="291" spans="29:36" x14ac:dyDescent="0.2">
      <c r="AC291" s="155"/>
      <c r="AD291" s="155"/>
      <c r="AE291" s="155"/>
      <c r="AF291" s="155"/>
      <c r="AG291" s="155"/>
      <c r="AH291" s="155"/>
      <c r="AI291" s="155"/>
      <c r="AJ291" s="155"/>
    </row>
    <row r="292" spans="29:36" x14ac:dyDescent="0.2">
      <c r="AC292" s="155"/>
      <c r="AD292" s="155"/>
      <c r="AE292" s="155"/>
      <c r="AF292" s="155"/>
      <c r="AG292" s="155"/>
      <c r="AH292" s="155"/>
      <c r="AI292" s="155"/>
      <c r="AJ292" s="155"/>
    </row>
    <row r="293" spans="29:36" x14ac:dyDescent="0.2">
      <c r="AC293" s="155"/>
      <c r="AD293" s="155"/>
      <c r="AE293" s="155"/>
      <c r="AF293" s="155"/>
      <c r="AG293" s="155"/>
      <c r="AH293" s="155"/>
      <c r="AI293" s="155"/>
      <c r="AJ293" s="155"/>
    </row>
    <row r="294" spans="29:36" x14ac:dyDescent="0.2">
      <c r="AC294" s="155"/>
      <c r="AD294" s="155"/>
      <c r="AE294" s="155"/>
      <c r="AF294" s="155"/>
      <c r="AG294" s="155"/>
      <c r="AH294" s="155"/>
      <c r="AI294" s="155"/>
      <c r="AJ294" s="155"/>
    </row>
    <row r="295" spans="29:36" x14ac:dyDescent="0.2">
      <c r="AC295" s="155"/>
      <c r="AD295" s="155"/>
      <c r="AE295" s="155"/>
      <c r="AF295" s="155"/>
      <c r="AG295" s="155"/>
      <c r="AH295" s="155"/>
      <c r="AI295" s="155"/>
      <c r="AJ295" s="155"/>
    </row>
    <row r="296" spans="29:36" x14ac:dyDescent="0.2">
      <c r="AC296" s="155"/>
      <c r="AD296" s="155"/>
      <c r="AE296" s="155"/>
      <c r="AF296" s="155"/>
      <c r="AG296" s="155"/>
      <c r="AH296" s="155"/>
      <c r="AI296" s="155"/>
      <c r="AJ296" s="155"/>
    </row>
    <row r="297" spans="29:36" x14ac:dyDescent="0.2">
      <c r="AC297" s="155"/>
      <c r="AD297" s="155"/>
      <c r="AE297" s="155"/>
      <c r="AF297" s="155"/>
      <c r="AG297" s="155"/>
      <c r="AH297" s="155"/>
      <c r="AI297" s="155"/>
      <c r="AJ297" s="155"/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AJ297"/>
  <sheetViews>
    <sheetView workbookViewId="0">
      <pane xSplit="2" ySplit="5" topLeftCell="V93" activePane="bottomRight" state="frozen"/>
      <selection pane="topRight" activeCell="C1" sqref="C1"/>
      <selection pane="bottomLeft" activeCell="A6" sqref="A6"/>
      <selection pane="bottomRight" activeCell="AB5" sqref="AB5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5" width="6.28515625" style="1" bestFit="1" customWidth="1"/>
    <col min="16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6" width="7.42578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274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106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2012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107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16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2" t="s">
        <v>14</v>
      </c>
      <c r="B7" s="2" t="s">
        <v>15</v>
      </c>
      <c r="C7" s="14">
        <v>124.613</v>
      </c>
      <c r="D7" s="10">
        <v>124.371</v>
      </c>
      <c r="E7" s="7">
        <v>122.1781</v>
      </c>
      <c r="F7" s="7">
        <v>121.9387</v>
      </c>
      <c r="G7" s="7">
        <v>120.89319999999999</v>
      </c>
      <c r="H7" s="7">
        <v>120.4329</v>
      </c>
      <c r="I7" s="7">
        <v>121.6284</v>
      </c>
      <c r="J7" s="7">
        <v>121.4663</v>
      </c>
      <c r="K7" s="7">
        <v>121.76860000000001</v>
      </c>
      <c r="L7" s="7">
        <v>121.8048</v>
      </c>
      <c r="M7" s="7">
        <v>122.8965</v>
      </c>
      <c r="N7" s="7">
        <v>122.6729</v>
      </c>
      <c r="O7" s="11">
        <v>122.7598</v>
      </c>
      <c r="P7" s="10">
        <v>-0.19419249999999999</v>
      </c>
      <c r="Q7" s="7">
        <v>-1.763218</v>
      </c>
      <c r="R7" s="7">
        <v>-0.1959333</v>
      </c>
      <c r="S7" s="7">
        <v>-0.8573807</v>
      </c>
      <c r="T7" s="7">
        <v>-0.3807275</v>
      </c>
      <c r="U7" s="7">
        <v>0.99264589999999997</v>
      </c>
      <c r="V7" s="7">
        <v>-0.1333076</v>
      </c>
      <c r="W7" s="7">
        <v>0.24891289999999999</v>
      </c>
      <c r="X7" s="7">
        <v>2.9729700000000001E-2</v>
      </c>
      <c r="Y7" s="7">
        <v>0.89622420000000003</v>
      </c>
      <c r="Z7" s="7">
        <v>-0.181925</v>
      </c>
      <c r="AA7" s="11">
        <v>7.0825399999999997E-2</v>
      </c>
      <c r="AB7" s="20">
        <f>AVERAGE(D7:O7)</f>
        <v>122.06760000000001</v>
      </c>
      <c r="AC7" s="20">
        <f t="shared" ref="AC7:AC25" si="0">AVERAGE(D7:F7)</f>
        <v>122.82926666666667</v>
      </c>
      <c r="AD7" s="20">
        <f t="shared" ref="AD7:AD25" si="1">AVERAGE(G7:I7)</f>
        <v>120.98483333333333</v>
      </c>
      <c r="AE7" s="20">
        <f t="shared" ref="AE7:AE25" si="2">IFERROR(AVERAGE(J7:L7),"")</f>
        <v>121.67990000000002</v>
      </c>
      <c r="AF7" s="20">
        <f t="shared" ref="AF7:AF25" si="3">IFERROR(AVERAGE(M7:O7),"")</f>
        <v>122.77640000000001</v>
      </c>
      <c r="AG7" s="20"/>
      <c r="AH7" s="20">
        <f>IFERROR(AD7/AC7*100-100,"")</f>
        <v>-1.5016236629815154</v>
      </c>
      <c r="AI7" s="20">
        <f t="shared" ref="AI7:AJ31" si="4">IFERROR(AE7/AD7*100-100,"")</f>
        <v>0.57450727295021409</v>
      </c>
      <c r="AJ7" s="20">
        <f t="shared" si="4"/>
        <v>0.90113486286560374</v>
      </c>
    </row>
    <row r="8" spans="1:36" x14ac:dyDescent="0.2">
      <c r="A8" s="3" t="s">
        <v>16</v>
      </c>
      <c r="B8" s="3" t="s">
        <v>17</v>
      </c>
      <c r="C8" s="14">
        <v>117.4742</v>
      </c>
      <c r="D8" s="10">
        <v>117.4742</v>
      </c>
      <c r="E8" s="7">
        <v>115.4862</v>
      </c>
      <c r="F8" s="7">
        <v>114.80880000000001</v>
      </c>
      <c r="G8" s="7">
        <v>113.6379</v>
      </c>
      <c r="H8" s="7">
        <v>113.20650000000001</v>
      </c>
      <c r="I8" s="7">
        <v>114.2991</v>
      </c>
      <c r="J8" s="7">
        <v>114.3558</v>
      </c>
      <c r="K8" s="7">
        <v>114.25700000000001</v>
      </c>
      <c r="L8" s="7">
        <v>114.28189999999999</v>
      </c>
      <c r="M8" s="7">
        <v>115.2342</v>
      </c>
      <c r="N8" s="7">
        <v>115.0964</v>
      </c>
      <c r="O8" s="11">
        <v>115.551</v>
      </c>
      <c r="P8" s="10">
        <v>0</v>
      </c>
      <c r="Q8" s="7">
        <v>-1.692331</v>
      </c>
      <c r="R8" s="7">
        <v>-0.58650979999999997</v>
      </c>
      <c r="S8" s="7">
        <v>-1.019895</v>
      </c>
      <c r="T8" s="7">
        <v>-0.37958350000000002</v>
      </c>
      <c r="U8" s="7">
        <v>0.96506259999999999</v>
      </c>
      <c r="V8" s="7">
        <v>4.9608199999999998E-2</v>
      </c>
      <c r="W8" s="7">
        <v>-8.6390900000000007E-2</v>
      </c>
      <c r="X8" s="7">
        <v>2.1855099999999999E-2</v>
      </c>
      <c r="Y8" s="7">
        <v>0.83322419999999997</v>
      </c>
      <c r="Z8" s="7">
        <v>-0.11953809999999999</v>
      </c>
      <c r="AA8" s="11">
        <v>0.39492460000000001</v>
      </c>
      <c r="AB8" s="20">
        <f t="shared" ref="AB8:AB66" si="5">AVERAGE(D8:O8)</f>
        <v>114.80741666666665</v>
      </c>
      <c r="AC8" s="20">
        <f t="shared" si="0"/>
        <v>115.92306666666667</v>
      </c>
      <c r="AD8" s="20">
        <f t="shared" si="1"/>
        <v>113.7145</v>
      </c>
      <c r="AE8" s="20">
        <f t="shared" si="2"/>
        <v>114.29823333333333</v>
      </c>
      <c r="AF8" s="20">
        <f t="shared" si="3"/>
        <v>115.29386666666666</v>
      </c>
      <c r="AG8" s="20"/>
      <c r="AH8" s="20">
        <f t="shared" ref="AH8:AH31" si="6">IFERROR(AD8/AC8*100-100,"")</f>
        <v>-1.905200345516505</v>
      </c>
      <c r="AI8" s="20">
        <f t="shared" si="4"/>
        <v>0.51333236599846543</v>
      </c>
      <c r="AJ8" s="20">
        <f t="shared" si="4"/>
        <v>0.87108374670124533</v>
      </c>
    </row>
    <row r="9" spans="1:36" x14ac:dyDescent="0.2">
      <c r="A9" s="3" t="s">
        <v>18</v>
      </c>
      <c r="B9" s="3" t="s">
        <v>19</v>
      </c>
      <c r="C9" s="14">
        <v>152.4385</v>
      </c>
      <c r="D9" s="10">
        <v>151.2533</v>
      </c>
      <c r="E9" s="7">
        <v>148.26179999999999</v>
      </c>
      <c r="F9" s="7">
        <v>149.7294</v>
      </c>
      <c r="G9" s="7">
        <v>149.173</v>
      </c>
      <c r="H9" s="7">
        <v>148.59989999999999</v>
      </c>
      <c r="I9" s="7">
        <v>150.19669999999999</v>
      </c>
      <c r="J9" s="7">
        <v>149.1815</v>
      </c>
      <c r="K9" s="7">
        <v>151.04740000000001</v>
      </c>
      <c r="L9" s="7">
        <v>151.12739999999999</v>
      </c>
      <c r="M9" s="7">
        <v>152.76249999999999</v>
      </c>
      <c r="N9" s="7">
        <v>152.20439999999999</v>
      </c>
      <c r="O9" s="11">
        <v>150.85820000000001</v>
      </c>
      <c r="P9" s="10">
        <v>-0.77746130000000002</v>
      </c>
      <c r="Q9" s="7">
        <v>-1.9778389999999999</v>
      </c>
      <c r="R9" s="7">
        <v>0.98991569999999995</v>
      </c>
      <c r="S9" s="7">
        <v>-0.3716624</v>
      </c>
      <c r="T9" s="7">
        <v>-0.38412679999999999</v>
      </c>
      <c r="U9" s="7">
        <v>1.074533</v>
      </c>
      <c r="V9" s="7">
        <v>-0.67588170000000003</v>
      </c>
      <c r="W9" s="7">
        <v>1.2507410000000001</v>
      </c>
      <c r="X9" s="7">
        <v>5.2964700000000003E-2</v>
      </c>
      <c r="Y9" s="7">
        <v>1.081925</v>
      </c>
      <c r="Z9" s="7">
        <v>-0.36537190000000003</v>
      </c>
      <c r="AA9" s="11">
        <v>-0.88445309999999999</v>
      </c>
      <c r="AB9" s="20">
        <f t="shared" si="5"/>
        <v>150.36629166666668</v>
      </c>
      <c r="AC9" s="20">
        <f t="shared" si="0"/>
        <v>149.74816666666666</v>
      </c>
      <c r="AD9" s="20">
        <f t="shared" si="1"/>
        <v>149.32320000000001</v>
      </c>
      <c r="AE9" s="20">
        <f t="shared" si="2"/>
        <v>150.4521</v>
      </c>
      <c r="AF9" s="20">
        <f t="shared" si="3"/>
        <v>151.9417</v>
      </c>
      <c r="AG9" s="20"/>
      <c r="AH9" s="20">
        <f t="shared" si="6"/>
        <v>-0.28378755889052343</v>
      </c>
      <c r="AI9" s="20">
        <f t="shared" si="4"/>
        <v>0.75601112218328126</v>
      </c>
      <c r="AJ9" s="20">
        <f t="shared" si="4"/>
        <v>0.99008255783734</v>
      </c>
    </row>
    <row r="10" spans="1:36" x14ac:dyDescent="0.2">
      <c r="A10" s="2" t="s">
        <v>20</v>
      </c>
      <c r="B10" s="2" t="s">
        <v>21</v>
      </c>
      <c r="C10" s="14">
        <v>132.11840000000001</v>
      </c>
      <c r="D10" s="10">
        <v>133.00020000000001</v>
      </c>
      <c r="E10" s="7">
        <v>133.2457</v>
      </c>
      <c r="F10" s="7">
        <v>133.69999999999999</v>
      </c>
      <c r="G10" s="7">
        <v>134.12819999999999</v>
      </c>
      <c r="H10" s="7">
        <v>134.23480000000001</v>
      </c>
      <c r="I10" s="7">
        <v>135.3399</v>
      </c>
      <c r="J10" s="7">
        <v>136.03980000000001</v>
      </c>
      <c r="K10" s="7">
        <v>137.24850000000001</v>
      </c>
      <c r="L10" s="7">
        <v>137.13319999999999</v>
      </c>
      <c r="M10" s="7">
        <v>137.66659999999999</v>
      </c>
      <c r="N10" s="7">
        <v>137.76730000000001</v>
      </c>
      <c r="O10" s="11">
        <v>138.06540000000001</v>
      </c>
      <c r="P10" s="10">
        <v>0.66743560000000002</v>
      </c>
      <c r="Q10" s="7">
        <v>0.1845966</v>
      </c>
      <c r="R10" s="7">
        <v>0.34089170000000002</v>
      </c>
      <c r="S10" s="7">
        <v>0.32028630000000002</v>
      </c>
      <c r="T10" s="7">
        <v>7.9520199999999999E-2</v>
      </c>
      <c r="U10" s="7">
        <v>0.82319240000000005</v>
      </c>
      <c r="V10" s="7">
        <v>0.5171578</v>
      </c>
      <c r="W10" s="7">
        <v>0.888486</v>
      </c>
      <c r="X10" s="7">
        <v>-8.4015999999999993E-2</v>
      </c>
      <c r="Y10" s="7">
        <v>0.38896609999999998</v>
      </c>
      <c r="Z10" s="7">
        <v>7.3142499999999999E-2</v>
      </c>
      <c r="AA10" s="11">
        <v>0.21642059999999999</v>
      </c>
      <c r="AB10" s="20">
        <f t="shared" si="5"/>
        <v>135.63079999999999</v>
      </c>
      <c r="AC10" s="20">
        <f t="shared" si="0"/>
        <v>133.31530000000001</v>
      </c>
      <c r="AD10" s="20">
        <f t="shared" si="1"/>
        <v>134.56763333333333</v>
      </c>
      <c r="AE10" s="20">
        <f t="shared" si="2"/>
        <v>136.80716666666669</v>
      </c>
      <c r="AF10" s="20">
        <f t="shared" si="3"/>
        <v>137.8331</v>
      </c>
      <c r="AG10" s="20"/>
      <c r="AH10" s="20">
        <f t="shared" si="6"/>
        <v>0.93937705074611699</v>
      </c>
      <c r="AI10" s="20">
        <f t="shared" si="4"/>
        <v>1.6642436801915608</v>
      </c>
      <c r="AJ10" s="20">
        <f t="shared" si="4"/>
        <v>0.74991198073199428</v>
      </c>
    </row>
    <row r="11" spans="1:36" x14ac:dyDescent="0.2">
      <c r="A11" s="2" t="s">
        <v>22</v>
      </c>
      <c r="B11" s="2" t="s">
        <v>23</v>
      </c>
      <c r="C11" s="14">
        <v>132.87520000000001</v>
      </c>
      <c r="D11" s="10">
        <v>133.89760000000001</v>
      </c>
      <c r="E11" s="7">
        <v>134.15719999999999</v>
      </c>
      <c r="F11" s="7">
        <v>134.54939999999999</v>
      </c>
      <c r="G11" s="7">
        <v>134.9478</v>
      </c>
      <c r="H11" s="7">
        <v>134.96379999999999</v>
      </c>
      <c r="I11" s="7">
        <v>136.0514</v>
      </c>
      <c r="J11" s="7">
        <v>136.84889999999999</v>
      </c>
      <c r="K11" s="7">
        <v>138.12039999999999</v>
      </c>
      <c r="L11" s="7">
        <v>137.84289999999999</v>
      </c>
      <c r="M11" s="7">
        <v>138.31129999999999</v>
      </c>
      <c r="N11" s="7">
        <v>138.45910000000001</v>
      </c>
      <c r="O11" s="11">
        <v>138.74449999999999</v>
      </c>
      <c r="P11" s="10">
        <v>0.76938620000000002</v>
      </c>
      <c r="Q11" s="7">
        <v>0.1939235</v>
      </c>
      <c r="R11" s="7">
        <v>0.29231829999999998</v>
      </c>
      <c r="S11" s="7">
        <v>0.29608200000000001</v>
      </c>
      <c r="T11" s="7">
        <v>1.18952E-2</v>
      </c>
      <c r="U11" s="7">
        <v>0.8058575</v>
      </c>
      <c r="V11" s="7">
        <v>0.58617589999999997</v>
      </c>
      <c r="W11" s="7">
        <v>0.92910420000000005</v>
      </c>
      <c r="X11" s="7">
        <v>-0.200909</v>
      </c>
      <c r="Y11" s="7">
        <v>0.33981749999999999</v>
      </c>
      <c r="Z11" s="7">
        <v>0.1068249</v>
      </c>
      <c r="AA11" s="11">
        <v>0.20618130000000001</v>
      </c>
      <c r="AB11" s="20">
        <f t="shared" si="5"/>
        <v>136.40785833333334</v>
      </c>
      <c r="AC11" s="20">
        <f t="shared" si="0"/>
        <v>134.20140000000001</v>
      </c>
      <c r="AD11" s="20">
        <f t="shared" si="1"/>
        <v>135.321</v>
      </c>
      <c r="AE11" s="20">
        <f t="shared" si="2"/>
        <v>137.60406666666665</v>
      </c>
      <c r="AF11" s="20">
        <f t="shared" si="3"/>
        <v>138.50496666666666</v>
      </c>
      <c r="AG11" s="20"/>
      <c r="AH11" s="20">
        <f t="shared" si="6"/>
        <v>0.83426849496352418</v>
      </c>
      <c r="AI11" s="20">
        <f t="shared" si="4"/>
        <v>1.6871488288341396</v>
      </c>
      <c r="AJ11" s="20">
        <f t="shared" si="4"/>
        <v>0.65470448790030389</v>
      </c>
    </row>
    <row r="12" spans="1:36" x14ac:dyDescent="0.2">
      <c r="A12" s="3" t="s">
        <v>24</v>
      </c>
      <c r="B12" s="3" t="s">
        <v>25</v>
      </c>
      <c r="C12" s="14">
        <v>142.6883</v>
      </c>
      <c r="D12" s="10">
        <v>144.30099999999999</v>
      </c>
      <c r="E12" s="7">
        <v>144.3665</v>
      </c>
      <c r="F12" s="7">
        <v>144.39160000000001</v>
      </c>
      <c r="G12" s="7">
        <v>144.85560000000001</v>
      </c>
      <c r="H12" s="7">
        <v>144.8536</v>
      </c>
      <c r="I12" s="7">
        <v>146.74260000000001</v>
      </c>
      <c r="J12" s="7">
        <v>147.65090000000001</v>
      </c>
      <c r="K12" s="7">
        <v>149.4521</v>
      </c>
      <c r="L12" s="7">
        <v>148.16739999999999</v>
      </c>
      <c r="M12" s="7">
        <v>148.46039999999999</v>
      </c>
      <c r="N12" s="7">
        <v>148.13900000000001</v>
      </c>
      <c r="O12" s="11">
        <v>148.34119999999999</v>
      </c>
      <c r="P12" s="10">
        <v>1.1302380000000001</v>
      </c>
      <c r="Q12" s="7">
        <v>4.53531E-2</v>
      </c>
      <c r="R12" s="7">
        <v>1.7429099999999999E-2</v>
      </c>
      <c r="S12" s="7">
        <v>0.32130910000000001</v>
      </c>
      <c r="T12" s="7">
        <v>-1.3378000000000001E-3</v>
      </c>
      <c r="U12" s="7">
        <v>1.304049</v>
      </c>
      <c r="V12" s="7">
        <v>0.61899219999999999</v>
      </c>
      <c r="W12" s="7">
        <v>1.219921</v>
      </c>
      <c r="X12" s="7">
        <v>-0.85963590000000001</v>
      </c>
      <c r="Y12" s="7">
        <v>0.19773850000000001</v>
      </c>
      <c r="Z12" s="7">
        <v>-0.21647569999999999</v>
      </c>
      <c r="AA12" s="11">
        <v>0.1364998</v>
      </c>
      <c r="AB12" s="20">
        <f t="shared" si="5"/>
        <v>146.64349166666668</v>
      </c>
      <c r="AC12" s="20">
        <f t="shared" si="0"/>
        <v>144.35303333333334</v>
      </c>
      <c r="AD12" s="20">
        <f t="shared" si="1"/>
        <v>145.48393333333334</v>
      </c>
      <c r="AE12" s="20">
        <f t="shared" si="2"/>
        <v>148.42346666666666</v>
      </c>
      <c r="AF12" s="20">
        <f t="shared" si="3"/>
        <v>148.31353333333334</v>
      </c>
      <c r="AG12" s="20"/>
      <c r="AH12" s="20">
        <f t="shared" si="6"/>
        <v>0.78342655771463399</v>
      </c>
      <c r="AI12" s="20">
        <f t="shared" si="4"/>
        <v>2.0205209372489605</v>
      </c>
      <c r="AJ12" s="20">
        <f t="shared" si="4"/>
        <v>-7.4067353230745425E-2</v>
      </c>
    </row>
    <row r="13" spans="1:36" x14ac:dyDescent="0.2">
      <c r="A13" s="3" t="s">
        <v>26</v>
      </c>
      <c r="B13" s="3" t="s">
        <v>95</v>
      </c>
      <c r="C13" s="14">
        <v>121.04949999999999</v>
      </c>
      <c r="D13" s="10">
        <v>121.8997</v>
      </c>
      <c r="E13" s="7">
        <v>122.75700000000001</v>
      </c>
      <c r="F13" s="7">
        <v>123.6939</v>
      </c>
      <c r="G13" s="7">
        <v>124.8122</v>
      </c>
      <c r="H13" s="7">
        <v>125.0213</v>
      </c>
      <c r="I13" s="7">
        <v>124.6926</v>
      </c>
      <c r="J13" s="7">
        <v>125.6645</v>
      </c>
      <c r="K13" s="7">
        <v>126.8228</v>
      </c>
      <c r="L13" s="7">
        <v>127.7991</v>
      </c>
      <c r="M13" s="7">
        <v>128.26779999999999</v>
      </c>
      <c r="N13" s="7">
        <v>128.9375</v>
      </c>
      <c r="O13" s="11">
        <v>129.5273</v>
      </c>
      <c r="P13" s="10">
        <v>0.70231679999999996</v>
      </c>
      <c r="Q13" s="7">
        <v>0.70334569999999996</v>
      </c>
      <c r="R13" s="7">
        <v>0.76320639999999995</v>
      </c>
      <c r="S13" s="7">
        <v>0.90404430000000002</v>
      </c>
      <c r="T13" s="7">
        <v>0.16753080000000001</v>
      </c>
      <c r="U13" s="7">
        <v>-0.26286419999999999</v>
      </c>
      <c r="V13" s="7">
        <v>0.77940050000000005</v>
      </c>
      <c r="W13" s="7">
        <v>0.92176000000000002</v>
      </c>
      <c r="X13" s="7">
        <v>0.76976239999999996</v>
      </c>
      <c r="Y13" s="7">
        <v>0.36678080000000002</v>
      </c>
      <c r="Z13" s="7">
        <v>0.52211719999999995</v>
      </c>
      <c r="AA13" s="11">
        <v>0.457453</v>
      </c>
      <c r="AB13" s="20">
        <f t="shared" si="5"/>
        <v>125.82464166666666</v>
      </c>
      <c r="AC13" s="20">
        <f t="shared" si="0"/>
        <v>122.78353333333332</v>
      </c>
      <c r="AD13" s="20">
        <f t="shared" si="1"/>
        <v>124.84203333333335</v>
      </c>
      <c r="AE13" s="20">
        <f t="shared" si="2"/>
        <v>126.76213333333334</v>
      </c>
      <c r="AF13" s="20">
        <f t="shared" si="3"/>
        <v>128.91086666666664</v>
      </c>
      <c r="AG13" s="20"/>
      <c r="AH13" s="20">
        <f t="shared" si="6"/>
        <v>1.6765277428624046</v>
      </c>
      <c r="AI13" s="20">
        <f t="shared" si="4"/>
        <v>1.5380236517561769</v>
      </c>
      <c r="AJ13" s="20">
        <f t="shared" si="4"/>
        <v>1.6950908578376271</v>
      </c>
    </row>
    <row r="14" spans="1:36" x14ac:dyDescent="0.2">
      <c r="A14" s="3" t="s">
        <v>27</v>
      </c>
      <c r="B14" s="3" t="s">
        <v>28</v>
      </c>
      <c r="C14" s="14">
        <v>129.1806</v>
      </c>
      <c r="D14" s="10">
        <v>129.3638</v>
      </c>
      <c r="E14" s="7">
        <v>129.3929</v>
      </c>
      <c r="F14" s="7">
        <v>130.5361</v>
      </c>
      <c r="G14" s="7">
        <v>130.5264</v>
      </c>
      <c r="H14" s="7">
        <v>130.2474</v>
      </c>
      <c r="I14" s="7">
        <v>131.08150000000001</v>
      </c>
      <c r="J14" s="7">
        <v>131.87190000000001</v>
      </c>
      <c r="K14" s="7">
        <v>131.99629999999999</v>
      </c>
      <c r="L14" s="7">
        <v>132.27889999999999</v>
      </c>
      <c r="M14" s="7">
        <v>133.11349999999999</v>
      </c>
      <c r="N14" s="7">
        <v>134.00540000000001</v>
      </c>
      <c r="O14" s="11">
        <v>134.65190000000001</v>
      </c>
      <c r="P14" s="10">
        <v>0.14182649999999999</v>
      </c>
      <c r="Q14" s="7">
        <v>2.2528900000000001E-2</v>
      </c>
      <c r="R14" s="7">
        <v>0.88350139999999999</v>
      </c>
      <c r="S14" s="7">
        <v>-7.4812000000000003E-3</v>
      </c>
      <c r="T14" s="7">
        <v>-0.21374360000000001</v>
      </c>
      <c r="U14" s="7">
        <v>0.64043689999999998</v>
      </c>
      <c r="V14" s="7">
        <v>0.60299919999999996</v>
      </c>
      <c r="W14" s="7">
        <v>9.4314499999999996E-2</v>
      </c>
      <c r="X14" s="7">
        <v>0.21404519999999999</v>
      </c>
      <c r="Y14" s="7">
        <v>0.63094740000000005</v>
      </c>
      <c r="Z14" s="7">
        <v>0.67003489999999999</v>
      </c>
      <c r="AA14" s="11">
        <v>0.48245440000000001</v>
      </c>
      <c r="AB14" s="20">
        <f t="shared" si="5"/>
        <v>131.58883333333333</v>
      </c>
      <c r="AC14" s="20">
        <f t="shared" si="0"/>
        <v>129.76426666666669</v>
      </c>
      <c r="AD14" s="20">
        <f t="shared" si="1"/>
        <v>130.61843333333334</v>
      </c>
      <c r="AE14" s="20">
        <f t="shared" si="2"/>
        <v>132.04903333333334</v>
      </c>
      <c r="AF14" s="20">
        <f t="shared" si="3"/>
        <v>133.92359999999999</v>
      </c>
      <c r="AG14" s="20"/>
      <c r="AH14" s="20">
        <f t="shared" si="6"/>
        <v>0.65824489946896847</v>
      </c>
      <c r="AI14" s="20">
        <f t="shared" si="4"/>
        <v>1.095251231768458</v>
      </c>
      <c r="AJ14" s="20">
        <f t="shared" si="4"/>
        <v>1.4195989318109241</v>
      </c>
    </row>
    <row r="15" spans="1:36" x14ac:dyDescent="0.2">
      <c r="A15" s="3" t="s">
        <v>29</v>
      </c>
      <c r="B15" s="3" t="s">
        <v>30</v>
      </c>
      <c r="C15" s="14">
        <v>129.76</v>
      </c>
      <c r="D15" s="10">
        <v>130.309</v>
      </c>
      <c r="E15" s="7">
        <v>130.999</v>
      </c>
      <c r="F15" s="7">
        <v>131.42689999999999</v>
      </c>
      <c r="G15" s="7">
        <v>131.45099999999999</v>
      </c>
      <c r="H15" s="7">
        <v>131.4838</v>
      </c>
      <c r="I15" s="7">
        <v>131.63399999999999</v>
      </c>
      <c r="J15" s="7">
        <v>132.59440000000001</v>
      </c>
      <c r="K15" s="7">
        <v>134.38669999999999</v>
      </c>
      <c r="L15" s="7">
        <v>135.74539999999999</v>
      </c>
      <c r="M15" s="7">
        <v>136.74250000000001</v>
      </c>
      <c r="N15" s="7">
        <v>136.93260000000001</v>
      </c>
      <c r="O15" s="11">
        <v>136.85890000000001</v>
      </c>
      <c r="P15" s="10">
        <v>0.42310930000000002</v>
      </c>
      <c r="Q15" s="7">
        <v>0.5295242</v>
      </c>
      <c r="R15" s="7">
        <v>0.32664530000000003</v>
      </c>
      <c r="S15" s="7">
        <v>1.8320699999999999E-2</v>
      </c>
      <c r="T15" s="7">
        <v>2.4945499999999999E-2</v>
      </c>
      <c r="U15" s="7">
        <v>0.1142403</v>
      </c>
      <c r="V15" s="7">
        <v>0.72960130000000001</v>
      </c>
      <c r="W15" s="7">
        <v>1.351691</v>
      </c>
      <c r="X15" s="7">
        <v>1.011029</v>
      </c>
      <c r="Y15" s="7">
        <v>0.73459390000000002</v>
      </c>
      <c r="Z15" s="7">
        <v>0.13902709999999999</v>
      </c>
      <c r="AA15" s="11">
        <v>-5.3833199999999998E-2</v>
      </c>
      <c r="AB15" s="20">
        <f t="shared" si="5"/>
        <v>133.38034999999999</v>
      </c>
      <c r="AC15" s="20">
        <f t="shared" si="0"/>
        <v>130.91163333333333</v>
      </c>
      <c r="AD15" s="20">
        <f t="shared" si="1"/>
        <v>131.52293333333333</v>
      </c>
      <c r="AE15" s="20">
        <f t="shared" si="2"/>
        <v>134.24216666666666</v>
      </c>
      <c r="AF15" s="20">
        <f t="shared" si="3"/>
        <v>136.84466666666668</v>
      </c>
      <c r="AG15" s="20"/>
      <c r="AH15" s="20">
        <f t="shared" si="6"/>
        <v>0.46695620888289113</v>
      </c>
      <c r="AI15" s="20">
        <f t="shared" si="4"/>
        <v>2.0674974807942164</v>
      </c>
      <c r="AJ15" s="20">
        <f t="shared" si="4"/>
        <v>1.9386606046535491</v>
      </c>
    </row>
    <row r="16" spans="1:36" x14ac:dyDescent="0.2">
      <c r="A16" s="3" t="s">
        <v>31</v>
      </c>
      <c r="B16" s="3" t="s">
        <v>32</v>
      </c>
      <c r="C16" s="14">
        <v>118.7522</v>
      </c>
      <c r="D16" s="10">
        <v>119.3947</v>
      </c>
      <c r="E16" s="7">
        <v>120.274</v>
      </c>
      <c r="F16" s="7">
        <v>120.8608</v>
      </c>
      <c r="G16" s="7">
        <v>120.979</v>
      </c>
      <c r="H16" s="7">
        <v>121.56780000000001</v>
      </c>
      <c r="I16" s="7">
        <v>122.325</v>
      </c>
      <c r="J16" s="7">
        <v>123.059</v>
      </c>
      <c r="K16" s="7">
        <v>124.1656</v>
      </c>
      <c r="L16" s="7">
        <v>124.57470000000001</v>
      </c>
      <c r="M16" s="7">
        <v>125.3815</v>
      </c>
      <c r="N16" s="7">
        <v>126.215</v>
      </c>
      <c r="O16" s="11">
        <v>126.8291</v>
      </c>
      <c r="P16" s="10">
        <v>0.54112150000000003</v>
      </c>
      <c r="Q16" s="7">
        <v>0.73646069999999997</v>
      </c>
      <c r="R16" s="7">
        <v>0.48782209999999998</v>
      </c>
      <c r="S16" s="7">
        <v>9.7863400000000003E-2</v>
      </c>
      <c r="T16" s="7">
        <v>0.48669459999999998</v>
      </c>
      <c r="U16" s="7">
        <v>0.6228262</v>
      </c>
      <c r="V16" s="7">
        <v>0.60007920000000003</v>
      </c>
      <c r="W16" s="7">
        <v>0.89921050000000002</v>
      </c>
      <c r="X16" s="7">
        <v>0.32950049999999997</v>
      </c>
      <c r="Y16" s="7">
        <v>0.64765019999999995</v>
      </c>
      <c r="Z16" s="7">
        <v>0.66470689999999999</v>
      </c>
      <c r="AA16" s="11">
        <v>0.48655500000000002</v>
      </c>
      <c r="AB16" s="20">
        <f t="shared" si="5"/>
        <v>122.96884999999999</v>
      </c>
      <c r="AC16" s="20">
        <f t="shared" si="0"/>
        <v>120.17649999999999</v>
      </c>
      <c r="AD16" s="20">
        <f t="shared" si="1"/>
        <v>121.62393333333334</v>
      </c>
      <c r="AE16" s="20">
        <f t="shared" si="2"/>
        <v>123.93310000000001</v>
      </c>
      <c r="AF16" s="20">
        <f t="shared" si="3"/>
        <v>126.14186666666666</v>
      </c>
      <c r="AG16" s="20"/>
      <c r="AH16" s="20">
        <f t="shared" si="6"/>
        <v>1.204422939038281</v>
      </c>
      <c r="AI16" s="20">
        <f t="shared" si="4"/>
        <v>1.898612060455207</v>
      </c>
      <c r="AJ16" s="20">
        <f t="shared" si="4"/>
        <v>1.782224979982459</v>
      </c>
    </row>
    <row r="17" spans="1:36" x14ac:dyDescent="0.2">
      <c r="A17" s="3" t="s">
        <v>33</v>
      </c>
      <c r="B17" s="3" t="s">
        <v>96</v>
      </c>
      <c r="C17" s="14">
        <v>108.86709999999999</v>
      </c>
      <c r="D17" s="10">
        <v>108.8993</v>
      </c>
      <c r="E17" s="7">
        <v>108.8918</v>
      </c>
      <c r="F17" s="7">
        <v>108.9109</v>
      </c>
      <c r="G17" s="7">
        <v>109.26560000000001</v>
      </c>
      <c r="H17" s="7">
        <v>109.26560000000001</v>
      </c>
      <c r="I17" s="7">
        <v>109.65479999999999</v>
      </c>
      <c r="J17" s="7">
        <v>110.18040000000001</v>
      </c>
      <c r="K17" s="7">
        <v>110.4205</v>
      </c>
      <c r="L17" s="7">
        <v>110.34099999999999</v>
      </c>
      <c r="M17" s="7">
        <v>111.21680000000001</v>
      </c>
      <c r="N17" s="7">
        <v>111.2713</v>
      </c>
      <c r="O17" s="11">
        <v>111.2683</v>
      </c>
      <c r="P17" s="10">
        <v>2.9664800000000002E-2</v>
      </c>
      <c r="Q17" s="7">
        <v>-6.9499000000000002E-3</v>
      </c>
      <c r="R17" s="7">
        <v>1.75931E-2</v>
      </c>
      <c r="S17" s="7">
        <v>0.3256212</v>
      </c>
      <c r="T17" s="7">
        <v>0</v>
      </c>
      <c r="U17" s="7">
        <v>0.35619479999999998</v>
      </c>
      <c r="V17" s="7">
        <v>0.47936119999999999</v>
      </c>
      <c r="W17" s="7">
        <v>0.21787799999999999</v>
      </c>
      <c r="X17" s="7">
        <v>-7.1933800000000006E-2</v>
      </c>
      <c r="Y17" s="7">
        <v>0.79368740000000004</v>
      </c>
      <c r="Z17" s="7">
        <v>4.9014200000000001E-2</v>
      </c>
      <c r="AA17" s="11">
        <v>-2.7426E-3</v>
      </c>
      <c r="AB17" s="20">
        <f t="shared" si="5"/>
        <v>109.96552500000001</v>
      </c>
      <c r="AC17" s="20">
        <f t="shared" si="0"/>
        <v>108.90066666666667</v>
      </c>
      <c r="AD17" s="20">
        <f t="shared" si="1"/>
        <v>109.39533333333334</v>
      </c>
      <c r="AE17" s="20">
        <f t="shared" si="2"/>
        <v>110.31396666666667</v>
      </c>
      <c r="AF17" s="20">
        <f t="shared" si="3"/>
        <v>111.25213333333333</v>
      </c>
      <c r="AG17" s="20"/>
      <c r="AH17" s="20">
        <f t="shared" si="6"/>
        <v>0.45423658257372779</v>
      </c>
      <c r="AI17" s="20">
        <f t="shared" si="4"/>
        <v>0.83973722218497926</v>
      </c>
      <c r="AJ17" s="20">
        <f t="shared" si="4"/>
        <v>0.85045139343189646</v>
      </c>
    </row>
    <row r="18" spans="1:36" x14ac:dyDescent="0.2">
      <c r="A18" s="3" t="s">
        <v>34</v>
      </c>
      <c r="B18" s="3" t="s">
        <v>35</v>
      </c>
      <c r="C18" s="14">
        <v>121.55070000000001</v>
      </c>
      <c r="D18" s="10">
        <v>121.8318</v>
      </c>
      <c r="E18" s="7">
        <v>122.0318</v>
      </c>
      <c r="F18" s="7">
        <v>122.35809999999999</v>
      </c>
      <c r="G18" s="7">
        <v>122.2505</v>
      </c>
      <c r="H18" s="7">
        <v>122.2705</v>
      </c>
      <c r="I18" s="7">
        <v>122.8456</v>
      </c>
      <c r="J18" s="7">
        <v>122.7174</v>
      </c>
      <c r="K18" s="7">
        <v>123.1152</v>
      </c>
      <c r="L18" s="7">
        <v>123.7734</v>
      </c>
      <c r="M18" s="7">
        <v>123.89660000000001</v>
      </c>
      <c r="N18" s="7">
        <v>124.2871</v>
      </c>
      <c r="O18" s="11">
        <v>124.18300000000001</v>
      </c>
      <c r="P18" s="10">
        <v>0.2312845</v>
      </c>
      <c r="Q18" s="7">
        <v>0.16410179999999999</v>
      </c>
      <c r="R18" s="7">
        <v>0.26738440000000002</v>
      </c>
      <c r="S18" s="7">
        <v>-8.7899099999999994E-2</v>
      </c>
      <c r="T18" s="7">
        <v>1.6375799999999999E-2</v>
      </c>
      <c r="U18" s="7">
        <v>0.47029739999999998</v>
      </c>
      <c r="V18" s="7">
        <v>-0.1043249</v>
      </c>
      <c r="W18" s="7">
        <v>0.32415040000000001</v>
      </c>
      <c r="X18" s="7">
        <v>0.53464860000000003</v>
      </c>
      <c r="Y18" s="7">
        <v>9.9517800000000003E-2</v>
      </c>
      <c r="Z18" s="7">
        <v>0.3151661</v>
      </c>
      <c r="AA18" s="11">
        <v>-8.3711099999999997E-2</v>
      </c>
      <c r="AB18" s="20">
        <f t="shared" si="5"/>
        <v>122.96341666666666</v>
      </c>
      <c r="AC18" s="20">
        <f t="shared" si="0"/>
        <v>122.07389999999999</v>
      </c>
      <c r="AD18" s="20">
        <f t="shared" si="1"/>
        <v>122.45553333333334</v>
      </c>
      <c r="AE18" s="20">
        <f t="shared" si="2"/>
        <v>123.202</v>
      </c>
      <c r="AF18" s="20">
        <f t="shared" si="3"/>
        <v>124.12223333333333</v>
      </c>
      <c r="AG18" s="20"/>
      <c r="AH18" s="20">
        <f t="shared" si="6"/>
        <v>0.31262483899780591</v>
      </c>
      <c r="AI18" s="20">
        <f t="shared" si="4"/>
        <v>0.60958181827091096</v>
      </c>
      <c r="AJ18" s="20">
        <f t="shared" si="4"/>
        <v>0.74693051519724918</v>
      </c>
    </row>
    <row r="19" spans="1:36" x14ac:dyDescent="0.2">
      <c r="A19" s="2" t="s">
        <v>36</v>
      </c>
      <c r="B19" s="2" t="s">
        <v>37</v>
      </c>
      <c r="C19" s="14">
        <v>128.94579999999999</v>
      </c>
      <c r="D19" s="10">
        <v>129.23849999999999</v>
      </c>
      <c r="E19" s="7">
        <v>129.4247</v>
      </c>
      <c r="F19" s="7">
        <v>130.13910000000001</v>
      </c>
      <c r="G19" s="7">
        <v>130.6925</v>
      </c>
      <c r="H19" s="7">
        <v>131.1789</v>
      </c>
      <c r="I19" s="7">
        <v>132.35679999999999</v>
      </c>
      <c r="J19" s="7">
        <v>132.64769999999999</v>
      </c>
      <c r="K19" s="7">
        <v>133.5933</v>
      </c>
      <c r="L19" s="7">
        <v>134.15790000000001</v>
      </c>
      <c r="M19" s="7">
        <v>134.96369999999999</v>
      </c>
      <c r="N19" s="7">
        <v>134.86709999999999</v>
      </c>
      <c r="O19" s="11">
        <v>135.2184</v>
      </c>
      <c r="P19" s="10">
        <v>0.2270018</v>
      </c>
      <c r="Q19" s="7">
        <v>0.14408879999999999</v>
      </c>
      <c r="R19" s="7">
        <v>0.55197019999999997</v>
      </c>
      <c r="S19" s="7">
        <v>0.42518299999999998</v>
      </c>
      <c r="T19" s="7">
        <v>0.37222149999999998</v>
      </c>
      <c r="U19" s="7">
        <v>0.89793559999999994</v>
      </c>
      <c r="V19" s="7">
        <v>0.2197567</v>
      </c>
      <c r="W19" s="7">
        <v>0.71289060000000004</v>
      </c>
      <c r="X19" s="7">
        <v>0.42261880000000002</v>
      </c>
      <c r="Y19" s="7">
        <v>0.60060239999999998</v>
      </c>
      <c r="Z19" s="7">
        <v>-7.1543399999999993E-2</v>
      </c>
      <c r="AA19" s="11">
        <v>0.2605036</v>
      </c>
      <c r="AB19" s="20">
        <f t="shared" si="5"/>
        <v>132.37321666666665</v>
      </c>
      <c r="AC19" s="20">
        <f t="shared" si="0"/>
        <v>129.60076666666666</v>
      </c>
      <c r="AD19" s="20">
        <f t="shared" si="1"/>
        <v>131.40940000000001</v>
      </c>
      <c r="AE19" s="20">
        <f t="shared" si="2"/>
        <v>133.46630000000002</v>
      </c>
      <c r="AF19" s="20">
        <f t="shared" si="3"/>
        <v>135.01639999999998</v>
      </c>
      <c r="AG19" s="20"/>
      <c r="AH19" s="20">
        <f t="shared" si="6"/>
        <v>1.3955421560006442</v>
      </c>
      <c r="AI19" s="20">
        <f t="shared" si="4"/>
        <v>1.5652609326273677</v>
      </c>
      <c r="AJ19" s="20">
        <f t="shared" si="4"/>
        <v>1.1614167771189869</v>
      </c>
    </row>
    <row r="20" spans="1:36" x14ac:dyDescent="0.2">
      <c r="A20" s="3" t="s">
        <v>38</v>
      </c>
      <c r="B20" s="3" t="s">
        <v>39</v>
      </c>
      <c r="C20" s="14">
        <v>99.581969999999998</v>
      </c>
      <c r="D20" s="10">
        <v>99.581969999999998</v>
      </c>
      <c r="E20" s="7">
        <v>100.1152</v>
      </c>
      <c r="F20" s="7">
        <v>101.2615</v>
      </c>
      <c r="G20" s="7">
        <v>101.54170000000001</v>
      </c>
      <c r="H20" s="7">
        <v>102.55929999999999</v>
      </c>
      <c r="I20" s="7">
        <v>101.8826</v>
      </c>
      <c r="J20" s="7">
        <v>101.70489999999999</v>
      </c>
      <c r="K20" s="7">
        <v>102.7418</v>
      </c>
      <c r="L20" s="7">
        <v>101.90089999999999</v>
      </c>
      <c r="M20" s="7">
        <v>102.4228</v>
      </c>
      <c r="N20" s="7">
        <v>103.6294</v>
      </c>
      <c r="O20" s="11">
        <v>104.40130000000001</v>
      </c>
      <c r="P20" s="10">
        <v>0</v>
      </c>
      <c r="Q20" s="7">
        <v>0.53548739999999995</v>
      </c>
      <c r="R20" s="7">
        <v>1.1449210000000001</v>
      </c>
      <c r="S20" s="7">
        <v>0.27675939999999999</v>
      </c>
      <c r="T20" s="7">
        <v>1.002173</v>
      </c>
      <c r="U20" s="7">
        <v>-0.65989180000000003</v>
      </c>
      <c r="V20" s="7">
        <v>-0.17441280000000001</v>
      </c>
      <c r="W20" s="7">
        <v>1.019582</v>
      </c>
      <c r="X20" s="7">
        <v>-0.81844859999999997</v>
      </c>
      <c r="Y20" s="7">
        <v>0.51210060000000002</v>
      </c>
      <c r="Z20" s="7">
        <v>1.1780470000000001</v>
      </c>
      <c r="AA20" s="11">
        <v>0.74486260000000004</v>
      </c>
      <c r="AB20" s="20">
        <f t="shared" si="5"/>
        <v>101.97861416666666</v>
      </c>
      <c r="AC20" s="20">
        <f t="shared" si="0"/>
        <v>100.31955666666666</v>
      </c>
      <c r="AD20" s="20">
        <f t="shared" si="1"/>
        <v>101.99453333333334</v>
      </c>
      <c r="AE20" s="20">
        <f t="shared" si="2"/>
        <v>102.11586666666666</v>
      </c>
      <c r="AF20" s="20">
        <f t="shared" si="3"/>
        <v>103.48450000000001</v>
      </c>
      <c r="AG20" s="20"/>
      <c r="AH20" s="20">
        <f t="shared" si="6"/>
        <v>1.6696412168488308</v>
      </c>
      <c r="AI20" s="20">
        <f t="shared" si="4"/>
        <v>0.11896062403342</v>
      </c>
      <c r="AJ20" s="20">
        <f t="shared" si="4"/>
        <v>1.3402749034104033</v>
      </c>
    </row>
    <row r="21" spans="1:36" x14ac:dyDescent="0.2">
      <c r="A21" s="3" t="s">
        <v>40</v>
      </c>
      <c r="B21" s="3" t="s">
        <v>97</v>
      </c>
      <c r="C21" s="14">
        <v>153.69909999999999</v>
      </c>
      <c r="D21" s="10">
        <v>154.0479</v>
      </c>
      <c r="E21" s="7">
        <v>154.39769999999999</v>
      </c>
      <c r="F21" s="7">
        <v>155.02610000000001</v>
      </c>
      <c r="G21" s="7">
        <v>155.9494</v>
      </c>
      <c r="H21" s="7">
        <v>155.4323</v>
      </c>
      <c r="I21" s="7">
        <v>156.68889999999999</v>
      </c>
      <c r="J21" s="7">
        <v>157.8904</v>
      </c>
      <c r="K21" s="7">
        <v>158.98500000000001</v>
      </c>
      <c r="L21" s="7">
        <v>160.19130000000001</v>
      </c>
      <c r="M21" s="7">
        <v>161.2115</v>
      </c>
      <c r="N21" s="7">
        <v>159.845</v>
      </c>
      <c r="O21" s="11">
        <v>160.43639999999999</v>
      </c>
      <c r="P21" s="10">
        <v>0.22691739999999999</v>
      </c>
      <c r="Q21" s="7">
        <v>0.2270673</v>
      </c>
      <c r="R21" s="7">
        <v>0.40698289999999998</v>
      </c>
      <c r="S21" s="7">
        <v>0.59561280000000005</v>
      </c>
      <c r="T21" s="7">
        <v>-0.33160469999999997</v>
      </c>
      <c r="U21" s="7">
        <v>0.80845940000000005</v>
      </c>
      <c r="V21" s="7">
        <v>0.76683040000000002</v>
      </c>
      <c r="W21" s="7">
        <v>0.69325870000000001</v>
      </c>
      <c r="X21" s="7">
        <v>0.75875959999999998</v>
      </c>
      <c r="Y21" s="7">
        <v>0.63686500000000001</v>
      </c>
      <c r="Z21" s="7">
        <v>-0.84770129999999999</v>
      </c>
      <c r="AA21" s="11">
        <v>0.37002180000000001</v>
      </c>
      <c r="AB21" s="20">
        <f t="shared" si="5"/>
        <v>157.50849166666666</v>
      </c>
      <c r="AC21" s="20">
        <f t="shared" si="0"/>
        <v>154.49056666666669</v>
      </c>
      <c r="AD21" s="20">
        <f t="shared" si="1"/>
        <v>156.02353333333335</v>
      </c>
      <c r="AE21" s="20">
        <f t="shared" si="2"/>
        <v>159.02223333333333</v>
      </c>
      <c r="AF21" s="20">
        <f t="shared" si="3"/>
        <v>160.49763333333334</v>
      </c>
      <c r="AG21" s="20"/>
      <c r="AH21" s="20">
        <f t="shared" si="6"/>
        <v>0.99227202006075288</v>
      </c>
      <c r="AI21" s="20">
        <f t="shared" si="4"/>
        <v>1.921953654000049</v>
      </c>
      <c r="AJ21" s="20">
        <f t="shared" si="4"/>
        <v>0.92779479263592179</v>
      </c>
    </row>
    <row r="22" spans="1:36" x14ac:dyDescent="0.2">
      <c r="A22" s="3" t="s">
        <v>41</v>
      </c>
      <c r="B22" s="3" t="s">
        <v>98</v>
      </c>
      <c r="C22" s="14">
        <v>114.0363</v>
      </c>
      <c r="D22" s="10">
        <v>114.31100000000001</v>
      </c>
      <c r="E22" s="7">
        <v>114.70269999999999</v>
      </c>
      <c r="F22" s="7">
        <v>114.70269999999999</v>
      </c>
      <c r="G22" s="7">
        <v>114.744</v>
      </c>
      <c r="H22" s="7">
        <v>114.744</v>
      </c>
      <c r="I22" s="7">
        <v>114.744</v>
      </c>
      <c r="J22" s="7">
        <v>114.744</v>
      </c>
      <c r="K22" s="7">
        <v>114.744</v>
      </c>
      <c r="L22" s="7">
        <v>114.744</v>
      </c>
      <c r="M22" s="7">
        <v>115.4027</v>
      </c>
      <c r="N22" s="7">
        <v>115.4517</v>
      </c>
      <c r="O22" s="11">
        <v>115.4517</v>
      </c>
      <c r="P22" s="10">
        <v>0.24088499999999999</v>
      </c>
      <c r="Q22" s="7">
        <v>0.34269569999999999</v>
      </c>
      <c r="R22" s="7">
        <v>0</v>
      </c>
      <c r="S22" s="7">
        <v>3.5984299999999997E-2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0.57408619999999999</v>
      </c>
      <c r="Z22" s="7">
        <v>4.2443300000000003E-2</v>
      </c>
      <c r="AA22" s="11">
        <v>0</v>
      </c>
      <c r="AB22" s="20">
        <f t="shared" si="5"/>
        <v>114.87387500000004</v>
      </c>
      <c r="AC22" s="20">
        <f t="shared" si="0"/>
        <v>114.57213333333334</v>
      </c>
      <c r="AD22" s="20">
        <f t="shared" si="1"/>
        <v>114.74399999999999</v>
      </c>
      <c r="AE22" s="20">
        <f t="shared" si="2"/>
        <v>114.74399999999999</v>
      </c>
      <c r="AF22" s="20">
        <f t="shared" si="3"/>
        <v>115.43536666666667</v>
      </c>
      <c r="AG22" s="20"/>
      <c r="AH22" s="20">
        <f t="shared" si="6"/>
        <v>0.15000738981321149</v>
      </c>
      <c r="AI22" s="20">
        <f t="shared" si="4"/>
        <v>0</v>
      </c>
      <c r="AJ22" s="20">
        <f t="shared" si="4"/>
        <v>0.60252968927933637</v>
      </c>
    </row>
    <row r="23" spans="1:36" x14ac:dyDescent="0.2">
      <c r="A23" s="3" t="s">
        <v>42</v>
      </c>
      <c r="B23" s="3" t="s">
        <v>43</v>
      </c>
      <c r="C23" s="14">
        <v>137.23439999999999</v>
      </c>
      <c r="D23" s="10">
        <v>138.62979999999999</v>
      </c>
      <c r="E23" s="7">
        <v>139.084</v>
      </c>
      <c r="F23" s="7">
        <v>139.97239999999999</v>
      </c>
      <c r="G23" s="7">
        <v>140.06010000000001</v>
      </c>
      <c r="H23" s="7">
        <v>139.25200000000001</v>
      </c>
      <c r="I23" s="7">
        <v>140.0369</v>
      </c>
      <c r="J23" s="7">
        <v>140.31970000000001</v>
      </c>
      <c r="K23" s="7">
        <v>141.459</v>
      </c>
      <c r="L23" s="7">
        <v>141.24160000000001</v>
      </c>
      <c r="M23" s="7">
        <v>141.7587</v>
      </c>
      <c r="N23" s="7">
        <v>143.02289999999999</v>
      </c>
      <c r="O23" s="11">
        <v>143.88249999999999</v>
      </c>
      <c r="P23" s="10">
        <v>1.016823</v>
      </c>
      <c r="Q23" s="7">
        <v>0.32760810000000001</v>
      </c>
      <c r="R23" s="7">
        <v>0.63877059999999997</v>
      </c>
      <c r="S23" s="7">
        <v>6.26279E-2</v>
      </c>
      <c r="T23" s="7">
        <v>-0.5769379</v>
      </c>
      <c r="U23" s="7">
        <v>0.56364110000000001</v>
      </c>
      <c r="V23" s="7">
        <v>0.2019513</v>
      </c>
      <c r="W23" s="7">
        <v>0.81190790000000002</v>
      </c>
      <c r="X23" s="7">
        <v>-0.15365690000000001</v>
      </c>
      <c r="Y23" s="7">
        <v>0.36605979999999999</v>
      </c>
      <c r="Z23" s="7">
        <v>0.89181239999999995</v>
      </c>
      <c r="AA23" s="11">
        <v>0.60101479999999996</v>
      </c>
      <c r="AB23" s="20">
        <f t="shared" si="5"/>
        <v>140.72663333333335</v>
      </c>
      <c r="AC23" s="20">
        <f t="shared" si="0"/>
        <v>139.22873333333334</v>
      </c>
      <c r="AD23" s="20">
        <f t="shared" si="1"/>
        <v>139.78299999999999</v>
      </c>
      <c r="AE23" s="20">
        <f t="shared" si="2"/>
        <v>141.00676666666666</v>
      </c>
      <c r="AF23" s="20">
        <f t="shared" si="3"/>
        <v>142.88803333333334</v>
      </c>
      <c r="AG23" s="20"/>
      <c r="AH23" s="20">
        <f t="shared" si="6"/>
        <v>0.39809790220503771</v>
      </c>
      <c r="AI23" s="20">
        <f t="shared" si="4"/>
        <v>0.87547603547403696</v>
      </c>
      <c r="AJ23" s="20">
        <f t="shared" si="4"/>
        <v>1.3341676510560063</v>
      </c>
    </row>
    <row r="24" spans="1:36" x14ac:dyDescent="0.2">
      <c r="A24" s="3" t="s">
        <v>44</v>
      </c>
      <c r="B24" s="3" t="s">
        <v>45</v>
      </c>
      <c r="C24" s="14">
        <v>131.9007</v>
      </c>
      <c r="D24" s="10">
        <v>132.4342</v>
      </c>
      <c r="E24" s="7">
        <v>132.59790000000001</v>
      </c>
      <c r="F24" s="7">
        <v>133.7242</v>
      </c>
      <c r="G24" s="7">
        <v>134.19059999999999</v>
      </c>
      <c r="H24" s="7">
        <v>134.76249999999999</v>
      </c>
      <c r="I24" s="7">
        <v>135.7808</v>
      </c>
      <c r="J24" s="7">
        <v>136.2576</v>
      </c>
      <c r="K24" s="7">
        <v>136.59059999999999</v>
      </c>
      <c r="L24" s="7">
        <v>136.76779999999999</v>
      </c>
      <c r="M24" s="7">
        <v>137.21619999999999</v>
      </c>
      <c r="N24" s="7">
        <v>137.34729999999999</v>
      </c>
      <c r="O24" s="11">
        <v>138.5564</v>
      </c>
      <c r="P24" s="10">
        <v>0.40447709999999998</v>
      </c>
      <c r="Q24" s="7">
        <v>0.1236172</v>
      </c>
      <c r="R24" s="7">
        <v>0.84935000000000005</v>
      </c>
      <c r="S24" s="7">
        <v>0.34877770000000002</v>
      </c>
      <c r="T24" s="7">
        <v>0.42620720000000001</v>
      </c>
      <c r="U24" s="7">
        <v>0.75563349999999996</v>
      </c>
      <c r="V24" s="7">
        <v>0.3511591</v>
      </c>
      <c r="W24" s="7">
        <v>0.24440690000000001</v>
      </c>
      <c r="X24" s="7">
        <v>0.12970860000000001</v>
      </c>
      <c r="Y24" s="7">
        <v>0.32783990000000002</v>
      </c>
      <c r="Z24" s="7">
        <v>9.5522999999999997E-2</v>
      </c>
      <c r="AA24" s="11">
        <v>0.88031689999999996</v>
      </c>
      <c r="AB24" s="20">
        <f t="shared" si="5"/>
        <v>135.51884166666667</v>
      </c>
      <c r="AC24" s="20">
        <f t="shared" si="0"/>
        <v>132.91876666666667</v>
      </c>
      <c r="AD24" s="20">
        <f t="shared" si="1"/>
        <v>134.91129999999998</v>
      </c>
      <c r="AE24" s="20">
        <f t="shared" si="2"/>
        <v>136.53866666666667</v>
      </c>
      <c r="AF24" s="20">
        <f t="shared" si="3"/>
        <v>137.70663333333331</v>
      </c>
      <c r="AG24" s="20"/>
      <c r="AH24" s="20">
        <f t="shared" si="6"/>
        <v>1.4990609552751692</v>
      </c>
      <c r="AI24" s="20">
        <f t="shared" si="4"/>
        <v>1.2062493406161536</v>
      </c>
      <c r="AJ24" s="20">
        <f t="shared" si="4"/>
        <v>0.85541092144836739</v>
      </c>
    </row>
    <row r="25" spans="1:36" x14ac:dyDescent="0.2">
      <c r="A25" s="3" t="s">
        <v>46</v>
      </c>
      <c r="B25" s="3" t="s">
        <v>99</v>
      </c>
      <c r="C25" s="14">
        <v>124.1931</v>
      </c>
      <c r="D25" s="10">
        <v>124.29340000000001</v>
      </c>
      <c r="E25" s="7">
        <v>124.29340000000001</v>
      </c>
      <c r="F25" s="7">
        <v>125.04689999999999</v>
      </c>
      <c r="G25" s="7">
        <v>125.6977</v>
      </c>
      <c r="H25" s="7">
        <v>126.801</v>
      </c>
      <c r="I25" s="7">
        <v>128.55330000000001</v>
      </c>
      <c r="J25" s="7">
        <v>128.55330000000001</v>
      </c>
      <c r="K25" s="7">
        <v>129.81890000000001</v>
      </c>
      <c r="L25" s="7">
        <v>130.63210000000001</v>
      </c>
      <c r="M25" s="7">
        <v>131.55549999999999</v>
      </c>
      <c r="N25" s="7">
        <v>131.55549999999999</v>
      </c>
      <c r="O25" s="11">
        <v>131.55549999999999</v>
      </c>
      <c r="P25" s="10">
        <v>8.0795000000000006E-2</v>
      </c>
      <c r="Q25" s="7">
        <v>0</v>
      </c>
      <c r="R25" s="7">
        <v>0.60622209999999999</v>
      </c>
      <c r="S25" s="7">
        <v>0.5204162</v>
      </c>
      <c r="T25" s="7">
        <v>0.87774249999999998</v>
      </c>
      <c r="U25" s="7">
        <v>1.3819680000000001</v>
      </c>
      <c r="V25" s="7">
        <v>0</v>
      </c>
      <c r="W25" s="7">
        <v>0.98447790000000002</v>
      </c>
      <c r="X25" s="7">
        <v>0.62640070000000003</v>
      </c>
      <c r="Y25" s="7">
        <v>0.70683620000000003</v>
      </c>
      <c r="Z25" s="7">
        <v>0</v>
      </c>
      <c r="AA25" s="11">
        <v>0</v>
      </c>
      <c r="AB25" s="20">
        <f t="shared" si="5"/>
        <v>128.19637499999999</v>
      </c>
      <c r="AC25" s="20">
        <f t="shared" si="0"/>
        <v>124.54456666666665</v>
      </c>
      <c r="AD25" s="20">
        <f t="shared" si="1"/>
        <v>127.01733333333334</v>
      </c>
      <c r="AE25" s="20">
        <f t="shared" si="2"/>
        <v>129.66810000000001</v>
      </c>
      <c r="AF25" s="20">
        <f t="shared" si="3"/>
        <v>131.55549999999999</v>
      </c>
      <c r="AG25" s="20"/>
      <c r="AH25" s="20">
        <f t="shared" si="6"/>
        <v>1.9854472441859627</v>
      </c>
      <c r="AI25" s="20">
        <f t="shared" si="4"/>
        <v>2.0869330170160509</v>
      </c>
      <c r="AJ25" s="20">
        <f t="shared" si="4"/>
        <v>1.4555623164062723</v>
      </c>
    </row>
    <row r="26" spans="1:36" x14ac:dyDescent="0.2">
      <c r="A26" s="2" t="s">
        <v>47</v>
      </c>
      <c r="B26" s="2" t="s">
        <v>48</v>
      </c>
      <c r="C26" s="14">
        <v>94.319180000000003</v>
      </c>
      <c r="D26" s="10">
        <v>93.511880000000005</v>
      </c>
      <c r="E26" s="7">
        <v>91.693799999999996</v>
      </c>
      <c r="F26" s="7">
        <v>91.203239999999994</v>
      </c>
      <c r="G26" s="7">
        <v>90.132599999999996</v>
      </c>
      <c r="H26" s="7">
        <v>89.718090000000004</v>
      </c>
      <c r="I26" s="7">
        <v>89.868880000000004</v>
      </c>
      <c r="J26" s="7">
        <v>89.287319999999994</v>
      </c>
      <c r="K26" s="7">
        <v>88.721299999999999</v>
      </c>
      <c r="L26" s="7">
        <v>88.822299999999998</v>
      </c>
      <c r="M26" s="7">
        <v>89.271109999999993</v>
      </c>
      <c r="N26" s="7">
        <v>89.043570000000003</v>
      </c>
      <c r="O26" s="11">
        <v>88.914209999999997</v>
      </c>
      <c r="P26" s="10">
        <v>-0.85592009999999996</v>
      </c>
      <c r="Q26" s="7">
        <v>-1.9442200000000001</v>
      </c>
      <c r="R26" s="7">
        <v>-0.5350007</v>
      </c>
      <c r="S26" s="7">
        <v>-1.1739059999999999</v>
      </c>
      <c r="T26" s="7">
        <v>-0.4598836</v>
      </c>
      <c r="U26" s="7">
        <v>0.16806789999999999</v>
      </c>
      <c r="V26" s="7">
        <v>-0.64711859999999999</v>
      </c>
      <c r="W26" s="7">
        <v>-0.63393630000000001</v>
      </c>
      <c r="X26" s="7">
        <v>0.1138373</v>
      </c>
      <c r="Y26" s="7">
        <v>0.50529469999999999</v>
      </c>
      <c r="Z26" s="7">
        <v>-0.25488539999999998</v>
      </c>
      <c r="AA26" s="11">
        <v>-0.14528170000000001</v>
      </c>
      <c r="AB26" s="20">
        <f>(AB7/AB10)*100</f>
        <v>89.999911524520996</v>
      </c>
      <c r="AC26" s="20">
        <f t="shared" ref="AC26:AF26" si="7">(AC7/AC10)*100</f>
        <v>92.134411179111979</v>
      </c>
      <c r="AD26" s="20">
        <f t="shared" si="7"/>
        <v>89.906339538308984</v>
      </c>
      <c r="AE26" s="20">
        <f t="shared" si="7"/>
        <v>88.942635802461609</v>
      </c>
      <c r="AF26" s="20">
        <f t="shared" si="7"/>
        <v>89.076136283664823</v>
      </c>
      <c r="AG26" s="20"/>
      <c r="AH26" s="20">
        <f t="shared" si="6"/>
        <v>-2.4182839096584274</v>
      </c>
      <c r="AI26" s="20">
        <f t="shared" si="4"/>
        <v>-1.0718974221353363</v>
      </c>
      <c r="AJ26" s="20">
        <f t="shared" si="4"/>
        <v>0.1500972846135511</v>
      </c>
    </row>
    <row r="27" spans="1:36" ht="18" customHeight="1" x14ac:dyDescent="0.2">
      <c r="B27" s="22" t="s">
        <v>52</v>
      </c>
      <c r="C27" s="27"/>
      <c r="D27" s="24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5"/>
      <c r="P27" s="24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5"/>
      <c r="AB27" s="122"/>
      <c r="AC27" s="119"/>
      <c r="AD27" s="119"/>
      <c r="AE27" s="119"/>
      <c r="AF27" s="119"/>
      <c r="AG27" s="119"/>
      <c r="AH27" s="119"/>
      <c r="AI27" s="119"/>
      <c r="AJ27" s="119"/>
    </row>
    <row r="28" spans="1:36" x14ac:dyDescent="0.2">
      <c r="A28" s="2" t="s">
        <v>14</v>
      </c>
      <c r="B28" s="2" t="s">
        <v>15</v>
      </c>
      <c r="C28" s="14">
        <v>121.3053</v>
      </c>
      <c r="D28" s="10">
        <v>121.0989</v>
      </c>
      <c r="E28" s="7">
        <v>119.9885</v>
      </c>
      <c r="F28" s="7">
        <v>118.5104</v>
      </c>
      <c r="G28" s="7">
        <v>117.70140000000001</v>
      </c>
      <c r="H28" s="7">
        <v>117.40649999999999</v>
      </c>
      <c r="I28" s="7">
        <v>118.6897</v>
      </c>
      <c r="J28" s="7">
        <v>118.95059999999999</v>
      </c>
      <c r="K28" s="7">
        <v>120.8092</v>
      </c>
      <c r="L28" s="7">
        <v>119.4975</v>
      </c>
      <c r="M28" s="7">
        <v>119.9987</v>
      </c>
      <c r="N28" s="7">
        <v>119.0932</v>
      </c>
      <c r="O28" s="11">
        <v>120.0772</v>
      </c>
      <c r="P28" s="10">
        <v>-0.17014750000000001</v>
      </c>
      <c r="Q28" s="7">
        <v>-0.91693400000000003</v>
      </c>
      <c r="R28" s="7">
        <v>-1.2319340000000001</v>
      </c>
      <c r="S28" s="7">
        <v>-0.68263910000000005</v>
      </c>
      <c r="T28" s="7">
        <v>-0.2505096</v>
      </c>
      <c r="U28" s="7">
        <v>1.0929120000000001</v>
      </c>
      <c r="V28" s="7">
        <v>0.2198447</v>
      </c>
      <c r="W28" s="7">
        <v>1.5624880000000001</v>
      </c>
      <c r="X28" s="7">
        <v>-1.085761</v>
      </c>
      <c r="Y28" s="7">
        <v>0.41940850000000002</v>
      </c>
      <c r="Z28" s="7">
        <v>-0.75457459999999998</v>
      </c>
      <c r="AA28" s="11">
        <v>0.82623829999999998</v>
      </c>
      <c r="AB28" s="20">
        <f>AVERAGE(C28:E28)</f>
        <v>120.79756666666667</v>
      </c>
      <c r="AC28" s="20">
        <f>AVERAGE(D28:F28)</f>
        <v>119.86593333333333</v>
      </c>
      <c r="AD28" s="20">
        <f t="shared" ref="AD28:AD46" si="8">AVERAGE(G28:I28)</f>
        <v>117.93253333333332</v>
      </c>
      <c r="AE28" s="20">
        <f t="shared" ref="AE28:AE46" si="9">IFERROR(AVERAGE(J28:L28),"")</f>
        <v>119.75243333333333</v>
      </c>
      <c r="AF28" s="20">
        <f t="shared" ref="AF28:AF46" si="10">IFERROR(AVERAGE(M28:O28),"")</f>
        <v>119.72303333333333</v>
      </c>
      <c r="AG28" s="20"/>
      <c r="AH28" s="20">
        <f t="shared" si="6"/>
        <v>-1.6129687111545223</v>
      </c>
      <c r="AI28" s="20">
        <f t="shared" si="4"/>
        <v>1.5431704454750559</v>
      </c>
      <c r="AJ28" s="20">
        <f t="shared" si="4"/>
        <v>-2.4550649353543008E-2</v>
      </c>
    </row>
    <row r="29" spans="1:36" x14ac:dyDescent="0.2">
      <c r="A29" s="3" t="s">
        <v>16</v>
      </c>
      <c r="B29" s="3" t="s">
        <v>50</v>
      </c>
      <c r="C29" s="14">
        <v>123.28149999999999</v>
      </c>
      <c r="D29" s="10">
        <v>123.75530000000001</v>
      </c>
      <c r="E29" s="7">
        <v>121.9006</v>
      </c>
      <c r="F29" s="7">
        <v>119.5771</v>
      </c>
      <c r="G29" s="7">
        <v>117.9079</v>
      </c>
      <c r="H29" s="7">
        <v>116.78879999999999</v>
      </c>
      <c r="I29" s="7">
        <v>118.8139</v>
      </c>
      <c r="J29" s="7">
        <v>118.5235</v>
      </c>
      <c r="K29" s="7">
        <v>120.0622</v>
      </c>
      <c r="L29" s="7">
        <v>118.6938</v>
      </c>
      <c r="M29" s="7">
        <v>119.4468</v>
      </c>
      <c r="N29" s="7">
        <v>117.9139</v>
      </c>
      <c r="O29" s="11">
        <v>119.2775</v>
      </c>
      <c r="P29" s="10">
        <v>0.38438620000000001</v>
      </c>
      <c r="Q29" s="7">
        <v>-1.498737</v>
      </c>
      <c r="R29" s="7">
        <v>-1.9060569999999999</v>
      </c>
      <c r="S29" s="7">
        <v>-1.395905</v>
      </c>
      <c r="T29" s="7">
        <v>-0.94908110000000001</v>
      </c>
      <c r="U29" s="7">
        <v>1.733919</v>
      </c>
      <c r="V29" s="7">
        <v>-0.24435609999999999</v>
      </c>
      <c r="W29" s="7">
        <v>1.2982009999999999</v>
      </c>
      <c r="X29" s="7">
        <v>-1.139743</v>
      </c>
      <c r="Y29" s="7">
        <v>0.63441040000000004</v>
      </c>
      <c r="Z29" s="7">
        <v>-1.2833760000000001</v>
      </c>
      <c r="AA29" s="11">
        <v>1.1564319999999999</v>
      </c>
      <c r="AB29" s="20">
        <f t="shared" ref="AB29:AB31" si="11">AVERAGE(D29:O29)</f>
        <v>119.38844166666665</v>
      </c>
      <c r="AC29" s="20">
        <f t="shared" ref="AC29:AC46" si="12">AVERAGE(D29:F29)</f>
        <v>121.74433333333333</v>
      </c>
      <c r="AD29" s="20">
        <f t="shared" si="8"/>
        <v>117.83686666666667</v>
      </c>
      <c r="AE29" s="20">
        <f t="shared" si="9"/>
        <v>119.09316666666666</v>
      </c>
      <c r="AF29" s="20">
        <f t="shared" si="10"/>
        <v>118.87939999999999</v>
      </c>
      <c r="AG29" s="20"/>
      <c r="AH29" s="20">
        <f t="shared" si="6"/>
        <v>-3.2095675910993862</v>
      </c>
      <c r="AI29" s="20">
        <f t="shared" si="4"/>
        <v>1.0661349334362171</v>
      </c>
      <c r="AJ29" s="20">
        <f t="shared" si="4"/>
        <v>-0.17949532508862376</v>
      </c>
    </row>
    <row r="30" spans="1:36" x14ac:dyDescent="0.2">
      <c r="A30" s="3" t="s">
        <v>18</v>
      </c>
      <c r="B30" s="3" t="s">
        <v>51</v>
      </c>
      <c r="C30" s="14">
        <v>118.91119999999999</v>
      </c>
      <c r="D30" s="10">
        <v>117.8807</v>
      </c>
      <c r="E30" s="7">
        <v>117.6721</v>
      </c>
      <c r="F30" s="7">
        <v>117.218</v>
      </c>
      <c r="G30" s="7">
        <v>117.4511</v>
      </c>
      <c r="H30" s="7">
        <v>118.15479999999999</v>
      </c>
      <c r="I30" s="7">
        <v>118.53919999999999</v>
      </c>
      <c r="J30" s="7">
        <v>119.468</v>
      </c>
      <c r="K30" s="7">
        <v>121.7141</v>
      </c>
      <c r="L30" s="7">
        <v>120.47110000000001</v>
      </c>
      <c r="M30" s="7">
        <v>120.66719999999999</v>
      </c>
      <c r="N30" s="7">
        <v>120.5219</v>
      </c>
      <c r="O30" s="11">
        <v>121.04600000000001</v>
      </c>
      <c r="P30" s="10">
        <v>-0.86667260000000002</v>
      </c>
      <c r="Q30" s="7">
        <v>-0.17695459999999999</v>
      </c>
      <c r="R30" s="7">
        <v>-0.38587189999999999</v>
      </c>
      <c r="S30" s="7">
        <v>0.1989001</v>
      </c>
      <c r="T30" s="7">
        <v>0.59910790000000003</v>
      </c>
      <c r="U30" s="7">
        <v>0.32529669999999999</v>
      </c>
      <c r="V30" s="7">
        <v>0.78354069999999998</v>
      </c>
      <c r="W30" s="7">
        <v>1.880144</v>
      </c>
      <c r="X30" s="7">
        <v>-1.0212490000000001</v>
      </c>
      <c r="Y30" s="7">
        <v>0.1627699</v>
      </c>
      <c r="Z30" s="7">
        <v>-0.12039</v>
      </c>
      <c r="AA30" s="11">
        <v>0.4348533</v>
      </c>
      <c r="AB30" s="20">
        <f t="shared" si="11"/>
        <v>119.23368333333333</v>
      </c>
      <c r="AC30" s="20">
        <f t="shared" si="12"/>
        <v>117.59026666666666</v>
      </c>
      <c r="AD30" s="20">
        <f t="shared" si="8"/>
        <v>118.04836666666665</v>
      </c>
      <c r="AE30" s="20">
        <f t="shared" si="9"/>
        <v>120.55106666666666</v>
      </c>
      <c r="AF30" s="20">
        <f t="shared" si="10"/>
        <v>120.74503333333332</v>
      </c>
      <c r="AG30" s="20"/>
      <c r="AH30" s="20">
        <f t="shared" si="6"/>
        <v>0.38957305990177815</v>
      </c>
      <c r="AI30" s="20">
        <f t="shared" si="4"/>
        <v>2.1200632170260292</v>
      </c>
      <c r="AJ30" s="20">
        <f t="shared" si="4"/>
        <v>0.1609000003318215</v>
      </c>
    </row>
    <row r="31" spans="1:36" x14ac:dyDescent="0.2">
      <c r="A31" s="2" t="s">
        <v>20</v>
      </c>
      <c r="B31" s="2" t="s">
        <v>21</v>
      </c>
      <c r="C31" s="14">
        <v>131.22479999999999</v>
      </c>
      <c r="D31" s="10">
        <v>132.08070000000001</v>
      </c>
      <c r="E31" s="7">
        <v>132.2688</v>
      </c>
      <c r="F31" s="7">
        <v>132.68799999999999</v>
      </c>
      <c r="G31" s="7">
        <v>133.01740000000001</v>
      </c>
      <c r="H31" s="7">
        <v>133.04179999999999</v>
      </c>
      <c r="I31" s="7">
        <v>133.89779999999999</v>
      </c>
      <c r="J31" s="7">
        <v>134.57990000000001</v>
      </c>
      <c r="K31" s="7">
        <v>135.64250000000001</v>
      </c>
      <c r="L31" s="7">
        <v>135.4811</v>
      </c>
      <c r="M31" s="7">
        <v>135.90110000000001</v>
      </c>
      <c r="N31" s="7">
        <v>136.02809999999999</v>
      </c>
      <c r="O31" s="11">
        <v>136.339</v>
      </c>
      <c r="P31" s="10">
        <v>0.65218980000000004</v>
      </c>
      <c r="Q31" s="7">
        <v>0.14246700000000001</v>
      </c>
      <c r="R31" s="7">
        <v>0.31687609999999999</v>
      </c>
      <c r="S31" s="7">
        <v>0.24826819999999999</v>
      </c>
      <c r="T31" s="7">
        <v>1.8342600000000001E-2</v>
      </c>
      <c r="U31" s="7">
        <v>0.64344330000000005</v>
      </c>
      <c r="V31" s="7">
        <v>0.50940560000000001</v>
      </c>
      <c r="W31" s="7">
        <v>0.78956170000000003</v>
      </c>
      <c r="X31" s="7">
        <v>-0.1189948</v>
      </c>
      <c r="Y31" s="7">
        <v>0.31000499999999998</v>
      </c>
      <c r="Z31" s="7">
        <v>9.3472E-2</v>
      </c>
      <c r="AA31" s="11">
        <v>0.22852040000000001</v>
      </c>
      <c r="AB31" s="20">
        <f t="shared" si="11"/>
        <v>134.24718333333331</v>
      </c>
      <c r="AC31" s="20">
        <f t="shared" si="12"/>
        <v>132.34583333333333</v>
      </c>
      <c r="AD31" s="20">
        <f t="shared" si="8"/>
        <v>133.31899999999999</v>
      </c>
      <c r="AE31" s="20">
        <f t="shared" si="9"/>
        <v>135.2345</v>
      </c>
      <c r="AF31" s="20">
        <f t="shared" si="10"/>
        <v>136.08940000000001</v>
      </c>
      <c r="AG31" s="20"/>
      <c r="AH31" s="20">
        <f t="shared" si="6"/>
        <v>0.735320970941018</v>
      </c>
      <c r="AI31" s="20">
        <f t="shared" si="4"/>
        <v>1.4367794537912744</v>
      </c>
      <c r="AJ31" s="20">
        <f t="shared" si="4"/>
        <v>0.63216117189031706</v>
      </c>
    </row>
    <row r="32" spans="1:36" x14ac:dyDescent="0.2">
      <c r="A32" s="2" t="s">
        <v>22</v>
      </c>
      <c r="B32" s="2" t="s">
        <v>23</v>
      </c>
      <c r="C32" s="14">
        <v>132.59970000000001</v>
      </c>
      <c r="D32" s="10">
        <v>133.64510000000001</v>
      </c>
      <c r="E32" s="7">
        <v>133.89519999999999</v>
      </c>
      <c r="F32" s="7">
        <v>134.3117</v>
      </c>
      <c r="G32" s="7">
        <v>134.7037</v>
      </c>
      <c r="H32" s="7">
        <v>134.72110000000001</v>
      </c>
      <c r="I32" s="7">
        <v>135.75569999999999</v>
      </c>
      <c r="J32" s="7">
        <v>136.57310000000001</v>
      </c>
      <c r="K32" s="7">
        <v>137.84289999999999</v>
      </c>
      <c r="L32" s="7">
        <v>137.56290000000001</v>
      </c>
      <c r="M32" s="7">
        <v>138.0086</v>
      </c>
      <c r="N32" s="7">
        <v>138.15369999999999</v>
      </c>
      <c r="O32" s="11">
        <v>138.43180000000001</v>
      </c>
      <c r="P32" s="10">
        <v>0.78839559999999997</v>
      </c>
      <c r="Q32" s="7">
        <v>0.18710830000000001</v>
      </c>
      <c r="R32" s="7">
        <v>0.31107859999999998</v>
      </c>
      <c r="S32" s="7">
        <v>0.29186859999999998</v>
      </c>
      <c r="T32" s="7">
        <v>1.28909E-2</v>
      </c>
      <c r="U32" s="7">
        <v>0.76796229999999999</v>
      </c>
      <c r="V32" s="7">
        <v>0.60212100000000002</v>
      </c>
      <c r="W32" s="7">
        <v>0.92979650000000003</v>
      </c>
      <c r="X32" s="7">
        <v>-0.2031289</v>
      </c>
      <c r="Y32" s="7">
        <v>0.32395950000000001</v>
      </c>
      <c r="Z32" s="7">
        <v>0.1051685</v>
      </c>
      <c r="AA32" s="11">
        <v>0.2013134</v>
      </c>
      <c r="AB32" s="20">
        <f t="shared" ref="AB32" si="13">AVERAGE(D32:O32)</f>
        <v>136.13379166666667</v>
      </c>
      <c r="AC32" s="20">
        <f t="shared" si="12"/>
        <v>133.95066666666665</v>
      </c>
      <c r="AD32" s="20">
        <f t="shared" si="8"/>
        <v>135.06016666666667</v>
      </c>
      <c r="AE32" s="20">
        <f t="shared" si="9"/>
        <v>137.3263</v>
      </c>
      <c r="AF32" s="20">
        <f t="shared" si="10"/>
        <v>138.19803333333331</v>
      </c>
      <c r="AG32" s="20"/>
      <c r="AH32" s="20">
        <f t="shared" ref="AH32" si="14">IFERROR(AD32/AC32*100-100,"")</f>
        <v>0.82829001722029716</v>
      </c>
      <c r="AI32" s="20">
        <f t="shared" ref="AI32" si="15">IFERROR(AE32/AD32*100-100,"")</f>
        <v>1.6778694927322562</v>
      </c>
      <c r="AJ32" s="20">
        <f t="shared" ref="AJ32" si="16">IFERROR(AF32/AE32*100-100,"")</f>
        <v>0.63478979141891045</v>
      </c>
    </row>
    <row r="33" spans="1:36" x14ac:dyDescent="0.2">
      <c r="A33" s="3" t="s">
        <v>24</v>
      </c>
      <c r="B33" s="3" t="s">
        <v>25</v>
      </c>
      <c r="C33" s="14">
        <v>142.47819999999999</v>
      </c>
      <c r="D33" s="10">
        <v>144.13810000000001</v>
      </c>
      <c r="E33" s="7">
        <v>144.18520000000001</v>
      </c>
      <c r="F33" s="7">
        <v>144.2627</v>
      </c>
      <c r="G33" s="7">
        <v>144.71369999999999</v>
      </c>
      <c r="H33" s="7">
        <v>144.71510000000001</v>
      </c>
      <c r="I33" s="7">
        <v>146.4965</v>
      </c>
      <c r="J33" s="7">
        <v>147.44710000000001</v>
      </c>
      <c r="K33" s="7">
        <v>149.2552</v>
      </c>
      <c r="L33" s="7">
        <v>147.97309999999999</v>
      </c>
      <c r="M33" s="7">
        <v>148.22040000000001</v>
      </c>
      <c r="N33" s="7">
        <v>147.89420000000001</v>
      </c>
      <c r="O33" s="11">
        <v>148.08090000000001</v>
      </c>
      <c r="P33" s="10">
        <v>1.1649750000000001</v>
      </c>
      <c r="Q33" s="7">
        <v>3.2700899999999998E-2</v>
      </c>
      <c r="R33" s="7">
        <v>5.3749900000000003E-2</v>
      </c>
      <c r="S33" s="7">
        <v>0.31261630000000001</v>
      </c>
      <c r="T33" s="7">
        <v>9.4899999999999997E-4</v>
      </c>
      <c r="U33" s="7">
        <v>1.2309829999999999</v>
      </c>
      <c r="V33" s="7">
        <v>0.64889430000000003</v>
      </c>
      <c r="W33" s="7">
        <v>1.226264</v>
      </c>
      <c r="X33" s="7">
        <v>-0.85896070000000002</v>
      </c>
      <c r="Y33" s="7">
        <v>0.16712440000000001</v>
      </c>
      <c r="Z33" s="7">
        <v>-0.2201101</v>
      </c>
      <c r="AA33" s="11">
        <v>0.12626399999999999</v>
      </c>
      <c r="AB33" s="20">
        <f t="shared" si="5"/>
        <v>146.44851666666665</v>
      </c>
      <c r="AC33" s="20">
        <f t="shared" si="12"/>
        <v>144.19533333333334</v>
      </c>
      <c r="AD33" s="20">
        <f t="shared" si="8"/>
        <v>145.30843333333334</v>
      </c>
      <c r="AE33" s="20">
        <f t="shared" si="9"/>
        <v>148.22513333333333</v>
      </c>
      <c r="AF33" s="20">
        <f t="shared" si="10"/>
        <v>148.06516666666667</v>
      </c>
      <c r="AG33" s="20"/>
      <c r="AH33" s="20">
        <f t="shared" ref="AH33:AJ49" si="17">IFERROR(AD33/AC33*100-100,"")</f>
        <v>0.77193899016612022</v>
      </c>
      <c r="AI33" s="20">
        <f t="shared" si="17"/>
        <v>2.0072475720037204</v>
      </c>
      <c r="AJ33" s="20">
        <f t="shared" si="17"/>
        <v>-0.10792141863480254</v>
      </c>
    </row>
    <row r="34" spans="1:36" x14ac:dyDescent="0.2">
      <c r="A34" s="3" t="s">
        <v>26</v>
      </c>
      <c r="B34" s="3" t="s">
        <v>95</v>
      </c>
      <c r="C34" s="14">
        <v>121.33710000000001</v>
      </c>
      <c r="D34" s="10">
        <v>122.1904</v>
      </c>
      <c r="E34" s="7">
        <v>123.04770000000001</v>
      </c>
      <c r="F34" s="7">
        <v>123.9846</v>
      </c>
      <c r="G34" s="7">
        <v>125.1028</v>
      </c>
      <c r="H34" s="7">
        <v>125.312</v>
      </c>
      <c r="I34" s="7">
        <v>124.986</v>
      </c>
      <c r="J34" s="7">
        <v>125.9611</v>
      </c>
      <c r="K34" s="7">
        <v>127.11669999999999</v>
      </c>
      <c r="L34" s="7">
        <v>128.09569999999999</v>
      </c>
      <c r="M34" s="7">
        <v>128.5728</v>
      </c>
      <c r="N34" s="7">
        <v>129.2449</v>
      </c>
      <c r="O34" s="11">
        <v>129.83449999999999</v>
      </c>
      <c r="P34" s="10">
        <v>0.70323650000000004</v>
      </c>
      <c r="Q34" s="7">
        <v>0.70162239999999998</v>
      </c>
      <c r="R34" s="7">
        <v>0.76139129999999999</v>
      </c>
      <c r="S34" s="7">
        <v>0.90193749999999995</v>
      </c>
      <c r="T34" s="7">
        <v>0.16716590000000001</v>
      </c>
      <c r="U34" s="7">
        <v>-0.26013570000000003</v>
      </c>
      <c r="V34" s="7">
        <v>0.78018399999999999</v>
      </c>
      <c r="W34" s="7">
        <v>0.91739090000000001</v>
      </c>
      <c r="X34" s="7">
        <v>0.77022179999999996</v>
      </c>
      <c r="Y34" s="7">
        <v>0.37245309999999998</v>
      </c>
      <c r="Z34" s="7">
        <v>0.52271800000000002</v>
      </c>
      <c r="AA34" s="11">
        <v>0.45616430000000002</v>
      </c>
      <c r="AB34" s="20">
        <f t="shared" si="5"/>
        <v>126.12076666666665</v>
      </c>
      <c r="AC34" s="20">
        <f t="shared" si="12"/>
        <v>123.07423333333334</v>
      </c>
      <c r="AD34" s="20">
        <f t="shared" si="8"/>
        <v>125.1336</v>
      </c>
      <c r="AE34" s="20">
        <f t="shared" si="9"/>
        <v>127.05783333333333</v>
      </c>
      <c r="AF34" s="20">
        <f t="shared" si="10"/>
        <v>129.2174</v>
      </c>
      <c r="AG34" s="20"/>
      <c r="AH34" s="20">
        <f t="shared" si="17"/>
        <v>1.6732719846314978</v>
      </c>
      <c r="AI34" s="20">
        <f t="shared" si="17"/>
        <v>1.537743126812714</v>
      </c>
      <c r="AJ34" s="20">
        <f t="shared" si="17"/>
        <v>1.6996721965194297</v>
      </c>
    </row>
    <row r="35" spans="1:36" x14ac:dyDescent="0.2">
      <c r="A35" s="3" t="s">
        <v>27</v>
      </c>
      <c r="B35" s="3" t="s">
        <v>28</v>
      </c>
      <c r="C35" s="14">
        <v>129.28809999999999</v>
      </c>
      <c r="D35" s="10">
        <v>129.47399999999999</v>
      </c>
      <c r="E35" s="7">
        <v>129.5001</v>
      </c>
      <c r="F35" s="7">
        <v>130.6387</v>
      </c>
      <c r="G35" s="7">
        <v>130.62960000000001</v>
      </c>
      <c r="H35" s="7">
        <v>130.35069999999999</v>
      </c>
      <c r="I35" s="7">
        <v>131.18559999999999</v>
      </c>
      <c r="J35" s="7">
        <v>131.977</v>
      </c>
      <c r="K35" s="7">
        <v>132.09819999999999</v>
      </c>
      <c r="L35" s="7">
        <v>132.38229999999999</v>
      </c>
      <c r="M35" s="7">
        <v>133.2149</v>
      </c>
      <c r="N35" s="7">
        <v>134.1069</v>
      </c>
      <c r="O35" s="11">
        <v>134.75700000000001</v>
      </c>
      <c r="P35" s="10">
        <v>0.1437503</v>
      </c>
      <c r="Q35" s="7">
        <v>2.01999E-2</v>
      </c>
      <c r="R35" s="7">
        <v>0.87916450000000002</v>
      </c>
      <c r="S35" s="7">
        <v>-6.9262999999999998E-3</v>
      </c>
      <c r="T35" s="7">
        <v>-0.21352789999999999</v>
      </c>
      <c r="U35" s="7">
        <v>0.64053800000000005</v>
      </c>
      <c r="V35" s="7">
        <v>0.6032651</v>
      </c>
      <c r="W35" s="7">
        <v>9.1834600000000002E-2</v>
      </c>
      <c r="X35" s="7">
        <v>0.21502360000000001</v>
      </c>
      <c r="Y35" s="7">
        <v>0.62895610000000002</v>
      </c>
      <c r="Z35" s="7">
        <v>0.66958209999999996</v>
      </c>
      <c r="AA35" s="11">
        <v>0.4847631</v>
      </c>
      <c r="AB35" s="20">
        <f t="shared" si="5"/>
        <v>131.69291666666666</v>
      </c>
      <c r="AC35" s="20">
        <f t="shared" si="12"/>
        <v>129.87093333333334</v>
      </c>
      <c r="AD35" s="20">
        <f t="shared" si="8"/>
        <v>130.72196666666665</v>
      </c>
      <c r="AE35" s="20">
        <f t="shared" si="9"/>
        <v>132.1525</v>
      </c>
      <c r="AF35" s="20">
        <f t="shared" si="10"/>
        <v>134.02626666666666</v>
      </c>
      <c r="AG35" s="20"/>
      <c r="AH35" s="20">
        <f t="shared" si="17"/>
        <v>0.65529161259587454</v>
      </c>
      <c r="AI35" s="20">
        <f t="shared" si="17"/>
        <v>1.0943327811010732</v>
      </c>
      <c r="AJ35" s="20">
        <f t="shared" si="17"/>
        <v>1.417882118512054</v>
      </c>
    </row>
    <row r="36" spans="1:36" x14ac:dyDescent="0.2">
      <c r="A36" s="3" t="s">
        <v>29</v>
      </c>
      <c r="B36" s="3" t="s">
        <v>30</v>
      </c>
      <c r="C36" s="14">
        <v>129.58359999999999</v>
      </c>
      <c r="D36" s="10">
        <v>130.1378</v>
      </c>
      <c r="E36" s="7">
        <v>130.8279</v>
      </c>
      <c r="F36" s="7">
        <v>131.25579999999999</v>
      </c>
      <c r="G36" s="7">
        <v>131.28280000000001</v>
      </c>
      <c r="H36" s="7">
        <v>131.31559999999999</v>
      </c>
      <c r="I36" s="7">
        <v>131.47069999999999</v>
      </c>
      <c r="J36" s="7">
        <v>132.4288</v>
      </c>
      <c r="K36" s="7">
        <v>134.21340000000001</v>
      </c>
      <c r="L36" s="7">
        <v>135.5538</v>
      </c>
      <c r="M36" s="7">
        <v>136.55090000000001</v>
      </c>
      <c r="N36" s="7">
        <v>136.74100000000001</v>
      </c>
      <c r="O36" s="11">
        <v>136.66589999999999</v>
      </c>
      <c r="P36" s="10">
        <v>0.42765340000000002</v>
      </c>
      <c r="Q36" s="7">
        <v>0.53026779999999996</v>
      </c>
      <c r="R36" s="7">
        <v>0.3270844</v>
      </c>
      <c r="S36" s="7">
        <v>2.0599900000000001E-2</v>
      </c>
      <c r="T36" s="7">
        <v>2.4954199999999999E-2</v>
      </c>
      <c r="U36" s="7">
        <v>0.11813990000000001</v>
      </c>
      <c r="V36" s="7">
        <v>0.72875489999999998</v>
      </c>
      <c r="W36" s="7">
        <v>1.3475630000000001</v>
      </c>
      <c r="X36" s="7">
        <v>0.99870300000000001</v>
      </c>
      <c r="Y36" s="7">
        <v>0.73560970000000003</v>
      </c>
      <c r="Z36" s="7">
        <v>0.1392111</v>
      </c>
      <c r="AA36" s="11">
        <v>-5.4946399999999999E-2</v>
      </c>
      <c r="AB36" s="20">
        <f t="shared" si="5"/>
        <v>133.2037</v>
      </c>
      <c r="AC36" s="20">
        <f t="shared" si="12"/>
        <v>130.7405</v>
      </c>
      <c r="AD36" s="20">
        <f t="shared" si="8"/>
        <v>131.35636666666664</v>
      </c>
      <c r="AE36" s="20">
        <f t="shared" si="9"/>
        <v>134.06533333333334</v>
      </c>
      <c r="AF36" s="20">
        <f t="shared" si="10"/>
        <v>136.65260000000001</v>
      </c>
      <c r="AG36" s="20"/>
      <c r="AH36" s="20">
        <f t="shared" si="17"/>
        <v>0.47106035747657415</v>
      </c>
      <c r="AI36" s="20">
        <f t="shared" si="17"/>
        <v>2.062303286403349</v>
      </c>
      <c r="AJ36" s="20">
        <f t="shared" si="17"/>
        <v>1.9298550955255678</v>
      </c>
    </row>
    <row r="37" spans="1:36" x14ac:dyDescent="0.2">
      <c r="A37" s="3" t="s">
        <v>31</v>
      </c>
      <c r="B37" s="3" t="s">
        <v>32</v>
      </c>
      <c r="C37" s="14">
        <v>117.63249999999999</v>
      </c>
      <c r="D37" s="10">
        <v>118.2689</v>
      </c>
      <c r="E37" s="7">
        <v>119.1408</v>
      </c>
      <c r="F37" s="7">
        <v>119.72750000000001</v>
      </c>
      <c r="G37" s="7">
        <v>119.8419</v>
      </c>
      <c r="H37" s="7">
        <v>120.42659999999999</v>
      </c>
      <c r="I37" s="7">
        <v>121.1738</v>
      </c>
      <c r="J37" s="7">
        <v>121.9053</v>
      </c>
      <c r="K37" s="7">
        <v>123.01179999999999</v>
      </c>
      <c r="L37" s="7">
        <v>123.4147</v>
      </c>
      <c r="M37" s="7">
        <v>124.20699999999999</v>
      </c>
      <c r="N37" s="7">
        <v>125.0292</v>
      </c>
      <c r="O37" s="11">
        <v>125.63809999999999</v>
      </c>
      <c r="P37" s="10">
        <v>0.5410317</v>
      </c>
      <c r="Q37" s="7">
        <v>0.73725269999999998</v>
      </c>
      <c r="R37" s="7">
        <v>0.49245559999999999</v>
      </c>
      <c r="S37" s="7">
        <v>9.5527100000000004E-2</v>
      </c>
      <c r="T37" s="7">
        <v>0.48790040000000001</v>
      </c>
      <c r="U37" s="7">
        <v>0.62042909999999996</v>
      </c>
      <c r="V37" s="7">
        <v>0.60365219999999997</v>
      </c>
      <c r="W37" s="7">
        <v>0.90768979999999999</v>
      </c>
      <c r="X37" s="7">
        <v>0.32757979999999998</v>
      </c>
      <c r="Y37" s="7">
        <v>0.641961</v>
      </c>
      <c r="Z37" s="7">
        <v>0.6619815</v>
      </c>
      <c r="AA37" s="11">
        <v>0.48695880000000002</v>
      </c>
      <c r="AB37" s="20">
        <f t="shared" si="5"/>
        <v>121.81546666666667</v>
      </c>
      <c r="AC37" s="20">
        <f t="shared" si="12"/>
        <v>119.04573333333333</v>
      </c>
      <c r="AD37" s="20">
        <f t="shared" si="8"/>
        <v>120.48076666666667</v>
      </c>
      <c r="AE37" s="20">
        <f t="shared" si="9"/>
        <v>122.77726666666666</v>
      </c>
      <c r="AF37" s="20">
        <f t="shared" si="10"/>
        <v>124.9581</v>
      </c>
      <c r="AG37" s="20"/>
      <c r="AH37" s="20">
        <f t="shared" si="17"/>
        <v>1.2054470942819933</v>
      </c>
      <c r="AI37" s="20">
        <f t="shared" si="17"/>
        <v>1.906113368579156</v>
      </c>
      <c r="AJ37" s="20">
        <f t="shared" si="17"/>
        <v>1.7762517382425358</v>
      </c>
    </row>
    <row r="38" spans="1:36" x14ac:dyDescent="0.2">
      <c r="A38" s="3" t="s">
        <v>33</v>
      </c>
      <c r="B38" s="3" t="s">
        <v>96</v>
      </c>
      <c r="C38" s="14">
        <v>107.0752</v>
      </c>
      <c r="D38" s="10">
        <v>107.1075</v>
      </c>
      <c r="E38" s="7">
        <v>107.1</v>
      </c>
      <c r="F38" s="7">
        <v>107.1191</v>
      </c>
      <c r="G38" s="7">
        <v>107.47369999999999</v>
      </c>
      <c r="H38" s="7">
        <v>107.47369999999999</v>
      </c>
      <c r="I38" s="7">
        <v>107.842</v>
      </c>
      <c r="J38" s="7">
        <v>108.3419</v>
      </c>
      <c r="K38" s="7">
        <v>108.5757</v>
      </c>
      <c r="L38" s="7">
        <v>108.4945</v>
      </c>
      <c r="M38" s="7">
        <v>109.3616</v>
      </c>
      <c r="N38" s="7">
        <v>109.4127</v>
      </c>
      <c r="O38" s="11">
        <v>109.4096</v>
      </c>
      <c r="P38" s="10">
        <v>3.0204000000000002E-2</v>
      </c>
      <c r="Q38" s="7">
        <v>-7.0448000000000004E-3</v>
      </c>
      <c r="R38" s="7">
        <v>1.7880299999999998E-2</v>
      </c>
      <c r="S38" s="7">
        <v>0.33099669999999998</v>
      </c>
      <c r="T38" s="7">
        <v>0</v>
      </c>
      <c r="U38" s="7">
        <v>0.34268270000000001</v>
      </c>
      <c r="V38" s="7">
        <v>0.46357759999999998</v>
      </c>
      <c r="W38" s="7">
        <v>0.21573039999999999</v>
      </c>
      <c r="X38" s="7">
        <v>-7.4751100000000001E-2</v>
      </c>
      <c r="Y38" s="7">
        <v>0.79917210000000005</v>
      </c>
      <c r="Z38" s="7">
        <v>4.6769100000000001E-2</v>
      </c>
      <c r="AA38" s="11">
        <v>-2.8032E-3</v>
      </c>
      <c r="AB38" s="20">
        <f t="shared" si="5"/>
        <v>108.14266666666667</v>
      </c>
      <c r="AC38" s="20">
        <f t="shared" si="12"/>
        <v>107.10886666666666</v>
      </c>
      <c r="AD38" s="20">
        <f t="shared" si="8"/>
        <v>107.59646666666667</v>
      </c>
      <c r="AE38" s="20">
        <f t="shared" si="9"/>
        <v>108.47070000000001</v>
      </c>
      <c r="AF38" s="20">
        <f t="shared" si="10"/>
        <v>109.39463333333333</v>
      </c>
      <c r="AG38" s="20"/>
      <c r="AH38" s="20">
        <f t="shared" si="17"/>
        <v>0.45523775498202212</v>
      </c>
      <c r="AI38" s="20">
        <f t="shared" si="17"/>
        <v>0.81251119150753937</v>
      </c>
      <c r="AJ38" s="20">
        <f t="shared" si="17"/>
        <v>0.85178147954545125</v>
      </c>
    </row>
    <row r="39" spans="1:36" x14ac:dyDescent="0.2">
      <c r="A39" s="3" t="s">
        <v>34</v>
      </c>
      <c r="B39" s="3" t="s">
        <v>35</v>
      </c>
      <c r="C39" s="14">
        <v>120.1604</v>
      </c>
      <c r="D39" s="10">
        <v>120.4323</v>
      </c>
      <c r="E39" s="7">
        <v>120.6322</v>
      </c>
      <c r="F39" s="7">
        <v>120.95350000000001</v>
      </c>
      <c r="G39" s="7">
        <v>120.84310000000001</v>
      </c>
      <c r="H39" s="7">
        <v>120.8613</v>
      </c>
      <c r="I39" s="7">
        <v>121.4303</v>
      </c>
      <c r="J39" s="7">
        <v>121.30029999999999</v>
      </c>
      <c r="K39" s="7">
        <v>121.6587</v>
      </c>
      <c r="L39" s="7">
        <v>122.2831</v>
      </c>
      <c r="M39" s="7">
        <v>122.39790000000001</v>
      </c>
      <c r="N39" s="7">
        <v>122.78749999999999</v>
      </c>
      <c r="O39" s="11">
        <v>122.68340000000001</v>
      </c>
      <c r="P39" s="10">
        <v>0.22625880000000001</v>
      </c>
      <c r="Q39" s="7">
        <v>0.1660026</v>
      </c>
      <c r="R39" s="7">
        <v>0.26634409999999997</v>
      </c>
      <c r="S39" s="7">
        <v>-9.12158E-2</v>
      </c>
      <c r="T39" s="7">
        <v>1.50008E-2</v>
      </c>
      <c r="U39" s="7">
        <v>0.4708194</v>
      </c>
      <c r="V39" s="7">
        <v>-0.1070676</v>
      </c>
      <c r="W39" s="7">
        <v>0.29550149999999997</v>
      </c>
      <c r="X39" s="7">
        <v>0.51316139999999999</v>
      </c>
      <c r="Y39" s="7">
        <v>9.3898899999999993E-2</v>
      </c>
      <c r="Z39" s="7">
        <v>0.3183146</v>
      </c>
      <c r="AA39" s="11">
        <v>-8.47334E-2</v>
      </c>
      <c r="AB39" s="20">
        <f t="shared" si="5"/>
        <v>121.52196666666664</v>
      </c>
      <c r="AC39" s="20">
        <f t="shared" si="12"/>
        <v>120.67266666666667</v>
      </c>
      <c r="AD39" s="20">
        <f t="shared" si="8"/>
        <v>121.0449</v>
      </c>
      <c r="AE39" s="20">
        <f t="shared" si="9"/>
        <v>121.74736666666666</v>
      </c>
      <c r="AF39" s="20">
        <f t="shared" si="10"/>
        <v>122.62293333333334</v>
      </c>
      <c r="AG39" s="20"/>
      <c r="AH39" s="20">
        <f t="shared" si="17"/>
        <v>0.30846532492859069</v>
      </c>
      <c r="AI39" s="20">
        <f t="shared" si="17"/>
        <v>0.58033561650813681</v>
      </c>
      <c r="AJ39" s="20">
        <f t="shared" si="17"/>
        <v>0.71916682113042896</v>
      </c>
    </row>
    <row r="40" spans="1:36" x14ac:dyDescent="0.2">
      <c r="A40" s="2" t="s">
        <v>36</v>
      </c>
      <c r="B40" s="2" t="s">
        <v>37</v>
      </c>
      <c r="C40" s="14">
        <v>125.9898</v>
      </c>
      <c r="D40" s="10">
        <v>126.1238</v>
      </c>
      <c r="E40" s="7">
        <v>126.0763</v>
      </c>
      <c r="F40" s="7">
        <v>126.50530000000001</v>
      </c>
      <c r="G40" s="7">
        <v>126.59650000000001</v>
      </c>
      <c r="H40" s="7">
        <v>126.6476</v>
      </c>
      <c r="I40" s="7">
        <v>126.82380000000001</v>
      </c>
      <c r="J40" s="7">
        <v>126.9906</v>
      </c>
      <c r="K40" s="7">
        <v>127.264</v>
      </c>
      <c r="L40" s="7">
        <v>127.55410000000001</v>
      </c>
      <c r="M40" s="7">
        <v>127.8764</v>
      </c>
      <c r="N40" s="7">
        <v>127.9345</v>
      </c>
      <c r="O40" s="11">
        <v>128.37</v>
      </c>
      <c r="P40" s="10">
        <v>0.1063842</v>
      </c>
      <c r="Q40" s="7">
        <v>-3.7692099999999999E-2</v>
      </c>
      <c r="R40" s="7">
        <v>0.34029510000000002</v>
      </c>
      <c r="S40" s="7">
        <v>7.2069099999999997E-2</v>
      </c>
      <c r="T40" s="7">
        <v>4.0413999999999999E-2</v>
      </c>
      <c r="U40" s="7">
        <v>0.13908470000000001</v>
      </c>
      <c r="V40" s="7">
        <v>0.13150419999999999</v>
      </c>
      <c r="W40" s="7">
        <v>0.21532709999999999</v>
      </c>
      <c r="X40" s="7">
        <v>0.22796939999999999</v>
      </c>
      <c r="Y40" s="7">
        <v>0.25269789999999998</v>
      </c>
      <c r="Z40" s="7">
        <v>4.5408900000000002E-2</v>
      </c>
      <c r="AA40" s="11">
        <v>0.3403796</v>
      </c>
      <c r="AB40" s="20">
        <f t="shared" si="5"/>
        <v>127.06357500000001</v>
      </c>
      <c r="AC40" s="20">
        <f t="shared" si="12"/>
        <v>126.23513333333335</v>
      </c>
      <c r="AD40" s="20">
        <f t="shared" si="8"/>
        <v>126.6893</v>
      </c>
      <c r="AE40" s="20">
        <f t="shared" si="9"/>
        <v>127.26956666666666</v>
      </c>
      <c r="AF40" s="20">
        <f t="shared" si="10"/>
        <v>128.06030000000001</v>
      </c>
      <c r="AG40" s="20"/>
      <c r="AH40" s="20">
        <f t="shared" si="17"/>
        <v>0.35977833957477401</v>
      </c>
      <c r="AI40" s="20">
        <f t="shared" si="17"/>
        <v>0.4580234216043948</v>
      </c>
      <c r="AJ40" s="20">
        <f t="shared" si="17"/>
        <v>0.62130590528713014</v>
      </c>
    </row>
    <row r="41" spans="1:36" x14ac:dyDescent="0.2">
      <c r="A41" s="3" t="s">
        <v>38</v>
      </c>
      <c r="B41" s="3" t="s">
        <v>39</v>
      </c>
      <c r="C41" s="14">
        <v>102.78579999999999</v>
      </c>
      <c r="D41" s="10">
        <v>102.78579999999999</v>
      </c>
      <c r="E41" s="7">
        <v>102.78579999999999</v>
      </c>
      <c r="F41" s="7">
        <v>102.78579999999999</v>
      </c>
      <c r="G41" s="7">
        <v>102.78579999999999</v>
      </c>
      <c r="H41" s="7">
        <v>102.9457</v>
      </c>
      <c r="I41" s="7">
        <v>102.65860000000001</v>
      </c>
      <c r="J41" s="7">
        <v>103.1289</v>
      </c>
      <c r="K41" s="7">
        <v>103.1144</v>
      </c>
      <c r="L41" s="7">
        <v>102.8245</v>
      </c>
      <c r="M41" s="7">
        <v>103.6438</v>
      </c>
      <c r="N41" s="7">
        <v>104.2676</v>
      </c>
      <c r="O41" s="11">
        <v>104.6142</v>
      </c>
      <c r="P41" s="10">
        <v>0</v>
      </c>
      <c r="Q41" s="7">
        <v>0</v>
      </c>
      <c r="R41" s="7">
        <v>0</v>
      </c>
      <c r="S41" s="7">
        <v>0</v>
      </c>
      <c r="T41" s="7">
        <v>0.15558549999999999</v>
      </c>
      <c r="U41" s="7">
        <v>-0.27889399999999998</v>
      </c>
      <c r="V41" s="7">
        <v>0.45816390000000001</v>
      </c>
      <c r="W41" s="7">
        <v>-1.40634E-2</v>
      </c>
      <c r="X41" s="7">
        <v>-0.28120479999999998</v>
      </c>
      <c r="Y41" s="7">
        <v>0.7968594</v>
      </c>
      <c r="Z41" s="7">
        <v>0.60185630000000001</v>
      </c>
      <c r="AA41" s="11">
        <v>0.3323586</v>
      </c>
      <c r="AB41" s="20">
        <f t="shared" si="5"/>
        <v>103.19507499999999</v>
      </c>
      <c r="AC41" s="20">
        <f t="shared" si="12"/>
        <v>102.78579999999999</v>
      </c>
      <c r="AD41" s="20">
        <f t="shared" si="8"/>
        <v>102.79669999999999</v>
      </c>
      <c r="AE41" s="20">
        <f t="shared" si="9"/>
        <v>103.02260000000001</v>
      </c>
      <c r="AF41" s="20">
        <f t="shared" si="10"/>
        <v>104.1752</v>
      </c>
      <c r="AG41" s="20"/>
      <c r="AH41" s="20">
        <f t="shared" si="17"/>
        <v>1.060457767512446E-2</v>
      </c>
      <c r="AI41" s="20">
        <f t="shared" si="17"/>
        <v>0.21975413607637506</v>
      </c>
      <c r="AJ41" s="20">
        <f t="shared" si="17"/>
        <v>1.1187836455302005</v>
      </c>
    </row>
    <row r="42" spans="1:36" x14ac:dyDescent="0.2">
      <c r="A42" s="3" t="s">
        <v>40</v>
      </c>
      <c r="B42" s="3" t="s">
        <v>97</v>
      </c>
      <c r="C42" s="14">
        <v>136.8125</v>
      </c>
      <c r="D42" s="10">
        <v>137.0181</v>
      </c>
      <c r="E42" s="7">
        <v>136.8125</v>
      </c>
      <c r="F42" s="7">
        <v>136.76079999999999</v>
      </c>
      <c r="G42" s="7">
        <v>136.7869</v>
      </c>
      <c r="H42" s="7">
        <v>136.83320000000001</v>
      </c>
      <c r="I42" s="7">
        <v>136.73509999999999</v>
      </c>
      <c r="J42" s="7">
        <v>137.12360000000001</v>
      </c>
      <c r="K42" s="7">
        <v>137.3203</v>
      </c>
      <c r="L42" s="7">
        <v>137.30619999999999</v>
      </c>
      <c r="M42" s="7">
        <v>137.6216</v>
      </c>
      <c r="N42" s="7">
        <v>137.03280000000001</v>
      </c>
      <c r="O42" s="11">
        <v>137.93459999999999</v>
      </c>
      <c r="P42" s="10">
        <v>0.1502541</v>
      </c>
      <c r="Q42" s="7">
        <v>-0.1500398</v>
      </c>
      <c r="R42" s="7">
        <v>-3.7797699999999997E-2</v>
      </c>
      <c r="S42" s="7">
        <v>1.9112400000000002E-2</v>
      </c>
      <c r="T42" s="7">
        <v>3.3811300000000002E-2</v>
      </c>
      <c r="U42" s="7">
        <v>-7.1669899999999995E-2</v>
      </c>
      <c r="V42" s="7">
        <v>0.2840954</v>
      </c>
      <c r="W42" s="7">
        <v>0.14342579999999999</v>
      </c>
      <c r="X42" s="7">
        <v>-1.02007E-2</v>
      </c>
      <c r="Y42" s="7">
        <v>0.22968269999999999</v>
      </c>
      <c r="Z42" s="7">
        <v>-0.42784430000000001</v>
      </c>
      <c r="AA42" s="11">
        <v>0.65810880000000005</v>
      </c>
      <c r="AB42" s="20">
        <f t="shared" si="5"/>
        <v>137.10714166666668</v>
      </c>
      <c r="AC42" s="20">
        <f t="shared" si="12"/>
        <v>136.8638</v>
      </c>
      <c r="AD42" s="20">
        <f t="shared" si="8"/>
        <v>136.78506666666667</v>
      </c>
      <c r="AE42" s="20">
        <f t="shared" si="9"/>
        <v>137.25003333333333</v>
      </c>
      <c r="AF42" s="20">
        <f t="shared" si="10"/>
        <v>137.52966666666666</v>
      </c>
      <c r="AG42" s="20"/>
      <c r="AH42" s="20">
        <f t="shared" si="17"/>
        <v>-5.7526777229128356E-2</v>
      </c>
      <c r="AI42" s="20">
        <f t="shared" si="17"/>
        <v>0.33992502105493827</v>
      </c>
      <c r="AJ42" s="20">
        <f t="shared" si="17"/>
        <v>0.20374008409469013</v>
      </c>
    </row>
    <row r="43" spans="1:36" x14ac:dyDescent="0.2">
      <c r="A43" s="3" t="s">
        <v>41</v>
      </c>
      <c r="B43" s="3" t="s">
        <v>98</v>
      </c>
      <c r="C43" s="14">
        <v>106.7377</v>
      </c>
      <c r="D43" s="10">
        <v>106.7377</v>
      </c>
      <c r="E43" s="7">
        <v>106.7377</v>
      </c>
      <c r="F43" s="7">
        <v>106.7377</v>
      </c>
      <c r="G43" s="7">
        <v>106.7377</v>
      </c>
      <c r="H43" s="7">
        <v>106.7377</v>
      </c>
      <c r="I43" s="7">
        <v>107.19029999999999</v>
      </c>
      <c r="J43" s="7">
        <v>107.19029999999999</v>
      </c>
      <c r="K43" s="7">
        <v>107.19029999999999</v>
      </c>
      <c r="L43" s="7">
        <v>107.5258</v>
      </c>
      <c r="M43" s="7">
        <v>107.6559</v>
      </c>
      <c r="N43" s="7">
        <v>107.78400000000001</v>
      </c>
      <c r="O43" s="11">
        <v>107.78400000000001</v>
      </c>
      <c r="P43" s="10">
        <v>0</v>
      </c>
      <c r="Q43" s="7">
        <v>0</v>
      </c>
      <c r="R43" s="7">
        <v>0</v>
      </c>
      <c r="S43" s="7">
        <v>0</v>
      </c>
      <c r="T43" s="7">
        <v>0</v>
      </c>
      <c r="U43" s="7">
        <v>0.42401450000000002</v>
      </c>
      <c r="V43" s="7">
        <v>0</v>
      </c>
      <c r="W43" s="7">
        <v>0</v>
      </c>
      <c r="X43" s="7">
        <v>0.31298300000000001</v>
      </c>
      <c r="Y43" s="7">
        <v>0.1210051</v>
      </c>
      <c r="Z43" s="7">
        <v>0.11896669999999999</v>
      </c>
      <c r="AA43" s="11">
        <v>0</v>
      </c>
      <c r="AB43" s="20">
        <f t="shared" si="5"/>
        <v>107.16742500000002</v>
      </c>
      <c r="AC43" s="20">
        <f t="shared" si="12"/>
        <v>106.7377</v>
      </c>
      <c r="AD43" s="20">
        <f t="shared" si="8"/>
        <v>106.88856666666668</v>
      </c>
      <c r="AE43" s="20">
        <f t="shared" si="9"/>
        <v>107.30213333333332</v>
      </c>
      <c r="AF43" s="20">
        <f t="shared" si="10"/>
        <v>107.74130000000001</v>
      </c>
      <c r="AG43" s="20"/>
      <c r="AH43" s="20">
        <f t="shared" si="17"/>
        <v>0.14134337414677134</v>
      </c>
      <c r="AI43" s="20">
        <f t="shared" si="17"/>
        <v>0.3869138482849479</v>
      </c>
      <c r="AJ43" s="20">
        <f t="shared" si="17"/>
        <v>0.40928046164974319</v>
      </c>
    </row>
    <row r="44" spans="1:36" x14ac:dyDescent="0.2">
      <c r="A44" s="3" t="s">
        <v>42</v>
      </c>
      <c r="B44" s="3" t="s">
        <v>43</v>
      </c>
      <c r="C44" s="14">
        <v>131.79740000000001</v>
      </c>
      <c r="D44" s="10">
        <v>131.9562</v>
      </c>
      <c r="E44" s="7">
        <v>132.07839999999999</v>
      </c>
      <c r="F44" s="7">
        <v>133.3622</v>
      </c>
      <c r="G44" s="7">
        <v>133.43610000000001</v>
      </c>
      <c r="H44" s="7">
        <v>133.55510000000001</v>
      </c>
      <c r="I44" s="7">
        <v>134.0479</v>
      </c>
      <c r="J44" s="7">
        <v>133.46870000000001</v>
      </c>
      <c r="K44" s="7">
        <v>133.77590000000001</v>
      </c>
      <c r="L44" s="7">
        <v>133.99420000000001</v>
      </c>
      <c r="M44" s="7">
        <v>134.0497</v>
      </c>
      <c r="N44" s="7">
        <v>134.73509999999999</v>
      </c>
      <c r="O44" s="11">
        <v>136.03870000000001</v>
      </c>
      <c r="P44" s="10">
        <v>0.120533</v>
      </c>
      <c r="Q44" s="7">
        <v>9.2600699999999994E-2</v>
      </c>
      <c r="R44" s="7">
        <v>0.97200850000000005</v>
      </c>
      <c r="S44" s="7">
        <v>5.5388800000000002E-2</v>
      </c>
      <c r="T44" s="7">
        <v>8.9172299999999996E-2</v>
      </c>
      <c r="U44" s="7">
        <v>0.36900759999999999</v>
      </c>
      <c r="V44" s="7">
        <v>-0.4320792</v>
      </c>
      <c r="W44" s="7">
        <v>0.2301473</v>
      </c>
      <c r="X44" s="7">
        <v>0.163189</v>
      </c>
      <c r="Y44" s="7">
        <v>4.1428300000000001E-2</v>
      </c>
      <c r="Z44" s="7">
        <v>0.51131000000000004</v>
      </c>
      <c r="AA44" s="11">
        <v>0.96753100000000003</v>
      </c>
      <c r="AB44" s="20">
        <f t="shared" si="5"/>
        <v>133.70818333333338</v>
      </c>
      <c r="AC44" s="20">
        <f t="shared" si="12"/>
        <v>132.46559999999999</v>
      </c>
      <c r="AD44" s="20">
        <f t="shared" si="8"/>
        <v>133.67970000000003</v>
      </c>
      <c r="AE44" s="20">
        <f t="shared" si="9"/>
        <v>133.74626666666666</v>
      </c>
      <c r="AF44" s="20">
        <f t="shared" si="10"/>
        <v>134.94116666666667</v>
      </c>
      <c r="AG44" s="20"/>
      <c r="AH44" s="20">
        <f t="shared" si="17"/>
        <v>0.91653984128711841</v>
      </c>
      <c r="AI44" s="20">
        <f t="shared" si="17"/>
        <v>4.9795643367417597E-2</v>
      </c>
      <c r="AJ44" s="20">
        <f t="shared" si="17"/>
        <v>0.89340811506764339</v>
      </c>
    </row>
    <row r="45" spans="1:36" x14ac:dyDescent="0.2">
      <c r="A45" s="3" t="s">
        <v>44</v>
      </c>
      <c r="B45" s="3" t="s">
        <v>45</v>
      </c>
      <c r="C45" s="14">
        <v>131.0917</v>
      </c>
      <c r="D45" s="10">
        <v>131.2441</v>
      </c>
      <c r="E45" s="7">
        <v>131.2441</v>
      </c>
      <c r="F45" s="7">
        <v>131.7559</v>
      </c>
      <c r="G45" s="7">
        <v>132.00489999999999</v>
      </c>
      <c r="H45" s="7">
        <v>132.00489999999999</v>
      </c>
      <c r="I45" s="7">
        <v>132.36150000000001</v>
      </c>
      <c r="J45" s="7">
        <v>132.703</v>
      </c>
      <c r="K45" s="7">
        <v>133.07079999999999</v>
      </c>
      <c r="L45" s="7">
        <v>133.2304</v>
      </c>
      <c r="M45" s="7">
        <v>133.87970000000001</v>
      </c>
      <c r="N45" s="7">
        <v>133.8972</v>
      </c>
      <c r="O45" s="11">
        <v>133.4307</v>
      </c>
      <c r="P45" s="10">
        <v>0.1162465</v>
      </c>
      <c r="Q45" s="7">
        <v>0</v>
      </c>
      <c r="R45" s="7">
        <v>0.38996819999999999</v>
      </c>
      <c r="S45" s="7">
        <v>0.18900359999999999</v>
      </c>
      <c r="T45" s="7">
        <v>0</v>
      </c>
      <c r="U45" s="7">
        <v>0.27008199999999999</v>
      </c>
      <c r="V45" s="7">
        <v>0.25801089999999999</v>
      </c>
      <c r="W45" s="7">
        <v>0.27721620000000002</v>
      </c>
      <c r="X45" s="7">
        <v>0.11987250000000001</v>
      </c>
      <c r="Y45" s="7">
        <v>0.48739120000000002</v>
      </c>
      <c r="Z45" s="7">
        <v>1.3061400000000001E-2</v>
      </c>
      <c r="AA45" s="11">
        <v>-0.34839540000000002</v>
      </c>
      <c r="AB45" s="20">
        <f t="shared" si="5"/>
        <v>132.56893333333332</v>
      </c>
      <c r="AC45" s="20">
        <f t="shared" si="12"/>
        <v>131.41470000000001</v>
      </c>
      <c r="AD45" s="20">
        <f t="shared" si="8"/>
        <v>132.12376666666668</v>
      </c>
      <c r="AE45" s="20">
        <f t="shared" si="9"/>
        <v>133.00139999999999</v>
      </c>
      <c r="AF45" s="20">
        <f t="shared" si="10"/>
        <v>133.73586666666668</v>
      </c>
      <c r="AG45" s="20"/>
      <c r="AH45" s="20">
        <f t="shared" si="17"/>
        <v>0.53956419385858112</v>
      </c>
      <c r="AI45" s="20">
        <f t="shared" si="17"/>
        <v>0.66425091826778271</v>
      </c>
      <c r="AJ45" s="20">
        <f t="shared" si="17"/>
        <v>0.55222476354887817</v>
      </c>
    </row>
    <row r="46" spans="1:36" x14ac:dyDescent="0.2">
      <c r="A46" s="3" t="s">
        <v>46</v>
      </c>
      <c r="B46" s="3" t="s">
        <v>99</v>
      </c>
      <c r="C46" s="14">
        <v>118.7885</v>
      </c>
      <c r="D46" s="10">
        <v>118.8866</v>
      </c>
      <c r="E46" s="7">
        <v>118.8866</v>
      </c>
      <c r="F46" s="7">
        <v>119.72239999999999</v>
      </c>
      <c r="G46" s="7">
        <v>119.867</v>
      </c>
      <c r="H46" s="7">
        <v>119.867</v>
      </c>
      <c r="I46" s="7">
        <v>120.3121</v>
      </c>
      <c r="J46" s="7">
        <v>120.3685</v>
      </c>
      <c r="K46" s="7">
        <v>120.8783</v>
      </c>
      <c r="L46" s="7">
        <v>122.1091</v>
      </c>
      <c r="M46" s="7">
        <v>122.1091</v>
      </c>
      <c r="N46" s="7">
        <v>122.40479999999999</v>
      </c>
      <c r="O46" s="11">
        <v>122.40479999999999</v>
      </c>
      <c r="P46" s="10">
        <v>8.2608399999999998E-2</v>
      </c>
      <c r="Q46" s="7">
        <v>0</v>
      </c>
      <c r="R46" s="7">
        <v>0.70295859999999999</v>
      </c>
      <c r="S46" s="7">
        <v>0.1207921</v>
      </c>
      <c r="T46" s="7">
        <v>0</v>
      </c>
      <c r="U46" s="7">
        <v>0.37135279999999998</v>
      </c>
      <c r="V46" s="7">
        <v>4.68434E-2</v>
      </c>
      <c r="W46" s="7">
        <v>0.42360569999999997</v>
      </c>
      <c r="X46" s="7">
        <v>1.0181979999999999</v>
      </c>
      <c r="Y46" s="7">
        <v>0</v>
      </c>
      <c r="Z46" s="7">
        <v>0.2421355</v>
      </c>
      <c r="AA46" s="11">
        <v>0</v>
      </c>
      <c r="AB46" s="20">
        <f t="shared" si="5"/>
        <v>120.65135833333333</v>
      </c>
      <c r="AC46" s="20">
        <f t="shared" si="12"/>
        <v>119.16519999999998</v>
      </c>
      <c r="AD46" s="20">
        <f t="shared" si="8"/>
        <v>120.01536666666668</v>
      </c>
      <c r="AE46" s="20">
        <f t="shared" si="9"/>
        <v>121.11863333333334</v>
      </c>
      <c r="AF46" s="20">
        <f t="shared" si="10"/>
        <v>122.30623333333331</v>
      </c>
      <c r="AG46" s="20"/>
      <c r="AH46" s="20">
        <f t="shared" si="17"/>
        <v>0.7134353541694054</v>
      </c>
      <c r="AI46" s="20">
        <f t="shared" si="17"/>
        <v>0.91927117110834899</v>
      </c>
      <c r="AJ46" s="20">
        <f t="shared" si="17"/>
        <v>0.98052625538760196</v>
      </c>
    </row>
    <row r="47" spans="1:36" x14ac:dyDescent="0.2">
      <c r="A47" s="2" t="s">
        <v>47</v>
      </c>
      <c r="B47" s="2" t="s">
        <v>48</v>
      </c>
      <c r="C47" s="14">
        <v>92.440830000000005</v>
      </c>
      <c r="D47" s="10">
        <v>91.685590000000005</v>
      </c>
      <c r="E47" s="7">
        <v>90.715649999999997</v>
      </c>
      <c r="F47" s="7">
        <v>89.315070000000006</v>
      </c>
      <c r="G47" s="7">
        <v>88.485690000000005</v>
      </c>
      <c r="H47" s="7">
        <v>88.247839999999997</v>
      </c>
      <c r="I47" s="7">
        <v>88.641949999999994</v>
      </c>
      <c r="J47" s="7">
        <v>88.386579999999995</v>
      </c>
      <c r="K47" s="7">
        <v>89.064390000000003</v>
      </c>
      <c r="L47" s="7">
        <v>88.20232</v>
      </c>
      <c r="M47" s="7">
        <v>88.298519999999996</v>
      </c>
      <c r="N47" s="7">
        <v>87.550409999999999</v>
      </c>
      <c r="O47" s="11">
        <v>88.072519999999997</v>
      </c>
      <c r="P47" s="10">
        <v>-0.81700799999999996</v>
      </c>
      <c r="Q47" s="7">
        <v>-1.05789</v>
      </c>
      <c r="R47" s="7">
        <v>-1.543925</v>
      </c>
      <c r="S47" s="7">
        <v>-0.92859599999999998</v>
      </c>
      <c r="T47" s="7">
        <v>-0.26880500000000002</v>
      </c>
      <c r="U47" s="7">
        <v>0.4465964</v>
      </c>
      <c r="V47" s="7">
        <v>-0.28809279999999998</v>
      </c>
      <c r="W47" s="7">
        <v>0.76687059999999996</v>
      </c>
      <c r="X47" s="7">
        <v>-0.96791570000000005</v>
      </c>
      <c r="Y47" s="7">
        <v>0.10905769999999999</v>
      </c>
      <c r="Z47" s="7">
        <v>-0.84724860000000002</v>
      </c>
      <c r="AA47" s="11">
        <v>0.59635360000000004</v>
      </c>
      <c r="AB47" s="20">
        <f>(AB28/AB31)*100</f>
        <v>89.981453366309012</v>
      </c>
      <c r="AC47" s="20">
        <f t="shared" ref="AC47:AF47" si="18">(AC28/AC31)*100</f>
        <v>90.570235808960106</v>
      </c>
      <c r="AD47" s="20">
        <f t="shared" si="18"/>
        <v>88.458909332753279</v>
      </c>
      <c r="AE47" s="20">
        <f t="shared" si="18"/>
        <v>88.551688610031704</v>
      </c>
      <c r="AF47" s="20">
        <f t="shared" si="18"/>
        <v>87.973812312592543</v>
      </c>
      <c r="AG47" s="20"/>
      <c r="AH47" s="20">
        <f t="shared" si="17"/>
        <v>-2.33114826007548</v>
      </c>
      <c r="AI47" s="20">
        <f t="shared" si="17"/>
        <v>0.10488403935595159</v>
      </c>
      <c r="AJ47" s="20">
        <f t="shared" si="17"/>
        <v>-0.65258642326296012</v>
      </c>
    </row>
    <row r="48" spans="1:36" ht="18" customHeight="1" x14ac:dyDescent="0.2">
      <c r="B48" s="22" t="s">
        <v>53</v>
      </c>
      <c r="C48" s="27"/>
      <c r="D48" s="24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5"/>
      <c r="P48" s="24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5"/>
      <c r="AB48" s="122"/>
      <c r="AC48" s="119"/>
      <c r="AD48" s="119"/>
      <c r="AE48" s="119"/>
      <c r="AF48" s="119"/>
      <c r="AG48" s="119"/>
      <c r="AH48" s="119"/>
      <c r="AI48" s="119"/>
      <c r="AJ48" s="119"/>
    </row>
    <row r="49" spans="1:36" x14ac:dyDescent="0.2">
      <c r="A49" s="2" t="s">
        <v>14</v>
      </c>
      <c r="B49" s="2" t="s">
        <v>15</v>
      </c>
      <c r="C49" s="14">
        <v>128.40549999999999</v>
      </c>
      <c r="D49" s="10">
        <v>127.5483</v>
      </c>
      <c r="E49" s="7">
        <v>127.7152</v>
      </c>
      <c r="F49" s="7">
        <v>126.9808</v>
      </c>
      <c r="G49" s="7">
        <v>127.49890000000001</v>
      </c>
      <c r="H49" s="7">
        <v>127.0626</v>
      </c>
      <c r="I49" s="7">
        <v>125.96559999999999</v>
      </c>
      <c r="J49" s="7">
        <v>126.8426</v>
      </c>
      <c r="K49" s="7">
        <v>127.3961</v>
      </c>
      <c r="L49" s="7">
        <v>125.2616</v>
      </c>
      <c r="M49" s="7">
        <v>126.9096</v>
      </c>
      <c r="N49" s="7">
        <v>126.6878</v>
      </c>
      <c r="O49" s="11">
        <v>125.40300000000001</v>
      </c>
      <c r="P49" s="10">
        <v>-0.66755549999999997</v>
      </c>
      <c r="Q49" s="7">
        <v>0.13089480000000001</v>
      </c>
      <c r="R49" s="7">
        <v>-0.57505150000000005</v>
      </c>
      <c r="S49" s="7">
        <v>0.40798800000000002</v>
      </c>
      <c r="T49" s="7">
        <v>-0.34218290000000001</v>
      </c>
      <c r="U49" s="7">
        <v>-0.8633421</v>
      </c>
      <c r="V49" s="7">
        <v>0.69624509999999995</v>
      </c>
      <c r="W49" s="7">
        <v>0.43631720000000002</v>
      </c>
      <c r="X49" s="7">
        <v>-1.675446</v>
      </c>
      <c r="Y49" s="7">
        <v>1.315636</v>
      </c>
      <c r="Z49" s="7">
        <v>-0.17475940000000001</v>
      </c>
      <c r="AA49" s="11">
        <v>-1.0141389999999999</v>
      </c>
      <c r="AB49" s="20">
        <f t="shared" si="5"/>
        <v>126.77267499999999</v>
      </c>
      <c r="AC49" s="20">
        <f>AVERAGE(D49:F49)</f>
        <v>127.41476666666667</v>
      </c>
      <c r="AD49" s="20">
        <f>AVERAGE(G49:I49)</f>
        <v>126.84236666666668</v>
      </c>
      <c r="AE49" s="20">
        <f>IFERROR(AVERAGE(J49:L49),"")</f>
        <v>126.50009999999999</v>
      </c>
      <c r="AF49" s="20">
        <f>IFERROR(AVERAGE(M49:O49),"")</f>
        <v>126.33346666666667</v>
      </c>
      <c r="AG49" s="20"/>
      <c r="AH49" s="20">
        <f t="shared" si="17"/>
        <v>-0.44924149294050153</v>
      </c>
      <c r="AI49" s="20">
        <f t="shared" si="17"/>
        <v>-0.26983623505397247</v>
      </c>
      <c r="AJ49" s="20">
        <f t="shared" si="17"/>
        <v>-0.13172585107309942</v>
      </c>
    </row>
    <row r="50" spans="1:36" x14ac:dyDescent="0.2">
      <c r="A50" s="3" t="s">
        <v>16</v>
      </c>
      <c r="B50" s="3" t="s">
        <v>100</v>
      </c>
      <c r="C50" s="14">
        <v>128.40549999999999</v>
      </c>
      <c r="D50" s="10">
        <v>127.5483</v>
      </c>
      <c r="E50" s="7">
        <v>127.7152</v>
      </c>
      <c r="F50" s="7">
        <v>126.9808</v>
      </c>
      <c r="G50" s="7">
        <v>127.49890000000001</v>
      </c>
      <c r="H50" s="7">
        <v>127.0626</v>
      </c>
      <c r="I50" s="7">
        <v>125.96559999999999</v>
      </c>
      <c r="J50" s="7">
        <v>126.8426</v>
      </c>
      <c r="K50" s="7">
        <v>127.3961</v>
      </c>
      <c r="L50" s="7">
        <v>125.2616</v>
      </c>
      <c r="M50" s="7">
        <v>126.9096</v>
      </c>
      <c r="N50" s="7">
        <v>126.6878</v>
      </c>
      <c r="O50" s="11">
        <v>125.40300000000001</v>
      </c>
      <c r="P50" s="10">
        <v>-0.66755549999999997</v>
      </c>
      <c r="Q50" s="7">
        <v>0.13089480000000001</v>
      </c>
      <c r="R50" s="7">
        <v>-0.57505150000000005</v>
      </c>
      <c r="S50" s="7">
        <v>0.40798800000000002</v>
      </c>
      <c r="T50" s="7">
        <v>-0.34218290000000001</v>
      </c>
      <c r="U50" s="7">
        <v>-0.8633421</v>
      </c>
      <c r="V50" s="7">
        <v>0.69624509999999995</v>
      </c>
      <c r="W50" s="7">
        <v>0.43631720000000002</v>
      </c>
      <c r="X50" s="7">
        <v>-1.675446</v>
      </c>
      <c r="Y50" s="7">
        <v>1.315636</v>
      </c>
      <c r="Z50" s="7">
        <v>-0.17475940000000001</v>
      </c>
      <c r="AA50" s="11">
        <v>-1.0141389999999999</v>
      </c>
      <c r="AB50" s="20">
        <f t="shared" si="5"/>
        <v>126.77267499999999</v>
      </c>
      <c r="AC50" s="20">
        <f t="shared" ref="AC50:AC66" si="19">AVERAGE(D50:F50)</f>
        <v>127.41476666666667</v>
      </c>
      <c r="AD50" s="20">
        <f t="shared" ref="AD50:AD66" si="20">AVERAGE(G50:I50)</f>
        <v>126.84236666666668</v>
      </c>
      <c r="AE50" s="20">
        <f t="shared" ref="AE50:AE66" si="21">IFERROR(AVERAGE(J50:L50),"")</f>
        <v>126.50009999999999</v>
      </c>
      <c r="AF50" s="20">
        <f t="shared" ref="AF50:AF66" si="22">IFERROR(AVERAGE(M50:O50),"")</f>
        <v>126.33346666666667</v>
      </c>
      <c r="AG50" s="20"/>
      <c r="AH50" s="20">
        <f t="shared" ref="AH50:AH66" si="23">IFERROR(AD50/AC50*100-100,"")</f>
        <v>-0.44924149294050153</v>
      </c>
      <c r="AI50" s="20">
        <f t="shared" ref="AI50:AI66" si="24">IFERROR(AE50/AD50*100-100,"")</f>
        <v>-0.26983623505397247</v>
      </c>
      <c r="AJ50" s="20">
        <f t="shared" ref="AJ50:AJ66" si="25">IFERROR(AF50/AE50*100-100,"")</f>
        <v>-0.13172585107309942</v>
      </c>
    </row>
    <row r="51" spans="1:36" x14ac:dyDescent="0.2">
      <c r="A51" s="2" t="s">
        <v>20</v>
      </c>
      <c r="B51" s="2" t="s">
        <v>21</v>
      </c>
      <c r="C51" s="14">
        <v>132.61359999999999</v>
      </c>
      <c r="D51" s="10">
        <v>133.3219</v>
      </c>
      <c r="E51" s="7">
        <v>133.36969999999999</v>
      </c>
      <c r="F51" s="7">
        <v>133.91370000000001</v>
      </c>
      <c r="G51" s="7">
        <v>134.1285</v>
      </c>
      <c r="H51" s="7">
        <v>134.27590000000001</v>
      </c>
      <c r="I51" s="7">
        <v>135.16050000000001</v>
      </c>
      <c r="J51" s="7">
        <v>135.9068</v>
      </c>
      <c r="K51" s="7">
        <v>136.8047</v>
      </c>
      <c r="L51" s="7">
        <v>136.83760000000001</v>
      </c>
      <c r="M51" s="7">
        <v>137.1063</v>
      </c>
      <c r="N51" s="7">
        <v>137.5386</v>
      </c>
      <c r="O51" s="11">
        <v>137.93639999999999</v>
      </c>
      <c r="P51" s="10">
        <v>0.53411779999999998</v>
      </c>
      <c r="Q51" s="7">
        <v>3.5846000000000003E-2</v>
      </c>
      <c r="R51" s="7">
        <v>0.40789340000000002</v>
      </c>
      <c r="S51" s="7">
        <v>0.16034329999999999</v>
      </c>
      <c r="T51" s="7">
        <v>0.1098946</v>
      </c>
      <c r="U51" s="7">
        <v>0.65882549999999995</v>
      </c>
      <c r="V51" s="7">
        <v>0.55212989999999995</v>
      </c>
      <c r="W51" s="7">
        <v>0.66066480000000005</v>
      </c>
      <c r="X51" s="7">
        <v>2.40585E-2</v>
      </c>
      <c r="Y51" s="7">
        <v>0.19635839999999999</v>
      </c>
      <c r="Z51" s="7">
        <v>0.3153339</v>
      </c>
      <c r="AA51" s="11">
        <v>0.28924759999999999</v>
      </c>
      <c r="AB51" s="20">
        <f t="shared" si="5"/>
        <v>135.52504999999999</v>
      </c>
      <c r="AC51" s="20">
        <f t="shared" si="19"/>
        <v>133.5351</v>
      </c>
      <c r="AD51" s="20">
        <f t="shared" si="20"/>
        <v>134.52163333333334</v>
      </c>
      <c r="AE51" s="20">
        <f t="shared" si="21"/>
        <v>136.51636666666667</v>
      </c>
      <c r="AF51" s="20">
        <f t="shared" si="22"/>
        <v>137.52709999999999</v>
      </c>
      <c r="AG51" s="20"/>
      <c r="AH51" s="20">
        <f t="shared" si="23"/>
        <v>0.73878203808088472</v>
      </c>
      <c r="AI51" s="20">
        <f t="shared" si="24"/>
        <v>1.482834607271343</v>
      </c>
      <c r="AJ51" s="20">
        <f t="shared" si="25"/>
        <v>0.74037520775895871</v>
      </c>
    </row>
    <row r="52" spans="1:36" x14ac:dyDescent="0.2">
      <c r="A52" s="2" t="s">
        <v>22</v>
      </c>
      <c r="B52" s="2" t="s">
        <v>23</v>
      </c>
      <c r="C52" s="14">
        <v>133.79</v>
      </c>
      <c r="D52" s="10">
        <v>134.65110000000001</v>
      </c>
      <c r="E52" s="7">
        <v>134.7011</v>
      </c>
      <c r="F52" s="7">
        <v>135.24420000000001</v>
      </c>
      <c r="G52" s="7">
        <v>135.49359999999999</v>
      </c>
      <c r="H52" s="7">
        <v>135.56870000000001</v>
      </c>
      <c r="I52" s="7">
        <v>136.63640000000001</v>
      </c>
      <c r="J52" s="7">
        <v>137.489</v>
      </c>
      <c r="K52" s="7">
        <v>138.52879999999999</v>
      </c>
      <c r="L52" s="7">
        <v>138.51130000000001</v>
      </c>
      <c r="M52" s="7">
        <v>138.79750000000001</v>
      </c>
      <c r="N52" s="7">
        <v>139.2569</v>
      </c>
      <c r="O52" s="11">
        <v>139.68729999999999</v>
      </c>
      <c r="P52" s="10">
        <v>0.64360870000000003</v>
      </c>
      <c r="Q52" s="7">
        <v>3.7169300000000002E-2</v>
      </c>
      <c r="R52" s="7">
        <v>0.40320470000000003</v>
      </c>
      <c r="S52" s="7">
        <v>0.18437690000000001</v>
      </c>
      <c r="T52" s="7">
        <v>5.5407199999999997E-2</v>
      </c>
      <c r="U52" s="7">
        <v>0.78759619999999997</v>
      </c>
      <c r="V52" s="7">
        <v>0.62400310000000003</v>
      </c>
      <c r="W52" s="7">
        <v>0.75626369999999998</v>
      </c>
      <c r="X52" s="7">
        <v>-1.26561E-2</v>
      </c>
      <c r="Y52" s="7">
        <v>0.2066434</v>
      </c>
      <c r="Z52" s="7">
        <v>0.33095020000000003</v>
      </c>
      <c r="AA52" s="11">
        <v>0.30913829999999998</v>
      </c>
      <c r="AB52" s="20">
        <f t="shared" si="5"/>
        <v>137.04715833333336</v>
      </c>
      <c r="AC52" s="20">
        <f t="shared" si="19"/>
        <v>134.86546666666666</v>
      </c>
      <c r="AD52" s="20">
        <f t="shared" si="20"/>
        <v>135.89956666666669</v>
      </c>
      <c r="AE52" s="20">
        <f t="shared" si="21"/>
        <v>138.17636666666667</v>
      </c>
      <c r="AF52" s="20">
        <f t="shared" si="22"/>
        <v>139.24723333333333</v>
      </c>
      <c r="AG52" s="20"/>
      <c r="AH52" s="20">
        <f t="shared" si="23"/>
        <v>0.76676411357097152</v>
      </c>
      <c r="AI52" s="20">
        <f t="shared" si="24"/>
        <v>1.6753548637756097</v>
      </c>
      <c r="AJ52" s="20">
        <f t="shared" si="25"/>
        <v>0.77499987335025367</v>
      </c>
    </row>
    <row r="53" spans="1:36" x14ac:dyDescent="0.2">
      <c r="A53" s="3" t="s">
        <v>24</v>
      </c>
      <c r="B53" s="3" t="s">
        <v>25</v>
      </c>
      <c r="C53" s="14">
        <v>141.49199999999999</v>
      </c>
      <c r="D53" s="10">
        <v>142.8663</v>
      </c>
      <c r="E53" s="7">
        <v>142.5608</v>
      </c>
      <c r="F53" s="7">
        <v>142.6866</v>
      </c>
      <c r="G53" s="7">
        <v>142.73179999999999</v>
      </c>
      <c r="H53" s="7">
        <v>143.0813</v>
      </c>
      <c r="I53" s="7">
        <v>145.04179999999999</v>
      </c>
      <c r="J53" s="7">
        <v>146.0016</v>
      </c>
      <c r="K53" s="7">
        <v>147.65280000000001</v>
      </c>
      <c r="L53" s="7">
        <v>146.96199999999999</v>
      </c>
      <c r="M53" s="7">
        <v>147.25470000000001</v>
      </c>
      <c r="N53" s="7">
        <v>147.3107</v>
      </c>
      <c r="O53" s="11">
        <v>147.65870000000001</v>
      </c>
      <c r="P53" s="10">
        <v>0.9713444</v>
      </c>
      <c r="Q53" s="7">
        <v>-0.2138977</v>
      </c>
      <c r="R53" s="7">
        <v>8.8281299999999993E-2</v>
      </c>
      <c r="S53" s="7">
        <v>3.1675399999999999E-2</v>
      </c>
      <c r="T53" s="7">
        <v>0.24485589999999999</v>
      </c>
      <c r="U53" s="7">
        <v>1.3701749999999999</v>
      </c>
      <c r="V53" s="7">
        <v>0.66173570000000004</v>
      </c>
      <c r="W53" s="7">
        <v>1.1309880000000001</v>
      </c>
      <c r="X53" s="7">
        <v>-0.46784110000000001</v>
      </c>
      <c r="Y53" s="7">
        <v>0.19916310000000001</v>
      </c>
      <c r="Z53" s="7">
        <v>3.8029199999999999E-2</v>
      </c>
      <c r="AA53" s="11">
        <v>0.23619879999999999</v>
      </c>
      <c r="AB53" s="20">
        <f t="shared" si="5"/>
        <v>145.15075833333333</v>
      </c>
      <c r="AC53" s="20">
        <f t="shared" si="19"/>
        <v>142.70456666666666</v>
      </c>
      <c r="AD53" s="20">
        <f t="shared" si="20"/>
        <v>143.61829999999998</v>
      </c>
      <c r="AE53" s="20">
        <f t="shared" si="21"/>
        <v>146.87213333333332</v>
      </c>
      <c r="AF53" s="20">
        <f t="shared" si="22"/>
        <v>147.40803333333335</v>
      </c>
      <c r="AG53" s="20"/>
      <c r="AH53" s="20">
        <f t="shared" si="23"/>
        <v>0.64029719207769631</v>
      </c>
      <c r="AI53" s="20">
        <f t="shared" si="24"/>
        <v>2.2656119264281358</v>
      </c>
      <c r="AJ53" s="20">
        <f t="shared" si="25"/>
        <v>0.36487520664235262</v>
      </c>
    </row>
    <row r="54" spans="1:36" x14ac:dyDescent="0.2">
      <c r="A54" s="3" t="s">
        <v>26</v>
      </c>
      <c r="B54" s="3" t="s">
        <v>95</v>
      </c>
      <c r="C54" s="14">
        <v>125.3151</v>
      </c>
      <c r="D54" s="10">
        <v>126.0187</v>
      </c>
      <c r="E54" s="7">
        <v>126.9417</v>
      </c>
      <c r="F54" s="7">
        <v>128.0856</v>
      </c>
      <c r="G54" s="7">
        <v>129.42789999999999</v>
      </c>
      <c r="H54" s="7">
        <v>129.48759999999999</v>
      </c>
      <c r="I54" s="7">
        <v>129.15880000000001</v>
      </c>
      <c r="J54" s="7">
        <v>130.4408</v>
      </c>
      <c r="K54" s="7">
        <v>131.5317</v>
      </c>
      <c r="L54" s="7">
        <v>132.51499999999999</v>
      </c>
      <c r="M54" s="7">
        <v>132.8006</v>
      </c>
      <c r="N54" s="7">
        <v>133.66929999999999</v>
      </c>
      <c r="O54" s="11">
        <v>134.4229</v>
      </c>
      <c r="P54" s="10">
        <v>0.56148739999999997</v>
      </c>
      <c r="Q54" s="7">
        <v>0.73236749999999995</v>
      </c>
      <c r="R54" s="7">
        <v>0.90119919999999998</v>
      </c>
      <c r="S54" s="7">
        <v>1.047971</v>
      </c>
      <c r="T54" s="7">
        <v>4.6108400000000001E-2</v>
      </c>
      <c r="U54" s="7">
        <v>-0.25392110000000001</v>
      </c>
      <c r="V54" s="7">
        <v>0.99258639999999998</v>
      </c>
      <c r="W54" s="7">
        <v>0.83628009999999997</v>
      </c>
      <c r="X54" s="7">
        <v>0.74755850000000001</v>
      </c>
      <c r="Y54" s="7">
        <v>0.21557950000000001</v>
      </c>
      <c r="Z54" s="7">
        <v>0.65409099999999998</v>
      </c>
      <c r="AA54" s="11">
        <v>0.5638145</v>
      </c>
      <c r="AB54" s="20">
        <f t="shared" si="5"/>
        <v>130.37504999999999</v>
      </c>
      <c r="AC54" s="20">
        <f t="shared" si="19"/>
        <v>127.01533333333333</v>
      </c>
      <c r="AD54" s="20">
        <f t="shared" si="20"/>
        <v>129.35810000000001</v>
      </c>
      <c r="AE54" s="20">
        <f t="shared" si="21"/>
        <v>131.49583333333331</v>
      </c>
      <c r="AF54" s="20">
        <f t="shared" si="22"/>
        <v>133.63093333333333</v>
      </c>
      <c r="AG54" s="20"/>
      <c r="AH54" s="20">
        <f t="shared" si="23"/>
        <v>1.8444754701532275</v>
      </c>
      <c r="AI54" s="20">
        <f t="shared" si="24"/>
        <v>1.6525701392748431</v>
      </c>
      <c r="AJ54" s="20">
        <f t="shared" si="25"/>
        <v>1.6237016382014957</v>
      </c>
    </row>
    <row r="55" spans="1:36" x14ac:dyDescent="0.2">
      <c r="A55" s="3" t="s">
        <v>27</v>
      </c>
      <c r="B55" s="3" t="s">
        <v>28</v>
      </c>
      <c r="C55" s="14">
        <v>131.86410000000001</v>
      </c>
      <c r="D55" s="10">
        <v>131.94149999999999</v>
      </c>
      <c r="E55" s="7">
        <v>131.62819999999999</v>
      </c>
      <c r="F55" s="7">
        <v>133.26240000000001</v>
      </c>
      <c r="G55" s="7">
        <v>133.3031</v>
      </c>
      <c r="H55" s="7">
        <v>132.4237</v>
      </c>
      <c r="I55" s="7">
        <v>132.9032</v>
      </c>
      <c r="J55" s="7">
        <v>133.56620000000001</v>
      </c>
      <c r="K55" s="7">
        <v>133.1653</v>
      </c>
      <c r="L55" s="7">
        <v>133.41999999999999</v>
      </c>
      <c r="M55" s="7">
        <v>133.55699999999999</v>
      </c>
      <c r="N55" s="7">
        <v>134.91900000000001</v>
      </c>
      <c r="O55" s="11">
        <v>135.8544</v>
      </c>
      <c r="P55" s="10">
        <v>5.8667999999999998E-2</v>
      </c>
      <c r="Q55" s="7">
        <v>-0.23743719999999999</v>
      </c>
      <c r="R55" s="7">
        <v>1.241493</v>
      </c>
      <c r="S55" s="7">
        <v>3.0606299999999999E-2</v>
      </c>
      <c r="T55" s="7">
        <v>-0.65970669999999998</v>
      </c>
      <c r="U55" s="7">
        <v>0.3620893</v>
      </c>
      <c r="V55" s="7">
        <v>0.49886649999999999</v>
      </c>
      <c r="W55" s="7">
        <v>-0.30020340000000001</v>
      </c>
      <c r="X55" s="7">
        <v>0.1913232</v>
      </c>
      <c r="Y55" s="7">
        <v>0.10265539999999999</v>
      </c>
      <c r="Z55" s="7">
        <v>1.0198119999999999</v>
      </c>
      <c r="AA55" s="11">
        <v>0.69327780000000006</v>
      </c>
      <c r="AB55" s="20">
        <f t="shared" si="5"/>
        <v>133.32866666666669</v>
      </c>
      <c r="AC55" s="20">
        <f t="shared" si="19"/>
        <v>132.27736666666667</v>
      </c>
      <c r="AD55" s="20">
        <f t="shared" si="20"/>
        <v>132.87666666666667</v>
      </c>
      <c r="AE55" s="20">
        <f t="shared" si="21"/>
        <v>133.38383333333331</v>
      </c>
      <c r="AF55" s="20">
        <f t="shared" si="22"/>
        <v>134.77680000000001</v>
      </c>
      <c r="AG55" s="20"/>
      <c r="AH55" s="20">
        <f t="shared" si="23"/>
        <v>0.45306314685731763</v>
      </c>
      <c r="AI55" s="20">
        <f t="shared" si="24"/>
        <v>0.38168226174646236</v>
      </c>
      <c r="AJ55" s="20">
        <f t="shared" si="25"/>
        <v>1.0443294602169715</v>
      </c>
    </row>
    <row r="56" spans="1:36" x14ac:dyDescent="0.2">
      <c r="A56" s="3" t="s">
        <v>29</v>
      </c>
      <c r="B56" s="3" t="s">
        <v>30</v>
      </c>
      <c r="C56" s="14">
        <v>127.3905</v>
      </c>
      <c r="D56" s="10">
        <v>128.0771</v>
      </c>
      <c r="E56" s="7">
        <v>128.4658</v>
      </c>
      <c r="F56" s="7">
        <v>128.91480000000001</v>
      </c>
      <c r="G56" s="7">
        <v>129.0625</v>
      </c>
      <c r="H56" s="7">
        <v>129.148</v>
      </c>
      <c r="I56" s="7">
        <v>129.4907</v>
      </c>
      <c r="J56" s="7">
        <v>130.63749999999999</v>
      </c>
      <c r="K56" s="7">
        <v>132.5067</v>
      </c>
      <c r="L56" s="7">
        <v>133.63550000000001</v>
      </c>
      <c r="M56" s="7">
        <v>134.2696</v>
      </c>
      <c r="N56" s="7">
        <v>134.5282</v>
      </c>
      <c r="O56" s="11">
        <v>134.6138</v>
      </c>
      <c r="P56" s="10">
        <v>0.53900239999999999</v>
      </c>
      <c r="Q56" s="7">
        <v>0.30344320000000002</v>
      </c>
      <c r="R56" s="7">
        <v>0.34953709999999999</v>
      </c>
      <c r="S56" s="7">
        <v>0.11451649999999999</v>
      </c>
      <c r="T56" s="7">
        <v>6.6266800000000001E-2</v>
      </c>
      <c r="U56" s="7">
        <v>0.26539960000000001</v>
      </c>
      <c r="V56" s="7">
        <v>0.88556800000000002</v>
      </c>
      <c r="W56" s="7">
        <v>1.4308780000000001</v>
      </c>
      <c r="X56" s="7">
        <v>0.85182329999999995</v>
      </c>
      <c r="Y56" s="7">
        <v>0.4745298</v>
      </c>
      <c r="Z56" s="7">
        <v>0.1925907</v>
      </c>
      <c r="AA56" s="11">
        <v>6.3653799999999996E-2</v>
      </c>
      <c r="AB56" s="20">
        <f t="shared" si="5"/>
        <v>131.11251666666669</v>
      </c>
      <c r="AC56" s="20">
        <f t="shared" si="19"/>
        <v>128.48590000000002</v>
      </c>
      <c r="AD56" s="20">
        <f t="shared" si="20"/>
        <v>129.23373333333333</v>
      </c>
      <c r="AE56" s="20">
        <f t="shared" si="21"/>
        <v>132.25989999999999</v>
      </c>
      <c r="AF56" s="20">
        <f t="shared" si="22"/>
        <v>134.47053333333335</v>
      </c>
      <c r="AG56" s="20"/>
      <c r="AH56" s="20">
        <f t="shared" si="23"/>
        <v>0.58203533098442506</v>
      </c>
      <c r="AI56" s="20">
        <f t="shared" si="24"/>
        <v>2.3416228786498294</v>
      </c>
      <c r="AJ56" s="20">
        <f t="shared" si="25"/>
        <v>1.6714312753399696</v>
      </c>
    </row>
    <row r="57" spans="1:36" x14ac:dyDescent="0.2">
      <c r="A57" s="3" t="s">
        <v>31</v>
      </c>
      <c r="B57" s="3" t="s">
        <v>32</v>
      </c>
      <c r="C57" s="14">
        <v>118.1925</v>
      </c>
      <c r="D57" s="10">
        <v>118.68519999999999</v>
      </c>
      <c r="E57" s="7">
        <v>119.4027</v>
      </c>
      <c r="F57" s="7">
        <v>119.74339999999999</v>
      </c>
      <c r="G57" s="7">
        <v>119.87130000000001</v>
      </c>
      <c r="H57" s="7">
        <v>120.61669999999999</v>
      </c>
      <c r="I57" s="7">
        <v>121.26819999999999</v>
      </c>
      <c r="J57" s="7">
        <v>121.79900000000001</v>
      </c>
      <c r="K57" s="7">
        <v>122.6506</v>
      </c>
      <c r="L57" s="7">
        <v>123.01179999999999</v>
      </c>
      <c r="M57" s="7">
        <v>123.863</v>
      </c>
      <c r="N57" s="7">
        <v>124.56699999999999</v>
      </c>
      <c r="O57" s="11">
        <v>125.2176</v>
      </c>
      <c r="P57" s="10">
        <v>0.41689340000000003</v>
      </c>
      <c r="Q57" s="7">
        <v>0.60448769999999996</v>
      </c>
      <c r="R57" s="7">
        <v>0.28538659999999999</v>
      </c>
      <c r="S57" s="7">
        <v>0.1067791</v>
      </c>
      <c r="T57" s="7">
        <v>0.6218013</v>
      </c>
      <c r="U57" s="7">
        <v>0.54016359999999997</v>
      </c>
      <c r="V57" s="7">
        <v>0.43768849999999998</v>
      </c>
      <c r="W57" s="7">
        <v>0.69917289999999999</v>
      </c>
      <c r="X57" s="7">
        <v>0.29454989999999998</v>
      </c>
      <c r="Y57" s="7">
        <v>0.69190719999999994</v>
      </c>
      <c r="Z57" s="7">
        <v>0.56844589999999995</v>
      </c>
      <c r="AA57" s="11">
        <v>0.52228019999999997</v>
      </c>
      <c r="AB57" s="20">
        <f t="shared" si="5"/>
        <v>121.72470833333334</v>
      </c>
      <c r="AC57" s="20">
        <f t="shared" si="19"/>
        <v>119.2771</v>
      </c>
      <c r="AD57" s="20">
        <f t="shared" si="20"/>
        <v>120.58539999999999</v>
      </c>
      <c r="AE57" s="20">
        <f t="shared" si="21"/>
        <v>122.48713333333335</v>
      </c>
      <c r="AF57" s="20">
        <f t="shared" si="22"/>
        <v>124.5492</v>
      </c>
      <c r="AG57" s="20"/>
      <c r="AH57" s="20">
        <f t="shared" si="23"/>
        <v>1.0968576533131511</v>
      </c>
      <c r="AI57" s="20">
        <f t="shared" si="24"/>
        <v>1.5770842351838326</v>
      </c>
      <c r="AJ57" s="20">
        <f t="shared" si="25"/>
        <v>1.6834965522909187</v>
      </c>
    </row>
    <row r="58" spans="1:36" x14ac:dyDescent="0.2">
      <c r="A58" s="3" t="s">
        <v>33</v>
      </c>
      <c r="B58" s="3" t="s">
        <v>96</v>
      </c>
      <c r="C58" s="14">
        <v>110.74160000000001</v>
      </c>
      <c r="D58" s="10">
        <v>110.7869</v>
      </c>
      <c r="E58" s="7">
        <v>110.7795</v>
      </c>
      <c r="F58" s="7">
        <v>110.79819999999999</v>
      </c>
      <c r="G58" s="7">
        <v>111.035</v>
      </c>
      <c r="H58" s="7">
        <v>111.035</v>
      </c>
      <c r="I58" s="7">
        <v>111.3383</v>
      </c>
      <c r="J58" s="7">
        <v>112.1888</v>
      </c>
      <c r="K58" s="7">
        <v>112.39100000000001</v>
      </c>
      <c r="L58" s="7">
        <v>112.29949999999999</v>
      </c>
      <c r="M58" s="7">
        <v>113.1743</v>
      </c>
      <c r="N58" s="7">
        <v>113.2222</v>
      </c>
      <c r="O58" s="11">
        <v>113.2206</v>
      </c>
      <c r="P58" s="10">
        <v>4.0929699999999999E-2</v>
      </c>
      <c r="Q58" s="7">
        <v>-6.7006000000000001E-3</v>
      </c>
      <c r="R58" s="7">
        <v>1.6880099999999999E-2</v>
      </c>
      <c r="S58" s="7">
        <v>0.21371599999999999</v>
      </c>
      <c r="T58" s="7">
        <v>0</v>
      </c>
      <c r="U58" s="7">
        <v>0.27318360000000003</v>
      </c>
      <c r="V58" s="7">
        <v>0.76384160000000001</v>
      </c>
      <c r="W58" s="7">
        <v>0.18019950000000001</v>
      </c>
      <c r="X58" s="7">
        <v>-8.1350599999999995E-2</v>
      </c>
      <c r="Y58" s="7">
        <v>0.77898959999999995</v>
      </c>
      <c r="Z58" s="7">
        <v>4.2328499999999998E-2</v>
      </c>
      <c r="AA58" s="11">
        <v>-1.4016E-3</v>
      </c>
      <c r="AB58" s="20">
        <f t="shared" si="5"/>
        <v>111.85577499999999</v>
      </c>
      <c r="AC58" s="20">
        <f t="shared" si="19"/>
        <v>110.7882</v>
      </c>
      <c r="AD58" s="20">
        <f t="shared" si="20"/>
        <v>111.1361</v>
      </c>
      <c r="AE58" s="20">
        <f t="shared" si="21"/>
        <v>112.2931</v>
      </c>
      <c r="AF58" s="20">
        <f t="shared" si="22"/>
        <v>113.20569999999999</v>
      </c>
      <c r="AG58" s="20"/>
      <c r="AH58" s="20">
        <f t="shared" si="23"/>
        <v>0.31402261251649577</v>
      </c>
      <c r="AI58" s="20">
        <f t="shared" si="24"/>
        <v>1.0410658642871198</v>
      </c>
      <c r="AJ58" s="20">
        <f t="shared" si="25"/>
        <v>0.81269463573451617</v>
      </c>
    </row>
    <row r="59" spans="1:36" x14ac:dyDescent="0.2">
      <c r="A59" s="3" t="s">
        <v>34</v>
      </c>
      <c r="B59" s="3" t="s">
        <v>35</v>
      </c>
      <c r="C59" s="14">
        <v>127.5086</v>
      </c>
      <c r="D59" s="10">
        <v>127.5334</v>
      </c>
      <c r="E59" s="7">
        <v>127.9316</v>
      </c>
      <c r="F59" s="7">
        <v>128.2354</v>
      </c>
      <c r="G59" s="7">
        <v>127.76900000000001</v>
      </c>
      <c r="H59" s="7">
        <v>127.6293</v>
      </c>
      <c r="I59" s="7">
        <v>128.3014</v>
      </c>
      <c r="J59" s="7">
        <v>127.9473</v>
      </c>
      <c r="K59" s="7">
        <v>127.62730000000001</v>
      </c>
      <c r="L59" s="7">
        <v>128.17449999999999</v>
      </c>
      <c r="M59" s="7">
        <v>128.13669999999999</v>
      </c>
      <c r="N59" s="7">
        <v>128.8306</v>
      </c>
      <c r="O59" s="11">
        <v>128.6217</v>
      </c>
      <c r="P59" s="10">
        <v>1.9458099999999999E-2</v>
      </c>
      <c r="Q59" s="7">
        <v>0.31223269999999997</v>
      </c>
      <c r="R59" s="7">
        <v>0.23745469999999999</v>
      </c>
      <c r="S59" s="7">
        <v>-0.36369430000000003</v>
      </c>
      <c r="T59" s="7">
        <v>-0.10934530000000001</v>
      </c>
      <c r="U59" s="7">
        <v>0.52661820000000004</v>
      </c>
      <c r="V59" s="7">
        <v>-0.27597529999999998</v>
      </c>
      <c r="W59" s="7">
        <v>-0.25016820000000001</v>
      </c>
      <c r="X59" s="7">
        <v>0.42874499999999999</v>
      </c>
      <c r="Y59" s="7">
        <v>-2.9440299999999999E-2</v>
      </c>
      <c r="Z59" s="7">
        <v>0.54150200000000004</v>
      </c>
      <c r="AA59" s="11">
        <v>-0.1621572</v>
      </c>
      <c r="AB59" s="20">
        <f t="shared" si="5"/>
        <v>128.06151666666668</v>
      </c>
      <c r="AC59" s="20">
        <f t="shared" si="19"/>
        <v>127.90013333333333</v>
      </c>
      <c r="AD59" s="20">
        <f t="shared" si="20"/>
        <v>127.8999</v>
      </c>
      <c r="AE59" s="20">
        <f t="shared" si="21"/>
        <v>127.91636666666666</v>
      </c>
      <c r="AF59" s="20">
        <f t="shared" si="22"/>
        <v>128.52966666666669</v>
      </c>
      <c r="AG59" s="20"/>
      <c r="AH59" s="20">
        <f t="shared" si="23"/>
        <v>-1.8243400319306602E-4</v>
      </c>
      <c r="AI59" s="20">
        <f t="shared" si="24"/>
        <v>1.2874651713289609E-2</v>
      </c>
      <c r="AJ59" s="20">
        <f t="shared" si="25"/>
        <v>0.479453893181784</v>
      </c>
    </row>
    <row r="60" spans="1:36" x14ac:dyDescent="0.2">
      <c r="A60" s="2" t="s">
        <v>36</v>
      </c>
      <c r="B60" s="2" t="s">
        <v>37</v>
      </c>
      <c r="C60" s="14">
        <v>128.0795</v>
      </c>
      <c r="D60" s="10">
        <v>128.19890000000001</v>
      </c>
      <c r="E60" s="7">
        <v>128.2381</v>
      </c>
      <c r="F60" s="7">
        <v>128.78550000000001</v>
      </c>
      <c r="G60" s="7">
        <v>128.86680000000001</v>
      </c>
      <c r="H60" s="7">
        <v>129.2929</v>
      </c>
      <c r="I60" s="7">
        <v>129.4718</v>
      </c>
      <c r="J60" s="7">
        <v>129.8081</v>
      </c>
      <c r="K60" s="7">
        <v>130.1592</v>
      </c>
      <c r="L60" s="7">
        <v>130.38659999999999</v>
      </c>
      <c r="M60" s="7">
        <v>130.58770000000001</v>
      </c>
      <c r="N60" s="7">
        <v>130.91579999999999</v>
      </c>
      <c r="O60" s="11">
        <v>131.18770000000001</v>
      </c>
      <c r="P60" s="10">
        <v>9.32114E-2</v>
      </c>
      <c r="Q60" s="7">
        <v>3.0541599999999999E-2</v>
      </c>
      <c r="R60" s="7">
        <v>0.42689319999999997</v>
      </c>
      <c r="S60" s="7">
        <v>6.3091800000000003E-2</v>
      </c>
      <c r="T60" s="7">
        <v>0.33071210000000001</v>
      </c>
      <c r="U60" s="7">
        <v>0.1383751</v>
      </c>
      <c r="V60" s="7">
        <v>0.25973869999999999</v>
      </c>
      <c r="W60" s="7">
        <v>0.27042100000000002</v>
      </c>
      <c r="X60" s="7">
        <v>0.17471049999999999</v>
      </c>
      <c r="Y60" s="7">
        <v>0.15423029999999999</v>
      </c>
      <c r="Z60" s="7">
        <v>0.251303</v>
      </c>
      <c r="AA60" s="11">
        <v>0.20769960000000001</v>
      </c>
      <c r="AB60" s="20">
        <f t="shared" si="5"/>
        <v>129.65825833333335</v>
      </c>
      <c r="AC60" s="20">
        <f t="shared" si="19"/>
        <v>128.4075</v>
      </c>
      <c r="AD60" s="20">
        <f t="shared" si="20"/>
        <v>129.21050000000002</v>
      </c>
      <c r="AE60" s="20">
        <f t="shared" si="21"/>
        <v>130.11796666666666</v>
      </c>
      <c r="AF60" s="20">
        <f t="shared" si="22"/>
        <v>130.89706666666669</v>
      </c>
      <c r="AG60" s="20"/>
      <c r="AH60" s="20">
        <f t="shared" si="23"/>
        <v>0.62535288047817517</v>
      </c>
      <c r="AI60" s="20">
        <f t="shared" si="24"/>
        <v>0.70231650420564051</v>
      </c>
      <c r="AJ60" s="20">
        <f t="shared" si="25"/>
        <v>0.59876435204056122</v>
      </c>
    </row>
    <row r="61" spans="1:36" x14ac:dyDescent="0.2">
      <c r="A61" s="3" t="s">
        <v>38</v>
      </c>
      <c r="B61" s="3" t="s">
        <v>39</v>
      </c>
      <c r="C61" s="14">
        <v>116.0714</v>
      </c>
      <c r="D61" s="10">
        <v>116.0714</v>
      </c>
      <c r="E61" s="7">
        <v>116.0714</v>
      </c>
      <c r="F61" s="7">
        <v>116.0714</v>
      </c>
      <c r="G61" s="7">
        <v>116.0714</v>
      </c>
      <c r="H61" s="7">
        <v>116.0714</v>
      </c>
      <c r="I61" s="7">
        <v>116.0714</v>
      </c>
      <c r="J61" s="7">
        <v>116.0714</v>
      </c>
      <c r="K61" s="7">
        <v>116.0714</v>
      </c>
      <c r="L61" s="7">
        <v>116.0714</v>
      </c>
      <c r="M61" s="7">
        <v>116.5675</v>
      </c>
      <c r="N61" s="7">
        <v>116.5675</v>
      </c>
      <c r="O61" s="11">
        <v>116.5675</v>
      </c>
      <c r="P61" s="10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0.42735780000000001</v>
      </c>
      <c r="Z61" s="7">
        <v>0</v>
      </c>
      <c r="AA61" s="11">
        <v>0</v>
      </c>
      <c r="AB61" s="20">
        <f t="shared" si="5"/>
        <v>116.19542500000004</v>
      </c>
      <c r="AC61" s="20">
        <f t="shared" si="19"/>
        <v>116.0714</v>
      </c>
      <c r="AD61" s="20">
        <f t="shared" si="20"/>
        <v>116.0714</v>
      </c>
      <c r="AE61" s="20">
        <f t="shared" si="21"/>
        <v>116.0714</v>
      </c>
      <c r="AF61" s="20">
        <f t="shared" si="22"/>
        <v>116.5675</v>
      </c>
      <c r="AG61" s="20"/>
      <c r="AH61" s="20">
        <f t="shared" si="23"/>
        <v>0</v>
      </c>
      <c r="AI61" s="20">
        <f t="shared" si="24"/>
        <v>0</v>
      </c>
      <c r="AJ61" s="20">
        <f t="shared" si="25"/>
        <v>0.4274093359776856</v>
      </c>
    </row>
    <row r="62" spans="1:36" x14ac:dyDescent="0.2">
      <c r="A62" s="3" t="s">
        <v>40</v>
      </c>
      <c r="B62" s="3" t="s">
        <v>97</v>
      </c>
      <c r="C62" s="14">
        <v>124.9554</v>
      </c>
      <c r="D62" s="10">
        <v>124.7942</v>
      </c>
      <c r="E62" s="7">
        <v>124.17449999999999</v>
      </c>
      <c r="F62" s="7">
        <v>124.8831</v>
      </c>
      <c r="G62" s="7">
        <v>125.1545</v>
      </c>
      <c r="H62" s="7">
        <v>126.1767</v>
      </c>
      <c r="I62" s="7">
        <v>125.88039999999999</v>
      </c>
      <c r="J62" s="7">
        <v>126.31189999999999</v>
      </c>
      <c r="K62" s="7">
        <v>127.107</v>
      </c>
      <c r="L62" s="7">
        <v>127.747</v>
      </c>
      <c r="M62" s="7">
        <v>127.5677</v>
      </c>
      <c r="N62" s="7">
        <v>127.3997</v>
      </c>
      <c r="O62" s="11">
        <v>127.8353</v>
      </c>
      <c r="P62" s="10">
        <v>-0.128995</v>
      </c>
      <c r="Q62" s="7">
        <v>-0.49664269999999999</v>
      </c>
      <c r="R62" s="7">
        <v>0.57066340000000004</v>
      </c>
      <c r="S62" s="7">
        <v>0.21731139999999999</v>
      </c>
      <c r="T62" s="7">
        <v>0.81675799999999998</v>
      </c>
      <c r="U62" s="7">
        <v>-0.2347833</v>
      </c>
      <c r="V62" s="7">
        <v>0.34277609999999997</v>
      </c>
      <c r="W62" s="7">
        <v>0.62943510000000003</v>
      </c>
      <c r="X62" s="7">
        <v>0.50353040000000004</v>
      </c>
      <c r="Y62" s="7">
        <v>-0.1403722</v>
      </c>
      <c r="Z62" s="7">
        <v>-0.13165830000000001</v>
      </c>
      <c r="AA62" s="11">
        <v>0.34188030000000003</v>
      </c>
      <c r="AB62" s="20">
        <f t="shared" si="5"/>
        <v>126.25266666666666</v>
      </c>
      <c r="AC62" s="20">
        <f t="shared" si="19"/>
        <v>124.61726666666668</v>
      </c>
      <c r="AD62" s="20">
        <f t="shared" si="20"/>
        <v>125.73719999999999</v>
      </c>
      <c r="AE62" s="20">
        <f t="shared" si="21"/>
        <v>127.0553</v>
      </c>
      <c r="AF62" s="20">
        <f t="shared" si="22"/>
        <v>127.60090000000001</v>
      </c>
      <c r="AG62" s="20"/>
      <c r="AH62" s="20">
        <f t="shared" si="23"/>
        <v>0.89869836122224456</v>
      </c>
      <c r="AI62" s="20">
        <f t="shared" si="24"/>
        <v>1.0482975603083275</v>
      </c>
      <c r="AJ62" s="20">
        <f t="shared" si="25"/>
        <v>0.42941931584121562</v>
      </c>
    </row>
    <row r="63" spans="1:36" x14ac:dyDescent="0.2">
      <c r="A63" s="3" t="s">
        <v>41</v>
      </c>
      <c r="B63" s="3" t="s">
        <v>98</v>
      </c>
      <c r="C63" s="14">
        <v>85.800139999999999</v>
      </c>
      <c r="D63" s="10">
        <v>85.800139999999999</v>
      </c>
      <c r="E63" s="7">
        <v>85.800139999999999</v>
      </c>
      <c r="F63" s="7">
        <v>85.800139999999999</v>
      </c>
      <c r="G63" s="7">
        <v>85.800139999999999</v>
      </c>
      <c r="H63" s="7">
        <v>85.800139999999999</v>
      </c>
      <c r="I63" s="7">
        <v>85.800139999999999</v>
      </c>
      <c r="J63" s="7">
        <v>85.800139999999999</v>
      </c>
      <c r="K63" s="7">
        <v>85.800139999999999</v>
      </c>
      <c r="L63" s="7">
        <v>85.800139999999999</v>
      </c>
      <c r="M63" s="7">
        <v>86.315510000000003</v>
      </c>
      <c r="N63" s="7">
        <v>86.87688</v>
      </c>
      <c r="O63" s="11">
        <v>86.87688</v>
      </c>
      <c r="P63" s="10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0.60065820000000003</v>
      </c>
      <c r="Z63" s="7">
        <v>0.65037080000000003</v>
      </c>
      <c r="AA63" s="11">
        <v>0</v>
      </c>
      <c r="AB63" s="20">
        <f t="shared" si="5"/>
        <v>86.022544166666663</v>
      </c>
      <c r="AC63" s="20">
        <f t="shared" si="19"/>
        <v>85.800139999999999</v>
      </c>
      <c r="AD63" s="20">
        <f t="shared" si="20"/>
        <v>85.800139999999999</v>
      </c>
      <c r="AE63" s="20">
        <f t="shared" si="21"/>
        <v>85.800139999999999</v>
      </c>
      <c r="AF63" s="20">
        <f t="shared" si="22"/>
        <v>86.689756666666653</v>
      </c>
      <c r="AG63" s="20"/>
      <c r="AH63" s="20">
        <f t="shared" si="23"/>
        <v>0</v>
      </c>
      <c r="AI63" s="20">
        <f t="shared" si="24"/>
        <v>0</v>
      </c>
      <c r="AJ63" s="20">
        <f t="shared" si="25"/>
        <v>1.036847570023383</v>
      </c>
    </row>
    <row r="64" spans="1:36" x14ac:dyDescent="0.2">
      <c r="A64" s="3" t="s">
        <v>42</v>
      </c>
      <c r="B64" s="3" t="s">
        <v>43</v>
      </c>
      <c r="C64" s="14">
        <v>147.89179999999999</v>
      </c>
      <c r="D64" s="10">
        <v>147.26900000000001</v>
      </c>
      <c r="E64" s="7">
        <v>148.2243</v>
      </c>
      <c r="F64" s="7">
        <v>148.93870000000001</v>
      </c>
      <c r="G64" s="7">
        <v>148.8186</v>
      </c>
      <c r="H64" s="7">
        <v>149.0616</v>
      </c>
      <c r="I64" s="7">
        <v>149.87809999999999</v>
      </c>
      <c r="J64" s="7">
        <v>149.82300000000001</v>
      </c>
      <c r="K64" s="7">
        <v>149.46879999999999</v>
      </c>
      <c r="L64" s="7">
        <v>149.28720000000001</v>
      </c>
      <c r="M64" s="7">
        <v>149.74879999999999</v>
      </c>
      <c r="N64" s="7">
        <v>150.45169999999999</v>
      </c>
      <c r="O64" s="11">
        <v>150.07769999999999</v>
      </c>
      <c r="P64" s="10">
        <v>-0.42111019999999999</v>
      </c>
      <c r="Q64" s="7">
        <v>0.64869189999999999</v>
      </c>
      <c r="R64" s="7">
        <v>0.48194209999999998</v>
      </c>
      <c r="S64" s="7">
        <v>-8.0669199999999996E-2</v>
      </c>
      <c r="T64" s="7">
        <v>0.16329379999999999</v>
      </c>
      <c r="U64" s="7">
        <v>0.5477997</v>
      </c>
      <c r="V64" s="7">
        <v>-3.6793399999999997E-2</v>
      </c>
      <c r="W64" s="7">
        <v>-0.236424</v>
      </c>
      <c r="X64" s="7">
        <v>-0.1214527</v>
      </c>
      <c r="Y64" s="7">
        <v>0.30917790000000001</v>
      </c>
      <c r="Z64" s="7">
        <v>0.46939370000000002</v>
      </c>
      <c r="AA64" s="11">
        <v>-0.2486206</v>
      </c>
      <c r="AB64" s="20">
        <f t="shared" si="5"/>
        <v>149.25395833333337</v>
      </c>
      <c r="AC64" s="20">
        <f t="shared" si="19"/>
        <v>148.14400000000001</v>
      </c>
      <c r="AD64" s="20">
        <f t="shared" si="20"/>
        <v>149.25276666666664</v>
      </c>
      <c r="AE64" s="20">
        <f t="shared" si="21"/>
        <v>149.52633333333333</v>
      </c>
      <c r="AF64" s="20">
        <f t="shared" si="22"/>
        <v>150.09273333333331</v>
      </c>
      <c r="AG64" s="20"/>
      <c r="AH64" s="20">
        <f t="shared" si="23"/>
        <v>0.74843845627677297</v>
      </c>
      <c r="AI64" s="20">
        <f t="shared" si="24"/>
        <v>0.18329085133655099</v>
      </c>
      <c r="AJ64" s="20">
        <f t="shared" si="25"/>
        <v>0.37879615407764788</v>
      </c>
    </row>
    <row r="65" spans="1:36" x14ac:dyDescent="0.2">
      <c r="A65" s="3" t="s">
        <v>44</v>
      </c>
      <c r="B65" s="3" t="s">
        <v>45</v>
      </c>
      <c r="C65" s="14">
        <v>138.39169999999999</v>
      </c>
      <c r="D65" s="10">
        <v>139.54079999999999</v>
      </c>
      <c r="E65" s="7">
        <v>139.96530000000001</v>
      </c>
      <c r="F65" s="7">
        <v>140.14670000000001</v>
      </c>
      <c r="G65" s="7">
        <v>140.1396</v>
      </c>
      <c r="H65" s="7">
        <v>139.62370000000001</v>
      </c>
      <c r="I65" s="7">
        <v>139.78399999999999</v>
      </c>
      <c r="J65" s="7">
        <v>141.1035</v>
      </c>
      <c r="K65" s="7">
        <v>141.3039</v>
      </c>
      <c r="L65" s="7">
        <v>141.3432</v>
      </c>
      <c r="M65" s="7">
        <v>141.61000000000001</v>
      </c>
      <c r="N65" s="7">
        <v>141.9426</v>
      </c>
      <c r="O65" s="11">
        <v>142.49789999999999</v>
      </c>
      <c r="P65" s="10">
        <v>0.8302754</v>
      </c>
      <c r="Q65" s="7">
        <v>0.3042337</v>
      </c>
      <c r="R65" s="7">
        <v>0.12962280000000001</v>
      </c>
      <c r="S65" s="7">
        <v>-5.0955000000000002E-3</v>
      </c>
      <c r="T65" s="7">
        <v>-0.36814360000000002</v>
      </c>
      <c r="U65" s="7">
        <v>0.11482589999999999</v>
      </c>
      <c r="V65" s="7">
        <v>0.94392640000000005</v>
      </c>
      <c r="W65" s="7">
        <v>0.14204059999999999</v>
      </c>
      <c r="X65" s="7">
        <v>2.7827899999999999E-2</v>
      </c>
      <c r="Y65" s="7">
        <v>0.1887819</v>
      </c>
      <c r="Z65" s="7">
        <v>0.2348674</v>
      </c>
      <c r="AA65" s="11">
        <v>0.39121289999999997</v>
      </c>
      <c r="AB65" s="20">
        <f t="shared" si="5"/>
        <v>140.7501</v>
      </c>
      <c r="AC65" s="20">
        <f t="shared" si="19"/>
        <v>139.88426666666666</v>
      </c>
      <c r="AD65" s="20">
        <f t="shared" si="20"/>
        <v>139.84909999999999</v>
      </c>
      <c r="AE65" s="20">
        <f t="shared" si="21"/>
        <v>141.25019999999998</v>
      </c>
      <c r="AF65" s="20">
        <f t="shared" si="22"/>
        <v>142.01683333333332</v>
      </c>
      <c r="AG65" s="20"/>
      <c r="AH65" s="20">
        <f t="shared" si="23"/>
        <v>-2.5139829878412456E-2</v>
      </c>
      <c r="AI65" s="20">
        <f t="shared" si="24"/>
        <v>1.0018655822597253</v>
      </c>
      <c r="AJ65" s="20">
        <f t="shared" si="25"/>
        <v>0.54274849404343684</v>
      </c>
    </row>
    <row r="66" spans="1:36" x14ac:dyDescent="0.2">
      <c r="A66" s="3" t="s">
        <v>46</v>
      </c>
      <c r="B66" s="3" t="s">
        <v>99</v>
      </c>
      <c r="C66" s="14">
        <v>120.84690000000001</v>
      </c>
      <c r="D66" s="10">
        <v>121.27589999999999</v>
      </c>
      <c r="E66" s="7">
        <v>121.27589999999999</v>
      </c>
      <c r="F66" s="7">
        <v>121.8925</v>
      </c>
      <c r="G66" s="7">
        <v>121.9545</v>
      </c>
      <c r="H66" s="7">
        <v>122.4577</v>
      </c>
      <c r="I66" s="7">
        <v>122.85590000000001</v>
      </c>
      <c r="J66" s="7">
        <v>122.85590000000001</v>
      </c>
      <c r="K66" s="7">
        <v>123.3507</v>
      </c>
      <c r="L66" s="7">
        <v>123.5299</v>
      </c>
      <c r="M66" s="7">
        <v>123.8961</v>
      </c>
      <c r="N66" s="7">
        <v>124.5904</v>
      </c>
      <c r="O66" s="11">
        <v>125.0339</v>
      </c>
      <c r="P66" s="10">
        <v>0.35502699999999998</v>
      </c>
      <c r="Q66" s="7">
        <v>0</v>
      </c>
      <c r="R66" s="7">
        <v>0.50842120000000002</v>
      </c>
      <c r="S66" s="7">
        <v>5.0886599999999997E-2</v>
      </c>
      <c r="T66" s="7">
        <v>0.41260390000000002</v>
      </c>
      <c r="U66" s="7">
        <v>0.32519920000000002</v>
      </c>
      <c r="V66" s="7">
        <v>0</v>
      </c>
      <c r="W66" s="7">
        <v>0.40270820000000002</v>
      </c>
      <c r="X66" s="7">
        <v>0.14527000000000001</v>
      </c>
      <c r="Y66" s="7">
        <v>0.29648010000000002</v>
      </c>
      <c r="Z66" s="7">
        <v>0.5603747</v>
      </c>
      <c r="AA66" s="11">
        <v>0.35597600000000001</v>
      </c>
      <c r="AB66" s="20">
        <f t="shared" si="5"/>
        <v>122.91410833333332</v>
      </c>
      <c r="AC66" s="20">
        <f t="shared" si="19"/>
        <v>121.48143333333333</v>
      </c>
      <c r="AD66" s="20">
        <f t="shared" si="20"/>
        <v>122.42270000000001</v>
      </c>
      <c r="AE66" s="20">
        <f t="shared" si="21"/>
        <v>123.24549999999999</v>
      </c>
      <c r="AF66" s="20">
        <f t="shared" si="22"/>
        <v>124.5068</v>
      </c>
      <c r="AG66" s="20"/>
      <c r="AH66" s="20">
        <f t="shared" si="23"/>
        <v>0.77482347782637362</v>
      </c>
      <c r="AI66" s="20">
        <f t="shared" si="24"/>
        <v>0.67209757667490067</v>
      </c>
      <c r="AJ66" s="20">
        <f t="shared" si="25"/>
        <v>1.0234045056411816</v>
      </c>
    </row>
    <row r="67" spans="1:36" x14ac:dyDescent="0.2">
      <c r="A67" s="2" t="s">
        <v>47</v>
      </c>
      <c r="B67" s="2" t="s">
        <v>48</v>
      </c>
      <c r="C67" s="14">
        <v>96.826740000000001</v>
      </c>
      <c r="D67" s="10">
        <v>95.669380000000004</v>
      </c>
      <c r="E67" s="7">
        <v>95.760279999999995</v>
      </c>
      <c r="F67" s="7">
        <v>94.822829999999996</v>
      </c>
      <c r="G67" s="7">
        <v>95.057280000000006</v>
      </c>
      <c r="H67" s="7">
        <v>94.628020000000006</v>
      </c>
      <c r="I67" s="7">
        <v>93.197050000000004</v>
      </c>
      <c r="J67" s="7">
        <v>93.330629999999999</v>
      </c>
      <c r="K67" s="7">
        <v>93.122609999999995</v>
      </c>
      <c r="L67" s="7">
        <v>91.540369999999996</v>
      </c>
      <c r="M67" s="7">
        <v>92.562960000000004</v>
      </c>
      <c r="N67" s="7">
        <v>92.110730000000004</v>
      </c>
      <c r="O67" s="11">
        <v>90.913640000000001</v>
      </c>
      <c r="P67" s="10">
        <v>-1.1952860000000001</v>
      </c>
      <c r="Q67" s="7">
        <v>9.5011200000000004E-2</v>
      </c>
      <c r="R67" s="7">
        <v>-0.97895149999999997</v>
      </c>
      <c r="S67" s="7">
        <v>0.2472519</v>
      </c>
      <c r="T67" s="7">
        <v>-0.4515806</v>
      </c>
      <c r="U67" s="7">
        <v>-1.512205</v>
      </c>
      <c r="V67" s="7">
        <v>0.1433258</v>
      </c>
      <c r="W67" s="7">
        <v>-0.2228802</v>
      </c>
      <c r="X67" s="7">
        <v>-1.69909</v>
      </c>
      <c r="Y67" s="7">
        <v>1.117084</v>
      </c>
      <c r="Z67" s="7">
        <v>-0.48855910000000002</v>
      </c>
      <c r="AA67" s="11">
        <v>-1.2996209999999999</v>
      </c>
      <c r="AB67" s="20">
        <f>(AB49/AB51)*100</f>
        <v>93.541876575585107</v>
      </c>
      <c r="AC67" s="20">
        <f t="shared" ref="AC67:AF67" si="26">(AC49/AC51)*100</f>
        <v>95.416685700363928</v>
      </c>
      <c r="AD67" s="20">
        <f t="shared" si="26"/>
        <v>94.291426236523549</v>
      </c>
      <c r="AE67" s="20">
        <f t="shared" si="26"/>
        <v>92.662955430740766</v>
      </c>
      <c r="AF67" s="20">
        <f t="shared" si="26"/>
        <v>91.860779923859866</v>
      </c>
      <c r="AG67" s="20"/>
      <c r="AH67" s="20">
        <f t="shared" ref="AH67:AJ69" si="27">IFERROR(AD67/AC67*100-100,"")</f>
        <v>-1.1793109932302883</v>
      </c>
      <c r="AI67" s="20">
        <f t="shared" si="27"/>
        <v>-1.7270613785158702</v>
      </c>
      <c r="AJ67" s="20">
        <f t="shared" si="27"/>
        <v>-0.86569169216761566</v>
      </c>
    </row>
    <row r="68" spans="1:36" ht="18" customHeight="1" x14ac:dyDescent="0.2">
      <c r="B68" s="22" t="s">
        <v>60</v>
      </c>
      <c r="C68" s="27"/>
      <c r="D68" s="24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5"/>
      <c r="P68" s="24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5"/>
      <c r="AB68" s="122"/>
      <c r="AC68" s="119"/>
      <c r="AD68" s="119"/>
      <c r="AE68" s="119"/>
      <c r="AF68" s="119"/>
      <c r="AG68" s="119"/>
      <c r="AH68" s="119"/>
      <c r="AI68" s="119"/>
      <c r="AJ68" s="119"/>
    </row>
    <row r="69" spans="1:36" x14ac:dyDescent="0.2">
      <c r="A69" s="2" t="s">
        <v>14</v>
      </c>
      <c r="B69" s="2" t="s">
        <v>15</v>
      </c>
      <c r="C69" s="14">
        <v>124.6206</v>
      </c>
      <c r="D69" s="10">
        <v>125.73690000000001</v>
      </c>
      <c r="E69" s="7">
        <v>126.72499999999999</v>
      </c>
      <c r="F69" s="7">
        <v>126.63339999999999</v>
      </c>
      <c r="G69" s="7">
        <v>127.39449999999999</v>
      </c>
      <c r="H69" s="7">
        <v>127.9226</v>
      </c>
      <c r="I69" s="7">
        <v>128.6164</v>
      </c>
      <c r="J69" s="7">
        <v>129.88149999999999</v>
      </c>
      <c r="K69" s="7">
        <v>131.04920000000001</v>
      </c>
      <c r="L69" s="7">
        <v>130.73159999999999</v>
      </c>
      <c r="M69" s="7">
        <v>131.40469999999999</v>
      </c>
      <c r="N69" s="7">
        <v>130.25290000000001</v>
      </c>
      <c r="O69" s="11">
        <v>130.44139999999999</v>
      </c>
      <c r="P69" s="10">
        <v>0.89572379999999996</v>
      </c>
      <c r="Q69" s="7">
        <v>0.78587620000000002</v>
      </c>
      <c r="R69" s="7">
        <v>-7.2311399999999998E-2</v>
      </c>
      <c r="S69" s="7">
        <v>0.6009968</v>
      </c>
      <c r="T69" s="7">
        <v>0.41461039999999999</v>
      </c>
      <c r="U69" s="7">
        <v>0.54229490000000002</v>
      </c>
      <c r="V69" s="7">
        <v>0.98365150000000001</v>
      </c>
      <c r="W69" s="7">
        <v>0.89902219999999999</v>
      </c>
      <c r="X69" s="7">
        <v>-0.24234910000000001</v>
      </c>
      <c r="Y69" s="7">
        <v>0.51486860000000001</v>
      </c>
      <c r="Z69" s="7">
        <v>-0.87651319999999999</v>
      </c>
      <c r="AA69" s="11">
        <v>0.14471220000000001</v>
      </c>
      <c r="AB69" s="20">
        <f t="shared" ref="AB69" si="28">AVERAGE(D69:O69)</f>
        <v>128.89917499999999</v>
      </c>
      <c r="AC69" s="20">
        <f>AVERAGE(D69:F69)</f>
        <v>126.3651</v>
      </c>
      <c r="AD69" s="20">
        <f>AVERAGE(G69:I69)</f>
        <v>127.97783333333332</v>
      </c>
      <c r="AE69" s="20">
        <f>IFERROR(AVERAGE(J69:L69),"")</f>
        <v>130.55409999999998</v>
      </c>
      <c r="AF69" s="20">
        <f>IFERROR(AVERAGE(M69:O69),"")</f>
        <v>130.69966666666667</v>
      </c>
      <c r="AG69" s="20"/>
      <c r="AH69" s="20">
        <f t="shared" si="27"/>
        <v>1.2762490065163092</v>
      </c>
      <c r="AI69" s="20">
        <f t="shared" si="27"/>
        <v>2.0130569486642713</v>
      </c>
      <c r="AJ69" s="20">
        <f t="shared" si="27"/>
        <v>0.11149911543697044</v>
      </c>
    </row>
    <row r="70" spans="1:36" x14ac:dyDescent="0.2">
      <c r="A70" s="3" t="s">
        <v>16</v>
      </c>
      <c r="B70" s="3" t="s">
        <v>54</v>
      </c>
      <c r="C70" s="14">
        <v>120.71380000000001</v>
      </c>
      <c r="D70" s="10">
        <v>122.51560000000001</v>
      </c>
      <c r="E70" s="7">
        <v>123.78189999999999</v>
      </c>
      <c r="F70" s="7">
        <v>123.5219</v>
      </c>
      <c r="G70" s="7">
        <v>124.3134</v>
      </c>
      <c r="H70" s="7">
        <v>124.8871</v>
      </c>
      <c r="I70" s="7">
        <v>125.7333</v>
      </c>
      <c r="J70" s="7">
        <v>126.9447</v>
      </c>
      <c r="K70" s="7">
        <v>128.2533</v>
      </c>
      <c r="L70" s="7">
        <v>128.0967</v>
      </c>
      <c r="M70" s="7">
        <v>129.06530000000001</v>
      </c>
      <c r="N70" s="7">
        <v>127.8266</v>
      </c>
      <c r="O70" s="11">
        <v>127.7672</v>
      </c>
      <c r="P70" s="10">
        <v>1.4926299999999999</v>
      </c>
      <c r="Q70" s="7">
        <v>1.0335730000000001</v>
      </c>
      <c r="R70" s="7">
        <v>-0.21004239999999999</v>
      </c>
      <c r="S70" s="7">
        <v>0.6407678</v>
      </c>
      <c r="T70" s="7">
        <v>0.4614702</v>
      </c>
      <c r="U70" s="7">
        <v>0.67760180000000003</v>
      </c>
      <c r="V70" s="7">
        <v>0.96344580000000002</v>
      </c>
      <c r="W70" s="7">
        <v>1.03088</v>
      </c>
      <c r="X70" s="7">
        <v>-0.12211470000000001</v>
      </c>
      <c r="Y70" s="7">
        <v>0.75615719999999997</v>
      </c>
      <c r="Z70" s="7">
        <v>-0.9598122</v>
      </c>
      <c r="AA70" s="11">
        <v>-4.6447299999999997E-2</v>
      </c>
      <c r="AB70" s="20">
        <f t="shared" ref="AB70:AB89" si="29">AVERAGE(D70:O70)</f>
        <v>126.05891666666668</v>
      </c>
      <c r="AC70" s="20">
        <f t="shared" ref="AC70:AC89" si="30">AVERAGE(D70:F70)</f>
        <v>123.27313333333335</v>
      </c>
      <c r="AD70" s="20">
        <f t="shared" ref="AD70:AD89" si="31">AVERAGE(G70:I70)</f>
        <v>124.97793333333334</v>
      </c>
      <c r="AE70" s="20">
        <f t="shared" ref="AE70:AE89" si="32">IFERROR(AVERAGE(J70:L70),"")</f>
        <v>127.7649</v>
      </c>
      <c r="AF70" s="20">
        <f t="shared" ref="AF70:AF89" si="33">IFERROR(AVERAGE(M70:O70),"")</f>
        <v>128.21970000000002</v>
      </c>
      <c r="AG70" s="20"/>
      <c r="AH70" s="20">
        <f t="shared" ref="AH70:AH89" si="34">IFERROR(AD70/AC70*100-100,"")</f>
        <v>1.3829452970828555</v>
      </c>
      <c r="AI70" s="20">
        <f t="shared" ref="AI70:AI89" si="35">IFERROR(AE70/AD70*100-100,"")</f>
        <v>2.2299669968405027</v>
      </c>
      <c r="AJ70" s="20">
        <f t="shared" ref="AJ70:AJ89" si="36">IFERROR(AF70/AE70*100-100,"")</f>
        <v>0.35596630999594936</v>
      </c>
    </row>
    <row r="71" spans="1:36" x14ac:dyDescent="0.2">
      <c r="A71" s="3" t="s">
        <v>18</v>
      </c>
      <c r="B71" s="3" t="s">
        <v>55</v>
      </c>
      <c r="C71" s="14">
        <v>121.97580000000001</v>
      </c>
      <c r="D71" s="10">
        <v>123.0333</v>
      </c>
      <c r="E71" s="7">
        <v>123.0333</v>
      </c>
      <c r="F71" s="7">
        <v>123.52460000000001</v>
      </c>
      <c r="G71" s="7">
        <v>124.20059999999999</v>
      </c>
      <c r="H71" s="7">
        <v>124.20059999999999</v>
      </c>
      <c r="I71" s="7">
        <v>124.0603</v>
      </c>
      <c r="J71" s="7">
        <v>124.90130000000001</v>
      </c>
      <c r="K71" s="7">
        <v>125.4294</v>
      </c>
      <c r="L71" s="7">
        <v>125.2796</v>
      </c>
      <c r="M71" s="7">
        <v>126.2667</v>
      </c>
      <c r="N71" s="7">
        <v>125.37739999999999</v>
      </c>
      <c r="O71" s="11">
        <v>124.7041</v>
      </c>
      <c r="P71" s="10">
        <v>0.86703399999999997</v>
      </c>
      <c r="Q71" s="7">
        <v>0</v>
      </c>
      <c r="R71" s="7">
        <v>0.39928740000000001</v>
      </c>
      <c r="S71" s="7">
        <v>0.5472243</v>
      </c>
      <c r="T71" s="7">
        <v>0</v>
      </c>
      <c r="U71" s="7">
        <v>-0.1128986</v>
      </c>
      <c r="V71" s="7">
        <v>0.67782489999999995</v>
      </c>
      <c r="W71" s="7">
        <v>0.42286820000000003</v>
      </c>
      <c r="X71" s="7">
        <v>-0.1194383</v>
      </c>
      <c r="Y71" s="7">
        <v>0.78794690000000001</v>
      </c>
      <c r="Z71" s="7">
        <v>-0.704349</v>
      </c>
      <c r="AA71" s="11">
        <v>-0.53700179999999997</v>
      </c>
      <c r="AB71" s="20">
        <f t="shared" si="29"/>
        <v>124.50093333333332</v>
      </c>
      <c r="AC71" s="20">
        <f t="shared" si="30"/>
        <v>123.19706666666667</v>
      </c>
      <c r="AD71" s="20">
        <f t="shared" si="31"/>
        <v>124.15383333333334</v>
      </c>
      <c r="AE71" s="20">
        <f t="shared" si="32"/>
        <v>125.20343333333334</v>
      </c>
      <c r="AF71" s="20">
        <f t="shared" si="33"/>
        <v>125.44939999999998</v>
      </c>
      <c r="AG71" s="20"/>
      <c r="AH71" s="20">
        <f t="shared" si="34"/>
        <v>0.77661481117515052</v>
      </c>
      <c r="AI71" s="20">
        <f t="shared" si="35"/>
        <v>0.84540281344513346</v>
      </c>
      <c r="AJ71" s="20">
        <f t="shared" si="36"/>
        <v>0.19645361162885422</v>
      </c>
    </row>
    <row r="72" spans="1:36" x14ac:dyDescent="0.2">
      <c r="A72" s="3" t="s">
        <v>56</v>
      </c>
      <c r="B72" s="3" t="s">
        <v>57</v>
      </c>
      <c r="C72" s="14">
        <v>132.47800000000001</v>
      </c>
      <c r="D72" s="10">
        <v>132.03559999999999</v>
      </c>
      <c r="E72" s="7">
        <v>132.7011</v>
      </c>
      <c r="F72" s="7">
        <v>132.88560000000001</v>
      </c>
      <c r="G72" s="7">
        <v>133.47980000000001</v>
      </c>
      <c r="H72" s="7">
        <v>134.28989999999999</v>
      </c>
      <c r="I72" s="7">
        <v>135.18639999999999</v>
      </c>
      <c r="J72" s="7">
        <v>136.73349999999999</v>
      </c>
      <c r="K72" s="7">
        <v>137.7784</v>
      </c>
      <c r="L72" s="7">
        <v>137.06120000000001</v>
      </c>
      <c r="M72" s="7">
        <v>136.99160000000001</v>
      </c>
      <c r="N72" s="7">
        <v>135.75839999999999</v>
      </c>
      <c r="O72" s="11">
        <v>137.11019999999999</v>
      </c>
      <c r="P72" s="10">
        <v>-0.33392919999999998</v>
      </c>
      <c r="Q72" s="7">
        <v>0.50400509999999998</v>
      </c>
      <c r="R72" s="7">
        <v>0.13900680000000001</v>
      </c>
      <c r="S72" s="7">
        <v>0.44720349999999998</v>
      </c>
      <c r="T72" s="7">
        <v>0.6068886</v>
      </c>
      <c r="U72" s="7">
        <v>0.66760799999999998</v>
      </c>
      <c r="V72" s="7">
        <v>1.1444220000000001</v>
      </c>
      <c r="W72" s="7">
        <v>0.7641249</v>
      </c>
      <c r="X72" s="7">
        <v>-0.52049730000000005</v>
      </c>
      <c r="Y72" s="7">
        <v>-5.0765699999999997E-2</v>
      </c>
      <c r="Z72" s="7">
        <v>-0.90023439999999999</v>
      </c>
      <c r="AA72" s="11">
        <v>0.99576690000000001</v>
      </c>
      <c r="AB72" s="20">
        <f t="shared" si="29"/>
        <v>135.1676416666667</v>
      </c>
      <c r="AC72" s="20">
        <f t="shared" si="30"/>
        <v>132.54076666666666</v>
      </c>
      <c r="AD72" s="20">
        <f t="shared" si="31"/>
        <v>134.31870000000001</v>
      </c>
      <c r="AE72" s="20">
        <f t="shared" si="32"/>
        <v>137.19103333333331</v>
      </c>
      <c r="AF72" s="20">
        <f t="shared" si="33"/>
        <v>136.62006666666665</v>
      </c>
      <c r="AG72" s="20"/>
      <c r="AH72" s="20">
        <f t="shared" si="34"/>
        <v>1.3414237581745425</v>
      </c>
      <c r="AI72" s="20">
        <f t="shared" si="35"/>
        <v>2.1384463468849191</v>
      </c>
      <c r="AJ72" s="20">
        <f t="shared" si="36"/>
        <v>-0.41618366214896696</v>
      </c>
    </row>
    <row r="73" spans="1:36" x14ac:dyDescent="0.2">
      <c r="A73" s="3" t="s">
        <v>58</v>
      </c>
      <c r="B73" s="3" t="s">
        <v>59</v>
      </c>
      <c r="C73" s="14">
        <v>141.72720000000001</v>
      </c>
      <c r="D73" s="10">
        <v>141.72720000000001</v>
      </c>
      <c r="E73" s="7">
        <v>142.81979999999999</v>
      </c>
      <c r="F73" s="7">
        <v>142.3279</v>
      </c>
      <c r="G73" s="7">
        <v>143.6523</v>
      </c>
      <c r="H73" s="7">
        <v>143.4222</v>
      </c>
      <c r="I73" s="7">
        <v>143.0402</v>
      </c>
      <c r="J73" s="7">
        <v>144.54060000000001</v>
      </c>
      <c r="K73" s="7">
        <v>145.85890000000001</v>
      </c>
      <c r="L73" s="7">
        <v>145.06139999999999</v>
      </c>
      <c r="M73" s="7">
        <v>144.88339999999999</v>
      </c>
      <c r="N73" s="7">
        <v>144.62459999999999</v>
      </c>
      <c r="O73" s="11">
        <v>144.28729999999999</v>
      </c>
      <c r="P73" s="10">
        <v>0</v>
      </c>
      <c r="Q73" s="7">
        <v>0.77092179999999999</v>
      </c>
      <c r="R73" s="7">
        <v>-0.34436499999999998</v>
      </c>
      <c r="S73" s="7">
        <v>0.93048549999999997</v>
      </c>
      <c r="T73" s="7">
        <v>-0.16019079999999999</v>
      </c>
      <c r="U73" s="7">
        <v>-0.2663066</v>
      </c>
      <c r="V73" s="7">
        <v>1.0489010000000001</v>
      </c>
      <c r="W73" s="7">
        <v>0.91207159999999998</v>
      </c>
      <c r="X73" s="7">
        <v>-0.54676179999999996</v>
      </c>
      <c r="Y73" s="7">
        <v>-0.1226708</v>
      </c>
      <c r="Z73" s="7">
        <v>-0.17865039999999999</v>
      </c>
      <c r="AA73" s="11">
        <v>-0.2332003</v>
      </c>
      <c r="AB73" s="20">
        <f t="shared" si="29"/>
        <v>143.85381666666669</v>
      </c>
      <c r="AC73" s="20">
        <f t="shared" si="30"/>
        <v>142.29163333333335</v>
      </c>
      <c r="AD73" s="20">
        <f t="shared" si="31"/>
        <v>143.37156666666667</v>
      </c>
      <c r="AE73" s="20">
        <f t="shared" si="32"/>
        <v>145.15363333333332</v>
      </c>
      <c r="AF73" s="20">
        <f t="shared" si="33"/>
        <v>144.59843333333333</v>
      </c>
      <c r="AG73" s="20"/>
      <c r="AH73" s="20">
        <f t="shared" si="34"/>
        <v>0.75895771805743095</v>
      </c>
      <c r="AI73" s="20">
        <f t="shared" si="35"/>
        <v>1.2429707703549582</v>
      </c>
      <c r="AJ73" s="20">
        <f t="shared" si="36"/>
        <v>-0.38249128681816558</v>
      </c>
    </row>
    <row r="74" spans="1:36" x14ac:dyDescent="0.2">
      <c r="A74" s="2" t="s">
        <v>20</v>
      </c>
      <c r="B74" s="2" t="s">
        <v>21</v>
      </c>
      <c r="C74" s="14">
        <v>127.60680000000001</v>
      </c>
      <c r="D74" s="10">
        <v>128.21619999999999</v>
      </c>
      <c r="E74" s="7">
        <v>128.4015</v>
      </c>
      <c r="F74" s="7">
        <v>128.68190000000001</v>
      </c>
      <c r="G74" s="7">
        <v>128.80709999999999</v>
      </c>
      <c r="H74" s="7">
        <v>128.85830000000001</v>
      </c>
      <c r="I74" s="7">
        <v>129.50370000000001</v>
      </c>
      <c r="J74" s="7">
        <v>130.07060000000001</v>
      </c>
      <c r="K74" s="7">
        <v>130.90170000000001</v>
      </c>
      <c r="L74" s="7">
        <v>130.78630000000001</v>
      </c>
      <c r="M74" s="7">
        <v>131.07859999999999</v>
      </c>
      <c r="N74" s="7">
        <v>131.25280000000001</v>
      </c>
      <c r="O74" s="11">
        <v>131.4315</v>
      </c>
      <c r="P74" s="10">
        <v>0.47756490000000001</v>
      </c>
      <c r="Q74" s="7">
        <v>0.14446410000000001</v>
      </c>
      <c r="R74" s="7">
        <v>0.21838589999999999</v>
      </c>
      <c r="S74" s="7">
        <v>9.7281099999999995E-2</v>
      </c>
      <c r="T74" s="7">
        <v>3.9779700000000001E-2</v>
      </c>
      <c r="U74" s="7">
        <v>0.500861</v>
      </c>
      <c r="V74" s="7">
        <v>0.43773210000000001</v>
      </c>
      <c r="W74" s="7">
        <v>0.63899629999999996</v>
      </c>
      <c r="X74" s="7">
        <v>-8.8147799999999998E-2</v>
      </c>
      <c r="Y74" s="7">
        <v>0.2234573</v>
      </c>
      <c r="Z74" s="7">
        <v>0.13289300000000001</v>
      </c>
      <c r="AA74" s="11">
        <v>0.13613459999999999</v>
      </c>
      <c r="AB74" s="20">
        <f t="shared" si="29"/>
        <v>129.83251666666666</v>
      </c>
      <c r="AC74" s="20">
        <f t="shared" si="30"/>
        <v>128.43320000000003</v>
      </c>
      <c r="AD74" s="20">
        <f t="shared" si="31"/>
        <v>129.05636666666666</v>
      </c>
      <c r="AE74" s="20">
        <f t="shared" si="32"/>
        <v>130.58619999999999</v>
      </c>
      <c r="AF74" s="20">
        <f t="shared" si="33"/>
        <v>131.25430000000003</v>
      </c>
      <c r="AG74" s="20"/>
      <c r="AH74" s="20">
        <f t="shared" si="34"/>
        <v>0.48520683644622409</v>
      </c>
      <c r="AI74" s="20">
        <f t="shared" si="35"/>
        <v>1.185399351342852</v>
      </c>
      <c r="AJ74" s="20">
        <f t="shared" si="36"/>
        <v>0.51161608194436781</v>
      </c>
    </row>
    <row r="75" spans="1:36" x14ac:dyDescent="0.2">
      <c r="A75" s="2" t="s">
        <v>22</v>
      </c>
      <c r="B75" s="2" t="s">
        <v>23</v>
      </c>
      <c r="C75" s="14">
        <v>132.52170000000001</v>
      </c>
      <c r="D75" s="10">
        <v>133.5617</v>
      </c>
      <c r="E75" s="7">
        <v>133.85839999999999</v>
      </c>
      <c r="F75" s="7">
        <v>134.2647</v>
      </c>
      <c r="G75" s="7">
        <v>134.495</v>
      </c>
      <c r="H75" s="7">
        <v>134.44579999999999</v>
      </c>
      <c r="I75" s="7">
        <v>135.57169999999999</v>
      </c>
      <c r="J75" s="7">
        <v>136.52539999999999</v>
      </c>
      <c r="K75" s="7">
        <v>137.89259999999999</v>
      </c>
      <c r="L75" s="7">
        <v>137.672</v>
      </c>
      <c r="M75" s="7">
        <v>138.00749999999999</v>
      </c>
      <c r="N75" s="7">
        <v>138.33709999999999</v>
      </c>
      <c r="O75" s="11">
        <v>138.56620000000001</v>
      </c>
      <c r="P75" s="10">
        <v>0.78481840000000003</v>
      </c>
      <c r="Q75" s="7">
        <v>0.22213840000000001</v>
      </c>
      <c r="R75" s="7">
        <v>0.30356070000000002</v>
      </c>
      <c r="S75" s="7">
        <v>0.17150470000000001</v>
      </c>
      <c r="T75" s="7">
        <v>-3.65657E-2</v>
      </c>
      <c r="U75" s="7">
        <v>0.83742649999999996</v>
      </c>
      <c r="V75" s="7">
        <v>0.70343509999999998</v>
      </c>
      <c r="W75" s="7">
        <v>1.001439</v>
      </c>
      <c r="X75" s="7">
        <v>-0.15997690000000001</v>
      </c>
      <c r="Y75" s="7">
        <v>0.24366940000000001</v>
      </c>
      <c r="Z75" s="7">
        <v>0.23882030000000001</v>
      </c>
      <c r="AA75" s="11">
        <v>0.16565079999999999</v>
      </c>
      <c r="AB75" s="20">
        <f t="shared" si="29"/>
        <v>136.09984166666666</v>
      </c>
      <c r="AC75" s="20">
        <f t="shared" si="30"/>
        <v>133.89493333333334</v>
      </c>
      <c r="AD75" s="20">
        <f t="shared" si="31"/>
        <v>134.83749999999998</v>
      </c>
      <c r="AE75" s="20">
        <f t="shared" si="32"/>
        <v>137.36333333333334</v>
      </c>
      <c r="AF75" s="20">
        <f t="shared" si="33"/>
        <v>138.30359999999999</v>
      </c>
      <c r="AG75" s="20"/>
      <c r="AH75" s="20">
        <f t="shared" si="34"/>
        <v>0.70395992081351721</v>
      </c>
      <c r="AI75" s="20">
        <f t="shared" si="35"/>
        <v>1.8732424832360124</v>
      </c>
      <c r="AJ75" s="20">
        <f t="shared" si="36"/>
        <v>0.68451066514595027</v>
      </c>
    </row>
    <row r="76" spans="1:36" x14ac:dyDescent="0.2">
      <c r="A76" s="3" t="s">
        <v>24</v>
      </c>
      <c r="B76" s="3" t="s">
        <v>25</v>
      </c>
      <c r="C76" s="14">
        <v>141.32980000000001</v>
      </c>
      <c r="D76" s="10">
        <v>142.99170000000001</v>
      </c>
      <c r="E76" s="7">
        <v>143.0992</v>
      </c>
      <c r="F76" s="7">
        <v>143.15479999999999</v>
      </c>
      <c r="G76" s="7">
        <v>143.0761</v>
      </c>
      <c r="H76" s="7">
        <v>143.04069999999999</v>
      </c>
      <c r="I76" s="7">
        <v>144.70650000000001</v>
      </c>
      <c r="J76" s="7">
        <v>146.0556</v>
      </c>
      <c r="K76" s="7">
        <v>147.87289999999999</v>
      </c>
      <c r="L76" s="7">
        <v>146.69579999999999</v>
      </c>
      <c r="M76" s="7">
        <v>146.6987</v>
      </c>
      <c r="N76" s="7">
        <v>146.64859999999999</v>
      </c>
      <c r="O76" s="11">
        <v>146.89240000000001</v>
      </c>
      <c r="P76" s="10">
        <v>1.175953</v>
      </c>
      <c r="Q76" s="7">
        <v>7.5156500000000001E-2</v>
      </c>
      <c r="R76" s="7">
        <v>3.8835000000000001E-2</v>
      </c>
      <c r="S76" s="7">
        <v>-5.4978800000000001E-2</v>
      </c>
      <c r="T76" s="7">
        <v>-2.4731699999999999E-2</v>
      </c>
      <c r="U76" s="7">
        <v>1.164555</v>
      </c>
      <c r="V76" s="7">
        <v>0.93229459999999997</v>
      </c>
      <c r="W76" s="7">
        <v>1.244299</v>
      </c>
      <c r="X76" s="7">
        <v>-0.79606849999999996</v>
      </c>
      <c r="Y76" s="7">
        <v>1.9762999999999998E-3</v>
      </c>
      <c r="Z76" s="7">
        <v>-3.4137599999999997E-2</v>
      </c>
      <c r="AA76" s="11">
        <v>0.16626160000000001</v>
      </c>
      <c r="AB76" s="20">
        <f t="shared" si="29"/>
        <v>145.07775000000001</v>
      </c>
      <c r="AC76" s="20">
        <f t="shared" si="30"/>
        <v>143.08190000000002</v>
      </c>
      <c r="AD76" s="20">
        <f t="shared" si="31"/>
        <v>143.60776666666666</v>
      </c>
      <c r="AE76" s="20">
        <f t="shared" si="32"/>
        <v>146.87476666666666</v>
      </c>
      <c r="AF76" s="20">
        <f t="shared" si="33"/>
        <v>146.74656666666667</v>
      </c>
      <c r="AG76" s="20"/>
      <c r="AH76" s="20">
        <f t="shared" si="34"/>
        <v>0.36752843418115333</v>
      </c>
      <c r="AI76" s="20">
        <f t="shared" si="35"/>
        <v>2.2749465964352282</v>
      </c>
      <c r="AJ76" s="20">
        <f t="shared" si="36"/>
        <v>-8.7285245048889237E-2</v>
      </c>
    </row>
    <row r="77" spans="1:36" x14ac:dyDescent="0.2">
      <c r="A77" s="3" t="s">
        <v>26</v>
      </c>
      <c r="B77" s="3" t="s">
        <v>95</v>
      </c>
      <c r="C77" s="14">
        <v>124.62869999999999</v>
      </c>
      <c r="D77" s="10">
        <v>125.2769</v>
      </c>
      <c r="E77" s="7">
        <v>125.9791</v>
      </c>
      <c r="F77" s="7">
        <v>126.97239999999999</v>
      </c>
      <c r="G77" s="7">
        <v>128.28020000000001</v>
      </c>
      <c r="H77" s="7">
        <v>128.20699999999999</v>
      </c>
      <c r="I77" s="7">
        <v>129.06379999999999</v>
      </c>
      <c r="J77" s="7">
        <v>129.8125</v>
      </c>
      <c r="K77" s="7">
        <v>131.15450000000001</v>
      </c>
      <c r="L77" s="7">
        <v>132.14279999999999</v>
      </c>
      <c r="M77" s="7">
        <v>132.68129999999999</v>
      </c>
      <c r="N77" s="7">
        <v>133.76410000000001</v>
      </c>
      <c r="O77" s="11">
        <v>134.41679999999999</v>
      </c>
      <c r="P77" s="10">
        <v>0.52014859999999996</v>
      </c>
      <c r="Q77" s="7">
        <v>0.5605135</v>
      </c>
      <c r="R77" s="7">
        <v>0.78846499999999997</v>
      </c>
      <c r="S77" s="7">
        <v>1.029963</v>
      </c>
      <c r="T77" s="7">
        <v>-5.7083599999999998E-2</v>
      </c>
      <c r="U77" s="7">
        <v>0.6683152</v>
      </c>
      <c r="V77" s="7">
        <v>0.58010300000000004</v>
      </c>
      <c r="W77" s="7">
        <v>1.0338179999999999</v>
      </c>
      <c r="X77" s="7">
        <v>0.75352419999999998</v>
      </c>
      <c r="Y77" s="7">
        <v>0.40747739999999999</v>
      </c>
      <c r="Z77" s="7">
        <v>0.8160866</v>
      </c>
      <c r="AA77" s="11">
        <v>0.48794470000000001</v>
      </c>
      <c r="AB77" s="20">
        <f t="shared" si="29"/>
        <v>129.81261666666668</v>
      </c>
      <c r="AC77" s="20">
        <f t="shared" si="30"/>
        <v>126.07613333333332</v>
      </c>
      <c r="AD77" s="20">
        <f t="shared" si="31"/>
        <v>128.51700000000002</v>
      </c>
      <c r="AE77" s="20">
        <f t="shared" si="32"/>
        <v>131.03659999999999</v>
      </c>
      <c r="AF77" s="20">
        <f t="shared" si="33"/>
        <v>133.62073333333333</v>
      </c>
      <c r="AG77" s="20"/>
      <c r="AH77" s="20">
        <f t="shared" si="34"/>
        <v>1.9360259568028511</v>
      </c>
      <c r="AI77" s="20">
        <f t="shared" si="35"/>
        <v>1.9605188418652517</v>
      </c>
      <c r="AJ77" s="20">
        <f t="shared" si="36"/>
        <v>1.9720698898882745</v>
      </c>
    </row>
    <row r="78" spans="1:36" x14ac:dyDescent="0.2">
      <c r="A78" s="3" t="s">
        <v>27</v>
      </c>
      <c r="B78" s="3" t="s">
        <v>28</v>
      </c>
      <c r="C78" s="14">
        <v>129.58320000000001</v>
      </c>
      <c r="D78" s="10">
        <v>129.87289999999999</v>
      </c>
      <c r="E78" s="7">
        <v>130.18379999999999</v>
      </c>
      <c r="F78" s="7">
        <v>131.7638</v>
      </c>
      <c r="G78" s="7">
        <v>131.58750000000001</v>
      </c>
      <c r="H78" s="7">
        <v>131.2346</v>
      </c>
      <c r="I78" s="7">
        <v>131.43219999999999</v>
      </c>
      <c r="J78" s="7">
        <v>131.7655</v>
      </c>
      <c r="K78" s="7">
        <v>132.17699999999999</v>
      </c>
      <c r="L78" s="7">
        <v>132.1754</v>
      </c>
      <c r="M78" s="7">
        <v>132.86019999999999</v>
      </c>
      <c r="N78" s="7">
        <v>133.8673</v>
      </c>
      <c r="O78" s="11">
        <v>133.60910000000001</v>
      </c>
      <c r="P78" s="10">
        <v>0.22358910000000001</v>
      </c>
      <c r="Q78" s="7">
        <v>0.2393392</v>
      </c>
      <c r="R78" s="7">
        <v>1.2137290000000001</v>
      </c>
      <c r="S78" s="7">
        <v>-0.1338</v>
      </c>
      <c r="T78" s="7">
        <v>-0.2682485</v>
      </c>
      <c r="U78" s="7">
        <v>0.15057110000000001</v>
      </c>
      <c r="V78" s="7">
        <v>0.25360080000000002</v>
      </c>
      <c r="W78" s="7">
        <v>0.31230809999999998</v>
      </c>
      <c r="X78" s="7">
        <v>-1.1891E-3</v>
      </c>
      <c r="Y78" s="7">
        <v>0.51812179999999997</v>
      </c>
      <c r="Z78" s="7">
        <v>0.7579766</v>
      </c>
      <c r="AA78" s="11">
        <v>-0.19288449999999999</v>
      </c>
      <c r="AB78" s="20">
        <f t="shared" si="29"/>
        <v>131.87744166666667</v>
      </c>
      <c r="AC78" s="20">
        <f t="shared" si="30"/>
        <v>130.60683333333333</v>
      </c>
      <c r="AD78" s="20">
        <f t="shared" si="31"/>
        <v>131.41809999999998</v>
      </c>
      <c r="AE78" s="20">
        <f t="shared" si="32"/>
        <v>132.0393</v>
      </c>
      <c r="AF78" s="20">
        <f t="shared" si="33"/>
        <v>133.44553333333332</v>
      </c>
      <c r="AG78" s="20"/>
      <c r="AH78" s="20">
        <f t="shared" si="34"/>
        <v>0.62115177740827221</v>
      </c>
      <c r="AI78" s="20">
        <f t="shared" si="35"/>
        <v>0.47268983496186934</v>
      </c>
      <c r="AJ78" s="20">
        <f t="shared" si="36"/>
        <v>1.0650111999482874</v>
      </c>
    </row>
    <row r="79" spans="1:36" x14ac:dyDescent="0.2">
      <c r="A79" s="3" t="s">
        <v>29</v>
      </c>
      <c r="B79" s="3" t="s">
        <v>30</v>
      </c>
      <c r="C79" s="14">
        <v>128.9306</v>
      </c>
      <c r="D79" s="10">
        <v>129.43549999999999</v>
      </c>
      <c r="E79" s="7">
        <v>130.08189999999999</v>
      </c>
      <c r="F79" s="7">
        <v>130.5341</v>
      </c>
      <c r="G79" s="7">
        <v>130.56890000000001</v>
      </c>
      <c r="H79" s="7">
        <v>130.59970000000001</v>
      </c>
      <c r="I79" s="7">
        <v>130.83770000000001</v>
      </c>
      <c r="J79" s="7">
        <v>131.7824</v>
      </c>
      <c r="K79" s="7">
        <v>133.64269999999999</v>
      </c>
      <c r="L79" s="7">
        <v>134.91749999999999</v>
      </c>
      <c r="M79" s="7">
        <v>135.92420000000001</v>
      </c>
      <c r="N79" s="7">
        <v>136.07149999999999</v>
      </c>
      <c r="O79" s="11">
        <v>136.01179999999999</v>
      </c>
      <c r="P79" s="10">
        <v>0.39154519999999998</v>
      </c>
      <c r="Q79" s="7">
        <v>0.49942930000000002</v>
      </c>
      <c r="R79" s="7">
        <v>0.34764610000000001</v>
      </c>
      <c r="S79" s="7">
        <v>2.6640400000000002E-2</v>
      </c>
      <c r="T79" s="7">
        <v>2.3583099999999999E-2</v>
      </c>
      <c r="U79" s="7">
        <v>0.18222959999999999</v>
      </c>
      <c r="V79" s="7">
        <v>0.7220413</v>
      </c>
      <c r="W79" s="7">
        <v>1.4116610000000001</v>
      </c>
      <c r="X79" s="7">
        <v>0.9538605</v>
      </c>
      <c r="Y79" s="7">
        <v>0.74615880000000001</v>
      </c>
      <c r="Z79" s="7">
        <v>0.1084203</v>
      </c>
      <c r="AA79" s="11">
        <v>-4.3935700000000001E-2</v>
      </c>
      <c r="AB79" s="20">
        <f t="shared" si="29"/>
        <v>132.53399166666665</v>
      </c>
      <c r="AC79" s="20">
        <f t="shared" si="30"/>
        <v>130.01716666666664</v>
      </c>
      <c r="AD79" s="20">
        <f t="shared" si="31"/>
        <v>130.66876666666667</v>
      </c>
      <c r="AE79" s="20">
        <f t="shared" si="32"/>
        <v>133.44753333333333</v>
      </c>
      <c r="AF79" s="20">
        <f t="shared" si="33"/>
        <v>136.0025</v>
      </c>
      <c r="AG79" s="20"/>
      <c r="AH79" s="20">
        <f t="shared" si="34"/>
        <v>0.50116458980417633</v>
      </c>
      <c r="AI79" s="20">
        <f t="shared" si="35"/>
        <v>2.1265729657916239</v>
      </c>
      <c r="AJ79" s="20">
        <f t="shared" si="36"/>
        <v>1.9145851578123256</v>
      </c>
    </row>
    <row r="80" spans="1:36" x14ac:dyDescent="0.2">
      <c r="A80" s="3" t="s">
        <v>31</v>
      </c>
      <c r="B80" s="3" t="s">
        <v>32</v>
      </c>
      <c r="C80" s="14">
        <v>116.8721</v>
      </c>
      <c r="D80" s="10">
        <v>117.3262</v>
      </c>
      <c r="E80" s="7">
        <v>117.98569999999999</v>
      </c>
      <c r="F80" s="7">
        <v>118.36199999999999</v>
      </c>
      <c r="G80" s="7">
        <v>118.45</v>
      </c>
      <c r="H80" s="7">
        <v>118.84269999999999</v>
      </c>
      <c r="I80" s="7">
        <v>119.4297</v>
      </c>
      <c r="J80" s="7">
        <v>119.81829999999999</v>
      </c>
      <c r="K80" s="7">
        <v>120.6375</v>
      </c>
      <c r="L80" s="7">
        <v>121.05719999999999</v>
      </c>
      <c r="M80" s="7">
        <v>121.8836</v>
      </c>
      <c r="N80" s="7">
        <v>122.45780000000001</v>
      </c>
      <c r="O80" s="11">
        <v>123.1572</v>
      </c>
      <c r="P80" s="10">
        <v>0.38852609999999999</v>
      </c>
      <c r="Q80" s="7">
        <v>0.56212119999999999</v>
      </c>
      <c r="R80" s="7">
        <v>0.31894729999999999</v>
      </c>
      <c r="S80" s="7">
        <v>7.4345999999999995E-2</v>
      </c>
      <c r="T80" s="7">
        <v>0.33148090000000002</v>
      </c>
      <c r="U80" s="7">
        <v>0.49400569999999999</v>
      </c>
      <c r="V80" s="7">
        <v>0.32534390000000002</v>
      </c>
      <c r="W80" s="7">
        <v>0.68369440000000004</v>
      </c>
      <c r="X80" s="7">
        <v>0.34794019999999998</v>
      </c>
      <c r="Y80" s="7">
        <v>0.68258359999999996</v>
      </c>
      <c r="Z80" s="7">
        <v>0.47110200000000002</v>
      </c>
      <c r="AA80" s="11">
        <v>0.57119330000000001</v>
      </c>
      <c r="AB80" s="20">
        <f t="shared" si="29"/>
        <v>119.95065833333332</v>
      </c>
      <c r="AC80" s="20">
        <f t="shared" si="30"/>
        <v>117.8913</v>
      </c>
      <c r="AD80" s="20">
        <f t="shared" si="31"/>
        <v>118.90746666666666</v>
      </c>
      <c r="AE80" s="20">
        <f t="shared" si="32"/>
        <v>120.50433333333335</v>
      </c>
      <c r="AF80" s="20">
        <f t="shared" si="33"/>
        <v>122.49953333333333</v>
      </c>
      <c r="AG80" s="20"/>
      <c r="AH80" s="20">
        <f t="shared" si="34"/>
        <v>0.86195221077946371</v>
      </c>
      <c r="AI80" s="20">
        <f t="shared" si="35"/>
        <v>1.3429490270305564</v>
      </c>
      <c r="AJ80" s="20">
        <f t="shared" si="36"/>
        <v>1.6557080934848756</v>
      </c>
    </row>
    <row r="81" spans="1:36" x14ac:dyDescent="0.2">
      <c r="A81" s="3" t="s">
        <v>33</v>
      </c>
      <c r="B81" s="3" t="s">
        <v>96</v>
      </c>
      <c r="C81" s="14">
        <v>109.7585</v>
      </c>
      <c r="D81" s="10">
        <v>109.92010000000001</v>
      </c>
      <c r="E81" s="7">
        <v>109.9008</v>
      </c>
      <c r="F81" s="7">
        <v>109.9121</v>
      </c>
      <c r="G81" s="7">
        <v>110.5749</v>
      </c>
      <c r="H81" s="7">
        <v>110.5749</v>
      </c>
      <c r="I81" s="7">
        <v>111.376</v>
      </c>
      <c r="J81" s="7">
        <v>112.4307</v>
      </c>
      <c r="K81" s="7">
        <v>112.5817</v>
      </c>
      <c r="L81" s="7">
        <v>112.57559999999999</v>
      </c>
      <c r="M81" s="7">
        <v>113.87090000000001</v>
      </c>
      <c r="N81" s="7">
        <v>113.9285</v>
      </c>
      <c r="O81" s="11">
        <v>113.91759999999999</v>
      </c>
      <c r="P81" s="10">
        <v>0.1472098</v>
      </c>
      <c r="Q81" s="7">
        <v>-1.75604E-2</v>
      </c>
      <c r="R81" s="7">
        <v>1.03298E-2</v>
      </c>
      <c r="S81" s="7">
        <v>0.60297500000000004</v>
      </c>
      <c r="T81" s="7">
        <v>0</v>
      </c>
      <c r="U81" s="7">
        <v>0.72446730000000004</v>
      </c>
      <c r="V81" s="7">
        <v>0.94703689999999996</v>
      </c>
      <c r="W81" s="7">
        <v>0.134299</v>
      </c>
      <c r="X81" s="7">
        <v>-5.4552999999999997E-3</v>
      </c>
      <c r="Y81" s="7">
        <v>1.150628</v>
      </c>
      <c r="Z81" s="7">
        <v>5.0618799999999999E-2</v>
      </c>
      <c r="AA81" s="11">
        <v>-9.6164000000000006E-3</v>
      </c>
      <c r="AB81" s="20">
        <f t="shared" si="29"/>
        <v>111.79698333333333</v>
      </c>
      <c r="AC81" s="20">
        <f t="shared" si="30"/>
        <v>109.911</v>
      </c>
      <c r="AD81" s="20">
        <f t="shared" si="31"/>
        <v>110.84193333333333</v>
      </c>
      <c r="AE81" s="20">
        <f t="shared" si="32"/>
        <v>112.52933333333334</v>
      </c>
      <c r="AF81" s="20">
        <f t="shared" si="33"/>
        <v>113.90566666666666</v>
      </c>
      <c r="AG81" s="20"/>
      <c r="AH81" s="20">
        <f t="shared" si="34"/>
        <v>0.84698832085352649</v>
      </c>
      <c r="AI81" s="20">
        <f t="shared" si="35"/>
        <v>1.5223480403626013</v>
      </c>
      <c r="AJ81" s="20">
        <f t="shared" si="36"/>
        <v>1.2230884984063266</v>
      </c>
    </row>
    <row r="82" spans="1:36" x14ac:dyDescent="0.2">
      <c r="A82" s="3" t="s">
        <v>34</v>
      </c>
      <c r="B82" s="3" t="s">
        <v>35</v>
      </c>
      <c r="C82" s="14">
        <v>125.4354</v>
      </c>
      <c r="D82" s="10">
        <v>125.6906</v>
      </c>
      <c r="E82" s="7">
        <v>125.9308</v>
      </c>
      <c r="F82" s="7">
        <v>126.19499999999999</v>
      </c>
      <c r="G82" s="7">
        <v>126.0492</v>
      </c>
      <c r="H82" s="7">
        <v>126.0073</v>
      </c>
      <c r="I82" s="7">
        <v>126.6253</v>
      </c>
      <c r="J82" s="7">
        <v>126.4575</v>
      </c>
      <c r="K82" s="7">
        <v>126.7025</v>
      </c>
      <c r="L82" s="7">
        <v>127.3965</v>
      </c>
      <c r="M82" s="7">
        <v>127.5104</v>
      </c>
      <c r="N82" s="7">
        <v>127.95820000000001</v>
      </c>
      <c r="O82" s="11">
        <v>127.8369</v>
      </c>
      <c r="P82" s="10">
        <v>0.20346620000000001</v>
      </c>
      <c r="Q82" s="7">
        <v>0.1911255</v>
      </c>
      <c r="R82" s="7">
        <v>0.20979030000000001</v>
      </c>
      <c r="S82" s="7">
        <v>-0.1155337</v>
      </c>
      <c r="T82" s="7">
        <v>-3.3199100000000002E-2</v>
      </c>
      <c r="U82" s="7">
        <v>0.49040220000000001</v>
      </c>
      <c r="V82" s="7">
        <v>-0.13252369999999999</v>
      </c>
      <c r="W82" s="7">
        <v>0.1937914</v>
      </c>
      <c r="X82" s="7">
        <v>0.54769760000000001</v>
      </c>
      <c r="Y82" s="7">
        <v>8.9393299999999995E-2</v>
      </c>
      <c r="Z82" s="7">
        <v>0.3512168</v>
      </c>
      <c r="AA82" s="11">
        <v>-9.4778500000000002E-2</v>
      </c>
      <c r="AB82" s="20">
        <f t="shared" si="29"/>
        <v>126.69668333333333</v>
      </c>
      <c r="AC82" s="20">
        <f t="shared" si="30"/>
        <v>125.9388</v>
      </c>
      <c r="AD82" s="20">
        <f t="shared" si="31"/>
        <v>126.22726666666667</v>
      </c>
      <c r="AE82" s="20">
        <f t="shared" si="32"/>
        <v>126.85216666666668</v>
      </c>
      <c r="AF82" s="20">
        <f t="shared" si="33"/>
        <v>127.7685</v>
      </c>
      <c r="AG82" s="20"/>
      <c r="AH82" s="20">
        <f t="shared" si="34"/>
        <v>0.2290530532819588</v>
      </c>
      <c r="AI82" s="20">
        <f t="shared" si="35"/>
        <v>0.49505944040618033</v>
      </c>
      <c r="AJ82" s="20">
        <f t="shared" si="36"/>
        <v>0.72236317077751266</v>
      </c>
    </row>
    <row r="83" spans="1:36" x14ac:dyDescent="0.2">
      <c r="A83" s="2" t="s">
        <v>36</v>
      </c>
      <c r="B83" s="2" t="s">
        <v>37</v>
      </c>
      <c r="C83" s="14">
        <v>120.8087</v>
      </c>
      <c r="D83" s="10">
        <v>120.8224</v>
      </c>
      <c r="E83" s="7">
        <v>120.85339999999999</v>
      </c>
      <c r="F83" s="7">
        <v>120.95959999999999</v>
      </c>
      <c r="G83" s="7">
        <v>120.9395</v>
      </c>
      <c r="H83" s="7">
        <v>121.1296</v>
      </c>
      <c r="I83" s="7">
        <v>121.1104</v>
      </c>
      <c r="J83" s="7">
        <v>121.14230000000001</v>
      </c>
      <c r="K83" s="7">
        <v>121.2319</v>
      </c>
      <c r="L83" s="7">
        <v>121.2621</v>
      </c>
      <c r="M83" s="7">
        <v>121.4945</v>
      </c>
      <c r="N83" s="7">
        <v>121.4538</v>
      </c>
      <c r="O83" s="11">
        <v>121.5626</v>
      </c>
      <c r="P83" s="10">
        <v>1.13422E-2</v>
      </c>
      <c r="Q83" s="7">
        <v>2.5687600000000001E-2</v>
      </c>
      <c r="R83" s="7">
        <v>8.7913900000000003E-2</v>
      </c>
      <c r="S83" s="7">
        <v>-1.6683E-2</v>
      </c>
      <c r="T83" s="7">
        <v>0.15721260000000001</v>
      </c>
      <c r="U83" s="7">
        <v>-1.5847099999999999E-2</v>
      </c>
      <c r="V83" s="7">
        <v>2.6313199999999998E-2</v>
      </c>
      <c r="W83" s="7">
        <v>7.4012700000000001E-2</v>
      </c>
      <c r="X83" s="7">
        <v>2.4864500000000001E-2</v>
      </c>
      <c r="Y83" s="7">
        <v>0.1917005</v>
      </c>
      <c r="Z83" s="7">
        <v>-3.3526899999999998E-2</v>
      </c>
      <c r="AA83" s="11">
        <v>8.9602500000000002E-2</v>
      </c>
      <c r="AB83" s="20">
        <f t="shared" si="29"/>
        <v>121.16350833333333</v>
      </c>
      <c r="AC83" s="20">
        <f t="shared" si="30"/>
        <v>120.87846666666667</v>
      </c>
      <c r="AD83" s="20">
        <f t="shared" si="31"/>
        <v>121.05983333333332</v>
      </c>
      <c r="AE83" s="20">
        <f t="shared" si="32"/>
        <v>121.21210000000001</v>
      </c>
      <c r="AF83" s="20">
        <f t="shared" si="33"/>
        <v>121.50363333333333</v>
      </c>
      <c r="AG83" s="20"/>
      <c r="AH83" s="20">
        <f t="shared" si="34"/>
        <v>0.15004050900711263</v>
      </c>
      <c r="AI83" s="20">
        <f t="shared" si="35"/>
        <v>0.12577802436537411</v>
      </c>
      <c r="AJ83" s="20">
        <f t="shared" si="36"/>
        <v>0.24051504209012364</v>
      </c>
    </row>
    <row r="84" spans="1:36" x14ac:dyDescent="0.2">
      <c r="A84" s="3" t="s">
        <v>38</v>
      </c>
      <c r="B84" s="3" t="s">
        <v>39</v>
      </c>
      <c r="C84" s="14">
        <v>111.8764</v>
      </c>
      <c r="D84" s="10">
        <v>111.7043</v>
      </c>
      <c r="E84" s="7">
        <v>111.8416</v>
      </c>
      <c r="F84" s="7">
        <v>112.0605</v>
      </c>
      <c r="G84" s="7">
        <v>112.0605</v>
      </c>
      <c r="H84" s="7">
        <v>112.0605</v>
      </c>
      <c r="I84" s="7">
        <v>112.0909</v>
      </c>
      <c r="J84" s="7">
        <v>112.3306</v>
      </c>
      <c r="K84" s="7">
        <v>112.3918</v>
      </c>
      <c r="L84" s="7">
        <v>112.42100000000001</v>
      </c>
      <c r="M84" s="7">
        <v>112.31910000000001</v>
      </c>
      <c r="N84" s="7">
        <v>112.4503</v>
      </c>
      <c r="O84" s="11">
        <v>112.3794</v>
      </c>
      <c r="P84" s="10">
        <v>-0.1538476</v>
      </c>
      <c r="Q84" s="7">
        <v>0.12295349999999999</v>
      </c>
      <c r="R84" s="7">
        <v>0.19569139999999999</v>
      </c>
      <c r="S84" s="7">
        <v>0</v>
      </c>
      <c r="T84" s="7">
        <v>0</v>
      </c>
      <c r="U84" s="7">
        <v>2.7097E-2</v>
      </c>
      <c r="V84" s="7">
        <v>0.21389910000000001</v>
      </c>
      <c r="W84" s="7">
        <v>5.441E-2</v>
      </c>
      <c r="X84" s="7">
        <v>2.5998899999999998E-2</v>
      </c>
      <c r="Y84" s="7">
        <v>-9.0592300000000001E-2</v>
      </c>
      <c r="Z84" s="7">
        <v>0.1168124</v>
      </c>
      <c r="AA84" s="11">
        <v>-6.30907E-2</v>
      </c>
      <c r="AB84" s="20">
        <f t="shared" si="29"/>
        <v>112.175875</v>
      </c>
      <c r="AC84" s="20">
        <f t="shared" si="30"/>
        <v>111.86880000000001</v>
      </c>
      <c r="AD84" s="20">
        <f t="shared" si="31"/>
        <v>112.07063333333333</v>
      </c>
      <c r="AE84" s="20">
        <f t="shared" si="32"/>
        <v>112.38113333333332</v>
      </c>
      <c r="AF84" s="20">
        <f t="shared" si="33"/>
        <v>112.38293333333336</v>
      </c>
      <c r="AG84" s="20"/>
      <c r="AH84" s="20">
        <f t="shared" si="34"/>
        <v>0.18041968210378911</v>
      </c>
      <c r="AI84" s="20">
        <f t="shared" si="35"/>
        <v>0.27705741527886119</v>
      </c>
      <c r="AJ84" s="20">
        <f t="shared" si="36"/>
        <v>1.6016923362940361E-3</v>
      </c>
    </row>
    <row r="85" spans="1:36" x14ac:dyDescent="0.2">
      <c r="A85" s="3" t="s">
        <v>40</v>
      </c>
      <c r="B85" s="3" t="s">
        <v>101</v>
      </c>
      <c r="C85" s="14">
        <v>118.85720000000001</v>
      </c>
      <c r="D85" s="10">
        <v>118.85720000000001</v>
      </c>
      <c r="E85" s="7">
        <v>118.88630000000001</v>
      </c>
      <c r="F85" s="7">
        <v>119.0116</v>
      </c>
      <c r="G85" s="7">
        <v>118.9586</v>
      </c>
      <c r="H85" s="7">
        <v>119.3622</v>
      </c>
      <c r="I85" s="7">
        <v>119.2677</v>
      </c>
      <c r="J85" s="7">
        <v>119.2407</v>
      </c>
      <c r="K85" s="7">
        <v>119.4513</v>
      </c>
      <c r="L85" s="7">
        <v>119.4862</v>
      </c>
      <c r="M85" s="7">
        <v>119.5898</v>
      </c>
      <c r="N85" s="7">
        <v>119.3933</v>
      </c>
      <c r="O85" s="11">
        <v>119.74169999999999</v>
      </c>
      <c r="P85" s="10">
        <v>0</v>
      </c>
      <c r="Q85" s="7">
        <v>2.4507600000000001E-2</v>
      </c>
      <c r="R85" s="7">
        <v>0.1053992</v>
      </c>
      <c r="S85" s="7">
        <v>-4.4566700000000001E-2</v>
      </c>
      <c r="T85" s="7">
        <v>0.33928000000000003</v>
      </c>
      <c r="U85" s="7">
        <v>-7.9175300000000004E-2</v>
      </c>
      <c r="V85" s="7">
        <v>-2.2606500000000002E-2</v>
      </c>
      <c r="W85" s="7">
        <v>0.1766191</v>
      </c>
      <c r="X85" s="7">
        <v>2.92462E-2</v>
      </c>
      <c r="Y85" s="7">
        <v>8.6653099999999997E-2</v>
      </c>
      <c r="Z85" s="7">
        <v>-0.16426289999999999</v>
      </c>
      <c r="AA85" s="11">
        <v>0.29179909999999998</v>
      </c>
      <c r="AB85" s="20">
        <f t="shared" si="29"/>
        <v>119.27055</v>
      </c>
      <c r="AC85" s="20">
        <f t="shared" si="30"/>
        <v>118.91836666666667</v>
      </c>
      <c r="AD85" s="20">
        <f t="shared" si="31"/>
        <v>119.19616666666667</v>
      </c>
      <c r="AE85" s="20">
        <f t="shared" si="32"/>
        <v>119.39273333333334</v>
      </c>
      <c r="AF85" s="20">
        <f t="shared" si="33"/>
        <v>119.57493333333332</v>
      </c>
      <c r="AG85" s="20"/>
      <c r="AH85" s="20">
        <f t="shared" si="34"/>
        <v>0.2336056303049503</v>
      </c>
      <c r="AI85" s="20">
        <f t="shared" si="35"/>
        <v>0.16491022502123087</v>
      </c>
      <c r="AJ85" s="20">
        <f t="shared" si="36"/>
        <v>0.15260560246265698</v>
      </c>
    </row>
    <row r="86" spans="1:36" x14ac:dyDescent="0.2">
      <c r="A86" s="3" t="s">
        <v>41</v>
      </c>
      <c r="B86" s="3" t="s">
        <v>98</v>
      </c>
      <c r="C86" s="14">
        <v>102.1057</v>
      </c>
      <c r="D86" s="10">
        <v>102.1057</v>
      </c>
      <c r="E86" s="7">
        <v>102.1057</v>
      </c>
      <c r="F86" s="7">
        <v>102.1057</v>
      </c>
      <c r="G86" s="7">
        <v>102.1057</v>
      </c>
      <c r="H86" s="7">
        <v>102.1057</v>
      </c>
      <c r="I86" s="7">
        <v>102.1057</v>
      </c>
      <c r="J86" s="7">
        <v>102.1057</v>
      </c>
      <c r="K86" s="7">
        <v>102.1057</v>
      </c>
      <c r="L86" s="7">
        <v>102.1057</v>
      </c>
      <c r="M86" s="7">
        <v>102.2158</v>
      </c>
      <c r="N86" s="7">
        <v>102.2158</v>
      </c>
      <c r="O86" s="11">
        <v>102.2158</v>
      </c>
      <c r="P86" s="10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0.1078293</v>
      </c>
      <c r="Z86" s="7">
        <v>0</v>
      </c>
      <c r="AA86" s="11">
        <v>0</v>
      </c>
      <c r="AB86" s="20">
        <f t="shared" si="29"/>
        <v>102.13322499999998</v>
      </c>
      <c r="AC86" s="20">
        <f t="shared" si="30"/>
        <v>102.1057</v>
      </c>
      <c r="AD86" s="20">
        <f t="shared" si="31"/>
        <v>102.1057</v>
      </c>
      <c r="AE86" s="20">
        <f t="shared" si="32"/>
        <v>102.1057</v>
      </c>
      <c r="AF86" s="20">
        <f t="shared" si="33"/>
        <v>102.2158</v>
      </c>
      <c r="AG86" s="20"/>
      <c r="AH86" s="20">
        <f t="shared" si="34"/>
        <v>0</v>
      </c>
      <c r="AI86" s="20">
        <f t="shared" si="35"/>
        <v>0</v>
      </c>
      <c r="AJ86" s="20">
        <f t="shared" si="36"/>
        <v>0.10782943557509839</v>
      </c>
    </row>
    <row r="87" spans="1:36" x14ac:dyDescent="0.2">
      <c r="A87" s="3" t="s">
        <v>42</v>
      </c>
      <c r="B87" s="3" t="s">
        <v>43</v>
      </c>
      <c r="C87" s="14">
        <v>187.76089999999999</v>
      </c>
      <c r="D87" s="10">
        <v>187.63800000000001</v>
      </c>
      <c r="E87" s="7">
        <v>187.57849999999999</v>
      </c>
      <c r="F87" s="7">
        <v>188.2312</v>
      </c>
      <c r="G87" s="7">
        <v>188.16059999999999</v>
      </c>
      <c r="H87" s="7">
        <v>188.01910000000001</v>
      </c>
      <c r="I87" s="7">
        <v>188.33529999999999</v>
      </c>
      <c r="J87" s="7">
        <v>188.00559999999999</v>
      </c>
      <c r="K87" s="7">
        <v>187.79259999999999</v>
      </c>
      <c r="L87" s="7">
        <v>188.29230000000001</v>
      </c>
      <c r="M87" s="7">
        <v>188.7457</v>
      </c>
      <c r="N87" s="7">
        <v>188.95140000000001</v>
      </c>
      <c r="O87" s="11">
        <v>188.73949999999999</v>
      </c>
      <c r="P87" s="10">
        <v>-6.5460699999999997E-2</v>
      </c>
      <c r="Q87" s="7">
        <v>-3.1731200000000001E-2</v>
      </c>
      <c r="R87" s="7">
        <v>0.34798259999999998</v>
      </c>
      <c r="S87" s="7">
        <v>-3.7500199999999997E-2</v>
      </c>
      <c r="T87" s="7">
        <v>-7.5215099999999993E-2</v>
      </c>
      <c r="U87" s="7">
        <v>0.16818669999999999</v>
      </c>
      <c r="V87" s="7">
        <v>-0.1750583</v>
      </c>
      <c r="W87" s="7">
        <v>-0.1133094</v>
      </c>
      <c r="X87" s="7">
        <v>0.26608870000000001</v>
      </c>
      <c r="Y87" s="7">
        <v>0.24078759999999999</v>
      </c>
      <c r="Z87" s="7">
        <v>0.1089765</v>
      </c>
      <c r="AA87" s="11">
        <v>-0.11209619999999999</v>
      </c>
      <c r="AB87" s="20">
        <f t="shared" si="29"/>
        <v>188.20748333333333</v>
      </c>
      <c r="AC87" s="20">
        <f t="shared" si="30"/>
        <v>187.81589999999997</v>
      </c>
      <c r="AD87" s="20">
        <f t="shared" si="31"/>
        <v>188.17166666666665</v>
      </c>
      <c r="AE87" s="20">
        <f t="shared" si="32"/>
        <v>188.03016666666667</v>
      </c>
      <c r="AF87" s="20">
        <f t="shared" si="33"/>
        <v>188.81219999999999</v>
      </c>
      <c r="AG87" s="20"/>
      <c r="AH87" s="20">
        <f t="shared" si="34"/>
        <v>0.18942308221332382</v>
      </c>
      <c r="AI87" s="20">
        <f t="shared" si="35"/>
        <v>-7.5197293251719088E-2</v>
      </c>
      <c r="AJ87" s="20">
        <f t="shared" si="36"/>
        <v>0.41590844022367435</v>
      </c>
    </row>
    <row r="88" spans="1:36" x14ac:dyDescent="0.2">
      <c r="A88" s="3" t="s">
        <v>44</v>
      </c>
      <c r="B88" s="3" t="s">
        <v>45</v>
      </c>
      <c r="C88" s="14">
        <v>124.38500000000001</v>
      </c>
      <c r="D88" s="10">
        <v>124.51860000000001</v>
      </c>
      <c r="E88" s="7">
        <v>124.51860000000001</v>
      </c>
      <c r="F88" s="7">
        <v>124.5496</v>
      </c>
      <c r="G88" s="7">
        <v>124.5496</v>
      </c>
      <c r="H88" s="7">
        <v>124.7244</v>
      </c>
      <c r="I88" s="7">
        <v>124.7244</v>
      </c>
      <c r="J88" s="7">
        <v>124.7582</v>
      </c>
      <c r="K88" s="7">
        <v>124.7582</v>
      </c>
      <c r="L88" s="7">
        <v>124.7582</v>
      </c>
      <c r="M88" s="7">
        <v>125.1751</v>
      </c>
      <c r="N88" s="7">
        <v>125.1751</v>
      </c>
      <c r="O88" s="11">
        <v>125.1751</v>
      </c>
      <c r="P88" s="10">
        <v>0.107358</v>
      </c>
      <c r="Q88" s="7">
        <v>0</v>
      </c>
      <c r="R88" s="7">
        <v>2.49067E-2</v>
      </c>
      <c r="S88" s="7">
        <v>0</v>
      </c>
      <c r="T88" s="7">
        <v>0.14039850000000001</v>
      </c>
      <c r="U88" s="7">
        <v>0</v>
      </c>
      <c r="V88" s="7">
        <v>2.7024900000000001E-2</v>
      </c>
      <c r="W88" s="7">
        <v>0</v>
      </c>
      <c r="X88" s="7">
        <v>0</v>
      </c>
      <c r="Y88" s="7">
        <v>0.3342099</v>
      </c>
      <c r="Z88" s="7">
        <v>0</v>
      </c>
      <c r="AA88" s="11">
        <v>0</v>
      </c>
      <c r="AB88" s="20">
        <f t="shared" si="29"/>
        <v>124.78209166666664</v>
      </c>
      <c r="AC88" s="20">
        <f t="shared" si="30"/>
        <v>124.52893333333334</v>
      </c>
      <c r="AD88" s="20">
        <f t="shared" si="31"/>
        <v>124.66613333333333</v>
      </c>
      <c r="AE88" s="20">
        <f t="shared" si="32"/>
        <v>124.7582</v>
      </c>
      <c r="AF88" s="20">
        <f t="shared" si="33"/>
        <v>125.1751</v>
      </c>
      <c r="AG88" s="20"/>
      <c r="AH88" s="20">
        <f t="shared" si="34"/>
        <v>0.11017519890958738</v>
      </c>
      <c r="AI88" s="20">
        <f t="shared" si="35"/>
        <v>7.3850583318019858E-2</v>
      </c>
      <c r="AJ88" s="20">
        <f t="shared" si="36"/>
        <v>0.33416641150640203</v>
      </c>
    </row>
    <row r="89" spans="1:36" x14ac:dyDescent="0.2">
      <c r="A89" s="3" t="s">
        <v>46</v>
      </c>
      <c r="B89" s="3" t="s">
        <v>99</v>
      </c>
      <c r="C89" s="14">
        <v>130.73589999999999</v>
      </c>
      <c r="D89" s="10">
        <v>130.7843</v>
      </c>
      <c r="E89" s="7">
        <v>130.7843</v>
      </c>
      <c r="F89" s="7">
        <v>130.7843</v>
      </c>
      <c r="G89" s="7">
        <v>130.7843</v>
      </c>
      <c r="H89" s="7">
        <v>130.7843</v>
      </c>
      <c r="I89" s="7">
        <v>130.7843</v>
      </c>
      <c r="J89" s="7">
        <v>130.7843</v>
      </c>
      <c r="K89" s="7">
        <v>130.95869999999999</v>
      </c>
      <c r="L89" s="7">
        <v>130.95869999999999</v>
      </c>
      <c r="M89" s="7">
        <v>131.81899999999999</v>
      </c>
      <c r="N89" s="7">
        <v>131.81899999999999</v>
      </c>
      <c r="O89" s="11">
        <v>131.90110000000001</v>
      </c>
      <c r="P89" s="10">
        <v>3.7056899999999997E-2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0.13334370000000001</v>
      </c>
      <c r="X89" s="7">
        <v>0</v>
      </c>
      <c r="Y89" s="7">
        <v>0.65690570000000004</v>
      </c>
      <c r="Z89" s="7">
        <v>0</v>
      </c>
      <c r="AA89" s="11">
        <v>6.2276499999999999E-2</v>
      </c>
      <c r="AB89" s="20">
        <f t="shared" si="29"/>
        <v>131.07888333333332</v>
      </c>
      <c r="AC89" s="20">
        <f t="shared" si="30"/>
        <v>130.7843</v>
      </c>
      <c r="AD89" s="20">
        <f t="shared" si="31"/>
        <v>130.7843</v>
      </c>
      <c r="AE89" s="20">
        <f t="shared" si="32"/>
        <v>130.90056666666666</v>
      </c>
      <c r="AF89" s="20">
        <f t="shared" si="33"/>
        <v>131.84636666666665</v>
      </c>
      <c r="AG89" s="20"/>
      <c r="AH89" s="20">
        <f t="shared" si="34"/>
        <v>0</v>
      </c>
      <c r="AI89" s="20">
        <f t="shared" si="35"/>
        <v>8.8899559554661778E-2</v>
      </c>
      <c r="AJ89" s="20">
        <f t="shared" si="36"/>
        <v>0.72253315939299512</v>
      </c>
    </row>
    <row r="90" spans="1:36" x14ac:dyDescent="0.2">
      <c r="A90" s="2" t="s">
        <v>47</v>
      </c>
      <c r="B90" s="2" t="s">
        <v>48</v>
      </c>
      <c r="C90" s="14">
        <v>97.659840000000003</v>
      </c>
      <c r="D90" s="10">
        <v>98.066270000000003</v>
      </c>
      <c r="E90" s="7">
        <v>98.694370000000006</v>
      </c>
      <c r="F90" s="7">
        <v>98.408100000000005</v>
      </c>
      <c r="G90" s="7">
        <v>98.903310000000005</v>
      </c>
      <c r="H90" s="7">
        <v>99.273880000000005</v>
      </c>
      <c r="I90" s="7">
        <v>99.314809999999994</v>
      </c>
      <c r="J90" s="7">
        <v>99.85463</v>
      </c>
      <c r="K90" s="7">
        <v>100.1126</v>
      </c>
      <c r="L90" s="7">
        <v>99.958110000000005</v>
      </c>
      <c r="M90" s="7">
        <v>100.2488</v>
      </c>
      <c r="N90" s="7">
        <v>99.23818</v>
      </c>
      <c r="O90" s="11">
        <v>99.246679999999998</v>
      </c>
      <c r="P90" s="10">
        <v>0.41617219999999999</v>
      </c>
      <c r="Q90" s="7">
        <v>0.64049049999999996</v>
      </c>
      <c r="R90" s="7">
        <v>-0.29006490000000001</v>
      </c>
      <c r="S90" s="7">
        <v>0.50322719999999999</v>
      </c>
      <c r="T90" s="7">
        <v>0.37467630000000002</v>
      </c>
      <c r="U90" s="7">
        <v>4.12311E-2</v>
      </c>
      <c r="V90" s="7">
        <v>0.54354210000000003</v>
      </c>
      <c r="W90" s="7">
        <v>0.25837120000000002</v>
      </c>
      <c r="X90" s="7">
        <v>-0.15433669999999999</v>
      </c>
      <c r="Y90" s="7">
        <v>0.29076360000000001</v>
      </c>
      <c r="Z90" s="7">
        <v>-1.008067</v>
      </c>
      <c r="AA90" s="11">
        <v>8.5643999999999998E-3</v>
      </c>
      <c r="AB90" s="20">
        <f>(AB69/AB74)*100</f>
        <v>99.2811187130702</v>
      </c>
      <c r="AC90" s="20">
        <f t="shared" ref="AC90:AF90" si="37">(AC69/AC74)*100</f>
        <v>98.389746576430369</v>
      </c>
      <c r="AD90" s="20">
        <f t="shared" si="37"/>
        <v>99.164292811590599</v>
      </c>
      <c r="AE90" s="20">
        <f t="shared" si="37"/>
        <v>99.97541853580239</v>
      </c>
      <c r="AF90" s="20">
        <f t="shared" si="37"/>
        <v>99.577436066221566</v>
      </c>
      <c r="AG90" s="20"/>
      <c r="AH90" s="20">
        <f t="shared" ref="AH90:AJ111" si="38">IFERROR(AD90/AC90*100-100,"")</f>
        <v>0.787222512620815</v>
      </c>
      <c r="AI90" s="20">
        <f t="shared" si="38"/>
        <v>0.81796148715839934</v>
      </c>
      <c r="AJ90" s="20">
        <f t="shared" si="38"/>
        <v>-0.3980803235530459</v>
      </c>
    </row>
    <row r="91" spans="1:36" ht="18" customHeight="1" x14ac:dyDescent="0.2">
      <c r="B91" s="22" t="s">
        <v>62</v>
      </c>
      <c r="C91" s="27"/>
      <c r="D91" s="24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5"/>
      <c r="P91" s="24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5"/>
      <c r="AB91" s="122"/>
      <c r="AC91" s="119"/>
      <c r="AD91" s="119"/>
      <c r="AE91" s="119"/>
      <c r="AF91" s="119"/>
      <c r="AG91" s="119"/>
      <c r="AH91" s="119"/>
      <c r="AI91" s="119"/>
      <c r="AJ91" s="119"/>
    </row>
    <row r="92" spans="1:36" x14ac:dyDescent="0.2">
      <c r="A92" s="2" t="s">
        <v>14</v>
      </c>
      <c r="B92" s="2" t="s">
        <v>102</v>
      </c>
      <c r="C92" s="14">
        <v>114.6452</v>
      </c>
      <c r="D92" s="10">
        <v>114.80249999999999</v>
      </c>
      <c r="E92" s="7">
        <v>115.4562</v>
      </c>
      <c r="F92" s="7">
        <v>115.7732</v>
      </c>
      <c r="G92" s="7">
        <v>116.06440000000001</v>
      </c>
      <c r="H92" s="7">
        <v>116.67959999999999</v>
      </c>
      <c r="I92" s="7">
        <v>117.307</v>
      </c>
      <c r="J92" s="7">
        <v>118.1465</v>
      </c>
      <c r="K92" s="7">
        <v>119.209</v>
      </c>
      <c r="L92" s="7">
        <v>119.37990000000001</v>
      </c>
      <c r="M92" s="7">
        <v>119.27119999999999</v>
      </c>
      <c r="N92" s="7">
        <v>119.3653</v>
      </c>
      <c r="O92" s="11">
        <v>120.01049999999999</v>
      </c>
      <c r="P92" s="10">
        <v>0.13719509999999999</v>
      </c>
      <c r="Q92" s="7">
        <v>0.56936089999999995</v>
      </c>
      <c r="R92" s="7">
        <v>0.2745841</v>
      </c>
      <c r="S92" s="7">
        <v>0.25149880000000002</v>
      </c>
      <c r="T92" s="7">
        <v>0.53006719999999996</v>
      </c>
      <c r="U92" s="7">
        <v>0.53770819999999997</v>
      </c>
      <c r="V92" s="7">
        <v>0.71565710000000005</v>
      </c>
      <c r="W92" s="7">
        <v>0.89932659999999998</v>
      </c>
      <c r="X92" s="7">
        <v>0.14331550000000001</v>
      </c>
      <c r="Y92" s="7">
        <v>-9.1050500000000006E-2</v>
      </c>
      <c r="Z92" s="7">
        <v>7.8896599999999997E-2</v>
      </c>
      <c r="AA92" s="11">
        <v>0.54053439999999997</v>
      </c>
      <c r="AB92" s="20">
        <f t="shared" ref="AB92:AB113" si="39">AVERAGE(D92:O92)</f>
        <v>117.62210833333332</v>
      </c>
      <c r="AC92" s="20">
        <f>AVERAGE(D92:F92)</f>
        <v>115.34396666666665</v>
      </c>
      <c r="AD92" s="20">
        <f>AVERAGE(G92:I92)</f>
        <v>116.68366666666667</v>
      </c>
      <c r="AE92" s="20">
        <f>IFERROR(AVERAGE(J92:L92),"")</f>
        <v>118.91180000000001</v>
      </c>
      <c r="AF92" s="20">
        <f>IFERROR(AVERAGE(M92:O92),"")</f>
        <v>119.54899999999999</v>
      </c>
      <c r="AG92" s="20"/>
      <c r="AH92" s="20">
        <f t="shared" si="38"/>
        <v>1.1614825107165245</v>
      </c>
      <c r="AI92" s="20">
        <f t="shared" si="38"/>
        <v>1.9095503226672861</v>
      </c>
      <c r="AJ92" s="20">
        <f t="shared" si="38"/>
        <v>0.535859351216601</v>
      </c>
    </row>
    <row r="93" spans="1:36" x14ac:dyDescent="0.2">
      <c r="A93" s="3" t="s">
        <v>16</v>
      </c>
      <c r="B93" s="3" t="s">
        <v>103</v>
      </c>
      <c r="C93" s="14">
        <v>106.7131</v>
      </c>
      <c r="D93" s="10">
        <v>106.59439999999999</v>
      </c>
      <c r="E93" s="7">
        <v>107.5882</v>
      </c>
      <c r="F93" s="7">
        <v>108.1377</v>
      </c>
      <c r="G93" s="7">
        <v>108.65089999999999</v>
      </c>
      <c r="H93" s="7">
        <v>109.1</v>
      </c>
      <c r="I93" s="7">
        <v>109.7557</v>
      </c>
      <c r="J93" s="7">
        <v>110.5844</v>
      </c>
      <c r="K93" s="7">
        <v>111.6022</v>
      </c>
      <c r="L93" s="7">
        <v>112.2863</v>
      </c>
      <c r="M93" s="7">
        <v>111.52549999999999</v>
      </c>
      <c r="N93" s="7">
        <v>111.0415</v>
      </c>
      <c r="O93" s="11">
        <v>112.1859</v>
      </c>
      <c r="P93" s="10">
        <v>-0.11120969999999999</v>
      </c>
      <c r="Q93" s="7">
        <v>0.93235959999999996</v>
      </c>
      <c r="R93" s="7">
        <v>0.51068639999999998</v>
      </c>
      <c r="S93" s="7">
        <v>0.47460740000000001</v>
      </c>
      <c r="T93" s="7">
        <v>0.41329700000000003</v>
      </c>
      <c r="U93" s="7">
        <v>0.60107900000000003</v>
      </c>
      <c r="V93" s="7">
        <v>0.75498220000000005</v>
      </c>
      <c r="W93" s="7">
        <v>0.92044479999999995</v>
      </c>
      <c r="X93" s="7">
        <v>0.61299179999999998</v>
      </c>
      <c r="Y93" s="7">
        <v>-0.67761740000000004</v>
      </c>
      <c r="Z93" s="7">
        <v>-0.4339826</v>
      </c>
      <c r="AA93" s="11">
        <v>1.0306550000000001</v>
      </c>
      <c r="AB93" s="20">
        <f t="shared" ref="AB93:AB110" si="40">AVERAGE(D93:O93)</f>
        <v>109.92105833333333</v>
      </c>
      <c r="AC93" s="20">
        <f t="shared" ref="AC93:AC110" si="41">AVERAGE(D93:F93)</f>
        <v>107.44009999999999</v>
      </c>
      <c r="AD93" s="20">
        <f t="shared" ref="AD93:AD110" si="42">AVERAGE(G93:I93)</f>
        <v>109.16886666666666</v>
      </c>
      <c r="AE93" s="20">
        <f t="shared" ref="AE93:AE110" si="43">IFERROR(AVERAGE(J93:L93),"")</f>
        <v>111.49096666666667</v>
      </c>
      <c r="AF93" s="20">
        <f t="shared" ref="AF93:AF110" si="44">IFERROR(AVERAGE(M93:O93),"")</f>
        <v>111.5843</v>
      </c>
      <c r="AG93" s="20"/>
      <c r="AH93" s="20">
        <f t="shared" ref="AH93:AH110" si="45">IFERROR(AD93/AC93*100-100,"")</f>
        <v>1.6090516172887703</v>
      </c>
      <c r="AI93" s="20">
        <f t="shared" ref="AI93:AI110" si="46">IFERROR(AE93/AD93*100-100,"")</f>
        <v>2.1270716376402703</v>
      </c>
      <c r="AJ93" s="20">
        <f t="shared" ref="AJ93:AJ110" si="47">IFERROR(AF93/AE93*100-100,"")</f>
        <v>8.3713807605946045E-2</v>
      </c>
    </row>
    <row r="94" spans="1:36" x14ac:dyDescent="0.2">
      <c r="A94" s="3" t="s">
        <v>18</v>
      </c>
      <c r="B94" s="3" t="s">
        <v>61</v>
      </c>
      <c r="C94" s="14">
        <v>129.88550000000001</v>
      </c>
      <c r="D94" s="10">
        <v>130.57300000000001</v>
      </c>
      <c r="E94" s="7">
        <v>130.57300000000001</v>
      </c>
      <c r="F94" s="7">
        <v>130.4435</v>
      </c>
      <c r="G94" s="7">
        <v>130.30799999999999</v>
      </c>
      <c r="H94" s="7">
        <v>131.24250000000001</v>
      </c>
      <c r="I94" s="7">
        <v>131.81530000000001</v>
      </c>
      <c r="J94" s="7">
        <v>132.67580000000001</v>
      </c>
      <c r="K94" s="7">
        <v>133.82409999999999</v>
      </c>
      <c r="L94" s="7">
        <v>133.00880000000001</v>
      </c>
      <c r="M94" s="7">
        <v>134.15309999999999</v>
      </c>
      <c r="N94" s="7">
        <v>135.3579</v>
      </c>
      <c r="O94" s="11">
        <v>135.04390000000001</v>
      </c>
      <c r="P94" s="10">
        <v>0.52930060000000001</v>
      </c>
      <c r="Q94" s="7">
        <v>0</v>
      </c>
      <c r="R94" s="7">
        <v>-9.9179299999999998E-2</v>
      </c>
      <c r="S94" s="7">
        <v>-0.10387490000000001</v>
      </c>
      <c r="T94" s="7">
        <v>0.71715430000000002</v>
      </c>
      <c r="U94" s="7">
        <v>0.43646699999999999</v>
      </c>
      <c r="V94" s="7">
        <v>0.65276409999999996</v>
      </c>
      <c r="W94" s="7">
        <v>0.86549350000000003</v>
      </c>
      <c r="X94" s="7">
        <v>-0.60922699999999996</v>
      </c>
      <c r="Y94" s="7">
        <v>0.86035539999999999</v>
      </c>
      <c r="Z94" s="7">
        <v>0.89808080000000001</v>
      </c>
      <c r="AA94" s="11">
        <v>-0.2319628</v>
      </c>
      <c r="AB94" s="20">
        <f t="shared" si="40"/>
        <v>132.41824166666666</v>
      </c>
      <c r="AC94" s="20">
        <f t="shared" si="41"/>
        <v>130.52983333333336</v>
      </c>
      <c r="AD94" s="20">
        <f t="shared" si="42"/>
        <v>131.12193333333335</v>
      </c>
      <c r="AE94" s="20">
        <f t="shared" si="43"/>
        <v>133.16956666666667</v>
      </c>
      <c r="AF94" s="20">
        <f t="shared" si="44"/>
        <v>134.85163333333333</v>
      </c>
      <c r="AG94" s="20"/>
      <c r="AH94" s="20">
        <f t="shared" si="45"/>
        <v>0.45361277562344071</v>
      </c>
      <c r="AI94" s="20">
        <f t="shared" si="46"/>
        <v>1.5616253370272659</v>
      </c>
      <c r="AJ94" s="20">
        <f t="shared" si="47"/>
        <v>1.2631014042998174</v>
      </c>
    </row>
    <row r="95" spans="1:36" x14ac:dyDescent="0.2">
      <c r="A95" s="2" t="s">
        <v>20</v>
      </c>
      <c r="B95" s="2" t="s">
        <v>104</v>
      </c>
      <c r="C95" s="14">
        <v>127.4196</v>
      </c>
      <c r="D95" s="10">
        <v>128.10570000000001</v>
      </c>
      <c r="E95" s="7">
        <v>128.1677</v>
      </c>
      <c r="F95" s="7">
        <v>128.75200000000001</v>
      </c>
      <c r="G95" s="7">
        <v>128.6831</v>
      </c>
      <c r="H95" s="7">
        <v>128.75139999999999</v>
      </c>
      <c r="I95" s="7">
        <v>129.126</v>
      </c>
      <c r="J95" s="7">
        <v>129.7526</v>
      </c>
      <c r="K95" s="7">
        <v>130.51329999999999</v>
      </c>
      <c r="L95" s="7">
        <v>130.73929999999999</v>
      </c>
      <c r="M95" s="7">
        <v>130.93729999999999</v>
      </c>
      <c r="N95" s="7">
        <v>131.22200000000001</v>
      </c>
      <c r="O95" s="11">
        <v>131.26300000000001</v>
      </c>
      <c r="P95" s="10">
        <v>0.53846609999999995</v>
      </c>
      <c r="Q95" s="7">
        <v>4.8394800000000002E-2</v>
      </c>
      <c r="R95" s="7">
        <v>0.45587889999999998</v>
      </c>
      <c r="S95" s="7">
        <v>-5.3555999999999999E-2</v>
      </c>
      <c r="T95" s="7">
        <v>5.3145999999999999E-2</v>
      </c>
      <c r="U95" s="7">
        <v>0.29087960000000002</v>
      </c>
      <c r="V95" s="7">
        <v>0.48528789999999999</v>
      </c>
      <c r="W95" s="7">
        <v>0.58627859999999998</v>
      </c>
      <c r="X95" s="7">
        <v>0.1731608</v>
      </c>
      <c r="Y95" s="7">
        <v>0.15142159999999999</v>
      </c>
      <c r="Z95" s="7">
        <v>0.2174545</v>
      </c>
      <c r="AA95" s="11">
        <v>3.12102E-2</v>
      </c>
      <c r="AB95" s="20">
        <f t="shared" si="40"/>
        <v>129.66778333333335</v>
      </c>
      <c r="AC95" s="20">
        <f t="shared" si="41"/>
        <v>128.34180000000001</v>
      </c>
      <c r="AD95" s="20">
        <f t="shared" si="42"/>
        <v>128.85349999999997</v>
      </c>
      <c r="AE95" s="20">
        <f t="shared" si="43"/>
        <v>130.33506666666665</v>
      </c>
      <c r="AF95" s="20">
        <f t="shared" si="44"/>
        <v>131.14076666666668</v>
      </c>
      <c r="AG95" s="20"/>
      <c r="AH95" s="20">
        <f t="shared" si="45"/>
        <v>0.3987009688191705</v>
      </c>
      <c r="AI95" s="20">
        <f t="shared" si="46"/>
        <v>1.1498070806510441</v>
      </c>
      <c r="AJ95" s="20">
        <f t="shared" si="47"/>
        <v>0.61817592195707505</v>
      </c>
    </row>
    <row r="96" spans="1:36" x14ac:dyDescent="0.2">
      <c r="A96" s="2" t="s">
        <v>22</v>
      </c>
      <c r="B96" s="2" t="s">
        <v>23</v>
      </c>
      <c r="C96" s="14">
        <v>131.8357</v>
      </c>
      <c r="D96" s="10">
        <v>132.82499999999999</v>
      </c>
      <c r="E96" s="7">
        <v>132.9213</v>
      </c>
      <c r="F96" s="7">
        <v>133.56899999999999</v>
      </c>
      <c r="G96" s="7">
        <v>133.4511</v>
      </c>
      <c r="H96" s="7">
        <v>133.54519999999999</v>
      </c>
      <c r="I96" s="7">
        <v>134.0359</v>
      </c>
      <c r="J96" s="7">
        <v>134.9435</v>
      </c>
      <c r="K96" s="7">
        <v>136.066</v>
      </c>
      <c r="L96" s="7">
        <v>136.3442</v>
      </c>
      <c r="M96" s="7">
        <v>136.5685</v>
      </c>
      <c r="N96" s="7">
        <v>136.99510000000001</v>
      </c>
      <c r="O96" s="11">
        <v>137.0291</v>
      </c>
      <c r="P96" s="10">
        <v>0.75038309999999997</v>
      </c>
      <c r="Q96" s="7">
        <v>7.2523099999999993E-2</v>
      </c>
      <c r="R96" s="7">
        <v>0.48723860000000002</v>
      </c>
      <c r="S96" s="7">
        <v>-8.8215399999999999E-2</v>
      </c>
      <c r="T96" s="7">
        <v>7.0467699999999994E-2</v>
      </c>
      <c r="U96" s="7">
        <v>0.367481</v>
      </c>
      <c r="V96" s="7">
        <v>0.67713789999999996</v>
      </c>
      <c r="W96" s="7">
        <v>0.83177100000000004</v>
      </c>
      <c r="X96" s="7">
        <v>0.20451440000000001</v>
      </c>
      <c r="Y96" s="7">
        <v>0.16444600000000001</v>
      </c>
      <c r="Z96" s="7">
        <v>0.31237470000000001</v>
      </c>
      <c r="AA96" s="11">
        <v>2.4849300000000001E-2</v>
      </c>
      <c r="AB96" s="20">
        <f t="shared" si="40"/>
        <v>134.85782500000002</v>
      </c>
      <c r="AC96" s="20">
        <f t="shared" si="41"/>
        <v>133.10509999999999</v>
      </c>
      <c r="AD96" s="20">
        <f t="shared" si="42"/>
        <v>133.67740000000001</v>
      </c>
      <c r="AE96" s="20">
        <f t="shared" si="43"/>
        <v>135.78456666666668</v>
      </c>
      <c r="AF96" s="20">
        <f t="shared" si="44"/>
        <v>136.86423333333335</v>
      </c>
      <c r="AG96" s="20"/>
      <c r="AH96" s="20">
        <f t="shared" si="45"/>
        <v>0.42996098571730101</v>
      </c>
      <c r="AI96" s="20">
        <f t="shared" si="46"/>
        <v>1.5763073389119455</v>
      </c>
      <c r="AJ96" s="20">
        <f t="shared" si="47"/>
        <v>0.79513209282254138</v>
      </c>
    </row>
    <row r="97" spans="1:36" x14ac:dyDescent="0.2">
      <c r="A97" s="3" t="s">
        <v>24</v>
      </c>
      <c r="B97" s="3" t="s">
        <v>25</v>
      </c>
      <c r="C97" s="14">
        <v>139.91409999999999</v>
      </c>
      <c r="D97" s="10">
        <v>141.54689999999999</v>
      </c>
      <c r="E97" s="7">
        <v>141.1353</v>
      </c>
      <c r="F97" s="7">
        <v>141.35040000000001</v>
      </c>
      <c r="G97" s="7">
        <v>140.85919999999999</v>
      </c>
      <c r="H97" s="7">
        <v>141.13640000000001</v>
      </c>
      <c r="I97" s="7">
        <v>141.77600000000001</v>
      </c>
      <c r="J97" s="7">
        <v>143.1943</v>
      </c>
      <c r="K97" s="7">
        <v>144.65950000000001</v>
      </c>
      <c r="L97" s="7">
        <v>144.19929999999999</v>
      </c>
      <c r="M97" s="7">
        <v>144.0206</v>
      </c>
      <c r="N97" s="7">
        <v>144.23419999999999</v>
      </c>
      <c r="O97" s="11">
        <v>144.11490000000001</v>
      </c>
      <c r="P97" s="10">
        <v>1.1669890000000001</v>
      </c>
      <c r="Q97" s="7">
        <v>-0.290802</v>
      </c>
      <c r="R97" s="7">
        <v>0.15240919999999999</v>
      </c>
      <c r="S97" s="7">
        <v>-0.34750229999999999</v>
      </c>
      <c r="T97" s="7">
        <v>0.1967969</v>
      </c>
      <c r="U97" s="7">
        <v>0.4532022</v>
      </c>
      <c r="V97" s="7">
        <v>1.0003519999999999</v>
      </c>
      <c r="W97" s="7">
        <v>1.0232429999999999</v>
      </c>
      <c r="X97" s="7">
        <v>-0.31808769999999997</v>
      </c>
      <c r="Y97" s="7">
        <v>-0.12395440000000001</v>
      </c>
      <c r="Z97" s="7">
        <v>0.14833869999999999</v>
      </c>
      <c r="AA97" s="11">
        <v>-8.2708000000000004E-2</v>
      </c>
      <c r="AB97" s="20">
        <f t="shared" si="40"/>
        <v>142.68558333333337</v>
      </c>
      <c r="AC97" s="20">
        <f t="shared" si="41"/>
        <v>141.3442</v>
      </c>
      <c r="AD97" s="20">
        <f t="shared" si="42"/>
        <v>141.25719999999998</v>
      </c>
      <c r="AE97" s="20">
        <f t="shared" si="43"/>
        <v>144.01769999999999</v>
      </c>
      <c r="AF97" s="20">
        <f t="shared" si="44"/>
        <v>144.12323333333333</v>
      </c>
      <c r="AG97" s="20"/>
      <c r="AH97" s="20">
        <f t="shared" si="45"/>
        <v>-6.1551871247644385E-2</v>
      </c>
      <c r="AI97" s="20">
        <f t="shared" si="46"/>
        <v>1.9542366689981208</v>
      </c>
      <c r="AJ97" s="20">
        <f t="shared" si="47"/>
        <v>7.3278029945853973E-2</v>
      </c>
    </row>
    <row r="98" spans="1:36" x14ac:dyDescent="0.2">
      <c r="A98" s="3" t="s">
        <v>26</v>
      </c>
      <c r="B98" s="3" t="s">
        <v>95</v>
      </c>
      <c r="C98" s="14">
        <v>126.1033</v>
      </c>
      <c r="D98" s="10">
        <v>126.87350000000001</v>
      </c>
      <c r="E98" s="7">
        <v>127.67789999999999</v>
      </c>
      <c r="F98" s="7">
        <v>128.93289999999999</v>
      </c>
      <c r="G98" s="7">
        <v>129.6628</v>
      </c>
      <c r="H98" s="7">
        <v>129.71250000000001</v>
      </c>
      <c r="I98" s="7">
        <v>130.06229999999999</v>
      </c>
      <c r="J98" s="7">
        <v>130.6337</v>
      </c>
      <c r="K98" s="7">
        <v>131.46850000000001</v>
      </c>
      <c r="L98" s="7">
        <v>132.82480000000001</v>
      </c>
      <c r="M98" s="7">
        <v>133.18170000000001</v>
      </c>
      <c r="N98" s="7">
        <v>133.67599999999999</v>
      </c>
      <c r="O98" s="11">
        <v>134.04239999999999</v>
      </c>
      <c r="P98" s="10">
        <v>0.61081370000000001</v>
      </c>
      <c r="Q98" s="7">
        <v>0.63399729999999999</v>
      </c>
      <c r="R98" s="7">
        <v>0.98294619999999999</v>
      </c>
      <c r="S98" s="7">
        <v>0.56609989999999999</v>
      </c>
      <c r="T98" s="7">
        <v>3.8340300000000001E-2</v>
      </c>
      <c r="U98" s="7">
        <v>0.2696675</v>
      </c>
      <c r="V98" s="7">
        <v>0.43937169999999998</v>
      </c>
      <c r="W98" s="7">
        <v>0.63902159999999997</v>
      </c>
      <c r="X98" s="7">
        <v>1.0316719999999999</v>
      </c>
      <c r="Y98" s="7">
        <v>0.26863310000000001</v>
      </c>
      <c r="Z98" s="7">
        <v>0.37117650000000002</v>
      </c>
      <c r="AA98" s="11">
        <v>0.27412540000000002</v>
      </c>
      <c r="AB98" s="20">
        <f t="shared" si="40"/>
        <v>130.72908333333334</v>
      </c>
      <c r="AC98" s="20">
        <f t="shared" si="41"/>
        <v>127.82809999999999</v>
      </c>
      <c r="AD98" s="20">
        <f t="shared" si="42"/>
        <v>129.81253333333333</v>
      </c>
      <c r="AE98" s="20">
        <f t="shared" si="43"/>
        <v>131.64233333333334</v>
      </c>
      <c r="AF98" s="20">
        <f t="shared" si="44"/>
        <v>133.63336666666666</v>
      </c>
      <c r="AG98" s="20"/>
      <c r="AH98" s="20">
        <f t="shared" si="45"/>
        <v>1.5524233977766642</v>
      </c>
      <c r="AI98" s="20">
        <f t="shared" si="46"/>
        <v>1.4095711354014071</v>
      </c>
      <c r="AJ98" s="20">
        <f t="shared" si="47"/>
        <v>1.51245673251006</v>
      </c>
    </row>
    <row r="99" spans="1:36" x14ac:dyDescent="0.2">
      <c r="A99" s="3" t="s">
        <v>27</v>
      </c>
      <c r="B99" s="3" t="s">
        <v>28</v>
      </c>
      <c r="C99" s="14">
        <v>135.18459999999999</v>
      </c>
      <c r="D99" s="10">
        <v>135.25989999999999</v>
      </c>
      <c r="E99" s="7">
        <v>135.49199999999999</v>
      </c>
      <c r="F99" s="7">
        <v>137.50700000000001</v>
      </c>
      <c r="G99" s="7">
        <v>137.14570000000001</v>
      </c>
      <c r="H99" s="7">
        <v>136.52459999999999</v>
      </c>
      <c r="I99" s="7">
        <v>136.8527</v>
      </c>
      <c r="J99" s="7">
        <v>137.14089999999999</v>
      </c>
      <c r="K99" s="7">
        <v>137.44839999999999</v>
      </c>
      <c r="L99" s="7">
        <v>137.5266</v>
      </c>
      <c r="M99" s="7">
        <v>138.70750000000001</v>
      </c>
      <c r="N99" s="7">
        <v>140.13419999999999</v>
      </c>
      <c r="O99" s="11">
        <v>140.11600000000001</v>
      </c>
      <c r="P99" s="10">
        <v>5.5691900000000003E-2</v>
      </c>
      <c r="Q99" s="7">
        <v>0.17159669999999999</v>
      </c>
      <c r="R99" s="7">
        <v>1.4872289999999999</v>
      </c>
      <c r="S99" s="7">
        <v>-0.2627929</v>
      </c>
      <c r="T99" s="7">
        <v>-0.45289380000000001</v>
      </c>
      <c r="U99" s="7">
        <v>0.24033019999999999</v>
      </c>
      <c r="V99" s="7">
        <v>0.21065310000000001</v>
      </c>
      <c r="W99" s="7">
        <v>0.22416269999999999</v>
      </c>
      <c r="X99" s="7">
        <v>5.6917200000000001E-2</v>
      </c>
      <c r="Y99" s="7">
        <v>0.85866520000000002</v>
      </c>
      <c r="Z99" s="7">
        <v>1.0285979999999999</v>
      </c>
      <c r="AA99" s="11">
        <v>-1.30011E-2</v>
      </c>
      <c r="AB99" s="20">
        <f t="shared" si="40"/>
        <v>137.48795833333332</v>
      </c>
      <c r="AC99" s="20">
        <f t="shared" si="41"/>
        <v>136.08629999999999</v>
      </c>
      <c r="AD99" s="20">
        <f t="shared" si="42"/>
        <v>136.84100000000001</v>
      </c>
      <c r="AE99" s="20">
        <f t="shared" si="43"/>
        <v>137.37196666666668</v>
      </c>
      <c r="AF99" s="20">
        <f t="shared" si="44"/>
        <v>139.65256666666667</v>
      </c>
      <c r="AG99" s="20"/>
      <c r="AH99" s="20">
        <f t="shared" si="45"/>
        <v>0.55457456040764441</v>
      </c>
      <c r="AI99" s="20">
        <f t="shared" si="46"/>
        <v>0.38801723654948717</v>
      </c>
      <c r="AJ99" s="20">
        <f t="shared" si="47"/>
        <v>1.6601640460850859</v>
      </c>
    </row>
    <row r="100" spans="1:36" x14ac:dyDescent="0.2">
      <c r="A100" s="3" t="s">
        <v>29</v>
      </c>
      <c r="B100" s="3" t="s">
        <v>30</v>
      </c>
      <c r="C100" s="14">
        <v>124.41</v>
      </c>
      <c r="D100" s="10">
        <v>124.9297</v>
      </c>
      <c r="E100" s="7">
        <v>125.64109999999999</v>
      </c>
      <c r="F100" s="7">
        <v>125.98269999999999</v>
      </c>
      <c r="G100" s="7">
        <v>125.8815</v>
      </c>
      <c r="H100" s="7">
        <v>125.90300000000001</v>
      </c>
      <c r="I100" s="7">
        <v>126.185</v>
      </c>
      <c r="J100" s="7">
        <v>127.2749</v>
      </c>
      <c r="K100" s="7">
        <v>129.3116</v>
      </c>
      <c r="L100" s="7">
        <v>131.0239</v>
      </c>
      <c r="M100" s="7">
        <v>131.74549999999999</v>
      </c>
      <c r="N100" s="7">
        <v>131.93369999999999</v>
      </c>
      <c r="O100" s="11">
        <v>131.8852</v>
      </c>
      <c r="P100" s="10">
        <v>0.41774929999999999</v>
      </c>
      <c r="Q100" s="7">
        <v>0.56944850000000002</v>
      </c>
      <c r="R100" s="7">
        <v>0.27187210000000001</v>
      </c>
      <c r="S100" s="7">
        <v>-8.0313399999999993E-2</v>
      </c>
      <c r="T100" s="7">
        <v>1.70429E-2</v>
      </c>
      <c r="U100" s="7">
        <v>0.22395590000000001</v>
      </c>
      <c r="V100" s="7">
        <v>0.8637359</v>
      </c>
      <c r="W100" s="7">
        <v>1.600295</v>
      </c>
      <c r="X100" s="7">
        <v>1.3241149999999999</v>
      </c>
      <c r="Y100" s="7">
        <v>0.55071859999999995</v>
      </c>
      <c r="Z100" s="7">
        <v>0.1428758</v>
      </c>
      <c r="AA100" s="11">
        <v>-3.6766699999999999E-2</v>
      </c>
      <c r="AB100" s="20">
        <f t="shared" si="40"/>
        <v>128.14148333333333</v>
      </c>
      <c r="AC100" s="20">
        <f t="shared" si="41"/>
        <v>125.51783333333333</v>
      </c>
      <c r="AD100" s="20">
        <f t="shared" si="42"/>
        <v>125.98983333333335</v>
      </c>
      <c r="AE100" s="20">
        <f t="shared" si="43"/>
        <v>129.20346666666669</v>
      </c>
      <c r="AF100" s="20">
        <f t="shared" si="44"/>
        <v>131.85479999999998</v>
      </c>
      <c r="AG100" s="20"/>
      <c r="AH100" s="20">
        <f t="shared" si="45"/>
        <v>0.37604218258495337</v>
      </c>
      <c r="AI100" s="20">
        <f t="shared" si="46"/>
        <v>2.5507084566347231</v>
      </c>
      <c r="AJ100" s="20">
        <f t="shared" si="47"/>
        <v>2.0520605226278548</v>
      </c>
    </row>
    <row r="101" spans="1:36" x14ac:dyDescent="0.2">
      <c r="A101" s="3" t="s">
        <v>31</v>
      </c>
      <c r="B101" s="3" t="s">
        <v>32</v>
      </c>
      <c r="C101" s="14">
        <v>115.30719999999999</v>
      </c>
      <c r="D101" s="10">
        <v>115.8266</v>
      </c>
      <c r="E101" s="7">
        <v>116.68559999999999</v>
      </c>
      <c r="F101" s="7">
        <v>117.0989</v>
      </c>
      <c r="G101" s="7">
        <v>117.2129</v>
      </c>
      <c r="H101" s="7">
        <v>118.05800000000001</v>
      </c>
      <c r="I101" s="7">
        <v>118.82259999999999</v>
      </c>
      <c r="J101" s="7">
        <v>119.5445</v>
      </c>
      <c r="K101" s="7">
        <v>120.68380000000001</v>
      </c>
      <c r="L101" s="7">
        <v>120.77249999999999</v>
      </c>
      <c r="M101" s="7">
        <v>121.53870000000001</v>
      </c>
      <c r="N101" s="7">
        <v>122.3081</v>
      </c>
      <c r="O101" s="11">
        <v>123.1147</v>
      </c>
      <c r="P101" s="10">
        <v>0.4504899</v>
      </c>
      <c r="Q101" s="7">
        <v>0.74156069999999996</v>
      </c>
      <c r="R101" s="7">
        <v>0.35426479999999999</v>
      </c>
      <c r="S101" s="7">
        <v>9.7287100000000001E-2</v>
      </c>
      <c r="T101" s="7">
        <v>0.72103530000000005</v>
      </c>
      <c r="U101" s="7">
        <v>0.64766290000000004</v>
      </c>
      <c r="V101" s="7">
        <v>0.60750000000000004</v>
      </c>
      <c r="W101" s="7">
        <v>0.95302589999999998</v>
      </c>
      <c r="X101" s="7">
        <v>7.3541599999999999E-2</v>
      </c>
      <c r="Y101" s="7">
        <v>0.63439460000000003</v>
      </c>
      <c r="Z101" s="7">
        <v>0.63303810000000005</v>
      </c>
      <c r="AA101" s="11">
        <v>0.6595278</v>
      </c>
      <c r="AB101" s="20">
        <f t="shared" si="40"/>
        <v>119.30557500000002</v>
      </c>
      <c r="AC101" s="20">
        <f t="shared" si="41"/>
        <v>116.53703333333334</v>
      </c>
      <c r="AD101" s="20">
        <f t="shared" si="42"/>
        <v>118.03116666666666</v>
      </c>
      <c r="AE101" s="20">
        <f t="shared" si="43"/>
        <v>120.33359999999999</v>
      </c>
      <c r="AF101" s="20">
        <f t="shared" si="44"/>
        <v>122.3205</v>
      </c>
      <c r="AG101" s="20"/>
      <c r="AH101" s="20">
        <f t="shared" si="45"/>
        <v>1.2821103220120875</v>
      </c>
      <c r="AI101" s="20">
        <f t="shared" si="46"/>
        <v>1.9506994621476963</v>
      </c>
      <c r="AJ101" s="20">
        <f t="shared" si="47"/>
        <v>1.651159775823217</v>
      </c>
    </row>
    <row r="102" spans="1:36" x14ac:dyDescent="0.2">
      <c r="A102" s="3" t="s">
        <v>33</v>
      </c>
      <c r="B102" s="3" t="s">
        <v>96</v>
      </c>
      <c r="C102" s="14">
        <v>110.2719</v>
      </c>
      <c r="D102" s="10">
        <v>110.2868</v>
      </c>
      <c r="E102" s="7">
        <v>110.2834</v>
      </c>
      <c r="F102" s="7">
        <v>110.2921</v>
      </c>
      <c r="G102" s="7">
        <v>110.3796</v>
      </c>
      <c r="H102" s="7">
        <v>110.3796</v>
      </c>
      <c r="I102" s="7">
        <v>110.5852</v>
      </c>
      <c r="J102" s="7">
        <v>110.8026</v>
      </c>
      <c r="K102" s="7">
        <v>110.9083</v>
      </c>
      <c r="L102" s="7">
        <v>110.9014</v>
      </c>
      <c r="M102" s="7">
        <v>111.2025</v>
      </c>
      <c r="N102" s="7">
        <v>111.2856</v>
      </c>
      <c r="O102" s="11">
        <v>111.2842</v>
      </c>
      <c r="P102" s="10">
        <v>1.35884E-2</v>
      </c>
      <c r="Q102" s="7">
        <v>-3.1476E-3</v>
      </c>
      <c r="R102" s="7">
        <v>7.9073000000000008E-3</v>
      </c>
      <c r="S102" s="7">
        <v>7.9356899999999994E-2</v>
      </c>
      <c r="T102" s="7">
        <v>0</v>
      </c>
      <c r="U102" s="7">
        <v>0.18624279999999999</v>
      </c>
      <c r="V102" s="7">
        <v>0.19661090000000001</v>
      </c>
      <c r="W102" s="7">
        <v>9.54203E-2</v>
      </c>
      <c r="X102" s="7">
        <v>-6.2874000000000003E-3</v>
      </c>
      <c r="Y102" s="7">
        <v>0.2715109</v>
      </c>
      <c r="Z102" s="7">
        <v>7.4775999999999995E-2</v>
      </c>
      <c r="AA102" s="11">
        <v>-1.2477E-3</v>
      </c>
      <c r="AB102" s="20">
        <f t="shared" si="40"/>
        <v>110.71594166666667</v>
      </c>
      <c r="AC102" s="20">
        <f t="shared" si="41"/>
        <v>110.28743333333334</v>
      </c>
      <c r="AD102" s="20">
        <f t="shared" si="42"/>
        <v>110.44813333333333</v>
      </c>
      <c r="AE102" s="20">
        <f t="shared" si="43"/>
        <v>110.87076666666667</v>
      </c>
      <c r="AF102" s="20">
        <f t="shared" si="44"/>
        <v>111.25743333333332</v>
      </c>
      <c r="AG102" s="20"/>
      <c r="AH102" s="20">
        <f t="shared" si="45"/>
        <v>0.14571016401687586</v>
      </c>
      <c r="AI102" s="20">
        <f t="shared" si="46"/>
        <v>0.3826532152044706</v>
      </c>
      <c r="AJ102" s="20">
        <f t="shared" si="47"/>
        <v>0.34875439062234648</v>
      </c>
    </row>
    <row r="103" spans="1:36" x14ac:dyDescent="0.2">
      <c r="A103" s="3" t="s">
        <v>34</v>
      </c>
      <c r="B103" s="3" t="s">
        <v>35</v>
      </c>
      <c r="C103" s="14">
        <v>120.18470000000001</v>
      </c>
      <c r="D103" s="10">
        <v>120.4332</v>
      </c>
      <c r="E103" s="7">
        <v>120.6172</v>
      </c>
      <c r="F103" s="7">
        <v>120.90900000000001</v>
      </c>
      <c r="G103" s="7">
        <v>120.80759999999999</v>
      </c>
      <c r="H103" s="7">
        <v>120.8222</v>
      </c>
      <c r="I103" s="7">
        <v>121.3456</v>
      </c>
      <c r="J103" s="7">
        <v>121.2255</v>
      </c>
      <c r="K103" s="7">
        <v>122.032</v>
      </c>
      <c r="L103" s="7">
        <v>123.0468</v>
      </c>
      <c r="M103" s="7">
        <v>123.1525</v>
      </c>
      <c r="N103" s="7">
        <v>123.5102</v>
      </c>
      <c r="O103" s="11">
        <v>123.4145</v>
      </c>
      <c r="P103" s="10">
        <v>0.20678170000000001</v>
      </c>
      <c r="Q103" s="7">
        <v>0.1528119</v>
      </c>
      <c r="R103" s="7">
        <v>0.24192350000000001</v>
      </c>
      <c r="S103" s="7">
        <v>-8.3929699999999996E-2</v>
      </c>
      <c r="T103" s="7">
        <v>1.2106499999999999E-2</v>
      </c>
      <c r="U103" s="7">
        <v>0.43316640000000001</v>
      </c>
      <c r="V103" s="7">
        <v>-9.8949999999999996E-2</v>
      </c>
      <c r="W103" s="7">
        <v>0.66531709999999999</v>
      </c>
      <c r="X103" s="7">
        <v>0.83152959999999998</v>
      </c>
      <c r="Y103" s="7">
        <v>8.59066E-2</v>
      </c>
      <c r="Z103" s="7">
        <v>0.29049970000000003</v>
      </c>
      <c r="AA103" s="11">
        <v>-7.7535400000000004E-2</v>
      </c>
      <c r="AB103" s="20">
        <f t="shared" si="40"/>
        <v>121.77635833333333</v>
      </c>
      <c r="AC103" s="20">
        <f t="shared" si="41"/>
        <v>120.65313333333334</v>
      </c>
      <c r="AD103" s="20">
        <f t="shared" si="42"/>
        <v>120.9918</v>
      </c>
      <c r="AE103" s="20">
        <f t="shared" si="43"/>
        <v>122.10143333333333</v>
      </c>
      <c r="AF103" s="20">
        <f t="shared" si="44"/>
        <v>123.35906666666666</v>
      </c>
      <c r="AG103" s="20"/>
      <c r="AH103" s="20">
        <f t="shared" si="45"/>
        <v>0.28069446462779979</v>
      </c>
      <c r="AI103" s="20">
        <f t="shared" si="46"/>
        <v>0.91711449315849336</v>
      </c>
      <c r="AJ103" s="20">
        <f t="shared" si="47"/>
        <v>1.0299906389305278</v>
      </c>
    </row>
    <row r="104" spans="1:36" x14ac:dyDescent="0.2">
      <c r="A104" s="2" t="s">
        <v>36</v>
      </c>
      <c r="B104" s="2" t="s">
        <v>37</v>
      </c>
      <c r="C104" s="14">
        <v>118.1125</v>
      </c>
      <c r="D104" s="10">
        <v>118.1597</v>
      </c>
      <c r="E104" s="7">
        <v>118.1493</v>
      </c>
      <c r="F104" s="7">
        <v>118.6001</v>
      </c>
      <c r="G104" s="7">
        <v>118.63420000000001</v>
      </c>
      <c r="H104" s="7">
        <v>118.6485</v>
      </c>
      <c r="I104" s="7">
        <v>118.77800000000001</v>
      </c>
      <c r="J104" s="7">
        <v>118.8125</v>
      </c>
      <c r="K104" s="7">
        <v>118.8109</v>
      </c>
      <c r="L104" s="7">
        <v>118.9268</v>
      </c>
      <c r="M104" s="7">
        <v>119.0694</v>
      </c>
      <c r="N104" s="7">
        <v>119.0551</v>
      </c>
      <c r="O104" s="11">
        <v>119.11060000000001</v>
      </c>
      <c r="P104" s="10">
        <v>3.9945099999999997E-2</v>
      </c>
      <c r="Q104" s="7">
        <v>-8.7878000000000001E-3</v>
      </c>
      <c r="R104" s="7">
        <v>0.38154290000000002</v>
      </c>
      <c r="S104" s="7">
        <v>2.87099E-2</v>
      </c>
      <c r="T104" s="7">
        <v>1.2071E-2</v>
      </c>
      <c r="U104" s="7">
        <v>0.10914699999999999</v>
      </c>
      <c r="V104" s="7">
        <v>2.90523E-2</v>
      </c>
      <c r="W104" s="7">
        <v>-1.3933999999999999E-3</v>
      </c>
      <c r="X104" s="7">
        <v>9.7548399999999993E-2</v>
      </c>
      <c r="Y104" s="7">
        <v>0.1199002</v>
      </c>
      <c r="Z104" s="7">
        <v>-1.1962800000000001E-2</v>
      </c>
      <c r="AA104" s="11">
        <v>4.6620300000000003E-2</v>
      </c>
      <c r="AB104" s="20">
        <f t="shared" si="40"/>
        <v>118.72959166666668</v>
      </c>
      <c r="AC104" s="20">
        <f t="shared" si="41"/>
        <v>118.30303333333332</v>
      </c>
      <c r="AD104" s="20">
        <f t="shared" si="42"/>
        <v>118.68689999999999</v>
      </c>
      <c r="AE104" s="20">
        <f t="shared" si="43"/>
        <v>118.85006666666668</v>
      </c>
      <c r="AF104" s="20">
        <f t="shared" si="44"/>
        <v>119.07836666666667</v>
      </c>
      <c r="AG104" s="20"/>
      <c r="AH104" s="20">
        <f t="shared" si="45"/>
        <v>0.32447745070498968</v>
      </c>
      <c r="AI104" s="20">
        <f t="shared" si="46"/>
        <v>0.13747655947429394</v>
      </c>
      <c r="AJ104" s="20">
        <f t="shared" si="47"/>
        <v>0.192090763095905</v>
      </c>
    </row>
    <row r="105" spans="1:36" x14ac:dyDescent="0.2">
      <c r="A105" s="3" t="s">
        <v>38</v>
      </c>
      <c r="B105" s="3" t="s">
        <v>39</v>
      </c>
      <c r="C105" s="14">
        <v>100</v>
      </c>
      <c r="D105" s="10">
        <v>100</v>
      </c>
      <c r="E105" s="7">
        <v>100</v>
      </c>
      <c r="F105" s="7">
        <v>100</v>
      </c>
      <c r="G105" s="7">
        <v>100.4</v>
      </c>
      <c r="H105" s="7">
        <v>100.4</v>
      </c>
      <c r="I105" s="7">
        <v>100.4</v>
      </c>
      <c r="J105" s="7">
        <v>100.4</v>
      </c>
      <c r="K105" s="7">
        <v>100.4</v>
      </c>
      <c r="L105" s="7">
        <v>100.4</v>
      </c>
      <c r="M105" s="7">
        <v>100.4</v>
      </c>
      <c r="N105" s="7">
        <v>100.4</v>
      </c>
      <c r="O105" s="11">
        <v>100.4</v>
      </c>
      <c r="P105" s="10">
        <v>0</v>
      </c>
      <c r="Q105" s="7">
        <v>0</v>
      </c>
      <c r="R105" s="7">
        <v>0</v>
      </c>
      <c r="S105" s="7">
        <v>0.40000150000000001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11">
        <v>0</v>
      </c>
      <c r="AB105" s="20">
        <f t="shared" si="40"/>
        <v>100.3</v>
      </c>
      <c r="AC105" s="20">
        <f t="shared" si="41"/>
        <v>100</v>
      </c>
      <c r="AD105" s="20">
        <f t="shared" si="42"/>
        <v>100.40000000000002</v>
      </c>
      <c r="AE105" s="20">
        <f t="shared" si="43"/>
        <v>100.40000000000002</v>
      </c>
      <c r="AF105" s="20">
        <f t="shared" si="44"/>
        <v>100.40000000000002</v>
      </c>
      <c r="AG105" s="20"/>
      <c r="AH105" s="20">
        <f t="shared" si="45"/>
        <v>0.4000000000000199</v>
      </c>
      <c r="AI105" s="20">
        <f t="shared" si="46"/>
        <v>0</v>
      </c>
      <c r="AJ105" s="20">
        <f t="shared" si="47"/>
        <v>0</v>
      </c>
    </row>
    <row r="106" spans="1:36" x14ac:dyDescent="0.2">
      <c r="A106" s="3" t="s">
        <v>40</v>
      </c>
      <c r="B106" s="3" t="s">
        <v>105</v>
      </c>
      <c r="C106" s="14">
        <v>115.4513</v>
      </c>
      <c r="D106" s="10">
        <v>115.83540000000001</v>
      </c>
      <c r="E106" s="7">
        <v>115.708</v>
      </c>
      <c r="F106" s="7">
        <v>116.3172</v>
      </c>
      <c r="G106" s="7">
        <v>116.2911</v>
      </c>
      <c r="H106" s="7">
        <v>116.4602</v>
      </c>
      <c r="I106" s="7">
        <v>116.6383</v>
      </c>
      <c r="J106" s="7">
        <v>116.6139</v>
      </c>
      <c r="K106" s="7">
        <v>116.7002</v>
      </c>
      <c r="L106" s="7">
        <v>116.9609</v>
      </c>
      <c r="M106" s="7">
        <v>117.3441</v>
      </c>
      <c r="N106" s="7">
        <v>117.56489999999999</v>
      </c>
      <c r="O106" s="11">
        <v>117.56489999999999</v>
      </c>
      <c r="P106" s="10">
        <v>0.33271590000000001</v>
      </c>
      <c r="Q106" s="7">
        <v>-0.10996010000000001</v>
      </c>
      <c r="R106" s="7">
        <v>0.52652359999999998</v>
      </c>
      <c r="S106" s="7">
        <v>-2.24847E-2</v>
      </c>
      <c r="T106" s="7">
        <v>0.14544850000000001</v>
      </c>
      <c r="U106" s="7">
        <v>0.15288889999999999</v>
      </c>
      <c r="V106" s="7">
        <v>-2.0944500000000001E-2</v>
      </c>
      <c r="W106" s="7">
        <v>7.4040800000000004E-2</v>
      </c>
      <c r="X106" s="7">
        <v>0.2234225</v>
      </c>
      <c r="Y106" s="7">
        <v>0.32762560000000002</v>
      </c>
      <c r="Z106" s="7">
        <v>0.18816649999999999</v>
      </c>
      <c r="AA106" s="11">
        <v>0</v>
      </c>
      <c r="AB106" s="20">
        <f t="shared" si="40"/>
        <v>116.66659166666669</v>
      </c>
      <c r="AC106" s="20">
        <f t="shared" si="41"/>
        <v>115.95353333333334</v>
      </c>
      <c r="AD106" s="20">
        <f t="shared" si="42"/>
        <v>116.46320000000001</v>
      </c>
      <c r="AE106" s="20">
        <f t="shared" si="43"/>
        <v>116.75833333333333</v>
      </c>
      <c r="AF106" s="20">
        <f t="shared" si="44"/>
        <v>117.49129999999998</v>
      </c>
      <c r="AG106" s="20"/>
      <c r="AH106" s="20">
        <f t="shared" si="45"/>
        <v>0.4395438862578942</v>
      </c>
      <c r="AI106" s="20">
        <f t="shared" si="46"/>
        <v>0.25341338150877846</v>
      </c>
      <c r="AJ106" s="20">
        <f t="shared" si="47"/>
        <v>0.62776389979302394</v>
      </c>
    </row>
    <row r="107" spans="1:36" x14ac:dyDescent="0.2">
      <c r="A107" s="3" t="s">
        <v>41</v>
      </c>
      <c r="B107" s="3" t="s">
        <v>98</v>
      </c>
      <c r="C107" s="14">
        <v>124.96939999999999</v>
      </c>
      <c r="D107" s="10">
        <v>125.1516</v>
      </c>
      <c r="E107" s="7">
        <v>125.1516</v>
      </c>
      <c r="F107" s="7">
        <v>125.6752</v>
      </c>
      <c r="G107" s="7">
        <v>125.6752</v>
      </c>
      <c r="H107" s="7">
        <v>125.6752</v>
      </c>
      <c r="I107" s="7">
        <v>125.53</v>
      </c>
      <c r="J107" s="7">
        <v>125.65860000000001</v>
      </c>
      <c r="K107" s="7">
        <v>125.7373</v>
      </c>
      <c r="L107" s="7">
        <v>125.9361</v>
      </c>
      <c r="M107" s="7">
        <v>125.8409</v>
      </c>
      <c r="N107" s="7">
        <v>125.5219</v>
      </c>
      <c r="O107" s="11">
        <v>126.0017</v>
      </c>
      <c r="P107" s="10">
        <v>0.14578769999999999</v>
      </c>
      <c r="Q107" s="7">
        <v>0</v>
      </c>
      <c r="R107" s="7">
        <v>0.41838920000000002</v>
      </c>
      <c r="S107" s="7">
        <v>0</v>
      </c>
      <c r="T107" s="7">
        <v>0</v>
      </c>
      <c r="U107" s="7">
        <v>-0.1154773</v>
      </c>
      <c r="V107" s="7">
        <v>0.1024404</v>
      </c>
      <c r="W107" s="7">
        <v>6.2579200000000001E-2</v>
      </c>
      <c r="X107" s="7">
        <v>0.1581553</v>
      </c>
      <c r="Y107" s="7">
        <v>-7.5623800000000005E-2</v>
      </c>
      <c r="Z107" s="7">
        <v>-0.2534767</v>
      </c>
      <c r="AA107" s="11">
        <v>0.38221149999999998</v>
      </c>
      <c r="AB107" s="20">
        <f t="shared" si="40"/>
        <v>125.62960833333331</v>
      </c>
      <c r="AC107" s="20">
        <f t="shared" si="41"/>
        <v>125.32613333333335</v>
      </c>
      <c r="AD107" s="20">
        <f t="shared" si="42"/>
        <v>125.6268</v>
      </c>
      <c r="AE107" s="20">
        <f t="shared" si="43"/>
        <v>125.77733333333333</v>
      </c>
      <c r="AF107" s="20">
        <f t="shared" si="44"/>
        <v>125.78816666666667</v>
      </c>
      <c r="AG107" s="20"/>
      <c r="AH107" s="20">
        <f t="shared" si="45"/>
        <v>0.23990739893567081</v>
      </c>
      <c r="AI107" s="20">
        <f t="shared" si="46"/>
        <v>0.11982581211439935</v>
      </c>
      <c r="AJ107" s="20">
        <f t="shared" si="47"/>
        <v>8.6131046399486877E-3</v>
      </c>
    </row>
    <row r="108" spans="1:36" x14ac:dyDescent="0.2">
      <c r="A108" s="3" t="s">
        <v>42</v>
      </c>
      <c r="B108" s="3" t="s">
        <v>43</v>
      </c>
      <c r="C108" s="14">
        <v>122.7149</v>
      </c>
      <c r="D108" s="10">
        <v>122.6036</v>
      </c>
      <c r="E108" s="7">
        <v>122.586</v>
      </c>
      <c r="F108" s="7">
        <v>123.2146</v>
      </c>
      <c r="G108" s="7">
        <v>123.2146</v>
      </c>
      <c r="H108" s="7">
        <v>123.22029999999999</v>
      </c>
      <c r="I108" s="7">
        <v>123.66500000000001</v>
      </c>
      <c r="J108" s="7">
        <v>123.70650000000001</v>
      </c>
      <c r="K108" s="7">
        <v>123.6138</v>
      </c>
      <c r="L108" s="7">
        <v>123.6138</v>
      </c>
      <c r="M108" s="7">
        <v>123.97280000000001</v>
      </c>
      <c r="N108" s="7">
        <v>124.17149999999999</v>
      </c>
      <c r="O108" s="11">
        <v>123.8907</v>
      </c>
      <c r="P108" s="10">
        <v>-9.0683700000000006E-2</v>
      </c>
      <c r="Q108" s="7">
        <v>-1.4356000000000001E-2</v>
      </c>
      <c r="R108" s="7">
        <v>0.51277759999999994</v>
      </c>
      <c r="S108" s="7">
        <v>0</v>
      </c>
      <c r="T108" s="7">
        <v>4.6502000000000002E-3</v>
      </c>
      <c r="U108" s="7">
        <v>0.36091859999999998</v>
      </c>
      <c r="V108" s="7">
        <v>3.3561599999999997E-2</v>
      </c>
      <c r="W108" s="7">
        <v>-7.49393E-2</v>
      </c>
      <c r="X108" s="7">
        <v>0</v>
      </c>
      <c r="Y108" s="7">
        <v>0.29040300000000002</v>
      </c>
      <c r="Z108" s="7">
        <v>0.1602278</v>
      </c>
      <c r="AA108" s="11">
        <v>-0.22609580000000001</v>
      </c>
      <c r="AB108" s="20">
        <f t="shared" si="40"/>
        <v>123.45609999999999</v>
      </c>
      <c r="AC108" s="20">
        <f t="shared" si="41"/>
        <v>122.8014</v>
      </c>
      <c r="AD108" s="20">
        <f t="shared" si="42"/>
        <v>123.36663333333333</v>
      </c>
      <c r="AE108" s="20">
        <f t="shared" si="43"/>
        <v>123.6447</v>
      </c>
      <c r="AF108" s="20">
        <f t="shared" si="44"/>
        <v>124.01166666666666</v>
      </c>
      <c r="AG108" s="20"/>
      <c r="AH108" s="20">
        <f t="shared" si="45"/>
        <v>0.46028248320727982</v>
      </c>
      <c r="AI108" s="20">
        <f t="shared" si="46"/>
        <v>0.22539860183697158</v>
      </c>
      <c r="AJ108" s="20">
        <f t="shared" si="47"/>
        <v>0.29679126292244007</v>
      </c>
    </row>
    <row r="109" spans="1:36" x14ac:dyDescent="0.2">
      <c r="A109" s="3" t="s">
        <v>44</v>
      </c>
      <c r="B109" s="3" t="s">
        <v>45</v>
      </c>
      <c r="C109" s="14">
        <v>106.7114</v>
      </c>
      <c r="D109" s="10">
        <v>106.7114</v>
      </c>
      <c r="E109" s="7">
        <v>106.7114</v>
      </c>
      <c r="F109" s="7">
        <v>106.78579999999999</v>
      </c>
      <c r="G109" s="7">
        <v>106.78579999999999</v>
      </c>
      <c r="H109" s="7">
        <v>106.78579999999999</v>
      </c>
      <c r="I109" s="7">
        <v>106.8172</v>
      </c>
      <c r="J109" s="7">
        <v>106.54259999999999</v>
      </c>
      <c r="K109" s="7">
        <v>106.54259999999999</v>
      </c>
      <c r="L109" s="7">
        <v>106.95440000000001</v>
      </c>
      <c r="M109" s="7">
        <v>107.1559</v>
      </c>
      <c r="N109" s="7">
        <v>107.18600000000001</v>
      </c>
      <c r="O109" s="11">
        <v>107.18600000000001</v>
      </c>
      <c r="P109" s="10">
        <v>0</v>
      </c>
      <c r="Q109" s="7">
        <v>0</v>
      </c>
      <c r="R109" s="7">
        <v>6.9693900000000003E-2</v>
      </c>
      <c r="S109" s="7">
        <v>0</v>
      </c>
      <c r="T109" s="7">
        <v>0</v>
      </c>
      <c r="U109" s="7">
        <v>2.9471399999999998E-2</v>
      </c>
      <c r="V109" s="7">
        <v>-0.2571505</v>
      </c>
      <c r="W109" s="7">
        <v>0</v>
      </c>
      <c r="X109" s="7">
        <v>0.38656629999999997</v>
      </c>
      <c r="Y109" s="7">
        <v>0.18840509999999999</v>
      </c>
      <c r="Z109" s="7">
        <v>2.8102200000000001E-2</v>
      </c>
      <c r="AA109" s="11">
        <v>0</v>
      </c>
      <c r="AB109" s="20">
        <f t="shared" si="40"/>
        <v>106.84707499999998</v>
      </c>
      <c r="AC109" s="20">
        <f t="shared" si="41"/>
        <v>106.7362</v>
      </c>
      <c r="AD109" s="20">
        <f t="shared" si="42"/>
        <v>106.79626666666667</v>
      </c>
      <c r="AE109" s="20">
        <f t="shared" si="43"/>
        <v>106.67986666666667</v>
      </c>
      <c r="AF109" s="20">
        <f t="shared" si="44"/>
        <v>107.17596666666668</v>
      </c>
      <c r="AG109" s="20"/>
      <c r="AH109" s="20">
        <f t="shared" si="45"/>
        <v>5.6275815202980084E-2</v>
      </c>
      <c r="AI109" s="20">
        <f t="shared" si="46"/>
        <v>-0.10899257402256524</v>
      </c>
      <c r="AJ109" s="20">
        <f t="shared" si="47"/>
        <v>0.46503620177004734</v>
      </c>
    </row>
    <row r="110" spans="1:36" x14ac:dyDescent="0.2">
      <c r="A110" s="3" t="s">
        <v>46</v>
      </c>
      <c r="B110" s="3" t="s">
        <v>99</v>
      </c>
      <c r="C110" s="14">
        <v>100</v>
      </c>
      <c r="D110" s="10">
        <v>100</v>
      </c>
      <c r="E110" s="7">
        <v>100.07689999999999</v>
      </c>
      <c r="F110" s="7">
        <v>100.07689999999999</v>
      </c>
      <c r="G110" s="7">
        <v>100.07689999999999</v>
      </c>
      <c r="H110" s="7">
        <v>100.07689999999999</v>
      </c>
      <c r="I110" s="7">
        <v>100.07689999999999</v>
      </c>
      <c r="J110" s="7">
        <v>100.07689999999999</v>
      </c>
      <c r="K110" s="7">
        <v>100.07689999999999</v>
      </c>
      <c r="L110" s="7">
        <v>100.07689999999999</v>
      </c>
      <c r="M110" s="7">
        <v>100.07689999999999</v>
      </c>
      <c r="N110" s="7">
        <v>100.07689999999999</v>
      </c>
      <c r="O110" s="11">
        <v>100.07689999999999</v>
      </c>
      <c r="P110" s="10">
        <v>0</v>
      </c>
      <c r="Q110" s="7">
        <v>7.6927200000000001E-2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11">
        <v>0</v>
      </c>
      <c r="AB110" s="20">
        <f t="shared" si="40"/>
        <v>100.07049166666667</v>
      </c>
      <c r="AC110" s="20">
        <f t="shared" si="41"/>
        <v>100.05126666666666</v>
      </c>
      <c r="AD110" s="20">
        <f t="shared" si="42"/>
        <v>100.07689999999998</v>
      </c>
      <c r="AE110" s="20">
        <f t="shared" si="43"/>
        <v>100.07689999999998</v>
      </c>
      <c r="AF110" s="20">
        <f t="shared" si="44"/>
        <v>100.07689999999998</v>
      </c>
      <c r="AG110" s="20"/>
      <c r="AH110" s="20">
        <f t="shared" si="45"/>
        <v>2.5620198711436615E-2</v>
      </c>
      <c r="AI110" s="20">
        <f t="shared" si="46"/>
        <v>0</v>
      </c>
      <c r="AJ110" s="20">
        <f t="shared" si="47"/>
        <v>0</v>
      </c>
    </row>
    <row r="111" spans="1:36" x14ac:dyDescent="0.2">
      <c r="A111" s="2" t="s">
        <v>47</v>
      </c>
      <c r="B111" s="2" t="s">
        <v>48</v>
      </c>
      <c r="C111" s="14">
        <v>89.974559999999997</v>
      </c>
      <c r="D111" s="10">
        <v>89.615459999999999</v>
      </c>
      <c r="E111" s="7">
        <v>90.082089999999994</v>
      </c>
      <c r="F111" s="7">
        <v>89.919520000000006</v>
      </c>
      <c r="G111" s="7">
        <v>90.193969999999993</v>
      </c>
      <c r="H111" s="7">
        <v>90.623890000000003</v>
      </c>
      <c r="I111" s="7">
        <v>90.84693</v>
      </c>
      <c r="J111" s="7">
        <v>91.055210000000002</v>
      </c>
      <c r="K111" s="7">
        <v>91.338589999999996</v>
      </c>
      <c r="L111" s="7">
        <v>91.31138</v>
      </c>
      <c r="M111" s="7">
        <v>91.090310000000002</v>
      </c>
      <c r="N111" s="7">
        <v>90.964370000000002</v>
      </c>
      <c r="O111" s="11">
        <v>91.427530000000004</v>
      </c>
      <c r="P111" s="10">
        <v>-0.39912170000000002</v>
      </c>
      <c r="Q111" s="7">
        <v>0.52071000000000001</v>
      </c>
      <c r="R111" s="7">
        <v>-0.180474</v>
      </c>
      <c r="S111" s="7">
        <v>0.30521979999999999</v>
      </c>
      <c r="T111" s="7">
        <v>0.47666599999999998</v>
      </c>
      <c r="U111" s="7">
        <v>0.24611359999999999</v>
      </c>
      <c r="V111" s="7">
        <v>0.22925909999999999</v>
      </c>
      <c r="W111" s="7">
        <v>0.31122460000000002</v>
      </c>
      <c r="X111" s="7">
        <v>-2.97947E-2</v>
      </c>
      <c r="Y111" s="7">
        <v>-0.24210490000000001</v>
      </c>
      <c r="Z111" s="7">
        <v>-0.13825670000000001</v>
      </c>
      <c r="AA111" s="11">
        <v>0.50916380000000006</v>
      </c>
      <c r="AB111" s="20">
        <f>(AB92/AB95)*100</f>
        <v>90.710356350401582</v>
      </c>
      <c r="AC111" s="20">
        <f t="shared" ref="AC111:AF111" si="48">(AC92/AC95)*100</f>
        <v>89.872486334667769</v>
      </c>
      <c r="AD111" s="20">
        <f t="shared" si="48"/>
        <v>90.555294708072893</v>
      </c>
      <c r="AE111" s="20">
        <f t="shared" si="48"/>
        <v>91.235461830175169</v>
      </c>
      <c r="AF111" s="20">
        <f t="shared" si="48"/>
        <v>91.160821336258763</v>
      </c>
      <c r="AG111" s="20"/>
      <c r="AH111" s="20">
        <f t="shared" si="38"/>
        <v>0.75975240171111125</v>
      </c>
      <c r="AI111" s="20">
        <f t="shared" si="38"/>
        <v>0.75110696099545748</v>
      </c>
      <c r="AJ111" s="20">
        <f t="shared" si="38"/>
        <v>-8.1810835851683805E-2</v>
      </c>
    </row>
    <row r="112" spans="1:36" ht="18" customHeight="1" x14ac:dyDescent="0.2">
      <c r="B112" s="22" t="s">
        <v>63</v>
      </c>
      <c r="C112" s="27"/>
      <c r="D112" s="24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5"/>
      <c r="P112" s="24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5"/>
      <c r="AB112" s="122"/>
      <c r="AC112" s="119"/>
      <c r="AD112" s="119"/>
      <c r="AE112" s="119"/>
      <c r="AF112" s="119"/>
      <c r="AG112" s="119"/>
      <c r="AH112" s="119"/>
      <c r="AI112" s="119"/>
      <c r="AJ112" s="119"/>
    </row>
    <row r="113" spans="2:36" x14ac:dyDescent="0.2">
      <c r="B113" s="2" t="s">
        <v>15</v>
      </c>
      <c r="C113" s="14">
        <v>125.23009999999999</v>
      </c>
      <c r="D113" s="10">
        <v>124.8963</v>
      </c>
      <c r="E113" s="7">
        <v>124.24630000000001</v>
      </c>
      <c r="F113" s="7">
        <v>123.6279</v>
      </c>
      <c r="G113" s="7">
        <v>123.4734</v>
      </c>
      <c r="H113" s="7">
        <v>123.1854</v>
      </c>
      <c r="I113" s="7">
        <v>123.4093</v>
      </c>
      <c r="J113" s="7">
        <v>123.91160000000001</v>
      </c>
      <c r="K113" s="7">
        <v>124.69459999999999</v>
      </c>
      <c r="L113" s="7">
        <v>123.59820000000001</v>
      </c>
      <c r="M113" s="7">
        <v>124.7291</v>
      </c>
      <c r="N113" s="7">
        <v>124.3066</v>
      </c>
      <c r="O113" s="11">
        <v>124.0279</v>
      </c>
      <c r="P113" s="10">
        <v>-0.26651989999999998</v>
      </c>
      <c r="Q113" s="7">
        <v>-0.52043175017994248</v>
      </c>
      <c r="R113" s="7">
        <v>-0.4977210588967303</v>
      </c>
      <c r="S113" s="7">
        <v>-0.1249494</v>
      </c>
      <c r="T113" s="7">
        <v>-0.23328109999999999</v>
      </c>
      <c r="U113" s="7">
        <v>0.18178320000000001</v>
      </c>
      <c r="V113" s="7">
        <v>0.40700419999999998</v>
      </c>
      <c r="W113" s="7">
        <v>0.63188739999999999</v>
      </c>
      <c r="X113" s="7">
        <v>-0.8793029</v>
      </c>
      <c r="Y113" s="7">
        <v>0.9150102</v>
      </c>
      <c r="Z113" s="7">
        <v>-0.33868569999999998</v>
      </c>
      <c r="AA113" s="11">
        <v>-0.224248</v>
      </c>
      <c r="AB113" s="20">
        <f t="shared" si="39"/>
        <v>124.00888333333334</v>
      </c>
      <c r="AC113" s="20">
        <f>AVERAGE(D113:F113)</f>
        <v>124.25683333333335</v>
      </c>
      <c r="AD113" s="20">
        <f>AVERAGE(G113:I113)</f>
        <v>123.35603333333331</v>
      </c>
      <c r="AE113" s="20">
        <f>IFERROR(AVERAGE(J113:L113),"")</f>
        <v>124.06813333333334</v>
      </c>
      <c r="AF113" s="20">
        <f>IFERROR(AVERAGE(M113:O113),"")</f>
        <v>124.35453333333334</v>
      </c>
      <c r="AG113" s="20"/>
      <c r="AH113" s="20">
        <f t="shared" ref="AH113:AJ113" si="49">IFERROR(AD113/AC113*100-100,"")</f>
        <v>-0.72495006981509391</v>
      </c>
      <c r="AI113" s="20">
        <f t="shared" si="49"/>
        <v>0.57727212910275227</v>
      </c>
      <c r="AJ113" s="20">
        <f t="shared" si="49"/>
        <v>0.23084090354655018</v>
      </c>
    </row>
    <row r="114" spans="2:36" x14ac:dyDescent="0.2">
      <c r="B114" s="2" t="s">
        <v>21</v>
      </c>
      <c r="C114" s="14">
        <v>131.5575</v>
      </c>
      <c r="D114" s="10">
        <v>132.33170000000001</v>
      </c>
      <c r="E114" s="7">
        <v>132.4761</v>
      </c>
      <c r="F114" s="7">
        <v>132.94720000000001</v>
      </c>
      <c r="G114" s="7">
        <v>133.22620000000001</v>
      </c>
      <c r="H114" s="7">
        <v>133.32820000000001</v>
      </c>
      <c r="I114" s="7">
        <v>134.232</v>
      </c>
      <c r="J114" s="7">
        <v>134.93170000000001</v>
      </c>
      <c r="K114" s="7">
        <v>135.9383</v>
      </c>
      <c r="L114" s="7">
        <v>135.88570000000001</v>
      </c>
      <c r="M114" s="7">
        <v>136.25839999999999</v>
      </c>
      <c r="N114" s="7">
        <v>136.50989999999999</v>
      </c>
      <c r="O114" s="11">
        <v>136.8297</v>
      </c>
      <c r="P114" s="10">
        <v>0.58853469999999997</v>
      </c>
      <c r="Q114" s="7">
        <v>0.1091197347271971</v>
      </c>
      <c r="R114" s="7">
        <v>0.35561131404080204</v>
      </c>
      <c r="S114" s="7">
        <v>0.20987439999999999</v>
      </c>
      <c r="T114" s="7">
        <v>7.6542299999999994E-2</v>
      </c>
      <c r="U114" s="7">
        <v>0.677871</v>
      </c>
      <c r="V114" s="7">
        <v>0.52127829999999997</v>
      </c>
      <c r="W114" s="7">
        <v>0.74598949999999997</v>
      </c>
      <c r="X114" s="7">
        <v>-3.8691799999999998E-2</v>
      </c>
      <c r="Y114" s="7">
        <v>0.2742716</v>
      </c>
      <c r="Z114" s="7">
        <v>0.18454999999999999</v>
      </c>
      <c r="AA114" s="11">
        <v>0.23428650000000001</v>
      </c>
      <c r="AB114" s="20">
        <f t="shared" ref="AB114:AB129" si="50">AVERAGE(D114:O114)</f>
        <v>134.57459166666666</v>
      </c>
      <c r="AC114" s="20">
        <f t="shared" ref="AC114:AC129" si="51">AVERAGE(D114:F114)</f>
        <v>132.58500000000001</v>
      </c>
      <c r="AD114" s="20">
        <f t="shared" ref="AD114:AD129" si="52">AVERAGE(G114:I114)</f>
        <v>133.59546666666665</v>
      </c>
      <c r="AE114" s="20">
        <f t="shared" ref="AE114:AE129" si="53">IFERROR(AVERAGE(J114:L114),"")</f>
        <v>135.58523333333335</v>
      </c>
      <c r="AF114" s="20">
        <f t="shared" ref="AF114:AF129" si="54">IFERROR(AVERAGE(M114:O114),"")</f>
        <v>136.53266666666664</v>
      </c>
      <c r="AG114" s="20"/>
      <c r="AH114" s="20">
        <f t="shared" ref="AH114:AH130" si="55">IFERROR(AD114/AC114*100-100,"")</f>
        <v>0.76212744025842483</v>
      </c>
      <c r="AI114" s="20">
        <f t="shared" ref="AI114:AI130" si="56">IFERROR(AE114/AD114*100-100,"")</f>
        <v>1.4893968458011813</v>
      </c>
      <c r="AJ114" s="20">
        <f t="shared" ref="AJ114:AJ130" si="57">IFERROR(AF114/AE114*100-100,"")</f>
        <v>0.69877324398892426</v>
      </c>
    </row>
    <row r="115" spans="2:36" x14ac:dyDescent="0.2">
      <c r="B115" s="2" t="s">
        <v>23</v>
      </c>
      <c r="C115" s="14">
        <v>133.1242</v>
      </c>
      <c r="D115" s="10">
        <v>134.0866</v>
      </c>
      <c r="E115" s="7">
        <v>134.25899999999999</v>
      </c>
      <c r="F115" s="7">
        <v>134.72569999999999</v>
      </c>
      <c r="G115" s="7">
        <v>135.02940000000001</v>
      </c>
      <c r="H115" s="7">
        <v>135.06540000000001</v>
      </c>
      <c r="I115" s="7">
        <v>136.1199</v>
      </c>
      <c r="J115" s="7">
        <v>136.96209999999999</v>
      </c>
      <c r="K115" s="7">
        <v>138.14510000000001</v>
      </c>
      <c r="L115" s="7">
        <v>137.99539999999999</v>
      </c>
      <c r="M115" s="7">
        <v>138.3656</v>
      </c>
      <c r="N115" s="7">
        <v>138.66499999999999</v>
      </c>
      <c r="O115" s="11">
        <v>138.9933</v>
      </c>
      <c r="P115" s="10">
        <v>0.72294700000000001</v>
      </c>
      <c r="Q115" s="7">
        <v>0.12857362331506794</v>
      </c>
      <c r="R115" s="7">
        <v>0.34761170573295125</v>
      </c>
      <c r="S115" s="7">
        <v>0.2254631</v>
      </c>
      <c r="T115" s="7">
        <v>2.6668799999999999E-2</v>
      </c>
      <c r="U115" s="7">
        <v>0.78072459999999999</v>
      </c>
      <c r="V115" s="7">
        <v>0.6187144</v>
      </c>
      <c r="W115" s="7">
        <v>0.86374150000000005</v>
      </c>
      <c r="X115" s="7">
        <v>-0.10837819999999999</v>
      </c>
      <c r="Y115" s="7">
        <v>0.26826509999999998</v>
      </c>
      <c r="Z115" s="7">
        <v>0.21640000000000001</v>
      </c>
      <c r="AA115" s="11">
        <v>0.2367745</v>
      </c>
      <c r="AB115" s="20">
        <f t="shared" si="50"/>
        <v>136.53437500000001</v>
      </c>
      <c r="AC115" s="20">
        <f t="shared" si="51"/>
        <v>134.35709999999997</v>
      </c>
      <c r="AD115" s="20">
        <f t="shared" si="52"/>
        <v>135.4049</v>
      </c>
      <c r="AE115" s="20">
        <f t="shared" si="53"/>
        <v>137.70086666666668</v>
      </c>
      <c r="AF115" s="20">
        <f t="shared" si="54"/>
        <v>138.67463333333333</v>
      </c>
      <c r="AG115" s="20"/>
      <c r="AH115" s="20">
        <f t="shared" si="55"/>
        <v>0.77986202441108787</v>
      </c>
      <c r="AI115" s="20">
        <f t="shared" si="56"/>
        <v>1.6956304141627641</v>
      </c>
      <c r="AJ115" s="20">
        <f t="shared" si="57"/>
        <v>0.70716088448727987</v>
      </c>
    </row>
    <row r="116" spans="2:36" x14ac:dyDescent="0.2">
      <c r="B116" s="3" t="s">
        <v>25</v>
      </c>
      <c r="C116" s="14">
        <v>141.94569999999999</v>
      </c>
      <c r="D116" s="10">
        <v>143.47669999999999</v>
      </c>
      <c r="E116" s="7">
        <v>143.37880000000001</v>
      </c>
      <c r="F116" s="7">
        <v>143.46260000000001</v>
      </c>
      <c r="G116" s="7">
        <v>143.67099999999999</v>
      </c>
      <c r="H116" s="7">
        <v>143.81630000000001</v>
      </c>
      <c r="I116" s="7">
        <v>145.6516</v>
      </c>
      <c r="J116" s="7">
        <v>146.64859999999999</v>
      </c>
      <c r="K116" s="7">
        <v>148.38140000000001</v>
      </c>
      <c r="L116" s="7">
        <v>147.37309999999999</v>
      </c>
      <c r="M116" s="7">
        <v>147.61349999999999</v>
      </c>
      <c r="N116" s="7">
        <v>147.4872</v>
      </c>
      <c r="O116" s="11">
        <v>147.73849999999999</v>
      </c>
      <c r="P116" s="10">
        <v>1.0785750000000001</v>
      </c>
      <c r="Q116" s="7">
        <v>-6.8234075637355368E-2</v>
      </c>
      <c r="R116" s="7">
        <v>5.8446576481318395E-2</v>
      </c>
      <c r="S116" s="7">
        <v>0.14522489999999999</v>
      </c>
      <c r="T116" s="7">
        <v>0.10111920000000001</v>
      </c>
      <c r="U116" s="7">
        <v>1.2761720000000001</v>
      </c>
      <c r="V116" s="7">
        <v>0.684527</v>
      </c>
      <c r="W116" s="7">
        <v>1.181602</v>
      </c>
      <c r="X116" s="7">
        <v>-0.67957409999999996</v>
      </c>
      <c r="Y116" s="7">
        <v>0.163156</v>
      </c>
      <c r="Z116" s="7">
        <v>-8.5600599999999999E-2</v>
      </c>
      <c r="AA116" s="11">
        <v>0.1704271</v>
      </c>
      <c r="AB116" s="20">
        <f t="shared" si="50"/>
        <v>145.72494166666667</v>
      </c>
      <c r="AC116" s="20">
        <f t="shared" si="51"/>
        <v>143.43936666666667</v>
      </c>
      <c r="AD116" s="20">
        <f t="shared" si="52"/>
        <v>144.37963333333335</v>
      </c>
      <c r="AE116" s="20">
        <f t="shared" si="53"/>
        <v>147.46770000000001</v>
      </c>
      <c r="AF116" s="20">
        <f t="shared" si="54"/>
        <v>147.61306666666664</v>
      </c>
      <c r="AG116" s="20"/>
      <c r="AH116" s="20">
        <f t="shared" si="55"/>
        <v>0.65551507129262632</v>
      </c>
      <c r="AI116" s="20">
        <f t="shared" si="56"/>
        <v>2.1388519941293538</v>
      </c>
      <c r="AJ116" s="20">
        <f t="shared" si="57"/>
        <v>9.8575258627249696E-2</v>
      </c>
    </row>
    <row r="117" spans="2:36" x14ac:dyDescent="0.2">
      <c r="B117" s="3" t="s">
        <v>95</v>
      </c>
      <c r="C117" s="14">
        <v>123.331</v>
      </c>
      <c r="D117" s="10">
        <v>124.1003</v>
      </c>
      <c r="E117" s="7">
        <v>124.9667</v>
      </c>
      <c r="F117" s="7">
        <v>126.0027</v>
      </c>
      <c r="G117" s="7">
        <v>127.2166</v>
      </c>
      <c r="H117" s="7">
        <v>127.3325</v>
      </c>
      <c r="I117" s="7">
        <v>127.1448</v>
      </c>
      <c r="J117" s="7">
        <v>128.20590000000001</v>
      </c>
      <c r="K117" s="7">
        <v>129.3442</v>
      </c>
      <c r="L117" s="7">
        <v>130.33760000000001</v>
      </c>
      <c r="M117" s="7">
        <v>130.73769999999999</v>
      </c>
      <c r="N117" s="7">
        <v>131.52279999999999</v>
      </c>
      <c r="O117" s="11">
        <v>132.17699999999999</v>
      </c>
      <c r="P117" s="10">
        <v>0.62375170000000002</v>
      </c>
      <c r="Q117" s="7">
        <v>0.69814496822328287</v>
      </c>
      <c r="R117" s="7">
        <v>0.82902085115474866</v>
      </c>
      <c r="S117" s="7">
        <v>0.96341429999999995</v>
      </c>
      <c r="T117" s="7">
        <v>9.1096999999999997E-2</v>
      </c>
      <c r="U117" s="7">
        <v>-0.14746190000000001</v>
      </c>
      <c r="V117" s="7">
        <v>0.83456350000000001</v>
      </c>
      <c r="W117" s="7">
        <v>0.88792090000000001</v>
      </c>
      <c r="X117" s="7">
        <v>0.76801079999999999</v>
      </c>
      <c r="Y117" s="7">
        <v>0.30697259999999998</v>
      </c>
      <c r="Z117" s="7">
        <v>0.60047660000000003</v>
      </c>
      <c r="AA117" s="11">
        <v>0.49740839999999997</v>
      </c>
      <c r="AB117" s="20">
        <f t="shared" si="50"/>
        <v>128.25739999999999</v>
      </c>
      <c r="AC117" s="20">
        <f t="shared" si="51"/>
        <v>125.02323333333334</v>
      </c>
      <c r="AD117" s="20">
        <f t="shared" si="52"/>
        <v>127.23129999999999</v>
      </c>
      <c r="AE117" s="20">
        <f t="shared" si="53"/>
        <v>129.29590000000002</v>
      </c>
      <c r="AF117" s="20">
        <f t="shared" si="54"/>
        <v>131.47916666666666</v>
      </c>
      <c r="AG117" s="20"/>
      <c r="AH117" s="20">
        <f t="shared" si="55"/>
        <v>1.7661250695537376</v>
      </c>
      <c r="AI117" s="20">
        <f t="shared" si="56"/>
        <v>1.6227139076626855</v>
      </c>
      <c r="AJ117" s="20">
        <f t="shared" si="57"/>
        <v>1.6885815147012551</v>
      </c>
    </row>
    <row r="118" spans="2:36" x14ac:dyDescent="0.2">
      <c r="B118" s="3" t="s">
        <v>28</v>
      </c>
      <c r="C118" s="14">
        <v>130.51300000000001</v>
      </c>
      <c r="D118" s="10">
        <v>130.66130000000001</v>
      </c>
      <c r="E118" s="7">
        <v>130.58760000000001</v>
      </c>
      <c r="F118" s="7">
        <v>131.999</v>
      </c>
      <c r="G118" s="7">
        <v>131.98140000000001</v>
      </c>
      <c r="H118" s="7">
        <v>131.44329999999999</v>
      </c>
      <c r="I118" s="7">
        <v>132.05539999999999</v>
      </c>
      <c r="J118" s="7">
        <v>132.7328</v>
      </c>
      <c r="K118" s="7">
        <v>132.68100000000001</v>
      </c>
      <c r="L118" s="7">
        <v>132.91759999999999</v>
      </c>
      <c r="M118" s="7">
        <v>133.4691</v>
      </c>
      <c r="N118" s="7">
        <v>134.57849999999999</v>
      </c>
      <c r="O118" s="11">
        <v>135.22919999999999</v>
      </c>
      <c r="P118" s="10">
        <v>0.1136286</v>
      </c>
      <c r="Q118" s="7">
        <v>-5.6405377873939962E-2</v>
      </c>
      <c r="R118" s="7">
        <v>1.080807059782082</v>
      </c>
      <c r="S118" s="7">
        <v>-1.3363099999999999E-2</v>
      </c>
      <c r="T118" s="7">
        <v>-0.40772150000000001</v>
      </c>
      <c r="U118" s="7">
        <v>0.46571590000000002</v>
      </c>
      <c r="V118" s="7">
        <v>0.51297709999999996</v>
      </c>
      <c r="W118" s="7">
        <v>-3.9074499999999998E-2</v>
      </c>
      <c r="X118" s="7">
        <v>0.1783476</v>
      </c>
      <c r="Y118" s="7">
        <v>0.41492899999999999</v>
      </c>
      <c r="Z118" s="7">
        <v>0.8311849</v>
      </c>
      <c r="AA118" s="11">
        <v>0.48350660000000001</v>
      </c>
      <c r="AB118" s="20">
        <f t="shared" si="50"/>
        <v>132.52801666666667</v>
      </c>
      <c r="AC118" s="20">
        <f t="shared" si="51"/>
        <v>131.08263333333335</v>
      </c>
      <c r="AD118" s="20">
        <f t="shared" si="52"/>
        <v>131.82669999999999</v>
      </c>
      <c r="AE118" s="20">
        <f t="shared" si="53"/>
        <v>132.77713333333335</v>
      </c>
      <c r="AF118" s="20">
        <f t="shared" si="54"/>
        <v>134.4256</v>
      </c>
      <c r="AG118" s="20"/>
      <c r="AH118" s="20">
        <f t="shared" si="55"/>
        <v>0.56763176612003008</v>
      </c>
      <c r="AI118" s="20">
        <f t="shared" si="56"/>
        <v>0.7209718011096129</v>
      </c>
      <c r="AJ118" s="20">
        <f t="shared" si="57"/>
        <v>1.2415290383836179</v>
      </c>
    </row>
    <row r="119" spans="2:36" x14ac:dyDescent="0.2">
      <c r="B119" s="3" t="s">
        <v>30</v>
      </c>
      <c r="C119" s="14">
        <v>128.5206</v>
      </c>
      <c r="D119" s="10">
        <v>129.12029999999999</v>
      </c>
      <c r="E119" s="7">
        <v>129.68600000000001</v>
      </c>
      <c r="F119" s="7">
        <v>130.12190000000001</v>
      </c>
      <c r="G119" s="7">
        <v>130.19290000000001</v>
      </c>
      <c r="H119" s="7">
        <v>130.24619999999999</v>
      </c>
      <c r="I119" s="7">
        <v>130.48750000000001</v>
      </c>
      <c r="J119" s="7">
        <v>131.5248</v>
      </c>
      <c r="K119" s="7">
        <v>133.36150000000001</v>
      </c>
      <c r="L119" s="7">
        <v>134.6283</v>
      </c>
      <c r="M119" s="7">
        <v>135.47200000000001</v>
      </c>
      <c r="N119" s="7">
        <v>135.68520000000001</v>
      </c>
      <c r="O119" s="11">
        <v>135.6772</v>
      </c>
      <c r="P119" s="10">
        <v>0.46658270000000002</v>
      </c>
      <c r="Q119" s="7">
        <v>0.43811856075305045</v>
      </c>
      <c r="R119" s="7">
        <v>0.33611955029841595</v>
      </c>
      <c r="S119" s="7">
        <v>5.4540100000000001E-2</v>
      </c>
      <c r="T119" s="7">
        <v>4.0950199999999999E-2</v>
      </c>
      <c r="U119" s="7">
        <v>0.18524299999999999</v>
      </c>
      <c r="V119" s="7">
        <v>0.79497130000000005</v>
      </c>
      <c r="W119" s="7">
        <v>1.3964319999999999</v>
      </c>
      <c r="X119" s="7">
        <v>0.94993360000000004</v>
      </c>
      <c r="Y119" s="7">
        <v>0.62662340000000005</v>
      </c>
      <c r="Z119" s="7">
        <v>0.15738389999999999</v>
      </c>
      <c r="AA119" s="11">
        <v>-5.8478000000000002E-3</v>
      </c>
      <c r="AB119" s="20">
        <f t="shared" si="50"/>
        <v>132.18365000000003</v>
      </c>
      <c r="AC119" s="20">
        <f t="shared" si="51"/>
        <v>129.64273333333333</v>
      </c>
      <c r="AD119" s="20">
        <f t="shared" si="52"/>
        <v>130.30886666666666</v>
      </c>
      <c r="AE119" s="20">
        <f t="shared" si="53"/>
        <v>133.17153333333331</v>
      </c>
      <c r="AF119" s="20">
        <f t="shared" si="54"/>
        <v>135.61146666666664</v>
      </c>
      <c r="AG119" s="20"/>
      <c r="AH119" s="20">
        <f t="shared" si="55"/>
        <v>0.51382234561545204</v>
      </c>
      <c r="AI119" s="20">
        <f t="shared" si="56"/>
        <v>2.1968318349275791</v>
      </c>
      <c r="AJ119" s="20">
        <f t="shared" si="57"/>
        <v>1.8321733423509272</v>
      </c>
    </row>
    <row r="120" spans="2:36" x14ac:dyDescent="0.2">
      <c r="B120" s="3" t="s">
        <v>32</v>
      </c>
      <c r="C120" s="14">
        <v>118.0333</v>
      </c>
      <c r="D120" s="10">
        <v>118.5919</v>
      </c>
      <c r="E120" s="7">
        <v>119.3826</v>
      </c>
      <c r="F120" s="7">
        <v>119.8442</v>
      </c>
      <c r="G120" s="7">
        <v>119.9624</v>
      </c>
      <c r="H120" s="7">
        <v>120.6022</v>
      </c>
      <c r="I120" s="7">
        <v>121.2987</v>
      </c>
      <c r="J120" s="7">
        <v>121.9161</v>
      </c>
      <c r="K120" s="7">
        <v>122.8931</v>
      </c>
      <c r="L120" s="7">
        <v>123.2724</v>
      </c>
      <c r="M120" s="7">
        <v>124.095</v>
      </c>
      <c r="N120" s="7">
        <v>124.8468</v>
      </c>
      <c r="O120" s="11">
        <v>125.48950000000001</v>
      </c>
      <c r="P120" s="10">
        <v>0.47332869999999999</v>
      </c>
      <c r="Q120" s="7">
        <v>0.66674030857082245</v>
      </c>
      <c r="R120" s="7">
        <v>0.38665601184762627</v>
      </c>
      <c r="S120" s="7">
        <v>9.8693600000000006E-2</v>
      </c>
      <c r="T120" s="7">
        <v>0.5333154</v>
      </c>
      <c r="U120" s="7">
        <v>0.57748259999999996</v>
      </c>
      <c r="V120" s="7">
        <v>0.50901759999999996</v>
      </c>
      <c r="W120" s="7">
        <v>0.80133719999999997</v>
      </c>
      <c r="X120" s="7">
        <v>0.30865710000000002</v>
      </c>
      <c r="Y120" s="7">
        <v>0.66732849999999999</v>
      </c>
      <c r="Z120" s="7">
        <v>0.60582040000000004</v>
      </c>
      <c r="AA120" s="11">
        <v>0.51477879999999998</v>
      </c>
      <c r="AB120" s="20">
        <f t="shared" si="50"/>
        <v>121.849575</v>
      </c>
      <c r="AC120" s="20">
        <f t="shared" si="51"/>
        <v>119.27289999999999</v>
      </c>
      <c r="AD120" s="20">
        <f t="shared" si="52"/>
        <v>120.6211</v>
      </c>
      <c r="AE120" s="20">
        <f t="shared" si="53"/>
        <v>122.69386666666666</v>
      </c>
      <c r="AF120" s="20">
        <f t="shared" si="54"/>
        <v>124.81043333333334</v>
      </c>
      <c r="AG120" s="20"/>
      <c r="AH120" s="20">
        <f t="shared" si="55"/>
        <v>1.1303489728178135</v>
      </c>
      <c r="AI120" s="20">
        <f t="shared" si="56"/>
        <v>1.7184113448365679</v>
      </c>
      <c r="AJ120" s="20">
        <f t="shared" si="57"/>
        <v>1.7250794389070307</v>
      </c>
    </row>
    <row r="121" spans="2:36" x14ac:dyDescent="0.2">
      <c r="B121" s="3" t="s">
        <v>96</v>
      </c>
      <c r="C121" s="14">
        <v>109.4435</v>
      </c>
      <c r="D121" s="10">
        <v>109.4933</v>
      </c>
      <c r="E121" s="7">
        <v>109.48480000000001</v>
      </c>
      <c r="F121" s="7">
        <v>109.5026</v>
      </c>
      <c r="G121" s="7">
        <v>109.8319</v>
      </c>
      <c r="H121" s="7">
        <v>109.8319</v>
      </c>
      <c r="I121" s="7">
        <v>110.218</v>
      </c>
      <c r="J121" s="7">
        <v>110.91160000000001</v>
      </c>
      <c r="K121" s="7">
        <v>111.1221</v>
      </c>
      <c r="L121" s="7">
        <v>111.04730000000001</v>
      </c>
      <c r="M121" s="7">
        <v>111.9438</v>
      </c>
      <c r="N121" s="7">
        <v>111.99639999999999</v>
      </c>
      <c r="O121" s="11">
        <v>111.9931</v>
      </c>
      <c r="P121" s="10">
        <v>4.5514199999999998E-2</v>
      </c>
      <c r="Q121" s="7">
        <v>-7.7630320759333703E-3</v>
      </c>
      <c r="R121" s="7">
        <v>1.6257964575899158E-2</v>
      </c>
      <c r="S121" s="7">
        <v>0.3006606</v>
      </c>
      <c r="T121" s="7">
        <v>0</v>
      </c>
      <c r="U121" s="7">
        <v>0.35153109999999999</v>
      </c>
      <c r="V121" s="7">
        <v>0.62936400000000003</v>
      </c>
      <c r="W121" s="7">
        <v>0.1897587</v>
      </c>
      <c r="X121" s="7">
        <v>-6.7346400000000001E-2</v>
      </c>
      <c r="Y121" s="7">
        <v>0.80735489999999999</v>
      </c>
      <c r="Z121" s="7">
        <v>4.6944300000000001E-2</v>
      </c>
      <c r="AA121" s="11">
        <v>-2.8611000000000001E-3</v>
      </c>
      <c r="AB121" s="20">
        <f t="shared" si="50"/>
        <v>110.61473333333333</v>
      </c>
      <c r="AC121" s="20">
        <f t="shared" si="51"/>
        <v>109.49356666666667</v>
      </c>
      <c r="AD121" s="20">
        <f t="shared" si="52"/>
        <v>109.9606</v>
      </c>
      <c r="AE121" s="20">
        <f t="shared" si="53"/>
        <v>111.027</v>
      </c>
      <c r="AF121" s="20">
        <f t="shared" si="54"/>
        <v>111.97776666666668</v>
      </c>
      <c r="AG121" s="20"/>
      <c r="AH121" s="20">
        <f t="shared" si="55"/>
        <v>0.4265395196734687</v>
      </c>
      <c r="AI121" s="20">
        <f t="shared" si="56"/>
        <v>0.96980191086626633</v>
      </c>
      <c r="AJ121" s="20">
        <f t="shared" si="57"/>
        <v>0.85633824805377401</v>
      </c>
    </row>
    <row r="122" spans="2:36" x14ac:dyDescent="0.2">
      <c r="B122" s="3" t="s">
        <v>35</v>
      </c>
      <c r="C122" s="14">
        <v>124.0373</v>
      </c>
      <c r="D122" s="10">
        <v>124.2106</v>
      </c>
      <c r="E122" s="7">
        <v>124.49339999999999</v>
      </c>
      <c r="F122" s="7">
        <v>124.80240000000001</v>
      </c>
      <c r="G122" s="7">
        <v>124.5471</v>
      </c>
      <c r="H122" s="7">
        <v>124.4965</v>
      </c>
      <c r="I122" s="7">
        <v>125.11199999999999</v>
      </c>
      <c r="J122" s="7">
        <v>124.88930000000001</v>
      </c>
      <c r="K122" s="7">
        <v>124.9913</v>
      </c>
      <c r="L122" s="7">
        <v>125.6146</v>
      </c>
      <c r="M122" s="7">
        <v>125.6704</v>
      </c>
      <c r="N122" s="7">
        <v>126.18680000000001</v>
      </c>
      <c r="O122" s="11">
        <v>126.0393</v>
      </c>
      <c r="P122" s="10">
        <v>0.13966819999999999</v>
      </c>
      <c r="Q122" s="7">
        <v>0.22767783103857048</v>
      </c>
      <c r="R122" s="7">
        <v>0.24820592898901606</v>
      </c>
      <c r="S122" s="7">
        <v>-0.20457139999999999</v>
      </c>
      <c r="T122" s="7">
        <v>-4.0625700000000001E-2</v>
      </c>
      <c r="U122" s="7">
        <v>0.49433110000000002</v>
      </c>
      <c r="V122" s="7">
        <v>-0.17793510000000001</v>
      </c>
      <c r="W122" s="7">
        <v>8.1621299999999994E-2</v>
      </c>
      <c r="X122" s="7">
        <v>0.4986737</v>
      </c>
      <c r="Y122" s="7">
        <v>4.4422700000000002E-2</v>
      </c>
      <c r="Z122" s="7">
        <v>0.410937</v>
      </c>
      <c r="AA122" s="11">
        <v>-0.11686530000000001</v>
      </c>
      <c r="AB122" s="20">
        <f t="shared" si="50"/>
        <v>125.08780833333333</v>
      </c>
      <c r="AC122" s="20">
        <f t="shared" si="51"/>
        <v>124.50213333333333</v>
      </c>
      <c r="AD122" s="20">
        <f t="shared" si="52"/>
        <v>124.71853333333333</v>
      </c>
      <c r="AE122" s="20">
        <f t="shared" si="53"/>
        <v>125.16506666666668</v>
      </c>
      <c r="AF122" s="20">
        <f t="shared" si="54"/>
        <v>125.96550000000001</v>
      </c>
      <c r="AG122" s="20"/>
      <c r="AH122" s="20">
        <f t="shared" si="55"/>
        <v>0.17381228273463023</v>
      </c>
      <c r="AI122" s="20">
        <f t="shared" si="56"/>
        <v>0.35803286119467259</v>
      </c>
      <c r="AJ122" s="20">
        <f t="shared" si="57"/>
        <v>0.63950218271764925</v>
      </c>
    </row>
    <row r="123" spans="2:36" x14ac:dyDescent="0.2">
      <c r="B123" s="2" t="s">
        <v>37</v>
      </c>
      <c r="C123" s="14">
        <v>126.9191</v>
      </c>
      <c r="D123" s="10">
        <v>127.0791</v>
      </c>
      <c r="E123" s="7">
        <v>127.14409999999999</v>
      </c>
      <c r="F123" s="7">
        <v>127.67310000000001</v>
      </c>
      <c r="G123" s="7">
        <v>127.88330000000001</v>
      </c>
      <c r="H123" s="7">
        <v>128.2253</v>
      </c>
      <c r="I123" s="7">
        <v>128.6763</v>
      </c>
      <c r="J123" s="7">
        <v>128.92959999999999</v>
      </c>
      <c r="K123" s="7">
        <v>129.40450000000001</v>
      </c>
      <c r="L123" s="7">
        <v>129.71860000000001</v>
      </c>
      <c r="M123" s="7">
        <v>130.11969999999999</v>
      </c>
      <c r="N123" s="7">
        <v>130.22819999999999</v>
      </c>
      <c r="O123" s="11">
        <v>130.5283</v>
      </c>
      <c r="P123" s="10">
        <v>0.12606139999999999</v>
      </c>
      <c r="Q123" s="7">
        <v>5.1149244840416504E-2</v>
      </c>
      <c r="R123" s="7">
        <v>0.41606334859424116</v>
      </c>
      <c r="S123" s="7">
        <v>0.16463120000000001</v>
      </c>
      <c r="T123" s="7">
        <v>0.26742759999999999</v>
      </c>
      <c r="U123" s="7">
        <v>0.35170400000000002</v>
      </c>
      <c r="V123" s="7">
        <v>0.196883</v>
      </c>
      <c r="W123" s="7">
        <v>0.36830439999999998</v>
      </c>
      <c r="X123" s="7">
        <v>0.242729</v>
      </c>
      <c r="Y123" s="7">
        <v>0.30921379999999998</v>
      </c>
      <c r="Z123" s="7">
        <v>8.3377099999999996E-2</v>
      </c>
      <c r="AA123" s="11">
        <v>0.23044919999999999</v>
      </c>
      <c r="AB123" s="20">
        <f t="shared" si="50"/>
        <v>128.80084166666666</v>
      </c>
      <c r="AC123" s="20">
        <f t="shared" si="51"/>
        <v>127.29876666666667</v>
      </c>
      <c r="AD123" s="20">
        <f t="shared" si="52"/>
        <v>128.26163333333332</v>
      </c>
      <c r="AE123" s="20">
        <f t="shared" si="53"/>
        <v>129.35090000000002</v>
      </c>
      <c r="AF123" s="20">
        <f t="shared" si="54"/>
        <v>130.29206666666667</v>
      </c>
      <c r="AG123" s="20"/>
      <c r="AH123" s="20">
        <f t="shared" si="55"/>
        <v>0.75638334280796471</v>
      </c>
      <c r="AI123" s="20">
        <f t="shared" si="56"/>
        <v>0.84925369992431854</v>
      </c>
      <c r="AJ123" s="20">
        <f t="shared" si="57"/>
        <v>0.7276073584850451</v>
      </c>
    </row>
    <row r="124" spans="2:36" x14ac:dyDescent="0.2">
      <c r="B124" s="3" t="s">
        <v>39</v>
      </c>
      <c r="C124" s="14">
        <v>107.9748</v>
      </c>
      <c r="D124" s="10">
        <v>107.9577</v>
      </c>
      <c r="E124" s="7">
        <v>108.1283</v>
      </c>
      <c r="F124" s="7">
        <v>108.4873</v>
      </c>
      <c r="G124" s="7">
        <v>108.583</v>
      </c>
      <c r="H124" s="7">
        <v>108.91</v>
      </c>
      <c r="I124" s="7">
        <v>108.6643</v>
      </c>
      <c r="J124" s="7">
        <v>108.7171</v>
      </c>
      <c r="K124" s="7">
        <v>109.0258</v>
      </c>
      <c r="L124" s="7">
        <v>108.7312</v>
      </c>
      <c r="M124" s="7">
        <v>109.21469999999999</v>
      </c>
      <c r="N124" s="7">
        <v>109.6905</v>
      </c>
      <c r="O124" s="11">
        <v>109.9704</v>
      </c>
      <c r="P124" s="10">
        <v>-1.5855899999999999E-2</v>
      </c>
      <c r="Q124" s="7">
        <v>0.15802485603156904</v>
      </c>
      <c r="R124" s="7">
        <v>0.33201298827412334</v>
      </c>
      <c r="S124" s="7">
        <v>8.8237099999999999E-2</v>
      </c>
      <c r="T124" s="7">
        <v>0.30115540000000002</v>
      </c>
      <c r="U124" s="7">
        <v>-0.22557540000000001</v>
      </c>
      <c r="V124" s="7">
        <v>4.8599799999999999E-2</v>
      </c>
      <c r="W124" s="7">
        <v>0.28389930000000002</v>
      </c>
      <c r="X124" s="7">
        <v>-0.27017069999999999</v>
      </c>
      <c r="Y124" s="7">
        <v>0.44468639999999998</v>
      </c>
      <c r="Z124" s="7">
        <v>0.43562020000000001</v>
      </c>
      <c r="AA124" s="11">
        <v>0.25515130000000003</v>
      </c>
      <c r="AB124" s="20">
        <f t="shared" si="50"/>
        <v>108.84002499999998</v>
      </c>
      <c r="AC124" s="20">
        <f t="shared" si="51"/>
        <v>108.19110000000001</v>
      </c>
      <c r="AD124" s="20">
        <f t="shared" si="52"/>
        <v>108.71909999999998</v>
      </c>
      <c r="AE124" s="20">
        <f t="shared" si="53"/>
        <v>108.82470000000001</v>
      </c>
      <c r="AF124" s="20">
        <f t="shared" si="54"/>
        <v>109.62519999999999</v>
      </c>
      <c r="AG124" s="20"/>
      <c r="AH124" s="20">
        <f t="shared" si="55"/>
        <v>0.48802535513547696</v>
      </c>
      <c r="AI124" s="20">
        <f t="shared" si="56"/>
        <v>9.7131046890595485E-2</v>
      </c>
      <c r="AJ124" s="20">
        <f t="shared" si="57"/>
        <v>0.73558668206756295</v>
      </c>
    </row>
    <row r="125" spans="2:36" x14ac:dyDescent="0.2">
      <c r="B125" s="3" t="s">
        <v>97</v>
      </c>
      <c r="C125" s="14">
        <v>134.53720000000001</v>
      </c>
      <c r="D125" s="10">
        <v>134.62360000000001</v>
      </c>
      <c r="E125" s="7">
        <v>134.44149999999999</v>
      </c>
      <c r="F125" s="7">
        <v>134.93379999999999</v>
      </c>
      <c r="G125" s="7">
        <v>135.3125</v>
      </c>
      <c r="H125" s="7">
        <v>135.6234</v>
      </c>
      <c r="I125" s="7">
        <v>135.85409999999999</v>
      </c>
      <c r="J125" s="7">
        <v>136.44390000000001</v>
      </c>
      <c r="K125" s="7">
        <v>137.1421</v>
      </c>
      <c r="L125" s="7">
        <v>137.76300000000001</v>
      </c>
      <c r="M125" s="7">
        <v>138.06880000000001</v>
      </c>
      <c r="N125" s="7">
        <v>137.48560000000001</v>
      </c>
      <c r="O125" s="11">
        <v>138.02440000000001</v>
      </c>
      <c r="P125" s="10">
        <v>6.4171300000000001E-2</v>
      </c>
      <c r="Q125" s="7">
        <v>-0.13526603062168868</v>
      </c>
      <c r="R125" s="7">
        <v>0.36618157339809526</v>
      </c>
      <c r="S125" s="7">
        <v>0.28063929999999998</v>
      </c>
      <c r="T125" s="7">
        <v>0.22977410000000001</v>
      </c>
      <c r="U125" s="7">
        <v>0.17006789999999999</v>
      </c>
      <c r="V125" s="7">
        <v>0.43418570000000001</v>
      </c>
      <c r="W125" s="7">
        <v>0.51167580000000001</v>
      </c>
      <c r="X125" s="7">
        <v>0.45272760000000001</v>
      </c>
      <c r="Y125" s="7">
        <v>0.22199859999999999</v>
      </c>
      <c r="Z125" s="7">
        <v>-0.42240260000000002</v>
      </c>
      <c r="AA125" s="11">
        <v>0.3919089</v>
      </c>
      <c r="AB125" s="20">
        <f t="shared" si="50"/>
        <v>136.30972499999999</v>
      </c>
      <c r="AC125" s="20">
        <f t="shared" si="51"/>
        <v>134.66630000000001</v>
      </c>
      <c r="AD125" s="20">
        <f t="shared" si="52"/>
        <v>135.59666666666666</v>
      </c>
      <c r="AE125" s="20">
        <f t="shared" si="53"/>
        <v>137.11633333333336</v>
      </c>
      <c r="AF125" s="20">
        <f t="shared" si="54"/>
        <v>137.8596</v>
      </c>
      <c r="AG125" s="20"/>
      <c r="AH125" s="20">
        <f t="shared" si="55"/>
        <v>0.6908682177104879</v>
      </c>
      <c r="AI125" s="20">
        <f t="shared" si="56"/>
        <v>1.1207256815556121</v>
      </c>
      <c r="AJ125" s="20">
        <f t="shared" si="57"/>
        <v>0.54207011564386676</v>
      </c>
    </row>
    <row r="126" spans="2:36" x14ac:dyDescent="0.2">
      <c r="B126" s="3" t="s">
        <v>98</v>
      </c>
      <c r="C126" s="14">
        <v>100.646</v>
      </c>
      <c r="D126" s="10">
        <v>100.7328</v>
      </c>
      <c r="E126" s="7">
        <v>100.8481</v>
      </c>
      <c r="F126" s="7">
        <v>100.8655</v>
      </c>
      <c r="G126" s="7">
        <v>100.8776</v>
      </c>
      <c r="H126" s="7">
        <v>100.8776</v>
      </c>
      <c r="I126" s="7">
        <v>100.9509</v>
      </c>
      <c r="J126" s="7">
        <v>100.9552</v>
      </c>
      <c r="K126" s="7">
        <v>100.95780000000001</v>
      </c>
      <c r="L126" s="7">
        <v>101.0224</v>
      </c>
      <c r="M126" s="7">
        <v>101.4528</v>
      </c>
      <c r="N126" s="7">
        <v>101.70350000000001</v>
      </c>
      <c r="O126" s="11">
        <v>101.71939999999999</v>
      </c>
      <c r="P126" s="10">
        <v>8.6310799999999993E-2</v>
      </c>
      <c r="Q126" s="7">
        <v>0.11446122812033899</v>
      </c>
      <c r="R126" s="7">
        <v>1.7253671611061561E-2</v>
      </c>
      <c r="S126" s="7">
        <v>1.20342E-2</v>
      </c>
      <c r="T126" s="7">
        <v>0</v>
      </c>
      <c r="U126" s="7">
        <v>7.2703299999999998E-2</v>
      </c>
      <c r="V126" s="7">
        <v>4.2322000000000002E-3</v>
      </c>
      <c r="W126" s="7">
        <v>2.5845999999999998E-3</v>
      </c>
      <c r="X126" s="7">
        <v>6.3932299999999997E-2</v>
      </c>
      <c r="Y126" s="7">
        <v>0.4260564</v>
      </c>
      <c r="Z126" s="7">
        <v>0.24711939999999999</v>
      </c>
      <c r="AA126" s="11">
        <v>1.5663400000000001E-2</v>
      </c>
      <c r="AB126" s="20">
        <f t="shared" si="50"/>
        <v>101.08030000000001</v>
      </c>
      <c r="AC126" s="20">
        <f t="shared" si="51"/>
        <v>100.81546666666667</v>
      </c>
      <c r="AD126" s="20">
        <f t="shared" si="52"/>
        <v>100.90203333333334</v>
      </c>
      <c r="AE126" s="20">
        <f t="shared" si="53"/>
        <v>100.97846666666668</v>
      </c>
      <c r="AF126" s="20">
        <f t="shared" si="54"/>
        <v>101.62523333333333</v>
      </c>
      <c r="AG126" s="20"/>
      <c r="AH126" s="20">
        <f t="shared" si="55"/>
        <v>8.5866454353578092E-2</v>
      </c>
      <c r="AI126" s="20">
        <f t="shared" si="56"/>
        <v>7.5750042698203401E-2</v>
      </c>
      <c r="AJ126" s="20">
        <f t="shared" si="57"/>
        <v>0.64049959166210613</v>
      </c>
    </row>
    <row r="127" spans="2:36" x14ac:dyDescent="0.2">
      <c r="B127" s="3" t="s">
        <v>43</v>
      </c>
      <c r="C127" s="14">
        <v>145.108</v>
      </c>
      <c r="D127" s="10">
        <v>145.2807</v>
      </c>
      <c r="E127" s="7">
        <v>145.81139999999999</v>
      </c>
      <c r="F127" s="7">
        <v>146.66630000000001</v>
      </c>
      <c r="G127" s="7">
        <v>146.6497</v>
      </c>
      <c r="H127" s="7">
        <v>146.51599999999999</v>
      </c>
      <c r="I127" s="7">
        <v>147.20519999999999</v>
      </c>
      <c r="J127" s="7">
        <v>147.13480000000001</v>
      </c>
      <c r="K127" s="7">
        <v>147.357</v>
      </c>
      <c r="L127" s="7">
        <v>147.30779999999999</v>
      </c>
      <c r="M127" s="7">
        <v>147.71129999999999</v>
      </c>
      <c r="N127" s="7">
        <v>148.51009999999999</v>
      </c>
      <c r="O127" s="11">
        <v>148.80799999999999</v>
      </c>
      <c r="P127" s="10">
        <v>0.1190036</v>
      </c>
      <c r="Q127" s="7">
        <v>0.36529284344031654</v>
      </c>
      <c r="R127" s="7">
        <v>0.58630532317775907</v>
      </c>
      <c r="S127" s="7">
        <v>-1.13089E-2</v>
      </c>
      <c r="T127" s="7">
        <v>-9.1219900000000007E-2</v>
      </c>
      <c r="U127" s="7">
        <v>0.4703985</v>
      </c>
      <c r="V127" s="7">
        <v>-4.77857E-2</v>
      </c>
      <c r="W127" s="7">
        <v>0.15096499999999999</v>
      </c>
      <c r="X127" s="7">
        <v>-3.3394800000000002E-2</v>
      </c>
      <c r="Y127" s="7">
        <v>0.2739394</v>
      </c>
      <c r="Z127" s="7">
        <v>0.54079339999999998</v>
      </c>
      <c r="AA127" s="11">
        <v>0.20055980000000001</v>
      </c>
      <c r="AB127" s="20">
        <f t="shared" si="50"/>
        <v>147.07985833333331</v>
      </c>
      <c r="AC127" s="20">
        <f t="shared" si="51"/>
        <v>145.91946666666664</v>
      </c>
      <c r="AD127" s="20">
        <f t="shared" si="52"/>
        <v>146.7903</v>
      </c>
      <c r="AE127" s="20">
        <f t="shared" si="53"/>
        <v>147.26653333333334</v>
      </c>
      <c r="AF127" s="20">
        <f t="shared" si="54"/>
        <v>148.34313333333333</v>
      </c>
      <c r="AG127" s="20"/>
      <c r="AH127" s="20">
        <f t="shared" si="55"/>
        <v>0.59679037569584636</v>
      </c>
      <c r="AI127" s="20">
        <f t="shared" si="56"/>
        <v>0.3244310648137656</v>
      </c>
      <c r="AJ127" s="20">
        <f t="shared" si="57"/>
        <v>0.73105543780482662</v>
      </c>
    </row>
    <row r="128" spans="2:36" x14ac:dyDescent="0.2">
      <c r="B128" s="3" t="s">
        <v>45</v>
      </c>
      <c r="C128" s="14">
        <v>132.77590000000001</v>
      </c>
      <c r="D128" s="10">
        <v>133.43260000000001</v>
      </c>
      <c r="E128" s="7">
        <v>133.6507</v>
      </c>
      <c r="F128" s="7">
        <v>134.14859999999999</v>
      </c>
      <c r="G128" s="7">
        <v>134.32599999999999</v>
      </c>
      <c r="H128" s="7">
        <v>134.30510000000001</v>
      </c>
      <c r="I128" s="7">
        <v>134.73150000000001</v>
      </c>
      <c r="J128" s="7">
        <v>135.45330000000001</v>
      </c>
      <c r="K128" s="7">
        <v>135.69499999999999</v>
      </c>
      <c r="L128" s="7">
        <v>135.80410000000001</v>
      </c>
      <c r="M128" s="7">
        <v>136.20320000000001</v>
      </c>
      <c r="N128" s="7">
        <v>136.37889999999999</v>
      </c>
      <c r="O128" s="11">
        <v>136.87639999999999</v>
      </c>
      <c r="P128" s="10">
        <v>0.49454100000000001</v>
      </c>
      <c r="Q128" s="7">
        <v>0.16345330901143545</v>
      </c>
      <c r="R128" s="7">
        <v>0.37253826579283694</v>
      </c>
      <c r="S128" s="7">
        <v>0.13221769999999999</v>
      </c>
      <c r="T128" s="7">
        <v>-1.55739E-2</v>
      </c>
      <c r="U128" s="7">
        <v>0.31747989999999998</v>
      </c>
      <c r="V128" s="7">
        <v>0.53573360000000003</v>
      </c>
      <c r="W128" s="7">
        <v>0.17848240000000001</v>
      </c>
      <c r="X128" s="7">
        <v>8.03899E-2</v>
      </c>
      <c r="Y128" s="7">
        <v>0.29386329999999999</v>
      </c>
      <c r="Z128" s="7">
        <v>0.1290357</v>
      </c>
      <c r="AA128" s="11">
        <v>0.36479060000000002</v>
      </c>
      <c r="AB128" s="20">
        <f t="shared" si="50"/>
        <v>135.08378333333334</v>
      </c>
      <c r="AC128" s="20">
        <f t="shared" si="51"/>
        <v>133.74396666666667</v>
      </c>
      <c r="AD128" s="20">
        <f t="shared" si="52"/>
        <v>134.45420000000001</v>
      </c>
      <c r="AE128" s="20">
        <f t="shared" si="53"/>
        <v>135.6508</v>
      </c>
      <c r="AF128" s="20">
        <f t="shared" si="54"/>
        <v>136.48616666666666</v>
      </c>
      <c r="AG128" s="20"/>
      <c r="AH128" s="20">
        <f t="shared" si="55"/>
        <v>0.53103953100439583</v>
      </c>
      <c r="AI128" s="20">
        <f t="shared" si="56"/>
        <v>0.88996847997309203</v>
      </c>
      <c r="AJ128" s="20">
        <f t="shared" si="57"/>
        <v>0.61582140810570252</v>
      </c>
    </row>
    <row r="129" spans="2:36" x14ac:dyDescent="0.2">
      <c r="B129" s="3" t="s">
        <v>99</v>
      </c>
      <c r="C129" s="14">
        <v>121.7677</v>
      </c>
      <c r="D129" s="10">
        <v>121.99079999999999</v>
      </c>
      <c r="E129" s="7">
        <v>121.9933</v>
      </c>
      <c r="F129" s="7">
        <v>122.6062</v>
      </c>
      <c r="G129" s="7">
        <v>122.8475</v>
      </c>
      <c r="H129" s="7">
        <v>123.37350000000001</v>
      </c>
      <c r="I129" s="7">
        <v>124.1254</v>
      </c>
      <c r="J129" s="7">
        <v>124.13509999999999</v>
      </c>
      <c r="K129" s="7">
        <v>124.81100000000001</v>
      </c>
      <c r="L129" s="7">
        <v>125.33450000000001</v>
      </c>
      <c r="M129" s="7">
        <v>125.83839999999999</v>
      </c>
      <c r="N129" s="7">
        <v>126.1675</v>
      </c>
      <c r="O129" s="11">
        <v>126.3532</v>
      </c>
      <c r="P129" s="10">
        <v>0.1831979</v>
      </c>
      <c r="Q129" s="7">
        <v>2.0493348678850675E-3</v>
      </c>
      <c r="R129" s="7">
        <v>0.50240464025483056</v>
      </c>
      <c r="S129" s="7">
        <v>0.19677990000000001</v>
      </c>
      <c r="T129" s="7">
        <v>0.4282299</v>
      </c>
      <c r="U129" s="7">
        <v>0.60941880000000004</v>
      </c>
      <c r="V129" s="7">
        <v>7.8429999999999993E-3</v>
      </c>
      <c r="W129" s="7">
        <v>0.5444407</v>
      </c>
      <c r="X129" s="7">
        <v>0.4194697</v>
      </c>
      <c r="Y129" s="7">
        <v>0.40203680000000003</v>
      </c>
      <c r="Z129" s="7">
        <v>0.26149070000000002</v>
      </c>
      <c r="AA129" s="11">
        <v>0.1472212</v>
      </c>
      <c r="AB129" s="20">
        <f t="shared" si="50"/>
        <v>124.13136666666668</v>
      </c>
      <c r="AC129" s="20">
        <f t="shared" si="51"/>
        <v>122.19676666666668</v>
      </c>
      <c r="AD129" s="20">
        <f t="shared" si="52"/>
        <v>123.44880000000001</v>
      </c>
      <c r="AE129" s="20">
        <f t="shared" si="53"/>
        <v>124.7602</v>
      </c>
      <c r="AF129" s="20">
        <f t="shared" si="54"/>
        <v>126.11970000000001</v>
      </c>
      <c r="AG129" s="20"/>
      <c r="AH129" s="20">
        <f t="shared" si="55"/>
        <v>1.0246043062241341</v>
      </c>
      <c r="AI129" s="20">
        <f t="shared" si="56"/>
        <v>1.0623027522341175</v>
      </c>
      <c r="AJ129" s="20">
        <f t="shared" si="57"/>
        <v>1.0896904621826593</v>
      </c>
    </row>
    <row r="130" spans="2:36" x14ac:dyDescent="0.2">
      <c r="B130" s="2" t="s">
        <v>48</v>
      </c>
      <c r="C130" s="14">
        <v>95.19041</v>
      </c>
      <c r="D130" s="10">
        <v>94.381240000000005</v>
      </c>
      <c r="E130" s="7">
        <v>93.787700000000001</v>
      </c>
      <c r="F130" s="7">
        <v>92.990219999999994</v>
      </c>
      <c r="G130" s="7">
        <v>92.679519999999997</v>
      </c>
      <c r="H130" s="7">
        <v>92.392589999999998</v>
      </c>
      <c r="I130" s="7">
        <v>91.937330000000003</v>
      </c>
      <c r="J130" s="7">
        <v>91.832819999999998</v>
      </c>
      <c r="K130" s="7">
        <v>91.728809999999996</v>
      </c>
      <c r="L130" s="7">
        <v>90.957430000000002</v>
      </c>
      <c r="M130" s="7">
        <v>91.538640000000001</v>
      </c>
      <c r="N130" s="7">
        <v>91.060550000000006</v>
      </c>
      <c r="O130" s="11">
        <v>90.643990000000002</v>
      </c>
      <c r="P130" s="10">
        <v>-0.85004990000000002</v>
      </c>
      <c r="Q130" s="7">
        <v>-0.62887497557777838</v>
      </c>
      <c r="R130" s="7">
        <v>-0.85030339799356136</v>
      </c>
      <c r="S130" s="7">
        <v>-0.33412059999999999</v>
      </c>
      <c r="T130" s="7">
        <v>-0.30958970000000002</v>
      </c>
      <c r="U130" s="7">
        <v>-0.49274639999999997</v>
      </c>
      <c r="V130" s="7">
        <v>-0.1136808</v>
      </c>
      <c r="W130" s="7">
        <v>-0.11325349999999999</v>
      </c>
      <c r="X130" s="7">
        <v>-0.84094100000000005</v>
      </c>
      <c r="Y130" s="7">
        <v>0.63898829999999995</v>
      </c>
      <c r="Z130" s="7">
        <v>-0.52227210000000002</v>
      </c>
      <c r="AA130" s="11">
        <v>-0.45745930000000001</v>
      </c>
      <c r="AB130" s="20">
        <f>(AB113/AB114)*100</f>
        <v>92.148808922635297</v>
      </c>
      <c r="AC130" s="20">
        <f t="shared" ref="AC130:AF130" si="58">(AC113/AC114)*100</f>
        <v>93.718620759009951</v>
      </c>
      <c r="AD130" s="20">
        <f t="shared" si="58"/>
        <v>92.335493419936398</v>
      </c>
      <c r="AE130" s="20">
        <f t="shared" si="58"/>
        <v>91.505638396708392</v>
      </c>
      <c r="AF130" s="20">
        <f t="shared" si="58"/>
        <v>91.080425197388678</v>
      </c>
      <c r="AG130" s="20"/>
      <c r="AH130" s="20">
        <f t="shared" si="55"/>
        <v>-1.4758298061493633</v>
      </c>
      <c r="AI130" s="20">
        <f t="shared" si="56"/>
        <v>-0.89873892746084039</v>
      </c>
      <c r="AJ130" s="20">
        <f t="shared" si="57"/>
        <v>-0.46468524428655655</v>
      </c>
    </row>
    <row r="131" spans="2:36" x14ac:dyDescent="0.2">
      <c r="AB131" s="20"/>
      <c r="AC131" s="20"/>
      <c r="AD131" s="20"/>
      <c r="AE131" s="20"/>
      <c r="AF131" s="20"/>
      <c r="AG131" s="20"/>
      <c r="AH131" s="20"/>
      <c r="AI131" s="20"/>
      <c r="AJ131" s="20"/>
    </row>
    <row r="132" spans="2:36" x14ac:dyDescent="0.2">
      <c r="AB132" s="20"/>
      <c r="AC132" s="20"/>
      <c r="AD132" s="20"/>
      <c r="AE132" s="20"/>
      <c r="AF132" s="20"/>
      <c r="AG132" s="20"/>
      <c r="AH132" s="20"/>
      <c r="AI132" s="20"/>
      <c r="AJ132" s="20"/>
    </row>
    <row r="133" spans="2:36" x14ac:dyDescent="0.2">
      <c r="AB133" s="20"/>
      <c r="AC133" s="20"/>
      <c r="AD133" s="20"/>
      <c r="AE133" s="20"/>
      <c r="AF133" s="20"/>
      <c r="AG133" s="20"/>
      <c r="AH133" s="20"/>
      <c r="AI133" s="20"/>
      <c r="AJ133" s="20"/>
    </row>
    <row r="134" spans="2:36" x14ac:dyDescent="0.2">
      <c r="AB134" s="20"/>
      <c r="AC134" s="20"/>
      <c r="AD134" s="20"/>
      <c r="AE134" s="20"/>
      <c r="AF134" s="20"/>
      <c r="AG134" s="20"/>
      <c r="AH134" s="20"/>
      <c r="AI134" s="20"/>
      <c r="AJ134" s="20"/>
    </row>
    <row r="135" spans="2:36" x14ac:dyDescent="0.2">
      <c r="AB135" s="20"/>
      <c r="AC135" s="20"/>
      <c r="AD135" s="20"/>
      <c r="AE135" s="20"/>
      <c r="AF135" s="20"/>
      <c r="AG135" s="20"/>
      <c r="AH135" s="20"/>
      <c r="AI135" s="20"/>
      <c r="AJ135" s="20"/>
    </row>
    <row r="136" spans="2:36" x14ac:dyDescent="0.2">
      <c r="AB136" s="20"/>
      <c r="AC136" s="20"/>
      <c r="AD136" s="20"/>
      <c r="AE136" s="20"/>
      <c r="AF136" s="20"/>
      <c r="AG136" s="20"/>
      <c r="AH136" s="20"/>
      <c r="AI136" s="20"/>
      <c r="AJ136" s="20"/>
    </row>
    <row r="137" spans="2:36" x14ac:dyDescent="0.2">
      <c r="AB137" s="20"/>
      <c r="AC137" s="20"/>
      <c r="AD137" s="20"/>
      <c r="AE137" s="20"/>
      <c r="AF137" s="20"/>
      <c r="AG137" s="20"/>
      <c r="AH137" s="20"/>
      <c r="AI137" s="20"/>
      <c r="AJ137" s="20"/>
    </row>
    <row r="138" spans="2:36" x14ac:dyDescent="0.2">
      <c r="AB138" s="10"/>
      <c r="AC138" s="20"/>
      <c r="AD138" s="20"/>
      <c r="AE138" s="20"/>
      <c r="AF138" s="20"/>
      <c r="AG138" s="20"/>
      <c r="AH138" s="20"/>
      <c r="AI138" s="20"/>
      <c r="AJ138" s="20"/>
    </row>
    <row r="139" spans="2:36" x14ac:dyDescent="0.2">
      <c r="AC139" s="20"/>
      <c r="AD139" s="20"/>
      <c r="AE139" s="20"/>
      <c r="AF139" s="20"/>
      <c r="AG139" s="20"/>
      <c r="AH139" s="20"/>
      <c r="AI139" s="20"/>
      <c r="AJ139" s="20"/>
    </row>
    <row r="140" spans="2:36" x14ac:dyDescent="0.2">
      <c r="AC140" s="20"/>
      <c r="AD140" s="20"/>
      <c r="AE140" s="20"/>
      <c r="AF140" s="20"/>
      <c r="AG140" s="20"/>
      <c r="AH140" s="20"/>
      <c r="AI140" s="20"/>
      <c r="AJ140" s="20"/>
    </row>
    <row r="141" spans="2:36" x14ac:dyDescent="0.2">
      <c r="AC141" s="20"/>
      <c r="AD141" s="20"/>
      <c r="AE141" s="20"/>
      <c r="AF141" s="20"/>
      <c r="AG141" s="20"/>
      <c r="AH141" s="20"/>
      <c r="AI141" s="20"/>
      <c r="AJ141" s="20"/>
    </row>
    <row r="142" spans="2:36" x14ac:dyDescent="0.2">
      <c r="AC142" s="20"/>
      <c r="AD142" s="20"/>
      <c r="AE142" s="20"/>
      <c r="AF142" s="20"/>
      <c r="AG142" s="20"/>
      <c r="AH142" s="20"/>
      <c r="AI142" s="20"/>
      <c r="AJ142" s="20"/>
    </row>
    <row r="143" spans="2:36" x14ac:dyDescent="0.2">
      <c r="AC143" s="20"/>
      <c r="AD143" s="20"/>
      <c r="AE143" s="20"/>
      <c r="AF143" s="20"/>
      <c r="AG143" s="20"/>
      <c r="AH143" s="20"/>
      <c r="AI143" s="20"/>
      <c r="AJ143" s="20"/>
    </row>
    <row r="144" spans="2:36" x14ac:dyDescent="0.2">
      <c r="AC144" s="20"/>
      <c r="AD144" s="20"/>
      <c r="AE144" s="20"/>
      <c r="AF144" s="20"/>
      <c r="AG144" s="20"/>
      <c r="AH144" s="20"/>
      <c r="AI144" s="20"/>
      <c r="AJ144" s="20"/>
    </row>
    <row r="145" spans="29:36" x14ac:dyDescent="0.2">
      <c r="AC145" s="20"/>
      <c r="AD145" s="20"/>
      <c r="AE145" s="20"/>
      <c r="AF145" s="20"/>
      <c r="AG145" s="20"/>
      <c r="AH145" s="20"/>
      <c r="AI145" s="20"/>
      <c r="AJ145" s="20"/>
    </row>
    <row r="146" spans="29:36" x14ac:dyDescent="0.2">
      <c r="AC146" s="20"/>
      <c r="AD146" s="20"/>
      <c r="AE146" s="20"/>
      <c r="AF146" s="20"/>
      <c r="AG146" s="20"/>
      <c r="AH146" s="20"/>
      <c r="AI146" s="20"/>
      <c r="AJ146" s="20"/>
    </row>
    <row r="147" spans="29:36" x14ac:dyDescent="0.2">
      <c r="AC147" s="20"/>
      <c r="AD147" s="20"/>
      <c r="AE147" s="20"/>
      <c r="AF147" s="20"/>
      <c r="AG147" s="20"/>
      <c r="AH147" s="20"/>
      <c r="AI147" s="20"/>
      <c r="AJ147" s="20"/>
    </row>
    <row r="148" spans="29:36" x14ac:dyDescent="0.2">
      <c r="AC148" s="20"/>
      <c r="AD148" s="20"/>
      <c r="AE148" s="20"/>
      <c r="AF148" s="20"/>
      <c r="AG148" s="20"/>
      <c r="AH148" s="20"/>
      <c r="AI148" s="20"/>
      <c r="AJ148" s="20"/>
    </row>
    <row r="149" spans="29:36" x14ac:dyDescent="0.2">
      <c r="AC149" s="20"/>
      <c r="AD149" s="20"/>
      <c r="AE149" s="20"/>
      <c r="AF149" s="20"/>
      <c r="AG149" s="20"/>
      <c r="AH149" s="20"/>
      <c r="AI149" s="20"/>
      <c r="AJ149" s="20"/>
    </row>
    <row r="150" spans="29:36" x14ac:dyDescent="0.2">
      <c r="AC150" s="20"/>
      <c r="AD150" s="20"/>
      <c r="AE150" s="20"/>
      <c r="AF150" s="20"/>
      <c r="AG150" s="20"/>
      <c r="AH150" s="20"/>
      <c r="AI150" s="20"/>
      <c r="AJ150" s="20"/>
    </row>
    <row r="151" spans="29:36" x14ac:dyDescent="0.2">
      <c r="AC151" s="20"/>
      <c r="AD151" s="20"/>
      <c r="AE151" s="20"/>
      <c r="AF151" s="20"/>
      <c r="AG151" s="20"/>
      <c r="AH151" s="20"/>
      <c r="AI151" s="20"/>
      <c r="AJ151" s="20"/>
    </row>
    <row r="152" spans="29:36" x14ac:dyDescent="0.2">
      <c r="AC152" s="20"/>
      <c r="AD152" s="20"/>
      <c r="AE152" s="20"/>
      <c r="AF152" s="20"/>
      <c r="AG152" s="20"/>
      <c r="AH152" s="20"/>
      <c r="AI152" s="20"/>
      <c r="AJ152" s="20"/>
    </row>
    <row r="153" spans="29:36" x14ac:dyDescent="0.2">
      <c r="AC153" s="20"/>
      <c r="AD153" s="20"/>
      <c r="AE153" s="20"/>
      <c r="AF153" s="20"/>
      <c r="AG153" s="20"/>
      <c r="AH153" s="20"/>
      <c r="AI153" s="20"/>
      <c r="AJ153" s="20"/>
    </row>
    <row r="154" spans="29:36" x14ac:dyDescent="0.2">
      <c r="AC154" s="20"/>
      <c r="AD154" s="20"/>
      <c r="AE154" s="20"/>
      <c r="AF154" s="20"/>
      <c r="AG154" s="20"/>
      <c r="AH154" s="20"/>
      <c r="AI154" s="20"/>
      <c r="AJ154" s="20"/>
    </row>
    <row r="155" spans="29:36" x14ac:dyDescent="0.2">
      <c r="AC155" s="20"/>
      <c r="AD155" s="20"/>
      <c r="AE155" s="20"/>
      <c r="AF155" s="20"/>
      <c r="AG155" s="20"/>
      <c r="AH155" s="20"/>
      <c r="AI155" s="20"/>
      <c r="AJ155" s="20"/>
    </row>
    <row r="156" spans="29:36" x14ac:dyDescent="0.2">
      <c r="AC156" s="20"/>
      <c r="AD156" s="20"/>
      <c r="AE156" s="20"/>
      <c r="AF156" s="20"/>
      <c r="AG156" s="20"/>
      <c r="AH156" s="20"/>
      <c r="AI156" s="20"/>
      <c r="AJ156" s="20"/>
    </row>
    <row r="157" spans="29:36" x14ac:dyDescent="0.2">
      <c r="AC157" s="20"/>
      <c r="AD157" s="20"/>
      <c r="AE157" s="20"/>
      <c r="AF157" s="20"/>
      <c r="AG157" s="20"/>
      <c r="AH157" s="20"/>
      <c r="AI157" s="20"/>
      <c r="AJ157" s="20"/>
    </row>
    <row r="158" spans="29:36" x14ac:dyDescent="0.2">
      <c r="AC158" s="20"/>
      <c r="AD158" s="20"/>
      <c r="AE158" s="20"/>
      <c r="AF158" s="20"/>
      <c r="AG158" s="20"/>
      <c r="AH158" s="20"/>
      <c r="AI158" s="20"/>
      <c r="AJ158" s="20"/>
    </row>
    <row r="159" spans="29:36" x14ac:dyDescent="0.2">
      <c r="AC159" s="20"/>
      <c r="AD159" s="20"/>
      <c r="AE159" s="20"/>
      <c r="AF159" s="20"/>
      <c r="AG159" s="20"/>
      <c r="AH159" s="20"/>
      <c r="AI159" s="20"/>
      <c r="AJ159" s="20"/>
    </row>
    <row r="160" spans="29:36" x14ac:dyDescent="0.2">
      <c r="AC160" s="20"/>
      <c r="AD160" s="20"/>
      <c r="AE160" s="20"/>
      <c r="AF160" s="20"/>
      <c r="AG160" s="20"/>
      <c r="AH160" s="20"/>
      <c r="AI160" s="20"/>
      <c r="AJ160" s="20"/>
    </row>
    <row r="161" spans="29:36" x14ac:dyDescent="0.2">
      <c r="AC161" s="20"/>
      <c r="AD161" s="20"/>
      <c r="AE161" s="20"/>
      <c r="AF161" s="20"/>
      <c r="AG161" s="20"/>
      <c r="AH161" s="20"/>
      <c r="AI161" s="20"/>
      <c r="AJ161" s="20"/>
    </row>
    <row r="162" spans="29:36" x14ac:dyDescent="0.2">
      <c r="AC162" s="20"/>
      <c r="AD162" s="20"/>
      <c r="AE162" s="20"/>
      <c r="AF162" s="20"/>
      <c r="AG162" s="20"/>
      <c r="AH162" s="20"/>
      <c r="AI162" s="20"/>
      <c r="AJ162" s="20"/>
    </row>
    <row r="163" spans="29:36" x14ac:dyDescent="0.2">
      <c r="AC163" s="20"/>
      <c r="AD163" s="20"/>
      <c r="AE163" s="20"/>
      <c r="AF163" s="20"/>
      <c r="AG163" s="20"/>
      <c r="AH163" s="20"/>
      <c r="AI163" s="20"/>
      <c r="AJ163" s="20"/>
    </row>
    <row r="164" spans="29:36" x14ac:dyDescent="0.2">
      <c r="AC164" s="20"/>
      <c r="AD164" s="20"/>
      <c r="AE164" s="20"/>
      <c r="AF164" s="20"/>
      <c r="AG164" s="20"/>
      <c r="AH164" s="20"/>
      <c r="AI164" s="20"/>
      <c r="AJ164" s="20"/>
    </row>
    <row r="165" spans="29:36" x14ac:dyDescent="0.2">
      <c r="AC165" s="20"/>
      <c r="AD165" s="20"/>
      <c r="AE165" s="20"/>
      <c r="AF165" s="20"/>
      <c r="AG165" s="20"/>
      <c r="AH165" s="20"/>
      <c r="AI165" s="20"/>
      <c r="AJ165" s="20"/>
    </row>
    <row r="166" spans="29:36" x14ac:dyDescent="0.2">
      <c r="AC166" s="20"/>
      <c r="AD166" s="20"/>
      <c r="AE166" s="20"/>
      <c r="AF166" s="20"/>
      <c r="AG166" s="20"/>
      <c r="AH166" s="20"/>
      <c r="AI166" s="20"/>
      <c r="AJ166" s="20"/>
    </row>
    <row r="167" spans="29:36" x14ac:dyDescent="0.2">
      <c r="AC167" s="20"/>
      <c r="AD167" s="20"/>
      <c r="AE167" s="20"/>
      <c r="AF167" s="20"/>
      <c r="AG167" s="20"/>
      <c r="AH167" s="20"/>
      <c r="AI167" s="20"/>
      <c r="AJ167" s="20"/>
    </row>
    <row r="168" spans="29:36" x14ac:dyDescent="0.2">
      <c r="AC168" s="20"/>
      <c r="AD168" s="20"/>
      <c r="AE168" s="20"/>
      <c r="AF168" s="20"/>
      <c r="AG168" s="20"/>
      <c r="AH168" s="20"/>
      <c r="AI168" s="20"/>
      <c r="AJ168" s="20"/>
    </row>
    <row r="169" spans="29:36" x14ac:dyDescent="0.2">
      <c r="AC169" s="20"/>
      <c r="AD169" s="20"/>
      <c r="AE169" s="20"/>
      <c r="AF169" s="20"/>
      <c r="AG169" s="20"/>
      <c r="AH169" s="20"/>
      <c r="AI169" s="20"/>
      <c r="AJ169" s="20"/>
    </row>
    <row r="170" spans="29:36" x14ac:dyDescent="0.2">
      <c r="AC170" s="20"/>
      <c r="AD170" s="20"/>
      <c r="AE170" s="20"/>
      <c r="AF170" s="20"/>
      <c r="AG170" s="20"/>
      <c r="AH170" s="20"/>
      <c r="AI170" s="20"/>
      <c r="AJ170" s="20"/>
    </row>
    <row r="171" spans="29:36" x14ac:dyDescent="0.2">
      <c r="AC171" s="20"/>
      <c r="AD171" s="20"/>
      <c r="AE171" s="20"/>
      <c r="AF171" s="20"/>
      <c r="AG171" s="20"/>
      <c r="AH171" s="20"/>
      <c r="AI171" s="20"/>
      <c r="AJ171" s="20"/>
    </row>
    <row r="172" spans="29:36" x14ac:dyDescent="0.2">
      <c r="AC172" s="20"/>
      <c r="AD172" s="20"/>
      <c r="AE172" s="20"/>
      <c r="AF172" s="20"/>
      <c r="AG172" s="20"/>
      <c r="AH172" s="20"/>
      <c r="AI172" s="20"/>
      <c r="AJ172" s="20"/>
    </row>
    <row r="173" spans="29:36" x14ac:dyDescent="0.2">
      <c r="AC173" s="20"/>
      <c r="AD173" s="20"/>
      <c r="AE173" s="20"/>
      <c r="AF173" s="20"/>
      <c r="AG173" s="20"/>
      <c r="AH173" s="20"/>
      <c r="AI173" s="20"/>
      <c r="AJ173" s="20"/>
    </row>
    <row r="174" spans="29:36" x14ac:dyDescent="0.2">
      <c r="AC174" s="20"/>
      <c r="AD174" s="20"/>
      <c r="AE174" s="20"/>
      <c r="AF174" s="20"/>
      <c r="AG174" s="20"/>
      <c r="AH174" s="20"/>
      <c r="AI174" s="20"/>
      <c r="AJ174" s="20"/>
    </row>
    <row r="175" spans="29:36" x14ac:dyDescent="0.2">
      <c r="AC175" s="20"/>
      <c r="AD175" s="20"/>
      <c r="AE175" s="20"/>
      <c r="AF175" s="20"/>
      <c r="AG175" s="20"/>
      <c r="AH175" s="20"/>
      <c r="AI175" s="20"/>
      <c r="AJ175" s="20"/>
    </row>
    <row r="176" spans="29:36" x14ac:dyDescent="0.2">
      <c r="AC176" s="20"/>
      <c r="AD176" s="20"/>
      <c r="AE176" s="20"/>
      <c r="AF176" s="20"/>
      <c r="AG176" s="20"/>
      <c r="AH176" s="20"/>
      <c r="AI176" s="20"/>
      <c r="AJ176" s="20"/>
    </row>
    <row r="177" spans="29:36" x14ac:dyDescent="0.2">
      <c r="AC177" s="20"/>
      <c r="AD177" s="20"/>
      <c r="AE177" s="20"/>
      <c r="AF177" s="20"/>
      <c r="AG177" s="20"/>
      <c r="AH177" s="20"/>
      <c r="AI177" s="20"/>
      <c r="AJ177" s="20"/>
    </row>
    <row r="178" spans="29:36" x14ac:dyDescent="0.2">
      <c r="AC178" s="20"/>
      <c r="AD178" s="20"/>
      <c r="AE178" s="20"/>
      <c r="AF178" s="20"/>
      <c r="AG178" s="20"/>
      <c r="AH178" s="20"/>
      <c r="AI178" s="20"/>
      <c r="AJ178" s="20"/>
    </row>
    <row r="179" spans="29:36" x14ac:dyDescent="0.2">
      <c r="AC179" s="20"/>
      <c r="AD179" s="20"/>
      <c r="AE179" s="20"/>
      <c r="AF179" s="20"/>
      <c r="AG179" s="20"/>
      <c r="AH179" s="20"/>
      <c r="AI179" s="20"/>
      <c r="AJ179" s="20"/>
    </row>
    <row r="180" spans="29:36" x14ac:dyDescent="0.2">
      <c r="AC180" s="20"/>
      <c r="AD180" s="20"/>
      <c r="AE180" s="20"/>
      <c r="AF180" s="20"/>
      <c r="AG180" s="20"/>
      <c r="AH180" s="20"/>
      <c r="AI180" s="20"/>
      <c r="AJ180" s="20"/>
    </row>
    <row r="181" spans="29:36" x14ac:dyDescent="0.2">
      <c r="AC181" s="20"/>
      <c r="AD181" s="20"/>
      <c r="AE181" s="20"/>
      <c r="AF181" s="20"/>
      <c r="AG181" s="20"/>
      <c r="AH181" s="20"/>
      <c r="AI181" s="20"/>
      <c r="AJ181" s="20"/>
    </row>
    <row r="182" spans="29:36" x14ac:dyDescent="0.2">
      <c r="AC182" s="20"/>
      <c r="AD182" s="20"/>
      <c r="AE182" s="20"/>
      <c r="AF182" s="20"/>
      <c r="AG182" s="20"/>
      <c r="AH182" s="20"/>
      <c r="AI182" s="20"/>
      <c r="AJ182" s="20"/>
    </row>
    <row r="183" spans="29:36" x14ac:dyDescent="0.2">
      <c r="AC183" s="20"/>
      <c r="AD183" s="20"/>
      <c r="AE183" s="20"/>
      <c r="AF183" s="20"/>
      <c r="AG183" s="20"/>
      <c r="AH183" s="20"/>
      <c r="AI183" s="20"/>
      <c r="AJ183" s="20"/>
    </row>
    <row r="184" spans="29:36" x14ac:dyDescent="0.2">
      <c r="AC184" s="20"/>
      <c r="AD184" s="20"/>
      <c r="AE184" s="20"/>
      <c r="AF184" s="20"/>
      <c r="AG184" s="20"/>
      <c r="AH184" s="20"/>
      <c r="AI184" s="20"/>
      <c r="AJ184" s="20"/>
    </row>
    <row r="185" spans="29:36" x14ac:dyDescent="0.2">
      <c r="AC185" s="20"/>
      <c r="AD185" s="20"/>
      <c r="AE185" s="20"/>
      <c r="AF185" s="20"/>
      <c r="AG185" s="20"/>
      <c r="AH185" s="20"/>
      <c r="AI185" s="20"/>
      <c r="AJ185" s="20"/>
    </row>
    <row r="186" spans="29:36" x14ac:dyDescent="0.2">
      <c r="AC186" s="20"/>
      <c r="AD186" s="20"/>
      <c r="AE186" s="20"/>
      <c r="AF186" s="20"/>
      <c r="AG186" s="20"/>
      <c r="AH186" s="20"/>
      <c r="AI186" s="20"/>
      <c r="AJ186" s="20"/>
    </row>
    <row r="187" spans="29:36" x14ac:dyDescent="0.2">
      <c r="AC187" s="20"/>
      <c r="AD187" s="20"/>
      <c r="AE187" s="20"/>
      <c r="AF187" s="20"/>
      <c r="AG187" s="20"/>
      <c r="AH187" s="20"/>
      <c r="AI187" s="20"/>
      <c r="AJ187" s="20"/>
    </row>
    <row r="188" spans="29:36" x14ac:dyDescent="0.2">
      <c r="AC188" s="20"/>
      <c r="AD188" s="20"/>
      <c r="AE188" s="20"/>
      <c r="AF188" s="20"/>
      <c r="AG188" s="20"/>
      <c r="AH188" s="20"/>
      <c r="AI188" s="20"/>
      <c r="AJ188" s="20"/>
    </row>
    <row r="189" spans="29:36" x14ac:dyDescent="0.2">
      <c r="AC189" s="20"/>
      <c r="AD189" s="20"/>
      <c r="AE189" s="20"/>
      <c r="AF189" s="20"/>
      <c r="AG189" s="20"/>
      <c r="AH189" s="20"/>
      <c r="AI189" s="20"/>
      <c r="AJ189" s="20"/>
    </row>
    <row r="190" spans="29:36" x14ac:dyDescent="0.2">
      <c r="AC190" s="20"/>
      <c r="AD190" s="20"/>
      <c r="AE190" s="20"/>
      <c r="AF190" s="20"/>
      <c r="AG190" s="20"/>
      <c r="AH190" s="20"/>
      <c r="AI190" s="20"/>
      <c r="AJ190" s="20"/>
    </row>
    <row r="191" spans="29:36" x14ac:dyDescent="0.2">
      <c r="AC191" s="20"/>
      <c r="AD191" s="20"/>
      <c r="AE191" s="20"/>
      <c r="AF191" s="20"/>
      <c r="AG191" s="20"/>
      <c r="AH191" s="20"/>
      <c r="AI191" s="20"/>
      <c r="AJ191" s="20"/>
    </row>
    <row r="192" spans="29:36" x14ac:dyDescent="0.2">
      <c r="AC192" s="20"/>
      <c r="AD192" s="20"/>
      <c r="AE192" s="20"/>
      <c r="AF192" s="20"/>
      <c r="AG192" s="20"/>
      <c r="AH192" s="20"/>
      <c r="AI192" s="20"/>
      <c r="AJ192" s="20"/>
    </row>
    <row r="193" spans="29:36" x14ac:dyDescent="0.2">
      <c r="AC193" s="20"/>
      <c r="AD193" s="20"/>
      <c r="AE193" s="20"/>
      <c r="AF193" s="20"/>
      <c r="AG193" s="20"/>
      <c r="AH193" s="20"/>
      <c r="AI193" s="20"/>
      <c r="AJ193" s="20"/>
    </row>
    <row r="194" spans="29:36" x14ac:dyDescent="0.2">
      <c r="AC194" s="20"/>
      <c r="AD194" s="20"/>
      <c r="AE194" s="20"/>
      <c r="AF194" s="20"/>
      <c r="AG194" s="20"/>
      <c r="AH194" s="20"/>
      <c r="AI194" s="20"/>
      <c r="AJ194" s="20"/>
    </row>
    <row r="195" spans="29:36" x14ac:dyDescent="0.2">
      <c r="AC195" s="20"/>
      <c r="AD195" s="20"/>
      <c r="AE195" s="20"/>
      <c r="AF195" s="20"/>
      <c r="AG195" s="20"/>
      <c r="AH195" s="20"/>
      <c r="AI195" s="20"/>
      <c r="AJ195" s="20"/>
    </row>
    <row r="196" spans="29:36" x14ac:dyDescent="0.2">
      <c r="AC196" s="20"/>
      <c r="AD196" s="20"/>
      <c r="AE196" s="20"/>
      <c r="AF196" s="20"/>
      <c r="AG196" s="20"/>
      <c r="AH196" s="20"/>
      <c r="AI196" s="20"/>
      <c r="AJ196" s="20"/>
    </row>
    <row r="197" spans="29:36" x14ac:dyDescent="0.2">
      <c r="AC197" s="20"/>
      <c r="AD197" s="20"/>
      <c r="AE197" s="20"/>
      <c r="AF197" s="20"/>
      <c r="AG197" s="20"/>
      <c r="AH197" s="20"/>
      <c r="AI197" s="20"/>
      <c r="AJ197" s="20"/>
    </row>
    <row r="198" spans="29:36" x14ac:dyDescent="0.2">
      <c r="AC198" s="20"/>
      <c r="AD198" s="20"/>
      <c r="AE198" s="20"/>
      <c r="AF198" s="20"/>
      <c r="AG198" s="20"/>
      <c r="AH198" s="20"/>
      <c r="AI198" s="20"/>
      <c r="AJ198" s="20"/>
    </row>
    <row r="199" spans="29:36" x14ac:dyDescent="0.2">
      <c r="AC199" s="20"/>
      <c r="AD199" s="20"/>
      <c r="AE199" s="20"/>
      <c r="AF199" s="20"/>
      <c r="AG199" s="20"/>
      <c r="AH199" s="20"/>
      <c r="AI199" s="20"/>
      <c r="AJ199" s="20"/>
    </row>
    <row r="200" spans="29:36" x14ac:dyDescent="0.2">
      <c r="AC200" s="20"/>
      <c r="AD200" s="20"/>
      <c r="AE200" s="20"/>
      <c r="AF200" s="20"/>
      <c r="AG200" s="20"/>
      <c r="AH200" s="20"/>
      <c r="AI200" s="20"/>
      <c r="AJ200" s="20"/>
    </row>
    <row r="201" spans="29:36" x14ac:dyDescent="0.2">
      <c r="AC201" s="20"/>
      <c r="AD201" s="20"/>
      <c r="AE201" s="20"/>
      <c r="AF201" s="20"/>
      <c r="AG201" s="20"/>
      <c r="AH201" s="20"/>
      <c r="AI201" s="20"/>
      <c r="AJ201" s="20"/>
    </row>
    <row r="202" spans="29:36" x14ac:dyDescent="0.2">
      <c r="AC202" s="20"/>
      <c r="AD202" s="20"/>
      <c r="AE202" s="20"/>
      <c r="AF202" s="20"/>
      <c r="AG202" s="20"/>
      <c r="AH202" s="20"/>
      <c r="AI202" s="20"/>
      <c r="AJ202" s="20"/>
    </row>
    <row r="203" spans="29:36" x14ac:dyDescent="0.2">
      <c r="AC203" s="20"/>
      <c r="AD203" s="20"/>
      <c r="AE203" s="20"/>
      <c r="AF203" s="20"/>
      <c r="AG203" s="20"/>
      <c r="AH203" s="20"/>
      <c r="AI203" s="20"/>
      <c r="AJ203" s="20"/>
    </row>
    <row r="204" spans="29:36" x14ac:dyDescent="0.2">
      <c r="AC204" s="20"/>
      <c r="AD204" s="20"/>
      <c r="AE204" s="20"/>
      <c r="AF204" s="20"/>
      <c r="AG204" s="20"/>
      <c r="AH204" s="20"/>
      <c r="AI204" s="20"/>
      <c r="AJ204" s="20"/>
    </row>
    <row r="205" spans="29:36" x14ac:dyDescent="0.2">
      <c r="AC205" s="20"/>
      <c r="AD205" s="20"/>
      <c r="AE205" s="20"/>
      <c r="AF205" s="20"/>
      <c r="AG205" s="20"/>
      <c r="AH205" s="20"/>
      <c r="AI205" s="20"/>
      <c r="AJ205" s="20"/>
    </row>
    <row r="206" spans="29:36" x14ac:dyDescent="0.2">
      <c r="AC206" s="20"/>
      <c r="AD206" s="20"/>
      <c r="AE206" s="20"/>
      <c r="AF206" s="20"/>
      <c r="AG206" s="20"/>
      <c r="AH206" s="20"/>
      <c r="AI206" s="20"/>
      <c r="AJ206" s="20"/>
    </row>
    <row r="207" spans="29:36" x14ac:dyDescent="0.2">
      <c r="AC207" s="20"/>
      <c r="AD207" s="20"/>
      <c r="AE207" s="20"/>
      <c r="AF207" s="20"/>
      <c r="AG207" s="20"/>
      <c r="AH207" s="20"/>
      <c r="AI207" s="20"/>
      <c r="AJ207" s="20"/>
    </row>
    <row r="208" spans="29:36" x14ac:dyDescent="0.2">
      <c r="AC208" s="20"/>
      <c r="AD208" s="20"/>
      <c r="AE208" s="20"/>
      <c r="AF208" s="20"/>
      <c r="AG208" s="20"/>
      <c r="AH208" s="20"/>
      <c r="AI208" s="20"/>
      <c r="AJ208" s="20"/>
    </row>
    <row r="209" spans="29:36" x14ac:dyDescent="0.2">
      <c r="AC209" s="20"/>
      <c r="AD209" s="20"/>
      <c r="AE209" s="20"/>
      <c r="AF209" s="20"/>
      <c r="AG209" s="20"/>
      <c r="AH209" s="20"/>
      <c r="AI209" s="20"/>
      <c r="AJ209" s="20"/>
    </row>
    <row r="210" spans="29:36" x14ac:dyDescent="0.2">
      <c r="AC210" s="20"/>
      <c r="AD210" s="20"/>
      <c r="AE210" s="20"/>
      <c r="AF210" s="20"/>
      <c r="AG210" s="20"/>
      <c r="AH210" s="20"/>
      <c r="AI210" s="20"/>
      <c r="AJ210" s="20"/>
    </row>
    <row r="211" spans="29:36" x14ac:dyDescent="0.2">
      <c r="AC211" s="20"/>
      <c r="AD211" s="20"/>
      <c r="AE211" s="20"/>
      <c r="AF211" s="20"/>
      <c r="AG211" s="20"/>
      <c r="AH211" s="20"/>
      <c r="AI211" s="20"/>
      <c r="AJ211" s="20"/>
    </row>
    <row r="212" spans="29:36" x14ac:dyDescent="0.2">
      <c r="AC212" s="7"/>
      <c r="AD212" s="7"/>
      <c r="AE212" s="7"/>
      <c r="AF212" s="7"/>
      <c r="AG212" s="7"/>
      <c r="AH212" s="7"/>
      <c r="AI212" s="7"/>
      <c r="AJ212" s="7"/>
    </row>
    <row r="213" spans="29:36" x14ac:dyDescent="0.2">
      <c r="AC213" s="7"/>
      <c r="AD213" s="7"/>
      <c r="AE213" s="7"/>
      <c r="AF213" s="7"/>
      <c r="AG213" s="7"/>
      <c r="AH213" s="7"/>
      <c r="AI213" s="7"/>
      <c r="AJ213" s="7"/>
    </row>
    <row r="214" spans="29:36" x14ac:dyDescent="0.2">
      <c r="AC214" s="109"/>
      <c r="AD214" s="109"/>
      <c r="AE214" s="109"/>
      <c r="AF214" s="109"/>
      <c r="AG214" s="109"/>
      <c r="AH214" s="109"/>
      <c r="AI214" s="109"/>
      <c r="AJ214" s="109"/>
    </row>
    <row r="215" spans="29:36" x14ac:dyDescent="0.2">
      <c r="AC215" s="7"/>
      <c r="AD215" s="7"/>
      <c r="AE215" s="7"/>
      <c r="AF215" s="7"/>
      <c r="AG215" s="7"/>
      <c r="AH215" s="7"/>
      <c r="AI215" s="7"/>
      <c r="AJ215" s="7"/>
    </row>
    <row r="216" spans="29:36" x14ac:dyDescent="0.2">
      <c r="AC216" s="7"/>
      <c r="AD216" s="7"/>
      <c r="AE216" s="7"/>
      <c r="AF216" s="7"/>
      <c r="AG216" s="7"/>
      <c r="AH216" s="7"/>
      <c r="AI216" s="7"/>
      <c r="AJ216" s="7"/>
    </row>
    <row r="217" spans="29:36" x14ac:dyDescent="0.2">
      <c r="AC217" s="7"/>
      <c r="AD217" s="7"/>
      <c r="AE217" s="7"/>
      <c r="AF217" s="7"/>
      <c r="AG217" s="7"/>
      <c r="AH217" s="7"/>
      <c r="AI217" s="7"/>
      <c r="AJ217" s="7"/>
    </row>
    <row r="218" spans="29:36" x14ac:dyDescent="0.2">
      <c r="AC218" s="7"/>
      <c r="AD218" s="7"/>
      <c r="AE218" s="7"/>
      <c r="AF218" s="7"/>
      <c r="AG218" s="7"/>
      <c r="AH218" s="7"/>
      <c r="AI218" s="7"/>
      <c r="AJ218" s="7"/>
    </row>
    <row r="219" spans="29:36" x14ac:dyDescent="0.2">
      <c r="AC219" s="7"/>
      <c r="AD219" s="7"/>
      <c r="AE219" s="7"/>
      <c r="AF219" s="7"/>
      <c r="AG219" s="7"/>
      <c r="AH219" s="7"/>
      <c r="AI219" s="7"/>
      <c r="AJ219" s="7"/>
    </row>
    <row r="220" spans="29:36" x14ac:dyDescent="0.2">
      <c r="AC220" s="7"/>
      <c r="AD220" s="7"/>
      <c r="AE220" s="7"/>
      <c r="AF220" s="7"/>
      <c r="AG220" s="7"/>
      <c r="AH220" s="7"/>
      <c r="AI220" s="7"/>
      <c r="AJ220" s="7"/>
    </row>
    <row r="221" spans="29:36" x14ac:dyDescent="0.2">
      <c r="AC221" s="7"/>
      <c r="AD221" s="7"/>
      <c r="AE221" s="7"/>
      <c r="AF221" s="7"/>
      <c r="AG221" s="7"/>
      <c r="AH221" s="7"/>
      <c r="AI221" s="7"/>
      <c r="AJ221" s="7"/>
    </row>
    <row r="222" spans="29:36" x14ac:dyDescent="0.2">
      <c r="AC222" s="7"/>
      <c r="AD222" s="7"/>
      <c r="AE222" s="7"/>
      <c r="AF222" s="7"/>
      <c r="AG222" s="7"/>
      <c r="AH222" s="7"/>
      <c r="AI222" s="7"/>
      <c r="AJ222" s="7"/>
    </row>
    <row r="223" spans="29:36" x14ac:dyDescent="0.2">
      <c r="AC223" s="7"/>
      <c r="AD223" s="7"/>
      <c r="AE223" s="7"/>
      <c r="AF223" s="7"/>
      <c r="AG223" s="7"/>
      <c r="AH223" s="7"/>
      <c r="AI223" s="7"/>
      <c r="AJ223" s="7"/>
    </row>
    <row r="224" spans="29:36" x14ac:dyDescent="0.2">
      <c r="AC224" s="7"/>
      <c r="AD224" s="7"/>
      <c r="AE224" s="7"/>
      <c r="AF224" s="7"/>
      <c r="AG224" s="7"/>
      <c r="AH224" s="7"/>
      <c r="AI224" s="7"/>
      <c r="AJ224" s="7"/>
    </row>
    <row r="225" spans="29:36" x14ac:dyDescent="0.2">
      <c r="AC225" s="7"/>
      <c r="AD225" s="7"/>
      <c r="AE225" s="7"/>
      <c r="AF225" s="7"/>
      <c r="AG225" s="7"/>
      <c r="AH225" s="7"/>
      <c r="AI225" s="7"/>
      <c r="AJ225" s="7"/>
    </row>
    <row r="226" spans="29:36" x14ac:dyDescent="0.2">
      <c r="AC226" s="109"/>
      <c r="AD226" s="109"/>
      <c r="AE226" s="109"/>
      <c r="AF226" s="109"/>
      <c r="AG226" s="109"/>
      <c r="AH226" s="109"/>
      <c r="AI226" s="109"/>
      <c r="AJ226" s="109"/>
    </row>
    <row r="227" spans="29:36" x14ac:dyDescent="0.2">
      <c r="AC227" s="7"/>
      <c r="AD227" s="7"/>
      <c r="AE227" s="7"/>
      <c r="AF227" s="7"/>
      <c r="AG227" s="7"/>
      <c r="AH227" s="7"/>
      <c r="AI227" s="7"/>
      <c r="AJ227" s="7"/>
    </row>
    <row r="228" spans="29:36" x14ac:dyDescent="0.2">
      <c r="AC228" s="7"/>
      <c r="AD228" s="7"/>
      <c r="AE228" s="7"/>
      <c r="AF228" s="7"/>
      <c r="AG228" s="7"/>
      <c r="AH228" s="7"/>
      <c r="AI228" s="7"/>
      <c r="AJ228" s="7"/>
    </row>
    <row r="229" spans="29:36" x14ac:dyDescent="0.2">
      <c r="AC229" s="7"/>
      <c r="AD229" s="7"/>
      <c r="AE229" s="7"/>
      <c r="AF229" s="7"/>
      <c r="AG229" s="7"/>
      <c r="AH229" s="7"/>
      <c r="AI229" s="7"/>
      <c r="AJ229" s="7"/>
    </row>
    <row r="230" spans="29:36" x14ac:dyDescent="0.2">
      <c r="AC230" s="7"/>
      <c r="AD230" s="7"/>
      <c r="AE230" s="7"/>
      <c r="AF230" s="7"/>
      <c r="AG230" s="7"/>
      <c r="AH230" s="7"/>
      <c r="AI230" s="7"/>
      <c r="AJ230" s="7"/>
    </row>
    <row r="231" spans="29:36" x14ac:dyDescent="0.2">
      <c r="AC231" s="7"/>
      <c r="AD231" s="7"/>
      <c r="AE231" s="7"/>
      <c r="AF231" s="7"/>
      <c r="AG231" s="7"/>
      <c r="AH231" s="7"/>
      <c r="AI231" s="7"/>
      <c r="AJ231" s="7"/>
    </row>
    <row r="232" spans="29:36" x14ac:dyDescent="0.2">
      <c r="AC232" s="7"/>
      <c r="AD232" s="7"/>
      <c r="AE232" s="7"/>
      <c r="AF232" s="7"/>
      <c r="AG232" s="7"/>
      <c r="AH232" s="7"/>
      <c r="AI232" s="7"/>
      <c r="AJ232" s="7"/>
    </row>
    <row r="233" spans="29:36" x14ac:dyDescent="0.2">
      <c r="AC233" s="109"/>
      <c r="AD233" s="109"/>
      <c r="AE233" s="109"/>
      <c r="AF233" s="109"/>
      <c r="AG233" s="109"/>
      <c r="AH233" s="109"/>
      <c r="AI233" s="109"/>
      <c r="AJ233" s="109"/>
    </row>
    <row r="234" spans="29:36" x14ac:dyDescent="0.2">
      <c r="AC234" s="109"/>
      <c r="AD234" s="109"/>
      <c r="AE234" s="109"/>
      <c r="AF234" s="109"/>
      <c r="AG234" s="109"/>
      <c r="AH234" s="109"/>
      <c r="AI234" s="109"/>
      <c r="AJ234" s="109"/>
    </row>
    <row r="235" spans="29:36" x14ac:dyDescent="0.2">
      <c r="AC235" s="149"/>
      <c r="AD235" s="149"/>
      <c r="AE235" s="149"/>
      <c r="AF235" s="149"/>
      <c r="AG235" s="149"/>
      <c r="AH235" s="149"/>
      <c r="AI235" s="149"/>
      <c r="AJ235" s="149"/>
    </row>
    <row r="236" spans="29:36" x14ac:dyDescent="0.2">
      <c r="AC236" s="149"/>
      <c r="AD236" s="149"/>
      <c r="AE236" s="149"/>
      <c r="AF236" s="149"/>
      <c r="AG236" s="149"/>
      <c r="AH236" s="149"/>
      <c r="AI236" s="149"/>
      <c r="AJ236" s="149"/>
    </row>
    <row r="237" spans="29:36" x14ac:dyDescent="0.2">
      <c r="AC237" s="150"/>
      <c r="AD237" s="150"/>
      <c r="AE237" s="150"/>
      <c r="AF237" s="150"/>
      <c r="AG237" s="150"/>
      <c r="AH237" s="150"/>
      <c r="AI237" s="150"/>
      <c r="AJ237" s="150"/>
    </row>
    <row r="238" spans="29:36" x14ac:dyDescent="0.2">
      <c r="AC238" s="150"/>
      <c r="AD238" s="150"/>
      <c r="AE238" s="150"/>
      <c r="AF238" s="150"/>
      <c r="AG238" s="150"/>
      <c r="AH238" s="150"/>
      <c r="AI238" s="150"/>
      <c r="AJ238" s="150"/>
    </row>
    <row r="239" spans="29:36" x14ac:dyDescent="0.2">
      <c r="AC239" s="150"/>
      <c r="AD239" s="150"/>
      <c r="AE239" s="150"/>
      <c r="AF239" s="150"/>
      <c r="AG239" s="150"/>
      <c r="AH239" s="150"/>
      <c r="AI239" s="150"/>
      <c r="AJ239" s="150"/>
    </row>
    <row r="240" spans="29:36" x14ac:dyDescent="0.2">
      <c r="AC240" s="150"/>
      <c r="AD240" s="150"/>
      <c r="AE240" s="150"/>
      <c r="AF240" s="150"/>
      <c r="AG240" s="150"/>
      <c r="AH240" s="150"/>
      <c r="AI240" s="150"/>
      <c r="AJ240" s="150"/>
    </row>
    <row r="241" spans="29:36" x14ac:dyDescent="0.2">
      <c r="AC241" s="150"/>
      <c r="AD241" s="150"/>
      <c r="AE241" s="150"/>
      <c r="AF241" s="150"/>
      <c r="AG241" s="150"/>
      <c r="AH241" s="150"/>
      <c r="AI241" s="150"/>
      <c r="AJ241" s="150"/>
    </row>
    <row r="242" spans="29:36" x14ac:dyDescent="0.2">
      <c r="AC242" s="150"/>
      <c r="AD242" s="150"/>
      <c r="AE242" s="150"/>
      <c r="AF242" s="150"/>
      <c r="AG242" s="150"/>
      <c r="AH242" s="150"/>
      <c r="AI242" s="150"/>
      <c r="AJ242" s="150"/>
    </row>
    <row r="243" spans="29:36" x14ac:dyDescent="0.2">
      <c r="AC243" s="150"/>
      <c r="AD243" s="150"/>
      <c r="AE243" s="150"/>
      <c r="AF243" s="150"/>
      <c r="AG243" s="150"/>
      <c r="AH243" s="150"/>
      <c r="AI243" s="150"/>
      <c r="AJ243" s="150"/>
    </row>
    <row r="244" spans="29:36" x14ac:dyDescent="0.2">
      <c r="AC244" s="150"/>
      <c r="AD244" s="150"/>
      <c r="AE244" s="150"/>
      <c r="AF244" s="150"/>
      <c r="AG244" s="150"/>
      <c r="AH244" s="150"/>
      <c r="AI244" s="150"/>
      <c r="AJ244" s="150"/>
    </row>
    <row r="245" spans="29:36" x14ac:dyDescent="0.2">
      <c r="AC245" s="150"/>
      <c r="AD245" s="150"/>
      <c r="AE245" s="150"/>
      <c r="AF245" s="150"/>
      <c r="AG245" s="150"/>
      <c r="AH245" s="150"/>
      <c r="AI245" s="150"/>
      <c r="AJ245" s="150"/>
    </row>
    <row r="246" spans="29:36" x14ac:dyDescent="0.2">
      <c r="AC246" s="146"/>
      <c r="AD246" s="146"/>
      <c r="AE246" s="146"/>
      <c r="AF246" s="146"/>
      <c r="AG246" s="146"/>
      <c r="AH246" s="146"/>
      <c r="AI246" s="146"/>
      <c r="AJ246" s="146"/>
    </row>
    <row r="247" spans="29:36" x14ac:dyDescent="0.2">
      <c r="AC247" s="151"/>
      <c r="AD247" s="151"/>
      <c r="AE247" s="151"/>
      <c r="AF247" s="151"/>
      <c r="AG247" s="151"/>
      <c r="AH247" s="151"/>
      <c r="AI247" s="151"/>
      <c r="AJ247" s="151"/>
    </row>
    <row r="248" spans="29:36" x14ac:dyDescent="0.2">
      <c r="AC248" s="151"/>
      <c r="AD248" s="151"/>
      <c r="AE248" s="151"/>
      <c r="AF248" s="151"/>
      <c r="AG248" s="151"/>
      <c r="AH248" s="151"/>
      <c r="AI248" s="151"/>
      <c r="AJ248" s="151"/>
    </row>
    <row r="249" spans="29:36" x14ac:dyDescent="0.2">
      <c r="AC249" s="151"/>
      <c r="AD249" s="151"/>
      <c r="AE249" s="151"/>
      <c r="AF249" s="151"/>
      <c r="AG249" s="151"/>
      <c r="AH249" s="151"/>
      <c r="AI249" s="151"/>
      <c r="AJ249" s="151"/>
    </row>
    <row r="250" spans="29:36" x14ac:dyDescent="0.2">
      <c r="AC250" s="151"/>
      <c r="AD250" s="151"/>
      <c r="AE250" s="151"/>
      <c r="AF250" s="151"/>
      <c r="AG250" s="151"/>
      <c r="AH250" s="151"/>
      <c r="AI250" s="151"/>
      <c r="AJ250" s="151"/>
    </row>
    <row r="251" spans="29:36" x14ac:dyDescent="0.2">
      <c r="AC251" s="151"/>
      <c r="AD251" s="151"/>
      <c r="AE251" s="151"/>
      <c r="AF251" s="151"/>
      <c r="AG251" s="151"/>
      <c r="AH251" s="151"/>
      <c r="AI251" s="151"/>
      <c r="AJ251" s="151"/>
    </row>
    <row r="252" spans="29:36" x14ac:dyDescent="0.2">
      <c r="AC252" s="151"/>
      <c r="AD252" s="151"/>
      <c r="AE252" s="151"/>
      <c r="AF252" s="151"/>
      <c r="AG252" s="151"/>
      <c r="AH252" s="151"/>
      <c r="AI252" s="151"/>
      <c r="AJ252" s="151"/>
    </row>
    <row r="253" spans="29:36" x14ac:dyDescent="0.2">
      <c r="AC253" s="151"/>
      <c r="AD253" s="151"/>
      <c r="AE253" s="151"/>
      <c r="AF253" s="151"/>
      <c r="AG253" s="151"/>
      <c r="AH253" s="151"/>
      <c r="AI253" s="151"/>
      <c r="AJ253" s="151"/>
    </row>
    <row r="254" spans="29:36" x14ac:dyDescent="0.2">
      <c r="AC254" s="151"/>
      <c r="AD254" s="151"/>
      <c r="AE254" s="151"/>
      <c r="AF254" s="151"/>
      <c r="AG254" s="151"/>
      <c r="AH254" s="151"/>
      <c r="AI254" s="151"/>
      <c r="AJ254" s="151"/>
    </row>
    <row r="255" spans="29:36" x14ac:dyDescent="0.2">
      <c r="AC255" s="151"/>
      <c r="AD255" s="151"/>
      <c r="AE255" s="151"/>
      <c r="AF255" s="151"/>
      <c r="AG255" s="151"/>
      <c r="AH255" s="151"/>
      <c r="AI255" s="151"/>
      <c r="AJ255" s="151"/>
    </row>
    <row r="256" spans="29:36" x14ac:dyDescent="0.2">
      <c r="AC256" s="146"/>
      <c r="AD256" s="146"/>
      <c r="AE256" s="146"/>
      <c r="AF256" s="146"/>
      <c r="AG256" s="146"/>
      <c r="AH256" s="146"/>
      <c r="AI256" s="146"/>
      <c r="AJ256" s="146"/>
    </row>
    <row r="257" spans="29:36" x14ac:dyDescent="0.2">
      <c r="AC257" s="152"/>
      <c r="AD257" s="152"/>
      <c r="AE257" s="152"/>
      <c r="AF257" s="152"/>
      <c r="AG257" s="152"/>
      <c r="AH257" s="152"/>
      <c r="AI257" s="152"/>
      <c r="AJ257" s="152"/>
    </row>
    <row r="258" spans="29:36" x14ac:dyDescent="0.2">
      <c r="AC258" s="152"/>
      <c r="AD258" s="152"/>
      <c r="AE258" s="152"/>
      <c r="AF258" s="152"/>
      <c r="AG258" s="152"/>
      <c r="AH258" s="152"/>
      <c r="AI258" s="152"/>
      <c r="AJ258" s="152"/>
    </row>
    <row r="259" spans="29:36" x14ac:dyDescent="0.2">
      <c r="AC259" s="152"/>
      <c r="AD259" s="152"/>
      <c r="AE259" s="152"/>
      <c r="AF259" s="152"/>
      <c r="AG259" s="152"/>
      <c r="AH259" s="152"/>
      <c r="AI259" s="152"/>
      <c r="AJ259" s="152"/>
    </row>
    <row r="260" spans="29:36" x14ac:dyDescent="0.2">
      <c r="AC260" s="152"/>
      <c r="AD260" s="152"/>
      <c r="AE260" s="152"/>
      <c r="AF260" s="152"/>
      <c r="AG260" s="152"/>
      <c r="AH260" s="152"/>
      <c r="AI260" s="152"/>
      <c r="AJ260" s="152"/>
    </row>
    <row r="261" spans="29:36" x14ac:dyDescent="0.2">
      <c r="AC261" s="152"/>
      <c r="AD261" s="152"/>
      <c r="AE261" s="152"/>
      <c r="AF261" s="152"/>
      <c r="AG261" s="152"/>
      <c r="AH261" s="152"/>
      <c r="AI261" s="152"/>
      <c r="AJ261" s="152"/>
    </row>
    <row r="262" spans="29:36" x14ac:dyDescent="0.2">
      <c r="AC262" s="152"/>
      <c r="AD262" s="152"/>
      <c r="AE262" s="152"/>
      <c r="AF262" s="152"/>
      <c r="AG262" s="152"/>
      <c r="AH262" s="152"/>
      <c r="AI262" s="152"/>
      <c r="AJ262" s="152"/>
    </row>
    <row r="263" spans="29:36" x14ac:dyDescent="0.2">
      <c r="AC263" s="152"/>
      <c r="AD263" s="152"/>
      <c r="AE263" s="152"/>
      <c r="AF263" s="152"/>
      <c r="AG263" s="152"/>
      <c r="AH263" s="152"/>
      <c r="AI263" s="152"/>
      <c r="AJ263" s="152"/>
    </row>
    <row r="264" spans="29:36" x14ac:dyDescent="0.2">
      <c r="AC264" s="152"/>
      <c r="AD264" s="152"/>
      <c r="AE264" s="152"/>
      <c r="AF264" s="152"/>
      <c r="AG264" s="152"/>
      <c r="AH264" s="152"/>
      <c r="AI264" s="152"/>
      <c r="AJ264" s="152"/>
    </row>
    <row r="265" spans="29:36" x14ac:dyDescent="0.2">
      <c r="AC265" s="152"/>
      <c r="AD265" s="152"/>
      <c r="AE265" s="152"/>
      <c r="AF265" s="152"/>
      <c r="AG265" s="152"/>
      <c r="AH265" s="152"/>
      <c r="AI265" s="152"/>
      <c r="AJ265" s="152"/>
    </row>
    <row r="266" spans="29:36" x14ac:dyDescent="0.2">
      <c r="AC266" s="146"/>
      <c r="AD266" s="146"/>
      <c r="AE266" s="146"/>
      <c r="AF266" s="146"/>
      <c r="AG266" s="146"/>
      <c r="AH266" s="146"/>
      <c r="AI266" s="146"/>
      <c r="AJ266" s="146"/>
    </row>
    <row r="267" spans="29:36" x14ac:dyDescent="0.2">
      <c r="AC267" s="153"/>
      <c r="AD267" s="153"/>
      <c r="AE267" s="153"/>
      <c r="AF267" s="153"/>
      <c r="AG267" s="153"/>
      <c r="AH267" s="153"/>
      <c r="AI267" s="153"/>
      <c r="AJ267" s="153"/>
    </row>
    <row r="268" spans="29:36" x14ac:dyDescent="0.2">
      <c r="AC268" s="153"/>
      <c r="AD268" s="153"/>
      <c r="AE268" s="153"/>
      <c r="AF268" s="153"/>
      <c r="AG268" s="153"/>
      <c r="AH268" s="153"/>
      <c r="AI268" s="153"/>
      <c r="AJ268" s="153"/>
    </row>
    <row r="269" spans="29:36" x14ac:dyDescent="0.2">
      <c r="AC269" s="153"/>
      <c r="AD269" s="153"/>
      <c r="AE269" s="153"/>
      <c r="AF269" s="153"/>
      <c r="AG269" s="153"/>
      <c r="AH269" s="153"/>
      <c r="AI269" s="153"/>
      <c r="AJ269" s="153"/>
    </row>
    <row r="270" spans="29:36" x14ac:dyDescent="0.2">
      <c r="AC270" s="153"/>
      <c r="AD270" s="153"/>
      <c r="AE270" s="153"/>
      <c r="AF270" s="153"/>
      <c r="AG270" s="153"/>
      <c r="AH270" s="153"/>
      <c r="AI270" s="153"/>
      <c r="AJ270" s="153"/>
    </row>
    <row r="271" spans="29:36" x14ac:dyDescent="0.2">
      <c r="AC271" s="153"/>
      <c r="AD271" s="153"/>
      <c r="AE271" s="153"/>
      <c r="AF271" s="153"/>
      <c r="AG271" s="153"/>
      <c r="AH271" s="153"/>
      <c r="AI271" s="153"/>
      <c r="AJ271" s="153"/>
    </row>
    <row r="272" spans="29:36" x14ac:dyDescent="0.2">
      <c r="AC272" s="153"/>
      <c r="AD272" s="153"/>
      <c r="AE272" s="153"/>
      <c r="AF272" s="153"/>
      <c r="AG272" s="153"/>
      <c r="AH272" s="153"/>
      <c r="AI272" s="153"/>
      <c r="AJ272" s="153"/>
    </row>
    <row r="273" spans="29:36" x14ac:dyDescent="0.2">
      <c r="AC273" s="153"/>
      <c r="AD273" s="153"/>
      <c r="AE273" s="153"/>
      <c r="AF273" s="153"/>
      <c r="AG273" s="153"/>
      <c r="AH273" s="153"/>
      <c r="AI273" s="153"/>
      <c r="AJ273" s="153"/>
    </row>
    <row r="274" spans="29:36" x14ac:dyDescent="0.2">
      <c r="AC274" s="153"/>
      <c r="AD274" s="153"/>
      <c r="AE274" s="153"/>
      <c r="AF274" s="153"/>
      <c r="AG274" s="153"/>
      <c r="AH274" s="153"/>
      <c r="AI274" s="153"/>
      <c r="AJ274" s="153"/>
    </row>
    <row r="275" spans="29:36" x14ac:dyDescent="0.2">
      <c r="AC275" s="153"/>
      <c r="AD275" s="153"/>
      <c r="AE275" s="153"/>
      <c r="AF275" s="153"/>
      <c r="AG275" s="153"/>
      <c r="AH275" s="153"/>
      <c r="AI275" s="153"/>
      <c r="AJ275" s="153"/>
    </row>
    <row r="276" spans="29:36" x14ac:dyDescent="0.2">
      <c r="AC276" s="146"/>
      <c r="AD276" s="146"/>
      <c r="AE276" s="146"/>
      <c r="AF276" s="146"/>
      <c r="AG276" s="146"/>
      <c r="AH276" s="146"/>
      <c r="AI276" s="146"/>
      <c r="AJ276" s="146"/>
    </row>
    <row r="277" spans="29:36" x14ac:dyDescent="0.2">
      <c r="AC277" s="154"/>
      <c r="AD277" s="154"/>
      <c r="AE277" s="154"/>
      <c r="AF277" s="154"/>
      <c r="AG277" s="154"/>
      <c r="AH277" s="154"/>
      <c r="AI277" s="154"/>
      <c r="AJ277" s="154"/>
    </row>
    <row r="278" spans="29:36" x14ac:dyDescent="0.2">
      <c r="AC278" s="154"/>
      <c r="AD278" s="154"/>
      <c r="AE278" s="154"/>
      <c r="AF278" s="154"/>
      <c r="AG278" s="154"/>
      <c r="AH278" s="154"/>
      <c r="AI278" s="154"/>
      <c r="AJ278" s="154"/>
    </row>
    <row r="279" spans="29:36" x14ac:dyDescent="0.2">
      <c r="AC279" s="154"/>
      <c r="AD279" s="154"/>
      <c r="AE279" s="154"/>
      <c r="AF279" s="154"/>
      <c r="AG279" s="154"/>
      <c r="AH279" s="154"/>
      <c r="AI279" s="154"/>
      <c r="AJ279" s="154"/>
    </row>
    <row r="280" spans="29:36" x14ac:dyDescent="0.2">
      <c r="AC280" s="154"/>
      <c r="AD280" s="154"/>
      <c r="AE280" s="154"/>
      <c r="AF280" s="154"/>
      <c r="AG280" s="154"/>
      <c r="AH280" s="154"/>
      <c r="AI280" s="154"/>
      <c r="AJ280" s="154"/>
    </row>
    <row r="281" spans="29:36" x14ac:dyDescent="0.2">
      <c r="AC281" s="154"/>
      <c r="AD281" s="154"/>
      <c r="AE281" s="154"/>
      <c r="AF281" s="154"/>
      <c r="AG281" s="154"/>
      <c r="AH281" s="154"/>
      <c r="AI281" s="154"/>
      <c r="AJ281" s="154"/>
    </row>
    <row r="282" spans="29:36" x14ac:dyDescent="0.2">
      <c r="AC282" s="154"/>
      <c r="AD282" s="154"/>
      <c r="AE282" s="154"/>
      <c r="AF282" s="154"/>
      <c r="AG282" s="154"/>
      <c r="AH282" s="154"/>
      <c r="AI282" s="154"/>
      <c r="AJ282" s="154"/>
    </row>
    <row r="283" spans="29:36" x14ac:dyDescent="0.2">
      <c r="AC283" s="154"/>
      <c r="AD283" s="154"/>
      <c r="AE283" s="154"/>
      <c r="AF283" s="154"/>
      <c r="AG283" s="154"/>
      <c r="AH283" s="154"/>
      <c r="AI283" s="154"/>
      <c r="AJ283" s="154"/>
    </row>
    <row r="284" spans="29:36" x14ac:dyDescent="0.2">
      <c r="AC284" s="154"/>
      <c r="AD284" s="154"/>
      <c r="AE284" s="154"/>
      <c r="AF284" s="154"/>
      <c r="AG284" s="154"/>
      <c r="AH284" s="154"/>
      <c r="AI284" s="154"/>
      <c r="AJ284" s="154"/>
    </row>
    <row r="285" spans="29:36" x14ac:dyDescent="0.2">
      <c r="AC285" s="154"/>
      <c r="AD285" s="154"/>
      <c r="AE285" s="154"/>
      <c r="AF285" s="154"/>
      <c r="AG285" s="154"/>
      <c r="AH285" s="154"/>
      <c r="AI285" s="154"/>
      <c r="AJ285" s="154"/>
    </row>
    <row r="286" spans="29:36" x14ac:dyDescent="0.2">
      <c r="AC286" s="154"/>
      <c r="AD286" s="154"/>
      <c r="AE286" s="154"/>
      <c r="AF286" s="154"/>
      <c r="AG286" s="154"/>
      <c r="AH286" s="154"/>
      <c r="AI286" s="154"/>
      <c r="AJ286" s="154"/>
    </row>
    <row r="287" spans="29:36" x14ac:dyDescent="0.2">
      <c r="AC287" s="146"/>
      <c r="AD287" s="146"/>
      <c r="AE287" s="146"/>
      <c r="AF287" s="146"/>
      <c r="AG287" s="146"/>
      <c r="AH287" s="146"/>
      <c r="AI287" s="146"/>
      <c r="AJ287" s="146"/>
    </row>
    <row r="288" spans="29:36" x14ac:dyDescent="0.2">
      <c r="AC288" s="155"/>
      <c r="AD288" s="155"/>
      <c r="AE288" s="155"/>
      <c r="AF288" s="155"/>
      <c r="AG288" s="155"/>
      <c r="AH288" s="155"/>
      <c r="AI288" s="155"/>
      <c r="AJ288" s="155"/>
    </row>
    <row r="289" spans="29:36" x14ac:dyDescent="0.2">
      <c r="AC289" s="155"/>
      <c r="AD289" s="155"/>
      <c r="AE289" s="155"/>
      <c r="AF289" s="155"/>
      <c r="AG289" s="155"/>
      <c r="AH289" s="155"/>
      <c r="AI289" s="155"/>
      <c r="AJ289" s="155"/>
    </row>
    <row r="290" spans="29:36" x14ac:dyDescent="0.2">
      <c r="AC290" s="155"/>
      <c r="AD290" s="155"/>
      <c r="AE290" s="155"/>
      <c r="AF290" s="155"/>
      <c r="AG290" s="155"/>
      <c r="AH290" s="155"/>
      <c r="AI290" s="155"/>
      <c r="AJ290" s="155"/>
    </row>
    <row r="291" spans="29:36" x14ac:dyDescent="0.2">
      <c r="AC291" s="155"/>
      <c r="AD291" s="155"/>
      <c r="AE291" s="155"/>
      <c r="AF291" s="155"/>
      <c r="AG291" s="155"/>
      <c r="AH291" s="155"/>
      <c r="AI291" s="155"/>
      <c r="AJ291" s="155"/>
    </row>
    <row r="292" spans="29:36" x14ac:dyDescent="0.2">
      <c r="AC292" s="155"/>
      <c r="AD292" s="155"/>
      <c r="AE292" s="155"/>
      <c r="AF292" s="155"/>
      <c r="AG292" s="155"/>
      <c r="AH292" s="155"/>
      <c r="AI292" s="155"/>
      <c r="AJ292" s="155"/>
    </row>
    <row r="293" spans="29:36" x14ac:dyDescent="0.2">
      <c r="AC293" s="155"/>
      <c r="AD293" s="155"/>
      <c r="AE293" s="155"/>
      <c r="AF293" s="155"/>
      <c r="AG293" s="155"/>
      <c r="AH293" s="155"/>
      <c r="AI293" s="155"/>
      <c r="AJ293" s="155"/>
    </row>
    <row r="294" spans="29:36" x14ac:dyDescent="0.2">
      <c r="AC294" s="155"/>
      <c r="AD294" s="155"/>
      <c r="AE294" s="155"/>
      <c r="AF294" s="155"/>
      <c r="AG294" s="155"/>
      <c r="AH294" s="155"/>
      <c r="AI294" s="155"/>
      <c r="AJ294" s="155"/>
    </row>
    <row r="295" spans="29:36" x14ac:dyDescent="0.2">
      <c r="AC295" s="155"/>
      <c r="AD295" s="155"/>
      <c r="AE295" s="155"/>
      <c r="AF295" s="155"/>
      <c r="AG295" s="155"/>
      <c r="AH295" s="155"/>
      <c r="AI295" s="155"/>
      <c r="AJ295" s="155"/>
    </row>
    <row r="296" spans="29:36" x14ac:dyDescent="0.2">
      <c r="AC296" s="155"/>
      <c r="AD296" s="155"/>
      <c r="AE296" s="155"/>
      <c r="AF296" s="155"/>
      <c r="AG296" s="155"/>
      <c r="AH296" s="155"/>
      <c r="AI296" s="155"/>
      <c r="AJ296" s="155"/>
    </row>
    <row r="297" spans="29:36" x14ac:dyDescent="0.2">
      <c r="AC297" s="155"/>
      <c r="AD297" s="155"/>
      <c r="AE297" s="155"/>
      <c r="AF297" s="155"/>
      <c r="AG297" s="155"/>
      <c r="AH297" s="155"/>
      <c r="AI297" s="155"/>
      <c r="AJ297" s="155"/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BH297"/>
  <sheetViews>
    <sheetView workbookViewId="0">
      <pane xSplit="2" ySplit="5" topLeftCell="C6" activePane="bottomRight" state="frozen"/>
      <selection activeCell="I25" sqref="I25"/>
      <selection pane="topRight" activeCell="I25" sqref="I25"/>
      <selection pane="bottomLeft" activeCell="I25" sqref="I25"/>
      <selection pane="bottomRight" activeCell="AJ1" sqref="AB1:AJ1048576"/>
    </sheetView>
  </sheetViews>
  <sheetFormatPr defaultColWidth="9.140625" defaultRowHeight="12" x14ac:dyDescent="0.2"/>
  <cols>
    <col min="1" max="1" width="3.42578125" style="1" customWidth="1"/>
    <col min="2" max="2" width="28.42578125" style="1" bestFit="1" customWidth="1"/>
    <col min="3" max="3" width="8.140625" style="1" bestFit="1" customWidth="1"/>
    <col min="4" max="11" width="6.5703125" style="1" bestFit="1" customWidth="1"/>
    <col min="12" max="15" width="6.28515625" style="1" bestFit="1" customWidth="1"/>
    <col min="16" max="17" width="5.28515625" style="1" customWidth="1"/>
    <col min="18" max="18" width="6.28515625" style="1" bestFit="1" customWidth="1"/>
    <col min="19" max="27" width="5.28515625" style="1" customWidth="1"/>
    <col min="28" max="28" width="7.140625" style="1" customWidth="1"/>
    <col min="29" max="33" width="7.42578125" style="1" customWidth="1"/>
    <col min="34" max="36" width="7.5703125" style="1" customWidth="1"/>
    <col min="37" max="52" width="9.140625" style="1"/>
    <col min="53" max="60" width="7.42578125" style="1" customWidth="1"/>
    <col min="61" max="16384" width="9.140625" style="1"/>
  </cols>
  <sheetData>
    <row r="1" spans="1:60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  <c r="BA1" s="46"/>
      <c r="BB1" s="46"/>
      <c r="BC1" s="46"/>
      <c r="BD1" s="46"/>
      <c r="BE1" s="46"/>
      <c r="BF1" s="46"/>
      <c r="BG1" s="46"/>
      <c r="BH1" s="46"/>
    </row>
    <row r="2" spans="1:60" x14ac:dyDescent="0.2">
      <c r="A2" s="1" t="s">
        <v>275</v>
      </c>
      <c r="AC2" s="46"/>
      <c r="AD2" s="46"/>
      <c r="AE2" s="46"/>
      <c r="AF2" s="46"/>
      <c r="AG2" s="46"/>
      <c r="AH2" s="46"/>
      <c r="AI2" s="46"/>
      <c r="AJ2" s="46"/>
      <c r="BA2" s="46"/>
      <c r="BB2" s="46"/>
      <c r="BC2" s="46"/>
      <c r="BD2" s="46"/>
      <c r="BE2" s="46"/>
      <c r="BF2" s="46"/>
      <c r="BG2" s="46"/>
      <c r="BH2" s="46"/>
    </row>
    <row r="3" spans="1:60" x14ac:dyDescent="0.2">
      <c r="A3" s="68"/>
      <c r="AC3" s="46"/>
      <c r="AD3" s="46"/>
      <c r="AE3" s="46"/>
      <c r="AF3" s="46"/>
      <c r="AG3" s="46"/>
      <c r="AH3" s="46"/>
      <c r="AI3" s="46"/>
      <c r="AJ3" s="46"/>
      <c r="BA3" s="46"/>
      <c r="BB3" s="46"/>
      <c r="BC3" s="46"/>
      <c r="BD3" s="46"/>
      <c r="BE3" s="46"/>
      <c r="BF3" s="46"/>
      <c r="BG3" s="46"/>
      <c r="BH3" s="46"/>
    </row>
    <row r="4" spans="1:60" x14ac:dyDescent="0.2">
      <c r="A4" s="4"/>
      <c r="B4" s="227" t="s">
        <v>2</v>
      </c>
      <c r="C4" s="12" t="s">
        <v>64</v>
      </c>
      <c r="D4" s="229" t="s">
        <v>92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2013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  <c r="BA4" s="229" t="s">
        <v>340</v>
      </c>
      <c r="BB4" s="230"/>
      <c r="BC4" s="230"/>
      <c r="BD4" s="231"/>
      <c r="BE4" s="229" t="s">
        <v>299</v>
      </c>
      <c r="BF4" s="230"/>
      <c r="BG4" s="230"/>
      <c r="BH4" s="231"/>
    </row>
    <row r="5" spans="1:60" x14ac:dyDescent="0.2">
      <c r="A5" s="5"/>
      <c r="B5" s="228"/>
      <c r="C5" s="13" t="s">
        <v>93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33" t="s">
        <v>94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33" t="s">
        <v>94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  <c r="BA5" s="116" t="s">
        <v>341</v>
      </c>
      <c r="BB5" s="144" t="s">
        <v>342</v>
      </c>
      <c r="BC5" s="144" t="s">
        <v>343</v>
      </c>
      <c r="BD5" s="117" t="s">
        <v>344</v>
      </c>
      <c r="BE5" s="116" t="s">
        <v>341</v>
      </c>
      <c r="BF5" s="144" t="s">
        <v>342</v>
      </c>
      <c r="BG5" s="144" t="s">
        <v>343</v>
      </c>
      <c r="BH5" s="117" t="s">
        <v>344</v>
      </c>
    </row>
    <row r="6" spans="1:60" ht="20.25" customHeight="1" x14ac:dyDescent="0.2">
      <c r="B6" s="22" t="s">
        <v>49</v>
      </c>
      <c r="C6" s="29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4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4"/>
      <c r="AB6" s="122"/>
      <c r="AC6" s="119"/>
      <c r="AD6" s="119"/>
      <c r="AE6" s="119"/>
      <c r="AF6" s="119"/>
      <c r="AG6" s="119"/>
      <c r="AH6" s="119"/>
      <c r="AI6" s="119"/>
      <c r="AJ6" s="119"/>
      <c r="BA6" s="119"/>
      <c r="BB6" s="119"/>
      <c r="BC6" s="119"/>
      <c r="BD6" s="119"/>
      <c r="BE6" s="119"/>
      <c r="BF6" s="119"/>
      <c r="BG6" s="119"/>
      <c r="BH6" s="119"/>
    </row>
    <row r="7" spans="1:60" x14ac:dyDescent="0.2">
      <c r="A7" s="2" t="s">
        <v>14</v>
      </c>
      <c r="B7" s="2" t="s">
        <v>15</v>
      </c>
      <c r="C7" s="14">
        <v>122.7598</v>
      </c>
      <c r="D7" s="10">
        <v>122.825</v>
      </c>
      <c r="E7" s="7">
        <v>123.2996</v>
      </c>
      <c r="F7" s="7">
        <v>123.3105</v>
      </c>
      <c r="G7" s="7">
        <v>123.0493</v>
      </c>
      <c r="H7" s="7">
        <v>121.83629999999999</v>
      </c>
      <c r="I7" s="7">
        <v>122.5016</v>
      </c>
      <c r="J7" s="7">
        <v>125.0797</v>
      </c>
      <c r="K7" s="7">
        <v>125.2336</v>
      </c>
      <c r="L7" s="7">
        <v>125.61620000000001</v>
      </c>
      <c r="M7" s="7">
        <v>126.7786</v>
      </c>
      <c r="N7" s="7">
        <v>126.6275</v>
      </c>
      <c r="O7" s="35"/>
      <c r="P7" s="10">
        <v>5.31622E-2</v>
      </c>
      <c r="Q7" s="7">
        <v>0.38639849999999998</v>
      </c>
      <c r="R7" s="7">
        <v>8.8298000000000005E-3</v>
      </c>
      <c r="S7" s="7">
        <v>-0.21187239999999999</v>
      </c>
      <c r="T7" s="7">
        <v>-0.98575100000000004</v>
      </c>
      <c r="U7" s="7">
        <v>0.54608440000000003</v>
      </c>
      <c r="V7" s="7">
        <v>2.1045439406505762</v>
      </c>
      <c r="W7" s="7">
        <v>0.12304154870853787</v>
      </c>
      <c r="X7" s="7">
        <v>0.30550906465997202</v>
      </c>
      <c r="Y7" s="7">
        <v>0.92535835346077255</v>
      </c>
      <c r="Z7" s="7">
        <v>-0.11918415253047406</v>
      </c>
      <c r="AA7" s="35"/>
      <c r="AB7" s="20">
        <f>AVERAGE(D7:O7)</f>
        <v>124.19617272727274</v>
      </c>
      <c r="AC7" s="20">
        <f t="shared" ref="AC7:AC48" si="0">IFERROR(AVERAGE(D7:F7),"")</f>
        <v>123.14503333333333</v>
      </c>
      <c r="AD7" s="20">
        <f t="shared" ref="AD7:AD48" si="1">IFERROR(AVERAGE(G7:I7),"")</f>
        <v>122.4624</v>
      </c>
      <c r="AE7" s="20">
        <f t="shared" ref="AE7:AE25" si="2">IFERROR(AVERAGE(J7:L7),"")</f>
        <v>125.30983333333334</v>
      </c>
      <c r="AF7" s="20">
        <f t="shared" ref="AF7:AF25" si="3">IFERROR(AVERAGE(M7:O7),"")</f>
        <v>126.70304999999999</v>
      </c>
      <c r="AG7" s="20">
        <f>IFERROR(AC7/'2018'!AF7*100-100,"")</f>
        <v>-8.1418062269661533</v>
      </c>
      <c r="AH7" s="20">
        <f>IFERROR(AD7/AC7*100-100,"")</f>
        <v>-0.55433281786164912</v>
      </c>
      <c r="AI7" s="20">
        <f t="shared" ref="AI7:AJ25" si="4">IFERROR(AE7/AD7*100-100,"")</f>
        <v>2.3251490525527458</v>
      </c>
      <c r="AJ7" s="20">
        <f t="shared" si="4"/>
        <v>1.1118175083359745</v>
      </c>
      <c r="BA7" s="20">
        <f>AVERAGE(D7:F7)</f>
        <v>123.14503333333333</v>
      </c>
      <c r="BB7" s="20">
        <f>AVERAGE(G7:I7)</f>
        <v>122.4624</v>
      </c>
      <c r="BC7" s="20">
        <f>IFERROR(AVERAGE(J7:L7),"")</f>
        <v>125.30983333333334</v>
      </c>
      <c r="BD7" s="20">
        <f>IFERROR(AVERAGE(M7:O7),"")</f>
        <v>126.70304999999999</v>
      </c>
      <c r="BE7" s="20"/>
      <c r="BF7" s="20">
        <f>IFERROR(BB7/BA7*100-100,"")</f>
        <v>-0.55433281786164912</v>
      </c>
      <c r="BG7" s="20">
        <f t="shared" ref="BG7:BH31" si="5">IFERROR(BC7/BB7*100-100,"")</f>
        <v>2.3251490525527458</v>
      </c>
      <c r="BH7" s="20">
        <f t="shared" si="5"/>
        <v>1.1118175083359745</v>
      </c>
    </row>
    <row r="8" spans="1:60" x14ac:dyDescent="0.2">
      <c r="A8" s="3" t="s">
        <v>16</v>
      </c>
      <c r="B8" s="3" t="s">
        <v>17</v>
      </c>
      <c r="C8" s="14">
        <v>115.551</v>
      </c>
      <c r="D8" s="10">
        <v>115.73139999999999</v>
      </c>
      <c r="E8" s="7">
        <v>116.7967</v>
      </c>
      <c r="F8" s="7">
        <v>116.7967</v>
      </c>
      <c r="G8" s="7">
        <v>116.19450000000001</v>
      </c>
      <c r="H8" s="7">
        <v>115.0515</v>
      </c>
      <c r="I8" s="7">
        <v>115.64700000000001</v>
      </c>
      <c r="J8" s="7">
        <v>118.3108</v>
      </c>
      <c r="K8" s="7">
        <v>118.3108</v>
      </c>
      <c r="L8" s="7">
        <v>118.1908</v>
      </c>
      <c r="M8" s="7">
        <v>119.1302</v>
      </c>
      <c r="N8" s="7">
        <v>119.1302</v>
      </c>
      <c r="O8" s="35"/>
      <c r="P8" s="10">
        <v>0.15615200000000001</v>
      </c>
      <c r="Q8" s="7">
        <v>0.92050670000000001</v>
      </c>
      <c r="R8" s="7">
        <v>0</v>
      </c>
      <c r="S8" s="7">
        <v>-0.51556690000000005</v>
      </c>
      <c r="T8" s="7">
        <v>-0.98374569999999995</v>
      </c>
      <c r="U8" s="7">
        <v>0.517625</v>
      </c>
      <c r="V8" s="7">
        <v>2.3033887606250008</v>
      </c>
      <c r="W8" s="7">
        <v>0</v>
      </c>
      <c r="X8" s="7">
        <v>-0.10142776483635015</v>
      </c>
      <c r="Y8" s="7">
        <v>0.79481651702163481</v>
      </c>
      <c r="Z8" s="7">
        <v>0</v>
      </c>
      <c r="AA8" s="35"/>
      <c r="AB8" s="20">
        <f t="shared" ref="AB8:AB48" si="6">AVERAGE(D8:O8)</f>
        <v>117.20823636363637</v>
      </c>
      <c r="AC8" s="20">
        <f t="shared" si="0"/>
        <v>116.44159999999999</v>
      </c>
      <c r="AD8" s="20">
        <f t="shared" si="1"/>
        <v>115.63100000000001</v>
      </c>
      <c r="AE8" s="20">
        <f t="shared" si="2"/>
        <v>118.27080000000001</v>
      </c>
      <c r="AF8" s="20">
        <f t="shared" si="3"/>
        <v>119.1302</v>
      </c>
      <c r="AG8" s="7">
        <f>IFERROR(AC8/'2018'!AF8*100-100,"")</f>
        <v>-13.821289440983378</v>
      </c>
      <c r="AH8" s="20">
        <f t="shared" ref="AH8:AH25" si="7">IFERROR(AD8/AC8*100-100,"")</f>
        <v>-0.69614295921731184</v>
      </c>
      <c r="AI8" s="20">
        <f t="shared" si="4"/>
        <v>2.2829518035820939</v>
      </c>
      <c r="AJ8" s="20">
        <f t="shared" si="4"/>
        <v>0.72663751323234749</v>
      </c>
      <c r="BA8" s="20">
        <f t="shared" ref="BA8:BA30" si="8">AVERAGE(D8:F8)</f>
        <v>116.44159999999999</v>
      </c>
      <c r="BB8" s="20">
        <f t="shared" ref="BB8:BB30" si="9">AVERAGE(G8:I8)</f>
        <v>115.63100000000001</v>
      </c>
      <c r="BC8" s="20">
        <f t="shared" ref="BC8:BC30" si="10">IFERROR(AVERAGE(J8:L8),"")</f>
        <v>118.27080000000001</v>
      </c>
      <c r="BD8" s="20">
        <f t="shared" ref="BD8:BD30" si="11">IFERROR(AVERAGE(M8:O8),"")</f>
        <v>119.1302</v>
      </c>
      <c r="BE8" s="20"/>
      <c r="BF8" s="20">
        <f t="shared" ref="BF8:BF31" si="12">IFERROR(BB8/BA8*100-100,"")</f>
        <v>-0.69614295921731184</v>
      </c>
      <c r="BG8" s="20">
        <f t="shared" si="5"/>
        <v>2.2829518035820939</v>
      </c>
      <c r="BH8" s="20">
        <f t="shared" si="5"/>
        <v>0.72663751323234749</v>
      </c>
    </row>
    <row r="9" spans="1:60" x14ac:dyDescent="0.2">
      <c r="A9" s="3" t="s">
        <v>18</v>
      </c>
      <c r="B9" s="3" t="s">
        <v>19</v>
      </c>
      <c r="C9" s="14">
        <v>150.85820000000001</v>
      </c>
      <c r="D9" s="10">
        <v>150.47450000000001</v>
      </c>
      <c r="E9" s="7">
        <v>148.64660000000001</v>
      </c>
      <c r="F9" s="7">
        <v>148.69999999999999</v>
      </c>
      <c r="G9" s="7">
        <v>149.76750000000001</v>
      </c>
      <c r="H9" s="7">
        <v>148.28210000000001</v>
      </c>
      <c r="I9" s="7">
        <v>149.21950000000001</v>
      </c>
      <c r="J9" s="7">
        <v>151.4633</v>
      </c>
      <c r="K9" s="7">
        <v>152.21690000000001</v>
      </c>
      <c r="L9" s="7">
        <v>154.55879999999999</v>
      </c>
      <c r="M9" s="7">
        <v>156.59059999999999</v>
      </c>
      <c r="N9" s="7">
        <v>155.8503</v>
      </c>
      <c r="O9" s="35"/>
      <c r="P9" s="10">
        <v>-0.25431280000000001</v>
      </c>
      <c r="Q9" s="7">
        <v>-1.2147749999999999</v>
      </c>
      <c r="R9" s="7">
        <v>3.5886899999999999E-2</v>
      </c>
      <c r="S9" s="7">
        <v>0.71790209999999999</v>
      </c>
      <c r="T9" s="7">
        <v>-0.99180239999999997</v>
      </c>
      <c r="U9" s="7">
        <v>0.63215860000000001</v>
      </c>
      <c r="V9" s="7">
        <v>1.5036908715013741</v>
      </c>
      <c r="W9" s="7">
        <v>0.49754627028462067</v>
      </c>
      <c r="X9" s="7">
        <v>1.5385282448926376</v>
      </c>
      <c r="Y9" s="7">
        <v>1.3145805997458599</v>
      </c>
      <c r="Z9" s="7">
        <v>-0.47276145566846961</v>
      </c>
      <c r="AA9" s="35"/>
      <c r="AB9" s="20">
        <f t="shared" si="6"/>
        <v>151.43364545454546</v>
      </c>
      <c r="AC9" s="20">
        <f t="shared" si="0"/>
        <v>149.27369999999999</v>
      </c>
      <c r="AD9" s="20">
        <f t="shared" si="1"/>
        <v>149.08970000000002</v>
      </c>
      <c r="AE9" s="20">
        <f t="shared" si="2"/>
        <v>152.74633333333335</v>
      </c>
      <c r="AF9" s="20">
        <f t="shared" si="3"/>
        <v>156.22045</v>
      </c>
      <c r="AG9" s="7">
        <f>IFERROR(AC9/'2018'!AF9*100-100,"")</f>
        <v>14.543851500049641</v>
      </c>
      <c r="AH9" s="20">
        <f t="shared" si="7"/>
        <v>-0.12326350857516388</v>
      </c>
      <c r="AI9" s="20">
        <f t="shared" si="4"/>
        <v>2.452639809009824</v>
      </c>
      <c r="AJ9" s="20">
        <f t="shared" si="4"/>
        <v>2.2744353928844703</v>
      </c>
      <c r="BA9" s="20">
        <f t="shared" si="8"/>
        <v>149.27369999999999</v>
      </c>
      <c r="BB9" s="20">
        <f t="shared" si="9"/>
        <v>149.08970000000002</v>
      </c>
      <c r="BC9" s="20">
        <f t="shared" si="10"/>
        <v>152.74633333333335</v>
      </c>
      <c r="BD9" s="20">
        <f t="shared" si="11"/>
        <v>156.22045</v>
      </c>
      <c r="BE9" s="20"/>
      <c r="BF9" s="20">
        <f t="shared" si="12"/>
        <v>-0.12326350857516388</v>
      </c>
      <c r="BG9" s="20">
        <f t="shared" si="5"/>
        <v>2.452639809009824</v>
      </c>
      <c r="BH9" s="20">
        <f t="shared" si="5"/>
        <v>2.2744353928844703</v>
      </c>
    </row>
    <row r="10" spans="1:60" x14ac:dyDescent="0.2">
      <c r="A10" s="2" t="s">
        <v>20</v>
      </c>
      <c r="B10" s="2" t="s">
        <v>21</v>
      </c>
      <c r="C10" s="14">
        <v>138.06540000000001</v>
      </c>
      <c r="D10" s="10">
        <v>139.1506</v>
      </c>
      <c r="E10" s="7">
        <v>140.1823</v>
      </c>
      <c r="F10" s="7">
        <v>140.85640000000001</v>
      </c>
      <c r="G10" s="7">
        <v>141.6343</v>
      </c>
      <c r="H10" s="7">
        <v>141.85169999999999</v>
      </c>
      <c r="I10" s="7">
        <v>142.6455</v>
      </c>
      <c r="J10" s="7">
        <v>147.6669</v>
      </c>
      <c r="K10" s="7">
        <v>148.4401</v>
      </c>
      <c r="L10" s="7">
        <v>148.34549999999999</v>
      </c>
      <c r="M10" s="7">
        <v>149.5258</v>
      </c>
      <c r="N10" s="7">
        <v>149.5224</v>
      </c>
      <c r="O10" s="35"/>
      <c r="P10" s="10">
        <v>0.78596370000000004</v>
      </c>
      <c r="Q10" s="7">
        <v>0.74145470000000002</v>
      </c>
      <c r="R10" s="7">
        <v>0.48090850000000002</v>
      </c>
      <c r="S10" s="7">
        <v>0.55220530000000001</v>
      </c>
      <c r="T10" s="7">
        <v>0.15353140000000001</v>
      </c>
      <c r="U10" s="7">
        <v>0.55961479999999997</v>
      </c>
      <c r="V10" s="7">
        <v>3.5201951691430851</v>
      </c>
      <c r="W10" s="7">
        <v>0.52361091077282906</v>
      </c>
      <c r="X10" s="7">
        <v>-6.3729410044869289E-2</v>
      </c>
      <c r="Y10" s="7">
        <v>0.79564260459536484</v>
      </c>
      <c r="Z10" s="7">
        <v>-2.2738550805273612E-3</v>
      </c>
      <c r="AA10" s="35"/>
      <c r="AB10" s="20">
        <f t="shared" si="6"/>
        <v>144.52922727272724</v>
      </c>
      <c r="AC10" s="20">
        <f t="shared" si="0"/>
        <v>140.06309999999999</v>
      </c>
      <c r="AD10" s="20">
        <f t="shared" si="1"/>
        <v>142.04383333333331</v>
      </c>
      <c r="AE10" s="20">
        <f t="shared" si="2"/>
        <v>148.15083333333334</v>
      </c>
      <c r="AF10" s="20">
        <f t="shared" si="3"/>
        <v>149.5241</v>
      </c>
      <c r="AG10" s="20">
        <f>IFERROR(AC10/'2018'!AF10*100-100,"")</f>
        <v>4.9927025465001691</v>
      </c>
      <c r="AH10" s="20">
        <f t="shared" si="7"/>
        <v>1.4141721362252611</v>
      </c>
      <c r="AI10" s="20">
        <f t="shared" si="4"/>
        <v>4.299377070223656</v>
      </c>
      <c r="AJ10" s="20">
        <f t="shared" si="4"/>
        <v>0.92693819924514287</v>
      </c>
      <c r="BA10" s="20">
        <f t="shared" si="8"/>
        <v>140.06309999999999</v>
      </c>
      <c r="BB10" s="20">
        <f t="shared" si="9"/>
        <v>142.04383333333331</v>
      </c>
      <c r="BC10" s="20">
        <f t="shared" si="10"/>
        <v>148.15083333333334</v>
      </c>
      <c r="BD10" s="20">
        <f t="shared" si="11"/>
        <v>149.5241</v>
      </c>
      <c r="BE10" s="20"/>
      <c r="BF10" s="20">
        <f t="shared" si="12"/>
        <v>1.4141721362252611</v>
      </c>
      <c r="BG10" s="20">
        <f t="shared" si="5"/>
        <v>4.299377070223656</v>
      </c>
      <c r="BH10" s="20">
        <f t="shared" si="5"/>
        <v>0.92693819924514287</v>
      </c>
    </row>
    <row r="11" spans="1:60" x14ac:dyDescent="0.2">
      <c r="A11" s="2" t="s">
        <v>22</v>
      </c>
      <c r="B11" s="2" t="s">
        <v>23</v>
      </c>
      <c r="C11" s="14">
        <v>138.74449999999999</v>
      </c>
      <c r="D11" s="10">
        <v>139.91149999999999</v>
      </c>
      <c r="E11" s="7">
        <v>141.05959999999999</v>
      </c>
      <c r="F11" s="7">
        <v>141.7535</v>
      </c>
      <c r="G11" s="7">
        <v>142.65309999999999</v>
      </c>
      <c r="H11" s="7">
        <v>142.94139999999999</v>
      </c>
      <c r="I11" s="7">
        <v>143.8639</v>
      </c>
      <c r="J11" s="7">
        <v>149.7586</v>
      </c>
      <c r="K11" s="7">
        <v>150.69030000000001</v>
      </c>
      <c r="L11" s="7">
        <v>150.5547</v>
      </c>
      <c r="M11" s="7">
        <v>151.90440000000001</v>
      </c>
      <c r="N11" s="7">
        <v>151.83369999999999</v>
      </c>
      <c r="O11" s="35"/>
      <c r="P11" s="10">
        <v>0.84107560000000003</v>
      </c>
      <c r="Q11" s="7">
        <v>0.82061340000000005</v>
      </c>
      <c r="R11" s="7">
        <v>0.49190420000000001</v>
      </c>
      <c r="S11" s="7">
        <v>0.63465309999999997</v>
      </c>
      <c r="T11" s="7">
        <v>0.2020662</v>
      </c>
      <c r="U11" s="7">
        <v>0.64535920000000002</v>
      </c>
      <c r="V11" s="7">
        <v>4.0974142922581693</v>
      </c>
      <c r="W11" s="7">
        <v>0.62213455521085692</v>
      </c>
      <c r="X11" s="7">
        <v>-8.9985884957433107E-2</v>
      </c>
      <c r="Y11" s="7">
        <v>0.89648479921252067</v>
      </c>
      <c r="Z11" s="7">
        <v>-4.6542430634014822E-2</v>
      </c>
      <c r="AA11" s="35"/>
      <c r="AB11" s="20">
        <f t="shared" si="6"/>
        <v>146.08406363636362</v>
      </c>
      <c r="AC11" s="20">
        <f t="shared" si="0"/>
        <v>140.90819999999999</v>
      </c>
      <c r="AD11" s="20">
        <f t="shared" si="1"/>
        <v>143.15279999999998</v>
      </c>
      <c r="AE11" s="20">
        <f t="shared" si="2"/>
        <v>150.33453333333333</v>
      </c>
      <c r="AF11" s="20">
        <f t="shared" si="3"/>
        <v>151.86905000000002</v>
      </c>
      <c r="AG11" s="20">
        <f>IFERROR(AC11/'2018'!AF11*100-100,"")</f>
        <v>3.7760806003785348</v>
      </c>
      <c r="AH11" s="20">
        <f t="shared" si="7"/>
        <v>1.5929520070513803</v>
      </c>
      <c r="AI11" s="20">
        <f t="shared" si="4"/>
        <v>5.01683050092862</v>
      </c>
      <c r="AJ11" s="20">
        <f t="shared" si="4"/>
        <v>1.0207346460205713</v>
      </c>
      <c r="BA11" s="20">
        <f t="shared" si="8"/>
        <v>140.90819999999999</v>
      </c>
      <c r="BB11" s="20">
        <f t="shared" si="9"/>
        <v>143.15279999999998</v>
      </c>
      <c r="BC11" s="20">
        <f t="shared" si="10"/>
        <v>150.33453333333333</v>
      </c>
      <c r="BD11" s="20">
        <f t="shared" si="11"/>
        <v>151.86905000000002</v>
      </c>
      <c r="BE11" s="20"/>
      <c r="BF11" s="20">
        <f t="shared" si="12"/>
        <v>1.5929520070513803</v>
      </c>
      <c r="BG11" s="20">
        <f t="shared" si="5"/>
        <v>5.01683050092862</v>
      </c>
      <c r="BH11" s="20">
        <f t="shared" si="5"/>
        <v>1.0207346460205713</v>
      </c>
    </row>
    <row r="12" spans="1:60" x14ac:dyDescent="0.2">
      <c r="A12" s="3" t="s">
        <v>24</v>
      </c>
      <c r="B12" s="3" t="s">
        <v>25</v>
      </c>
      <c r="C12" s="14">
        <v>148.34119999999999</v>
      </c>
      <c r="D12" s="10">
        <v>150.1619</v>
      </c>
      <c r="E12" s="7">
        <v>152.00700000000001</v>
      </c>
      <c r="F12" s="7">
        <v>152.84610000000001</v>
      </c>
      <c r="G12" s="7">
        <v>154.1738</v>
      </c>
      <c r="H12" s="7">
        <v>154.48650000000001</v>
      </c>
      <c r="I12" s="7">
        <v>155.74369999999999</v>
      </c>
      <c r="J12" s="7">
        <v>164.7474</v>
      </c>
      <c r="K12" s="7">
        <v>166.15309999999999</v>
      </c>
      <c r="L12" s="7">
        <v>165.21960000000001</v>
      </c>
      <c r="M12" s="7">
        <v>167.3896</v>
      </c>
      <c r="N12" s="7">
        <v>167.00890000000001</v>
      </c>
      <c r="O12" s="35"/>
      <c r="P12" s="10">
        <v>1.2273689999999999</v>
      </c>
      <c r="Q12" s="7">
        <v>1.228756</v>
      </c>
      <c r="R12" s="7">
        <v>0.55203150000000001</v>
      </c>
      <c r="S12" s="7">
        <v>0.86860990000000005</v>
      </c>
      <c r="T12" s="7">
        <v>0.2028121</v>
      </c>
      <c r="U12" s="7">
        <v>0.81384369999999995</v>
      </c>
      <c r="V12" s="7">
        <v>5.7811006159478744</v>
      </c>
      <c r="W12" s="7">
        <v>0.8532456354394643</v>
      </c>
      <c r="X12" s="7">
        <v>-0.56183122674207164</v>
      </c>
      <c r="Y12" s="7">
        <v>1.3134034945006448</v>
      </c>
      <c r="Z12" s="7">
        <v>-0.22743348451755083</v>
      </c>
      <c r="AA12" s="35"/>
      <c r="AB12" s="20">
        <f t="shared" si="6"/>
        <v>159.08523636363637</v>
      </c>
      <c r="AC12" s="20">
        <f t="shared" si="0"/>
        <v>151.67166666666665</v>
      </c>
      <c r="AD12" s="20">
        <f t="shared" si="1"/>
        <v>154.80133333333333</v>
      </c>
      <c r="AE12" s="20">
        <f t="shared" si="2"/>
        <v>165.37336666666667</v>
      </c>
      <c r="AF12" s="20">
        <f t="shared" si="3"/>
        <v>167.19925000000001</v>
      </c>
      <c r="AG12" s="7">
        <f>IFERROR(AC12/'2018'!AF12*100-100,"")</f>
        <v>9.0069340498645829</v>
      </c>
      <c r="AH12" s="20">
        <f t="shared" si="7"/>
        <v>2.0634484577431493</v>
      </c>
      <c r="AI12" s="20">
        <f t="shared" si="4"/>
        <v>6.8294200739011757</v>
      </c>
      <c r="AJ12" s="20">
        <f t="shared" si="4"/>
        <v>1.1040975763731495</v>
      </c>
      <c r="BA12" s="20">
        <f t="shared" si="8"/>
        <v>151.67166666666665</v>
      </c>
      <c r="BB12" s="20">
        <f t="shared" si="9"/>
        <v>154.80133333333333</v>
      </c>
      <c r="BC12" s="20">
        <f t="shared" si="10"/>
        <v>165.37336666666667</v>
      </c>
      <c r="BD12" s="20">
        <f t="shared" si="11"/>
        <v>167.19925000000001</v>
      </c>
      <c r="BE12" s="20"/>
      <c r="BF12" s="20">
        <f t="shared" si="12"/>
        <v>2.0634484577431493</v>
      </c>
      <c r="BG12" s="20">
        <f t="shared" si="5"/>
        <v>6.8294200739011757</v>
      </c>
      <c r="BH12" s="20">
        <f t="shared" si="5"/>
        <v>1.1040975763731495</v>
      </c>
    </row>
    <row r="13" spans="1:60" x14ac:dyDescent="0.2">
      <c r="A13" s="3" t="s">
        <v>26</v>
      </c>
      <c r="B13" s="3" t="s">
        <v>95</v>
      </c>
      <c r="C13" s="14">
        <v>129.5273</v>
      </c>
      <c r="D13" s="10">
        <v>129.8279</v>
      </c>
      <c r="E13" s="7">
        <v>130.84049999999999</v>
      </c>
      <c r="F13" s="7">
        <v>132.1268</v>
      </c>
      <c r="G13" s="7">
        <v>133.21209999999999</v>
      </c>
      <c r="H13" s="7">
        <v>133.88390000000001</v>
      </c>
      <c r="I13" s="7">
        <v>134.55520000000001</v>
      </c>
      <c r="J13" s="7">
        <v>135.51230000000001</v>
      </c>
      <c r="K13" s="7">
        <v>136.49619999999999</v>
      </c>
      <c r="L13" s="7">
        <v>137.59630000000001</v>
      </c>
      <c r="M13" s="7">
        <v>138.21420000000001</v>
      </c>
      <c r="N13" s="7">
        <v>138.357</v>
      </c>
      <c r="O13" s="35"/>
      <c r="P13" s="10">
        <v>0.2320731</v>
      </c>
      <c r="Q13" s="7">
        <v>0.77994649999999999</v>
      </c>
      <c r="R13" s="7">
        <v>0.98309400000000002</v>
      </c>
      <c r="S13" s="7">
        <v>0.82141679999999995</v>
      </c>
      <c r="T13" s="7">
        <v>0.50429599999999997</v>
      </c>
      <c r="U13" s="7">
        <v>0.50136670000000005</v>
      </c>
      <c r="V13" s="7">
        <v>0.71130658644184452</v>
      </c>
      <c r="W13" s="7">
        <v>0.72605955326562754</v>
      </c>
      <c r="X13" s="7">
        <v>0.80595650281841258</v>
      </c>
      <c r="Y13" s="7">
        <v>0.44906730776917086</v>
      </c>
      <c r="Z13" s="7">
        <v>0.1033178935304723</v>
      </c>
      <c r="AA13" s="35"/>
      <c r="AB13" s="20">
        <f t="shared" si="6"/>
        <v>134.60203636363633</v>
      </c>
      <c r="AC13" s="20">
        <f t="shared" si="0"/>
        <v>130.93173333333334</v>
      </c>
      <c r="AD13" s="20">
        <f t="shared" si="1"/>
        <v>133.88373333333334</v>
      </c>
      <c r="AE13" s="20">
        <f t="shared" si="2"/>
        <v>136.53493333333336</v>
      </c>
      <c r="AF13" s="20">
        <f t="shared" si="3"/>
        <v>138.28559999999999</v>
      </c>
      <c r="AG13" s="7">
        <f>IFERROR(AC13/'2018'!AF13*100-100,"")</f>
        <v>-9.9818884463046089</v>
      </c>
      <c r="AH13" s="20">
        <f t="shared" si="7"/>
        <v>2.2546100359678576</v>
      </c>
      <c r="AI13" s="20">
        <f t="shared" si="4"/>
        <v>1.9802256286051403</v>
      </c>
      <c r="AJ13" s="20">
        <f t="shared" si="4"/>
        <v>1.2822115365835174</v>
      </c>
      <c r="BA13" s="20">
        <f t="shared" si="8"/>
        <v>130.93173333333334</v>
      </c>
      <c r="BB13" s="20">
        <f t="shared" si="9"/>
        <v>133.88373333333334</v>
      </c>
      <c r="BC13" s="20">
        <f t="shared" si="10"/>
        <v>136.53493333333336</v>
      </c>
      <c r="BD13" s="20">
        <f t="shared" si="11"/>
        <v>138.28559999999999</v>
      </c>
      <c r="BE13" s="20"/>
      <c r="BF13" s="20">
        <f t="shared" si="12"/>
        <v>2.2546100359678576</v>
      </c>
      <c r="BG13" s="20">
        <f t="shared" si="5"/>
        <v>1.9802256286051403</v>
      </c>
      <c r="BH13" s="20">
        <f t="shared" si="5"/>
        <v>1.2822115365835174</v>
      </c>
    </row>
    <row r="14" spans="1:60" x14ac:dyDescent="0.2">
      <c r="A14" s="3" t="s">
        <v>27</v>
      </c>
      <c r="B14" s="3" t="s">
        <v>28</v>
      </c>
      <c r="C14" s="14">
        <v>134.65190000000001</v>
      </c>
      <c r="D14" s="10">
        <v>135.29669999999999</v>
      </c>
      <c r="E14" s="7">
        <v>135.64150000000001</v>
      </c>
      <c r="F14" s="7">
        <v>135.60679999999999</v>
      </c>
      <c r="G14" s="7">
        <v>136.06030000000001</v>
      </c>
      <c r="H14" s="7">
        <v>136.40969999999999</v>
      </c>
      <c r="I14" s="7">
        <v>137.0549</v>
      </c>
      <c r="J14" s="7">
        <v>137.90549999999999</v>
      </c>
      <c r="K14" s="7">
        <v>138.22059999999999</v>
      </c>
      <c r="L14" s="7">
        <v>138.49170000000001</v>
      </c>
      <c r="M14" s="7">
        <v>139.18469999999999</v>
      </c>
      <c r="N14" s="7">
        <v>139.298</v>
      </c>
      <c r="O14" s="35"/>
      <c r="P14" s="10">
        <v>0.47890280000000002</v>
      </c>
      <c r="Q14" s="7">
        <v>0.25482680000000002</v>
      </c>
      <c r="R14" s="7">
        <v>-2.5558500000000001E-2</v>
      </c>
      <c r="S14" s="7">
        <v>0.33442739999999999</v>
      </c>
      <c r="T14" s="7">
        <v>0.25672739999999999</v>
      </c>
      <c r="U14" s="7">
        <v>0.4730337</v>
      </c>
      <c r="V14" s="7">
        <v>0.62062720851278275</v>
      </c>
      <c r="W14" s="7">
        <v>0.22848979917407286</v>
      </c>
      <c r="X14" s="7">
        <v>0.19613574242914467</v>
      </c>
      <c r="Y14" s="7">
        <v>0.50039099816088883</v>
      </c>
      <c r="Z14" s="7">
        <v>8.1402625432256209E-2</v>
      </c>
      <c r="AA14" s="35"/>
      <c r="AB14" s="20">
        <f t="shared" si="6"/>
        <v>137.1973090909091</v>
      </c>
      <c r="AC14" s="20">
        <f t="shared" si="0"/>
        <v>135.51499999999999</v>
      </c>
      <c r="AD14" s="20">
        <f t="shared" si="1"/>
        <v>136.50829999999999</v>
      </c>
      <c r="AE14" s="20">
        <f t="shared" si="2"/>
        <v>138.20593333333332</v>
      </c>
      <c r="AF14" s="20">
        <f t="shared" si="3"/>
        <v>139.24135000000001</v>
      </c>
      <c r="AG14" s="7">
        <f>IFERROR(AC14/'2018'!AF14*100-100,"")</f>
        <v>7.6273820346497843</v>
      </c>
      <c r="AH14" s="20">
        <f t="shared" si="7"/>
        <v>0.73298158875401498</v>
      </c>
      <c r="AI14" s="20">
        <f t="shared" si="4"/>
        <v>1.2436118048011195</v>
      </c>
      <c r="AJ14" s="20">
        <f t="shared" si="4"/>
        <v>0.7491839472401125</v>
      </c>
      <c r="BA14" s="20">
        <f t="shared" si="8"/>
        <v>135.51499999999999</v>
      </c>
      <c r="BB14" s="20">
        <f t="shared" si="9"/>
        <v>136.50829999999999</v>
      </c>
      <c r="BC14" s="20">
        <f t="shared" si="10"/>
        <v>138.20593333333332</v>
      </c>
      <c r="BD14" s="20">
        <f t="shared" si="11"/>
        <v>139.24135000000001</v>
      </c>
      <c r="BE14" s="20"/>
      <c r="BF14" s="20">
        <f t="shared" si="12"/>
        <v>0.73298158875401498</v>
      </c>
      <c r="BG14" s="20">
        <f t="shared" si="5"/>
        <v>1.2436118048011195</v>
      </c>
      <c r="BH14" s="20">
        <f t="shared" si="5"/>
        <v>0.7491839472401125</v>
      </c>
    </row>
    <row r="15" spans="1:60" x14ac:dyDescent="0.2">
      <c r="A15" s="3" t="s">
        <v>29</v>
      </c>
      <c r="B15" s="3" t="s">
        <v>30</v>
      </c>
      <c r="C15" s="14">
        <v>136.85890000000001</v>
      </c>
      <c r="D15" s="10">
        <v>137.99510000000001</v>
      </c>
      <c r="E15" s="7">
        <v>138.67490000000001</v>
      </c>
      <c r="F15" s="7">
        <v>139.12989999999999</v>
      </c>
      <c r="G15" s="7">
        <v>139.00739999999999</v>
      </c>
      <c r="H15" s="7">
        <v>138.8913</v>
      </c>
      <c r="I15" s="7">
        <v>139.42570000000001</v>
      </c>
      <c r="J15" s="7">
        <v>143.00020000000001</v>
      </c>
      <c r="K15" s="7">
        <v>143.1978</v>
      </c>
      <c r="L15" s="7">
        <v>143.75800000000001</v>
      </c>
      <c r="M15" s="7">
        <v>144.45779999999999</v>
      </c>
      <c r="N15" s="7">
        <v>145.03149999999999</v>
      </c>
      <c r="O15" s="35"/>
      <c r="P15" s="10">
        <v>0.83019790000000004</v>
      </c>
      <c r="Q15" s="7">
        <v>0.49257770000000001</v>
      </c>
      <c r="R15" s="7">
        <v>0.3281289</v>
      </c>
      <c r="S15" s="7">
        <v>-8.8023500000000005E-2</v>
      </c>
      <c r="T15" s="7">
        <v>-8.3512699999999995E-2</v>
      </c>
      <c r="U15" s="7">
        <v>0.38471250000000001</v>
      </c>
      <c r="V15" s="7">
        <v>2.5637310768387751</v>
      </c>
      <c r="W15" s="7">
        <v>0.13818162492080027</v>
      </c>
      <c r="X15" s="7">
        <v>0.39120712748380831</v>
      </c>
      <c r="Y15" s="7">
        <v>0.48679030036588011</v>
      </c>
      <c r="Z15" s="7">
        <v>0.39714020288278123</v>
      </c>
      <c r="AA15" s="35"/>
      <c r="AB15" s="20">
        <f t="shared" si="6"/>
        <v>141.1426909090909</v>
      </c>
      <c r="AC15" s="20">
        <f t="shared" si="0"/>
        <v>138.59996666666666</v>
      </c>
      <c r="AD15" s="20">
        <f t="shared" si="1"/>
        <v>139.10813333333331</v>
      </c>
      <c r="AE15" s="20">
        <f t="shared" si="2"/>
        <v>143.31866666666667</v>
      </c>
      <c r="AF15" s="20">
        <f t="shared" si="3"/>
        <v>144.74464999999998</v>
      </c>
      <c r="AG15" s="7">
        <f>IFERROR(AC15/'2018'!AF15*100-100,"")</f>
        <v>6.1186420996080813</v>
      </c>
      <c r="AH15" s="20">
        <f t="shared" si="7"/>
        <v>0.36664270482027916</v>
      </c>
      <c r="AI15" s="20">
        <f t="shared" si="4"/>
        <v>3.0268060051125758</v>
      </c>
      <c r="AJ15" s="20">
        <f t="shared" si="4"/>
        <v>0.9949739043064767</v>
      </c>
      <c r="BA15" s="20">
        <f t="shared" si="8"/>
        <v>138.59996666666666</v>
      </c>
      <c r="BB15" s="20">
        <f t="shared" si="9"/>
        <v>139.10813333333331</v>
      </c>
      <c r="BC15" s="20">
        <f t="shared" si="10"/>
        <v>143.31866666666667</v>
      </c>
      <c r="BD15" s="20">
        <f t="shared" si="11"/>
        <v>144.74464999999998</v>
      </c>
      <c r="BE15" s="20"/>
      <c r="BF15" s="20">
        <f t="shared" si="12"/>
        <v>0.36664270482027916</v>
      </c>
      <c r="BG15" s="20">
        <f t="shared" si="5"/>
        <v>3.0268060051125758</v>
      </c>
      <c r="BH15" s="20">
        <f t="shared" si="5"/>
        <v>0.9949739043064767</v>
      </c>
    </row>
    <row r="16" spans="1:60" x14ac:dyDescent="0.2">
      <c r="A16" s="3" t="s">
        <v>31</v>
      </c>
      <c r="B16" s="3" t="s">
        <v>32</v>
      </c>
      <c r="C16" s="14">
        <v>126.8291</v>
      </c>
      <c r="D16" s="10">
        <v>128.0916</v>
      </c>
      <c r="E16" s="7">
        <v>128.67529999999999</v>
      </c>
      <c r="F16" s="7">
        <v>129.154</v>
      </c>
      <c r="G16" s="7">
        <v>129.0805</v>
      </c>
      <c r="H16" s="7">
        <v>129.29089999999999</v>
      </c>
      <c r="I16" s="7">
        <v>130.05869999999999</v>
      </c>
      <c r="J16" s="7">
        <v>131.1773</v>
      </c>
      <c r="K16" s="7">
        <v>131.9169</v>
      </c>
      <c r="L16" s="7">
        <v>132.77109999999999</v>
      </c>
      <c r="M16" s="7">
        <v>133.4674</v>
      </c>
      <c r="N16" s="7">
        <v>134.01859999999999</v>
      </c>
      <c r="O16" s="35"/>
      <c r="P16" s="10">
        <v>0.99543789999999999</v>
      </c>
      <c r="Q16" s="7">
        <v>0.45570909999999998</v>
      </c>
      <c r="R16" s="7">
        <v>0.37202069999999998</v>
      </c>
      <c r="S16" s="7">
        <v>-5.6886399999999997E-2</v>
      </c>
      <c r="T16" s="7">
        <v>0.16298989999999999</v>
      </c>
      <c r="U16" s="7">
        <v>0.59388359999999996</v>
      </c>
      <c r="V16" s="7">
        <v>0.86007318233998575</v>
      </c>
      <c r="W16" s="7">
        <v>0.56381706286072042</v>
      </c>
      <c r="X16" s="7">
        <v>0.64752886097231788</v>
      </c>
      <c r="Y16" s="7">
        <v>0.52443641726249768</v>
      </c>
      <c r="Z16" s="7">
        <v>0.41298474384006456</v>
      </c>
      <c r="AA16" s="35"/>
      <c r="AB16" s="20">
        <f t="shared" si="6"/>
        <v>130.70020909090908</v>
      </c>
      <c r="AC16" s="20">
        <f t="shared" si="0"/>
        <v>128.6403</v>
      </c>
      <c r="AD16" s="20">
        <f t="shared" si="1"/>
        <v>129.47669999999999</v>
      </c>
      <c r="AE16" s="20">
        <f t="shared" si="2"/>
        <v>131.95509999999999</v>
      </c>
      <c r="AF16" s="20">
        <f t="shared" si="3"/>
        <v>133.74299999999999</v>
      </c>
      <c r="AG16" s="7">
        <f>IFERROR(AC16/'2018'!AF16*100-100,"")</f>
        <v>-4.7295665985483453</v>
      </c>
      <c r="AH16" s="20">
        <f t="shared" si="7"/>
        <v>0.6501850508744127</v>
      </c>
      <c r="AI16" s="20">
        <f t="shared" si="4"/>
        <v>1.9141667960335553</v>
      </c>
      <c r="AJ16" s="20">
        <f t="shared" si="4"/>
        <v>1.3549305786589656</v>
      </c>
      <c r="BA16" s="20">
        <f t="shared" si="8"/>
        <v>128.6403</v>
      </c>
      <c r="BB16" s="20">
        <f t="shared" si="9"/>
        <v>129.47669999999999</v>
      </c>
      <c r="BC16" s="20">
        <f t="shared" si="10"/>
        <v>131.95509999999999</v>
      </c>
      <c r="BD16" s="20">
        <f t="shared" si="11"/>
        <v>133.74299999999999</v>
      </c>
      <c r="BE16" s="20"/>
      <c r="BF16" s="20">
        <f t="shared" si="12"/>
        <v>0.6501850508744127</v>
      </c>
      <c r="BG16" s="20">
        <f t="shared" si="5"/>
        <v>1.9141667960335553</v>
      </c>
      <c r="BH16" s="20">
        <f t="shared" si="5"/>
        <v>1.3549305786589656</v>
      </c>
    </row>
    <row r="17" spans="1:60" x14ac:dyDescent="0.2">
      <c r="A17" s="3" t="s">
        <v>33</v>
      </c>
      <c r="B17" s="3" t="s">
        <v>96</v>
      </c>
      <c r="C17" s="14">
        <v>111.2683</v>
      </c>
      <c r="D17" s="10">
        <v>111.001</v>
      </c>
      <c r="E17" s="7">
        <v>111.023</v>
      </c>
      <c r="F17" s="7">
        <v>111.2636</v>
      </c>
      <c r="G17" s="7">
        <v>111.82340000000001</v>
      </c>
      <c r="H17" s="7">
        <v>111.82940000000001</v>
      </c>
      <c r="I17" s="7">
        <v>112.27630000000001</v>
      </c>
      <c r="J17" s="7">
        <v>112.3359</v>
      </c>
      <c r="K17" s="7">
        <v>112.34139999999999</v>
      </c>
      <c r="L17" s="7">
        <v>112.81659999999999</v>
      </c>
      <c r="M17" s="7">
        <v>112.7722</v>
      </c>
      <c r="N17" s="7">
        <v>112.7722</v>
      </c>
      <c r="O17" s="35"/>
      <c r="P17" s="10">
        <v>-0.24017160000000001</v>
      </c>
      <c r="Q17" s="7">
        <v>1.97675E-2</v>
      </c>
      <c r="R17" s="7">
        <v>0.21672620000000001</v>
      </c>
      <c r="S17" s="7">
        <v>0.50312199999999996</v>
      </c>
      <c r="T17" s="7">
        <v>5.3695000000000001E-3</v>
      </c>
      <c r="U17" s="7">
        <v>0.3996671</v>
      </c>
      <c r="V17" s="7">
        <v>5.3083331032452073E-2</v>
      </c>
      <c r="W17" s="7">
        <v>4.8960305654718039E-3</v>
      </c>
      <c r="X17" s="7">
        <v>0.42299633082728272</v>
      </c>
      <c r="Y17" s="7">
        <v>-3.9355910389070402E-2</v>
      </c>
      <c r="Z17" s="7">
        <v>0</v>
      </c>
      <c r="AA17" s="35"/>
      <c r="AB17" s="20">
        <f t="shared" si="6"/>
        <v>112.02318181818183</v>
      </c>
      <c r="AC17" s="20">
        <f t="shared" si="0"/>
        <v>111.09586666666667</v>
      </c>
      <c r="AD17" s="20">
        <f t="shared" si="1"/>
        <v>111.97636666666666</v>
      </c>
      <c r="AE17" s="20">
        <f t="shared" si="2"/>
        <v>112.49796666666667</v>
      </c>
      <c r="AF17" s="20">
        <f t="shared" si="3"/>
        <v>112.7722</v>
      </c>
      <c r="AG17" s="7">
        <f>IFERROR(AC17/'2018'!AF17*100-100,"")</f>
        <v>-2.2246265226081334</v>
      </c>
      <c r="AH17" s="20">
        <f t="shared" si="7"/>
        <v>0.79255873905898966</v>
      </c>
      <c r="AI17" s="20">
        <f t="shared" si="4"/>
        <v>0.46581257771359219</v>
      </c>
      <c r="AJ17" s="20">
        <f t="shared" si="4"/>
        <v>0.24376736883245087</v>
      </c>
      <c r="BA17" s="20">
        <f t="shared" si="8"/>
        <v>111.09586666666667</v>
      </c>
      <c r="BB17" s="20">
        <f t="shared" si="9"/>
        <v>111.97636666666666</v>
      </c>
      <c r="BC17" s="20">
        <f t="shared" si="10"/>
        <v>112.49796666666667</v>
      </c>
      <c r="BD17" s="20">
        <f t="shared" si="11"/>
        <v>112.7722</v>
      </c>
      <c r="BE17" s="20"/>
      <c r="BF17" s="20">
        <f t="shared" si="12"/>
        <v>0.79255873905898966</v>
      </c>
      <c r="BG17" s="20">
        <f t="shared" si="5"/>
        <v>0.46581257771359219</v>
      </c>
      <c r="BH17" s="20">
        <f t="shared" si="5"/>
        <v>0.24376736883245087</v>
      </c>
    </row>
    <row r="18" spans="1:60" x14ac:dyDescent="0.2">
      <c r="A18" s="3" t="s">
        <v>34</v>
      </c>
      <c r="B18" s="3" t="s">
        <v>35</v>
      </c>
      <c r="C18" s="14">
        <v>124.18300000000001</v>
      </c>
      <c r="D18" s="10">
        <v>124.5355</v>
      </c>
      <c r="E18" s="7">
        <v>124.3379</v>
      </c>
      <c r="F18" s="7">
        <v>124.84820000000001</v>
      </c>
      <c r="G18" s="7">
        <v>125.1067</v>
      </c>
      <c r="H18" s="7">
        <v>124.96040000000001</v>
      </c>
      <c r="I18" s="7">
        <v>125.4376</v>
      </c>
      <c r="J18" s="7">
        <v>136.7998</v>
      </c>
      <c r="K18" s="7">
        <v>137.0027</v>
      </c>
      <c r="L18" s="7">
        <v>137.3674</v>
      </c>
      <c r="M18" s="7">
        <v>137.75290000000001</v>
      </c>
      <c r="N18" s="7">
        <v>137.95529999999999</v>
      </c>
      <c r="O18" s="35"/>
      <c r="P18" s="10">
        <v>0.28381899999999999</v>
      </c>
      <c r="Q18" s="7">
        <v>-0.1586523</v>
      </c>
      <c r="R18" s="7">
        <v>0.41038289999999999</v>
      </c>
      <c r="S18" s="7">
        <v>0.2070263</v>
      </c>
      <c r="T18" s="7">
        <v>-0.11692900000000001</v>
      </c>
      <c r="U18" s="7">
        <v>0.38187769999999999</v>
      </c>
      <c r="V18" s="7">
        <v>9.0580495800302305</v>
      </c>
      <c r="W18" s="7">
        <v>0.14831893029083348</v>
      </c>
      <c r="X18" s="7">
        <v>0.26619913330175177</v>
      </c>
      <c r="Y18" s="7">
        <v>0.28063426984860129</v>
      </c>
      <c r="Z18" s="7">
        <v>0.14692975610675565</v>
      </c>
      <c r="AA18" s="35"/>
      <c r="AB18" s="20">
        <f t="shared" si="6"/>
        <v>130.55494545454548</v>
      </c>
      <c r="AC18" s="20">
        <f t="shared" si="0"/>
        <v>124.57386666666667</v>
      </c>
      <c r="AD18" s="20">
        <f t="shared" si="1"/>
        <v>125.16823333333333</v>
      </c>
      <c r="AE18" s="20">
        <f t="shared" si="2"/>
        <v>137.05663333333334</v>
      </c>
      <c r="AF18" s="20">
        <f t="shared" si="3"/>
        <v>137.85410000000002</v>
      </c>
      <c r="AG18" s="7">
        <f>IFERROR(AC18/'2018'!AF18*100-100,"")</f>
        <v>-1.7921308956134538</v>
      </c>
      <c r="AH18" s="20">
        <f t="shared" si="7"/>
        <v>0.4771198667671257</v>
      </c>
      <c r="AI18" s="20">
        <f t="shared" si="4"/>
        <v>9.4979370431315573</v>
      </c>
      <c r="AJ18" s="20">
        <f t="shared" si="4"/>
        <v>0.58185193030911364</v>
      </c>
      <c r="BA18" s="20">
        <f t="shared" si="8"/>
        <v>124.57386666666667</v>
      </c>
      <c r="BB18" s="20">
        <f t="shared" si="9"/>
        <v>125.16823333333333</v>
      </c>
      <c r="BC18" s="20">
        <f t="shared" si="10"/>
        <v>137.05663333333334</v>
      </c>
      <c r="BD18" s="20">
        <f t="shared" si="11"/>
        <v>137.85410000000002</v>
      </c>
      <c r="BE18" s="20"/>
      <c r="BF18" s="20">
        <f t="shared" si="12"/>
        <v>0.4771198667671257</v>
      </c>
      <c r="BG18" s="20">
        <f t="shared" si="5"/>
        <v>9.4979370431315573</v>
      </c>
      <c r="BH18" s="20">
        <f t="shared" si="5"/>
        <v>0.58185193030911364</v>
      </c>
    </row>
    <row r="19" spans="1:60" x14ac:dyDescent="0.2">
      <c r="A19" s="2" t="s">
        <v>36</v>
      </c>
      <c r="B19" s="2" t="s">
        <v>37</v>
      </c>
      <c r="C19" s="14">
        <v>135.2184</v>
      </c>
      <c r="D19" s="10">
        <v>135.9607</v>
      </c>
      <c r="E19" s="7">
        <v>136.50450000000001</v>
      </c>
      <c r="F19" s="7">
        <v>137.0959</v>
      </c>
      <c r="G19" s="7">
        <v>137.363</v>
      </c>
      <c r="H19" s="7">
        <v>137.28370000000001</v>
      </c>
      <c r="I19" s="7">
        <v>137.53809999999999</v>
      </c>
      <c r="J19" s="7">
        <v>138.89840000000001</v>
      </c>
      <c r="K19" s="7">
        <v>139.0068</v>
      </c>
      <c r="L19" s="7">
        <v>139.084</v>
      </c>
      <c r="M19" s="7">
        <v>139.55449999999999</v>
      </c>
      <c r="N19" s="7">
        <v>139.83330000000001</v>
      </c>
      <c r="O19" s="35"/>
      <c r="P19" s="10">
        <v>0.54891420000000002</v>
      </c>
      <c r="Q19" s="7">
        <v>0.39996320000000002</v>
      </c>
      <c r="R19" s="7">
        <v>0.43325720000000001</v>
      </c>
      <c r="S19" s="7">
        <v>0.19484199999999999</v>
      </c>
      <c r="T19" s="7">
        <v>-5.7719100000000002E-2</v>
      </c>
      <c r="U19" s="7">
        <v>0.18530569999999999</v>
      </c>
      <c r="V19" s="7">
        <v>0.9890350382912253</v>
      </c>
      <c r="W19" s="7">
        <v>7.804265563893388E-2</v>
      </c>
      <c r="X19" s="7">
        <v>5.5536851434609541E-2</v>
      </c>
      <c r="Y19" s="7">
        <v>0.33828477754449615</v>
      </c>
      <c r="Z19" s="7">
        <v>0.1997785811278161</v>
      </c>
      <c r="AA19" s="35"/>
      <c r="AB19" s="20">
        <f t="shared" si="6"/>
        <v>138.01117272727274</v>
      </c>
      <c r="AC19" s="20">
        <f t="shared" si="0"/>
        <v>136.52036666666666</v>
      </c>
      <c r="AD19" s="20">
        <f t="shared" si="1"/>
        <v>137.39493333333334</v>
      </c>
      <c r="AE19" s="20">
        <f t="shared" si="2"/>
        <v>138.99640000000002</v>
      </c>
      <c r="AF19" s="20">
        <f t="shared" si="3"/>
        <v>139.69389999999999</v>
      </c>
      <c r="AG19" s="7">
        <f>IFERROR(AC19/'2018'!AF19*100-100,"")</f>
        <v>11.627294048386403</v>
      </c>
      <c r="AH19" s="20">
        <f t="shared" si="7"/>
        <v>0.64061259724130082</v>
      </c>
      <c r="AI19" s="20">
        <f t="shared" si="4"/>
        <v>1.1655936851625768</v>
      </c>
      <c r="AJ19" s="20">
        <f t="shared" si="4"/>
        <v>0.50181155770938801</v>
      </c>
      <c r="BA19" s="20">
        <f t="shared" si="8"/>
        <v>136.52036666666666</v>
      </c>
      <c r="BB19" s="20">
        <f t="shared" si="9"/>
        <v>137.39493333333334</v>
      </c>
      <c r="BC19" s="20">
        <f t="shared" si="10"/>
        <v>138.99640000000002</v>
      </c>
      <c r="BD19" s="20">
        <f t="shared" si="11"/>
        <v>139.69389999999999</v>
      </c>
      <c r="BE19" s="20"/>
      <c r="BF19" s="20">
        <f t="shared" si="12"/>
        <v>0.64061259724130082</v>
      </c>
      <c r="BG19" s="20">
        <f t="shared" si="5"/>
        <v>1.1655936851625768</v>
      </c>
      <c r="BH19" s="20">
        <f t="shared" si="5"/>
        <v>0.50181155770938801</v>
      </c>
    </row>
    <row r="20" spans="1:60" x14ac:dyDescent="0.2">
      <c r="A20" s="3" t="s">
        <v>38</v>
      </c>
      <c r="B20" s="3" t="s">
        <v>39</v>
      </c>
      <c r="C20" s="14">
        <v>104.40130000000001</v>
      </c>
      <c r="D20" s="10">
        <v>105.163</v>
      </c>
      <c r="E20" s="7">
        <v>105.04349999999999</v>
      </c>
      <c r="F20" s="7">
        <v>105.05629999999999</v>
      </c>
      <c r="G20" s="7">
        <v>104.8331</v>
      </c>
      <c r="H20" s="7">
        <v>104.75320000000001</v>
      </c>
      <c r="I20" s="7">
        <v>104.5594</v>
      </c>
      <c r="J20" s="7">
        <v>106.0107</v>
      </c>
      <c r="K20" s="7">
        <v>106.1283</v>
      </c>
      <c r="L20" s="7">
        <v>106.0731</v>
      </c>
      <c r="M20" s="7">
        <v>105.82429999999999</v>
      </c>
      <c r="N20" s="7">
        <v>106.6063</v>
      </c>
      <c r="O20" s="35"/>
      <c r="P20" s="10">
        <v>0.72965069999999999</v>
      </c>
      <c r="Q20" s="7">
        <v>-0.11365409999999999</v>
      </c>
      <c r="R20" s="7">
        <v>1.22238E-2</v>
      </c>
      <c r="S20" s="7">
        <v>-0.2124991</v>
      </c>
      <c r="T20" s="7">
        <v>-7.6240699999999995E-2</v>
      </c>
      <c r="U20" s="7">
        <v>-0.1850009</v>
      </c>
      <c r="V20" s="7">
        <v>1.388014850888589</v>
      </c>
      <c r="W20" s="7">
        <v>0.11093219835355858</v>
      </c>
      <c r="X20" s="7">
        <v>-5.2012516925268051E-2</v>
      </c>
      <c r="Y20" s="7">
        <v>-0.2345552265371737</v>
      </c>
      <c r="Z20" s="7">
        <v>0.73896071129221808</v>
      </c>
      <c r="AA20" s="35"/>
      <c r="AB20" s="20">
        <f t="shared" si="6"/>
        <v>105.4592</v>
      </c>
      <c r="AC20" s="20">
        <f t="shared" si="0"/>
        <v>105.08759999999999</v>
      </c>
      <c r="AD20" s="20">
        <f t="shared" si="1"/>
        <v>104.71523333333333</v>
      </c>
      <c r="AE20" s="20">
        <f t="shared" si="2"/>
        <v>106.0707</v>
      </c>
      <c r="AF20" s="20">
        <f t="shared" si="3"/>
        <v>106.2153</v>
      </c>
      <c r="AG20" s="7">
        <f>IFERROR(AC20/'2018'!AF20*100-100,"")</f>
        <v>-6.4313829310466843</v>
      </c>
      <c r="AH20" s="20">
        <f t="shared" si="7"/>
        <v>-0.35433930041857309</v>
      </c>
      <c r="AI20" s="20">
        <f t="shared" si="4"/>
        <v>1.2944312145606318</v>
      </c>
      <c r="AJ20" s="20">
        <f t="shared" si="4"/>
        <v>0.13632416869124597</v>
      </c>
      <c r="BA20" s="20">
        <f t="shared" si="8"/>
        <v>105.08759999999999</v>
      </c>
      <c r="BB20" s="20">
        <f t="shared" si="9"/>
        <v>104.71523333333333</v>
      </c>
      <c r="BC20" s="20">
        <f t="shared" si="10"/>
        <v>106.0707</v>
      </c>
      <c r="BD20" s="20">
        <f t="shared" si="11"/>
        <v>106.2153</v>
      </c>
      <c r="BE20" s="20"/>
      <c r="BF20" s="20">
        <f t="shared" si="12"/>
        <v>-0.35433930041857309</v>
      </c>
      <c r="BG20" s="20">
        <f t="shared" si="5"/>
        <v>1.2944312145606318</v>
      </c>
      <c r="BH20" s="20">
        <f t="shared" si="5"/>
        <v>0.13632416869124597</v>
      </c>
    </row>
    <row r="21" spans="1:60" x14ac:dyDescent="0.2">
      <c r="A21" s="3" t="s">
        <v>40</v>
      </c>
      <c r="B21" s="3" t="s">
        <v>97</v>
      </c>
      <c r="C21" s="14">
        <v>160.43639999999999</v>
      </c>
      <c r="D21" s="10">
        <v>161.04740000000001</v>
      </c>
      <c r="E21" s="7">
        <v>161.88130000000001</v>
      </c>
      <c r="F21" s="7">
        <v>162.29900000000001</v>
      </c>
      <c r="G21" s="7">
        <v>163.22640000000001</v>
      </c>
      <c r="H21" s="7">
        <v>162.8982</v>
      </c>
      <c r="I21" s="7">
        <v>163.31970000000001</v>
      </c>
      <c r="J21" s="7">
        <v>164.1738</v>
      </c>
      <c r="K21" s="7">
        <v>164.07910000000001</v>
      </c>
      <c r="L21" s="7">
        <v>164.24199999999999</v>
      </c>
      <c r="M21" s="7">
        <v>164.5932</v>
      </c>
      <c r="N21" s="7">
        <v>164.91370000000001</v>
      </c>
      <c r="O21" s="35"/>
      <c r="P21" s="10">
        <v>0.38085049999999998</v>
      </c>
      <c r="Q21" s="7">
        <v>0.51777430000000002</v>
      </c>
      <c r="R21" s="7">
        <v>0.25803429999999999</v>
      </c>
      <c r="S21" s="7">
        <v>0.57138540000000004</v>
      </c>
      <c r="T21" s="7">
        <v>-0.20104320000000001</v>
      </c>
      <c r="U21" s="7">
        <v>0.25871850000000002</v>
      </c>
      <c r="V21" s="7">
        <v>0.52296201866644887</v>
      </c>
      <c r="W21" s="7">
        <v>-5.7682772768851615E-2</v>
      </c>
      <c r="X21" s="7">
        <v>9.9281383186511363E-2</v>
      </c>
      <c r="Y21" s="7">
        <v>0.2138308106330937</v>
      </c>
      <c r="Z21" s="7">
        <v>0.19472250372433964</v>
      </c>
      <c r="AA21" s="35"/>
      <c r="AB21" s="20">
        <f t="shared" si="6"/>
        <v>163.33398181818183</v>
      </c>
      <c r="AC21" s="20">
        <f t="shared" si="0"/>
        <v>161.74256666666668</v>
      </c>
      <c r="AD21" s="20">
        <f t="shared" si="1"/>
        <v>163.1481</v>
      </c>
      <c r="AE21" s="20">
        <f t="shared" si="2"/>
        <v>164.16496666666669</v>
      </c>
      <c r="AF21" s="20">
        <f t="shared" si="3"/>
        <v>164.75344999999999</v>
      </c>
      <c r="AG21" s="7">
        <f>IFERROR(AC21/'2018'!AF21*100-100,"")</f>
        <v>26.707681541086913</v>
      </c>
      <c r="AH21" s="20">
        <f t="shared" si="7"/>
        <v>0.86899408257194466</v>
      </c>
      <c r="AI21" s="20">
        <f t="shared" si="4"/>
        <v>0.62327827701744809</v>
      </c>
      <c r="AJ21" s="20">
        <f t="shared" si="4"/>
        <v>0.35847071715866718</v>
      </c>
      <c r="BA21" s="20">
        <f t="shared" si="8"/>
        <v>161.74256666666668</v>
      </c>
      <c r="BB21" s="20">
        <f t="shared" si="9"/>
        <v>163.1481</v>
      </c>
      <c r="BC21" s="20">
        <f t="shared" si="10"/>
        <v>164.16496666666669</v>
      </c>
      <c r="BD21" s="20">
        <f t="shared" si="11"/>
        <v>164.75344999999999</v>
      </c>
      <c r="BE21" s="20"/>
      <c r="BF21" s="20">
        <f t="shared" si="12"/>
        <v>0.86899408257194466</v>
      </c>
      <c r="BG21" s="20">
        <f t="shared" si="5"/>
        <v>0.62327827701744809</v>
      </c>
      <c r="BH21" s="20">
        <f t="shared" si="5"/>
        <v>0.35847071715866718</v>
      </c>
    </row>
    <row r="22" spans="1:60" x14ac:dyDescent="0.2">
      <c r="A22" s="3" t="s">
        <v>41</v>
      </c>
      <c r="B22" s="3" t="s">
        <v>98</v>
      </c>
      <c r="C22" s="14">
        <v>115.4517</v>
      </c>
      <c r="D22" s="10">
        <v>115.8115</v>
      </c>
      <c r="E22" s="7">
        <v>116.42870000000001</v>
      </c>
      <c r="F22" s="7">
        <v>116.42870000000001</v>
      </c>
      <c r="G22" s="7">
        <v>116.5301</v>
      </c>
      <c r="H22" s="7">
        <v>116.5301</v>
      </c>
      <c r="I22" s="7">
        <v>116.4276</v>
      </c>
      <c r="J22" s="7">
        <v>117.6093</v>
      </c>
      <c r="K22" s="7">
        <v>117.6446</v>
      </c>
      <c r="L22" s="7">
        <v>117.8164</v>
      </c>
      <c r="M22" s="7">
        <v>117.8164</v>
      </c>
      <c r="N22" s="7">
        <v>117.85290000000001</v>
      </c>
      <c r="O22" s="35"/>
      <c r="P22" s="10">
        <v>0.31162099999999998</v>
      </c>
      <c r="Q22" s="7">
        <v>0.53293089999999999</v>
      </c>
      <c r="R22" s="7">
        <v>0</v>
      </c>
      <c r="S22" s="7">
        <v>8.7113599999999999E-2</v>
      </c>
      <c r="T22" s="7">
        <v>0</v>
      </c>
      <c r="U22" s="7">
        <v>-8.7928199999999998E-2</v>
      </c>
      <c r="V22" s="7">
        <v>1.0149655236387305</v>
      </c>
      <c r="W22" s="7">
        <v>3.0014633196517908E-2</v>
      </c>
      <c r="X22" s="7">
        <v>0.14603305209079262</v>
      </c>
      <c r="Y22" s="7">
        <v>0</v>
      </c>
      <c r="Z22" s="7">
        <v>3.0980406802451739E-2</v>
      </c>
      <c r="AA22" s="35"/>
      <c r="AB22" s="20">
        <f t="shared" si="6"/>
        <v>116.99057272727272</v>
      </c>
      <c r="AC22" s="20">
        <f t="shared" si="0"/>
        <v>116.22296666666666</v>
      </c>
      <c r="AD22" s="20">
        <f t="shared" si="1"/>
        <v>116.49593333333333</v>
      </c>
      <c r="AE22" s="20">
        <f t="shared" si="2"/>
        <v>117.69009999999999</v>
      </c>
      <c r="AF22" s="20">
        <f t="shared" si="3"/>
        <v>117.83465000000001</v>
      </c>
      <c r="AG22" s="7">
        <f>IFERROR(AC22/'2018'!AF22*100-100,"")</f>
        <v>4.2979556136269963</v>
      </c>
      <c r="AH22" s="20">
        <f t="shared" si="7"/>
        <v>0.23486465239656695</v>
      </c>
      <c r="AI22" s="20">
        <f t="shared" si="4"/>
        <v>1.025071547561879</v>
      </c>
      <c r="AJ22" s="20">
        <f t="shared" si="4"/>
        <v>0.12282256536448699</v>
      </c>
      <c r="BA22" s="20">
        <f t="shared" si="8"/>
        <v>116.22296666666666</v>
      </c>
      <c r="BB22" s="20">
        <f t="shared" si="9"/>
        <v>116.49593333333333</v>
      </c>
      <c r="BC22" s="20">
        <f t="shared" si="10"/>
        <v>117.69009999999999</v>
      </c>
      <c r="BD22" s="20">
        <f t="shared" si="11"/>
        <v>117.83465000000001</v>
      </c>
      <c r="BE22" s="20"/>
      <c r="BF22" s="20">
        <f t="shared" si="12"/>
        <v>0.23486465239656695</v>
      </c>
      <c r="BG22" s="20">
        <f t="shared" si="5"/>
        <v>1.025071547561879</v>
      </c>
      <c r="BH22" s="20">
        <f t="shared" si="5"/>
        <v>0.12282256536448699</v>
      </c>
    </row>
    <row r="23" spans="1:60" x14ac:dyDescent="0.2">
      <c r="A23" s="3" t="s">
        <v>42</v>
      </c>
      <c r="B23" s="3" t="s">
        <v>43</v>
      </c>
      <c r="C23" s="14">
        <v>143.88249999999999</v>
      </c>
      <c r="D23" s="10">
        <v>144.80930000000001</v>
      </c>
      <c r="E23" s="7">
        <v>144.7133</v>
      </c>
      <c r="F23" s="7">
        <v>145.3365</v>
      </c>
      <c r="G23" s="7">
        <v>145.4734</v>
      </c>
      <c r="H23" s="7">
        <v>145.32859999999999</v>
      </c>
      <c r="I23" s="7">
        <v>146.04</v>
      </c>
      <c r="J23" s="7">
        <v>161.7116</v>
      </c>
      <c r="K23" s="7">
        <v>162.49379999999999</v>
      </c>
      <c r="L23" s="7">
        <v>162.4854</v>
      </c>
      <c r="M23" s="7">
        <v>162.9726</v>
      </c>
      <c r="N23" s="7">
        <v>163.1482</v>
      </c>
      <c r="O23" s="35"/>
      <c r="P23" s="10">
        <v>0.64416059999999997</v>
      </c>
      <c r="Q23" s="7">
        <v>-6.6289299999999995E-2</v>
      </c>
      <c r="R23" s="7">
        <v>0.43062309999999998</v>
      </c>
      <c r="S23" s="7">
        <v>9.4228000000000006E-2</v>
      </c>
      <c r="T23" s="7">
        <v>-9.9541099999999993E-2</v>
      </c>
      <c r="U23" s="7">
        <v>0.48948710000000001</v>
      </c>
      <c r="V23" s="7">
        <v>10.731032593809923</v>
      </c>
      <c r="W23" s="7">
        <v>0.48370061269568099</v>
      </c>
      <c r="X23" s="7">
        <v>-5.1694280027881892E-3</v>
      </c>
      <c r="Y23" s="7">
        <v>0.2998423242949837</v>
      </c>
      <c r="Z23" s="7">
        <v>0.1077481736193709</v>
      </c>
      <c r="AA23" s="35"/>
      <c r="AB23" s="20">
        <f t="shared" si="6"/>
        <v>153.13751818181819</v>
      </c>
      <c r="AC23" s="20">
        <f t="shared" si="0"/>
        <v>144.95303333333334</v>
      </c>
      <c r="AD23" s="20">
        <f t="shared" si="1"/>
        <v>145.614</v>
      </c>
      <c r="AE23" s="20">
        <f t="shared" si="2"/>
        <v>162.23026666666667</v>
      </c>
      <c r="AF23" s="20">
        <f t="shared" si="3"/>
        <v>163.06040000000002</v>
      </c>
      <c r="AG23" s="20">
        <f>IFERROR(AC23/'2018'!AF23*100-100,"")</f>
        <v>4.7316219538511461</v>
      </c>
      <c r="AH23" s="20">
        <f t="shared" si="7"/>
        <v>0.45598677824609979</v>
      </c>
      <c r="AI23" s="20">
        <f t="shared" si="4"/>
        <v>11.411173834017802</v>
      </c>
      <c r="AJ23" s="20">
        <f t="shared" si="4"/>
        <v>0.51170065265257847</v>
      </c>
      <c r="BA23" s="20">
        <f t="shared" si="8"/>
        <v>144.95303333333334</v>
      </c>
      <c r="BB23" s="20">
        <f t="shared" si="9"/>
        <v>145.614</v>
      </c>
      <c r="BC23" s="20">
        <f t="shared" si="10"/>
        <v>162.23026666666667</v>
      </c>
      <c r="BD23" s="20">
        <f t="shared" si="11"/>
        <v>163.06040000000002</v>
      </c>
      <c r="BE23" s="20"/>
      <c r="BF23" s="20">
        <f t="shared" si="12"/>
        <v>0.45598677824609979</v>
      </c>
      <c r="BG23" s="20">
        <f t="shared" si="5"/>
        <v>11.411173834017802</v>
      </c>
      <c r="BH23" s="20">
        <f t="shared" si="5"/>
        <v>0.51170065265257847</v>
      </c>
    </row>
    <row r="24" spans="1:60" x14ac:dyDescent="0.2">
      <c r="A24" s="3" t="s">
        <v>44</v>
      </c>
      <c r="B24" s="3" t="s">
        <v>45</v>
      </c>
      <c r="C24" s="14">
        <v>138.5564</v>
      </c>
      <c r="D24" s="10">
        <v>140.0291</v>
      </c>
      <c r="E24" s="7">
        <v>140.1395</v>
      </c>
      <c r="F24" s="7">
        <v>140.4333</v>
      </c>
      <c r="G24" s="7">
        <v>141.11619999999999</v>
      </c>
      <c r="H24" s="7">
        <v>141.0703</v>
      </c>
      <c r="I24" s="7">
        <v>141.72620000000001</v>
      </c>
      <c r="J24" s="7">
        <v>142.26669999999999</v>
      </c>
      <c r="K24" s="7">
        <v>142.8236</v>
      </c>
      <c r="L24" s="7">
        <v>143.05879999999999</v>
      </c>
      <c r="M24" s="7">
        <v>143.83539999999999</v>
      </c>
      <c r="N24" s="7">
        <v>143.83009999999999</v>
      </c>
      <c r="O24" s="35"/>
      <c r="P24" s="10">
        <v>1.0629120000000001</v>
      </c>
      <c r="Q24" s="7">
        <v>7.8882400000000005E-2</v>
      </c>
      <c r="R24" s="7">
        <v>0.20959939999999999</v>
      </c>
      <c r="S24" s="7">
        <v>0.48628579999999999</v>
      </c>
      <c r="T24" s="7">
        <v>-3.2503700000000003E-2</v>
      </c>
      <c r="U24" s="7">
        <v>0.46494479999999999</v>
      </c>
      <c r="V24" s="7">
        <v>0.38136914698903956</v>
      </c>
      <c r="W24" s="7">
        <v>0.39144789328775675</v>
      </c>
      <c r="X24" s="7">
        <v>0.16467866655090047</v>
      </c>
      <c r="Y24" s="7">
        <v>0.54285370770620334</v>
      </c>
      <c r="Z24" s="7">
        <v>-3.6847674494633526E-3</v>
      </c>
      <c r="AA24" s="35"/>
      <c r="AB24" s="20">
        <f t="shared" si="6"/>
        <v>141.84810909090908</v>
      </c>
      <c r="AC24" s="20">
        <f t="shared" si="0"/>
        <v>140.20063333333334</v>
      </c>
      <c r="AD24" s="20">
        <f t="shared" si="1"/>
        <v>141.30423333333334</v>
      </c>
      <c r="AE24" s="20">
        <f t="shared" si="2"/>
        <v>142.71636666666666</v>
      </c>
      <c r="AF24" s="20">
        <f t="shared" si="3"/>
        <v>143.83274999999998</v>
      </c>
      <c r="AG24" s="7">
        <f>IFERROR(AC24/'2018'!AF24*100-100,"")</f>
        <v>14.994366504474144</v>
      </c>
      <c r="AH24" s="20">
        <f t="shared" si="7"/>
        <v>0.78715764241674435</v>
      </c>
      <c r="AI24" s="20">
        <f t="shared" si="4"/>
        <v>0.99935670717106007</v>
      </c>
      <c r="AJ24" s="20">
        <f t="shared" si="4"/>
        <v>0.78223917789385666</v>
      </c>
      <c r="BA24" s="20">
        <f t="shared" si="8"/>
        <v>140.20063333333334</v>
      </c>
      <c r="BB24" s="20">
        <f t="shared" si="9"/>
        <v>141.30423333333334</v>
      </c>
      <c r="BC24" s="20">
        <f t="shared" si="10"/>
        <v>142.71636666666666</v>
      </c>
      <c r="BD24" s="20">
        <f t="shared" si="11"/>
        <v>143.83274999999998</v>
      </c>
      <c r="BE24" s="20"/>
      <c r="BF24" s="20">
        <f t="shared" si="12"/>
        <v>0.78715764241674435</v>
      </c>
      <c r="BG24" s="20">
        <f t="shared" si="5"/>
        <v>0.99935670717106007</v>
      </c>
      <c r="BH24" s="20">
        <f t="shared" si="5"/>
        <v>0.78223917789385666</v>
      </c>
    </row>
    <row r="25" spans="1:60" x14ac:dyDescent="0.2">
      <c r="A25" s="3" t="s">
        <v>46</v>
      </c>
      <c r="B25" s="3" t="s">
        <v>99</v>
      </c>
      <c r="C25" s="14">
        <v>131.55549999999999</v>
      </c>
      <c r="D25" s="10">
        <v>132.2251</v>
      </c>
      <c r="E25" s="7">
        <v>132.9057</v>
      </c>
      <c r="F25" s="7">
        <v>133.86330000000001</v>
      </c>
      <c r="G25" s="7">
        <v>133.86330000000001</v>
      </c>
      <c r="H25" s="7">
        <v>133.86330000000001</v>
      </c>
      <c r="I25" s="7">
        <v>134.02459999999999</v>
      </c>
      <c r="J25" s="7">
        <v>134.02459999999999</v>
      </c>
      <c r="K25" s="7">
        <v>134.02459999999999</v>
      </c>
      <c r="L25" s="7">
        <v>134.02459999999999</v>
      </c>
      <c r="M25" s="7">
        <v>134.65979999999999</v>
      </c>
      <c r="N25" s="7">
        <v>135.0206</v>
      </c>
      <c r="O25" s="35"/>
      <c r="P25" s="10">
        <v>0.50903430000000005</v>
      </c>
      <c r="Q25" s="7">
        <v>0.51469580000000004</v>
      </c>
      <c r="R25" s="7">
        <v>0.72053069999999997</v>
      </c>
      <c r="S25" s="7">
        <v>0</v>
      </c>
      <c r="T25" s="7">
        <v>0</v>
      </c>
      <c r="U25" s="7">
        <v>0.12046229999999999</v>
      </c>
      <c r="V25" s="7">
        <v>0</v>
      </c>
      <c r="W25" s="7">
        <v>0</v>
      </c>
      <c r="X25" s="7">
        <v>0</v>
      </c>
      <c r="Y25" s="7">
        <v>0.47394284332876024</v>
      </c>
      <c r="Z25" s="7">
        <v>0.26793445408355859</v>
      </c>
      <c r="AA25" s="35"/>
      <c r="AB25" s="20">
        <f t="shared" si="6"/>
        <v>133.8635909090909</v>
      </c>
      <c r="AC25" s="20">
        <f t="shared" si="0"/>
        <v>132.99803333333332</v>
      </c>
      <c r="AD25" s="20">
        <f t="shared" si="1"/>
        <v>133.91706666666667</v>
      </c>
      <c r="AE25" s="20">
        <f t="shared" si="2"/>
        <v>134.02459999999999</v>
      </c>
      <c r="AF25" s="20">
        <f t="shared" si="3"/>
        <v>134.84019999999998</v>
      </c>
      <c r="AG25" s="7">
        <f>IFERROR(AC25/'2018'!AF25*100-100,"")</f>
        <v>9.0693757093714567</v>
      </c>
      <c r="AH25" s="20">
        <f t="shared" si="7"/>
        <v>0.69101272424832416</v>
      </c>
      <c r="AI25" s="20">
        <f t="shared" si="4"/>
        <v>8.0298453371142386E-2</v>
      </c>
      <c r="AJ25" s="20">
        <f t="shared" si="4"/>
        <v>0.60854499845549981</v>
      </c>
      <c r="BA25" s="20">
        <f t="shared" si="8"/>
        <v>132.99803333333332</v>
      </c>
      <c r="BB25" s="20">
        <f t="shared" si="9"/>
        <v>133.91706666666667</v>
      </c>
      <c r="BC25" s="20">
        <f t="shared" si="10"/>
        <v>134.02459999999999</v>
      </c>
      <c r="BD25" s="20">
        <f t="shared" si="11"/>
        <v>134.84019999999998</v>
      </c>
      <c r="BE25" s="20"/>
      <c r="BF25" s="20">
        <f t="shared" si="12"/>
        <v>0.69101272424832416</v>
      </c>
      <c r="BG25" s="20">
        <f t="shared" si="5"/>
        <v>8.0298453371142386E-2</v>
      </c>
      <c r="BH25" s="20">
        <f t="shared" si="5"/>
        <v>0.60854499845549981</v>
      </c>
    </row>
    <row r="26" spans="1:60" x14ac:dyDescent="0.2">
      <c r="A26" s="2" t="s">
        <v>47</v>
      </c>
      <c r="B26" s="2" t="s">
        <v>48</v>
      </c>
      <c r="C26" s="14">
        <v>88.914209999999997</v>
      </c>
      <c r="D26" s="10">
        <v>88.26773</v>
      </c>
      <c r="E26" s="7">
        <v>87.956630000000004</v>
      </c>
      <c r="F26" s="7">
        <v>87.543400000000005</v>
      </c>
      <c r="G26" s="7">
        <v>86.878169999999997</v>
      </c>
      <c r="H26" s="7">
        <v>85.889899999999997</v>
      </c>
      <c r="I26" s="7">
        <v>85.878339999999994</v>
      </c>
      <c r="J26" s="7">
        <v>84.70393</v>
      </c>
      <c r="K26" s="7">
        <v>84.366399999999999</v>
      </c>
      <c r="L26" s="7">
        <v>84.678129999999996</v>
      </c>
      <c r="M26" s="7">
        <v>84.787090000000006</v>
      </c>
      <c r="N26" s="7">
        <v>84.687929999999994</v>
      </c>
      <c r="O26" s="35"/>
      <c r="P26" s="10">
        <v>-0.72707920000000004</v>
      </c>
      <c r="Q26" s="7">
        <v>-0.35244609999999998</v>
      </c>
      <c r="R26" s="7">
        <v>-0.46982079999999998</v>
      </c>
      <c r="S26" s="7">
        <v>-0.75987700000000002</v>
      </c>
      <c r="T26" s="7">
        <v>-1.13754</v>
      </c>
      <c r="U26" s="7">
        <v>-1.34574E-2</v>
      </c>
      <c r="V26" s="7">
        <v>-1.3675275977621304</v>
      </c>
      <c r="W26" s="7">
        <v>-0.39848210112565141</v>
      </c>
      <c r="X26" s="7">
        <v>0.36949543894251402</v>
      </c>
      <c r="Y26" s="7">
        <v>0.12867549153483948</v>
      </c>
      <c r="Z26" s="7">
        <v>-0.11695176706738243</v>
      </c>
      <c r="AA26" s="35"/>
      <c r="AB26" s="20">
        <f>(AB7/AB10)*100</f>
        <v>85.931527533122448</v>
      </c>
      <c r="AC26" s="20">
        <f t="shared" ref="AC26:AF26" si="13">(AC7/AC10)*100</f>
        <v>87.921110794587108</v>
      </c>
      <c r="AD26" s="20">
        <f t="shared" si="13"/>
        <v>86.214513594981838</v>
      </c>
      <c r="AE26" s="20">
        <f t="shared" si="13"/>
        <v>84.582604440294531</v>
      </c>
      <c r="AF26" s="20">
        <f t="shared" si="13"/>
        <v>84.737543981204354</v>
      </c>
      <c r="AG26" s="20">
        <f>IFERROR(AC26/'2018'!AF30*100-100,"")</f>
        <v>-14.269893536305531</v>
      </c>
      <c r="AH26" s="20">
        <f t="shared" ref="AH26:AJ27" si="14">IFERROR(AD26/AC26*100-100,"")</f>
        <v>-1.9410550938015945</v>
      </c>
      <c r="AI26" s="20">
        <f t="shared" si="14"/>
        <v>-1.892847371793664</v>
      </c>
      <c r="AJ26" s="20">
        <f t="shared" si="14"/>
        <v>0.18318133135659309</v>
      </c>
      <c r="BA26" s="20">
        <f t="shared" si="8"/>
        <v>87.922586666666675</v>
      </c>
      <c r="BB26" s="20">
        <f t="shared" si="9"/>
        <v>86.215469999999996</v>
      </c>
      <c r="BC26" s="20">
        <f t="shared" si="10"/>
        <v>84.582820000000012</v>
      </c>
      <c r="BD26" s="20">
        <f t="shared" si="11"/>
        <v>84.73751</v>
      </c>
      <c r="BE26" s="20"/>
      <c r="BF26" s="20">
        <f t="shared" si="12"/>
        <v>-1.9416133343969051</v>
      </c>
      <c r="BG26" s="20">
        <f t="shared" si="5"/>
        <v>-1.893685669172811</v>
      </c>
      <c r="BH26" s="20">
        <f t="shared" si="5"/>
        <v>0.18288583899189348</v>
      </c>
    </row>
    <row r="27" spans="1:60" x14ac:dyDescent="0.2">
      <c r="A27" s="2"/>
      <c r="B27" s="2" t="s">
        <v>72</v>
      </c>
      <c r="C27" s="14"/>
      <c r="D27" s="10"/>
      <c r="E27" s="7"/>
      <c r="F27" s="7"/>
      <c r="G27" s="7"/>
      <c r="H27" s="7"/>
      <c r="I27" s="7"/>
      <c r="J27" s="7"/>
      <c r="K27" s="7"/>
      <c r="L27" s="7"/>
      <c r="M27" s="7"/>
      <c r="N27" s="7"/>
      <c r="O27" s="35"/>
      <c r="P27" s="10"/>
      <c r="Q27" s="7"/>
      <c r="R27" s="7"/>
      <c r="S27" s="7"/>
      <c r="T27" s="7"/>
      <c r="U27" s="7"/>
      <c r="V27" s="7"/>
      <c r="W27" s="7"/>
      <c r="X27" s="7"/>
      <c r="Y27" s="7"/>
      <c r="Z27" s="7"/>
      <c r="AA27" s="35"/>
      <c r="AB27" s="20">
        <f>(AB7/AB19)*100</f>
        <v>89.989940867106341</v>
      </c>
      <c r="AC27" s="20">
        <f t="shared" ref="AC27:AF27" si="15">(AC7/AC19)*100</f>
        <v>90.20268282314899</v>
      </c>
      <c r="AD27" s="20">
        <f t="shared" si="15"/>
        <v>89.131671036874721</v>
      </c>
      <c r="AE27" s="20">
        <f t="shared" si="15"/>
        <v>90.153294138073591</v>
      </c>
      <c r="AF27" s="20">
        <f t="shared" si="15"/>
        <v>90.700488711389696</v>
      </c>
      <c r="AG27" s="20">
        <f>IFERROR(AC27/'2018'!AF31*100-100,"")</f>
        <v>-41.045012848483232</v>
      </c>
      <c r="AH27" s="20">
        <f t="shared" si="14"/>
        <v>-1.1873391708028151</v>
      </c>
      <c r="AI27" s="20">
        <f t="shared" si="14"/>
        <v>1.1461953863472587</v>
      </c>
      <c r="AJ27" s="20">
        <f t="shared" si="14"/>
        <v>0.60696015442103146</v>
      </c>
      <c r="BA27" s="20" t="e">
        <f t="shared" si="8"/>
        <v>#DIV/0!</v>
      </c>
      <c r="BB27" s="20" t="e">
        <f t="shared" si="9"/>
        <v>#DIV/0!</v>
      </c>
      <c r="BC27" s="20" t="str">
        <f t="shared" si="10"/>
        <v/>
      </c>
      <c r="BD27" s="20" t="str">
        <f t="shared" si="11"/>
        <v/>
      </c>
      <c r="BE27" s="20"/>
      <c r="BF27" s="20" t="str">
        <f t="shared" si="12"/>
        <v/>
      </c>
      <c r="BG27" s="20" t="str">
        <f t="shared" si="5"/>
        <v/>
      </c>
      <c r="BH27" s="20" t="str">
        <f t="shared" si="5"/>
        <v/>
      </c>
    </row>
    <row r="28" spans="1:60" ht="18" customHeight="1" x14ac:dyDescent="0.2">
      <c r="B28" s="22" t="s">
        <v>52</v>
      </c>
      <c r="C28" s="27"/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35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35"/>
      <c r="AB28" s="24"/>
      <c r="AC28" s="23"/>
      <c r="AD28" s="23"/>
      <c r="AE28" s="23"/>
      <c r="AF28" s="23"/>
      <c r="AG28" s="23"/>
      <c r="AH28" s="23"/>
      <c r="AI28" s="23"/>
      <c r="AJ28" s="23"/>
      <c r="BA28" s="20" t="e">
        <f t="shared" si="8"/>
        <v>#DIV/0!</v>
      </c>
      <c r="BB28" s="20" t="e">
        <f t="shared" si="9"/>
        <v>#DIV/0!</v>
      </c>
      <c r="BC28" s="20" t="str">
        <f t="shared" si="10"/>
        <v/>
      </c>
      <c r="BD28" s="20" t="str">
        <f t="shared" si="11"/>
        <v/>
      </c>
      <c r="BE28" s="20"/>
      <c r="BF28" s="20" t="str">
        <f t="shared" si="12"/>
        <v/>
      </c>
      <c r="BG28" s="20" t="str">
        <f t="shared" si="5"/>
        <v/>
      </c>
      <c r="BH28" s="20" t="str">
        <f t="shared" si="5"/>
        <v/>
      </c>
    </row>
    <row r="29" spans="1:60" x14ac:dyDescent="0.2">
      <c r="A29" s="2" t="s">
        <v>14</v>
      </c>
      <c r="B29" s="2" t="s">
        <v>15</v>
      </c>
      <c r="C29" s="14">
        <v>120.0772</v>
      </c>
      <c r="D29" s="10">
        <v>121.643</v>
      </c>
      <c r="E29" s="7">
        <v>123.10299999999999</v>
      </c>
      <c r="F29" s="7">
        <v>123.2569</v>
      </c>
      <c r="G29" s="7">
        <v>121.93980000000001</v>
      </c>
      <c r="H29" s="7">
        <v>121.5123</v>
      </c>
      <c r="I29" s="7">
        <v>123.583</v>
      </c>
      <c r="J29" s="7">
        <v>126.7666</v>
      </c>
      <c r="K29" s="7">
        <v>126.49</v>
      </c>
      <c r="L29" s="7">
        <v>125.331</v>
      </c>
      <c r="M29" s="7">
        <v>126.74379999999999</v>
      </c>
      <c r="N29" s="7">
        <v>126.3712</v>
      </c>
      <c r="O29" s="35"/>
      <c r="P29" s="10">
        <v>1.304017</v>
      </c>
      <c r="Q29" s="7">
        <v>1.200226</v>
      </c>
      <c r="R29" s="7">
        <v>0.1250484</v>
      </c>
      <c r="S29" s="7">
        <v>-1.0686</v>
      </c>
      <c r="T29" s="7">
        <v>-0.35058729999999999</v>
      </c>
      <c r="U29" s="7">
        <v>1.704083</v>
      </c>
      <c r="V29" s="7">
        <v>2.5760824708900079</v>
      </c>
      <c r="W29" s="7">
        <v>-0.21819627567513994</v>
      </c>
      <c r="X29" s="7">
        <v>-0.91627796663767236</v>
      </c>
      <c r="Y29" s="7">
        <v>1.1272550286840366</v>
      </c>
      <c r="Z29" s="7">
        <v>-0.29397887707327014</v>
      </c>
      <c r="AA29" s="35"/>
      <c r="AB29" s="20">
        <f t="shared" ref="AB29:AB32" si="16">AVERAGE(D29:O29)</f>
        <v>124.24914545454544</v>
      </c>
      <c r="AC29" s="20">
        <f t="shared" ref="AC29:AC32" si="17">IFERROR(AVERAGE(D29:F29),"")</f>
        <v>122.66763333333331</v>
      </c>
      <c r="AD29" s="20">
        <f t="shared" ref="AD29:AD32" si="18">IFERROR(AVERAGE(G29:I29),"")</f>
        <v>122.34503333333333</v>
      </c>
      <c r="AE29" s="20">
        <f t="shared" ref="AE29:AE48" si="19">IFERROR(AVERAGE(J29:L29),"")</f>
        <v>126.19586666666667</v>
      </c>
      <c r="AF29" s="20">
        <f t="shared" ref="AF29:AF48" si="20">IFERROR(AVERAGE(M29:O29),"")</f>
        <v>126.5575</v>
      </c>
      <c r="AG29" s="109">
        <f>IFERROR(AC29/'2018'!AF29*100-100,"")</f>
        <v>2.6047745417254902</v>
      </c>
      <c r="AH29" s="20">
        <f t="shared" ref="AH29:AJ44" si="21">IFERROR(AD29/AC29*100-100,"")</f>
        <v>-0.26298705798241429</v>
      </c>
      <c r="AI29" s="20">
        <f t="shared" si="21"/>
        <v>3.1475191337286361</v>
      </c>
      <c r="AJ29" s="20">
        <f t="shared" si="21"/>
        <v>0.28656511729386125</v>
      </c>
      <c r="BA29" s="20">
        <f t="shared" si="8"/>
        <v>122.66763333333331</v>
      </c>
      <c r="BB29" s="20">
        <f t="shared" si="9"/>
        <v>122.34503333333333</v>
      </c>
      <c r="BC29" s="20">
        <f t="shared" si="10"/>
        <v>126.19586666666667</v>
      </c>
      <c r="BD29" s="20">
        <f t="shared" si="11"/>
        <v>126.5575</v>
      </c>
      <c r="BE29" s="20"/>
      <c r="BF29" s="20">
        <f t="shared" si="12"/>
        <v>-0.26298705798241429</v>
      </c>
      <c r="BG29" s="20">
        <f t="shared" si="5"/>
        <v>3.1475191337286361</v>
      </c>
      <c r="BH29" s="20">
        <f t="shared" si="5"/>
        <v>0.28656511729386125</v>
      </c>
    </row>
    <row r="30" spans="1:60" x14ac:dyDescent="0.2">
      <c r="A30" s="3" t="s">
        <v>16</v>
      </c>
      <c r="B30" s="3" t="s">
        <v>50</v>
      </c>
      <c r="C30" s="14">
        <v>119.2775</v>
      </c>
      <c r="D30" s="10">
        <v>121.5394</v>
      </c>
      <c r="E30" s="7">
        <v>123.7634</v>
      </c>
      <c r="F30" s="7">
        <v>125.4128</v>
      </c>
      <c r="G30" s="7">
        <v>122.99509999999999</v>
      </c>
      <c r="H30" s="7">
        <v>122.3738</v>
      </c>
      <c r="I30" s="7">
        <v>125.16759999999999</v>
      </c>
      <c r="J30" s="7">
        <v>129.47239999999999</v>
      </c>
      <c r="K30" s="7">
        <v>128.23159999999999</v>
      </c>
      <c r="L30" s="7">
        <v>124.52200000000001</v>
      </c>
      <c r="M30" s="7">
        <v>126.2221</v>
      </c>
      <c r="N30" s="7">
        <v>124.58799999999999</v>
      </c>
      <c r="O30" s="35"/>
      <c r="P30" s="10">
        <v>1.8964000000000001</v>
      </c>
      <c r="Q30" s="7">
        <v>1.829782</v>
      </c>
      <c r="R30" s="7">
        <v>1.332722</v>
      </c>
      <c r="S30" s="7">
        <v>-1.927759</v>
      </c>
      <c r="T30" s="7">
        <v>-0.50519139999999996</v>
      </c>
      <c r="U30" s="7">
        <v>2.2830189999999999</v>
      </c>
      <c r="V30" s="7">
        <v>3.4392286821829292</v>
      </c>
      <c r="W30" s="7">
        <v>-0.95835096900961703</v>
      </c>
      <c r="X30" s="7">
        <v>-2.8928906759332182</v>
      </c>
      <c r="Y30" s="7">
        <v>1.3653009106824432</v>
      </c>
      <c r="Z30" s="7">
        <v>-1.2946227324691981</v>
      </c>
      <c r="AA30" s="35"/>
      <c r="AB30" s="20">
        <f t="shared" si="16"/>
        <v>124.93529090909088</v>
      </c>
      <c r="AC30" s="20">
        <f t="shared" si="17"/>
        <v>123.57186666666666</v>
      </c>
      <c r="AD30" s="20">
        <f t="shared" si="18"/>
        <v>123.51216666666666</v>
      </c>
      <c r="AE30" s="20">
        <f t="shared" si="19"/>
        <v>127.40866666666665</v>
      </c>
      <c r="AF30" s="20">
        <f t="shared" si="20"/>
        <v>125.40504999999999</v>
      </c>
      <c r="AG30" s="109">
        <f>IFERROR(AC30/'2018'!AF30*100-100,"")</f>
        <v>20.492441343257056</v>
      </c>
      <c r="AH30" s="20">
        <f t="shared" si="21"/>
        <v>-4.8311967448910309E-2</v>
      </c>
      <c r="AI30" s="20">
        <f t="shared" si="21"/>
        <v>3.1547499369157777</v>
      </c>
      <c r="AJ30" s="20">
        <f t="shared" si="21"/>
        <v>-1.5725905616048976</v>
      </c>
      <c r="BA30" s="20">
        <f t="shared" si="8"/>
        <v>123.57186666666666</v>
      </c>
      <c r="BB30" s="20">
        <f t="shared" si="9"/>
        <v>123.51216666666666</v>
      </c>
      <c r="BC30" s="20">
        <f t="shared" si="10"/>
        <v>127.40866666666665</v>
      </c>
      <c r="BD30" s="20">
        <f t="shared" si="11"/>
        <v>125.40504999999999</v>
      </c>
      <c r="BE30" s="20"/>
      <c r="BF30" s="20">
        <f t="shared" si="12"/>
        <v>-4.8311967448910309E-2</v>
      </c>
      <c r="BG30" s="20">
        <f t="shared" si="5"/>
        <v>3.1547499369157777</v>
      </c>
      <c r="BH30" s="20">
        <f t="shared" si="5"/>
        <v>-1.5725905616048976</v>
      </c>
    </row>
    <row r="31" spans="1:60" x14ac:dyDescent="0.2">
      <c r="A31" s="3" t="s">
        <v>18</v>
      </c>
      <c r="B31" s="3" t="s">
        <v>51</v>
      </c>
      <c r="C31" s="14">
        <v>121.04600000000001</v>
      </c>
      <c r="D31" s="10">
        <v>121.7685</v>
      </c>
      <c r="E31" s="7">
        <v>122.303</v>
      </c>
      <c r="F31" s="7">
        <v>120.6451</v>
      </c>
      <c r="G31" s="7">
        <v>120.6613</v>
      </c>
      <c r="H31" s="7">
        <v>120.4686</v>
      </c>
      <c r="I31" s="7">
        <v>121.6632</v>
      </c>
      <c r="J31" s="7">
        <v>123.4885</v>
      </c>
      <c r="K31" s="7">
        <v>124.37990000000001</v>
      </c>
      <c r="L31" s="7">
        <v>126.3111</v>
      </c>
      <c r="M31" s="7">
        <v>127.3759</v>
      </c>
      <c r="N31" s="7">
        <v>128.5317</v>
      </c>
      <c r="O31" s="35"/>
      <c r="P31" s="10">
        <v>0.59682040000000003</v>
      </c>
      <c r="Q31" s="7">
        <v>0.4389479</v>
      </c>
      <c r="R31" s="7">
        <v>-1.3555539999999999</v>
      </c>
      <c r="S31" s="7">
        <v>1.3431800000000001E-2</v>
      </c>
      <c r="T31" s="7">
        <v>-0.1596554</v>
      </c>
      <c r="U31" s="7">
        <v>0.99159180000000002</v>
      </c>
      <c r="V31" s="7">
        <v>1.5002893233122248</v>
      </c>
      <c r="W31" s="7">
        <v>0.72184859318884298</v>
      </c>
      <c r="X31" s="7">
        <v>1.5526624478713922</v>
      </c>
      <c r="Y31" s="7">
        <v>0.84299796296604601</v>
      </c>
      <c r="Z31" s="7">
        <v>0.90739299977468202</v>
      </c>
      <c r="AA31" s="35"/>
      <c r="AB31" s="20">
        <f t="shared" si="16"/>
        <v>123.41789090909091</v>
      </c>
      <c r="AC31" s="20">
        <f t="shared" si="17"/>
        <v>121.57220000000001</v>
      </c>
      <c r="AD31" s="20">
        <f t="shared" si="18"/>
        <v>120.93103333333333</v>
      </c>
      <c r="AE31" s="20">
        <f t="shared" si="19"/>
        <v>124.7265</v>
      </c>
      <c r="AF31" s="20">
        <f t="shared" si="20"/>
        <v>127.9538</v>
      </c>
      <c r="AG31" s="109">
        <f>IFERROR(AC31/'2018'!AF31*100-100,"")</f>
        <v>-20.542413322297946</v>
      </c>
      <c r="AH31" s="20">
        <f t="shared" si="21"/>
        <v>-0.52739579169141848</v>
      </c>
      <c r="AI31" s="20">
        <f t="shared" si="21"/>
        <v>3.1385381916028763</v>
      </c>
      <c r="AJ31" s="20">
        <f t="shared" si="21"/>
        <v>2.5875014531795699</v>
      </c>
      <c r="BA31" s="20">
        <f>AVERAGE(D31:F31)</f>
        <v>121.57220000000001</v>
      </c>
      <c r="BB31" s="20">
        <f>AVERAGE(G31:I31)</f>
        <v>120.93103333333333</v>
      </c>
      <c r="BC31" s="20">
        <f>IFERROR(AVERAGE(J31:L31),"")</f>
        <v>124.7265</v>
      </c>
      <c r="BD31" s="20">
        <f>IFERROR(AVERAGE(M31:O31),"")</f>
        <v>127.9538</v>
      </c>
      <c r="BE31" s="20"/>
      <c r="BF31" s="20">
        <f t="shared" si="12"/>
        <v>-0.52739579169141848</v>
      </c>
      <c r="BG31" s="20">
        <f t="shared" si="5"/>
        <v>3.1385381916028763</v>
      </c>
      <c r="BH31" s="20">
        <f t="shared" si="5"/>
        <v>2.5875014531795699</v>
      </c>
    </row>
    <row r="32" spans="1:60" x14ac:dyDescent="0.2">
      <c r="A32" s="3"/>
      <c r="B32" s="3" t="s">
        <v>73</v>
      </c>
      <c r="C32" s="14"/>
      <c r="D32" s="10"/>
      <c r="E32" s="7"/>
      <c r="F32" s="7"/>
      <c r="G32" s="7"/>
      <c r="H32" s="7"/>
      <c r="I32" s="7"/>
      <c r="J32" s="7"/>
      <c r="K32" s="7"/>
      <c r="L32" s="7"/>
      <c r="M32" s="7"/>
      <c r="N32" s="7"/>
      <c r="O32" s="35"/>
      <c r="P32" s="10"/>
      <c r="Q32" s="7"/>
      <c r="R32" s="7"/>
      <c r="S32" s="7"/>
      <c r="T32" s="7"/>
      <c r="U32" s="7"/>
      <c r="V32" s="7"/>
      <c r="W32" s="7"/>
      <c r="X32" s="7"/>
      <c r="Y32" s="7"/>
      <c r="Z32" s="7"/>
      <c r="AA32" s="35"/>
      <c r="AB32" s="20" t="e">
        <f t="shared" si="16"/>
        <v>#DIV/0!</v>
      </c>
      <c r="AC32" s="20" t="str">
        <f t="shared" si="17"/>
        <v/>
      </c>
      <c r="AD32" s="20" t="str">
        <f t="shared" si="18"/>
        <v/>
      </c>
      <c r="AE32" s="20" t="str">
        <f t="shared" si="19"/>
        <v/>
      </c>
      <c r="AF32" s="20" t="str">
        <f t="shared" si="20"/>
        <v/>
      </c>
      <c r="AG32" s="109" t="str">
        <f>IFERROR(AC32/'2018'!AF32*100-100,"")</f>
        <v/>
      </c>
      <c r="AH32" s="20" t="str">
        <f t="shared" si="21"/>
        <v/>
      </c>
      <c r="AI32" s="20" t="str">
        <f t="shared" si="21"/>
        <v/>
      </c>
      <c r="AJ32" s="20" t="str">
        <f t="shared" si="21"/>
        <v/>
      </c>
      <c r="BA32" s="28"/>
      <c r="BB32" s="28"/>
      <c r="BC32" s="28"/>
      <c r="BD32" s="28"/>
      <c r="BE32" s="28"/>
      <c r="BF32" s="28"/>
      <c r="BG32" s="28"/>
      <c r="BH32" s="28"/>
    </row>
    <row r="33" spans="1:60" x14ac:dyDescent="0.2">
      <c r="A33" s="2" t="s">
        <v>20</v>
      </c>
      <c r="B33" s="2" t="s">
        <v>21</v>
      </c>
      <c r="C33" s="14">
        <v>136.339</v>
      </c>
      <c r="D33" s="10">
        <v>137.35730000000001</v>
      </c>
      <c r="E33" s="7">
        <v>138.31180000000001</v>
      </c>
      <c r="F33" s="7">
        <v>138.94829999999999</v>
      </c>
      <c r="G33" s="7">
        <v>139.71619999999999</v>
      </c>
      <c r="H33" s="7">
        <v>139.95590000000001</v>
      </c>
      <c r="I33" s="7">
        <v>140.70249999999999</v>
      </c>
      <c r="J33" s="7">
        <v>145.6336</v>
      </c>
      <c r="K33" s="7">
        <v>146.3783</v>
      </c>
      <c r="L33" s="7">
        <v>146.3766</v>
      </c>
      <c r="M33" s="7">
        <v>147.56360000000001</v>
      </c>
      <c r="N33" s="7">
        <v>147.60679999999999</v>
      </c>
      <c r="O33" s="35"/>
      <c r="P33" s="10">
        <v>0.74689609999999995</v>
      </c>
      <c r="Q33" s="7">
        <v>0.69487949999999998</v>
      </c>
      <c r="R33" s="7">
        <v>0.46019589999999999</v>
      </c>
      <c r="S33" s="7">
        <v>0.55266170000000003</v>
      </c>
      <c r="T33" s="7">
        <v>0.17157320000000001</v>
      </c>
      <c r="U33" s="7">
        <v>0.53348450000000003</v>
      </c>
      <c r="V33" s="7">
        <v>3.5046285602601341</v>
      </c>
      <c r="W33" s="7">
        <v>0.51135177596378489</v>
      </c>
      <c r="X33" s="7">
        <v>-1.1613743293914403E-3</v>
      </c>
      <c r="Y33" s="7">
        <v>0.81092196430304564</v>
      </c>
      <c r="Z33" s="7">
        <v>2.9275512389223751E-2</v>
      </c>
      <c r="AA33" s="35"/>
      <c r="AB33" s="20">
        <f t="shared" si="6"/>
        <v>142.59553636363637</v>
      </c>
      <c r="AC33" s="20">
        <f t="shared" si="0"/>
        <v>138.20579999999998</v>
      </c>
      <c r="AD33" s="20">
        <f t="shared" si="1"/>
        <v>140.12486666666666</v>
      </c>
      <c r="AE33" s="20">
        <f t="shared" si="19"/>
        <v>146.12949999999998</v>
      </c>
      <c r="AF33" s="20">
        <f t="shared" si="20"/>
        <v>147.58519999999999</v>
      </c>
      <c r="AG33" s="109">
        <f>IFERROR(AC33/'2018'!AF33*100-100,"")</f>
        <v>4.8301511832086419</v>
      </c>
      <c r="AH33" s="20">
        <f t="shared" si="21"/>
        <v>1.3885572578478502</v>
      </c>
      <c r="AI33" s="20">
        <f t="shared" si="21"/>
        <v>4.2852018176169366</v>
      </c>
      <c r="AJ33" s="20">
        <f t="shared" si="21"/>
        <v>0.99617120430851003</v>
      </c>
      <c r="BA33" s="20">
        <f t="shared" ref="BA33:BA58" si="22">AVERAGE(D33:F33)</f>
        <v>138.20579999999998</v>
      </c>
      <c r="BB33" s="20">
        <f t="shared" ref="BB33:BB58" si="23">AVERAGE(G33:I33)</f>
        <v>140.12486666666666</v>
      </c>
      <c r="BC33" s="20">
        <f t="shared" ref="BC33:BC58" si="24">IFERROR(AVERAGE(J33:L33),"")</f>
        <v>146.12949999999998</v>
      </c>
      <c r="BD33" s="20">
        <f t="shared" ref="BD33:BD58" si="25">IFERROR(AVERAGE(M33:O33),"")</f>
        <v>147.58519999999999</v>
      </c>
      <c r="BE33" s="20"/>
      <c r="BF33" s="20">
        <f t="shared" ref="BF33:BH50" si="26">IFERROR(BB33/BA33*100-100,"")</f>
        <v>1.3885572578478502</v>
      </c>
      <c r="BG33" s="20">
        <f t="shared" si="26"/>
        <v>4.2852018176169366</v>
      </c>
      <c r="BH33" s="20">
        <f t="shared" si="26"/>
        <v>0.99617120430851003</v>
      </c>
    </row>
    <row r="34" spans="1:60" x14ac:dyDescent="0.2">
      <c r="A34" s="2" t="s">
        <v>22</v>
      </c>
      <c r="B34" s="2" t="s">
        <v>23</v>
      </c>
      <c r="C34" s="14">
        <v>138.43180000000001</v>
      </c>
      <c r="D34" s="10">
        <v>139.6155</v>
      </c>
      <c r="E34" s="7">
        <v>140.7704</v>
      </c>
      <c r="F34" s="7">
        <v>141.43119999999999</v>
      </c>
      <c r="G34" s="7">
        <v>142.31569999999999</v>
      </c>
      <c r="H34" s="7">
        <v>142.6148</v>
      </c>
      <c r="I34" s="7">
        <v>143.53290000000001</v>
      </c>
      <c r="J34" s="7">
        <v>149.37459999999999</v>
      </c>
      <c r="K34" s="7">
        <v>150.3064</v>
      </c>
      <c r="L34" s="7">
        <v>150.1816</v>
      </c>
      <c r="M34" s="7">
        <v>151.56219999999999</v>
      </c>
      <c r="N34" s="7">
        <v>151.52520000000001</v>
      </c>
      <c r="O34" s="35"/>
      <c r="P34" s="10">
        <v>0.85505620000000004</v>
      </c>
      <c r="Q34" s="7">
        <v>0.82720550000000004</v>
      </c>
      <c r="R34" s="7">
        <v>0.46938229999999997</v>
      </c>
      <c r="S34" s="7">
        <v>0.62539699999999998</v>
      </c>
      <c r="T34" s="7">
        <v>0.21016850000000001</v>
      </c>
      <c r="U34" s="7">
        <v>0.64379850000000005</v>
      </c>
      <c r="V34" s="7">
        <v>4.0699379724090949</v>
      </c>
      <c r="W34" s="7">
        <v>0.62380083360893346</v>
      </c>
      <c r="X34" s="7">
        <v>-8.3030396576588464E-2</v>
      </c>
      <c r="Y34" s="7">
        <v>0.91928704981168585</v>
      </c>
      <c r="Z34" s="7">
        <v>-2.4412419455495975E-2</v>
      </c>
      <c r="AA34" s="35"/>
      <c r="AB34" s="20">
        <f t="shared" si="6"/>
        <v>145.74822727272726</v>
      </c>
      <c r="AC34" s="20">
        <f t="shared" si="0"/>
        <v>140.60569999999998</v>
      </c>
      <c r="AD34" s="20">
        <f t="shared" si="1"/>
        <v>142.82113333333334</v>
      </c>
      <c r="AE34" s="20">
        <f t="shared" si="19"/>
        <v>149.95419999999999</v>
      </c>
      <c r="AF34" s="20">
        <f t="shared" si="20"/>
        <v>151.5437</v>
      </c>
      <c r="AG34" s="109">
        <f>IFERROR(AC34/'2018'!AF34*100-100,"")</f>
        <v>4.2621932138889917</v>
      </c>
      <c r="AH34" s="20">
        <f t="shared" si="21"/>
        <v>1.5756355064790171</v>
      </c>
      <c r="AI34" s="20">
        <f t="shared" si="21"/>
        <v>4.9944055898356652</v>
      </c>
      <c r="AJ34" s="20">
        <f t="shared" si="21"/>
        <v>1.0599903170434857</v>
      </c>
      <c r="BA34" s="20">
        <f t="shared" si="22"/>
        <v>140.60569999999998</v>
      </c>
      <c r="BB34" s="20">
        <f t="shared" si="23"/>
        <v>142.82113333333334</v>
      </c>
      <c r="BC34" s="20">
        <f t="shared" si="24"/>
        <v>149.95419999999999</v>
      </c>
      <c r="BD34" s="20">
        <f t="shared" si="25"/>
        <v>151.5437</v>
      </c>
      <c r="BE34" s="20"/>
      <c r="BF34" s="20">
        <f t="shared" si="26"/>
        <v>1.5756355064790171</v>
      </c>
      <c r="BG34" s="20">
        <f t="shared" si="26"/>
        <v>4.9944055898356652</v>
      </c>
      <c r="BH34" s="20">
        <f t="shared" si="26"/>
        <v>1.0599903170434857</v>
      </c>
    </row>
    <row r="35" spans="1:60" x14ac:dyDescent="0.2">
      <c r="A35" s="3" t="s">
        <v>24</v>
      </c>
      <c r="B35" s="3" t="s">
        <v>25</v>
      </c>
      <c r="C35" s="14">
        <v>148.08090000000001</v>
      </c>
      <c r="D35" s="10">
        <v>149.93610000000001</v>
      </c>
      <c r="E35" s="7">
        <v>151.79349999999999</v>
      </c>
      <c r="F35" s="7">
        <v>152.56569999999999</v>
      </c>
      <c r="G35" s="7">
        <v>153.8629</v>
      </c>
      <c r="H35" s="7">
        <v>154.19579999999999</v>
      </c>
      <c r="I35" s="7">
        <v>155.4468</v>
      </c>
      <c r="J35" s="7">
        <v>164.37540000000001</v>
      </c>
      <c r="K35" s="7">
        <v>165.7808</v>
      </c>
      <c r="L35" s="7">
        <v>164.87299999999999</v>
      </c>
      <c r="M35" s="7">
        <v>167.10480000000001</v>
      </c>
      <c r="N35" s="7">
        <v>166.79239999999999</v>
      </c>
      <c r="O35" s="35"/>
      <c r="P35" s="10">
        <v>1.2528140000000001</v>
      </c>
      <c r="Q35" s="7">
        <v>1.238788</v>
      </c>
      <c r="R35" s="7">
        <v>0.50873849999999998</v>
      </c>
      <c r="S35" s="7">
        <v>0.8502535</v>
      </c>
      <c r="T35" s="7">
        <v>0.2163621</v>
      </c>
      <c r="U35" s="7">
        <v>0.81126109999999996</v>
      </c>
      <c r="V35" s="7">
        <v>5.7438300434618252</v>
      </c>
      <c r="W35" s="7">
        <v>0.85499411712457329</v>
      </c>
      <c r="X35" s="7">
        <v>-0.54759055330895301</v>
      </c>
      <c r="Y35" s="7">
        <v>1.3536479593384128</v>
      </c>
      <c r="Z35" s="7">
        <v>-0.18694854965268806</v>
      </c>
      <c r="AA35" s="35"/>
      <c r="AB35" s="20">
        <f t="shared" si="6"/>
        <v>158.79338181818181</v>
      </c>
      <c r="AC35" s="20">
        <f t="shared" si="0"/>
        <v>151.43176666666668</v>
      </c>
      <c r="AD35" s="20">
        <f t="shared" si="1"/>
        <v>154.50183333333334</v>
      </c>
      <c r="AE35" s="20">
        <f t="shared" si="19"/>
        <v>165.00973333333334</v>
      </c>
      <c r="AF35" s="20">
        <f t="shared" si="20"/>
        <v>166.9486</v>
      </c>
      <c r="AG35" s="109">
        <f>IFERROR(AC35/'2018'!AF35*100-100,"")</f>
        <v>10.365741225492712</v>
      </c>
      <c r="AH35" s="20">
        <f t="shared" si="21"/>
        <v>2.0273597371577523</v>
      </c>
      <c r="AI35" s="20">
        <f t="shared" si="21"/>
        <v>6.8011490694285186</v>
      </c>
      <c r="AJ35" s="20">
        <f t="shared" si="21"/>
        <v>1.1750013938571584</v>
      </c>
      <c r="BA35" s="20">
        <f t="shared" si="22"/>
        <v>151.43176666666668</v>
      </c>
      <c r="BB35" s="20">
        <f t="shared" si="23"/>
        <v>154.50183333333334</v>
      </c>
      <c r="BC35" s="20">
        <f t="shared" si="24"/>
        <v>165.00973333333334</v>
      </c>
      <c r="BD35" s="20">
        <f t="shared" si="25"/>
        <v>166.9486</v>
      </c>
      <c r="BE35" s="20"/>
      <c r="BF35" s="20">
        <f t="shared" si="26"/>
        <v>2.0273597371577523</v>
      </c>
      <c r="BG35" s="20">
        <f t="shared" si="26"/>
        <v>6.8011490694285186</v>
      </c>
      <c r="BH35" s="20">
        <f t="shared" si="26"/>
        <v>1.1750013938571584</v>
      </c>
    </row>
    <row r="36" spans="1:60" x14ac:dyDescent="0.2">
      <c r="A36" s="3" t="s">
        <v>26</v>
      </c>
      <c r="B36" s="3" t="s">
        <v>95</v>
      </c>
      <c r="C36" s="14">
        <v>129.83449999999999</v>
      </c>
      <c r="D36" s="10">
        <v>130.1371</v>
      </c>
      <c r="E36" s="7">
        <v>131.15790000000001</v>
      </c>
      <c r="F36" s="7">
        <v>132.44040000000001</v>
      </c>
      <c r="G36" s="7">
        <v>133.52969999999999</v>
      </c>
      <c r="H36" s="7">
        <v>134.20769999999999</v>
      </c>
      <c r="I36" s="7">
        <v>134.8768</v>
      </c>
      <c r="J36" s="7">
        <v>135.83340000000001</v>
      </c>
      <c r="K36" s="7">
        <v>136.83070000000001</v>
      </c>
      <c r="L36" s="7">
        <v>137.93</v>
      </c>
      <c r="M36" s="7">
        <v>138.548</v>
      </c>
      <c r="N36" s="7">
        <v>138.6908</v>
      </c>
      <c r="O36" s="35"/>
      <c r="P36" s="10">
        <v>0.23308719999999999</v>
      </c>
      <c r="Q36" s="7">
        <v>0.78442529999999999</v>
      </c>
      <c r="R36" s="7">
        <v>0.97777159999999996</v>
      </c>
      <c r="S36" s="7">
        <v>0.82252530000000001</v>
      </c>
      <c r="T36" s="7">
        <v>0.50772459999999997</v>
      </c>
      <c r="U36" s="7">
        <v>0.49857689999999999</v>
      </c>
      <c r="V36" s="7">
        <v>0.70923983961660475</v>
      </c>
      <c r="W36" s="7">
        <v>0.73420822860945512</v>
      </c>
      <c r="X36" s="7">
        <v>0.80340157581595317</v>
      </c>
      <c r="Y36" s="7">
        <v>0.44805336040019933</v>
      </c>
      <c r="Z36" s="7">
        <v>0.1030689724860655</v>
      </c>
      <c r="AA36" s="35"/>
      <c r="AB36" s="20">
        <f t="shared" si="6"/>
        <v>134.92568181818183</v>
      </c>
      <c r="AC36" s="20">
        <f t="shared" si="0"/>
        <v>131.24513333333334</v>
      </c>
      <c r="AD36" s="20">
        <f t="shared" si="1"/>
        <v>134.20473333333334</v>
      </c>
      <c r="AE36" s="20">
        <f t="shared" si="19"/>
        <v>136.8647</v>
      </c>
      <c r="AF36" s="20">
        <f t="shared" si="20"/>
        <v>138.61939999999998</v>
      </c>
      <c r="AG36" s="109">
        <f>IFERROR(AC36/'2018'!AF36*100-100,"")</f>
        <v>-10.800869120596488</v>
      </c>
      <c r="AH36" s="20">
        <f t="shared" si="21"/>
        <v>2.2550169479300024</v>
      </c>
      <c r="AI36" s="20">
        <f t="shared" si="21"/>
        <v>1.9820214984965787</v>
      </c>
      <c r="AJ36" s="20">
        <f t="shared" si="21"/>
        <v>1.2820690799015324</v>
      </c>
      <c r="BA36" s="20">
        <f t="shared" si="22"/>
        <v>131.24513333333334</v>
      </c>
      <c r="BB36" s="20">
        <f t="shared" si="23"/>
        <v>134.20473333333334</v>
      </c>
      <c r="BC36" s="20">
        <f t="shared" si="24"/>
        <v>136.8647</v>
      </c>
      <c r="BD36" s="20">
        <f t="shared" si="25"/>
        <v>138.61939999999998</v>
      </c>
      <c r="BE36" s="20"/>
      <c r="BF36" s="20">
        <f t="shared" si="26"/>
        <v>2.2550169479300024</v>
      </c>
      <c r="BG36" s="20">
        <f t="shared" si="26"/>
        <v>1.9820214984965787</v>
      </c>
      <c r="BH36" s="20">
        <f t="shared" si="26"/>
        <v>1.2820690799015324</v>
      </c>
    </row>
    <row r="37" spans="1:60" x14ac:dyDescent="0.2">
      <c r="A37" s="3" t="s">
        <v>27</v>
      </c>
      <c r="B37" s="3" t="s">
        <v>28</v>
      </c>
      <c r="C37" s="14">
        <v>134.75700000000001</v>
      </c>
      <c r="D37" s="10">
        <v>135.4058</v>
      </c>
      <c r="E37" s="7">
        <v>135.7475</v>
      </c>
      <c r="F37" s="7">
        <v>135.71549999999999</v>
      </c>
      <c r="G37" s="7">
        <v>136.17230000000001</v>
      </c>
      <c r="H37" s="7">
        <v>136.52330000000001</v>
      </c>
      <c r="I37" s="7">
        <v>137.1669</v>
      </c>
      <c r="J37" s="7">
        <v>138.0197</v>
      </c>
      <c r="K37" s="7">
        <v>138.33590000000001</v>
      </c>
      <c r="L37" s="7">
        <v>138.60509999999999</v>
      </c>
      <c r="M37" s="7">
        <v>139.3073</v>
      </c>
      <c r="N37" s="7">
        <v>139.42250000000001</v>
      </c>
      <c r="O37" s="35"/>
      <c r="P37" s="10">
        <v>0.48148469999999999</v>
      </c>
      <c r="Q37" s="7">
        <v>0.25232270000000001</v>
      </c>
      <c r="R37" s="7">
        <v>-2.35602E-2</v>
      </c>
      <c r="S37" s="7">
        <v>0.33663320000000002</v>
      </c>
      <c r="T37" s="7">
        <v>0.25773760000000001</v>
      </c>
      <c r="U37" s="7">
        <v>0.47139930000000002</v>
      </c>
      <c r="V37" s="7">
        <v>0.6217243372854544</v>
      </c>
      <c r="W37" s="7">
        <v>0.22909773025155769</v>
      </c>
      <c r="X37" s="7">
        <v>0.19459879901022339</v>
      </c>
      <c r="Y37" s="7">
        <v>0.50661916480707048</v>
      </c>
      <c r="Z37" s="7">
        <v>8.2694876722193111E-2</v>
      </c>
      <c r="AA37" s="35"/>
      <c r="AB37" s="20">
        <f t="shared" si="6"/>
        <v>137.31107272727274</v>
      </c>
      <c r="AC37" s="20">
        <f t="shared" si="0"/>
        <v>135.62293333333332</v>
      </c>
      <c r="AD37" s="20">
        <f t="shared" si="1"/>
        <v>136.62083333333334</v>
      </c>
      <c r="AE37" s="20">
        <f t="shared" si="19"/>
        <v>138.32023333333333</v>
      </c>
      <c r="AF37" s="20">
        <f t="shared" si="20"/>
        <v>139.36490000000001</v>
      </c>
      <c r="AG37" s="109">
        <f>IFERROR(AC37/'2018'!AF37*100-100,"")</f>
        <v>5.1261791752039017</v>
      </c>
      <c r="AH37" s="20">
        <f t="shared" si="21"/>
        <v>0.73579001388164045</v>
      </c>
      <c r="AI37" s="20">
        <f t="shared" si="21"/>
        <v>1.2438805697032649</v>
      </c>
      <c r="AJ37" s="20">
        <f t="shared" si="21"/>
        <v>0.75525224436916005</v>
      </c>
      <c r="BA37" s="20">
        <f t="shared" si="22"/>
        <v>135.62293333333332</v>
      </c>
      <c r="BB37" s="20">
        <f t="shared" si="23"/>
        <v>136.62083333333334</v>
      </c>
      <c r="BC37" s="20">
        <f t="shared" si="24"/>
        <v>138.32023333333333</v>
      </c>
      <c r="BD37" s="20">
        <f t="shared" si="25"/>
        <v>139.36490000000001</v>
      </c>
      <c r="BE37" s="20"/>
      <c r="BF37" s="20">
        <f t="shared" si="26"/>
        <v>0.73579001388164045</v>
      </c>
      <c r="BG37" s="20">
        <f t="shared" si="26"/>
        <v>1.2438805697032649</v>
      </c>
      <c r="BH37" s="20">
        <f t="shared" si="26"/>
        <v>0.75525224436916005</v>
      </c>
    </row>
    <row r="38" spans="1:60" x14ac:dyDescent="0.2">
      <c r="A38" s="3" t="s">
        <v>29</v>
      </c>
      <c r="B38" s="3" t="s">
        <v>30</v>
      </c>
      <c r="C38" s="14">
        <v>136.66589999999999</v>
      </c>
      <c r="D38" s="10">
        <v>137.79759999999999</v>
      </c>
      <c r="E38" s="7">
        <v>138.4796</v>
      </c>
      <c r="F38" s="7">
        <v>138.93170000000001</v>
      </c>
      <c r="G38" s="7">
        <v>138.80889999999999</v>
      </c>
      <c r="H38" s="7">
        <v>138.69200000000001</v>
      </c>
      <c r="I38" s="7">
        <v>139.2251</v>
      </c>
      <c r="J38" s="7">
        <v>142.7825</v>
      </c>
      <c r="K38" s="7">
        <v>142.97739999999999</v>
      </c>
      <c r="L38" s="7">
        <v>143.53729999999999</v>
      </c>
      <c r="M38" s="7">
        <v>144.24590000000001</v>
      </c>
      <c r="N38" s="7">
        <v>144.8364</v>
      </c>
      <c r="O38" s="35"/>
      <c r="P38" s="10">
        <v>0.82812160000000001</v>
      </c>
      <c r="Q38" s="7">
        <v>0.4949115</v>
      </c>
      <c r="R38" s="7">
        <v>0.32647599999999999</v>
      </c>
      <c r="S38" s="7">
        <v>-8.8434600000000002E-2</v>
      </c>
      <c r="T38" s="7">
        <v>-8.4170800000000004E-2</v>
      </c>
      <c r="U38" s="7">
        <v>0.38438519999999998</v>
      </c>
      <c r="V38" s="7">
        <v>2.5551427149271224</v>
      </c>
      <c r="W38" s="7">
        <v>0.13650132194070694</v>
      </c>
      <c r="X38" s="7">
        <v>0.39160035082467504</v>
      </c>
      <c r="Y38" s="7">
        <v>0.49366958971641406</v>
      </c>
      <c r="Z38" s="7">
        <v>0.40937038765052702</v>
      </c>
      <c r="AA38" s="35"/>
      <c r="AB38" s="20">
        <f t="shared" si="6"/>
        <v>140.93767272727271</v>
      </c>
      <c r="AC38" s="20">
        <f t="shared" si="0"/>
        <v>138.40296666666666</v>
      </c>
      <c r="AD38" s="20">
        <f t="shared" si="1"/>
        <v>138.90866666666668</v>
      </c>
      <c r="AE38" s="20">
        <f t="shared" si="19"/>
        <v>143.09906666666666</v>
      </c>
      <c r="AF38" s="20">
        <f t="shared" si="20"/>
        <v>144.54115000000002</v>
      </c>
      <c r="AG38" s="109">
        <f>IFERROR(AC38/'2018'!AF38*100-100,"")</f>
        <v>6.2043822692616999</v>
      </c>
      <c r="AH38" s="20">
        <f t="shared" si="21"/>
        <v>0.36538234127449698</v>
      </c>
      <c r="AI38" s="20">
        <f t="shared" si="21"/>
        <v>3.0166584278398716</v>
      </c>
      <c r="AJ38" s="20">
        <f t="shared" si="21"/>
        <v>1.0077517393544753</v>
      </c>
      <c r="BA38" s="20">
        <f t="shared" si="22"/>
        <v>138.40296666666666</v>
      </c>
      <c r="BB38" s="20">
        <f t="shared" si="23"/>
        <v>138.90866666666668</v>
      </c>
      <c r="BC38" s="20">
        <f t="shared" si="24"/>
        <v>143.09906666666666</v>
      </c>
      <c r="BD38" s="20">
        <f t="shared" si="25"/>
        <v>144.54115000000002</v>
      </c>
      <c r="BE38" s="20"/>
      <c r="BF38" s="20">
        <f t="shared" si="26"/>
        <v>0.36538234127449698</v>
      </c>
      <c r="BG38" s="20">
        <f t="shared" si="26"/>
        <v>3.0166584278398716</v>
      </c>
      <c r="BH38" s="20">
        <f t="shared" si="26"/>
        <v>1.0077517393544753</v>
      </c>
    </row>
    <row r="39" spans="1:60" x14ac:dyDescent="0.2">
      <c r="A39" s="3" t="s">
        <v>31</v>
      </c>
      <c r="B39" s="3" t="s">
        <v>32</v>
      </c>
      <c r="C39" s="14">
        <v>125.63809999999999</v>
      </c>
      <c r="D39" s="10">
        <v>126.8857</v>
      </c>
      <c r="E39" s="7">
        <v>127.4657</v>
      </c>
      <c r="F39" s="7">
        <v>127.9378</v>
      </c>
      <c r="G39" s="7">
        <v>127.8562</v>
      </c>
      <c r="H39" s="7">
        <v>128.06659999999999</v>
      </c>
      <c r="I39" s="7">
        <v>128.8322</v>
      </c>
      <c r="J39" s="7">
        <v>129.94829999999999</v>
      </c>
      <c r="K39" s="7">
        <v>130.66739999999999</v>
      </c>
      <c r="L39" s="7">
        <v>131.5172</v>
      </c>
      <c r="M39" s="7">
        <v>132.2055</v>
      </c>
      <c r="N39" s="7">
        <v>132.756</v>
      </c>
      <c r="O39" s="35"/>
      <c r="P39" s="10">
        <v>0.99305089999999996</v>
      </c>
      <c r="Q39" s="7">
        <v>0.4571056</v>
      </c>
      <c r="R39" s="7">
        <v>0.37032559999999998</v>
      </c>
      <c r="S39" s="7">
        <v>-6.37543E-2</v>
      </c>
      <c r="T39" s="7">
        <v>0.16452079999999999</v>
      </c>
      <c r="U39" s="7">
        <v>0.59782179999999996</v>
      </c>
      <c r="V39" s="7">
        <v>0.86632068690900932</v>
      </c>
      <c r="W39" s="7">
        <v>0.55337391870459063</v>
      </c>
      <c r="X39" s="7">
        <v>0.65035349291408273</v>
      </c>
      <c r="Y39" s="7">
        <v>0.52335359937711423</v>
      </c>
      <c r="Z39" s="7">
        <v>0.4163971998139257</v>
      </c>
      <c r="AA39" s="35"/>
      <c r="AB39" s="20">
        <f t="shared" si="6"/>
        <v>129.46714545454549</v>
      </c>
      <c r="AC39" s="20">
        <f t="shared" si="0"/>
        <v>127.42973333333333</v>
      </c>
      <c r="AD39" s="20">
        <f t="shared" si="1"/>
        <v>128.25166666666667</v>
      </c>
      <c r="AE39" s="20">
        <f t="shared" si="19"/>
        <v>130.71096666666665</v>
      </c>
      <c r="AF39" s="20">
        <f t="shared" si="20"/>
        <v>132.48075</v>
      </c>
      <c r="AG39" s="109">
        <f>IFERROR(AC39/'2018'!AF39*100-100,"")</f>
        <v>0.89136862229379688</v>
      </c>
      <c r="AH39" s="20">
        <f t="shared" si="21"/>
        <v>0.64500906643452538</v>
      </c>
      <c r="AI39" s="20">
        <f t="shared" si="21"/>
        <v>1.9175579264726821</v>
      </c>
      <c r="AJ39" s="20">
        <f t="shared" si="21"/>
        <v>1.3539669841525779</v>
      </c>
      <c r="BA39" s="20">
        <f t="shared" si="22"/>
        <v>127.42973333333333</v>
      </c>
      <c r="BB39" s="20">
        <f t="shared" si="23"/>
        <v>128.25166666666667</v>
      </c>
      <c r="BC39" s="20">
        <f t="shared" si="24"/>
        <v>130.71096666666665</v>
      </c>
      <c r="BD39" s="20">
        <f t="shared" si="25"/>
        <v>132.48075</v>
      </c>
      <c r="BE39" s="20"/>
      <c r="BF39" s="20">
        <f t="shared" si="26"/>
        <v>0.64500906643452538</v>
      </c>
      <c r="BG39" s="20">
        <f t="shared" si="26"/>
        <v>1.9175579264726821</v>
      </c>
      <c r="BH39" s="20">
        <f t="shared" si="26"/>
        <v>1.3539669841525779</v>
      </c>
    </row>
    <row r="40" spans="1:60" x14ac:dyDescent="0.2">
      <c r="A40" s="3" t="s">
        <v>33</v>
      </c>
      <c r="B40" s="3" t="s">
        <v>96</v>
      </c>
      <c r="C40" s="14">
        <v>109.4096</v>
      </c>
      <c r="D40" s="10">
        <v>109.14239999999999</v>
      </c>
      <c r="E40" s="7">
        <v>109.1643</v>
      </c>
      <c r="F40" s="7">
        <v>109.41249999999999</v>
      </c>
      <c r="G40" s="7">
        <v>109.9395</v>
      </c>
      <c r="H40" s="7">
        <v>109.9455</v>
      </c>
      <c r="I40" s="7">
        <v>110.3796</v>
      </c>
      <c r="J40" s="7">
        <v>110.4371</v>
      </c>
      <c r="K40" s="7">
        <v>110.4426</v>
      </c>
      <c r="L40" s="7">
        <v>110.9177</v>
      </c>
      <c r="M40" s="7">
        <v>110.8784</v>
      </c>
      <c r="N40" s="7">
        <v>110.8784</v>
      </c>
      <c r="O40" s="35"/>
      <c r="P40" s="10">
        <v>-0.24425160000000001</v>
      </c>
      <c r="Q40" s="7">
        <v>2.0069199999999999E-2</v>
      </c>
      <c r="R40" s="7">
        <v>0.22732830000000001</v>
      </c>
      <c r="S40" s="7">
        <v>0.48171969999999997</v>
      </c>
      <c r="T40" s="7">
        <v>5.4476000000000004E-3</v>
      </c>
      <c r="U40" s="7">
        <v>0.39482250000000002</v>
      </c>
      <c r="V40" s="7">
        <v>5.209295920623426E-2</v>
      </c>
      <c r="W40" s="7">
        <v>4.9802104546369293E-3</v>
      </c>
      <c r="X40" s="7">
        <v>0.43017821021960517</v>
      </c>
      <c r="Y40" s="7">
        <v>-3.5431675918268436E-2</v>
      </c>
      <c r="Z40" s="7">
        <v>0</v>
      </c>
      <c r="AA40" s="35"/>
      <c r="AB40" s="20">
        <f t="shared" si="6"/>
        <v>110.13981818181819</v>
      </c>
      <c r="AC40" s="20">
        <f t="shared" si="0"/>
        <v>109.23973333333333</v>
      </c>
      <c r="AD40" s="20">
        <f t="shared" si="1"/>
        <v>110.08819999999999</v>
      </c>
      <c r="AE40" s="20">
        <f t="shared" si="19"/>
        <v>110.59913333333334</v>
      </c>
      <c r="AF40" s="20">
        <f t="shared" si="20"/>
        <v>110.8784</v>
      </c>
      <c r="AG40" s="109">
        <f>IFERROR(AC40/'2018'!AF40*100-100,"")</f>
        <v>-1.0078663476066509</v>
      </c>
      <c r="AH40" s="20">
        <f t="shared" si="21"/>
        <v>0.77670151764070283</v>
      </c>
      <c r="AI40" s="20">
        <f t="shared" si="21"/>
        <v>0.46411271447199454</v>
      </c>
      <c r="AJ40" s="20">
        <f t="shared" si="21"/>
        <v>0.25250348556076574</v>
      </c>
      <c r="BA40" s="20">
        <f t="shared" si="22"/>
        <v>109.23973333333333</v>
      </c>
      <c r="BB40" s="20">
        <f t="shared" si="23"/>
        <v>110.08819999999999</v>
      </c>
      <c r="BC40" s="20">
        <f t="shared" si="24"/>
        <v>110.59913333333334</v>
      </c>
      <c r="BD40" s="20">
        <f t="shared" si="25"/>
        <v>110.8784</v>
      </c>
      <c r="BE40" s="20"/>
      <c r="BF40" s="20">
        <f t="shared" si="26"/>
        <v>0.77670151764070283</v>
      </c>
      <c r="BG40" s="20">
        <f t="shared" si="26"/>
        <v>0.46411271447199454</v>
      </c>
      <c r="BH40" s="20">
        <f t="shared" si="26"/>
        <v>0.25250348556076574</v>
      </c>
    </row>
    <row r="41" spans="1:60" x14ac:dyDescent="0.2">
      <c r="A41" s="3" t="s">
        <v>34</v>
      </c>
      <c r="B41" s="3" t="s">
        <v>35</v>
      </c>
      <c r="C41" s="14">
        <v>122.68340000000001</v>
      </c>
      <c r="D41" s="10">
        <v>123.0355</v>
      </c>
      <c r="E41" s="7">
        <v>122.8379</v>
      </c>
      <c r="F41" s="7">
        <v>123.34569999999999</v>
      </c>
      <c r="G41" s="7">
        <v>123.60420000000001</v>
      </c>
      <c r="H41" s="7">
        <v>123.4571</v>
      </c>
      <c r="I41" s="7">
        <v>123.93300000000001</v>
      </c>
      <c r="J41" s="7">
        <v>135.11410000000001</v>
      </c>
      <c r="K41" s="7">
        <v>135.30439999999999</v>
      </c>
      <c r="L41" s="7">
        <v>135.6566</v>
      </c>
      <c r="M41" s="7">
        <v>136.03059999999999</v>
      </c>
      <c r="N41" s="7">
        <v>136.22149999999999</v>
      </c>
      <c r="O41" s="35"/>
      <c r="P41" s="10">
        <v>0.28693999999999997</v>
      </c>
      <c r="Q41" s="7">
        <v>-0.16058040000000001</v>
      </c>
      <c r="R41" s="7">
        <v>0.4134254</v>
      </c>
      <c r="S41" s="7">
        <v>0.20952950000000001</v>
      </c>
      <c r="T41" s="7">
        <v>-0.11899849999999999</v>
      </c>
      <c r="U41" s="7">
        <v>0.38545849999999998</v>
      </c>
      <c r="V41" s="7">
        <v>9.0218908603842394</v>
      </c>
      <c r="W41" s="7">
        <v>0.14084392376515792</v>
      </c>
      <c r="X41" s="7">
        <v>0.26030195618177276</v>
      </c>
      <c r="Y41" s="7">
        <v>0.27569613273515275</v>
      </c>
      <c r="Z41" s="7">
        <v>0.14033607144274832</v>
      </c>
      <c r="AA41" s="35"/>
      <c r="AB41" s="20">
        <f t="shared" si="6"/>
        <v>128.95823636363636</v>
      </c>
      <c r="AC41" s="20">
        <f t="shared" si="0"/>
        <v>123.07303333333334</v>
      </c>
      <c r="AD41" s="20">
        <f t="shared" si="1"/>
        <v>123.66476666666667</v>
      </c>
      <c r="AE41" s="20">
        <f t="shared" si="19"/>
        <v>135.35836666666668</v>
      </c>
      <c r="AF41" s="20">
        <f t="shared" si="20"/>
        <v>136.12604999999999</v>
      </c>
      <c r="AG41" s="109">
        <f>IFERROR(AC41/'2018'!AF41*100-100,"")</f>
        <v>-4.0962945992798723</v>
      </c>
      <c r="AH41" s="20">
        <f t="shared" si="21"/>
        <v>0.48079852857014771</v>
      </c>
      <c r="AI41" s="20">
        <f t="shared" si="21"/>
        <v>9.4558865190112158</v>
      </c>
      <c r="AJ41" s="20">
        <f t="shared" si="21"/>
        <v>0.56714878602504371</v>
      </c>
      <c r="BA41" s="20">
        <f t="shared" si="22"/>
        <v>123.07303333333334</v>
      </c>
      <c r="BB41" s="20">
        <f t="shared" si="23"/>
        <v>123.66476666666667</v>
      </c>
      <c r="BC41" s="20">
        <f t="shared" si="24"/>
        <v>135.35836666666668</v>
      </c>
      <c r="BD41" s="20">
        <f t="shared" si="25"/>
        <v>136.12604999999999</v>
      </c>
      <c r="BE41" s="20"/>
      <c r="BF41" s="20">
        <f t="shared" si="26"/>
        <v>0.48079852857014771</v>
      </c>
      <c r="BG41" s="20">
        <f t="shared" si="26"/>
        <v>9.4558865190112158</v>
      </c>
      <c r="BH41" s="20">
        <f t="shared" si="26"/>
        <v>0.56714878602504371</v>
      </c>
    </row>
    <row r="42" spans="1:60" x14ac:dyDescent="0.2">
      <c r="A42" s="2" t="s">
        <v>36</v>
      </c>
      <c r="B42" s="2" t="s">
        <v>37</v>
      </c>
      <c r="C42" s="14">
        <v>128.37</v>
      </c>
      <c r="D42" s="10">
        <v>128.7587</v>
      </c>
      <c r="E42" s="7">
        <v>128.94990000000001</v>
      </c>
      <c r="F42" s="7">
        <v>129.4941</v>
      </c>
      <c r="G42" s="7">
        <v>129.81809999999999</v>
      </c>
      <c r="H42" s="7">
        <v>129.83160000000001</v>
      </c>
      <c r="I42" s="7">
        <v>129.92519999999999</v>
      </c>
      <c r="J42" s="7">
        <v>131.38900000000001</v>
      </c>
      <c r="K42" s="7">
        <v>131.4212</v>
      </c>
      <c r="L42" s="7">
        <v>131.88800000000001</v>
      </c>
      <c r="M42" s="7">
        <v>132.33799999999999</v>
      </c>
      <c r="N42" s="7">
        <v>132.68700000000001</v>
      </c>
      <c r="O42" s="35"/>
      <c r="P42" s="10">
        <v>0.30277470000000001</v>
      </c>
      <c r="Q42" s="7">
        <v>0.14853649999999999</v>
      </c>
      <c r="R42" s="7">
        <v>0.42199249999999999</v>
      </c>
      <c r="S42" s="7">
        <v>0.2502085</v>
      </c>
      <c r="T42" s="7">
        <v>1.0461E-2</v>
      </c>
      <c r="U42" s="7">
        <v>7.2056099999999998E-2</v>
      </c>
      <c r="V42" s="7">
        <v>1.1266482560735103</v>
      </c>
      <c r="W42" s="7">
        <v>2.4507378852102461E-2</v>
      </c>
      <c r="X42" s="7">
        <v>0.35519383478465144</v>
      </c>
      <c r="Y42" s="7">
        <v>0.34119859274535103</v>
      </c>
      <c r="Z42" s="7">
        <v>0.26371865979538606</v>
      </c>
      <c r="AA42" s="35"/>
      <c r="AB42" s="20">
        <f t="shared" si="6"/>
        <v>130.5909818181818</v>
      </c>
      <c r="AC42" s="20">
        <f t="shared" si="0"/>
        <v>129.06756666666669</v>
      </c>
      <c r="AD42" s="20">
        <f t="shared" si="1"/>
        <v>129.85829999999999</v>
      </c>
      <c r="AE42" s="20">
        <f t="shared" si="19"/>
        <v>131.56606666666667</v>
      </c>
      <c r="AF42" s="20">
        <f t="shared" si="20"/>
        <v>132.51249999999999</v>
      </c>
      <c r="AG42" s="109">
        <f>IFERROR(AC42/'2018'!AF42*100-100,"")</f>
        <v>10.047161928494887</v>
      </c>
      <c r="AH42" s="20">
        <f t="shared" si="21"/>
        <v>0.61265068657834831</v>
      </c>
      <c r="AI42" s="20">
        <f t="shared" si="21"/>
        <v>1.3151001258038093</v>
      </c>
      <c r="AJ42" s="20">
        <f t="shared" si="21"/>
        <v>0.71935975385748918</v>
      </c>
      <c r="BA42" s="20">
        <f t="shared" si="22"/>
        <v>129.06756666666669</v>
      </c>
      <c r="BB42" s="20">
        <f t="shared" si="23"/>
        <v>129.85829999999999</v>
      </c>
      <c r="BC42" s="20">
        <f t="shared" si="24"/>
        <v>131.56606666666667</v>
      </c>
      <c r="BD42" s="20">
        <f t="shared" si="25"/>
        <v>132.51249999999999</v>
      </c>
      <c r="BE42" s="20"/>
      <c r="BF42" s="20">
        <f t="shared" si="26"/>
        <v>0.61265068657834831</v>
      </c>
      <c r="BG42" s="20">
        <f t="shared" si="26"/>
        <v>1.3151001258038093</v>
      </c>
      <c r="BH42" s="20">
        <f t="shared" si="26"/>
        <v>0.71935975385748918</v>
      </c>
    </row>
    <row r="43" spans="1:60" x14ac:dyDescent="0.2">
      <c r="A43" s="3" t="s">
        <v>38</v>
      </c>
      <c r="B43" s="3" t="s">
        <v>39</v>
      </c>
      <c r="C43" s="14">
        <v>104.6142</v>
      </c>
      <c r="D43" s="10">
        <v>105.3083</v>
      </c>
      <c r="E43" s="7">
        <v>105.006</v>
      </c>
      <c r="F43" s="7">
        <v>105.006</v>
      </c>
      <c r="G43" s="7">
        <v>105.006</v>
      </c>
      <c r="H43" s="7">
        <v>105.006</v>
      </c>
      <c r="I43" s="7">
        <v>105.006</v>
      </c>
      <c r="J43" s="7">
        <v>105.1591</v>
      </c>
      <c r="K43" s="7">
        <v>105.1591</v>
      </c>
      <c r="L43" s="7">
        <v>105.7834</v>
      </c>
      <c r="M43" s="7">
        <v>106.6086</v>
      </c>
      <c r="N43" s="7">
        <v>108.4851</v>
      </c>
      <c r="O43" s="35"/>
      <c r="P43" s="10">
        <v>0.6635143</v>
      </c>
      <c r="Q43" s="7">
        <v>-0.28703970000000001</v>
      </c>
      <c r="R43" s="7">
        <v>0</v>
      </c>
      <c r="S43" s="7">
        <v>0</v>
      </c>
      <c r="T43" s="7">
        <v>0</v>
      </c>
      <c r="U43" s="7">
        <v>0</v>
      </c>
      <c r="V43" s="7">
        <v>0.14580119231281538</v>
      </c>
      <c r="W43" s="7">
        <v>0</v>
      </c>
      <c r="X43" s="7">
        <v>0.59367187433137525</v>
      </c>
      <c r="Y43" s="7">
        <v>0.78008458794101465</v>
      </c>
      <c r="Z43" s="7">
        <v>1.7601769463251624</v>
      </c>
      <c r="AA43" s="35"/>
      <c r="AB43" s="20">
        <f t="shared" si="6"/>
        <v>105.59396363636364</v>
      </c>
      <c r="AC43" s="20">
        <f t="shared" si="0"/>
        <v>105.10676666666666</v>
      </c>
      <c r="AD43" s="20">
        <f t="shared" si="1"/>
        <v>105.00600000000001</v>
      </c>
      <c r="AE43" s="20">
        <f t="shared" si="19"/>
        <v>105.36719999999998</v>
      </c>
      <c r="AF43" s="20">
        <f t="shared" si="20"/>
        <v>107.54685000000001</v>
      </c>
      <c r="AG43" s="109">
        <f>IFERROR(AC43/'2018'!AF43*100-100,"")</f>
        <v>-14.514679050802627</v>
      </c>
      <c r="AH43" s="20">
        <f t="shared" si="21"/>
        <v>-9.5870770134339978E-2</v>
      </c>
      <c r="AI43" s="20">
        <f t="shared" si="21"/>
        <v>0.34398034398030575</v>
      </c>
      <c r="AJ43" s="20">
        <f t="shared" si="21"/>
        <v>2.0686228731521936</v>
      </c>
      <c r="BA43" s="20">
        <f t="shared" si="22"/>
        <v>105.10676666666666</v>
      </c>
      <c r="BB43" s="20">
        <f t="shared" si="23"/>
        <v>105.00600000000001</v>
      </c>
      <c r="BC43" s="20">
        <f t="shared" si="24"/>
        <v>105.36719999999998</v>
      </c>
      <c r="BD43" s="20">
        <f t="shared" si="25"/>
        <v>107.54685000000001</v>
      </c>
      <c r="BE43" s="20"/>
      <c r="BF43" s="20">
        <f t="shared" si="26"/>
        <v>-9.5870770134339978E-2</v>
      </c>
      <c r="BG43" s="20">
        <f t="shared" si="26"/>
        <v>0.34398034398030575</v>
      </c>
      <c r="BH43" s="20">
        <f t="shared" si="26"/>
        <v>2.0686228731521936</v>
      </c>
    </row>
    <row r="44" spans="1:60" x14ac:dyDescent="0.2">
      <c r="A44" s="3" t="s">
        <v>40</v>
      </c>
      <c r="B44" s="3" t="s">
        <v>97</v>
      </c>
      <c r="C44" s="14">
        <v>137.93459999999999</v>
      </c>
      <c r="D44" s="10">
        <v>138.5342</v>
      </c>
      <c r="E44" s="7">
        <v>139.0599</v>
      </c>
      <c r="F44" s="7">
        <v>139.8948</v>
      </c>
      <c r="G44" s="7">
        <v>140.23779999999999</v>
      </c>
      <c r="H44" s="7">
        <v>140.12989999999999</v>
      </c>
      <c r="I44" s="7">
        <v>140.09030000000001</v>
      </c>
      <c r="J44" s="7">
        <v>141.29929999999999</v>
      </c>
      <c r="K44" s="7">
        <v>141.4093</v>
      </c>
      <c r="L44" s="7">
        <v>141.60769999999999</v>
      </c>
      <c r="M44" s="7">
        <v>141.68520000000001</v>
      </c>
      <c r="N44" s="7">
        <v>141.78579999999999</v>
      </c>
      <c r="O44" s="35"/>
      <c r="P44" s="10">
        <v>0.43467230000000001</v>
      </c>
      <c r="Q44" s="7">
        <v>0.37945909999999999</v>
      </c>
      <c r="R44" s="7">
        <v>0.60039969999999998</v>
      </c>
      <c r="S44" s="7">
        <v>0.2451641</v>
      </c>
      <c r="T44" s="7">
        <v>-7.6948000000000003E-2</v>
      </c>
      <c r="U44" s="7">
        <v>-2.81917E-2</v>
      </c>
      <c r="V44" s="7">
        <v>0.86301478403570753</v>
      </c>
      <c r="W44" s="7">
        <v>7.7848934849651524E-2</v>
      </c>
      <c r="X44" s="7">
        <v>0.14030194619448108</v>
      </c>
      <c r="Y44" s="7">
        <v>5.4728662353823114E-2</v>
      </c>
      <c r="Z44" s="7">
        <v>7.1002475911376636E-2</v>
      </c>
      <c r="AA44" s="35"/>
      <c r="AB44" s="20">
        <f t="shared" si="6"/>
        <v>140.52129090909094</v>
      </c>
      <c r="AC44" s="20">
        <f t="shared" si="0"/>
        <v>139.16296666666668</v>
      </c>
      <c r="AD44" s="20">
        <f t="shared" si="1"/>
        <v>140.15266666666668</v>
      </c>
      <c r="AE44" s="20">
        <f t="shared" si="19"/>
        <v>141.43876666666665</v>
      </c>
      <c r="AF44" s="20">
        <f t="shared" si="20"/>
        <v>141.7355</v>
      </c>
      <c r="AG44" s="109">
        <f>IFERROR(AC44/'2018'!AF44*100-100,"")</f>
        <v>17.362129565051433</v>
      </c>
      <c r="AH44" s="20">
        <f t="shared" si="21"/>
        <v>0.71118058468140077</v>
      </c>
      <c r="AI44" s="20">
        <f t="shared" si="21"/>
        <v>0.91764219018305937</v>
      </c>
      <c r="AJ44" s="20">
        <f t="shared" si="21"/>
        <v>0.20979632411011551</v>
      </c>
      <c r="BA44" s="20">
        <f t="shared" si="22"/>
        <v>139.16296666666668</v>
      </c>
      <c r="BB44" s="20">
        <f t="shared" si="23"/>
        <v>140.15266666666668</v>
      </c>
      <c r="BC44" s="20">
        <f t="shared" si="24"/>
        <v>141.43876666666665</v>
      </c>
      <c r="BD44" s="20">
        <f t="shared" si="25"/>
        <v>141.7355</v>
      </c>
      <c r="BE44" s="20"/>
      <c r="BF44" s="20">
        <f t="shared" si="26"/>
        <v>0.71118058468140077</v>
      </c>
      <c r="BG44" s="20">
        <f t="shared" si="26"/>
        <v>0.91764219018305937</v>
      </c>
      <c r="BH44" s="20">
        <f t="shared" si="26"/>
        <v>0.20979632411011551</v>
      </c>
    </row>
    <row r="45" spans="1:60" x14ac:dyDescent="0.2">
      <c r="A45" s="3" t="s">
        <v>41</v>
      </c>
      <c r="B45" s="3" t="s">
        <v>98</v>
      </c>
      <c r="C45" s="14">
        <v>107.78400000000001</v>
      </c>
      <c r="D45" s="10">
        <v>108.6078</v>
      </c>
      <c r="E45" s="7">
        <v>108.9879</v>
      </c>
      <c r="F45" s="7">
        <v>108.9879</v>
      </c>
      <c r="G45" s="7">
        <v>110.11</v>
      </c>
      <c r="H45" s="7">
        <v>110.11</v>
      </c>
      <c r="I45" s="7">
        <v>109.90770000000001</v>
      </c>
      <c r="J45" s="7">
        <v>109.90770000000001</v>
      </c>
      <c r="K45" s="7">
        <v>110.2604</v>
      </c>
      <c r="L45" s="7">
        <v>109.735</v>
      </c>
      <c r="M45" s="7">
        <v>109.735</v>
      </c>
      <c r="N45" s="7">
        <v>110.6508</v>
      </c>
      <c r="O45" s="35"/>
      <c r="P45" s="10">
        <v>0.76430589999999998</v>
      </c>
      <c r="Q45" s="7">
        <v>0.3499717</v>
      </c>
      <c r="R45" s="7">
        <v>0</v>
      </c>
      <c r="S45" s="7">
        <v>1.029579</v>
      </c>
      <c r="T45" s="7">
        <v>0</v>
      </c>
      <c r="U45" s="7">
        <v>-0.18368480000000001</v>
      </c>
      <c r="V45" s="7">
        <v>0</v>
      </c>
      <c r="W45" s="7">
        <v>0.32090563263538285</v>
      </c>
      <c r="X45" s="7">
        <v>-0.4765083384424551</v>
      </c>
      <c r="Y45" s="7">
        <v>0</v>
      </c>
      <c r="Z45" s="7">
        <v>0.8345559757597889</v>
      </c>
      <c r="AA45" s="35"/>
      <c r="AB45" s="20">
        <f t="shared" si="6"/>
        <v>109.72729090909091</v>
      </c>
      <c r="AC45" s="20">
        <f t="shared" si="0"/>
        <v>108.8612</v>
      </c>
      <c r="AD45" s="20">
        <f t="shared" si="1"/>
        <v>110.04256666666667</v>
      </c>
      <c r="AE45" s="20">
        <f t="shared" si="19"/>
        <v>109.96769999999999</v>
      </c>
      <c r="AF45" s="20">
        <f t="shared" si="20"/>
        <v>110.19290000000001</v>
      </c>
      <c r="AG45" s="109">
        <f>IFERROR(AC45/'2018'!AF45*100-100,"")</f>
        <v>-1.030144289294995</v>
      </c>
      <c r="AH45" s="20">
        <f t="shared" ref="AH45:AJ50" si="27">IFERROR(AD45/AC45*100-100,"")</f>
        <v>1.0852045234359622</v>
      </c>
      <c r="AI45" s="20">
        <f t="shared" si="27"/>
        <v>-6.8034278856345054E-2</v>
      </c>
      <c r="AJ45" s="20">
        <f t="shared" si="27"/>
        <v>0.20478740575642007</v>
      </c>
      <c r="BA45" s="20">
        <f t="shared" si="22"/>
        <v>108.8612</v>
      </c>
      <c r="BB45" s="20">
        <f t="shared" si="23"/>
        <v>110.04256666666667</v>
      </c>
      <c r="BC45" s="20">
        <f t="shared" si="24"/>
        <v>109.96769999999999</v>
      </c>
      <c r="BD45" s="20">
        <f t="shared" si="25"/>
        <v>110.19290000000001</v>
      </c>
      <c r="BE45" s="20"/>
      <c r="BF45" s="20">
        <f t="shared" si="26"/>
        <v>1.0852045234359622</v>
      </c>
      <c r="BG45" s="20">
        <f t="shared" si="26"/>
        <v>-6.8034278856345054E-2</v>
      </c>
      <c r="BH45" s="20">
        <f t="shared" si="26"/>
        <v>0.20478740575642007</v>
      </c>
    </row>
    <row r="46" spans="1:60" x14ac:dyDescent="0.2">
      <c r="A46" s="3" t="s">
        <v>42</v>
      </c>
      <c r="B46" s="3" t="s">
        <v>43</v>
      </c>
      <c r="C46" s="14">
        <v>136.03870000000001</v>
      </c>
      <c r="D46" s="10">
        <v>136.27619999999999</v>
      </c>
      <c r="E46" s="7">
        <v>136.84520000000001</v>
      </c>
      <c r="F46" s="7">
        <v>137.58189999999999</v>
      </c>
      <c r="G46" s="7">
        <v>137.78460000000001</v>
      </c>
      <c r="H46" s="7">
        <v>138.21119999999999</v>
      </c>
      <c r="I46" s="7">
        <v>138.74950000000001</v>
      </c>
      <c r="J46" s="7">
        <v>145.11660000000001</v>
      </c>
      <c r="K46" s="7">
        <v>145.20820000000001</v>
      </c>
      <c r="L46" s="7">
        <v>145.0103</v>
      </c>
      <c r="M46" s="7">
        <v>145.50409999999999</v>
      </c>
      <c r="N46" s="7">
        <v>145.46190000000001</v>
      </c>
      <c r="O46" s="35"/>
      <c r="P46" s="10">
        <v>0.17454</v>
      </c>
      <c r="Q46" s="7">
        <v>0.41752349999999999</v>
      </c>
      <c r="R46" s="7">
        <v>0.53835270000000002</v>
      </c>
      <c r="S46" s="7">
        <v>0.1473621</v>
      </c>
      <c r="T46" s="7">
        <v>0.3096064</v>
      </c>
      <c r="U46" s="7">
        <v>0.38945400000000002</v>
      </c>
      <c r="V46" s="7">
        <v>4.5889174375403101</v>
      </c>
      <c r="W46" s="7">
        <v>6.3121655275826249E-2</v>
      </c>
      <c r="X46" s="7">
        <v>-0.13628706918755565</v>
      </c>
      <c r="Y46" s="7">
        <v>0.34052753494061672</v>
      </c>
      <c r="Z46" s="7">
        <v>-2.9002619170167582E-2</v>
      </c>
      <c r="AA46" s="35"/>
      <c r="AB46" s="20">
        <f t="shared" si="6"/>
        <v>141.06815454545455</v>
      </c>
      <c r="AC46" s="20">
        <f t="shared" si="0"/>
        <v>136.90110000000001</v>
      </c>
      <c r="AD46" s="20">
        <f t="shared" si="1"/>
        <v>138.24843333333334</v>
      </c>
      <c r="AE46" s="20">
        <f t="shared" si="19"/>
        <v>145.11170000000001</v>
      </c>
      <c r="AF46" s="20">
        <f t="shared" si="20"/>
        <v>145.483</v>
      </c>
      <c r="AG46" s="109">
        <f>IFERROR(AC46/'2018'!AF46*100-100,"")</f>
        <v>11.694362947467354</v>
      </c>
      <c r="AH46" s="20">
        <f t="shared" si="27"/>
        <v>0.9841654547211931</v>
      </c>
      <c r="AI46" s="20">
        <f t="shared" si="27"/>
        <v>4.9644444433728552</v>
      </c>
      <c r="AJ46" s="20">
        <f t="shared" si="27"/>
        <v>0.25587185595648521</v>
      </c>
      <c r="BA46" s="20">
        <f t="shared" si="22"/>
        <v>136.90110000000001</v>
      </c>
      <c r="BB46" s="20">
        <f t="shared" si="23"/>
        <v>138.24843333333334</v>
      </c>
      <c r="BC46" s="20">
        <f t="shared" si="24"/>
        <v>145.11170000000001</v>
      </c>
      <c r="BD46" s="20">
        <f t="shared" si="25"/>
        <v>145.483</v>
      </c>
      <c r="BE46" s="20"/>
      <c r="BF46" s="20">
        <f t="shared" si="26"/>
        <v>0.9841654547211931</v>
      </c>
      <c r="BG46" s="20">
        <f t="shared" si="26"/>
        <v>4.9644444433728552</v>
      </c>
      <c r="BH46" s="20">
        <f t="shared" si="26"/>
        <v>0.25587185595648521</v>
      </c>
    </row>
    <row r="47" spans="1:60" x14ac:dyDescent="0.2">
      <c r="A47" s="3" t="s">
        <v>44</v>
      </c>
      <c r="B47" s="3" t="s">
        <v>45</v>
      </c>
      <c r="C47" s="14">
        <v>133.4307</v>
      </c>
      <c r="D47" s="10">
        <v>133.71129999999999</v>
      </c>
      <c r="E47" s="7">
        <v>133.50470000000001</v>
      </c>
      <c r="F47" s="7">
        <v>133.58860000000001</v>
      </c>
      <c r="G47" s="7">
        <v>134.4281</v>
      </c>
      <c r="H47" s="7">
        <v>134.34899999999999</v>
      </c>
      <c r="I47" s="7">
        <v>134.5693</v>
      </c>
      <c r="J47" s="7">
        <v>135.4682</v>
      </c>
      <c r="K47" s="7">
        <v>135.29169999999999</v>
      </c>
      <c r="L47" s="7">
        <v>136.17060000000001</v>
      </c>
      <c r="M47" s="7">
        <v>136.76689999999999</v>
      </c>
      <c r="N47" s="7">
        <v>136.60069999999999</v>
      </c>
      <c r="O47" s="35"/>
      <c r="P47" s="10">
        <v>0.2103033</v>
      </c>
      <c r="Q47" s="7">
        <v>-0.1545492</v>
      </c>
      <c r="R47" s="7">
        <v>6.2884599999999999E-2</v>
      </c>
      <c r="S47" s="7">
        <v>0.62838210000000005</v>
      </c>
      <c r="T47" s="7">
        <v>-5.8842999999999999E-2</v>
      </c>
      <c r="U47" s="7">
        <v>0.16396939999999999</v>
      </c>
      <c r="V47" s="7">
        <v>0.66798296491101428</v>
      </c>
      <c r="W47" s="7">
        <v>-0.13028887960422028</v>
      </c>
      <c r="X47" s="7">
        <v>0.6496333477959223</v>
      </c>
      <c r="Y47" s="7">
        <v>0.43790656720318866</v>
      </c>
      <c r="Z47" s="7">
        <v>-0.1215206310883726</v>
      </c>
      <c r="AA47" s="35"/>
      <c r="AB47" s="20">
        <f t="shared" si="6"/>
        <v>134.94991818181816</v>
      </c>
      <c r="AC47" s="20">
        <f t="shared" si="0"/>
        <v>133.60153333333335</v>
      </c>
      <c r="AD47" s="20">
        <f t="shared" si="1"/>
        <v>134.44880000000001</v>
      </c>
      <c r="AE47" s="20">
        <f t="shared" si="19"/>
        <v>135.64350000000002</v>
      </c>
      <c r="AF47" s="20">
        <f t="shared" si="20"/>
        <v>136.68379999999999</v>
      </c>
      <c r="AG47" s="109">
        <f>IFERROR(AC47/'2018'!AF47*100-100,"")</f>
        <v>25.679809274925546</v>
      </c>
      <c r="AH47" s="20">
        <f t="shared" si="27"/>
        <v>0.63417435827830104</v>
      </c>
      <c r="AI47" s="20">
        <f t="shared" si="27"/>
        <v>0.88859104729830563</v>
      </c>
      <c r="AJ47" s="20">
        <f t="shared" si="27"/>
        <v>0.76693686022551333</v>
      </c>
      <c r="BA47" s="20">
        <f t="shared" si="22"/>
        <v>133.60153333333335</v>
      </c>
      <c r="BB47" s="20">
        <f t="shared" si="23"/>
        <v>134.44880000000001</v>
      </c>
      <c r="BC47" s="20">
        <f t="shared" si="24"/>
        <v>135.64350000000002</v>
      </c>
      <c r="BD47" s="20">
        <f t="shared" si="25"/>
        <v>136.68379999999999</v>
      </c>
      <c r="BE47" s="20"/>
      <c r="BF47" s="20">
        <f t="shared" si="26"/>
        <v>0.63417435827830104</v>
      </c>
      <c r="BG47" s="20">
        <f t="shared" si="26"/>
        <v>0.88859104729830563</v>
      </c>
      <c r="BH47" s="20">
        <f t="shared" si="26"/>
        <v>0.76693686022551333</v>
      </c>
    </row>
    <row r="48" spans="1:60" x14ac:dyDescent="0.2">
      <c r="A48" s="3" t="s">
        <v>46</v>
      </c>
      <c r="B48" s="3" t="s">
        <v>99</v>
      </c>
      <c r="C48" s="14">
        <v>122.40479999999999</v>
      </c>
      <c r="D48" s="10">
        <v>122.40479999999999</v>
      </c>
      <c r="E48" s="7">
        <v>122.40479999999999</v>
      </c>
      <c r="F48" s="7">
        <v>123.16930000000001</v>
      </c>
      <c r="G48" s="7">
        <v>123.16930000000001</v>
      </c>
      <c r="H48" s="7">
        <v>123.16930000000001</v>
      </c>
      <c r="I48" s="7">
        <v>123.16930000000001</v>
      </c>
      <c r="J48" s="7">
        <v>123.16930000000001</v>
      </c>
      <c r="K48" s="7">
        <v>123.16930000000001</v>
      </c>
      <c r="L48" s="7">
        <v>124.26049999999999</v>
      </c>
      <c r="M48" s="7">
        <v>124.9926</v>
      </c>
      <c r="N48" s="7">
        <v>125.4</v>
      </c>
      <c r="O48" s="35"/>
      <c r="P48" s="10">
        <v>0</v>
      </c>
      <c r="Q48" s="7">
        <v>0</v>
      </c>
      <c r="R48" s="7">
        <v>0.62458849999999999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0.88593505037374265</v>
      </c>
      <c r="Y48" s="7">
        <v>0.589165503116439</v>
      </c>
      <c r="Z48" s="7">
        <v>0.32593929560630769</v>
      </c>
      <c r="AA48" s="35"/>
      <c r="AB48" s="20">
        <f t="shared" si="6"/>
        <v>123.49804545454548</v>
      </c>
      <c r="AC48" s="20">
        <f t="shared" si="0"/>
        <v>122.65963333333333</v>
      </c>
      <c r="AD48" s="20">
        <f t="shared" si="1"/>
        <v>123.16930000000001</v>
      </c>
      <c r="AE48" s="20">
        <f t="shared" si="19"/>
        <v>123.53303333333334</v>
      </c>
      <c r="AF48" s="20">
        <f t="shared" si="20"/>
        <v>125.19630000000001</v>
      </c>
      <c r="AG48" s="109">
        <f>IFERROR(AC48/'2018'!AF48*100-100,"")</f>
        <v>6.437987350508223</v>
      </c>
      <c r="AH48" s="20">
        <f t="shared" si="27"/>
        <v>0.41551295468300964</v>
      </c>
      <c r="AI48" s="20">
        <f t="shared" si="27"/>
        <v>0.29531168345791059</v>
      </c>
      <c r="AJ48" s="20">
        <f t="shared" si="27"/>
        <v>1.3464144948004417</v>
      </c>
      <c r="BA48" s="20">
        <f t="shared" si="22"/>
        <v>122.65963333333333</v>
      </c>
      <c r="BB48" s="20">
        <f t="shared" si="23"/>
        <v>123.16930000000001</v>
      </c>
      <c r="BC48" s="20">
        <f t="shared" si="24"/>
        <v>123.53303333333334</v>
      </c>
      <c r="BD48" s="20">
        <f t="shared" si="25"/>
        <v>125.19630000000001</v>
      </c>
      <c r="BE48" s="20"/>
      <c r="BF48" s="20">
        <f t="shared" si="26"/>
        <v>0.41551295468300964</v>
      </c>
      <c r="BG48" s="20">
        <f t="shared" si="26"/>
        <v>0.29531168345791059</v>
      </c>
      <c r="BH48" s="20">
        <f t="shared" si="26"/>
        <v>1.3464144948004417</v>
      </c>
    </row>
    <row r="49" spans="1:60" x14ac:dyDescent="0.2">
      <c r="A49" s="2" t="s">
        <v>47</v>
      </c>
      <c r="B49" s="2" t="s">
        <v>48</v>
      </c>
      <c r="C49" s="14">
        <v>88.072519999999997</v>
      </c>
      <c r="D49" s="10">
        <v>88.559550000000002</v>
      </c>
      <c r="E49" s="7">
        <v>89.003990000000002</v>
      </c>
      <c r="F49" s="7">
        <v>88.707059999999998</v>
      </c>
      <c r="G49" s="7">
        <v>87.276790000000005</v>
      </c>
      <c r="H49" s="7">
        <v>86.821849999999998</v>
      </c>
      <c r="I49" s="7">
        <v>87.832790000000003</v>
      </c>
      <c r="J49" s="7">
        <v>87.044870000000003</v>
      </c>
      <c r="K49" s="7">
        <v>86.413060000000002</v>
      </c>
      <c r="L49" s="7">
        <v>85.622309999999999</v>
      </c>
      <c r="M49" s="7">
        <v>85.890990000000002</v>
      </c>
      <c r="N49" s="7">
        <v>85.613399999999999</v>
      </c>
      <c r="O49" s="35"/>
      <c r="P49" s="10">
        <v>0.55298749999999997</v>
      </c>
      <c r="Q49" s="7">
        <v>0.50185749999999996</v>
      </c>
      <c r="R49" s="7">
        <v>-0.33361249999999998</v>
      </c>
      <c r="S49" s="7">
        <v>-1.612349</v>
      </c>
      <c r="T49" s="7">
        <v>-0.521262</v>
      </c>
      <c r="U49" s="7">
        <v>1.164385</v>
      </c>
      <c r="V49" s="7">
        <v>-0.89706816782206245</v>
      </c>
      <c r="W49" s="7">
        <v>-0.72584403882733295</v>
      </c>
      <c r="X49" s="7">
        <v>-0.91508158604729739</v>
      </c>
      <c r="Y49" s="7">
        <v>0.31379671956993843</v>
      </c>
      <c r="Z49" s="7">
        <v>-0.32318873027310957</v>
      </c>
      <c r="AA49" s="35"/>
      <c r="AB49" s="20">
        <f>(AB29/AB33)*100</f>
        <v>87.133965496433675</v>
      </c>
      <c r="AC49" s="20">
        <f t="shared" ref="AC49:AF49" si="28">(AC29/AC33)*100</f>
        <v>88.757225335936212</v>
      </c>
      <c r="AD49" s="20">
        <f t="shared" si="28"/>
        <v>87.31143603823827</v>
      </c>
      <c r="AE49" s="20">
        <f t="shared" si="28"/>
        <v>86.358925929854465</v>
      </c>
      <c r="AF49" s="20">
        <f t="shared" si="28"/>
        <v>85.752162140919282</v>
      </c>
      <c r="AG49" s="109">
        <f>IFERROR(AC49/'2018'!AF49*100-100,"")</f>
        <v>-2.1228402481208946</v>
      </c>
      <c r="AH49" s="20">
        <f t="shared" si="27"/>
        <v>-1.6289257491159645</v>
      </c>
      <c r="AI49" s="20">
        <f t="shared" si="27"/>
        <v>-1.0909339619229854</v>
      </c>
      <c r="AJ49" s="20">
        <f t="shared" si="27"/>
        <v>-0.70260691920604756</v>
      </c>
      <c r="BA49" s="20">
        <f t="shared" si="22"/>
        <v>88.756866666666667</v>
      </c>
      <c r="BB49" s="20">
        <f t="shared" si="23"/>
        <v>87.310476666666659</v>
      </c>
      <c r="BC49" s="20">
        <f t="shared" si="24"/>
        <v>86.360079999999996</v>
      </c>
      <c r="BD49" s="20">
        <f t="shared" si="25"/>
        <v>85.752195</v>
      </c>
      <c r="BE49" s="20"/>
      <c r="BF49" s="20">
        <f t="shared" si="26"/>
        <v>-1.6296091269558275</v>
      </c>
      <c r="BG49" s="20">
        <f t="shared" si="26"/>
        <v>-1.0885253442093585</v>
      </c>
      <c r="BH49" s="20">
        <f t="shared" si="26"/>
        <v>-0.70389582779451132</v>
      </c>
    </row>
    <row r="50" spans="1:60" x14ac:dyDescent="0.2">
      <c r="A50" s="2"/>
      <c r="B50" s="2" t="s">
        <v>72</v>
      </c>
      <c r="C50" s="14"/>
      <c r="D50" s="10"/>
      <c r="E50" s="7"/>
      <c r="F50" s="7"/>
      <c r="G50" s="7"/>
      <c r="H50" s="7"/>
      <c r="I50" s="7"/>
      <c r="J50" s="7"/>
      <c r="K50" s="7"/>
      <c r="L50" s="7"/>
      <c r="M50" s="7"/>
      <c r="N50" s="7"/>
      <c r="O50" s="35"/>
      <c r="P50" s="10"/>
      <c r="Q50" s="7"/>
      <c r="R50" s="7"/>
      <c r="S50" s="7"/>
      <c r="T50" s="7"/>
      <c r="U50" s="7"/>
      <c r="V50" s="7"/>
      <c r="W50" s="7"/>
      <c r="X50" s="7"/>
      <c r="Y50" s="7"/>
      <c r="Z50" s="7"/>
      <c r="AA50" s="35"/>
      <c r="AB50" s="20">
        <f>(AB29/AB42)*100</f>
        <v>95.143740957192648</v>
      </c>
      <c r="AC50" s="20">
        <f t="shared" ref="AC50:AF50" si="29">(AC29/AC42)*100</f>
        <v>95.041408543897006</v>
      </c>
      <c r="AD50" s="20">
        <f t="shared" si="29"/>
        <v>94.214257643395413</v>
      </c>
      <c r="AE50" s="20">
        <f t="shared" si="29"/>
        <v>95.918248423732365</v>
      </c>
      <c r="AF50" s="20">
        <f t="shared" si="29"/>
        <v>95.506084331666841</v>
      </c>
      <c r="AG50" s="109">
        <f>IFERROR(AC50/'2018'!AF50*100-100,"")</f>
        <v>-6.7629071539393522</v>
      </c>
      <c r="AH50" s="20">
        <f t="shared" si="27"/>
        <v>-0.87030581004022167</v>
      </c>
      <c r="AI50" s="20">
        <f t="shared" si="27"/>
        <v>1.8086336643299035</v>
      </c>
      <c r="AJ50" s="20">
        <f t="shared" si="27"/>
        <v>-0.4297035223628427</v>
      </c>
      <c r="BA50" s="20" t="e">
        <f t="shared" si="22"/>
        <v>#DIV/0!</v>
      </c>
      <c r="BB50" s="20" t="e">
        <f t="shared" si="23"/>
        <v>#DIV/0!</v>
      </c>
      <c r="BC50" s="20" t="str">
        <f t="shared" si="24"/>
        <v/>
      </c>
      <c r="BD50" s="20" t="str">
        <f t="shared" si="25"/>
        <v/>
      </c>
      <c r="BE50" s="20"/>
      <c r="BF50" s="20" t="str">
        <f t="shared" si="26"/>
        <v/>
      </c>
      <c r="BG50" s="20" t="str">
        <f t="shared" si="26"/>
        <v/>
      </c>
      <c r="BH50" s="20" t="str">
        <f t="shared" si="26"/>
        <v/>
      </c>
    </row>
    <row r="51" spans="1:60" ht="18" customHeight="1" x14ac:dyDescent="0.2">
      <c r="B51" s="22" t="s">
        <v>53</v>
      </c>
      <c r="C51" s="27"/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35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35"/>
      <c r="AB51" s="24"/>
      <c r="AC51" s="23"/>
      <c r="AD51" s="23"/>
      <c r="AE51" s="23"/>
      <c r="AF51" s="23"/>
      <c r="AG51" s="23"/>
      <c r="AH51" s="23"/>
      <c r="AI51" s="23"/>
      <c r="AJ51" s="23"/>
      <c r="BA51" s="20" t="e">
        <f t="shared" si="22"/>
        <v>#DIV/0!</v>
      </c>
      <c r="BB51" s="20" t="e">
        <f t="shared" si="23"/>
        <v>#DIV/0!</v>
      </c>
      <c r="BC51" s="20" t="str">
        <f t="shared" si="24"/>
        <v/>
      </c>
      <c r="BD51" s="20" t="str">
        <f t="shared" si="25"/>
        <v/>
      </c>
      <c r="BE51" s="20"/>
      <c r="BF51" s="20" t="str">
        <f t="shared" ref="BF51:BH58" si="30">IFERROR(BB51/BA51*100-100,"")</f>
        <v/>
      </c>
      <c r="BG51" s="20" t="str">
        <f t="shared" si="30"/>
        <v/>
      </c>
      <c r="BH51" s="20" t="str">
        <f t="shared" si="30"/>
        <v/>
      </c>
    </row>
    <row r="52" spans="1:60" x14ac:dyDescent="0.2">
      <c r="A52" s="2" t="s">
        <v>14</v>
      </c>
      <c r="B52" s="2" t="s">
        <v>15</v>
      </c>
      <c r="C52" s="14">
        <v>125.40300000000001</v>
      </c>
      <c r="D52" s="10">
        <v>127.04689999999999</v>
      </c>
      <c r="E52" s="7">
        <v>128.34970000000001</v>
      </c>
      <c r="F52" s="7">
        <v>129.09469999999999</v>
      </c>
      <c r="G52" s="7">
        <v>128.74770000000001</v>
      </c>
      <c r="H52" s="7">
        <v>130.03309999999999</v>
      </c>
      <c r="I52" s="7">
        <v>129.5735</v>
      </c>
      <c r="J52" s="7">
        <v>128.91149999999999</v>
      </c>
      <c r="K52" s="7">
        <v>128.80119999999999</v>
      </c>
      <c r="L52" s="7">
        <v>131.11600000000001</v>
      </c>
      <c r="M52" s="7">
        <v>133.0926</v>
      </c>
      <c r="N52" s="7">
        <v>131.64930000000001</v>
      </c>
      <c r="O52" s="35"/>
      <c r="P52" s="10">
        <v>1.3108979999999999</v>
      </c>
      <c r="Q52" s="7">
        <v>1.025396</v>
      </c>
      <c r="R52" s="7">
        <v>0.58047749999999998</v>
      </c>
      <c r="S52" s="7">
        <v>-0.26879500000000001</v>
      </c>
      <c r="T52" s="7">
        <v>0.99839880000000003</v>
      </c>
      <c r="U52" s="7">
        <v>-0.35343259999999999</v>
      </c>
      <c r="V52" s="7">
        <v>-0.51090693698943546</v>
      </c>
      <c r="W52" s="7">
        <v>-8.5562575875693936E-2</v>
      </c>
      <c r="X52" s="7">
        <v>1.7971882249544411</v>
      </c>
      <c r="Y52" s="7">
        <v>1.5075200585740796</v>
      </c>
      <c r="Z52" s="7">
        <v>-1.084432943679809</v>
      </c>
      <c r="AA52" s="35"/>
      <c r="AB52" s="20">
        <f t="shared" ref="AB52:AB69" si="31">AVERAGE(D52:O52)</f>
        <v>129.67420000000001</v>
      </c>
      <c r="AC52" s="20">
        <f t="shared" ref="AC52:AC69" si="32">IFERROR(AVERAGE(D52:F52),"")</f>
        <v>128.16376666666667</v>
      </c>
      <c r="AD52" s="20">
        <f t="shared" ref="AD52:AD69" si="33">IFERROR(AVERAGE(G52:I52),"")</f>
        <v>129.45143333333331</v>
      </c>
      <c r="AE52" s="20">
        <f t="shared" ref="AE52:AE69" si="34">IFERROR(AVERAGE(J52:L52),"")</f>
        <v>129.60956666666667</v>
      </c>
      <c r="AF52" s="20">
        <f t="shared" ref="AF52:AF69" si="35">IFERROR(AVERAGE(M52:O52),"")</f>
        <v>132.37094999999999</v>
      </c>
      <c r="AG52" s="7">
        <f>IFERROR(AC52/'2018'!AF52*100-100,"")</f>
        <v>-2.8397954965162882</v>
      </c>
      <c r="AH52" s="20">
        <f t="shared" ref="AH52:AJ67" si="36">IFERROR(AD52/AC52*100-100,"")</f>
        <v>1.0047041376488579</v>
      </c>
      <c r="AI52" s="20">
        <f t="shared" si="36"/>
        <v>0.12215649472659607</v>
      </c>
      <c r="AJ52" s="20">
        <f t="shared" si="36"/>
        <v>2.1305397466802276</v>
      </c>
      <c r="BA52" s="20">
        <f t="shared" si="22"/>
        <v>128.16376666666667</v>
      </c>
      <c r="BB52" s="20">
        <f t="shared" si="23"/>
        <v>129.45143333333331</v>
      </c>
      <c r="BC52" s="20">
        <f t="shared" si="24"/>
        <v>129.60956666666667</v>
      </c>
      <c r="BD52" s="20">
        <f t="shared" si="25"/>
        <v>132.37094999999999</v>
      </c>
      <c r="BE52" s="20"/>
      <c r="BF52" s="20">
        <f t="shared" si="30"/>
        <v>1.0047041376488579</v>
      </c>
      <c r="BG52" s="20">
        <f t="shared" si="30"/>
        <v>0.12215649472659607</v>
      </c>
      <c r="BH52" s="20">
        <f t="shared" si="30"/>
        <v>2.1305397466802276</v>
      </c>
    </row>
    <row r="53" spans="1:60" x14ac:dyDescent="0.2">
      <c r="A53" s="3" t="s">
        <v>16</v>
      </c>
      <c r="B53" s="3" t="s">
        <v>100</v>
      </c>
      <c r="C53" s="14">
        <v>125.40300000000001</v>
      </c>
      <c r="D53" s="10">
        <v>127.04689999999999</v>
      </c>
      <c r="E53" s="7">
        <v>128.34970000000001</v>
      </c>
      <c r="F53" s="7">
        <v>129.09469999999999</v>
      </c>
      <c r="G53" s="7">
        <v>128.74770000000001</v>
      </c>
      <c r="H53" s="7">
        <v>130.03309999999999</v>
      </c>
      <c r="I53" s="7">
        <v>129.5735</v>
      </c>
      <c r="J53" s="7">
        <v>128.91149999999999</v>
      </c>
      <c r="K53" s="7">
        <v>128.80119999999999</v>
      </c>
      <c r="L53" s="7">
        <v>131.11600000000001</v>
      </c>
      <c r="M53" s="7">
        <v>133.0926</v>
      </c>
      <c r="N53" s="7">
        <v>131.64930000000001</v>
      </c>
      <c r="O53" s="35"/>
      <c r="P53" s="10">
        <v>1.3108979999999999</v>
      </c>
      <c r="Q53" s="7">
        <v>1.025396</v>
      </c>
      <c r="R53" s="7">
        <v>0.58047749999999998</v>
      </c>
      <c r="S53" s="7">
        <v>-0.26879500000000001</v>
      </c>
      <c r="T53" s="7">
        <v>0.99839880000000003</v>
      </c>
      <c r="U53" s="7">
        <v>-0.35343259999999999</v>
      </c>
      <c r="V53" s="7">
        <v>-0.51090693698943546</v>
      </c>
      <c r="W53" s="7">
        <v>-8.5562575875693936E-2</v>
      </c>
      <c r="X53" s="7">
        <v>1.7971882249544411</v>
      </c>
      <c r="Y53" s="7">
        <v>1.5075200585740796</v>
      </c>
      <c r="Z53" s="7">
        <v>-1.084432943679809</v>
      </c>
      <c r="AA53" s="35"/>
      <c r="AB53" s="20">
        <f t="shared" si="31"/>
        <v>129.67420000000001</v>
      </c>
      <c r="AC53" s="20">
        <f t="shared" si="32"/>
        <v>128.16376666666667</v>
      </c>
      <c r="AD53" s="20">
        <f t="shared" si="33"/>
        <v>129.45143333333331</v>
      </c>
      <c r="AE53" s="20">
        <f t="shared" si="34"/>
        <v>129.60956666666667</v>
      </c>
      <c r="AF53" s="20">
        <f t="shared" si="35"/>
        <v>132.37094999999999</v>
      </c>
      <c r="AG53" s="7">
        <f>IFERROR(AC53/'2018'!AF53*100-100,"")</f>
        <v>-2.8397954965162882</v>
      </c>
      <c r="AH53" s="20">
        <f t="shared" si="36"/>
        <v>1.0047041376488579</v>
      </c>
      <c r="AI53" s="20">
        <f t="shared" si="36"/>
        <v>0.12215649472659607</v>
      </c>
      <c r="AJ53" s="20">
        <f t="shared" si="36"/>
        <v>2.1305397466802276</v>
      </c>
      <c r="BA53" s="20">
        <f t="shared" si="22"/>
        <v>128.16376666666667</v>
      </c>
      <c r="BB53" s="20">
        <f t="shared" si="23"/>
        <v>129.45143333333331</v>
      </c>
      <c r="BC53" s="20">
        <f t="shared" si="24"/>
        <v>129.60956666666667</v>
      </c>
      <c r="BD53" s="20">
        <f t="shared" si="25"/>
        <v>132.37094999999999</v>
      </c>
      <c r="BE53" s="20"/>
      <c r="BF53" s="20">
        <f t="shared" si="30"/>
        <v>1.0047041376488579</v>
      </c>
      <c r="BG53" s="20">
        <f t="shared" si="30"/>
        <v>0.12215649472659607</v>
      </c>
      <c r="BH53" s="20">
        <f t="shared" si="30"/>
        <v>2.1305397466802276</v>
      </c>
    </row>
    <row r="54" spans="1:60" x14ac:dyDescent="0.2">
      <c r="A54" s="2" t="s">
        <v>20</v>
      </c>
      <c r="B54" s="2" t="s">
        <v>21</v>
      </c>
      <c r="C54" s="14">
        <v>137.93639999999999</v>
      </c>
      <c r="D54" s="10">
        <v>138.9145</v>
      </c>
      <c r="E54" s="7">
        <v>139.95740000000001</v>
      </c>
      <c r="F54" s="7">
        <v>140.93879999999999</v>
      </c>
      <c r="G54" s="7">
        <v>141.8408</v>
      </c>
      <c r="H54" s="7">
        <v>141.78659999999999</v>
      </c>
      <c r="I54" s="7">
        <v>142.5958</v>
      </c>
      <c r="J54" s="7">
        <v>148.48849999999999</v>
      </c>
      <c r="K54" s="7">
        <v>149.41390000000001</v>
      </c>
      <c r="L54" s="7">
        <v>149.43340000000001</v>
      </c>
      <c r="M54" s="7">
        <v>150.1524</v>
      </c>
      <c r="N54" s="7">
        <v>150.364</v>
      </c>
      <c r="O54" s="35"/>
      <c r="P54" s="10">
        <v>0.70904210000000001</v>
      </c>
      <c r="Q54" s="7">
        <v>0.75078829999999996</v>
      </c>
      <c r="R54" s="7">
        <v>0.70116940000000005</v>
      </c>
      <c r="S54" s="7">
        <v>0.64004329999999998</v>
      </c>
      <c r="T54" s="7">
        <v>-3.8243600000000003E-2</v>
      </c>
      <c r="U54" s="7">
        <v>0.5707198</v>
      </c>
      <c r="V54" s="7">
        <v>4.1324499038541047</v>
      </c>
      <c r="W54" s="7">
        <v>0.62321324547020451</v>
      </c>
      <c r="X54" s="7">
        <v>1.3050994586175471E-2</v>
      </c>
      <c r="Y54" s="7">
        <v>0.48115080028962337</v>
      </c>
      <c r="Z54" s="7">
        <v>0.14092348840245261</v>
      </c>
      <c r="AA54" s="35"/>
      <c r="AB54" s="20">
        <f t="shared" si="31"/>
        <v>144.89873636363635</v>
      </c>
      <c r="AC54" s="20">
        <f t="shared" si="32"/>
        <v>139.93690000000001</v>
      </c>
      <c r="AD54" s="20">
        <f t="shared" si="33"/>
        <v>142.0744</v>
      </c>
      <c r="AE54" s="20">
        <f t="shared" si="34"/>
        <v>149.11193333333333</v>
      </c>
      <c r="AF54" s="20">
        <f t="shared" si="35"/>
        <v>150.25819999999999</v>
      </c>
      <c r="AG54" s="7">
        <f>IFERROR(AC54/'2018'!AF54*100-100,"")</f>
        <v>4.9576867295413507</v>
      </c>
      <c r="AH54" s="20">
        <f t="shared" si="36"/>
        <v>1.5274741687146189</v>
      </c>
      <c r="AI54" s="20">
        <f t="shared" si="36"/>
        <v>4.9534140797591562</v>
      </c>
      <c r="AJ54" s="20">
        <f t="shared" si="36"/>
        <v>0.76872899508602188</v>
      </c>
      <c r="BA54" s="20">
        <f t="shared" si="22"/>
        <v>139.93690000000001</v>
      </c>
      <c r="BB54" s="20">
        <f t="shared" si="23"/>
        <v>142.0744</v>
      </c>
      <c r="BC54" s="20">
        <f t="shared" si="24"/>
        <v>149.11193333333333</v>
      </c>
      <c r="BD54" s="20">
        <f t="shared" si="25"/>
        <v>150.25819999999999</v>
      </c>
      <c r="BE54" s="20"/>
      <c r="BF54" s="20">
        <f t="shared" si="30"/>
        <v>1.5274741687146189</v>
      </c>
      <c r="BG54" s="20">
        <f t="shared" si="30"/>
        <v>4.9534140797591562</v>
      </c>
      <c r="BH54" s="20">
        <f t="shared" si="30"/>
        <v>0.76872899508602188</v>
      </c>
    </row>
    <row r="55" spans="1:60" x14ac:dyDescent="0.2">
      <c r="A55" s="2" t="s">
        <v>22</v>
      </c>
      <c r="B55" s="2" t="s">
        <v>23</v>
      </c>
      <c r="C55" s="14">
        <v>139.68729999999999</v>
      </c>
      <c r="D55" s="10">
        <v>140.83170000000001</v>
      </c>
      <c r="E55" s="7">
        <v>142.0325</v>
      </c>
      <c r="F55" s="7">
        <v>143.17769999999999</v>
      </c>
      <c r="G55" s="7">
        <v>144.2098</v>
      </c>
      <c r="H55" s="7">
        <v>144.11349999999999</v>
      </c>
      <c r="I55" s="7">
        <v>145.0042</v>
      </c>
      <c r="J55" s="7">
        <v>151.82140000000001</v>
      </c>
      <c r="K55" s="7">
        <v>152.88140000000001</v>
      </c>
      <c r="L55" s="7">
        <v>152.7028</v>
      </c>
      <c r="M55" s="7">
        <v>153.46250000000001</v>
      </c>
      <c r="N55" s="7">
        <v>153.70500000000001</v>
      </c>
      <c r="O55" s="35"/>
      <c r="P55" s="10">
        <v>0.81921010000000005</v>
      </c>
      <c r="Q55" s="7">
        <v>0.85266390000000003</v>
      </c>
      <c r="R55" s="7">
        <v>0.80629620000000002</v>
      </c>
      <c r="S55" s="7">
        <v>0.72083430000000004</v>
      </c>
      <c r="T55" s="7">
        <v>-6.6787100000000002E-2</v>
      </c>
      <c r="U55" s="7">
        <v>0.61807670000000003</v>
      </c>
      <c r="V55" s="7">
        <v>4.7013810634450683</v>
      </c>
      <c r="W55" s="7">
        <v>0.69818879288427205</v>
      </c>
      <c r="X55" s="7">
        <v>-0.11682258273407828</v>
      </c>
      <c r="Y55" s="7">
        <v>0.49750233787462272</v>
      </c>
      <c r="Z55" s="7">
        <v>0.15801906003095664</v>
      </c>
      <c r="AA55" s="35"/>
      <c r="AB55" s="20">
        <f t="shared" si="31"/>
        <v>147.63113636363639</v>
      </c>
      <c r="AC55" s="20">
        <f t="shared" si="32"/>
        <v>142.01396666666665</v>
      </c>
      <c r="AD55" s="20">
        <f t="shared" si="33"/>
        <v>144.4425</v>
      </c>
      <c r="AE55" s="20">
        <f t="shared" si="34"/>
        <v>152.46853333333334</v>
      </c>
      <c r="AF55" s="20">
        <f t="shared" si="35"/>
        <v>153.58375000000001</v>
      </c>
      <c r="AG55" s="7">
        <f>IFERROR(AC55/'2018'!AF55*100-100,"")</f>
        <v>5.477637969007489</v>
      </c>
      <c r="AH55" s="20">
        <f t="shared" si="36"/>
        <v>1.7100665450980443</v>
      </c>
      <c r="AI55" s="20">
        <f t="shared" si="36"/>
        <v>5.5565594152229068</v>
      </c>
      <c r="AJ55" s="20">
        <f t="shared" si="36"/>
        <v>0.73144054204846043</v>
      </c>
      <c r="BA55" s="20">
        <f t="shared" si="22"/>
        <v>142.01396666666665</v>
      </c>
      <c r="BB55" s="20">
        <f t="shared" si="23"/>
        <v>144.4425</v>
      </c>
      <c r="BC55" s="20">
        <f t="shared" si="24"/>
        <v>152.46853333333334</v>
      </c>
      <c r="BD55" s="20">
        <f t="shared" si="25"/>
        <v>153.58375000000001</v>
      </c>
      <c r="BE55" s="20"/>
      <c r="BF55" s="20">
        <f t="shared" si="30"/>
        <v>1.7100665450980443</v>
      </c>
      <c r="BG55" s="20">
        <f t="shared" si="30"/>
        <v>5.5565594152229068</v>
      </c>
      <c r="BH55" s="20">
        <f t="shared" si="30"/>
        <v>0.73144054204846043</v>
      </c>
    </row>
    <row r="56" spans="1:60" x14ac:dyDescent="0.2">
      <c r="A56" s="3" t="s">
        <v>24</v>
      </c>
      <c r="B56" s="3" t="s">
        <v>25</v>
      </c>
      <c r="C56" s="14">
        <v>147.65870000000001</v>
      </c>
      <c r="D56" s="10">
        <v>149.49420000000001</v>
      </c>
      <c r="E56" s="7">
        <v>151.4504</v>
      </c>
      <c r="F56" s="7">
        <v>153.56639999999999</v>
      </c>
      <c r="G56" s="7">
        <v>154.97280000000001</v>
      </c>
      <c r="H56" s="7">
        <v>154.85669999999999</v>
      </c>
      <c r="I56" s="7">
        <v>155.9803</v>
      </c>
      <c r="J56" s="7">
        <v>165.5411</v>
      </c>
      <c r="K56" s="7">
        <v>167.20269999999999</v>
      </c>
      <c r="L56" s="7">
        <v>166.084</v>
      </c>
      <c r="M56" s="7">
        <v>167.232</v>
      </c>
      <c r="N56" s="7">
        <v>167.477</v>
      </c>
      <c r="O56" s="35"/>
      <c r="P56" s="10">
        <v>1.2431179999999999</v>
      </c>
      <c r="Q56" s="7">
        <v>1.30853</v>
      </c>
      <c r="R56" s="7">
        <v>1.3971450000000001</v>
      </c>
      <c r="S56" s="7">
        <v>0.91584690000000002</v>
      </c>
      <c r="T56" s="7">
        <v>-7.4928900000000007E-2</v>
      </c>
      <c r="U56" s="7">
        <v>0.72553210000000001</v>
      </c>
      <c r="V56" s="7">
        <v>6.1294919935402099</v>
      </c>
      <c r="W56" s="7">
        <v>1.0037386485893793</v>
      </c>
      <c r="X56" s="7">
        <v>-0.66906814303835405</v>
      </c>
      <c r="Y56" s="7">
        <v>0.69121649285903275</v>
      </c>
      <c r="Z56" s="7">
        <v>0.14650306161500462</v>
      </c>
      <c r="AA56" s="35"/>
      <c r="AB56" s="20">
        <f t="shared" si="31"/>
        <v>159.44159999999999</v>
      </c>
      <c r="AC56" s="20">
        <f t="shared" si="32"/>
        <v>151.50366666666667</v>
      </c>
      <c r="AD56" s="20">
        <f t="shared" si="33"/>
        <v>155.26993333333334</v>
      </c>
      <c r="AE56" s="20">
        <f t="shared" si="34"/>
        <v>166.27593333333331</v>
      </c>
      <c r="AF56" s="20">
        <f t="shared" si="35"/>
        <v>167.3545</v>
      </c>
      <c r="AG56" s="7">
        <f>IFERROR(AC56/'2018'!AF56*100-100,"")</f>
        <v>8.5194673721256038</v>
      </c>
      <c r="AH56" s="20">
        <f t="shared" si="36"/>
        <v>2.4859244330720287</v>
      </c>
      <c r="AI56" s="20">
        <f t="shared" si="36"/>
        <v>7.0883008472556668</v>
      </c>
      <c r="AJ56" s="20">
        <f t="shared" si="36"/>
        <v>0.64866072019242438</v>
      </c>
      <c r="BA56" s="20">
        <f t="shared" si="22"/>
        <v>151.50366666666667</v>
      </c>
      <c r="BB56" s="20">
        <f t="shared" si="23"/>
        <v>155.26993333333334</v>
      </c>
      <c r="BC56" s="20">
        <f t="shared" si="24"/>
        <v>166.27593333333331</v>
      </c>
      <c r="BD56" s="20">
        <f t="shared" si="25"/>
        <v>167.3545</v>
      </c>
      <c r="BE56" s="20"/>
      <c r="BF56" s="20">
        <f t="shared" si="30"/>
        <v>2.4859244330720287</v>
      </c>
      <c r="BG56" s="20">
        <f t="shared" si="30"/>
        <v>7.0883008472556668</v>
      </c>
      <c r="BH56" s="20">
        <f t="shared" si="30"/>
        <v>0.64866072019242438</v>
      </c>
    </row>
    <row r="57" spans="1:60" x14ac:dyDescent="0.2">
      <c r="A57" s="3" t="s">
        <v>26</v>
      </c>
      <c r="B57" s="3" t="s">
        <v>95</v>
      </c>
      <c r="C57" s="14">
        <v>134.4229</v>
      </c>
      <c r="D57" s="10">
        <v>134.8135</v>
      </c>
      <c r="E57" s="7">
        <v>136.0205</v>
      </c>
      <c r="F57" s="7">
        <v>136.5883</v>
      </c>
      <c r="G57" s="7">
        <v>137.76490000000001</v>
      </c>
      <c r="H57" s="7">
        <v>138.1763</v>
      </c>
      <c r="I57" s="7">
        <v>138.76480000000001</v>
      </c>
      <c r="J57" s="7">
        <v>139.73830000000001</v>
      </c>
      <c r="K57" s="7">
        <v>140.81979999999999</v>
      </c>
      <c r="L57" s="7">
        <v>141.9239</v>
      </c>
      <c r="M57" s="7">
        <v>142.29830000000001</v>
      </c>
      <c r="N57" s="7">
        <v>142.5025</v>
      </c>
      <c r="O57" s="35"/>
      <c r="P57" s="10">
        <v>0.29058270000000003</v>
      </c>
      <c r="Q57" s="7">
        <v>0.89531119999999997</v>
      </c>
      <c r="R57" s="7">
        <v>0.41738829999999999</v>
      </c>
      <c r="S57" s="7">
        <v>0.86142479999999999</v>
      </c>
      <c r="T57" s="7">
        <v>0.29861910000000003</v>
      </c>
      <c r="U57" s="7">
        <v>0.42589490000000002</v>
      </c>
      <c r="V57" s="7">
        <v>0.70154678996402642</v>
      </c>
      <c r="W57" s="7">
        <v>0.77394672756143224</v>
      </c>
      <c r="X57" s="7">
        <v>0.78405167455146008</v>
      </c>
      <c r="Y57" s="7">
        <v>0.26380334813235018</v>
      </c>
      <c r="Z57" s="7">
        <v>0.14350136298183883</v>
      </c>
      <c r="AA57" s="35"/>
      <c r="AB57" s="20">
        <f t="shared" si="31"/>
        <v>139.03737272727273</v>
      </c>
      <c r="AC57" s="20">
        <f t="shared" si="32"/>
        <v>135.80743333333334</v>
      </c>
      <c r="AD57" s="20">
        <f t="shared" si="33"/>
        <v>138.23533333333333</v>
      </c>
      <c r="AE57" s="20">
        <f t="shared" si="34"/>
        <v>140.82733333333331</v>
      </c>
      <c r="AF57" s="20">
        <f t="shared" si="35"/>
        <v>142.40039999999999</v>
      </c>
      <c r="AG57" s="7">
        <f>IFERROR(AC57/'2018'!AF57*100-100,"")</f>
        <v>-3.3485039883758958</v>
      </c>
      <c r="AH57" s="20">
        <f t="shared" si="36"/>
        <v>1.7877519222683702</v>
      </c>
      <c r="AI57" s="20">
        <f t="shared" si="36"/>
        <v>1.8750632978543678</v>
      </c>
      <c r="AJ57" s="20">
        <f t="shared" si="36"/>
        <v>1.1170180031338646</v>
      </c>
      <c r="BA57" s="20">
        <f t="shared" si="22"/>
        <v>135.80743333333334</v>
      </c>
      <c r="BB57" s="20">
        <f t="shared" si="23"/>
        <v>138.23533333333333</v>
      </c>
      <c r="BC57" s="20">
        <f t="shared" si="24"/>
        <v>140.82733333333331</v>
      </c>
      <c r="BD57" s="20">
        <f t="shared" si="25"/>
        <v>142.40039999999999</v>
      </c>
      <c r="BE57" s="20"/>
      <c r="BF57" s="20">
        <f t="shared" si="30"/>
        <v>1.7877519222683702</v>
      </c>
      <c r="BG57" s="20">
        <f t="shared" si="30"/>
        <v>1.8750632978543678</v>
      </c>
      <c r="BH57" s="20">
        <f t="shared" si="30"/>
        <v>1.1170180031338646</v>
      </c>
    </row>
    <row r="58" spans="1:60" x14ac:dyDescent="0.2">
      <c r="A58" s="3" t="s">
        <v>27</v>
      </c>
      <c r="B58" s="3" t="s">
        <v>28</v>
      </c>
      <c r="C58" s="14">
        <v>135.8544</v>
      </c>
      <c r="D58" s="10">
        <v>136.58920000000001</v>
      </c>
      <c r="E58" s="7">
        <v>136.7193</v>
      </c>
      <c r="F58" s="7">
        <v>136.06460000000001</v>
      </c>
      <c r="G58" s="7">
        <v>136.33269999999999</v>
      </c>
      <c r="H58" s="7">
        <v>135.66730000000001</v>
      </c>
      <c r="I58" s="7">
        <v>136.09780000000001</v>
      </c>
      <c r="J58" s="7">
        <v>136.5829</v>
      </c>
      <c r="K58" s="7">
        <v>136.67150000000001</v>
      </c>
      <c r="L58" s="7">
        <v>137.37540000000001</v>
      </c>
      <c r="M58" s="7">
        <v>137.82849999999999</v>
      </c>
      <c r="N58" s="7">
        <v>137.9879</v>
      </c>
      <c r="O58" s="35"/>
      <c r="P58" s="10">
        <v>0.54084109999999996</v>
      </c>
      <c r="Q58" s="7">
        <v>9.5313599999999998E-2</v>
      </c>
      <c r="R58" s="7">
        <v>-0.47889300000000001</v>
      </c>
      <c r="S58" s="7">
        <v>0.1970141</v>
      </c>
      <c r="T58" s="7">
        <v>-0.48804110000000001</v>
      </c>
      <c r="U58" s="7">
        <v>0.31734010000000001</v>
      </c>
      <c r="V58" s="7">
        <v>0.3564348578742555</v>
      </c>
      <c r="W58" s="7">
        <v>6.4869028260502434E-2</v>
      </c>
      <c r="X58" s="7">
        <v>0.51503056599218155</v>
      </c>
      <c r="Y58" s="7">
        <v>0.32982615519225261</v>
      </c>
      <c r="Z58" s="7">
        <v>0.11565097204134495</v>
      </c>
      <c r="AA58" s="35"/>
      <c r="AB58" s="20">
        <f t="shared" si="31"/>
        <v>136.71973636363637</v>
      </c>
      <c r="AC58" s="20">
        <f t="shared" si="32"/>
        <v>136.45770000000002</v>
      </c>
      <c r="AD58" s="20">
        <f t="shared" si="33"/>
        <v>136.0326</v>
      </c>
      <c r="AE58" s="20">
        <f t="shared" si="34"/>
        <v>136.87660000000002</v>
      </c>
      <c r="AF58" s="20">
        <f t="shared" si="35"/>
        <v>137.90819999999999</v>
      </c>
      <c r="AG58" s="7">
        <f>IFERROR(AC58/'2018'!AF58*100-100,"")</f>
        <v>7.0431657573239477</v>
      </c>
      <c r="AH58" s="20">
        <f t="shared" si="36"/>
        <v>-0.31152510997914362</v>
      </c>
      <c r="AI58" s="20">
        <f t="shared" si="36"/>
        <v>0.62043951229340166</v>
      </c>
      <c r="AJ58" s="20">
        <f t="shared" si="36"/>
        <v>0.7536715552548543</v>
      </c>
      <c r="BA58" s="20">
        <f t="shared" si="22"/>
        <v>136.45770000000002</v>
      </c>
      <c r="BB58" s="20">
        <f t="shared" si="23"/>
        <v>136.0326</v>
      </c>
      <c r="BC58" s="20">
        <f t="shared" si="24"/>
        <v>136.87660000000002</v>
      </c>
      <c r="BD58" s="20">
        <f t="shared" si="25"/>
        <v>137.90819999999999</v>
      </c>
      <c r="BE58" s="20"/>
      <c r="BF58" s="20">
        <f t="shared" si="30"/>
        <v>-0.31152510997914362</v>
      </c>
      <c r="BG58" s="20">
        <f t="shared" si="30"/>
        <v>0.62043951229340166</v>
      </c>
      <c r="BH58" s="20">
        <f t="shared" si="30"/>
        <v>0.7536715552548543</v>
      </c>
    </row>
    <row r="59" spans="1:60" x14ac:dyDescent="0.2">
      <c r="A59" s="3" t="s">
        <v>29</v>
      </c>
      <c r="B59" s="3" t="s">
        <v>30</v>
      </c>
      <c r="C59" s="14">
        <v>134.6138</v>
      </c>
      <c r="D59" s="10">
        <v>135.54900000000001</v>
      </c>
      <c r="E59" s="7">
        <v>136.12139999999999</v>
      </c>
      <c r="F59" s="7">
        <v>136.70869999999999</v>
      </c>
      <c r="G59" s="7">
        <v>137.2637</v>
      </c>
      <c r="H59" s="7">
        <v>137.3621</v>
      </c>
      <c r="I59" s="7">
        <v>138.68279999999999</v>
      </c>
      <c r="J59" s="7">
        <v>142.3399</v>
      </c>
      <c r="K59" s="7">
        <v>142.55709999999999</v>
      </c>
      <c r="L59" s="7">
        <v>142.9015</v>
      </c>
      <c r="M59" s="7">
        <v>143.5325</v>
      </c>
      <c r="N59" s="7">
        <v>144.39400000000001</v>
      </c>
      <c r="O59" s="35"/>
      <c r="P59" s="10">
        <v>0.69473640000000003</v>
      </c>
      <c r="Q59" s="7">
        <v>0.42226229999999998</v>
      </c>
      <c r="R59" s="7">
        <v>0.43143860000000001</v>
      </c>
      <c r="S59" s="7">
        <v>0.40601209999999999</v>
      </c>
      <c r="T59" s="7">
        <v>7.1645200000000006E-2</v>
      </c>
      <c r="U59" s="7">
        <v>0.96148029999999995</v>
      </c>
      <c r="V59" s="7">
        <v>2.6370249230618463</v>
      </c>
      <c r="W59" s="7">
        <v>0.15259249163445471</v>
      </c>
      <c r="X59" s="7">
        <v>0.24158740602888765</v>
      </c>
      <c r="Y59" s="7">
        <v>0.44156289472118926</v>
      </c>
      <c r="Z59" s="7">
        <v>0.60021249542786936</v>
      </c>
      <c r="AA59" s="35"/>
      <c r="AB59" s="20">
        <f t="shared" si="31"/>
        <v>139.76479090909089</v>
      </c>
      <c r="AC59" s="20">
        <f t="shared" si="32"/>
        <v>136.12636666666666</v>
      </c>
      <c r="AD59" s="20">
        <f t="shared" si="33"/>
        <v>137.76953333333333</v>
      </c>
      <c r="AE59" s="20">
        <f t="shared" si="34"/>
        <v>142.59950000000001</v>
      </c>
      <c r="AF59" s="20">
        <f t="shared" si="35"/>
        <v>143.96325000000002</v>
      </c>
      <c r="AG59" s="7">
        <f>IFERROR(AC59/'2018'!AF59*100-100,"")</f>
        <v>3.9833465356164908</v>
      </c>
      <c r="AH59" s="20">
        <f t="shared" si="36"/>
        <v>1.2070891972679334</v>
      </c>
      <c r="AI59" s="20">
        <f t="shared" si="36"/>
        <v>3.5058307521304926</v>
      </c>
      <c r="AJ59" s="20">
        <f t="shared" si="36"/>
        <v>0.95634977682250621</v>
      </c>
      <c r="BA59" s="28"/>
      <c r="BB59" s="28"/>
      <c r="BC59" s="28"/>
      <c r="BD59" s="28"/>
      <c r="BE59" s="28"/>
      <c r="BF59" s="28"/>
      <c r="BG59" s="28"/>
      <c r="BH59" s="28"/>
    </row>
    <row r="60" spans="1:60" x14ac:dyDescent="0.2">
      <c r="A60" s="3" t="s">
        <v>31</v>
      </c>
      <c r="B60" s="3" t="s">
        <v>32</v>
      </c>
      <c r="C60" s="14">
        <v>125.2176</v>
      </c>
      <c r="D60" s="10">
        <v>126.48609999999999</v>
      </c>
      <c r="E60" s="7">
        <v>127.07340000000001</v>
      </c>
      <c r="F60" s="7">
        <v>127.55459999999999</v>
      </c>
      <c r="G60" s="7">
        <v>127.6778</v>
      </c>
      <c r="H60" s="7">
        <v>127.80200000000001</v>
      </c>
      <c r="I60" s="7">
        <v>128.4205</v>
      </c>
      <c r="J60" s="7">
        <v>129.52619999999999</v>
      </c>
      <c r="K60" s="7">
        <v>130.4854</v>
      </c>
      <c r="L60" s="7">
        <v>131.35910000000001</v>
      </c>
      <c r="M60" s="7">
        <v>132.06460000000001</v>
      </c>
      <c r="N60" s="7">
        <v>132.68530000000001</v>
      </c>
      <c r="O60" s="35"/>
      <c r="P60" s="10">
        <v>1.0130129999999999</v>
      </c>
      <c r="Q60" s="7">
        <v>0.46434039999999999</v>
      </c>
      <c r="R60" s="7">
        <v>0.37869160000000002</v>
      </c>
      <c r="S60" s="7">
        <v>9.6579600000000002E-2</v>
      </c>
      <c r="T60" s="7">
        <v>9.7275200000000006E-2</v>
      </c>
      <c r="U60" s="7">
        <v>0.48392160000000001</v>
      </c>
      <c r="V60" s="7">
        <v>0.86099960676059084</v>
      </c>
      <c r="W60" s="7">
        <v>0.74054515611514116</v>
      </c>
      <c r="X60" s="7">
        <v>0.66957682621964887</v>
      </c>
      <c r="Y60" s="7">
        <v>0.53707737035348191</v>
      </c>
      <c r="Z60" s="7">
        <v>0.46999725891722632</v>
      </c>
      <c r="AA60" s="35"/>
      <c r="AB60" s="20">
        <f t="shared" si="31"/>
        <v>129.1940909090909</v>
      </c>
      <c r="AC60" s="20">
        <f t="shared" si="32"/>
        <v>127.03803333333333</v>
      </c>
      <c r="AD60" s="20">
        <f t="shared" si="33"/>
        <v>127.96676666666667</v>
      </c>
      <c r="AE60" s="20">
        <f t="shared" si="34"/>
        <v>130.45689999999999</v>
      </c>
      <c r="AF60" s="20">
        <f t="shared" si="35"/>
        <v>132.37495000000001</v>
      </c>
      <c r="AG60" s="7">
        <f>IFERROR(AC60/'2018'!AF60*100-100,"")</f>
        <v>-0.93874674865753605</v>
      </c>
      <c r="AH60" s="20">
        <f t="shared" si="36"/>
        <v>0.73106715285527457</v>
      </c>
      <c r="AI60" s="20">
        <f t="shared" si="36"/>
        <v>1.9459218969091694</v>
      </c>
      <c r="AJ60" s="20">
        <f t="shared" si="36"/>
        <v>1.4702556936428977</v>
      </c>
      <c r="BA60" s="20">
        <f t="shared" ref="BA60:BA83" si="37">AVERAGE(D60:F60)</f>
        <v>127.03803333333333</v>
      </c>
      <c r="BB60" s="20">
        <f t="shared" ref="BB60:BB83" si="38">AVERAGE(G60:I60)</f>
        <v>127.96676666666667</v>
      </c>
      <c r="BC60" s="20">
        <f t="shared" ref="BC60:BC83" si="39">IFERROR(AVERAGE(J60:L60),"")</f>
        <v>130.45689999999999</v>
      </c>
      <c r="BD60" s="20">
        <f t="shared" ref="BD60:BD83" si="40">IFERROR(AVERAGE(M60:O60),"")</f>
        <v>132.37495000000001</v>
      </c>
      <c r="BE60" s="20"/>
      <c r="BF60" s="20">
        <f t="shared" ref="BF60:BH83" si="41">IFERROR(BB60/BA60*100-100,"")</f>
        <v>0.73106715285527457</v>
      </c>
      <c r="BG60" s="20">
        <f t="shared" si="41"/>
        <v>1.9459218969091694</v>
      </c>
      <c r="BH60" s="20">
        <f t="shared" si="41"/>
        <v>1.4702556936428977</v>
      </c>
    </row>
    <row r="61" spans="1:60" x14ac:dyDescent="0.2">
      <c r="A61" s="3" t="s">
        <v>33</v>
      </c>
      <c r="B61" s="3" t="s">
        <v>96</v>
      </c>
      <c r="C61" s="14">
        <v>113.2206</v>
      </c>
      <c r="D61" s="10">
        <v>112.94750000000001</v>
      </c>
      <c r="E61" s="7">
        <v>112.9599</v>
      </c>
      <c r="F61" s="7">
        <v>113.01479999999999</v>
      </c>
      <c r="G61" s="7">
        <v>113.488</v>
      </c>
      <c r="H61" s="7">
        <v>113.4939</v>
      </c>
      <c r="I61" s="7">
        <v>114.0444</v>
      </c>
      <c r="J61" s="7">
        <v>114.1322</v>
      </c>
      <c r="K61" s="7">
        <v>114.12909999999999</v>
      </c>
      <c r="L61" s="7">
        <v>114.605</v>
      </c>
      <c r="M61" s="7">
        <v>114.4791</v>
      </c>
      <c r="N61" s="7">
        <v>114.4791</v>
      </c>
      <c r="O61" s="35"/>
      <c r="P61" s="10">
        <v>-0.24126590000000001</v>
      </c>
      <c r="Q61" s="7">
        <v>1.1003600000000001E-2</v>
      </c>
      <c r="R61" s="7">
        <v>4.8568500000000001E-2</v>
      </c>
      <c r="S61" s="7">
        <v>0.41875180000000001</v>
      </c>
      <c r="T61" s="7">
        <v>5.1764000000000003E-3</v>
      </c>
      <c r="U61" s="7">
        <v>0.4850875</v>
      </c>
      <c r="V61" s="7">
        <v>7.6987559231318184E-2</v>
      </c>
      <c r="W61" s="7">
        <v>-2.7161484664305368E-3</v>
      </c>
      <c r="X61" s="7">
        <v>0.41698392434533343</v>
      </c>
      <c r="Y61" s="7">
        <v>-0.10985559094280481</v>
      </c>
      <c r="Z61" s="7">
        <v>0</v>
      </c>
      <c r="AA61" s="35"/>
      <c r="AB61" s="20">
        <f t="shared" si="31"/>
        <v>113.79754545454544</v>
      </c>
      <c r="AC61" s="20">
        <f t="shared" si="32"/>
        <v>112.97406666666666</v>
      </c>
      <c r="AD61" s="20">
        <f t="shared" si="33"/>
        <v>113.67543333333333</v>
      </c>
      <c r="AE61" s="20">
        <f t="shared" si="34"/>
        <v>114.28876666666667</v>
      </c>
      <c r="AF61" s="20">
        <f t="shared" si="35"/>
        <v>114.4791</v>
      </c>
      <c r="AG61" s="7">
        <f>IFERROR(AC61/'2018'!AF61*100-100,"")</f>
        <v>-2.045493694212368</v>
      </c>
      <c r="AH61" s="20">
        <f t="shared" si="36"/>
        <v>0.62082094356759399</v>
      </c>
      <c r="AI61" s="20">
        <f t="shared" si="36"/>
        <v>0.53954782959554848</v>
      </c>
      <c r="AJ61" s="20">
        <f t="shared" si="36"/>
        <v>0.16653721873511529</v>
      </c>
      <c r="BA61" s="20">
        <f t="shared" si="37"/>
        <v>112.97406666666666</v>
      </c>
      <c r="BB61" s="20">
        <f t="shared" si="38"/>
        <v>113.67543333333333</v>
      </c>
      <c r="BC61" s="20">
        <f t="shared" si="39"/>
        <v>114.28876666666667</v>
      </c>
      <c r="BD61" s="20">
        <f t="shared" si="40"/>
        <v>114.4791</v>
      </c>
      <c r="BE61" s="20"/>
      <c r="BF61" s="20">
        <f t="shared" si="41"/>
        <v>0.62082094356759399</v>
      </c>
      <c r="BG61" s="20">
        <f t="shared" si="41"/>
        <v>0.53954782959554848</v>
      </c>
      <c r="BH61" s="20">
        <f t="shared" si="41"/>
        <v>0.16653721873511529</v>
      </c>
    </row>
    <row r="62" spans="1:60" x14ac:dyDescent="0.2">
      <c r="A62" s="3" t="s">
        <v>34</v>
      </c>
      <c r="B62" s="3" t="s">
        <v>35</v>
      </c>
      <c r="C62" s="14">
        <v>128.6217</v>
      </c>
      <c r="D62" s="10">
        <v>128.7696</v>
      </c>
      <c r="E62" s="7">
        <v>128.34569999999999</v>
      </c>
      <c r="F62" s="7">
        <v>128.8415</v>
      </c>
      <c r="G62" s="7">
        <v>129.3185</v>
      </c>
      <c r="H62" s="7">
        <v>128.93520000000001</v>
      </c>
      <c r="I62" s="7">
        <v>129.81790000000001</v>
      </c>
      <c r="J62" s="7">
        <v>147.69</v>
      </c>
      <c r="K62" s="7">
        <v>147.7013</v>
      </c>
      <c r="L62" s="7">
        <v>147.9716</v>
      </c>
      <c r="M62" s="7">
        <v>148.26669999999999</v>
      </c>
      <c r="N62" s="7">
        <v>148.39070000000001</v>
      </c>
      <c r="O62" s="35"/>
      <c r="P62" s="10">
        <v>0.1149911</v>
      </c>
      <c r="Q62" s="7">
        <v>-0.32918419999999998</v>
      </c>
      <c r="R62" s="7">
        <v>0.3862797</v>
      </c>
      <c r="S62" s="7">
        <v>0.37023820000000002</v>
      </c>
      <c r="T62" s="7">
        <v>-0.29641240000000002</v>
      </c>
      <c r="U62" s="7">
        <v>0.684612</v>
      </c>
      <c r="V62" s="7">
        <v>13.767053695984904</v>
      </c>
      <c r="W62" s="7">
        <v>7.6511612160644858E-3</v>
      </c>
      <c r="X62" s="7">
        <v>0.18300448269581363</v>
      </c>
      <c r="Y62" s="7">
        <v>0.1994301609227655</v>
      </c>
      <c r="Z62" s="7">
        <v>8.3633074722795922E-2</v>
      </c>
      <c r="AA62" s="35"/>
      <c r="AB62" s="20">
        <f t="shared" si="31"/>
        <v>137.6407909090909</v>
      </c>
      <c r="AC62" s="20">
        <f t="shared" si="32"/>
        <v>128.65226666666666</v>
      </c>
      <c r="AD62" s="20">
        <f t="shared" si="33"/>
        <v>129.35720000000001</v>
      </c>
      <c r="AE62" s="20">
        <f t="shared" si="34"/>
        <v>147.78763333333333</v>
      </c>
      <c r="AF62" s="20">
        <f t="shared" si="35"/>
        <v>148.3287</v>
      </c>
      <c r="AG62" s="7">
        <f>IFERROR(AC62/'2018'!AF62*100-100,"")</f>
        <v>3.8009939116323324</v>
      </c>
      <c r="AH62" s="20">
        <f t="shared" si="36"/>
        <v>0.54793697118434181</v>
      </c>
      <c r="AI62" s="20">
        <f t="shared" si="36"/>
        <v>14.247705835727203</v>
      </c>
      <c r="AJ62" s="20">
        <f t="shared" si="36"/>
        <v>0.36611092177535909</v>
      </c>
      <c r="BA62" s="20">
        <f t="shared" si="37"/>
        <v>128.65226666666666</v>
      </c>
      <c r="BB62" s="20">
        <f t="shared" si="38"/>
        <v>129.35720000000001</v>
      </c>
      <c r="BC62" s="20">
        <f t="shared" si="39"/>
        <v>147.78763333333333</v>
      </c>
      <c r="BD62" s="20">
        <f t="shared" si="40"/>
        <v>148.3287</v>
      </c>
      <c r="BE62" s="20"/>
      <c r="BF62" s="20">
        <f t="shared" si="41"/>
        <v>0.54793697118434181</v>
      </c>
      <c r="BG62" s="20">
        <f t="shared" si="41"/>
        <v>14.247705835727203</v>
      </c>
      <c r="BH62" s="20">
        <f t="shared" si="41"/>
        <v>0.36611092177535909</v>
      </c>
    </row>
    <row r="63" spans="1:60" x14ac:dyDescent="0.2">
      <c r="A63" s="2" t="s">
        <v>36</v>
      </c>
      <c r="B63" s="2" t="s">
        <v>37</v>
      </c>
      <c r="C63" s="14">
        <v>131.18770000000001</v>
      </c>
      <c r="D63" s="10">
        <v>131.5248</v>
      </c>
      <c r="E63" s="7">
        <v>131.95930000000001</v>
      </c>
      <c r="F63" s="7">
        <v>132.309</v>
      </c>
      <c r="G63" s="7">
        <v>132.71</v>
      </c>
      <c r="H63" s="7">
        <v>132.81790000000001</v>
      </c>
      <c r="I63" s="7">
        <v>133.31290000000001</v>
      </c>
      <c r="J63" s="7">
        <v>135.6421</v>
      </c>
      <c r="K63" s="7">
        <v>136.04920000000001</v>
      </c>
      <c r="L63" s="7">
        <v>136.83170000000001</v>
      </c>
      <c r="M63" s="7">
        <v>137.3938</v>
      </c>
      <c r="N63" s="7">
        <v>137.48660000000001</v>
      </c>
      <c r="O63" s="35"/>
      <c r="P63" s="10">
        <v>0.25689970000000001</v>
      </c>
      <c r="Q63" s="7">
        <v>0.33035150000000002</v>
      </c>
      <c r="R63" s="7">
        <v>0.26502989999999998</v>
      </c>
      <c r="S63" s="7">
        <v>0.30311379999999999</v>
      </c>
      <c r="T63" s="7">
        <v>8.1289700000000006E-2</v>
      </c>
      <c r="U63" s="7">
        <v>0.37267549999999999</v>
      </c>
      <c r="V63" s="7">
        <v>1.7471677534582069</v>
      </c>
      <c r="W63" s="7">
        <v>0.30012805758685096</v>
      </c>
      <c r="X63" s="7">
        <v>0.5751595746244732</v>
      </c>
      <c r="Y63" s="7">
        <v>0.41079662095843777</v>
      </c>
      <c r="Z63" s="7">
        <v>6.7543076907408559E-2</v>
      </c>
      <c r="AA63" s="35"/>
      <c r="AB63" s="20">
        <f t="shared" si="31"/>
        <v>134.36702727272726</v>
      </c>
      <c r="AC63" s="20">
        <f t="shared" si="32"/>
        <v>131.93103333333332</v>
      </c>
      <c r="AD63" s="20">
        <f t="shared" si="33"/>
        <v>132.94693333333336</v>
      </c>
      <c r="AE63" s="20">
        <f t="shared" si="34"/>
        <v>136.17433333333335</v>
      </c>
      <c r="AF63" s="20">
        <f t="shared" si="35"/>
        <v>137.4402</v>
      </c>
      <c r="AG63" s="7">
        <f>IFERROR(AC63/'2018'!AF63*100-100,"")</f>
        <v>4.4673366277102389</v>
      </c>
      <c r="AH63" s="20">
        <f t="shared" si="36"/>
        <v>0.77002352997061507</v>
      </c>
      <c r="AI63" s="20">
        <f t="shared" si="36"/>
        <v>2.4275851417407495</v>
      </c>
      <c r="AJ63" s="20">
        <f t="shared" si="36"/>
        <v>0.92959270347078871</v>
      </c>
      <c r="BA63" s="20">
        <f t="shared" si="37"/>
        <v>131.93103333333332</v>
      </c>
      <c r="BB63" s="20">
        <f t="shared" si="38"/>
        <v>132.94693333333336</v>
      </c>
      <c r="BC63" s="20">
        <f t="shared" si="39"/>
        <v>136.17433333333335</v>
      </c>
      <c r="BD63" s="20">
        <f t="shared" si="40"/>
        <v>137.4402</v>
      </c>
      <c r="BE63" s="20"/>
      <c r="BF63" s="20">
        <f t="shared" si="41"/>
        <v>0.77002352997061507</v>
      </c>
      <c r="BG63" s="20">
        <f t="shared" si="41"/>
        <v>2.4275851417407495</v>
      </c>
      <c r="BH63" s="20">
        <f t="shared" si="41"/>
        <v>0.92959270347078871</v>
      </c>
    </row>
    <row r="64" spans="1:60" x14ac:dyDescent="0.2">
      <c r="A64" s="3" t="s">
        <v>38</v>
      </c>
      <c r="B64" s="3" t="s">
        <v>39</v>
      </c>
      <c r="C64" s="14">
        <v>116.5675</v>
      </c>
      <c r="D64" s="10">
        <v>116.5675</v>
      </c>
      <c r="E64" s="7">
        <v>116.5675</v>
      </c>
      <c r="F64" s="7">
        <v>116.5675</v>
      </c>
      <c r="G64" s="7">
        <v>116.5675</v>
      </c>
      <c r="H64" s="7">
        <v>115.9199</v>
      </c>
      <c r="I64" s="7">
        <v>115.9199</v>
      </c>
      <c r="J64" s="7">
        <v>115.9199</v>
      </c>
      <c r="K64" s="7">
        <v>115.9199</v>
      </c>
      <c r="L64" s="7">
        <v>115.9199</v>
      </c>
      <c r="M64" s="7">
        <v>115.9199</v>
      </c>
      <c r="N64" s="7">
        <v>116.7893</v>
      </c>
      <c r="O64" s="35"/>
      <c r="P64" s="10">
        <v>0</v>
      </c>
      <c r="Q64" s="7">
        <v>0</v>
      </c>
      <c r="R64" s="7">
        <v>0</v>
      </c>
      <c r="S64" s="7">
        <v>0</v>
      </c>
      <c r="T64" s="7">
        <v>-0.55554999999999999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0.75000064699848679</v>
      </c>
      <c r="AA64" s="35"/>
      <c r="AB64" s="20">
        <f t="shared" si="31"/>
        <v>116.23442727272727</v>
      </c>
      <c r="AC64" s="20">
        <f t="shared" si="32"/>
        <v>116.5675</v>
      </c>
      <c r="AD64" s="20">
        <f t="shared" si="33"/>
        <v>116.13576666666665</v>
      </c>
      <c r="AE64" s="20">
        <f t="shared" si="34"/>
        <v>115.9199</v>
      </c>
      <c r="AF64" s="20">
        <f t="shared" si="35"/>
        <v>116.3546</v>
      </c>
      <c r="AG64" s="7">
        <f>IFERROR(AC64/'2018'!AF64*100-100,"")</f>
        <v>-8.6166536530603963</v>
      </c>
      <c r="AH64" s="20">
        <f t="shared" si="36"/>
        <v>-0.37037195902232156</v>
      </c>
      <c r="AI64" s="20">
        <f t="shared" si="36"/>
        <v>-0.18587440619067763</v>
      </c>
      <c r="AJ64" s="20">
        <f t="shared" si="36"/>
        <v>0.37500032349923629</v>
      </c>
      <c r="BA64" s="20">
        <f t="shared" si="37"/>
        <v>116.5675</v>
      </c>
      <c r="BB64" s="20">
        <f t="shared" si="38"/>
        <v>116.13576666666665</v>
      </c>
      <c r="BC64" s="20">
        <f t="shared" si="39"/>
        <v>115.9199</v>
      </c>
      <c r="BD64" s="20">
        <f t="shared" si="40"/>
        <v>116.3546</v>
      </c>
      <c r="BE64" s="20"/>
      <c r="BF64" s="20">
        <f t="shared" si="41"/>
        <v>-0.37037195902232156</v>
      </c>
      <c r="BG64" s="20">
        <f t="shared" si="41"/>
        <v>-0.18587440619067763</v>
      </c>
      <c r="BH64" s="20">
        <f t="shared" si="41"/>
        <v>0.37500032349923629</v>
      </c>
    </row>
    <row r="65" spans="1:60" x14ac:dyDescent="0.2">
      <c r="A65" s="3" t="s">
        <v>40</v>
      </c>
      <c r="B65" s="3" t="s">
        <v>97</v>
      </c>
      <c r="C65" s="14">
        <v>127.8353</v>
      </c>
      <c r="D65" s="10">
        <v>128.16059999999999</v>
      </c>
      <c r="E65" s="7">
        <v>129.2312</v>
      </c>
      <c r="F65" s="7">
        <v>129.76240000000001</v>
      </c>
      <c r="G65" s="7">
        <v>130.64510000000001</v>
      </c>
      <c r="H65" s="7">
        <v>130.41730000000001</v>
      </c>
      <c r="I65" s="7">
        <v>130.39859999999999</v>
      </c>
      <c r="J65" s="7">
        <v>131.6062</v>
      </c>
      <c r="K65" s="7">
        <v>132.5034</v>
      </c>
      <c r="L65" s="7">
        <v>133.44540000000001</v>
      </c>
      <c r="M65" s="7">
        <v>134.3852</v>
      </c>
      <c r="N65" s="7">
        <v>133.7859</v>
      </c>
      <c r="O65" s="35"/>
      <c r="P65" s="10">
        <v>0.25445190000000001</v>
      </c>
      <c r="Q65" s="7">
        <v>0.83536029999999994</v>
      </c>
      <c r="R65" s="7">
        <v>0.41110869999999999</v>
      </c>
      <c r="S65" s="7">
        <v>0.68022389999999999</v>
      </c>
      <c r="T65" s="7">
        <v>-0.17438770000000001</v>
      </c>
      <c r="U65" s="7">
        <v>-1.43091E-2</v>
      </c>
      <c r="V65" s="7">
        <v>0.92608356224684429</v>
      </c>
      <c r="W65" s="7">
        <v>0.68173079991671981</v>
      </c>
      <c r="X65" s="7">
        <v>0.71092515361870512</v>
      </c>
      <c r="Y65" s="7">
        <v>0.70425807109124106</v>
      </c>
      <c r="Z65" s="7">
        <v>-0.44595684643844674</v>
      </c>
      <c r="AA65" s="35"/>
      <c r="AB65" s="20">
        <f t="shared" si="31"/>
        <v>131.30375454545455</v>
      </c>
      <c r="AC65" s="20">
        <f t="shared" si="32"/>
        <v>129.0514</v>
      </c>
      <c r="AD65" s="20">
        <f t="shared" si="33"/>
        <v>130.48699999999999</v>
      </c>
      <c r="AE65" s="20">
        <f t="shared" si="34"/>
        <v>132.51833333333335</v>
      </c>
      <c r="AF65" s="20">
        <f t="shared" si="35"/>
        <v>134.08555000000001</v>
      </c>
      <c r="AG65" s="7">
        <f>IFERROR(AC65/'2018'!AF65*100-100,"")</f>
        <v>-2.1834963632817193</v>
      </c>
      <c r="AH65" s="20">
        <f t="shared" si="36"/>
        <v>1.1124249717554306</v>
      </c>
      <c r="AI65" s="20">
        <f t="shared" si="36"/>
        <v>1.5567323437072957</v>
      </c>
      <c r="AJ65" s="20">
        <f t="shared" si="36"/>
        <v>1.1826413955301689</v>
      </c>
      <c r="BA65" s="20">
        <f t="shared" si="37"/>
        <v>129.0514</v>
      </c>
      <c r="BB65" s="20">
        <f t="shared" si="38"/>
        <v>130.48699999999999</v>
      </c>
      <c r="BC65" s="20">
        <f t="shared" si="39"/>
        <v>132.51833333333335</v>
      </c>
      <c r="BD65" s="20">
        <f t="shared" si="40"/>
        <v>134.08555000000001</v>
      </c>
      <c r="BE65" s="20"/>
      <c r="BF65" s="20">
        <f t="shared" si="41"/>
        <v>1.1124249717554306</v>
      </c>
      <c r="BG65" s="20">
        <f t="shared" si="41"/>
        <v>1.5567323437072957</v>
      </c>
      <c r="BH65" s="20">
        <f t="shared" si="41"/>
        <v>1.1826413955301689</v>
      </c>
    </row>
    <row r="66" spans="1:60" x14ac:dyDescent="0.2">
      <c r="A66" s="3" t="s">
        <v>41</v>
      </c>
      <c r="B66" s="3" t="s">
        <v>98</v>
      </c>
      <c r="C66" s="14">
        <v>86.87688</v>
      </c>
      <c r="D66" s="10">
        <v>86.87688</v>
      </c>
      <c r="E66" s="7">
        <v>86.87688</v>
      </c>
      <c r="F66" s="7">
        <v>86.87688</v>
      </c>
      <c r="G66" s="7">
        <v>86.87688</v>
      </c>
      <c r="H66" s="7">
        <v>87.465950000000007</v>
      </c>
      <c r="I66" s="7">
        <v>87.993390000000005</v>
      </c>
      <c r="J66" s="7">
        <v>87.729669999999999</v>
      </c>
      <c r="K66" s="7">
        <v>87.729680000000002</v>
      </c>
      <c r="L66" s="7">
        <v>88.598200000000006</v>
      </c>
      <c r="M66" s="7">
        <v>88.598200000000006</v>
      </c>
      <c r="N66" s="7">
        <v>88.598200000000006</v>
      </c>
      <c r="O66" s="35"/>
      <c r="P66" s="10">
        <v>0</v>
      </c>
      <c r="Q66" s="7">
        <v>0</v>
      </c>
      <c r="R66" s="7">
        <v>0</v>
      </c>
      <c r="S66" s="7">
        <v>0</v>
      </c>
      <c r="T66" s="7">
        <v>0.67805519999999997</v>
      </c>
      <c r="U66" s="7">
        <v>0.60302659999999997</v>
      </c>
      <c r="V66" s="7">
        <v>-0.29970433006389047</v>
      </c>
      <c r="W66" s="7">
        <v>1.1398652249773806E-5</v>
      </c>
      <c r="X66" s="7">
        <v>0.98999563203696139</v>
      </c>
      <c r="Y66" s="7">
        <v>0</v>
      </c>
      <c r="Z66" s="7">
        <v>0</v>
      </c>
      <c r="AA66" s="35"/>
      <c r="AB66" s="20">
        <f t="shared" si="31"/>
        <v>87.656437272727274</v>
      </c>
      <c r="AC66" s="20">
        <f t="shared" si="32"/>
        <v>86.876879999999986</v>
      </c>
      <c r="AD66" s="20">
        <f t="shared" si="33"/>
        <v>87.445406666666671</v>
      </c>
      <c r="AE66" s="20">
        <f t="shared" si="34"/>
        <v>88.019183333333331</v>
      </c>
      <c r="AF66" s="20">
        <f t="shared" si="35"/>
        <v>88.598200000000006</v>
      </c>
      <c r="AG66" s="7">
        <f>IFERROR(AC66/'2018'!AF66*100-100,"")</f>
        <v>-17.809226926770208</v>
      </c>
      <c r="AH66" s="20">
        <f t="shared" si="36"/>
        <v>0.65440502313927595</v>
      </c>
      <c r="AI66" s="20">
        <f t="shared" si="36"/>
        <v>0.6561541521029568</v>
      </c>
      <c r="AJ66" s="20">
        <f t="shared" si="36"/>
        <v>0.65783008287398559</v>
      </c>
      <c r="BA66" s="20">
        <f t="shared" si="37"/>
        <v>86.876879999999986</v>
      </c>
      <c r="BB66" s="20">
        <f t="shared" si="38"/>
        <v>87.445406666666671</v>
      </c>
      <c r="BC66" s="20">
        <f t="shared" si="39"/>
        <v>88.019183333333331</v>
      </c>
      <c r="BD66" s="20">
        <f t="shared" si="40"/>
        <v>88.598200000000006</v>
      </c>
      <c r="BE66" s="20"/>
      <c r="BF66" s="20">
        <f t="shared" si="41"/>
        <v>0.65440502313927595</v>
      </c>
      <c r="BG66" s="20">
        <f t="shared" si="41"/>
        <v>0.6561541521029568</v>
      </c>
      <c r="BH66" s="20">
        <f t="shared" si="41"/>
        <v>0.65783008287398559</v>
      </c>
    </row>
    <row r="67" spans="1:60" x14ac:dyDescent="0.2">
      <c r="A67" s="3" t="s">
        <v>42</v>
      </c>
      <c r="B67" s="3" t="s">
        <v>43</v>
      </c>
      <c r="C67" s="14">
        <v>150.07769999999999</v>
      </c>
      <c r="D67" s="10">
        <v>150.8691</v>
      </c>
      <c r="E67" s="7">
        <v>150.73580000000001</v>
      </c>
      <c r="F67" s="7">
        <v>150.79069999999999</v>
      </c>
      <c r="G67" s="7">
        <v>151.0093</v>
      </c>
      <c r="H67" s="7">
        <v>151.48070000000001</v>
      </c>
      <c r="I67" s="7">
        <v>152.49420000000001</v>
      </c>
      <c r="J67" s="7">
        <v>161.6986</v>
      </c>
      <c r="K67" s="7">
        <v>162.1833</v>
      </c>
      <c r="L67" s="7">
        <v>163.63990000000001</v>
      </c>
      <c r="M67" s="7">
        <v>164.10769999999999</v>
      </c>
      <c r="N67" s="7">
        <v>164.10769999999999</v>
      </c>
      <c r="O67" s="35"/>
      <c r="P67" s="10">
        <v>0.52736570000000005</v>
      </c>
      <c r="Q67" s="7">
        <v>-8.8385599999999995E-2</v>
      </c>
      <c r="R67" s="7">
        <v>3.6432199999999998E-2</v>
      </c>
      <c r="S67" s="7">
        <v>0.1450079</v>
      </c>
      <c r="T67" s="7">
        <v>0.31210880000000002</v>
      </c>
      <c r="U67" s="7">
        <v>0.66912539999999998</v>
      </c>
      <c r="V67" s="7">
        <v>6.035901693310298</v>
      </c>
      <c r="W67" s="7">
        <v>0.29975522360738049</v>
      </c>
      <c r="X67" s="7">
        <v>0.89811959677723219</v>
      </c>
      <c r="Y67" s="7">
        <v>0.28587159977486093</v>
      </c>
      <c r="Z67" s="7">
        <v>0</v>
      </c>
      <c r="AA67" s="35"/>
      <c r="AB67" s="20">
        <f t="shared" si="31"/>
        <v>156.64700000000002</v>
      </c>
      <c r="AC67" s="20">
        <f t="shared" si="32"/>
        <v>150.79853333333335</v>
      </c>
      <c r="AD67" s="20">
        <f t="shared" si="33"/>
        <v>151.66139999999999</v>
      </c>
      <c r="AE67" s="20">
        <f t="shared" si="34"/>
        <v>162.50726666666665</v>
      </c>
      <c r="AF67" s="20">
        <f t="shared" si="35"/>
        <v>164.10769999999999</v>
      </c>
      <c r="AG67" s="7">
        <f>IFERROR(AC67/'2018'!AF67*100-100,"")</f>
        <v>18.227274022073999</v>
      </c>
      <c r="AH67" s="20">
        <f t="shared" si="36"/>
        <v>0.57219831492612627</v>
      </c>
      <c r="AI67" s="20">
        <f t="shared" si="36"/>
        <v>7.1513692123814394</v>
      </c>
      <c r="AJ67" s="20">
        <f t="shared" si="36"/>
        <v>0.98483801134636906</v>
      </c>
      <c r="BA67" s="20">
        <f t="shared" si="37"/>
        <v>150.79853333333335</v>
      </c>
      <c r="BB67" s="20">
        <f t="shared" si="38"/>
        <v>151.66139999999999</v>
      </c>
      <c r="BC67" s="20">
        <f t="shared" si="39"/>
        <v>162.50726666666665</v>
      </c>
      <c r="BD67" s="20">
        <f t="shared" si="40"/>
        <v>164.10769999999999</v>
      </c>
      <c r="BE67" s="20"/>
      <c r="BF67" s="20">
        <f t="shared" si="41"/>
        <v>0.57219831492612627</v>
      </c>
      <c r="BG67" s="20">
        <f t="shared" si="41"/>
        <v>7.1513692123814394</v>
      </c>
      <c r="BH67" s="20">
        <f t="shared" si="41"/>
        <v>0.98483801134636906</v>
      </c>
    </row>
    <row r="68" spans="1:60" x14ac:dyDescent="0.2">
      <c r="A68" s="3" t="s">
        <v>44</v>
      </c>
      <c r="B68" s="3" t="s">
        <v>45</v>
      </c>
      <c r="C68" s="14">
        <v>142.49789999999999</v>
      </c>
      <c r="D68" s="10">
        <v>143.04239999999999</v>
      </c>
      <c r="E68" s="7">
        <v>143.74039999999999</v>
      </c>
      <c r="F68" s="7">
        <v>144.8057</v>
      </c>
      <c r="G68" s="7">
        <v>145.2672</v>
      </c>
      <c r="H68" s="7">
        <v>145.71379999999999</v>
      </c>
      <c r="I68" s="7">
        <v>147.00899999999999</v>
      </c>
      <c r="J68" s="7">
        <v>148.24529999999999</v>
      </c>
      <c r="K68" s="7">
        <v>148.40010000000001</v>
      </c>
      <c r="L68" s="7">
        <v>148.8587</v>
      </c>
      <c r="M68" s="7">
        <v>149.94049999999999</v>
      </c>
      <c r="N68" s="7">
        <v>150.10419999999999</v>
      </c>
      <c r="O68" s="35"/>
      <c r="P68" s="10">
        <v>0.38208569999999997</v>
      </c>
      <c r="Q68" s="7">
        <v>0.48798720000000001</v>
      </c>
      <c r="R68" s="7">
        <v>0.74110109999999996</v>
      </c>
      <c r="S68" s="7">
        <v>0.31871490000000002</v>
      </c>
      <c r="T68" s="7">
        <v>0.30745050000000002</v>
      </c>
      <c r="U68" s="7">
        <v>0.88882130000000004</v>
      </c>
      <c r="V68" s="7">
        <v>0.84096892027018755</v>
      </c>
      <c r="W68" s="7">
        <v>0.10442152297578604</v>
      </c>
      <c r="X68" s="7">
        <v>0.30902944135481702</v>
      </c>
      <c r="Y68" s="7">
        <v>0.72672944208164314</v>
      </c>
      <c r="Z68" s="7">
        <v>0.10917664006723049</v>
      </c>
      <c r="AA68" s="35"/>
      <c r="AB68" s="20">
        <f t="shared" si="31"/>
        <v>146.82975454545453</v>
      </c>
      <c r="AC68" s="20">
        <f t="shared" si="32"/>
        <v>143.86283333333333</v>
      </c>
      <c r="AD68" s="20">
        <f t="shared" si="33"/>
        <v>145.99666666666667</v>
      </c>
      <c r="AE68" s="20">
        <f t="shared" si="34"/>
        <v>148.50136666666666</v>
      </c>
      <c r="AF68" s="20">
        <f t="shared" si="35"/>
        <v>150.02234999999999</v>
      </c>
      <c r="AG68" s="7">
        <f>IFERROR(AC68/'2018'!AF68*100-100,"")</f>
        <v>19.899482884976209</v>
      </c>
      <c r="AH68" s="20">
        <f t="shared" ref="AH68:AJ71" si="42">IFERROR(AD68/AC68*100-100,"")</f>
        <v>1.4832415599581594</v>
      </c>
      <c r="AI68" s="20">
        <f t="shared" si="42"/>
        <v>1.7155871138610337</v>
      </c>
      <c r="AJ68" s="20">
        <f t="shared" si="42"/>
        <v>1.0242217748388924</v>
      </c>
      <c r="BA68" s="20">
        <f t="shared" si="37"/>
        <v>143.86283333333333</v>
      </c>
      <c r="BB68" s="20">
        <f t="shared" si="38"/>
        <v>145.99666666666667</v>
      </c>
      <c r="BC68" s="20">
        <f t="shared" si="39"/>
        <v>148.50136666666666</v>
      </c>
      <c r="BD68" s="20">
        <f t="shared" si="40"/>
        <v>150.02234999999999</v>
      </c>
      <c r="BE68" s="20"/>
      <c r="BF68" s="20">
        <f t="shared" si="41"/>
        <v>1.4832415599581594</v>
      </c>
      <c r="BG68" s="20">
        <f t="shared" si="41"/>
        <v>1.7155871138610337</v>
      </c>
      <c r="BH68" s="20">
        <f t="shared" si="41"/>
        <v>1.0242217748388924</v>
      </c>
    </row>
    <row r="69" spans="1:60" x14ac:dyDescent="0.2">
      <c r="A69" s="3" t="s">
        <v>46</v>
      </c>
      <c r="B69" s="3" t="s">
        <v>99</v>
      </c>
      <c r="C69" s="14">
        <v>125.0339</v>
      </c>
      <c r="D69" s="10">
        <v>125.0339</v>
      </c>
      <c r="E69" s="7">
        <v>125.0339</v>
      </c>
      <c r="F69" s="7">
        <v>125.0339</v>
      </c>
      <c r="G69" s="7">
        <v>125.0339</v>
      </c>
      <c r="H69" s="7">
        <v>125.1109</v>
      </c>
      <c r="I69" s="7">
        <v>125.4588</v>
      </c>
      <c r="J69" s="7">
        <v>125.6876</v>
      </c>
      <c r="K69" s="7">
        <v>125.68770000000001</v>
      </c>
      <c r="L69" s="7">
        <v>126.0562</v>
      </c>
      <c r="M69" s="7">
        <v>126.0562</v>
      </c>
      <c r="N69" s="7">
        <v>126.9872</v>
      </c>
      <c r="O69" s="35"/>
      <c r="P69" s="10">
        <v>0</v>
      </c>
      <c r="Q69" s="7">
        <v>0</v>
      </c>
      <c r="R69" s="7">
        <v>0</v>
      </c>
      <c r="S69" s="7">
        <v>0</v>
      </c>
      <c r="T69" s="7">
        <v>6.15495E-2</v>
      </c>
      <c r="U69" s="7">
        <v>0.27807979999999999</v>
      </c>
      <c r="V69" s="7">
        <v>0.18237062685121072</v>
      </c>
      <c r="W69" s="7">
        <v>7.9562343463730433E-5</v>
      </c>
      <c r="X69" s="7">
        <v>0.29318700238766193</v>
      </c>
      <c r="Y69" s="7">
        <v>0</v>
      </c>
      <c r="Z69" s="7">
        <v>0.73855946791986227</v>
      </c>
      <c r="AA69" s="35"/>
      <c r="AB69" s="20">
        <f t="shared" si="31"/>
        <v>125.56183636363636</v>
      </c>
      <c r="AC69" s="20">
        <f t="shared" si="32"/>
        <v>125.0339</v>
      </c>
      <c r="AD69" s="20">
        <f t="shared" si="33"/>
        <v>125.20120000000001</v>
      </c>
      <c r="AE69" s="20">
        <f t="shared" si="34"/>
        <v>125.8105</v>
      </c>
      <c r="AF69" s="20">
        <f t="shared" si="35"/>
        <v>126.52170000000001</v>
      </c>
      <c r="AG69" s="7">
        <f>IFERROR(AC69/'2018'!AF69*100-100,"")</f>
        <v>-0.97456845197631026</v>
      </c>
      <c r="AH69" s="20">
        <f t="shared" si="42"/>
        <v>0.13380371243319189</v>
      </c>
      <c r="AI69" s="20">
        <f t="shared" si="42"/>
        <v>0.48665667741202867</v>
      </c>
      <c r="AJ69" s="20">
        <f t="shared" si="42"/>
        <v>0.56529462962153332</v>
      </c>
      <c r="BA69" s="20">
        <f t="shared" si="37"/>
        <v>125.0339</v>
      </c>
      <c r="BB69" s="20">
        <f t="shared" si="38"/>
        <v>125.20120000000001</v>
      </c>
      <c r="BC69" s="20">
        <f t="shared" si="39"/>
        <v>125.8105</v>
      </c>
      <c r="BD69" s="20">
        <f t="shared" si="40"/>
        <v>126.52170000000001</v>
      </c>
      <c r="BE69" s="20"/>
      <c r="BF69" s="20">
        <f t="shared" si="41"/>
        <v>0.13380371243319189</v>
      </c>
      <c r="BG69" s="20">
        <f t="shared" si="41"/>
        <v>0.48665667741202867</v>
      </c>
      <c r="BH69" s="20">
        <f t="shared" si="41"/>
        <v>0.56529462962153332</v>
      </c>
    </row>
    <row r="70" spans="1:60" x14ac:dyDescent="0.2">
      <c r="A70" s="2" t="s">
        <v>47</v>
      </c>
      <c r="B70" s="2" t="s">
        <v>48</v>
      </c>
      <c r="C70" s="14">
        <v>90.913640000000001</v>
      </c>
      <c r="D70" s="10">
        <v>91.456950000000006</v>
      </c>
      <c r="E70" s="7">
        <v>91.706230000000005</v>
      </c>
      <c r="F70" s="7">
        <v>91.596320000000006</v>
      </c>
      <c r="G70" s="7">
        <v>90.769149999999996</v>
      </c>
      <c r="H70" s="7">
        <v>91.710459999999998</v>
      </c>
      <c r="I70" s="7">
        <v>90.867729999999995</v>
      </c>
      <c r="J70" s="7">
        <v>86.815849999999998</v>
      </c>
      <c r="K70" s="7">
        <v>86.204300000000003</v>
      </c>
      <c r="L70" s="7">
        <v>87.742130000000003</v>
      </c>
      <c r="M70" s="7">
        <v>88.638379999999998</v>
      </c>
      <c r="N70" s="7">
        <v>87.553780000000003</v>
      </c>
      <c r="O70" s="35"/>
      <c r="P70" s="10">
        <v>0.59761330000000001</v>
      </c>
      <c r="Q70" s="7">
        <v>0.27256010000000003</v>
      </c>
      <c r="R70" s="7">
        <v>-0.1198491</v>
      </c>
      <c r="S70" s="7">
        <v>-0.90306169999999997</v>
      </c>
      <c r="T70" s="7">
        <v>1.037042</v>
      </c>
      <c r="U70" s="7">
        <v>-0.91890850000000002</v>
      </c>
      <c r="V70" s="7">
        <v>-4.4590967552507337</v>
      </c>
      <c r="W70" s="7">
        <v>-0.70442206117891382</v>
      </c>
      <c r="X70" s="7">
        <v>1.7839365321683485</v>
      </c>
      <c r="Y70" s="7">
        <v>1.0214591325740496</v>
      </c>
      <c r="Z70" s="7">
        <v>-1.2236234461866233</v>
      </c>
      <c r="AA70" s="35"/>
      <c r="AB70" s="20">
        <f>(AB52/AB54)*100</f>
        <v>89.492981964018654</v>
      </c>
      <c r="AC70" s="20">
        <f t="shared" ref="AC70:AF70" si="43">(AC52/AC54)*100</f>
        <v>91.58682711040953</v>
      </c>
      <c r="AD70" s="20">
        <f t="shared" si="43"/>
        <v>91.115241967119559</v>
      </c>
      <c r="AE70" s="20">
        <f t="shared" si="43"/>
        <v>86.920988662208572</v>
      </c>
      <c r="AF70" s="20">
        <f t="shared" si="43"/>
        <v>88.095658007350025</v>
      </c>
      <c r="AG70" s="7">
        <f>IFERROR(AC70/'2018'!AF70*100-100,"")</f>
        <v>-7.4291673807088046</v>
      </c>
      <c r="AH70" s="20">
        <f t="shared" si="42"/>
        <v>-0.51490499034481729</v>
      </c>
      <c r="AI70" s="20">
        <f t="shared" si="42"/>
        <v>-4.6032400445411241</v>
      </c>
      <c r="AJ70" s="20">
        <f t="shared" si="42"/>
        <v>1.3514219789957167</v>
      </c>
      <c r="BA70" s="20">
        <f t="shared" si="37"/>
        <v>91.586500000000001</v>
      </c>
      <c r="BB70" s="20">
        <f t="shared" si="38"/>
        <v>91.115779999999987</v>
      </c>
      <c r="BC70" s="20">
        <f t="shared" si="39"/>
        <v>86.920760000000016</v>
      </c>
      <c r="BD70" s="20">
        <f t="shared" si="40"/>
        <v>88.096080000000001</v>
      </c>
      <c r="BE70" s="20"/>
      <c r="BF70" s="20">
        <f t="shared" si="41"/>
        <v>-0.51396221058782032</v>
      </c>
      <c r="BG70" s="20">
        <f t="shared" si="41"/>
        <v>-4.6040543141923109</v>
      </c>
      <c r="BH70" s="20">
        <f t="shared" si="41"/>
        <v>1.3521740951183432</v>
      </c>
    </row>
    <row r="71" spans="1:60" x14ac:dyDescent="0.2">
      <c r="A71" s="2"/>
      <c r="B71" s="2" t="s">
        <v>72</v>
      </c>
      <c r="C71" s="14"/>
      <c r="D71" s="10"/>
      <c r="E71" s="7"/>
      <c r="F71" s="7"/>
      <c r="G71" s="7"/>
      <c r="H71" s="7"/>
      <c r="I71" s="7"/>
      <c r="J71" s="7"/>
      <c r="K71" s="7"/>
      <c r="L71" s="7"/>
      <c r="M71" s="7"/>
      <c r="N71" s="7"/>
      <c r="O71" s="35"/>
      <c r="P71" s="10"/>
      <c r="Q71" s="7"/>
      <c r="R71" s="7"/>
      <c r="S71" s="7"/>
      <c r="T71" s="7"/>
      <c r="U71" s="7"/>
      <c r="V71" s="7"/>
      <c r="W71" s="7"/>
      <c r="X71" s="7"/>
      <c r="Y71" s="7"/>
      <c r="Z71" s="7"/>
      <c r="AA71" s="35"/>
      <c r="AB71" s="20">
        <f>(AB52/AB63)*100</f>
        <v>96.507456205604583</v>
      </c>
      <c r="AC71" s="20">
        <f t="shared" ref="AC71:AF71" si="44">(AC52/AC63)*100</f>
        <v>97.144518183869323</v>
      </c>
      <c r="AD71" s="20">
        <f t="shared" si="44"/>
        <v>97.370755449292005</v>
      </c>
      <c r="AE71" s="20">
        <f t="shared" si="44"/>
        <v>95.179145360236745</v>
      </c>
      <c r="AF71" s="20">
        <f t="shared" si="44"/>
        <v>96.311668638433289</v>
      </c>
      <c r="AG71" s="7">
        <f>IFERROR(AC71/'2018'!AF71*100-100,"")</f>
        <v>-6.9946572393885305</v>
      </c>
      <c r="AH71" s="20">
        <f t="shared" si="42"/>
        <v>0.23288732051196348</v>
      </c>
      <c r="AI71" s="20">
        <f t="shared" si="42"/>
        <v>-2.2507888317623213</v>
      </c>
      <c r="AJ71" s="20">
        <f t="shared" si="42"/>
        <v>1.1898859502364161</v>
      </c>
      <c r="BA71" s="20" t="e">
        <f t="shared" si="37"/>
        <v>#DIV/0!</v>
      </c>
      <c r="BB71" s="20" t="e">
        <f t="shared" si="38"/>
        <v>#DIV/0!</v>
      </c>
      <c r="BC71" s="20" t="str">
        <f t="shared" si="39"/>
        <v/>
      </c>
      <c r="BD71" s="20" t="str">
        <f t="shared" si="40"/>
        <v/>
      </c>
      <c r="BE71" s="20"/>
      <c r="BF71" s="20" t="str">
        <f t="shared" si="41"/>
        <v/>
      </c>
      <c r="BG71" s="20" t="str">
        <f t="shared" si="41"/>
        <v/>
      </c>
      <c r="BH71" s="20" t="str">
        <f t="shared" si="41"/>
        <v/>
      </c>
    </row>
    <row r="72" spans="1:60" ht="18" customHeight="1" x14ac:dyDescent="0.2">
      <c r="B72" s="22" t="s">
        <v>60</v>
      </c>
      <c r="C72" s="27"/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35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35"/>
      <c r="AB72" s="23"/>
      <c r="AC72" s="23"/>
      <c r="AD72" s="23"/>
      <c r="AE72" s="23"/>
      <c r="AF72" s="23"/>
      <c r="AG72" s="23"/>
      <c r="AH72" s="23"/>
      <c r="AI72" s="23"/>
      <c r="AJ72" s="23"/>
      <c r="BA72" s="20" t="e">
        <f t="shared" si="37"/>
        <v>#DIV/0!</v>
      </c>
      <c r="BB72" s="20" t="e">
        <f t="shared" si="38"/>
        <v>#DIV/0!</v>
      </c>
      <c r="BC72" s="20" t="str">
        <f t="shared" si="39"/>
        <v/>
      </c>
      <c r="BD72" s="20" t="str">
        <f t="shared" si="40"/>
        <v/>
      </c>
      <c r="BE72" s="20"/>
      <c r="BF72" s="20" t="str">
        <f t="shared" si="41"/>
        <v/>
      </c>
      <c r="BG72" s="20" t="str">
        <f t="shared" si="41"/>
        <v/>
      </c>
      <c r="BH72" s="20" t="str">
        <f t="shared" si="41"/>
        <v/>
      </c>
    </row>
    <row r="73" spans="1:60" x14ac:dyDescent="0.2">
      <c r="A73" s="2" t="s">
        <v>14</v>
      </c>
      <c r="B73" s="2" t="s">
        <v>15</v>
      </c>
      <c r="C73" s="14">
        <v>130.44139999999999</v>
      </c>
      <c r="D73" s="10">
        <v>130.5172</v>
      </c>
      <c r="E73" s="7">
        <v>131.14709999999999</v>
      </c>
      <c r="F73" s="7">
        <v>130.8793</v>
      </c>
      <c r="G73" s="7">
        <v>131.80359999999999</v>
      </c>
      <c r="H73" s="7">
        <v>132.77979999999999</v>
      </c>
      <c r="I73" s="7">
        <v>133.06190000000001</v>
      </c>
      <c r="J73" s="7">
        <v>136.0676</v>
      </c>
      <c r="K73" s="7">
        <v>136.125</v>
      </c>
      <c r="L73" s="7">
        <v>136.86750000000001</v>
      </c>
      <c r="M73" s="7">
        <v>139.42060000000001</v>
      </c>
      <c r="N73" s="7">
        <v>138.34110000000001</v>
      </c>
      <c r="O73" s="35"/>
      <c r="P73" s="10">
        <v>5.8103000000000002E-2</v>
      </c>
      <c r="Q73" s="7">
        <v>0.48265209999999997</v>
      </c>
      <c r="R73" s="7">
        <v>-0.20421520000000001</v>
      </c>
      <c r="S73" s="7">
        <v>0.70623579999999997</v>
      </c>
      <c r="T73" s="7">
        <v>0.74066779999999999</v>
      </c>
      <c r="U73" s="7">
        <v>0.2124259</v>
      </c>
      <c r="V73" s="7">
        <v>2.2588735017311419</v>
      </c>
      <c r="W73" s="7">
        <v>4.2184913969233843E-2</v>
      </c>
      <c r="X73" s="7">
        <v>0.54545454545455041</v>
      </c>
      <c r="Y73" s="7">
        <v>1.8653807514567011</v>
      </c>
      <c r="Z73" s="7">
        <v>-0.77427582437602183</v>
      </c>
      <c r="AA73" s="35"/>
      <c r="AB73" s="20">
        <f t="shared" ref="AB73:AB135" si="45">AVERAGE(D73:O73)</f>
        <v>134.27369999999999</v>
      </c>
      <c r="AC73" s="20">
        <f t="shared" ref="AC73:AC135" si="46">IFERROR(AVERAGE(D73:F73),"")</f>
        <v>130.84786666666668</v>
      </c>
      <c r="AD73" s="20">
        <f t="shared" ref="AD73:AD135" si="47">IFERROR(AVERAGE(G73:I73),"")</f>
        <v>132.54843333333335</v>
      </c>
      <c r="AE73" s="20">
        <f t="shared" ref="AE73:AE93" si="48">IFERROR(AVERAGE(J73:L73),"")</f>
        <v>136.35336666666666</v>
      </c>
      <c r="AF73" s="20">
        <f t="shared" ref="AF73:AF93" si="49">IFERROR(AVERAGE(M73:O73),"")</f>
        <v>138.88085000000001</v>
      </c>
      <c r="AG73" s="7">
        <f>IFERROR(AC71/'2018'!AF73*100-100,"")</f>
        <v>-22.773814128483863</v>
      </c>
      <c r="AH73" s="20">
        <f>IFERROR(AD71/AC71*100-100,"")</f>
        <v>0.23288732051196348</v>
      </c>
      <c r="AI73" s="20">
        <f>IFERROR(AE71/AD71*100-100,"")</f>
        <v>-2.2507888317623213</v>
      </c>
      <c r="AJ73" s="20">
        <f>IFERROR(AF71/AE71*100-100,"")</f>
        <v>1.1898859502364161</v>
      </c>
      <c r="BA73" s="20">
        <f t="shared" si="37"/>
        <v>130.84786666666668</v>
      </c>
      <c r="BB73" s="20">
        <f t="shared" si="38"/>
        <v>132.54843333333335</v>
      </c>
      <c r="BC73" s="20">
        <f t="shared" si="39"/>
        <v>136.35336666666666</v>
      </c>
      <c r="BD73" s="20">
        <f t="shared" si="40"/>
        <v>138.88085000000001</v>
      </c>
      <c r="BE73" s="20"/>
      <c r="BF73" s="20">
        <f t="shared" si="41"/>
        <v>1.2996518093786307</v>
      </c>
      <c r="BG73" s="20">
        <f t="shared" si="41"/>
        <v>2.8705984956945088</v>
      </c>
      <c r="BH73" s="20">
        <f t="shared" si="41"/>
        <v>1.8536273765151066</v>
      </c>
    </row>
    <row r="74" spans="1:60" x14ac:dyDescent="0.2">
      <c r="A74" s="3" t="s">
        <v>16</v>
      </c>
      <c r="B74" s="3" t="s">
        <v>54</v>
      </c>
      <c r="C74" s="14">
        <v>127.7672</v>
      </c>
      <c r="D74" s="10">
        <v>128.27010000000001</v>
      </c>
      <c r="E74" s="7">
        <v>128.83000000000001</v>
      </c>
      <c r="F74" s="7">
        <v>128.61070000000001</v>
      </c>
      <c r="G74" s="7">
        <v>130.05690000000001</v>
      </c>
      <c r="H74" s="7">
        <v>131.07810000000001</v>
      </c>
      <c r="I74" s="7">
        <v>131.10659999999999</v>
      </c>
      <c r="J74" s="7">
        <v>132.9725</v>
      </c>
      <c r="K74" s="7">
        <v>133.1978</v>
      </c>
      <c r="L74" s="7">
        <v>134.4024</v>
      </c>
      <c r="M74" s="7">
        <v>137.7749</v>
      </c>
      <c r="N74" s="7">
        <v>136.77440000000001</v>
      </c>
      <c r="O74" s="35"/>
      <c r="P74" s="10">
        <v>0.39362979999999997</v>
      </c>
      <c r="Q74" s="7">
        <v>0.43646970000000002</v>
      </c>
      <c r="R74" s="7">
        <v>-0.17017650000000001</v>
      </c>
      <c r="S74" s="7">
        <v>1.124465</v>
      </c>
      <c r="T74" s="7">
        <v>0.78519050000000001</v>
      </c>
      <c r="U74" s="7">
        <v>2.1698800000000001E-2</v>
      </c>
      <c r="V74" s="7">
        <v>1.4231930352857987</v>
      </c>
      <c r="W74" s="7">
        <v>0.1694335294891833</v>
      </c>
      <c r="X74" s="7">
        <v>0.90436929138469191</v>
      </c>
      <c r="Y74" s="7">
        <v>2.5092557870990415</v>
      </c>
      <c r="Z74" s="7">
        <v>-0.72618452272510314</v>
      </c>
      <c r="AA74" s="35"/>
      <c r="AB74" s="20">
        <f t="shared" si="45"/>
        <v>132.09767272727271</v>
      </c>
      <c r="AC74" s="20">
        <f t="shared" si="46"/>
        <v>128.57026666666667</v>
      </c>
      <c r="AD74" s="20">
        <f t="shared" si="47"/>
        <v>130.74719999999999</v>
      </c>
      <c r="AE74" s="20">
        <f t="shared" si="48"/>
        <v>133.52423333333334</v>
      </c>
      <c r="AF74" s="20">
        <f t="shared" si="49"/>
        <v>137.27465000000001</v>
      </c>
      <c r="AG74" s="7">
        <f>IFERROR(AC74/'2018'!AF74*100-100,"")</f>
        <v>-2.9421274983146901</v>
      </c>
      <c r="AH74" s="20">
        <f t="shared" ref="AH74:AJ89" si="50">IFERROR(AD74/AC74*100-100,"")</f>
        <v>1.6931856717519906</v>
      </c>
      <c r="AI74" s="20">
        <f t="shared" si="50"/>
        <v>2.1239715522270046</v>
      </c>
      <c r="AJ74" s="20">
        <f t="shared" si="50"/>
        <v>2.8087910134664753</v>
      </c>
      <c r="BA74" s="20">
        <f t="shared" si="37"/>
        <v>128.57026666666667</v>
      </c>
      <c r="BB74" s="20">
        <f t="shared" si="38"/>
        <v>130.74719999999999</v>
      </c>
      <c r="BC74" s="20">
        <f t="shared" si="39"/>
        <v>133.52423333333334</v>
      </c>
      <c r="BD74" s="20">
        <f t="shared" si="40"/>
        <v>137.27465000000001</v>
      </c>
      <c r="BE74" s="20"/>
      <c r="BF74" s="20">
        <f t="shared" si="41"/>
        <v>1.6931856717519906</v>
      </c>
      <c r="BG74" s="20">
        <f t="shared" si="41"/>
        <v>2.1239715522270046</v>
      </c>
      <c r="BH74" s="20">
        <f t="shared" si="41"/>
        <v>2.8087910134664753</v>
      </c>
    </row>
    <row r="75" spans="1:60" x14ac:dyDescent="0.2">
      <c r="A75" s="3" t="s">
        <v>18</v>
      </c>
      <c r="B75" s="3" t="s">
        <v>55</v>
      </c>
      <c r="C75" s="14">
        <v>124.7041</v>
      </c>
      <c r="D75" s="10">
        <v>123.2734</v>
      </c>
      <c r="E75" s="7">
        <v>123.0899</v>
      </c>
      <c r="F75" s="7">
        <v>124.0784</v>
      </c>
      <c r="G75" s="7">
        <v>125.0772</v>
      </c>
      <c r="H75" s="7">
        <v>125.92</v>
      </c>
      <c r="I75" s="7">
        <v>125.80840000000001</v>
      </c>
      <c r="J75" s="7">
        <v>130.50710000000001</v>
      </c>
      <c r="K75" s="7">
        <v>131.40690000000001</v>
      </c>
      <c r="L75" s="7">
        <v>132.1585</v>
      </c>
      <c r="M75" s="7">
        <v>134.66759999999999</v>
      </c>
      <c r="N75" s="7">
        <v>133.3038</v>
      </c>
      <c r="O75" s="35"/>
      <c r="P75" s="10">
        <v>-1.147308</v>
      </c>
      <c r="Q75" s="7">
        <v>-0.1488022</v>
      </c>
      <c r="R75" s="7">
        <v>0.80300519999999997</v>
      </c>
      <c r="S75" s="7">
        <v>0.80498930000000002</v>
      </c>
      <c r="T75" s="7">
        <v>0.67382109999999995</v>
      </c>
      <c r="U75" s="7">
        <v>-8.8629899999999998E-2</v>
      </c>
      <c r="V75" s="7">
        <v>3.734806260949191</v>
      </c>
      <c r="W75" s="7">
        <v>0.68946440461859848</v>
      </c>
      <c r="X75" s="7">
        <v>0.57196387708712115</v>
      </c>
      <c r="Y75" s="7">
        <v>1.8985536306783062</v>
      </c>
      <c r="Z75" s="7">
        <v>-1.0127157534551723</v>
      </c>
      <c r="AA75" s="35"/>
      <c r="AB75" s="20">
        <f t="shared" si="45"/>
        <v>128.1173818181818</v>
      </c>
      <c r="AC75" s="20">
        <f t="shared" si="46"/>
        <v>123.48056666666666</v>
      </c>
      <c r="AD75" s="20">
        <f t="shared" si="47"/>
        <v>125.60186666666668</v>
      </c>
      <c r="AE75" s="20">
        <f t="shared" si="48"/>
        <v>131.35749999999999</v>
      </c>
      <c r="AF75" s="20">
        <f t="shared" si="49"/>
        <v>133.98570000000001</v>
      </c>
      <c r="AG75" s="109">
        <f>IFERROR(AC75/'2018'!AF75*100-100,"")</f>
        <v>-8.3482976326140346</v>
      </c>
      <c r="AH75" s="20">
        <f t="shared" si="50"/>
        <v>1.7179221453740325</v>
      </c>
      <c r="AI75" s="20">
        <f t="shared" si="50"/>
        <v>4.5824425114700915</v>
      </c>
      <c r="AJ75" s="20">
        <f t="shared" si="50"/>
        <v>2.0007993452981481</v>
      </c>
      <c r="BA75" s="20">
        <f t="shared" si="37"/>
        <v>123.48056666666666</v>
      </c>
      <c r="BB75" s="20">
        <f t="shared" si="38"/>
        <v>125.60186666666668</v>
      </c>
      <c r="BC75" s="20">
        <f t="shared" si="39"/>
        <v>131.35749999999999</v>
      </c>
      <c r="BD75" s="20">
        <f t="shared" si="40"/>
        <v>133.98570000000001</v>
      </c>
      <c r="BE75" s="20"/>
      <c r="BF75" s="20">
        <f t="shared" si="41"/>
        <v>1.7179221453740325</v>
      </c>
      <c r="BG75" s="20">
        <f t="shared" si="41"/>
        <v>4.5824425114700915</v>
      </c>
      <c r="BH75" s="20">
        <f t="shared" si="41"/>
        <v>2.0007993452981481</v>
      </c>
    </row>
    <row r="76" spans="1:60" x14ac:dyDescent="0.2">
      <c r="A76" s="3" t="s">
        <v>56</v>
      </c>
      <c r="B76" s="3" t="s">
        <v>57</v>
      </c>
      <c r="C76" s="14">
        <v>137.11019999999999</v>
      </c>
      <c r="D76" s="10">
        <v>136.79519999999999</v>
      </c>
      <c r="E76" s="7">
        <v>137.86920000000001</v>
      </c>
      <c r="F76" s="7">
        <v>136.96680000000001</v>
      </c>
      <c r="G76" s="7">
        <v>136.73859999999999</v>
      </c>
      <c r="H76" s="7">
        <v>137.8913</v>
      </c>
      <c r="I76" s="7">
        <v>139.14609999999999</v>
      </c>
      <c r="J76" s="7">
        <v>143.6575</v>
      </c>
      <c r="K76" s="7">
        <v>142.5916</v>
      </c>
      <c r="L76" s="7">
        <v>142.09899999999999</v>
      </c>
      <c r="M76" s="7">
        <v>143.25970000000001</v>
      </c>
      <c r="N76" s="7">
        <v>142.06890000000001</v>
      </c>
      <c r="O76" s="35"/>
      <c r="P76" s="10">
        <v>-0.2297662</v>
      </c>
      <c r="Q76" s="7">
        <v>0.7851302</v>
      </c>
      <c r="R76" s="7">
        <v>-0.65456999999999999</v>
      </c>
      <c r="S76" s="7">
        <v>-0.16656170000000001</v>
      </c>
      <c r="T76" s="7">
        <v>0.84298010000000001</v>
      </c>
      <c r="U76" s="7">
        <v>0.90997470000000003</v>
      </c>
      <c r="V76" s="7">
        <v>3.242203698127371</v>
      </c>
      <c r="W76" s="7">
        <v>-0.74197309573116554</v>
      </c>
      <c r="X76" s="7">
        <v>-0.34546214503519856</v>
      </c>
      <c r="Y76" s="7">
        <v>0.81682488968959666</v>
      </c>
      <c r="Z76" s="7">
        <v>-0.83121771161044999</v>
      </c>
      <c r="AA76" s="35"/>
      <c r="AB76" s="20">
        <f t="shared" si="45"/>
        <v>139.9167181818182</v>
      </c>
      <c r="AC76" s="20">
        <f t="shared" si="46"/>
        <v>137.21040000000002</v>
      </c>
      <c r="AD76" s="20">
        <f t="shared" si="47"/>
        <v>137.92533333333333</v>
      </c>
      <c r="AE76" s="20">
        <f t="shared" si="48"/>
        <v>142.78270000000001</v>
      </c>
      <c r="AF76" s="20">
        <f t="shared" si="49"/>
        <v>142.66430000000003</v>
      </c>
      <c r="AG76" s="7">
        <f>IFERROR(AC76/'2018'!AF76*100-100,"")</f>
        <v>25.642226995342483</v>
      </c>
      <c r="AH76" s="20">
        <f t="shared" si="50"/>
        <v>0.52104893895310056</v>
      </c>
      <c r="AI76" s="20">
        <f t="shared" si="50"/>
        <v>3.5217363984378096</v>
      </c>
      <c r="AJ76" s="20">
        <f t="shared" si="50"/>
        <v>-8.2923211285390153E-2</v>
      </c>
      <c r="BA76" s="20">
        <f t="shared" si="37"/>
        <v>137.21040000000002</v>
      </c>
      <c r="BB76" s="20">
        <f t="shared" si="38"/>
        <v>137.92533333333333</v>
      </c>
      <c r="BC76" s="20">
        <f t="shared" si="39"/>
        <v>142.78270000000001</v>
      </c>
      <c r="BD76" s="20">
        <f t="shared" si="40"/>
        <v>142.66430000000003</v>
      </c>
      <c r="BE76" s="20"/>
      <c r="BF76" s="20">
        <f t="shared" si="41"/>
        <v>0.52104893895310056</v>
      </c>
      <c r="BG76" s="20">
        <f t="shared" si="41"/>
        <v>3.5217363984378096</v>
      </c>
      <c r="BH76" s="20">
        <f t="shared" si="41"/>
        <v>-8.2923211285390153E-2</v>
      </c>
    </row>
    <row r="77" spans="1:60" x14ac:dyDescent="0.2">
      <c r="A77" s="3" t="s">
        <v>58</v>
      </c>
      <c r="B77" s="3" t="s">
        <v>59</v>
      </c>
      <c r="C77" s="14">
        <v>144.28729999999999</v>
      </c>
      <c r="D77" s="10">
        <v>144.02500000000001</v>
      </c>
      <c r="E77" s="7">
        <v>145.14429999999999</v>
      </c>
      <c r="F77" s="7">
        <v>144.6122</v>
      </c>
      <c r="G77" s="7">
        <v>144.2886</v>
      </c>
      <c r="H77" s="7">
        <v>144.18700000000001</v>
      </c>
      <c r="I77" s="7">
        <v>143.9264</v>
      </c>
      <c r="J77" s="7">
        <v>150.47460000000001</v>
      </c>
      <c r="K77" s="7">
        <v>151.88829999999999</v>
      </c>
      <c r="L77" s="7">
        <v>152.61879999999999</v>
      </c>
      <c r="M77" s="7">
        <v>151.64109999999999</v>
      </c>
      <c r="N77" s="7">
        <v>150.68879999999999</v>
      </c>
      <c r="O77" s="35"/>
      <c r="P77" s="10">
        <v>-0.18179960000000001</v>
      </c>
      <c r="Q77" s="7">
        <v>0.77715190000000001</v>
      </c>
      <c r="R77" s="7">
        <v>-0.3666353</v>
      </c>
      <c r="S77" s="7">
        <v>-0.2237767</v>
      </c>
      <c r="T77" s="7">
        <v>-7.0388500000000007E-2</v>
      </c>
      <c r="U77" s="7">
        <v>-0.18075150000000001</v>
      </c>
      <c r="V77" s="7">
        <v>4.549686506436629</v>
      </c>
      <c r="W77" s="7">
        <v>0.93949410731111915</v>
      </c>
      <c r="X77" s="7">
        <v>0.48094553695051329</v>
      </c>
      <c r="Y77" s="7">
        <v>-0.64061570396307577</v>
      </c>
      <c r="Z77" s="7">
        <v>-0.62799597206826396</v>
      </c>
      <c r="AA77" s="35"/>
      <c r="AB77" s="20">
        <f t="shared" si="45"/>
        <v>147.59046363636364</v>
      </c>
      <c r="AC77" s="20">
        <f t="shared" si="46"/>
        <v>144.59383333333335</v>
      </c>
      <c r="AD77" s="20">
        <f t="shared" si="47"/>
        <v>144.13399999999999</v>
      </c>
      <c r="AE77" s="20">
        <f t="shared" si="48"/>
        <v>151.66056666666665</v>
      </c>
      <c r="AF77" s="20">
        <f t="shared" si="49"/>
        <v>151.16494999999998</v>
      </c>
      <c r="AG77" s="7">
        <f>IFERROR(AC77/'2018'!AF77*100-100,"")</f>
        <v>11.810565543813539</v>
      </c>
      <c r="AH77" s="20">
        <f t="shared" si="50"/>
        <v>-0.31801725062044284</v>
      </c>
      <c r="AI77" s="20">
        <f t="shared" si="50"/>
        <v>5.2219231178394239</v>
      </c>
      <c r="AJ77" s="20">
        <f t="shared" si="50"/>
        <v>-0.32679336333747244</v>
      </c>
      <c r="BA77" s="20">
        <f t="shared" si="37"/>
        <v>144.59383333333335</v>
      </c>
      <c r="BB77" s="20">
        <f t="shared" si="38"/>
        <v>144.13399999999999</v>
      </c>
      <c r="BC77" s="20">
        <f t="shared" si="39"/>
        <v>151.66056666666665</v>
      </c>
      <c r="BD77" s="20">
        <f t="shared" si="40"/>
        <v>151.16494999999998</v>
      </c>
      <c r="BE77" s="20"/>
      <c r="BF77" s="20">
        <f t="shared" si="41"/>
        <v>-0.31801725062044284</v>
      </c>
      <c r="BG77" s="20">
        <f t="shared" si="41"/>
        <v>5.2219231178394239</v>
      </c>
      <c r="BH77" s="20">
        <f t="shared" si="41"/>
        <v>-0.32679336333747244</v>
      </c>
    </row>
    <row r="78" spans="1:60" x14ac:dyDescent="0.2">
      <c r="A78" s="2" t="s">
        <v>20</v>
      </c>
      <c r="B78" s="2" t="s">
        <v>21</v>
      </c>
      <c r="C78" s="14">
        <v>131.4315</v>
      </c>
      <c r="D78" s="10">
        <v>132.18020000000001</v>
      </c>
      <c r="E78" s="7">
        <v>132.7757</v>
      </c>
      <c r="F78" s="7">
        <v>133.11590000000001</v>
      </c>
      <c r="G78" s="7">
        <v>133.70339999999999</v>
      </c>
      <c r="H78" s="7">
        <v>134.00120000000001</v>
      </c>
      <c r="I78" s="7">
        <v>134.55330000000001</v>
      </c>
      <c r="J78" s="7">
        <v>138.27850000000001</v>
      </c>
      <c r="K78" s="7">
        <v>138.7929</v>
      </c>
      <c r="L78" s="7">
        <v>138.84</v>
      </c>
      <c r="M78" s="7">
        <v>139.72409999999999</v>
      </c>
      <c r="N78" s="7">
        <v>139.85650000000001</v>
      </c>
      <c r="O78" s="35"/>
      <c r="P78" s="10">
        <v>0.56969919999999996</v>
      </c>
      <c r="Q78" s="7">
        <v>0.45049020000000001</v>
      </c>
      <c r="R78" s="7">
        <v>0.25620609999999999</v>
      </c>
      <c r="S78" s="7">
        <v>0.44135170000000001</v>
      </c>
      <c r="T78" s="7">
        <v>0.22277040000000001</v>
      </c>
      <c r="U78" s="7">
        <v>0.41194930000000002</v>
      </c>
      <c r="V78" s="7">
        <v>2.7685682922678234</v>
      </c>
      <c r="W78" s="7">
        <v>0.37200287824932637</v>
      </c>
      <c r="X78" s="7">
        <v>3.3935453470602867E-2</v>
      </c>
      <c r="Y78" s="7">
        <v>0.63677614520310388</v>
      </c>
      <c r="Z78" s="7">
        <v>9.4758169850454058E-2</v>
      </c>
      <c r="AA78" s="35"/>
      <c r="AB78" s="20">
        <f t="shared" si="45"/>
        <v>135.98379090909091</v>
      </c>
      <c r="AC78" s="20">
        <f t="shared" si="46"/>
        <v>132.69060000000002</v>
      </c>
      <c r="AD78" s="20">
        <f t="shared" si="47"/>
        <v>134.08596666666668</v>
      </c>
      <c r="AE78" s="20">
        <f t="shared" si="48"/>
        <v>138.63713333333337</v>
      </c>
      <c r="AF78" s="20">
        <f t="shared" si="49"/>
        <v>139.7903</v>
      </c>
      <c r="AG78" s="7">
        <f>IFERROR(AC78/'2018'!AF78*100-100,"")</f>
        <v>5.3483490286411239</v>
      </c>
      <c r="AH78" s="20">
        <f t="shared" si="50"/>
        <v>1.0515942098887621</v>
      </c>
      <c r="AI78" s="20">
        <f t="shared" si="50"/>
        <v>3.3942155020448439</v>
      </c>
      <c r="AJ78" s="20">
        <f t="shared" si="50"/>
        <v>0.83178773171400167</v>
      </c>
      <c r="BA78" s="20">
        <f t="shared" si="37"/>
        <v>132.69060000000002</v>
      </c>
      <c r="BB78" s="20">
        <f t="shared" si="38"/>
        <v>134.08596666666668</v>
      </c>
      <c r="BC78" s="20">
        <f t="shared" si="39"/>
        <v>138.63713333333337</v>
      </c>
      <c r="BD78" s="20">
        <f t="shared" si="40"/>
        <v>139.7903</v>
      </c>
      <c r="BE78" s="20"/>
      <c r="BF78" s="20">
        <f t="shared" si="41"/>
        <v>1.0515942098887621</v>
      </c>
      <c r="BG78" s="20">
        <f t="shared" si="41"/>
        <v>3.3942155020448439</v>
      </c>
      <c r="BH78" s="20">
        <f t="shared" si="41"/>
        <v>0.83178773171400167</v>
      </c>
    </row>
    <row r="79" spans="1:60" x14ac:dyDescent="0.2">
      <c r="A79" s="2" t="s">
        <v>22</v>
      </c>
      <c r="B79" s="2" t="s">
        <v>23</v>
      </c>
      <c r="C79" s="14">
        <v>138.56620000000001</v>
      </c>
      <c r="D79" s="10">
        <v>139.87569999999999</v>
      </c>
      <c r="E79" s="7">
        <v>140.8896</v>
      </c>
      <c r="F79" s="7">
        <v>141.22460000000001</v>
      </c>
      <c r="G79" s="7">
        <v>142.16130000000001</v>
      </c>
      <c r="H79" s="7">
        <v>142.4888</v>
      </c>
      <c r="I79" s="7">
        <v>143.40880000000001</v>
      </c>
      <c r="J79" s="7">
        <v>149.1259</v>
      </c>
      <c r="K79" s="7">
        <v>149.84620000000001</v>
      </c>
      <c r="L79" s="7">
        <v>149.8794</v>
      </c>
      <c r="M79" s="7">
        <v>151.0712</v>
      </c>
      <c r="N79" s="7">
        <v>151.2757</v>
      </c>
      <c r="O79" s="35"/>
      <c r="P79" s="10">
        <v>0.94505329999999999</v>
      </c>
      <c r="Q79" s="7">
        <v>0.72483640000000005</v>
      </c>
      <c r="R79" s="7">
        <v>0.23775789999999999</v>
      </c>
      <c r="S79" s="7">
        <v>0.66327449999999999</v>
      </c>
      <c r="T79" s="7">
        <v>0.23037170000000001</v>
      </c>
      <c r="U79" s="7">
        <v>0.64569569999999998</v>
      </c>
      <c r="V79" s="7">
        <v>3.986575440279807</v>
      </c>
      <c r="W79" s="7">
        <v>0.48301468758948574</v>
      </c>
      <c r="X79" s="7">
        <v>2.2156050670616725E-2</v>
      </c>
      <c r="Y79" s="7">
        <v>0.79517265214565891</v>
      </c>
      <c r="Z79" s="7">
        <v>0.13536663507008342</v>
      </c>
      <c r="AA79" s="35"/>
      <c r="AB79" s="20">
        <f t="shared" si="45"/>
        <v>145.56792727272727</v>
      </c>
      <c r="AC79" s="20">
        <f t="shared" si="46"/>
        <v>140.66330000000002</v>
      </c>
      <c r="AD79" s="20">
        <f t="shared" si="47"/>
        <v>142.68629999999999</v>
      </c>
      <c r="AE79" s="20">
        <f t="shared" si="48"/>
        <v>149.61716666666666</v>
      </c>
      <c r="AF79" s="20">
        <f t="shared" si="49"/>
        <v>151.17345</v>
      </c>
      <c r="AG79" s="7">
        <f>IFERROR(AC79/'2018'!AF79*100-100,"")</f>
        <v>3.530016449890411</v>
      </c>
      <c r="AH79" s="20">
        <f t="shared" si="50"/>
        <v>1.4381860798089861</v>
      </c>
      <c r="AI79" s="20">
        <f t="shared" si="50"/>
        <v>4.8574156500425687</v>
      </c>
      <c r="AJ79" s="20">
        <f t="shared" si="50"/>
        <v>1.0401769850384852</v>
      </c>
      <c r="BA79" s="20">
        <f t="shared" si="37"/>
        <v>140.66330000000002</v>
      </c>
      <c r="BB79" s="20">
        <f t="shared" si="38"/>
        <v>142.68629999999999</v>
      </c>
      <c r="BC79" s="20">
        <f t="shared" si="39"/>
        <v>149.61716666666666</v>
      </c>
      <c r="BD79" s="20">
        <f t="shared" si="40"/>
        <v>151.17345</v>
      </c>
      <c r="BE79" s="20"/>
      <c r="BF79" s="20">
        <f t="shared" si="41"/>
        <v>1.4381860798089861</v>
      </c>
      <c r="BG79" s="20">
        <f t="shared" si="41"/>
        <v>4.8574156500425687</v>
      </c>
      <c r="BH79" s="20">
        <f t="shared" si="41"/>
        <v>1.0401769850384852</v>
      </c>
    </row>
    <row r="80" spans="1:60" x14ac:dyDescent="0.2">
      <c r="A80" s="3" t="s">
        <v>24</v>
      </c>
      <c r="B80" s="3" t="s">
        <v>25</v>
      </c>
      <c r="C80" s="14">
        <v>146.89240000000001</v>
      </c>
      <c r="D80" s="10">
        <v>148.94370000000001</v>
      </c>
      <c r="E80" s="7">
        <v>150.49940000000001</v>
      </c>
      <c r="F80" s="7">
        <v>150.47389999999999</v>
      </c>
      <c r="G80" s="7">
        <v>151.5566</v>
      </c>
      <c r="H80" s="7">
        <v>152.00880000000001</v>
      </c>
      <c r="I80" s="7">
        <v>153.19300000000001</v>
      </c>
      <c r="J80" s="7">
        <v>161.5325</v>
      </c>
      <c r="K80" s="7">
        <v>162.42169999999999</v>
      </c>
      <c r="L80" s="7">
        <v>161.78639999999999</v>
      </c>
      <c r="M80" s="7">
        <v>163.59790000000001</v>
      </c>
      <c r="N80" s="7">
        <v>163.72749999999999</v>
      </c>
      <c r="O80" s="35"/>
      <c r="P80" s="10">
        <v>1.396444</v>
      </c>
      <c r="Q80" s="7">
        <v>1.0445059999999999</v>
      </c>
      <c r="R80" s="7">
        <v>-1.6911499999999999E-2</v>
      </c>
      <c r="S80" s="7">
        <v>0.71949790000000002</v>
      </c>
      <c r="T80" s="7">
        <v>0.29837659999999999</v>
      </c>
      <c r="U80" s="7">
        <v>0.77900639999999999</v>
      </c>
      <c r="V80" s="7">
        <v>5.4437865959932799</v>
      </c>
      <c r="W80" s="7">
        <v>0.5504774580966606</v>
      </c>
      <c r="X80" s="7">
        <v>-0.39114231657469473</v>
      </c>
      <c r="Y80" s="7">
        <v>1.1196862035375186</v>
      </c>
      <c r="Z80" s="7">
        <v>7.9218620776906168E-2</v>
      </c>
      <c r="AA80" s="35"/>
      <c r="AB80" s="20">
        <f t="shared" si="45"/>
        <v>156.34012727272727</v>
      </c>
      <c r="AC80" s="20">
        <f t="shared" si="46"/>
        <v>149.97233333333335</v>
      </c>
      <c r="AD80" s="20">
        <f t="shared" si="47"/>
        <v>152.25280000000001</v>
      </c>
      <c r="AE80" s="20">
        <f t="shared" si="48"/>
        <v>161.91353333333333</v>
      </c>
      <c r="AF80" s="20">
        <f t="shared" si="49"/>
        <v>163.6627</v>
      </c>
      <c r="AG80" s="7">
        <f>IFERROR(AC80/'2018'!AF80*100-100,"")</f>
        <v>6.6636795326795237</v>
      </c>
      <c r="AH80" s="20">
        <f t="shared" si="50"/>
        <v>1.5205915757795339</v>
      </c>
      <c r="AI80" s="20">
        <f t="shared" si="50"/>
        <v>6.3451925569403755</v>
      </c>
      <c r="AJ80" s="20">
        <f t="shared" si="50"/>
        <v>1.0803091197235659</v>
      </c>
      <c r="BA80" s="20">
        <f t="shared" si="37"/>
        <v>149.97233333333335</v>
      </c>
      <c r="BB80" s="20">
        <f t="shared" si="38"/>
        <v>152.25280000000001</v>
      </c>
      <c r="BC80" s="20">
        <f t="shared" si="39"/>
        <v>161.91353333333333</v>
      </c>
      <c r="BD80" s="20">
        <f t="shared" si="40"/>
        <v>163.6627</v>
      </c>
      <c r="BE80" s="20"/>
      <c r="BF80" s="20">
        <f t="shared" si="41"/>
        <v>1.5205915757795339</v>
      </c>
      <c r="BG80" s="20">
        <f t="shared" si="41"/>
        <v>6.3451925569403755</v>
      </c>
      <c r="BH80" s="20">
        <f t="shared" si="41"/>
        <v>1.0803091197235659</v>
      </c>
    </row>
    <row r="81" spans="1:60" x14ac:dyDescent="0.2">
      <c r="A81" s="3" t="s">
        <v>26</v>
      </c>
      <c r="B81" s="3" t="s">
        <v>95</v>
      </c>
      <c r="C81" s="14">
        <v>134.41679999999999</v>
      </c>
      <c r="D81" s="10">
        <v>135.0042</v>
      </c>
      <c r="E81" s="7">
        <v>135.8843</v>
      </c>
      <c r="F81" s="7">
        <v>137.29050000000001</v>
      </c>
      <c r="G81" s="7">
        <v>138.54150000000001</v>
      </c>
      <c r="H81" s="7">
        <v>139.13999999999999</v>
      </c>
      <c r="I81" s="7">
        <v>139.8545</v>
      </c>
      <c r="J81" s="7">
        <v>140.62559999999999</v>
      </c>
      <c r="K81" s="7">
        <v>141.6825</v>
      </c>
      <c r="L81" s="7">
        <v>142.7191</v>
      </c>
      <c r="M81" s="7">
        <v>143.3441</v>
      </c>
      <c r="N81" s="7">
        <v>143.60339999999999</v>
      </c>
      <c r="O81" s="35"/>
      <c r="P81" s="10">
        <v>0.43698949999999998</v>
      </c>
      <c r="Q81" s="7">
        <v>0.65195979999999998</v>
      </c>
      <c r="R81" s="7">
        <v>1.0348090000000001</v>
      </c>
      <c r="S81" s="7">
        <v>0.91121189999999996</v>
      </c>
      <c r="T81" s="7">
        <v>0.43198629999999999</v>
      </c>
      <c r="U81" s="7">
        <v>0.51351760000000002</v>
      </c>
      <c r="V81" s="7">
        <v>0.55135873354092291</v>
      </c>
      <c r="W81" s="7">
        <v>0.75157012663413569</v>
      </c>
      <c r="X81" s="7">
        <v>0.73163587599032542</v>
      </c>
      <c r="Y81" s="7">
        <v>0.43792316515448881</v>
      </c>
      <c r="Z81" s="7">
        <v>0.18089338870591543</v>
      </c>
      <c r="AA81" s="35"/>
      <c r="AB81" s="20">
        <f t="shared" si="45"/>
        <v>139.78997272727273</v>
      </c>
      <c r="AC81" s="20">
        <f t="shared" si="46"/>
        <v>136.05966666666669</v>
      </c>
      <c r="AD81" s="20">
        <f t="shared" si="47"/>
        <v>139.17866666666669</v>
      </c>
      <c r="AE81" s="20">
        <f t="shared" si="48"/>
        <v>141.67573333333334</v>
      </c>
      <c r="AF81" s="20">
        <f t="shared" si="49"/>
        <v>143.47375</v>
      </c>
      <c r="AG81" s="7">
        <f>IFERROR(AC81/'2018'!AF81*100-100,"")</f>
        <v>-3.5068392632479117</v>
      </c>
      <c r="AH81" s="20">
        <f t="shared" si="50"/>
        <v>2.2923766288809588</v>
      </c>
      <c r="AI81" s="20">
        <f t="shared" si="50"/>
        <v>1.7941446965052137</v>
      </c>
      <c r="AJ81" s="20">
        <f t="shared" si="50"/>
        <v>1.2691070124453177</v>
      </c>
      <c r="BA81" s="20">
        <f t="shared" si="37"/>
        <v>136.05966666666669</v>
      </c>
      <c r="BB81" s="20">
        <f t="shared" si="38"/>
        <v>139.17866666666669</v>
      </c>
      <c r="BC81" s="20">
        <f t="shared" si="39"/>
        <v>141.67573333333334</v>
      </c>
      <c r="BD81" s="20">
        <f t="shared" si="40"/>
        <v>143.47375</v>
      </c>
      <c r="BE81" s="20"/>
      <c r="BF81" s="20">
        <f t="shared" si="41"/>
        <v>2.2923766288809588</v>
      </c>
      <c r="BG81" s="20">
        <f t="shared" si="41"/>
        <v>1.7941446965052137</v>
      </c>
      <c r="BH81" s="20">
        <f t="shared" si="41"/>
        <v>1.2691070124453177</v>
      </c>
    </row>
    <row r="82" spans="1:60" x14ac:dyDescent="0.2">
      <c r="A82" s="3" t="s">
        <v>27</v>
      </c>
      <c r="B82" s="3" t="s">
        <v>28</v>
      </c>
      <c r="C82" s="14">
        <v>133.60910000000001</v>
      </c>
      <c r="D82" s="10">
        <v>134.46639999999999</v>
      </c>
      <c r="E82" s="7">
        <v>135.0445</v>
      </c>
      <c r="F82" s="7">
        <v>135.12200000000001</v>
      </c>
      <c r="G82" s="7">
        <v>136.06610000000001</v>
      </c>
      <c r="H82" s="7">
        <v>136.23259999999999</v>
      </c>
      <c r="I82" s="7">
        <v>136.76159999999999</v>
      </c>
      <c r="J82" s="7">
        <v>137.1454</v>
      </c>
      <c r="K82" s="7">
        <v>137.47839999999999</v>
      </c>
      <c r="L82" s="7">
        <v>137.71770000000001</v>
      </c>
      <c r="M82" s="7">
        <v>138.76509999999999</v>
      </c>
      <c r="N82" s="7">
        <v>139.0222</v>
      </c>
      <c r="O82" s="35"/>
      <c r="P82" s="10">
        <v>0.64169350000000003</v>
      </c>
      <c r="Q82" s="7">
        <v>0.42989460000000002</v>
      </c>
      <c r="R82" s="7">
        <v>5.7388000000000002E-2</v>
      </c>
      <c r="S82" s="7">
        <v>0.69867319999999999</v>
      </c>
      <c r="T82" s="7">
        <v>0.12238110000000001</v>
      </c>
      <c r="U82" s="7">
        <v>0.38832280000000002</v>
      </c>
      <c r="V82" s="7">
        <v>0.28063433010436262</v>
      </c>
      <c r="W82" s="7">
        <v>0.24280799793503713</v>
      </c>
      <c r="X82" s="7">
        <v>0.17406370746241903</v>
      </c>
      <c r="Y82" s="7">
        <v>0.76054131023098837</v>
      </c>
      <c r="Z82" s="7">
        <v>0.18527713380382269</v>
      </c>
      <c r="AA82" s="35"/>
      <c r="AB82" s="20">
        <f t="shared" si="45"/>
        <v>136.71109090909093</v>
      </c>
      <c r="AC82" s="20">
        <f t="shared" si="46"/>
        <v>134.87763333333334</v>
      </c>
      <c r="AD82" s="20">
        <f t="shared" si="47"/>
        <v>136.35343333333333</v>
      </c>
      <c r="AE82" s="20">
        <f t="shared" si="48"/>
        <v>137.44716666666667</v>
      </c>
      <c r="AF82" s="20">
        <f t="shared" si="49"/>
        <v>138.89364999999998</v>
      </c>
      <c r="AG82" s="109">
        <f>IFERROR(AC82/'2018'!AF82*100-100,"")</f>
        <v>-0.17464316446803707</v>
      </c>
      <c r="AH82" s="20">
        <f t="shared" si="50"/>
        <v>1.0941769688030689</v>
      </c>
      <c r="AI82" s="20">
        <f t="shared" si="50"/>
        <v>0.80213112834466926</v>
      </c>
      <c r="AJ82" s="20">
        <f t="shared" si="50"/>
        <v>1.0523922525382403</v>
      </c>
      <c r="BA82" s="20">
        <f t="shared" si="37"/>
        <v>134.87763333333334</v>
      </c>
      <c r="BB82" s="20">
        <f t="shared" si="38"/>
        <v>136.35343333333333</v>
      </c>
      <c r="BC82" s="20">
        <f t="shared" si="39"/>
        <v>137.44716666666667</v>
      </c>
      <c r="BD82" s="20">
        <f t="shared" si="40"/>
        <v>138.89364999999998</v>
      </c>
      <c r="BE82" s="20"/>
      <c r="BF82" s="20">
        <f t="shared" si="41"/>
        <v>1.0941769688030689</v>
      </c>
      <c r="BG82" s="20">
        <f t="shared" si="41"/>
        <v>0.80213112834466926</v>
      </c>
      <c r="BH82" s="20">
        <f t="shared" si="41"/>
        <v>1.0523922525382403</v>
      </c>
    </row>
    <row r="83" spans="1:60" x14ac:dyDescent="0.2">
      <c r="A83" s="3" t="s">
        <v>29</v>
      </c>
      <c r="B83" s="3" t="s">
        <v>30</v>
      </c>
      <c r="C83" s="14">
        <v>136.01179999999999</v>
      </c>
      <c r="D83" s="10">
        <v>137.06030000000001</v>
      </c>
      <c r="E83" s="7">
        <v>137.6764</v>
      </c>
      <c r="F83" s="7">
        <v>138.02770000000001</v>
      </c>
      <c r="G83" s="7">
        <v>137.84119999999999</v>
      </c>
      <c r="H83" s="7">
        <v>137.7236</v>
      </c>
      <c r="I83" s="7">
        <v>138.40479999999999</v>
      </c>
      <c r="J83" s="7">
        <v>141.98920000000001</v>
      </c>
      <c r="K83" s="7">
        <v>142.185</v>
      </c>
      <c r="L83" s="7">
        <v>142.827</v>
      </c>
      <c r="M83" s="7">
        <v>143.6455</v>
      </c>
      <c r="N83" s="7">
        <v>144.20699999999999</v>
      </c>
      <c r="O83" s="35"/>
      <c r="P83" s="10">
        <v>0.77095100000000005</v>
      </c>
      <c r="Q83" s="7">
        <v>0.44945740000000001</v>
      </c>
      <c r="R83" s="7">
        <v>0.25517689999999998</v>
      </c>
      <c r="S83" s="7">
        <v>-0.13507949999999999</v>
      </c>
      <c r="T83" s="7">
        <v>-8.5381600000000002E-2</v>
      </c>
      <c r="U83" s="7">
        <v>0.49463479999999999</v>
      </c>
      <c r="V83" s="7">
        <v>2.5897945735986156</v>
      </c>
      <c r="W83" s="7">
        <v>0.13789781194625456</v>
      </c>
      <c r="X83" s="7">
        <v>0.45152442240742408</v>
      </c>
      <c r="Y83" s="7">
        <v>0.57307091796369047</v>
      </c>
      <c r="Z83" s="7">
        <v>0.39089285776442373</v>
      </c>
      <c r="AA83" s="35"/>
      <c r="AB83" s="20">
        <f t="shared" si="45"/>
        <v>140.14433636363637</v>
      </c>
      <c r="AC83" s="20">
        <f t="shared" si="46"/>
        <v>137.58813333333333</v>
      </c>
      <c r="AD83" s="20">
        <f t="shared" si="47"/>
        <v>137.98986666666667</v>
      </c>
      <c r="AE83" s="20">
        <f t="shared" si="48"/>
        <v>142.33373333333336</v>
      </c>
      <c r="AF83" s="20">
        <f t="shared" si="49"/>
        <v>143.92624999999998</v>
      </c>
      <c r="AG83" s="109">
        <f>IFERROR(AC83/'2018'!AF83*100-100,"")</f>
        <v>3.5027467705260449</v>
      </c>
      <c r="AH83" s="20">
        <f t="shared" si="50"/>
        <v>0.29198254500630583</v>
      </c>
      <c r="AI83" s="20">
        <f t="shared" si="50"/>
        <v>3.1479606231955302</v>
      </c>
      <c r="AJ83" s="20">
        <f t="shared" si="50"/>
        <v>1.1188610242781181</v>
      </c>
      <c r="BA83" s="20">
        <f t="shared" si="37"/>
        <v>137.58813333333333</v>
      </c>
      <c r="BB83" s="20">
        <f t="shared" si="38"/>
        <v>137.98986666666667</v>
      </c>
      <c r="BC83" s="20">
        <f t="shared" si="39"/>
        <v>142.33373333333336</v>
      </c>
      <c r="BD83" s="20">
        <f t="shared" si="40"/>
        <v>143.92624999999998</v>
      </c>
      <c r="BE83" s="20"/>
      <c r="BF83" s="20">
        <f t="shared" si="41"/>
        <v>0.29198254500630583</v>
      </c>
      <c r="BG83" s="20">
        <f t="shared" si="41"/>
        <v>3.1479606231955302</v>
      </c>
      <c r="BH83" s="20">
        <f t="shared" si="41"/>
        <v>1.1188610242781181</v>
      </c>
    </row>
    <row r="84" spans="1:60" x14ac:dyDescent="0.2">
      <c r="A84" s="3" t="s">
        <v>31</v>
      </c>
      <c r="B84" s="3" t="s">
        <v>32</v>
      </c>
      <c r="C84" s="14">
        <v>123.1572</v>
      </c>
      <c r="D84" s="10">
        <v>124.2886</v>
      </c>
      <c r="E84" s="7">
        <v>124.79089999999999</v>
      </c>
      <c r="F84" s="7">
        <v>125.205</v>
      </c>
      <c r="G84" s="7">
        <v>125.3518</v>
      </c>
      <c r="H84" s="7">
        <v>125.4654</v>
      </c>
      <c r="I84" s="7">
        <v>125.928</v>
      </c>
      <c r="J84" s="7">
        <v>126.8955</v>
      </c>
      <c r="K84" s="7">
        <v>127.8415</v>
      </c>
      <c r="L84" s="7">
        <v>128.7183</v>
      </c>
      <c r="M84" s="7">
        <v>129.36269999999999</v>
      </c>
      <c r="N84" s="7">
        <v>129.86859999999999</v>
      </c>
      <c r="O84" s="35"/>
      <c r="P84" s="10">
        <v>0.91863919999999999</v>
      </c>
      <c r="Q84" s="7">
        <v>0.40410649999999998</v>
      </c>
      <c r="R84" s="7">
        <v>0.33183570000000001</v>
      </c>
      <c r="S84" s="7">
        <v>0.11727600000000001</v>
      </c>
      <c r="T84" s="7">
        <v>9.0650599999999998E-2</v>
      </c>
      <c r="U84" s="7">
        <v>0.36871989999999999</v>
      </c>
      <c r="V84" s="7">
        <v>0.76829616923956634</v>
      </c>
      <c r="W84" s="7">
        <v>0.74549530913231599</v>
      </c>
      <c r="X84" s="7">
        <v>0.68584927429668996</v>
      </c>
      <c r="Y84" s="7">
        <v>0.50062811581569233</v>
      </c>
      <c r="Z84" s="7">
        <v>0.39107099650826466</v>
      </c>
      <c r="AA84" s="35"/>
      <c r="AB84" s="20">
        <f t="shared" si="45"/>
        <v>126.70148181818182</v>
      </c>
      <c r="AC84" s="20">
        <f t="shared" si="46"/>
        <v>124.7615</v>
      </c>
      <c r="AD84" s="20">
        <f t="shared" si="47"/>
        <v>125.58173333333333</v>
      </c>
      <c r="AE84" s="20">
        <f t="shared" si="48"/>
        <v>127.81843333333332</v>
      </c>
      <c r="AF84" s="20">
        <f t="shared" si="49"/>
        <v>129.61564999999999</v>
      </c>
      <c r="AG84" s="109">
        <f>IFERROR(AC84/'2018'!AF84*100-100,"")</f>
        <v>-3.8697680630484115</v>
      </c>
      <c r="AH84" s="20">
        <f t="shared" si="50"/>
        <v>0.6574410642171955</v>
      </c>
      <c r="AI84" s="20">
        <f t="shared" si="50"/>
        <v>1.7810711324258222</v>
      </c>
      <c r="AJ84" s="20">
        <f t="shared" si="50"/>
        <v>1.4060700165051969</v>
      </c>
      <c r="BA84" s="28"/>
      <c r="BB84" s="28"/>
      <c r="BC84" s="28"/>
      <c r="BD84" s="28"/>
      <c r="BE84" s="28"/>
      <c r="BF84" s="28"/>
      <c r="BG84" s="28"/>
      <c r="BH84" s="28"/>
    </row>
    <row r="85" spans="1:60" x14ac:dyDescent="0.2">
      <c r="A85" s="3" t="s">
        <v>33</v>
      </c>
      <c r="B85" s="3" t="s">
        <v>96</v>
      </c>
      <c r="C85" s="14">
        <v>113.91759999999999</v>
      </c>
      <c r="D85" s="10">
        <v>113.7591</v>
      </c>
      <c r="E85" s="7">
        <v>113.77670000000001</v>
      </c>
      <c r="F85" s="7">
        <v>113.62050000000001</v>
      </c>
      <c r="G85" s="7">
        <v>114.9913</v>
      </c>
      <c r="H85" s="7">
        <v>114.998</v>
      </c>
      <c r="I85" s="7">
        <v>115.87649999999999</v>
      </c>
      <c r="J85" s="7">
        <v>115.9734</v>
      </c>
      <c r="K85" s="7">
        <v>115.9729</v>
      </c>
      <c r="L85" s="7">
        <v>116.2587</v>
      </c>
      <c r="M85" s="7">
        <v>116.1275</v>
      </c>
      <c r="N85" s="7">
        <v>116.1275</v>
      </c>
      <c r="O85" s="35"/>
      <c r="P85" s="10">
        <v>-0.13914969999999999</v>
      </c>
      <c r="Q85" s="7">
        <v>1.5492300000000001E-2</v>
      </c>
      <c r="R85" s="7">
        <v>-0.1372835</v>
      </c>
      <c r="S85" s="7">
        <v>1.2064490000000001</v>
      </c>
      <c r="T85" s="7">
        <v>5.8717999999999999E-3</v>
      </c>
      <c r="U85" s="7">
        <v>0.76392780000000005</v>
      </c>
      <c r="V85" s="7">
        <v>8.3623512964237867E-2</v>
      </c>
      <c r="W85" s="7">
        <v>-4.3113334609693897E-4</v>
      </c>
      <c r="X85" s="7">
        <v>0.24643688309942147</v>
      </c>
      <c r="Y85" s="7">
        <v>-0.11285176937296465</v>
      </c>
      <c r="Z85" s="7">
        <v>0</v>
      </c>
      <c r="AA85" s="35"/>
      <c r="AB85" s="20">
        <f t="shared" si="45"/>
        <v>115.22564545454547</v>
      </c>
      <c r="AC85" s="20">
        <f t="shared" si="46"/>
        <v>113.71876666666667</v>
      </c>
      <c r="AD85" s="20">
        <f t="shared" si="47"/>
        <v>115.28860000000002</v>
      </c>
      <c r="AE85" s="20">
        <f t="shared" si="48"/>
        <v>116.06833333333334</v>
      </c>
      <c r="AF85" s="20">
        <f t="shared" si="49"/>
        <v>116.1275</v>
      </c>
      <c r="AG85" s="109">
        <f>IFERROR(AC85/'2018'!AF85*100-100,"")</f>
        <v>4.2584265473754925</v>
      </c>
      <c r="AH85" s="20">
        <f t="shared" si="50"/>
        <v>1.3804523029473614</v>
      </c>
      <c r="AI85" s="20">
        <f t="shared" si="50"/>
        <v>0.67633168703005708</v>
      </c>
      <c r="AJ85" s="20">
        <f t="shared" si="50"/>
        <v>5.0975718326839115E-2</v>
      </c>
      <c r="BA85" s="20">
        <f t="shared" ref="BA85:BA111" si="51">AVERAGE(D85:F85)</f>
        <v>113.71876666666667</v>
      </c>
      <c r="BB85" s="20">
        <f t="shared" ref="BB85:BB111" si="52">AVERAGE(G85:I85)</f>
        <v>115.28860000000002</v>
      </c>
      <c r="BC85" s="20">
        <f t="shared" ref="BC85:BC111" si="53">IFERROR(AVERAGE(J85:L85),"")</f>
        <v>116.06833333333334</v>
      </c>
      <c r="BD85" s="20">
        <f t="shared" ref="BD85:BD111" si="54">IFERROR(AVERAGE(M85:O85),"")</f>
        <v>116.1275</v>
      </c>
      <c r="BE85" s="20"/>
      <c r="BF85" s="20">
        <f t="shared" ref="BF85:BH111" si="55">IFERROR(BB85/BA85*100-100,"")</f>
        <v>1.3804523029473614</v>
      </c>
      <c r="BG85" s="20">
        <f t="shared" si="55"/>
        <v>0.67633168703005708</v>
      </c>
      <c r="BH85" s="20">
        <f t="shared" si="55"/>
        <v>5.0975718326839115E-2</v>
      </c>
    </row>
    <row r="86" spans="1:60" x14ac:dyDescent="0.2">
      <c r="A86" s="3" t="s">
        <v>34</v>
      </c>
      <c r="B86" s="3" t="s">
        <v>35</v>
      </c>
      <c r="C86" s="14">
        <v>127.8369</v>
      </c>
      <c r="D86" s="10">
        <v>128.17789999999999</v>
      </c>
      <c r="E86" s="7">
        <v>127.9367</v>
      </c>
      <c r="F86" s="7">
        <v>128.4188</v>
      </c>
      <c r="G86" s="7">
        <v>128.7337</v>
      </c>
      <c r="H86" s="7">
        <v>128.53729999999999</v>
      </c>
      <c r="I86" s="7">
        <v>129.13730000000001</v>
      </c>
      <c r="J86" s="7">
        <v>142.7576</v>
      </c>
      <c r="K86" s="7">
        <v>142.9435</v>
      </c>
      <c r="L86" s="7">
        <v>143.39349999999999</v>
      </c>
      <c r="M86" s="7">
        <v>143.80609999999999</v>
      </c>
      <c r="N86" s="7">
        <v>144.00059999999999</v>
      </c>
      <c r="O86" s="35"/>
      <c r="P86" s="10">
        <v>0.2667428</v>
      </c>
      <c r="Q86" s="7">
        <v>-0.18819640000000001</v>
      </c>
      <c r="R86" s="7">
        <v>0.37685190000000002</v>
      </c>
      <c r="S86" s="7">
        <v>0.24517420000000001</v>
      </c>
      <c r="T86" s="7">
        <v>-0.15254799999999999</v>
      </c>
      <c r="U86" s="7">
        <v>0.46677150000000001</v>
      </c>
      <c r="V86" s="7">
        <v>10.547146331849888</v>
      </c>
      <c r="W86" s="7">
        <v>0.13022073781010871</v>
      </c>
      <c r="X86" s="7">
        <v>0.31480969753783039</v>
      </c>
      <c r="Y86" s="7">
        <v>0.28773968136630856</v>
      </c>
      <c r="Z86" s="7">
        <v>0.13525156443294481</v>
      </c>
      <c r="AA86" s="35"/>
      <c r="AB86" s="20">
        <f t="shared" si="45"/>
        <v>135.25845454545455</v>
      </c>
      <c r="AC86" s="20">
        <f t="shared" si="46"/>
        <v>128.17780000000002</v>
      </c>
      <c r="AD86" s="20">
        <f t="shared" si="47"/>
        <v>128.80276666666666</v>
      </c>
      <c r="AE86" s="20">
        <f t="shared" si="48"/>
        <v>143.03153333333333</v>
      </c>
      <c r="AF86" s="20">
        <f t="shared" si="49"/>
        <v>143.90334999999999</v>
      </c>
      <c r="AG86" s="109">
        <f>IFERROR(AC86/'2018'!AF86*100-100,"")</f>
        <v>1.9164998685404839</v>
      </c>
      <c r="AH86" s="20">
        <f t="shared" si="50"/>
        <v>0.48757793211197509</v>
      </c>
      <c r="AI86" s="20">
        <f t="shared" si="50"/>
        <v>11.04694179705767</v>
      </c>
      <c r="AJ86" s="20">
        <f t="shared" si="50"/>
        <v>0.60952759601262585</v>
      </c>
      <c r="BA86" s="20">
        <f t="shared" si="51"/>
        <v>128.17780000000002</v>
      </c>
      <c r="BB86" s="20">
        <f t="shared" si="52"/>
        <v>128.80276666666666</v>
      </c>
      <c r="BC86" s="20">
        <f t="shared" si="53"/>
        <v>143.03153333333333</v>
      </c>
      <c r="BD86" s="20">
        <f t="shared" si="54"/>
        <v>143.90334999999999</v>
      </c>
      <c r="BE86" s="20"/>
      <c r="BF86" s="20">
        <f t="shared" si="55"/>
        <v>0.48757793211197509</v>
      </c>
      <c r="BG86" s="20">
        <f t="shared" si="55"/>
        <v>11.04694179705767</v>
      </c>
      <c r="BH86" s="20">
        <f t="shared" si="55"/>
        <v>0.60952759601262585</v>
      </c>
    </row>
    <row r="87" spans="1:60" x14ac:dyDescent="0.2">
      <c r="A87" s="2" t="s">
        <v>36</v>
      </c>
      <c r="B87" s="2" t="s">
        <v>37</v>
      </c>
      <c r="C87" s="14">
        <v>121.5626</v>
      </c>
      <c r="D87" s="10">
        <v>121.53579999999999</v>
      </c>
      <c r="E87" s="7">
        <v>121.55249999999999</v>
      </c>
      <c r="F87" s="7">
        <v>121.8998</v>
      </c>
      <c r="G87" s="7">
        <v>122.0044</v>
      </c>
      <c r="H87" s="7">
        <v>122.2612</v>
      </c>
      <c r="I87" s="7">
        <v>122.30410000000001</v>
      </c>
      <c r="J87" s="7">
        <v>123.2743</v>
      </c>
      <c r="K87" s="7">
        <v>123.5039</v>
      </c>
      <c r="L87" s="7">
        <v>123.5701</v>
      </c>
      <c r="M87" s="7">
        <v>124.0288</v>
      </c>
      <c r="N87" s="7">
        <v>124.0612</v>
      </c>
      <c r="O87" s="35"/>
      <c r="P87" s="10">
        <v>-2.21107E-2</v>
      </c>
      <c r="Q87" s="7">
        <v>1.3766499999999999E-2</v>
      </c>
      <c r="R87" s="7">
        <v>0.28576849999999998</v>
      </c>
      <c r="S87" s="7">
        <v>8.5757299999999995E-2</v>
      </c>
      <c r="T87" s="7">
        <v>0.21052000000000001</v>
      </c>
      <c r="U87" s="7">
        <v>3.5107600000000003E-2</v>
      </c>
      <c r="V87" s="7">
        <v>0.79326858216526785</v>
      </c>
      <c r="W87" s="7">
        <v>0.18625131110053345</v>
      </c>
      <c r="X87" s="7">
        <v>5.3601546185986775E-2</v>
      </c>
      <c r="Y87" s="7">
        <v>0.37120630314291841</v>
      </c>
      <c r="Z87" s="7">
        <v>2.6122964988773204E-2</v>
      </c>
      <c r="AA87" s="35"/>
      <c r="AB87" s="20">
        <f t="shared" si="45"/>
        <v>122.72691818181821</v>
      </c>
      <c r="AC87" s="20">
        <f t="shared" si="46"/>
        <v>121.66270000000002</v>
      </c>
      <c r="AD87" s="20">
        <f t="shared" si="47"/>
        <v>122.18990000000001</v>
      </c>
      <c r="AE87" s="20">
        <f t="shared" si="48"/>
        <v>123.44943333333333</v>
      </c>
      <c r="AF87" s="20">
        <f t="shared" si="49"/>
        <v>124.045</v>
      </c>
      <c r="AG87" s="109">
        <f>IFERROR(AC87/'2018'!AF87*100-100,"")</f>
        <v>4.2683125408873792</v>
      </c>
      <c r="AH87" s="20">
        <f t="shared" si="50"/>
        <v>0.43332919621215638</v>
      </c>
      <c r="AI87" s="20">
        <f t="shared" si="50"/>
        <v>1.0307998724389904</v>
      </c>
      <c r="AJ87" s="20">
        <f t="shared" si="50"/>
        <v>0.48243774846542919</v>
      </c>
      <c r="BA87" s="20">
        <f t="shared" si="51"/>
        <v>121.66270000000002</v>
      </c>
      <c r="BB87" s="20">
        <f t="shared" si="52"/>
        <v>122.18990000000001</v>
      </c>
      <c r="BC87" s="20">
        <f t="shared" si="53"/>
        <v>123.44943333333333</v>
      </c>
      <c r="BD87" s="20">
        <f t="shared" si="54"/>
        <v>124.045</v>
      </c>
      <c r="BE87" s="20"/>
      <c r="BF87" s="20">
        <f t="shared" si="55"/>
        <v>0.43332919621215638</v>
      </c>
      <c r="BG87" s="20">
        <f t="shared" si="55"/>
        <v>1.0307998724389904</v>
      </c>
      <c r="BH87" s="20">
        <f t="shared" si="55"/>
        <v>0.48243774846542919</v>
      </c>
    </row>
    <row r="88" spans="1:60" x14ac:dyDescent="0.2">
      <c r="A88" s="3" t="s">
        <v>38</v>
      </c>
      <c r="B88" s="3" t="s">
        <v>39</v>
      </c>
      <c r="C88" s="14">
        <v>112.3794</v>
      </c>
      <c r="D88" s="10">
        <v>112.53700000000001</v>
      </c>
      <c r="E88" s="7">
        <v>112.6435</v>
      </c>
      <c r="F88" s="7">
        <v>113.0286</v>
      </c>
      <c r="G88" s="7">
        <v>112.8361</v>
      </c>
      <c r="H88" s="7">
        <v>113.18689999999999</v>
      </c>
      <c r="I88" s="7">
        <v>113.2253</v>
      </c>
      <c r="J88" s="7">
        <v>115.98480000000001</v>
      </c>
      <c r="K88" s="7">
        <v>115.79900000000001</v>
      </c>
      <c r="L88" s="7">
        <v>116.6559</v>
      </c>
      <c r="M88" s="7">
        <v>116.21899999999999</v>
      </c>
      <c r="N88" s="7">
        <v>116.02070000000001</v>
      </c>
      <c r="O88" s="35"/>
      <c r="P88" s="10">
        <v>0.14025319999999999</v>
      </c>
      <c r="Q88" s="7">
        <v>9.4641199999999995E-2</v>
      </c>
      <c r="R88" s="7">
        <v>0.34188289999999999</v>
      </c>
      <c r="S88" s="7">
        <v>-0.1703557</v>
      </c>
      <c r="T88" s="7">
        <v>0.31088640000000001</v>
      </c>
      <c r="U88" s="7">
        <v>3.4006000000000002E-2</v>
      </c>
      <c r="V88" s="7">
        <v>2.4371761434944332</v>
      </c>
      <c r="W88" s="7">
        <v>-0.16019340465302384</v>
      </c>
      <c r="X88" s="7">
        <v>0.73998911907701792</v>
      </c>
      <c r="Y88" s="7">
        <v>-0.37452027715701353</v>
      </c>
      <c r="Z88" s="7">
        <v>-0.17062614546673871</v>
      </c>
      <c r="AA88" s="35"/>
      <c r="AB88" s="20">
        <f t="shared" si="45"/>
        <v>114.37607272727273</v>
      </c>
      <c r="AC88" s="20">
        <f t="shared" si="46"/>
        <v>112.73636666666665</v>
      </c>
      <c r="AD88" s="20">
        <f t="shared" si="47"/>
        <v>113.08276666666666</v>
      </c>
      <c r="AE88" s="20">
        <f t="shared" si="48"/>
        <v>116.14656666666667</v>
      </c>
      <c r="AF88" s="20">
        <f t="shared" si="49"/>
        <v>116.11985</v>
      </c>
      <c r="AG88" s="109">
        <f>IFERROR(AC88/'2018'!AF88*100-100,"")</f>
        <v>-8.5233298451240671</v>
      </c>
      <c r="AH88" s="20">
        <f t="shared" si="50"/>
        <v>0.30726553484221597</v>
      </c>
      <c r="AI88" s="20">
        <f t="shared" si="50"/>
        <v>2.7093429797584889</v>
      </c>
      <c r="AJ88" s="20">
        <f t="shared" si="50"/>
        <v>-2.3002545347168279E-2</v>
      </c>
      <c r="BA88" s="20">
        <f t="shared" si="51"/>
        <v>112.73636666666665</v>
      </c>
      <c r="BB88" s="20">
        <f t="shared" si="52"/>
        <v>113.08276666666666</v>
      </c>
      <c r="BC88" s="20">
        <f t="shared" si="53"/>
        <v>116.14656666666667</v>
      </c>
      <c r="BD88" s="20">
        <f t="shared" si="54"/>
        <v>116.11985</v>
      </c>
      <c r="BE88" s="20"/>
      <c r="BF88" s="20">
        <f t="shared" si="55"/>
        <v>0.30726553484221597</v>
      </c>
      <c r="BG88" s="20">
        <f t="shared" si="55"/>
        <v>2.7093429797584889</v>
      </c>
      <c r="BH88" s="20">
        <f t="shared" si="55"/>
        <v>-2.3002545347168279E-2</v>
      </c>
    </row>
    <row r="89" spans="1:60" x14ac:dyDescent="0.2">
      <c r="A89" s="3" t="s">
        <v>40</v>
      </c>
      <c r="B89" s="3" t="s">
        <v>101</v>
      </c>
      <c r="C89" s="14">
        <v>119.74169999999999</v>
      </c>
      <c r="D89" s="10">
        <v>119.0132</v>
      </c>
      <c r="E89" s="7">
        <v>118.887</v>
      </c>
      <c r="F89" s="7">
        <v>119.32810000000001</v>
      </c>
      <c r="G89" s="7">
        <v>119.5671</v>
      </c>
      <c r="H89" s="7">
        <v>120.1219</v>
      </c>
      <c r="I89" s="7">
        <v>120.1722</v>
      </c>
      <c r="J89" s="7">
        <v>120.2518</v>
      </c>
      <c r="K89" s="7">
        <v>120.82850000000001</v>
      </c>
      <c r="L89" s="7">
        <v>120.43170000000001</v>
      </c>
      <c r="M89" s="7">
        <v>121.0308</v>
      </c>
      <c r="N89" s="7">
        <v>121.0406</v>
      </c>
      <c r="O89" s="35"/>
      <c r="P89" s="10">
        <v>-0.60838040000000004</v>
      </c>
      <c r="Q89" s="7">
        <v>-0.1061073</v>
      </c>
      <c r="R89" s="7">
        <v>0.37108980000000003</v>
      </c>
      <c r="S89" s="7">
        <v>0.20023560000000001</v>
      </c>
      <c r="T89" s="7">
        <v>0.46404089999999998</v>
      </c>
      <c r="U89" s="7">
        <v>4.1849200000000003E-2</v>
      </c>
      <c r="V89" s="7">
        <v>6.6238281399524368E-2</v>
      </c>
      <c r="W89" s="7">
        <v>0.47957702088451265</v>
      </c>
      <c r="X89" s="7">
        <v>-0.32839934287026568</v>
      </c>
      <c r="Y89" s="7">
        <v>0.49746038626042216</v>
      </c>
      <c r="Z89" s="7">
        <v>8.0971124705434289E-3</v>
      </c>
      <c r="AA89" s="35"/>
      <c r="AB89" s="20">
        <f t="shared" si="45"/>
        <v>120.06117272727273</v>
      </c>
      <c r="AC89" s="20">
        <f t="shared" si="46"/>
        <v>119.0761</v>
      </c>
      <c r="AD89" s="20">
        <f t="shared" si="47"/>
        <v>119.95373333333333</v>
      </c>
      <c r="AE89" s="20">
        <f t="shared" si="48"/>
        <v>120.50400000000002</v>
      </c>
      <c r="AF89" s="20">
        <f t="shared" si="49"/>
        <v>121.03569999999999</v>
      </c>
      <c r="AG89" s="109">
        <f>IFERROR(AC89/'2018'!AF89*100-100,"")</f>
        <v>3.5032734808070529</v>
      </c>
      <c r="AH89" s="20">
        <f t="shared" si="50"/>
        <v>0.73703567158594296</v>
      </c>
      <c r="AI89" s="20">
        <f t="shared" si="50"/>
        <v>0.45873242238954504</v>
      </c>
      <c r="AJ89" s="20">
        <f t="shared" si="50"/>
        <v>0.44123016663344572</v>
      </c>
      <c r="BA89" s="20">
        <f t="shared" si="51"/>
        <v>119.0761</v>
      </c>
      <c r="BB89" s="20">
        <f t="shared" si="52"/>
        <v>119.95373333333333</v>
      </c>
      <c r="BC89" s="20">
        <f t="shared" si="53"/>
        <v>120.50400000000002</v>
      </c>
      <c r="BD89" s="20">
        <f t="shared" si="54"/>
        <v>121.03569999999999</v>
      </c>
      <c r="BE89" s="20"/>
      <c r="BF89" s="20">
        <f t="shared" si="55"/>
        <v>0.73703567158594296</v>
      </c>
      <c r="BG89" s="20">
        <f t="shared" si="55"/>
        <v>0.45873242238954504</v>
      </c>
      <c r="BH89" s="20">
        <f t="shared" si="55"/>
        <v>0.44123016663344572</v>
      </c>
    </row>
    <row r="90" spans="1:60" x14ac:dyDescent="0.2">
      <c r="A90" s="3" t="s">
        <v>41</v>
      </c>
      <c r="B90" s="3" t="s">
        <v>98</v>
      </c>
      <c r="C90" s="14">
        <v>102.2158</v>
      </c>
      <c r="D90" s="10">
        <v>103.3069</v>
      </c>
      <c r="E90" s="7">
        <v>103.3069</v>
      </c>
      <c r="F90" s="7">
        <v>103.7384</v>
      </c>
      <c r="G90" s="7">
        <v>103.78100000000001</v>
      </c>
      <c r="H90" s="7">
        <v>103.78100000000001</v>
      </c>
      <c r="I90" s="7">
        <v>103.78100000000001</v>
      </c>
      <c r="J90" s="7">
        <v>103.78100000000001</v>
      </c>
      <c r="K90" s="7">
        <v>103.9866</v>
      </c>
      <c r="L90" s="7">
        <v>103.9866</v>
      </c>
      <c r="M90" s="7">
        <v>104.1515</v>
      </c>
      <c r="N90" s="7">
        <v>104.1515</v>
      </c>
      <c r="O90" s="35"/>
      <c r="P90" s="10">
        <v>1.06748</v>
      </c>
      <c r="Q90" s="7">
        <v>0</v>
      </c>
      <c r="R90" s="7">
        <v>0.41764630000000003</v>
      </c>
      <c r="S90" s="7">
        <v>4.1118799999999997E-2</v>
      </c>
      <c r="T90" s="7">
        <v>0</v>
      </c>
      <c r="U90" s="7">
        <v>0</v>
      </c>
      <c r="V90" s="7">
        <v>0</v>
      </c>
      <c r="W90" s="7">
        <v>0.19810948054074423</v>
      </c>
      <c r="X90" s="7">
        <v>0</v>
      </c>
      <c r="Y90" s="7">
        <v>0.1585781244891197</v>
      </c>
      <c r="Z90" s="7">
        <v>0</v>
      </c>
      <c r="AA90" s="35"/>
      <c r="AB90" s="20">
        <f t="shared" si="45"/>
        <v>103.79567272727269</v>
      </c>
      <c r="AC90" s="20">
        <f t="shared" si="46"/>
        <v>103.45073333333333</v>
      </c>
      <c r="AD90" s="20">
        <f t="shared" si="47"/>
        <v>103.78100000000001</v>
      </c>
      <c r="AE90" s="20">
        <f t="shared" si="48"/>
        <v>103.91806666666668</v>
      </c>
      <c r="AF90" s="20">
        <f t="shared" si="49"/>
        <v>104.1515</v>
      </c>
      <c r="AG90" s="109">
        <f>IFERROR(AC90/'2018'!AF90*100-100,"")</f>
        <v>-0.8325406276950531</v>
      </c>
      <c r="AH90" s="20">
        <f t="shared" ref="AH90:AJ105" si="56">IFERROR(AD90/AC90*100-100,"")</f>
        <v>0.3192501938120671</v>
      </c>
      <c r="AI90" s="20">
        <f t="shared" si="56"/>
        <v>0.13207298702717196</v>
      </c>
      <c r="AJ90" s="20">
        <f t="shared" si="56"/>
        <v>0.22463209797973605</v>
      </c>
      <c r="BA90" s="20">
        <f t="shared" si="51"/>
        <v>103.45073333333333</v>
      </c>
      <c r="BB90" s="20">
        <f t="shared" si="52"/>
        <v>103.78100000000001</v>
      </c>
      <c r="BC90" s="20">
        <f t="shared" si="53"/>
        <v>103.91806666666668</v>
      </c>
      <c r="BD90" s="20">
        <f t="shared" si="54"/>
        <v>104.1515</v>
      </c>
      <c r="BE90" s="20"/>
      <c r="BF90" s="20">
        <f t="shared" si="55"/>
        <v>0.3192501938120671</v>
      </c>
      <c r="BG90" s="20">
        <f t="shared" si="55"/>
        <v>0.13207298702717196</v>
      </c>
      <c r="BH90" s="20">
        <f t="shared" si="55"/>
        <v>0.22463209797973605</v>
      </c>
    </row>
    <row r="91" spans="1:60" x14ac:dyDescent="0.2">
      <c r="A91" s="3" t="s">
        <v>42</v>
      </c>
      <c r="B91" s="3" t="s">
        <v>43</v>
      </c>
      <c r="C91" s="14">
        <v>188.73949999999999</v>
      </c>
      <c r="D91" s="10">
        <v>187.61510000000001</v>
      </c>
      <c r="E91" s="7">
        <v>187.9744</v>
      </c>
      <c r="F91" s="7">
        <v>188.13290000000001</v>
      </c>
      <c r="G91" s="7">
        <v>188.48410000000001</v>
      </c>
      <c r="H91" s="7">
        <v>188.7782</v>
      </c>
      <c r="I91" s="7">
        <v>188.96420000000001</v>
      </c>
      <c r="J91" s="7">
        <v>204.077</v>
      </c>
      <c r="K91" s="7">
        <v>204.73500000000001</v>
      </c>
      <c r="L91" s="7">
        <v>205.31469999999999</v>
      </c>
      <c r="M91" s="7">
        <v>205.29730000000001</v>
      </c>
      <c r="N91" s="7">
        <v>205.17609999999999</v>
      </c>
      <c r="O91" s="35"/>
      <c r="P91" s="10">
        <v>-0.59575230000000001</v>
      </c>
      <c r="Q91" s="7">
        <v>0.1914759</v>
      </c>
      <c r="R91" s="7">
        <v>8.4332500000000005E-2</v>
      </c>
      <c r="S91" s="7">
        <v>0.18668270000000001</v>
      </c>
      <c r="T91" s="7">
        <v>0.15604950000000001</v>
      </c>
      <c r="U91" s="7">
        <v>9.84984E-2</v>
      </c>
      <c r="V91" s="7">
        <v>7.9977053854645446</v>
      </c>
      <c r="W91" s="7">
        <v>0.32242731910015116</v>
      </c>
      <c r="X91" s="7">
        <v>0.28314650645955702</v>
      </c>
      <c r="Y91" s="7">
        <v>-8.4747950341503876E-3</v>
      </c>
      <c r="Z91" s="7">
        <v>-5.903633413591701E-2</v>
      </c>
      <c r="AA91" s="35"/>
      <c r="AB91" s="20">
        <f t="shared" si="45"/>
        <v>195.86809090909091</v>
      </c>
      <c r="AC91" s="20">
        <f t="shared" si="46"/>
        <v>187.90746666666669</v>
      </c>
      <c r="AD91" s="20">
        <f t="shared" si="47"/>
        <v>188.74216666666666</v>
      </c>
      <c r="AE91" s="20">
        <f t="shared" si="48"/>
        <v>204.7089</v>
      </c>
      <c r="AF91" s="20">
        <f t="shared" si="49"/>
        <v>205.23669999999998</v>
      </c>
      <c r="AG91" s="109">
        <f>IFERROR(AC91/'2018'!AF91*100-100,"")</f>
        <v>52.186997100273942</v>
      </c>
      <c r="AH91" s="20">
        <f t="shared" si="56"/>
        <v>0.44420800024975904</v>
      </c>
      <c r="AI91" s="20">
        <f t="shared" si="56"/>
        <v>8.4595475485516971</v>
      </c>
      <c r="AJ91" s="20">
        <f t="shared" si="56"/>
        <v>0.25782953257038344</v>
      </c>
      <c r="BA91" s="20">
        <f t="shared" si="51"/>
        <v>187.90746666666669</v>
      </c>
      <c r="BB91" s="20">
        <f t="shared" si="52"/>
        <v>188.74216666666666</v>
      </c>
      <c r="BC91" s="20">
        <f t="shared" si="53"/>
        <v>204.7089</v>
      </c>
      <c r="BD91" s="20">
        <f t="shared" si="54"/>
        <v>205.23669999999998</v>
      </c>
      <c r="BE91" s="20"/>
      <c r="BF91" s="20">
        <f t="shared" si="55"/>
        <v>0.44420800024975904</v>
      </c>
      <c r="BG91" s="20">
        <f t="shared" si="55"/>
        <v>8.4595475485516971</v>
      </c>
      <c r="BH91" s="20">
        <f t="shared" si="55"/>
        <v>0.25782953257038344</v>
      </c>
    </row>
    <row r="92" spans="1:60" x14ac:dyDescent="0.2">
      <c r="A92" s="3" t="s">
        <v>44</v>
      </c>
      <c r="B92" s="3" t="s">
        <v>45</v>
      </c>
      <c r="C92" s="14">
        <v>125.1751</v>
      </c>
      <c r="D92" s="10">
        <v>125.1751</v>
      </c>
      <c r="E92" s="7">
        <v>125.25409999999999</v>
      </c>
      <c r="F92" s="7">
        <v>125.5535</v>
      </c>
      <c r="G92" s="7">
        <v>125.68470000000001</v>
      </c>
      <c r="H92" s="7">
        <v>125.68470000000001</v>
      </c>
      <c r="I92" s="7">
        <v>125.68470000000001</v>
      </c>
      <c r="J92" s="7">
        <v>125.68470000000001</v>
      </c>
      <c r="K92" s="7">
        <v>125.68470000000001</v>
      </c>
      <c r="L92" s="7">
        <v>125.6156</v>
      </c>
      <c r="M92" s="7">
        <v>126.611</v>
      </c>
      <c r="N92" s="7">
        <v>126.75109999999999</v>
      </c>
      <c r="O92" s="35"/>
      <c r="P92" s="10">
        <v>0</v>
      </c>
      <c r="Q92" s="7">
        <v>6.3113500000000003E-2</v>
      </c>
      <c r="R92" s="7">
        <v>0.23899780000000001</v>
      </c>
      <c r="S92" s="7">
        <v>0.10456020000000001</v>
      </c>
      <c r="T92" s="7">
        <v>0</v>
      </c>
      <c r="U92" s="7">
        <v>0</v>
      </c>
      <c r="V92" s="7">
        <v>0</v>
      </c>
      <c r="W92" s="7">
        <v>0</v>
      </c>
      <c r="X92" s="7">
        <v>-5.4978847862950639E-2</v>
      </c>
      <c r="Y92" s="7">
        <v>0.79241750228475094</v>
      </c>
      <c r="Z92" s="7">
        <v>0.11065389263175369</v>
      </c>
      <c r="AA92" s="35"/>
      <c r="AB92" s="20">
        <f t="shared" si="45"/>
        <v>125.76217272727273</v>
      </c>
      <c r="AC92" s="20">
        <f t="shared" si="46"/>
        <v>125.32756666666666</v>
      </c>
      <c r="AD92" s="20">
        <f t="shared" si="47"/>
        <v>125.68470000000001</v>
      </c>
      <c r="AE92" s="20">
        <f t="shared" si="48"/>
        <v>125.66166666666668</v>
      </c>
      <c r="AF92" s="20">
        <f t="shared" si="49"/>
        <v>126.68105</v>
      </c>
      <c r="AG92" s="109">
        <f>IFERROR(AC92/'2018'!AF92*100-100,"")</f>
        <v>10.171010270696172</v>
      </c>
      <c r="AH92" s="20">
        <f t="shared" si="56"/>
        <v>0.28495991969845136</v>
      </c>
      <c r="AI92" s="20">
        <f t="shared" si="56"/>
        <v>-1.8326282620989787E-2</v>
      </c>
      <c r="AJ92" s="20">
        <f t="shared" si="56"/>
        <v>0.81121264771806523</v>
      </c>
      <c r="BA92" s="20">
        <f t="shared" si="51"/>
        <v>125.32756666666666</v>
      </c>
      <c r="BB92" s="20">
        <f t="shared" si="52"/>
        <v>125.68470000000001</v>
      </c>
      <c r="BC92" s="20">
        <f t="shared" si="53"/>
        <v>125.66166666666668</v>
      </c>
      <c r="BD92" s="20">
        <f t="shared" si="54"/>
        <v>126.68105</v>
      </c>
      <c r="BE92" s="20"/>
      <c r="BF92" s="20">
        <f t="shared" si="55"/>
        <v>0.28495991969845136</v>
      </c>
      <c r="BG92" s="20">
        <f t="shared" si="55"/>
        <v>-1.8326282620989787E-2</v>
      </c>
      <c r="BH92" s="20">
        <f t="shared" si="55"/>
        <v>0.81121264771806523</v>
      </c>
    </row>
    <row r="93" spans="1:60" x14ac:dyDescent="0.2">
      <c r="A93" s="3" t="s">
        <v>46</v>
      </c>
      <c r="B93" s="3" t="s">
        <v>99</v>
      </c>
      <c r="C93" s="14">
        <v>131.90110000000001</v>
      </c>
      <c r="D93" s="10">
        <v>133.86330000000001</v>
      </c>
      <c r="E93" s="7">
        <v>133.9811</v>
      </c>
      <c r="F93" s="7">
        <v>133.9811</v>
      </c>
      <c r="G93" s="7">
        <v>133.9811</v>
      </c>
      <c r="H93" s="7">
        <v>133.9811</v>
      </c>
      <c r="I93" s="7">
        <v>134.17850000000001</v>
      </c>
      <c r="J93" s="7">
        <v>135.38329999999999</v>
      </c>
      <c r="K93" s="7">
        <v>135.7637</v>
      </c>
      <c r="L93" s="7">
        <v>136.70820000000001</v>
      </c>
      <c r="M93" s="7">
        <v>136.70820000000001</v>
      </c>
      <c r="N93" s="7">
        <v>136.99879999999999</v>
      </c>
      <c r="O93" s="35"/>
      <c r="P93" s="10">
        <v>1.4876560000000001</v>
      </c>
      <c r="Q93" s="7">
        <v>8.7953000000000003E-2</v>
      </c>
      <c r="R93" s="7">
        <v>0</v>
      </c>
      <c r="S93" s="7">
        <v>0</v>
      </c>
      <c r="T93" s="7">
        <v>0</v>
      </c>
      <c r="U93" s="7">
        <v>0.1473479</v>
      </c>
      <c r="V93" s="7">
        <v>0.89790838323574729</v>
      </c>
      <c r="W93" s="7">
        <v>0.28098000270344187</v>
      </c>
      <c r="X93" s="7">
        <v>0.69569406255133359</v>
      </c>
      <c r="Y93" s="7">
        <v>0</v>
      </c>
      <c r="Z93" s="7">
        <v>0.2125695459379785</v>
      </c>
      <c r="AA93" s="35"/>
      <c r="AB93" s="20">
        <f t="shared" si="45"/>
        <v>135.04803636363638</v>
      </c>
      <c r="AC93" s="20">
        <f t="shared" si="46"/>
        <v>133.94183333333334</v>
      </c>
      <c r="AD93" s="20">
        <f t="shared" si="47"/>
        <v>134.04690000000002</v>
      </c>
      <c r="AE93" s="20">
        <f t="shared" si="48"/>
        <v>135.95173333333332</v>
      </c>
      <c r="AF93" s="20">
        <f t="shared" si="49"/>
        <v>136.8535</v>
      </c>
      <c r="AG93" s="109">
        <f>IFERROR(AC93/'2018'!AF93*100-100,"")</f>
        <v>15.664624961536333</v>
      </c>
      <c r="AH93" s="20">
        <f t="shared" si="56"/>
        <v>7.844201027562292E-2</v>
      </c>
      <c r="AI93" s="20">
        <f t="shared" si="56"/>
        <v>1.4210200559157329</v>
      </c>
      <c r="AJ93" s="20">
        <f t="shared" si="56"/>
        <v>0.66329913165262155</v>
      </c>
      <c r="BA93" s="20">
        <f t="shared" si="51"/>
        <v>133.94183333333334</v>
      </c>
      <c r="BB93" s="20">
        <f t="shared" si="52"/>
        <v>134.04690000000002</v>
      </c>
      <c r="BC93" s="20">
        <f t="shared" si="53"/>
        <v>135.95173333333332</v>
      </c>
      <c r="BD93" s="20">
        <f t="shared" si="54"/>
        <v>136.8535</v>
      </c>
      <c r="BE93" s="20"/>
      <c r="BF93" s="20">
        <f t="shared" si="55"/>
        <v>7.844201027562292E-2</v>
      </c>
      <c r="BG93" s="20">
        <f t="shared" si="55"/>
        <v>1.4210200559157329</v>
      </c>
      <c r="BH93" s="20">
        <f t="shared" si="55"/>
        <v>0.66329913165262155</v>
      </c>
    </row>
    <row r="94" spans="1:60" x14ac:dyDescent="0.2">
      <c r="A94" s="2" t="s">
        <v>47</v>
      </c>
      <c r="B94" s="2" t="s">
        <v>48</v>
      </c>
      <c r="C94" s="14">
        <v>99.246679999999998</v>
      </c>
      <c r="D94" s="10">
        <v>98.741810000000001</v>
      </c>
      <c r="E94" s="7">
        <v>98.773430000000005</v>
      </c>
      <c r="F94" s="7">
        <v>98.319820000000007</v>
      </c>
      <c r="G94" s="7">
        <v>98.57911</v>
      </c>
      <c r="H94" s="7">
        <v>99.088509999999999</v>
      </c>
      <c r="I94" s="7">
        <v>98.891620000000003</v>
      </c>
      <c r="J94" s="7">
        <v>98.4011</v>
      </c>
      <c r="K94" s="7">
        <v>98.077799999999996</v>
      </c>
      <c r="L94" s="7">
        <v>98.579329999999999</v>
      </c>
      <c r="M94" s="7">
        <v>99.782769999999999</v>
      </c>
      <c r="N94" s="7">
        <v>98.916499999999999</v>
      </c>
      <c r="O94" s="35"/>
      <c r="P94" s="10">
        <v>-0.50869969999999998</v>
      </c>
      <c r="Q94" s="7">
        <v>3.2019100000000002E-2</v>
      </c>
      <c r="R94" s="7">
        <v>-0.45924619999999999</v>
      </c>
      <c r="S94" s="7">
        <v>0.2637236</v>
      </c>
      <c r="T94" s="7">
        <v>0.51674180000000003</v>
      </c>
      <c r="U94" s="7">
        <v>-0.19870289999999999</v>
      </c>
      <c r="V94" s="7">
        <v>-0.49601776166676564</v>
      </c>
      <c r="W94" s="7">
        <v>-0.32855323771787431</v>
      </c>
      <c r="X94" s="7">
        <v>0.51135934941444694</v>
      </c>
      <c r="Y94" s="7">
        <v>1.2207833021384915</v>
      </c>
      <c r="Z94" s="7">
        <v>-0.86815589505081903</v>
      </c>
      <c r="AA94" s="35"/>
      <c r="AB94" s="20">
        <f>(AB73/AB78)*100</f>
        <v>98.742430331101616</v>
      </c>
      <c r="AC94" s="20">
        <f t="shared" ref="AC94:AF94" si="57">(AC73/AC78)*100</f>
        <v>98.611255557414509</v>
      </c>
      <c r="AD94" s="20">
        <f t="shared" si="57"/>
        <v>98.853322706651639</v>
      </c>
      <c r="AE94" s="20">
        <f t="shared" si="57"/>
        <v>98.352702041829076</v>
      </c>
      <c r="AF94" s="20">
        <f t="shared" si="57"/>
        <v>99.349418378814562</v>
      </c>
      <c r="AG94" s="7">
        <f>IFERROR(AC94/'2018'!AF94*100-100,"")</f>
        <v>-1.2618013625169482</v>
      </c>
      <c r="AH94" s="20">
        <f t="shared" si="56"/>
        <v>0.24547618612989197</v>
      </c>
      <c r="AI94" s="20">
        <f t="shared" si="56"/>
        <v>-0.50642775691835595</v>
      </c>
      <c r="AJ94" s="20">
        <f t="shared" si="56"/>
        <v>1.0134102228951463</v>
      </c>
      <c r="BA94" s="20">
        <f t="shared" si="51"/>
        <v>98.611686666666671</v>
      </c>
      <c r="BB94" s="20">
        <f t="shared" si="52"/>
        <v>98.853079999999991</v>
      </c>
      <c r="BC94" s="20">
        <f t="shared" si="53"/>
        <v>98.352743333333322</v>
      </c>
      <c r="BD94" s="20">
        <f t="shared" si="54"/>
        <v>99.349635000000006</v>
      </c>
      <c r="BE94" s="20"/>
      <c r="BF94" s="20">
        <f t="shared" si="55"/>
        <v>0.2447918106798852</v>
      </c>
      <c r="BG94" s="20">
        <f t="shared" si="55"/>
        <v>-0.50614170713413387</v>
      </c>
      <c r="BH94" s="20">
        <f t="shared" si="55"/>
        <v>1.0135880636171493</v>
      </c>
    </row>
    <row r="95" spans="1:60" x14ac:dyDescent="0.2">
      <c r="A95" s="2"/>
      <c r="B95" s="2" t="s">
        <v>72</v>
      </c>
      <c r="C95" s="14"/>
      <c r="D95" s="10"/>
      <c r="E95" s="7"/>
      <c r="F95" s="7"/>
      <c r="G95" s="7"/>
      <c r="H95" s="7"/>
      <c r="I95" s="7"/>
      <c r="J95" s="7"/>
      <c r="K95" s="7"/>
      <c r="L95" s="7"/>
      <c r="M95" s="7"/>
      <c r="N95" s="7"/>
      <c r="O95" s="35"/>
      <c r="P95" s="10"/>
      <c r="Q95" s="7"/>
      <c r="R95" s="7"/>
      <c r="S95" s="7"/>
      <c r="T95" s="7"/>
      <c r="U95" s="7"/>
      <c r="V95" s="7"/>
      <c r="W95" s="7"/>
      <c r="X95" s="7"/>
      <c r="Y95" s="7"/>
      <c r="Z95" s="7"/>
      <c r="AA95" s="35"/>
      <c r="AB95" s="20">
        <f>(AB73/AB87)*100</f>
        <v>109.4085160690464</v>
      </c>
      <c r="AC95" s="20">
        <f t="shared" ref="AC95:AF95" si="58">(AC73/AC87)*100</f>
        <v>107.54969819563979</v>
      </c>
      <c r="AD95" s="20">
        <f t="shared" si="58"/>
        <v>108.47740552478832</v>
      </c>
      <c r="AE95" s="20">
        <f t="shared" si="58"/>
        <v>110.45280888288134</v>
      </c>
      <c r="AF95" s="20">
        <f t="shared" si="58"/>
        <v>111.96005481881576</v>
      </c>
      <c r="AG95" s="7">
        <f>IFERROR(AC95/'2018'!AF95*100-100,"")</f>
        <v>-0.23904713676171241</v>
      </c>
      <c r="AH95" s="20">
        <f t="shared" si="56"/>
        <v>0.86258478146629614</v>
      </c>
      <c r="AI95" s="20">
        <f t="shared" si="56"/>
        <v>1.8210274743726558</v>
      </c>
      <c r="AJ95" s="20">
        <f t="shared" si="56"/>
        <v>1.3646062523702938</v>
      </c>
      <c r="BA95" s="20" t="e">
        <f t="shared" si="51"/>
        <v>#DIV/0!</v>
      </c>
      <c r="BB95" s="20" t="e">
        <f t="shared" si="52"/>
        <v>#DIV/0!</v>
      </c>
      <c r="BC95" s="20" t="str">
        <f t="shared" si="53"/>
        <v/>
      </c>
      <c r="BD95" s="20" t="str">
        <f t="shared" si="54"/>
        <v/>
      </c>
      <c r="BE95" s="20"/>
      <c r="BF95" s="20" t="str">
        <f t="shared" si="55"/>
        <v/>
      </c>
      <c r="BG95" s="20" t="str">
        <f t="shared" si="55"/>
        <v/>
      </c>
      <c r="BH95" s="20" t="str">
        <f t="shared" si="55"/>
        <v/>
      </c>
    </row>
    <row r="96" spans="1:60" ht="18" customHeight="1" x14ac:dyDescent="0.2">
      <c r="B96" s="22" t="s">
        <v>62</v>
      </c>
      <c r="C96" s="27"/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35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35"/>
      <c r="AB96" s="24"/>
      <c r="AC96" s="23"/>
      <c r="AD96" s="23"/>
      <c r="AE96" s="23"/>
      <c r="AF96" s="23"/>
      <c r="AG96" s="23"/>
      <c r="AH96" s="23"/>
      <c r="AI96" s="23"/>
      <c r="AJ96" s="23"/>
      <c r="BA96" s="20" t="e">
        <f t="shared" si="51"/>
        <v>#DIV/0!</v>
      </c>
      <c r="BB96" s="20" t="e">
        <f t="shared" si="52"/>
        <v>#DIV/0!</v>
      </c>
      <c r="BC96" s="20" t="str">
        <f t="shared" si="53"/>
        <v/>
      </c>
      <c r="BD96" s="20" t="str">
        <f t="shared" si="54"/>
        <v/>
      </c>
      <c r="BE96" s="20"/>
      <c r="BF96" s="20" t="str">
        <f t="shared" si="55"/>
        <v/>
      </c>
      <c r="BG96" s="20" t="str">
        <f t="shared" si="55"/>
        <v/>
      </c>
      <c r="BH96" s="20" t="str">
        <f t="shared" si="55"/>
        <v/>
      </c>
    </row>
    <row r="97" spans="1:60" x14ac:dyDescent="0.2">
      <c r="A97" s="2" t="s">
        <v>14</v>
      </c>
      <c r="B97" s="2" t="s">
        <v>102</v>
      </c>
      <c r="C97" s="14">
        <v>120.01049999999999</v>
      </c>
      <c r="D97" s="10">
        <v>119.9948</v>
      </c>
      <c r="E97" s="7">
        <v>120.6001</v>
      </c>
      <c r="F97" s="7">
        <v>120.7837</v>
      </c>
      <c r="G97" s="7">
        <v>120.9314</v>
      </c>
      <c r="H97" s="7">
        <v>121.7966</v>
      </c>
      <c r="I97" s="7">
        <v>122.72490000000001</v>
      </c>
      <c r="J97" s="7">
        <v>125.2316</v>
      </c>
      <c r="K97" s="7">
        <v>126.57</v>
      </c>
      <c r="L97" s="7">
        <v>125.9455</v>
      </c>
      <c r="M97" s="7">
        <v>126.4819</v>
      </c>
      <c r="N97" s="7">
        <v>125.87869999999999</v>
      </c>
      <c r="O97" s="35"/>
      <c r="P97" s="10">
        <v>-1.30642E-2</v>
      </c>
      <c r="Q97" s="7">
        <v>0.50440750000000001</v>
      </c>
      <c r="R97" s="7">
        <v>0.1522715</v>
      </c>
      <c r="S97" s="7">
        <v>0.12228890000000001</v>
      </c>
      <c r="T97" s="7">
        <v>0.71544379999999996</v>
      </c>
      <c r="U97" s="7">
        <v>0.76213390000000003</v>
      </c>
      <c r="V97" s="7">
        <v>2.042535785321475</v>
      </c>
      <c r="W97" s="7">
        <v>1.0687398388266163</v>
      </c>
      <c r="X97" s="7">
        <v>-0.49340286007742568</v>
      </c>
      <c r="Y97" s="7">
        <v>0.42589850371787835</v>
      </c>
      <c r="Z97" s="7">
        <v>-0.47690618183313271</v>
      </c>
      <c r="AA97" s="35"/>
      <c r="AB97" s="20">
        <f t="shared" si="45"/>
        <v>123.3581090909091</v>
      </c>
      <c r="AC97" s="20">
        <f t="shared" si="46"/>
        <v>120.45953333333334</v>
      </c>
      <c r="AD97" s="20">
        <f t="shared" si="47"/>
        <v>121.81763333333333</v>
      </c>
      <c r="AE97" s="20">
        <f t="shared" ref="AE97:AE115" si="59">IFERROR(AVERAGE(J97:L97),"")</f>
        <v>125.9157</v>
      </c>
      <c r="AF97" s="20">
        <f t="shared" ref="AF97:AF115" si="60">IFERROR(AVERAGE(M97:O97),"")</f>
        <v>126.18029999999999</v>
      </c>
      <c r="AG97" s="7">
        <f>IFERROR(AC97/'2018'!AF97*100-100,"")</f>
        <v>-11.15767373710554</v>
      </c>
      <c r="AH97" s="20">
        <f t="shared" si="56"/>
        <v>1.1274325596479571</v>
      </c>
      <c r="AI97" s="20">
        <f t="shared" si="56"/>
        <v>3.364099723931588</v>
      </c>
      <c r="AJ97" s="20">
        <f t="shared" si="56"/>
        <v>0.21014059406412855</v>
      </c>
      <c r="BA97" s="20">
        <f t="shared" si="51"/>
        <v>120.45953333333334</v>
      </c>
      <c r="BB97" s="20">
        <f t="shared" si="52"/>
        <v>121.81763333333333</v>
      </c>
      <c r="BC97" s="20">
        <f t="shared" si="53"/>
        <v>125.9157</v>
      </c>
      <c r="BD97" s="20">
        <f t="shared" si="54"/>
        <v>126.18029999999999</v>
      </c>
      <c r="BE97" s="20"/>
      <c r="BF97" s="20">
        <f t="shared" si="55"/>
        <v>1.1274325596479571</v>
      </c>
      <c r="BG97" s="20">
        <f t="shared" si="55"/>
        <v>3.364099723931588</v>
      </c>
      <c r="BH97" s="20">
        <f t="shared" si="55"/>
        <v>0.21014059406412855</v>
      </c>
    </row>
    <row r="98" spans="1:60" x14ac:dyDescent="0.2">
      <c r="A98" s="3" t="s">
        <v>16</v>
      </c>
      <c r="B98" s="3" t="s">
        <v>103</v>
      </c>
      <c r="C98" s="14">
        <v>112.1859</v>
      </c>
      <c r="D98" s="10">
        <v>111.95189999999999</v>
      </c>
      <c r="E98" s="7">
        <v>112.8676</v>
      </c>
      <c r="F98" s="7">
        <v>113.6467</v>
      </c>
      <c r="G98" s="7">
        <v>114.14100000000001</v>
      </c>
      <c r="H98" s="7">
        <v>115.3463</v>
      </c>
      <c r="I98" s="7">
        <v>116.62520000000001</v>
      </c>
      <c r="J98" s="7">
        <v>119.5149</v>
      </c>
      <c r="K98" s="7">
        <v>120.48990000000001</v>
      </c>
      <c r="L98" s="7">
        <v>119.9837</v>
      </c>
      <c r="M98" s="7">
        <v>119.7458</v>
      </c>
      <c r="N98" s="7">
        <v>118.83110000000001</v>
      </c>
      <c r="O98" s="35"/>
      <c r="P98" s="10">
        <v>-0.2085969</v>
      </c>
      <c r="Q98" s="7">
        <v>0.81794299999999998</v>
      </c>
      <c r="R98" s="7">
        <v>0.69030340000000001</v>
      </c>
      <c r="S98" s="7">
        <v>0.43487789999999998</v>
      </c>
      <c r="T98" s="7">
        <v>1.056028</v>
      </c>
      <c r="U98" s="7">
        <v>1.1087480000000001</v>
      </c>
      <c r="V98" s="7">
        <v>2.4777663832516392</v>
      </c>
      <c r="W98" s="7">
        <v>0.81579786286062117</v>
      </c>
      <c r="X98" s="7">
        <v>-0.42011820077866013</v>
      </c>
      <c r="Y98" s="7">
        <v>-0.19827693261667728</v>
      </c>
      <c r="Z98" s="7">
        <v>-0.76386812731636211</v>
      </c>
      <c r="AA98" s="35"/>
      <c r="AB98" s="20">
        <f t="shared" si="45"/>
        <v>116.64946363636363</v>
      </c>
      <c r="AC98" s="20">
        <f t="shared" si="46"/>
        <v>112.82206666666667</v>
      </c>
      <c r="AD98" s="20">
        <f t="shared" si="47"/>
        <v>115.37083333333334</v>
      </c>
      <c r="AE98" s="20">
        <f t="shared" si="59"/>
        <v>119.99616666666667</v>
      </c>
      <c r="AF98" s="20">
        <f t="shared" si="60"/>
        <v>119.28845000000001</v>
      </c>
      <c r="AG98" s="7">
        <f>IFERROR(AC98/'2018'!AF98*100-100,"")</f>
        <v>-23.378830705315679</v>
      </c>
      <c r="AH98" s="20">
        <f t="shared" si="56"/>
        <v>2.2591029768999107</v>
      </c>
      <c r="AI98" s="20">
        <f t="shared" si="56"/>
        <v>4.0091010870742849</v>
      </c>
      <c r="AJ98" s="20">
        <f t="shared" si="56"/>
        <v>-0.58978272917050845</v>
      </c>
      <c r="BA98" s="20">
        <f t="shared" si="51"/>
        <v>112.82206666666667</v>
      </c>
      <c r="BB98" s="20">
        <f t="shared" si="52"/>
        <v>115.37083333333334</v>
      </c>
      <c r="BC98" s="20">
        <f t="shared" si="53"/>
        <v>119.99616666666667</v>
      </c>
      <c r="BD98" s="20">
        <f t="shared" si="54"/>
        <v>119.28845000000001</v>
      </c>
      <c r="BE98" s="20"/>
      <c r="BF98" s="20">
        <f t="shared" si="55"/>
        <v>2.2591029768999107</v>
      </c>
      <c r="BG98" s="20">
        <f t="shared" si="55"/>
        <v>4.0091010870742849</v>
      </c>
      <c r="BH98" s="20">
        <f t="shared" si="55"/>
        <v>-0.58978272917050845</v>
      </c>
    </row>
    <row r="99" spans="1:60" x14ac:dyDescent="0.2">
      <c r="A99" s="3" t="s">
        <v>18</v>
      </c>
      <c r="B99" s="3" t="s">
        <v>61</v>
      </c>
      <c r="C99" s="14">
        <v>135.04390000000001</v>
      </c>
      <c r="D99" s="10">
        <v>135.4477</v>
      </c>
      <c r="E99" s="7">
        <v>135.45660000000001</v>
      </c>
      <c r="F99" s="7">
        <v>134.49610000000001</v>
      </c>
      <c r="G99" s="7">
        <v>133.97800000000001</v>
      </c>
      <c r="H99" s="7">
        <v>134.18960000000001</v>
      </c>
      <c r="I99" s="7">
        <v>134.4442</v>
      </c>
      <c r="J99" s="7">
        <v>136.21510000000001</v>
      </c>
      <c r="K99" s="7">
        <v>138.2518</v>
      </c>
      <c r="L99" s="7">
        <v>137.40020000000001</v>
      </c>
      <c r="M99" s="7">
        <v>139.42410000000001</v>
      </c>
      <c r="N99" s="7">
        <v>139.4196</v>
      </c>
      <c r="O99" s="35"/>
      <c r="P99" s="10">
        <v>0.29900880000000002</v>
      </c>
      <c r="Q99" s="7">
        <v>6.5113999999999997E-3</v>
      </c>
      <c r="R99" s="7">
        <v>-0.70905720000000005</v>
      </c>
      <c r="S99" s="7">
        <v>-0.38520199999999999</v>
      </c>
      <c r="T99" s="7">
        <v>0.15795439999999999</v>
      </c>
      <c r="U99" s="7">
        <v>0.18970339999999999</v>
      </c>
      <c r="V99" s="7">
        <v>1.3172007420178868</v>
      </c>
      <c r="W99" s="7">
        <v>1.4952086809758947</v>
      </c>
      <c r="X99" s="7">
        <v>-0.61597751349348839</v>
      </c>
      <c r="Y99" s="7">
        <v>1.4729964002963585</v>
      </c>
      <c r="Z99" s="7">
        <v>-3.2275625232705647E-3</v>
      </c>
      <c r="AA99" s="35"/>
      <c r="AB99" s="20">
        <f t="shared" si="45"/>
        <v>136.24754545454545</v>
      </c>
      <c r="AC99" s="20">
        <f t="shared" si="46"/>
        <v>135.13346666666669</v>
      </c>
      <c r="AD99" s="20">
        <f t="shared" si="47"/>
        <v>134.20393333333334</v>
      </c>
      <c r="AE99" s="20">
        <f t="shared" si="59"/>
        <v>137.28903333333335</v>
      </c>
      <c r="AF99" s="20">
        <f t="shared" si="60"/>
        <v>139.42185000000001</v>
      </c>
      <c r="AG99" s="7">
        <f>IFERROR(AC99/'2018'!AF99*100-100,"")</f>
        <v>9.6837922741453752</v>
      </c>
      <c r="AH99" s="20">
        <f t="shared" si="56"/>
        <v>-0.68786315948382537</v>
      </c>
      <c r="AI99" s="20">
        <f t="shared" si="56"/>
        <v>2.2988148881875929</v>
      </c>
      <c r="AJ99" s="20">
        <f t="shared" si="56"/>
        <v>1.5535229689382675</v>
      </c>
      <c r="BA99" s="20">
        <f t="shared" si="51"/>
        <v>135.13346666666669</v>
      </c>
      <c r="BB99" s="20">
        <f t="shared" si="52"/>
        <v>134.20393333333334</v>
      </c>
      <c r="BC99" s="20">
        <f t="shared" si="53"/>
        <v>137.28903333333335</v>
      </c>
      <c r="BD99" s="20">
        <f t="shared" si="54"/>
        <v>139.42185000000001</v>
      </c>
      <c r="BE99" s="20"/>
      <c r="BF99" s="20">
        <f t="shared" si="55"/>
        <v>-0.68786315948382537</v>
      </c>
      <c r="BG99" s="20">
        <f t="shared" si="55"/>
        <v>2.2988148881875929</v>
      </c>
      <c r="BH99" s="20">
        <f t="shared" si="55"/>
        <v>1.5535229689382675</v>
      </c>
    </row>
    <row r="100" spans="1:60" x14ac:dyDescent="0.2">
      <c r="A100" s="2" t="s">
        <v>20</v>
      </c>
      <c r="B100" s="2" t="s">
        <v>104</v>
      </c>
      <c r="C100" s="14">
        <v>131.26300000000001</v>
      </c>
      <c r="D100" s="10">
        <v>132.2611</v>
      </c>
      <c r="E100" s="7">
        <v>132.9504</v>
      </c>
      <c r="F100" s="7">
        <v>133.1986</v>
      </c>
      <c r="G100" s="7">
        <v>133.76339999999999</v>
      </c>
      <c r="H100" s="7">
        <v>134.02979999999999</v>
      </c>
      <c r="I100" s="7">
        <v>134.52889999999999</v>
      </c>
      <c r="J100" s="7">
        <v>139.03479999999999</v>
      </c>
      <c r="K100" s="7">
        <v>139.54669999999999</v>
      </c>
      <c r="L100" s="7">
        <v>139.64019999999999</v>
      </c>
      <c r="M100" s="7">
        <v>140.5205</v>
      </c>
      <c r="N100" s="7">
        <v>140.7338</v>
      </c>
      <c r="O100" s="35"/>
      <c r="P100" s="10">
        <v>0.76041139999999996</v>
      </c>
      <c r="Q100" s="7">
        <v>0.52118960000000003</v>
      </c>
      <c r="R100" s="7">
        <v>0.18669720000000001</v>
      </c>
      <c r="S100" s="7">
        <v>0.4240314</v>
      </c>
      <c r="T100" s="7">
        <v>0.19914850000000001</v>
      </c>
      <c r="U100" s="7">
        <v>0.37235679999999999</v>
      </c>
      <c r="V100" s="7">
        <v>3.3493918407122911</v>
      </c>
      <c r="W100" s="7">
        <v>0.36818120355479145</v>
      </c>
      <c r="X100" s="7">
        <v>6.7002659324803746E-2</v>
      </c>
      <c r="Y100" s="7">
        <v>0.63040585733907961</v>
      </c>
      <c r="Z100" s="7">
        <v>0.15179279891546346</v>
      </c>
      <c r="AA100" s="35"/>
      <c r="AB100" s="20">
        <f t="shared" si="45"/>
        <v>136.38256363636367</v>
      </c>
      <c r="AC100" s="20">
        <f t="shared" si="46"/>
        <v>132.80336666666668</v>
      </c>
      <c r="AD100" s="20">
        <f t="shared" si="47"/>
        <v>134.10736666666665</v>
      </c>
      <c r="AE100" s="20">
        <f t="shared" si="59"/>
        <v>139.40723333333332</v>
      </c>
      <c r="AF100" s="20">
        <f t="shared" si="60"/>
        <v>140.62715</v>
      </c>
      <c r="AG100" s="7">
        <f>IFERROR(AC100/'2018'!AF100*100-100,"")</f>
        <v>3.0553693874853423</v>
      </c>
      <c r="AH100" s="20">
        <f t="shared" si="56"/>
        <v>0.98190281822671466</v>
      </c>
      <c r="AI100" s="20">
        <f t="shared" si="56"/>
        <v>3.9519578964218027</v>
      </c>
      <c r="AJ100" s="20">
        <f t="shared" si="56"/>
        <v>0.87507415325414684</v>
      </c>
      <c r="BA100" s="20">
        <f t="shared" si="51"/>
        <v>132.80336666666668</v>
      </c>
      <c r="BB100" s="20">
        <f t="shared" si="52"/>
        <v>134.10736666666665</v>
      </c>
      <c r="BC100" s="20">
        <f t="shared" si="53"/>
        <v>139.40723333333332</v>
      </c>
      <c r="BD100" s="20">
        <f t="shared" si="54"/>
        <v>140.62715</v>
      </c>
      <c r="BE100" s="20"/>
      <c r="BF100" s="20">
        <f t="shared" si="55"/>
        <v>0.98190281822671466</v>
      </c>
      <c r="BG100" s="20">
        <f t="shared" si="55"/>
        <v>3.9519578964218027</v>
      </c>
      <c r="BH100" s="20">
        <f t="shared" si="55"/>
        <v>0.87507415325414684</v>
      </c>
    </row>
    <row r="101" spans="1:60" x14ac:dyDescent="0.2">
      <c r="A101" s="2" t="s">
        <v>22</v>
      </c>
      <c r="B101" s="2" t="s">
        <v>23</v>
      </c>
      <c r="C101" s="14">
        <v>137.0291</v>
      </c>
      <c r="D101" s="10">
        <v>138.41069999999999</v>
      </c>
      <c r="E101" s="7">
        <v>139.36840000000001</v>
      </c>
      <c r="F101" s="7">
        <v>139.67570000000001</v>
      </c>
      <c r="G101" s="7">
        <v>140.5429</v>
      </c>
      <c r="H101" s="7">
        <v>140.8965</v>
      </c>
      <c r="I101" s="7">
        <v>141.58109999999999</v>
      </c>
      <c r="J101" s="7">
        <v>146.62090000000001</v>
      </c>
      <c r="K101" s="7">
        <v>147.2227</v>
      </c>
      <c r="L101" s="7">
        <v>147.16560000000001</v>
      </c>
      <c r="M101" s="7">
        <v>148.45760000000001</v>
      </c>
      <c r="N101" s="7">
        <v>148.7234</v>
      </c>
      <c r="O101" s="35"/>
      <c r="P101" s="10">
        <v>1.0082800000000001</v>
      </c>
      <c r="Q101" s="7">
        <v>0.69190600000000002</v>
      </c>
      <c r="R101" s="7">
        <v>0.22047050000000001</v>
      </c>
      <c r="S101" s="7">
        <v>0.62087979999999998</v>
      </c>
      <c r="T101" s="7">
        <v>0.25158999999999998</v>
      </c>
      <c r="U101" s="7">
        <v>0.48593249999999999</v>
      </c>
      <c r="V101" s="7">
        <v>3.5596559145253246</v>
      </c>
      <c r="W101" s="7">
        <v>0.41044625970785692</v>
      </c>
      <c r="X101" s="7">
        <v>-3.8784779792784177E-2</v>
      </c>
      <c r="Y101" s="7">
        <v>0.87792255798909635</v>
      </c>
      <c r="Z101" s="7">
        <v>0.17904101911925321</v>
      </c>
      <c r="AA101" s="35"/>
      <c r="AB101" s="20">
        <f t="shared" si="45"/>
        <v>143.51504545454546</v>
      </c>
      <c r="AC101" s="20">
        <f t="shared" si="46"/>
        <v>139.1516</v>
      </c>
      <c r="AD101" s="20">
        <f t="shared" si="47"/>
        <v>141.00683333333333</v>
      </c>
      <c r="AE101" s="20">
        <f t="shared" si="59"/>
        <v>147.00306666666668</v>
      </c>
      <c r="AF101" s="20">
        <f t="shared" si="60"/>
        <v>148.59050000000002</v>
      </c>
      <c r="AG101" s="7">
        <f>IFERROR(AC101/'2018'!AF101*100-100,"")</f>
        <v>2.3320757177564673</v>
      </c>
      <c r="AH101" s="20">
        <f t="shared" si="56"/>
        <v>1.3332461382645562</v>
      </c>
      <c r="AI101" s="20">
        <f t="shared" si="56"/>
        <v>4.252441666538644</v>
      </c>
      <c r="AJ101" s="20">
        <f t="shared" si="56"/>
        <v>1.0798640935381911</v>
      </c>
      <c r="BA101" s="20">
        <f t="shared" si="51"/>
        <v>139.1516</v>
      </c>
      <c r="BB101" s="20">
        <f t="shared" si="52"/>
        <v>141.00683333333333</v>
      </c>
      <c r="BC101" s="20">
        <f t="shared" si="53"/>
        <v>147.00306666666668</v>
      </c>
      <c r="BD101" s="20">
        <f t="shared" si="54"/>
        <v>148.59050000000002</v>
      </c>
      <c r="BE101" s="20"/>
      <c r="BF101" s="20">
        <f t="shared" si="55"/>
        <v>1.3332461382645562</v>
      </c>
      <c r="BG101" s="20">
        <f t="shared" si="55"/>
        <v>4.252441666538644</v>
      </c>
      <c r="BH101" s="20">
        <f t="shared" si="55"/>
        <v>1.0798640935381911</v>
      </c>
    </row>
    <row r="102" spans="1:60" x14ac:dyDescent="0.2">
      <c r="A102" s="3" t="s">
        <v>24</v>
      </c>
      <c r="B102" s="3" t="s">
        <v>25</v>
      </c>
      <c r="C102" s="14">
        <v>144.11490000000001</v>
      </c>
      <c r="D102" s="10">
        <v>146.55250000000001</v>
      </c>
      <c r="E102" s="7">
        <v>147.8879</v>
      </c>
      <c r="F102" s="7">
        <v>148.18510000000001</v>
      </c>
      <c r="G102" s="7">
        <v>149.02340000000001</v>
      </c>
      <c r="H102" s="7">
        <v>149.40770000000001</v>
      </c>
      <c r="I102" s="7">
        <v>150.15539999999999</v>
      </c>
      <c r="J102" s="7">
        <v>158.12950000000001</v>
      </c>
      <c r="K102" s="7">
        <v>158.8339</v>
      </c>
      <c r="L102" s="7">
        <v>157.977</v>
      </c>
      <c r="M102" s="7">
        <v>160.11269999999999</v>
      </c>
      <c r="N102" s="7">
        <v>160.3956</v>
      </c>
      <c r="O102" s="35"/>
      <c r="P102" s="10">
        <v>1.691411</v>
      </c>
      <c r="Q102" s="7">
        <v>0.91116989999999998</v>
      </c>
      <c r="R102" s="7">
        <v>0.20101160000000001</v>
      </c>
      <c r="S102" s="7">
        <v>0.56571300000000002</v>
      </c>
      <c r="T102" s="7">
        <v>0.25784319999999999</v>
      </c>
      <c r="U102" s="7">
        <v>0.50046049999999997</v>
      </c>
      <c r="V102" s="7">
        <v>5.310564921408103</v>
      </c>
      <c r="W102" s="7">
        <v>0.44545767867475239</v>
      </c>
      <c r="X102" s="7">
        <v>-0.53949440264326198</v>
      </c>
      <c r="Y102" s="7">
        <v>1.3519056571526145</v>
      </c>
      <c r="Z102" s="7">
        <v>0.17668804535805852</v>
      </c>
      <c r="AA102" s="35"/>
      <c r="AB102" s="20">
        <f t="shared" si="45"/>
        <v>153.33279090909093</v>
      </c>
      <c r="AC102" s="20">
        <f t="shared" si="46"/>
        <v>147.54183333333333</v>
      </c>
      <c r="AD102" s="20">
        <f t="shared" si="47"/>
        <v>149.52883333333332</v>
      </c>
      <c r="AE102" s="20">
        <f t="shared" si="59"/>
        <v>158.31346666666664</v>
      </c>
      <c r="AF102" s="20">
        <f t="shared" si="60"/>
        <v>160.25414999999998</v>
      </c>
      <c r="AG102" s="7">
        <f>IFERROR(AC102/'2018'!AF102*100-100,"")</f>
        <v>6.0111010651993126</v>
      </c>
      <c r="AH102" s="20">
        <f t="shared" si="56"/>
        <v>1.3467366882387068</v>
      </c>
      <c r="AI102" s="20">
        <f t="shared" si="56"/>
        <v>5.8748758600626587</v>
      </c>
      <c r="AJ102" s="20">
        <f t="shared" si="56"/>
        <v>1.2258485485757973</v>
      </c>
      <c r="BA102" s="20">
        <f t="shared" si="51"/>
        <v>147.54183333333333</v>
      </c>
      <c r="BB102" s="20">
        <f t="shared" si="52"/>
        <v>149.52883333333332</v>
      </c>
      <c r="BC102" s="20">
        <f t="shared" si="53"/>
        <v>158.31346666666664</v>
      </c>
      <c r="BD102" s="20">
        <f t="shared" si="54"/>
        <v>160.25414999999998</v>
      </c>
      <c r="BE102" s="20"/>
      <c r="BF102" s="20">
        <f t="shared" si="55"/>
        <v>1.3467366882387068</v>
      </c>
      <c r="BG102" s="20">
        <f t="shared" si="55"/>
        <v>5.8748758600626587</v>
      </c>
      <c r="BH102" s="20">
        <f t="shared" si="55"/>
        <v>1.2258485485757973</v>
      </c>
    </row>
    <row r="103" spans="1:60" x14ac:dyDescent="0.2">
      <c r="A103" s="3" t="s">
        <v>26</v>
      </c>
      <c r="B103" s="3" t="s">
        <v>95</v>
      </c>
      <c r="C103" s="14">
        <v>134.04239999999999</v>
      </c>
      <c r="D103" s="10">
        <v>134.57400000000001</v>
      </c>
      <c r="E103" s="7">
        <v>135.79599999999999</v>
      </c>
      <c r="F103" s="7">
        <v>136.3751</v>
      </c>
      <c r="G103" s="7">
        <v>137.94890000000001</v>
      </c>
      <c r="H103" s="7">
        <v>138.64060000000001</v>
      </c>
      <c r="I103" s="7">
        <v>139.3152</v>
      </c>
      <c r="J103" s="7">
        <v>140.32169999999999</v>
      </c>
      <c r="K103" s="7">
        <v>141.2885</v>
      </c>
      <c r="L103" s="7">
        <v>142.50620000000001</v>
      </c>
      <c r="M103" s="7">
        <v>142.86850000000001</v>
      </c>
      <c r="N103" s="7">
        <v>143.06450000000001</v>
      </c>
      <c r="O103" s="35"/>
      <c r="P103" s="10">
        <v>0.3965574</v>
      </c>
      <c r="Q103" s="7">
        <v>0.90806209999999998</v>
      </c>
      <c r="R103" s="7">
        <v>0.42641590000000001</v>
      </c>
      <c r="S103" s="7">
        <v>1.1540729999999999</v>
      </c>
      <c r="T103" s="7">
        <v>0.50137039999999999</v>
      </c>
      <c r="U103" s="7">
        <v>0.48661959999999999</v>
      </c>
      <c r="V103" s="7">
        <v>0.72246244487319999</v>
      </c>
      <c r="W103" s="7">
        <v>0.68898823204109294</v>
      </c>
      <c r="X103" s="7">
        <v>0.86185358327111394</v>
      </c>
      <c r="Y103" s="7">
        <v>0.25423455260192518</v>
      </c>
      <c r="Z103" s="7">
        <v>0.13718909346706792</v>
      </c>
      <c r="AA103" s="35"/>
      <c r="AB103" s="20">
        <f t="shared" si="45"/>
        <v>139.33629090909088</v>
      </c>
      <c r="AC103" s="20">
        <f t="shared" si="46"/>
        <v>135.58169999999998</v>
      </c>
      <c r="AD103" s="20">
        <f t="shared" si="47"/>
        <v>138.63490000000002</v>
      </c>
      <c r="AE103" s="20">
        <f t="shared" si="59"/>
        <v>141.37213333333332</v>
      </c>
      <c r="AF103" s="20">
        <f t="shared" si="60"/>
        <v>142.9665</v>
      </c>
      <c r="AG103" s="7">
        <f>IFERROR(AC103/'2018'!AF103*100-100,"")</f>
        <v>-5.1150763287548529</v>
      </c>
      <c r="AH103" s="20">
        <f t="shared" si="56"/>
        <v>2.2519263292907681</v>
      </c>
      <c r="AI103" s="20">
        <f t="shared" si="56"/>
        <v>1.9744186588898742</v>
      </c>
      <c r="AJ103" s="20">
        <f t="shared" si="56"/>
        <v>1.1277800151090673</v>
      </c>
      <c r="BA103" s="20">
        <f t="shared" si="51"/>
        <v>135.58169999999998</v>
      </c>
      <c r="BB103" s="20">
        <f t="shared" si="52"/>
        <v>138.63490000000002</v>
      </c>
      <c r="BC103" s="20">
        <f t="shared" si="53"/>
        <v>141.37213333333332</v>
      </c>
      <c r="BD103" s="20">
        <f t="shared" si="54"/>
        <v>142.9665</v>
      </c>
      <c r="BE103" s="20"/>
      <c r="BF103" s="20">
        <f t="shared" si="55"/>
        <v>2.2519263292907681</v>
      </c>
      <c r="BG103" s="20">
        <f t="shared" si="55"/>
        <v>1.9744186588898742</v>
      </c>
      <c r="BH103" s="20">
        <f t="shared" si="55"/>
        <v>1.1277800151090673</v>
      </c>
    </row>
    <row r="104" spans="1:60" x14ac:dyDescent="0.2">
      <c r="A104" s="3" t="s">
        <v>27</v>
      </c>
      <c r="B104" s="3" t="s">
        <v>28</v>
      </c>
      <c r="C104" s="14">
        <v>140.11600000000001</v>
      </c>
      <c r="D104" s="10">
        <v>140.51179999999999</v>
      </c>
      <c r="E104" s="7">
        <v>140.9084</v>
      </c>
      <c r="F104" s="7">
        <v>140.73140000000001</v>
      </c>
      <c r="G104" s="7">
        <v>141.69579999999999</v>
      </c>
      <c r="H104" s="7">
        <v>142.05529999999999</v>
      </c>
      <c r="I104" s="7">
        <v>142.86590000000001</v>
      </c>
      <c r="J104" s="7">
        <v>143.09630000000001</v>
      </c>
      <c r="K104" s="7">
        <v>143.4588</v>
      </c>
      <c r="L104" s="7">
        <v>143.35579999999999</v>
      </c>
      <c r="M104" s="7">
        <v>144.60079999999999</v>
      </c>
      <c r="N104" s="7">
        <v>144.70339999999999</v>
      </c>
      <c r="O104" s="35"/>
      <c r="P104" s="10">
        <v>0.28247860000000002</v>
      </c>
      <c r="Q104" s="7">
        <v>0.28225850000000002</v>
      </c>
      <c r="R104" s="7">
        <v>-0.12559319999999999</v>
      </c>
      <c r="S104" s="7">
        <v>0.68526690000000001</v>
      </c>
      <c r="T104" s="7">
        <v>0.25369960000000003</v>
      </c>
      <c r="U104" s="7">
        <v>0.57061759999999995</v>
      </c>
      <c r="V104" s="7">
        <v>0.16127011414200521</v>
      </c>
      <c r="W104" s="7">
        <v>0.25332590709891373</v>
      </c>
      <c r="X104" s="7">
        <v>-7.1797617155593546E-2</v>
      </c>
      <c r="Y104" s="7">
        <v>0.86846852377092842</v>
      </c>
      <c r="Z104" s="7">
        <v>7.0953964293417021E-2</v>
      </c>
      <c r="AA104" s="35"/>
      <c r="AB104" s="20">
        <f t="shared" si="45"/>
        <v>142.54397272727272</v>
      </c>
      <c r="AC104" s="20">
        <f t="shared" si="46"/>
        <v>140.71720000000002</v>
      </c>
      <c r="AD104" s="20">
        <f t="shared" si="47"/>
        <v>142.20566666666664</v>
      </c>
      <c r="AE104" s="20">
        <f t="shared" si="59"/>
        <v>143.30363333333335</v>
      </c>
      <c r="AF104" s="20">
        <f t="shared" si="60"/>
        <v>144.65209999999999</v>
      </c>
      <c r="AG104" s="7">
        <f>IFERROR(AC104/'2018'!AF104*100-100,"")</f>
        <v>12.112514168376094</v>
      </c>
      <c r="AH104" s="20">
        <f t="shared" si="56"/>
        <v>1.057771663070767</v>
      </c>
      <c r="AI104" s="20">
        <f t="shared" si="56"/>
        <v>0.77209768949668955</v>
      </c>
      <c r="AJ104" s="20">
        <f t="shared" si="56"/>
        <v>0.94098567866036831</v>
      </c>
      <c r="BA104" s="20">
        <f t="shared" si="51"/>
        <v>140.71720000000002</v>
      </c>
      <c r="BB104" s="20">
        <f t="shared" si="52"/>
        <v>142.20566666666664</v>
      </c>
      <c r="BC104" s="20">
        <f t="shared" si="53"/>
        <v>143.30363333333335</v>
      </c>
      <c r="BD104" s="20">
        <f t="shared" si="54"/>
        <v>144.65209999999999</v>
      </c>
      <c r="BE104" s="20"/>
      <c r="BF104" s="20">
        <f t="shared" si="55"/>
        <v>1.057771663070767</v>
      </c>
      <c r="BG104" s="20">
        <f t="shared" si="55"/>
        <v>0.77209768949668955</v>
      </c>
      <c r="BH104" s="20">
        <f t="shared" si="55"/>
        <v>0.94098567866036831</v>
      </c>
    </row>
    <row r="105" spans="1:60" x14ac:dyDescent="0.2">
      <c r="A105" s="3" t="s">
        <v>29</v>
      </c>
      <c r="B105" s="3" t="s">
        <v>30</v>
      </c>
      <c r="C105" s="14">
        <v>131.8852</v>
      </c>
      <c r="D105" s="10">
        <v>132.72059999999999</v>
      </c>
      <c r="E105" s="7">
        <v>133.23509999999999</v>
      </c>
      <c r="F105" s="7">
        <v>133.52510000000001</v>
      </c>
      <c r="G105" s="7">
        <v>133.67250000000001</v>
      </c>
      <c r="H105" s="7">
        <v>133.66730000000001</v>
      </c>
      <c r="I105" s="7">
        <v>134.4616</v>
      </c>
      <c r="J105" s="7">
        <v>138.27070000000001</v>
      </c>
      <c r="K105" s="7">
        <v>138.3372</v>
      </c>
      <c r="L105" s="7">
        <v>138.726</v>
      </c>
      <c r="M105" s="7">
        <v>139.37620000000001</v>
      </c>
      <c r="N105" s="7">
        <v>139.94309999999999</v>
      </c>
      <c r="O105" s="35"/>
      <c r="P105" s="10">
        <v>0.63343240000000001</v>
      </c>
      <c r="Q105" s="7">
        <v>0.38765339999999998</v>
      </c>
      <c r="R105" s="7">
        <v>0.21770120000000001</v>
      </c>
      <c r="S105" s="7">
        <v>0.1103683</v>
      </c>
      <c r="T105" s="7">
        <v>-3.8925000000000001E-3</v>
      </c>
      <c r="U105" s="7">
        <v>0.59425660000000002</v>
      </c>
      <c r="V105" s="7">
        <v>2.832853394575106</v>
      </c>
      <c r="W105" s="7">
        <v>4.8094064758470646E-2</v>
      </c>
      <c r="X105" s="7">
        <v>0.28105238504176994</v>
      </c>
      <c r="Y105" s="7">
        <v>0.4686936839525484</v>
      </c>
      <c r="Z105" s="7">
        <v>0.4067408926344494</v>
      </c>
      <c r="AA105" s="35"/>
      <c r="AB105" s="20">
        <f t="shared" si="45"/>
        <v>135.99412727272727</v>
      </c>
      <c r="AC105" s="20">
        <f t="shared" si="46"/>
        <v>133.16026666666667</v>
      </c>
      <c r="AD105" s="20">
        <f t="shared" si="47"/>
        <v>133.93380000000002</v>
      </c>
      <c r="AE105" s="20">
        <f t="shared" si="59"/>
        <v>138.44463333333331</v>
      </c>
      <c r="AF105" s="20">
        <f t="shared" si="60"/>
        <v>139.65965</v>
      </c>
      <c r="AG105" s="7">
        <f>IFERROR(AC105/'2018'!AF105*100-100,"")</f>
        <v>-3.6408155152738289</v>
      </c>
      <c r="AH105" s="20">
        <f t="shared" si="56"/>
        <v>0.58090401340942321</v>
      </c>
      <c r="AI105" s="20">
        <f t="shared" si="56"/>
        <v>3.3679574038318236</v>
      </c>
      <c r="AJ105" s="20">
        <f t="shared" si="56"/>
        <v>0.87761918783900228</v>
      </c>
      <c r="BA105" s="20">
        <f t="shared" si="51"/>
        <v>133.16026666666667</v>
      </c>
      <c r="BB105" s="20">
        <f t="shared" si="52"/>
        <v>133.93380000000002</v>
      </c>
      <c r="BC105" s="20">
        <f t="shared" si="53"/>
        <v>138.44463333333331</v>
      </c>
      <c r="BD105" s="20">
        <f t="shared" si="54"/>
        <v>139.65965</v>
      </c>
      <c r="BE105" s="20"/>
      <c r="BF105" s="20">
        <f t="shared" si="55"/>
        <v>0.58090401340942321</v>
      </c>
      <c r="BG105" s="20">
        <f t="shared" si="55"/>
        <v>3.3679574038318236</v>
      </c>
      <c r="BH105" s="20">
        <f t="shared" si="55"/>
        <v>0.87761918783900228</v>
      </c>
    </row>
    <row r="106" spans="1:60" x14ac:dyDescent="0.2">
      <c r="A106" s="3" t="s">
        <v>31</v>
      </c>
      <c r="B106" s="3" t="s">
        <v>32</v>
      </c>
      <c r="C106" s="14">
        <v>123.1147</v>
      </c>
      <c r="D106" s="10">
        <v>124.22</v>
      </c>
      <c r="E106" s="7">
        <v>124.77760000000001</v>
      </c>
      <c r="F106" s="7">
        <v>125.20099999999999</v>
      </c>
      <c r="G106" s="7">
        <v>125.2377</v>
      </c>
      <c r="H106" s="7">
        <v>125.2277</v>
      </c>
      <c r="I106" s="7">
        <v>125.699</v>
      </c>
      <c r="J106" s="7">
        <v>127.376</v>
      </c>
      <c r="K106" s="7">
        <v>127.9903</v>
      </c>
      <c r="L106" s="7">
        <v>128.6352</v>
      </c>
      <c r="M106" s="7">
        <v>129.22640000000001</v>
      </c>
      <c r="N106" s="7">
        <v>129.94560000000001</v>
      </c>
      <c r="O106" s="35"/>
      <c r="P106" s="10">
        <v>0.89774390000000004</v>
      </c>
      <c r="Q106" s="7">
        <v>0.44887640000000001</v>
      </c>
      <c r="R106" s="7">
        <v>0.33936729999999998</v>
      </c>
      <c r="S106" s="7">
        <v>2.92742E-2</v>
      </c>
      <c r="T106" s="7">
        <v>-7.9743000000000001E-3</v>
      </c>
      <c r="U106" s="7">
        <v>0.37633470000000002</v>
      </c>
      <c r="V106" s="7">
        <v>1.3341394919609597</v>
      </c>
      <c r="W106" s="7">
        <v>0.48227295565883688</v>
      </c>
      <c r="X106" s="7">
        <v>0.5038663086186943</v>
      </c>
      <c r="Y106" s="7">
        <v>0.45959426346755383</v>
      </c>
      <c r="Z106" s="7">
        <v>0.55654262596497361</v>
      </c>
      <c r="AA106" s="35"/>
      <c r="AB106" s="20">
        <f t="shared" si="45"/>
        <v>126.68513636363636</v>
      </c>
      <c r="AC106" s="20">
        <f t="shared" si="46"/>
        <v>124.73286666666667</v>
      </c>
      <c r="AD106" s="20">
        <f t="shared" si="47"/>
        <v>125.38813333333333</v>
      </c>
      <c r="AE106" s="20">
        <f t="shared" si="59"/>
        <v>128.00050000000002</v>
      </c>
      <c r="AF106" s="20">
        <f t="shared" si="60"/>
        <v>129.58600000000001</v>
      </c>
      <c r="AG106" s="7">
        <f>IFERROR(AC106/'2018'!AF106*100-100,"")</f>
        <v>-6.2636036644004207</v>
      </c>
      <c r="AH106" s="20">
        <f t="shared" ref="AH106:AJ117" si="61">IFERROR(AD106/AC106*100-100,"")</f>
        <v>0.52533601141210795</v>
      </c>
      <c r="AI106" s="20">
        <f t="shared" si="61"/>
        <v>2.0834241624141185</v>
      </c>
      <c r="AJ106" s="20">
        <f t="shared" si="61"/>
        <v>1.2386670364568744</v>
      </c>
      <c r="BA106" s="20">
        <f t="shared" si="51"/>
        <v>124.73286666666667</v>
      </c>
      <c r="BB106" s="20">
        <f t="shared" si="52"/>
        <v>125.38813333333333</v>
      </c>
      <c r="BC106" s="20">
        <f t="shared" si="53"/>
        <v>128.00050000000002</v>
      </c>
      <c r="BD106" s="20">
        <f t="shared" si="54"/>
        <v>129.58600000000001</v>
      </c>
      <c r="BE106" s="20"/>
      <c r="BF106" s="20">
        <f t="shared" si="55"/>
        <v>0.52533601141210795</v>
      </c>
      <c r="BG106" s="20">
        <f t="shared" si="55"/>
        <v>2.0834241624141185</v>
      </c>
      <c r="BH106" s="20">
        <f t="shared" si="55"/>
        <v>1.2386670364568744</v>
      </c>
    </row>
    <row r="107" spans="1:60" x14ac:dyDescent="0.2">
      <c r="A107" s="3" t="s">
        <v>33</v>
      </c>
      <c r="B107" s="3" t="s">
        <v>96</v>
      </c>
      <c r="C107" s="14">
        <v>111.2842</v>
      </c>
      <c r="D107" s="10">
        <v>111.16249999999999</v>
      </c>
      <c r="E107" s="7">
        <v>111.1725</v>
      </c>
      <c r="F107" s="7">
        <v>111.27760000000001</v>
      </c>
      <c r="G107" s="7">
        <v>111.559</v>
      </c>
      <c r="H107" s="7">
        <v>111.5617</v>
      </c>
      <c r="I107" s="7">
        <v>111.7166</v>
      </c>
      <c r="J107" s="7">
        <v>111.744</v>
      </c>
      <c r="K107" s="7">
        <v>111.7465</v>
      </c>
      <c r="L107" s="7">
        <v>111.9629</v>
      </c>
      <c r="M107" s="7">
        <v>111.9421</v>
      </c>
      <c r="N107" s="7">
        <v>111.9421</v>
      </c>
      <c r="O107" s="35"/>
      <c r="P107" s="10">
        <v>-0.1093701</v>
      </c>
      <c r="Q107" s="7">
        <v>8.9840000000000007E-3</v>
      </c>
      <c r="R107" s="7">
        <v>9.4526299999999994E-2</v>
      </c>
      <c r="S107" s="7">
        <v>0.25284909999999999</v>
      </c>
      <c r="T107" s="7">
        <v>2.4551999999999998E-3</v>
      </c>
      <c r="U107" s="7">
        <v>0.13884659999999999</v>
      </c>
      <c r="V107" s="7">
        <v>2.4526346129402517E-2</v>
      </c>
      <c r="W107" s="7">
        <v>2.2372565864813561E-3</v>
      </c>
      <c r="X107" s="7">
        <v>0.19365259762051362</v>
      </c>
      <c r="Y107" s="7">
        <v>-1.8577582395604586E-2</v>
      </c>
      <c r="Z107" s="7">
        <v>0</v>
      </c>
      <c r="AA107" s="35"/>
      <c r="AB107" s="20">
        <f t="shared" si="45"/>
        <v>111.61704545454545</v>
      </c>
      <c r="AC107" s="20">
        <f t="shared" si="46"/>
        <v>111.2042</v>
      </c>
      <c r="AD107" s="20">
        <f t="shared" si="47"/>
        <v>111.61243333333334</v>
      </c>
      <c r="AE107" s="20">
        <f t="shared" si="59"/>
        <v>111.81779999999999</v>
      </c>
      <c r="AF107" s="20">
        <f t="shared" si="60"/>
        <v>111.9421</v>
      </c>
      <c r="AG107" s="7">
        <f>IFERROR(AC107/'2018'!AF107*100-100,"")</f>
        <v>-0.85232279433726887</v>
      </c>
      <c r="AH107" s="20">
        <f t="shared" si="61"/>
        <v>0.36710244157444549</v>
      </c>
      <c r="AI107" s="20">
        <f t="shared" si="61"/>
        <v>0.1839998112515957</v>
      </c>
      <c r="AJ107" s="20">
        <f t="shared" si="61"/>
        <v>0.11116298120693102</v>
      </c>
      <c r="BA107" s="20">
        <f t="shared" si="51"/>
        <v>111.2042</v>
      </c>
      <c r="BB107" s="20">
        <f t="shared" si="52"/>
        <v>111.61243333333334</v>
      </c>
      <c r="BC107" s="20">
        <f t="shared" si="53"/>
        <v>111.81779999999999</v>
      </c>
      <c r="BD107" s="20">
        <f t="shared" si="54"/>
        <v>111.9421</v>
      </c>
      <c r="BE107" s="20"/>
      <c r="BF107" s="20">
        <f t="shared" si="55"/>
        <v>0.36710244157444549</v>
      </c>
      <c r="BG107" s="20">
        <f t="shared" si="55"/>
        <v>0.1839998112515957</v>
      </c>
      <c r="BH107" s="20">
        <f t="shared" si="55"/>
        <v>0.11116298120693102</v>
      </c>
    </row>
    <row r="108" spans="1:60" x14ac:dyDescent="0.2">
      <c r="A108" s="3" t="s">
        <v>34</v>
      </c>
      <c r="B108" s="3" t="s">
        <v>35</v>
      </c>
      <c r="C108" s="14">
        <v>123.4145</v>
      </c>
      <c r="D108" s="10">
        <v>123.7381</v>
      </c>
      <c r="E108" s="7">
        <v>123.5562</v>
      </c>
      <c r="F108" s="7">
        <v>124.0211</v>
      </c>
      <c r="G108" s="7">
        <v>124.2591</v>
      </c>
      <c r="H108" s="7">
        <v>124.1228</v>
      </c>
      <c r="I108" s="7">
        <v>124.5586</v>
      </c>
      <c r="J108" s="7">
        <v>137.309</v>
      </c>
      <c r="K108" s="7">
        <v>137.48419999999999</v>
      </c>
      <c r="L108" s="7">
        <v>137.97569999999999</v>
      </c>
      <c r="M108" s="7">
        <v>138.48269999999999</v>
      </c>
      <c r="N108" s="7">
        <v>138.80670000000001</v>
      </c>
      <c r="O108" s="35"/>
      <c r="P108" s="10">
        <v>0.26225599999999999</v>
      </c>
      <c r="Q108" s="7">
        <v>-0.14698549999999999</v>
      </c>
      <c r="R108" s="7">
        <v>0.37620799999999999</v>
      </c>
      <c r="S108" s="7">
        <v>0.19189590000000001</v>
      </c>
      <c r="T108" s="7">
        <v>-0.1096772</v>
      </c>
      <c r="U108" s="7">
        <v>0.35109669999999998</v>
      </c>
      <c r="V108" s="7">
        <v>10.236467012313883</v>
      </c>
      <c r="W108" s="7">
        <v>0.12759542346094543</v>
      </c>
      <c r="X108" s="7">
        <v>0.35749562495181414</v>
      </c>
      <c r="Y108" s="7">
        <v>0.36745600855803234</v>
      </c>
      <c r="Z108" s="7">
        <v>0.23396424246495215</v>
      </c>
      <c r="AA108" s="35"/>
      <c r="AB108" s="20">
        <f t="shared" si="45"/>
        <v>130.3922</v>
      </c>
      <c r="AC108" s="20">
        <f t="shared" si="46"/>
        <v>123.7718</v>
      </c>
      <c r="AD108" s="20">
        <f t="shared" si="47"/>
        <v>124.31349999999999</v>
      </c>
      <c r="AE108" s="20">
        <f t="shared" si="59"/>
        <v>137.5896333333333</v>
      </c>
      <c r="AF108" s="20">
        <f t="shared" si="60"/>
        <v>138.6447</v>
      </c>
      <c r="AG108" s="7">
        <f>IFERROR(AC108/'2018'!AF108*100-100,"")</f>
        <v>-3.4633962576133541</v>
      </c>
      <c r="AH108" s="20">
        <f t="shared" si="61"/>
        <v>0.43766027479603054</v>
      </c>
      <c r="AI108" s="20">
        <f t="shared" si="61"/>
        <v>10.679558803616104</v>
      </c>
      <c r="AJ108" s="20">
        <f t="shared" si="61"/>
        <v>0.76682133755718951</v>
      </c>
      <c r="BA108" s="20">
        <f t="shared" si="51"/>
        <v>123.7718</v>
      </c>
      <c r="BB108" s="20">
        <f t="shared" si="52"/>
        <v>124.31349999999999</v>
      </c>
      <c r="BC108" s="20">
        <f t="shared" si="53"/>
        <v>137.5896333333333</v>
      </c>
      <c r="BD108" s="20">
        <f t="shared" si="54"/>
        <v>138.6447</v>
      </c>
      <c r="BE108" s="20"/>
      <c r="BF108" s="20">
        <f t="shared" si="55"/>
        <v>0.43766027479603054</v>
      </c>
      <c r="BG108" s="20">
        <f t="shared" si="55"/>
        <v>10.679558803616104</v>
      </c>
      <c r="BH108" s="20">
        <f t="shared" si="55"/>
        <v>0.76682133755718951</v>
      </c>
    </row>
    <row r="109" spans="1:60" x14ac:dyDescent="0.2">
      <c r="A109" s="2" t="s">
        <v>36</v>
      </c>
      <c r="B109" s="2" t="s">
        <v>37</v>
      </c>
      <c r="C109" s="14">
        <v>119.11060000000001</v>
      </c>
      <c r="D109" s="10">
        <v>119.3005</v>
      </c>
      <c r="E109" s="7">
        <v>119.4243</v>
      </c>
      <c r="F109" s="7">
        <v>119.54810000000001</v>
      </c>
      <c r="G109" s="7">
        <v>119.4755</v>
      </c>
      <c r="H109" s="7">
        <v>119.5582</v>
      </c>
      <c r="I109" s="7">
        <v>119.6661</v>
      </c>
      <c r="J109" s="7">
        <v>123.04689999999999</v>
      </c>
      <c r="K109" s="7">
        <v>123.36920000000001</v>
      </c>
      <c r="L109" s="7">
        <v>123.7803</v>
      </c>
      <c r="M109" s="7">
        <v>123.7929</v>
      </c>
      <c r="N109" s="7">
        <v>123.8955</v>
      </c>
      <c r="O109" s="35"/>
      <c r="P109" s="10">
        <v>0.1594536</v>
      </c>
      <c r="Q109" s="7">
        <v>0.10376059999999999</v>
      </c>
      <c r="R109" s="7">
        <v>0.10362109999999999</v>
      </c>
      <c r="S109" s="7">
        <v>-6.0704300000000003E-2</v>
      </c>
      <c r="T109" s="7">
        <v>6.9176699999999994E-2</v>
      </c>
      <c r="U109" s="7">
        <v>9.0276599999999999E-2</v>
      </c>
      <c r="V109" s="7">
        <v>2.8251944368538737</v>
      </c>
      <c r="W109" s="7">
        <v>0.26193264519464748</v>
      </c>
      <c r="X109" s="7">
        <v>0.33322741818864871</v>
      </c>
      <c r="Y109" s="7">
        <v>1.0179325789326866E-2</v>
      </c>
      <c r="Z109" s="7">
        <v>8.2880359051282715E-2</v>
      </c>
      <c r="AA109" s="35"/>
      <c r="AB109" s="20">
        <f t="shared" si="45"/>
        <v>121.35068181818183</v>
      </c>
      <c r="AC109" s="20">
        <f t="shared" si="46"/>
        <v>119.42430000000002</v>
      </c>
      <c r="AD109" s="20">
        <f t="shared" si="47"/>
        <v>119.56659999999999</v>
      </c>
      <c r="AE109" s="20">
        <f t="shared" si="59"/>
        <v>123.39879999999999</v>
      </c>
      <c r="AF109" s="20">
        <f t="shared" si="60"/>
        <v>123.8442</v>
      </c>
      <c r="AG109" s="7">
        <f>IFERROR(AC109/'2018'!AF109*100-100,"")</f>
        <v>2.6082451374103783</v>
      </c>
      <c r="AH109" s="20">
        <f t="shared" si="61"/>
        <v>0.11915497934673169</v>
      </c>
      <c r="AI109" s="20">
        <f t="shared" si="61"/>
        <v>3.2050756649432088</v>
      </c>
      <c r="AJ109" s="20">
        <f t="shared" si="61"/>
        <v>0.36094354240074722</v>
      </c>
      <c r="BA109" s="20">
        <f t="shared" si="51"/>
        <v>119.42430000000002</v>
      </c>
      <c r="BB109" s="20">
        <f t="shared" si="52"/>
        <v>119.56659999999999</v>
      </c>
      <c r="BC109" s="20">
        <f t="shared" si="53"/>
        <v>123.39879999999999</v>
      </c>
      <c r="BD109" s="20">
        <f t="shared" si="54"/>
        <v>123.8442</v>
      </c>
      <c r="BE109" s="20"/>
      <c r="BF109" s="20">
        <f t="shared" si="55"/>
        <v>0.11915497934673169</v>
      </c>
      <c r="BG109" s="20">
        <f t="shared" si="55"/>
        <v>3.2050756649432088</v>
      </c>
      <c r="BH109" s="20">
        <f t="shared" si="55"/>
        <v>0.36094354240074722</v>
      </c>
    </row>
    <row r="110" spans="1:60" x14ac:dyDescent="0.2">
      <c r="A110" s="3" t="s">
        <v>38</v>
      </c>
      <c r="B110" s="3" t="s">
        <v>39</v>
      </c>
      <c r="C110" s="14">
        <v>100.4</v>
      </c>
      <c r="D110" s="10">
        <v>100.4</v>
      </c>
      <c r="E110" s="7">
        <v>100.4</v>
      </c>
      <c r="F110" s="7">
        <v>100.4</v>
      </c>
      <c r="G110" s="7">
        <v>100.4</v>
      </c>
      <c r="H110" s="7">
        <v>100.4</v>
      </c>
      <c r="I110" s="7">
        <v>100.4</v>
      </c>
      <c r="J110" s="7">
        <v>100.4</v>
      </c>
      <c r="K110" s="7">
        <v>100.4</v>
      </c>
      <c r="L110" s="7">
        <v>100.4</v>
      </c>
      <c r="M110" s="7">
        <v>100.4</v>
      </c>
      <c r="N110" s="7">
        <v>100.4</v>
      </c>
      <c r="O110" s="35"/>
      <c r="P110" s="10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35"/>
      <c r="AB110" s="20">
        <f t="shared" si="45"/>
        <v>100.39999999999999</v>
      </c>
      <c r="AC110" s="20">
        <f t="shared" si="46"/>
        <v>100.40000000000002</v>
      </c>
      <c r="AD110" s="20">
        <f t="shared" si="47"/>
        <v>100.40000000000002</v>
      </c>
      <c r="AE110" s="20">
        <f t="shared" si="59"/>
        <v>100.40000000000002</v>
      </c>
      <c r="AF110" s="20">
        <f t="shared" si="60"/>
        <v>100.4</v>
      </c>
      <c r="AG110" s="7">
        <f>IFERROR(AC110/'2018'!AF110*100-100,"")</f>
        <v>-9.1698906027928473</v>
      </c>
      <c r="AH110" s="20">
        <f t="shared" si="61"/>
        <v>0</v>
      </c>
      <c r="AI110" s="20">
        <f t="shared" si="61"/>
        <v>0</v>
      </c>
      <c r="AJ110" s="20">
        <f t="shared" si="61"/>
        <v>-1.4210854715202004E-14</v>
      </c>
      <c r="BA110" s="20">
        <f t="shared" si="51"/>
        <v>100.40000000000002</v>
      </c>
      <c r="BB110" s="20">
        <f t="shared" si="52"/>
        <v>100.40000000000002</v>
      </c>
      <c r="BC110" s="20">
        <f t="shared" si="53"/>
        <v>100.40000000000002</v>
      </c>
      <c r="BD110" s="20">
        <f t="shared" si="54"/>
        <v>100.4</v>
      </c>
      <c r="BE110" s="20"/>
      <c r="BF110" s="20">
        <f t="shared" si="55"/>
        <v>0</v>
      </c>
      <c r="BG110" s="20">
        <f t="shared" si="55"/>
        <v>0</v>
      </c>
      <c r="BH110" s="20">
        <f t="shared" si="55"/>
        <v>-1.4210854715202004E-14</v>
      </c>
    </row>
    <row r="111" spans="1:60" x14ac:dyDescent="0.2">
      <c r="A111" s="3" t="s">
        <v>40</v>
      </c>
      <c r="B111" s="3" t="s">
        <v>105</v>
      </c>
      <c r="C111" s="14">
        <v>117.56489999999999</v>
      </c>
      <c r="D111" s="10">
        <v>117.9958</v>
      </c>
      <c r="E111" s="7">
        <v>118.03100000000001</v>
      </c>
      <c r="F111" s="7">
        <v>118.1741</v>
      </c>
      <c r="G111" s="7">
        <v>118.0566</v>
      </c>
      <c r="H111" s="7">
        <v>117.9897</v>
      </c>
      <c r="I111" s="7">
        <v>118.38209999999999</v>
      </c>
      <c r="J111" s="7">
        <v>118.8137</v>
      </c>
      <c r="K111" s="7">
        <v>118.9817</v>
      </c>
      <c r="L111" s="7">
        <v>119.3455</v>
      </c>
      <c r="M111" s="7">
        <v>119.52330000000001</v>
      </c>
      <c r="N111" s="7">
        <v>119.9609</v>
      </c>
      <c r="O111" s="35"/>
      <c r="P111" s="10">
        <v>0.36651489999999998</v>
      </c>
      <c r="Q111" s="7">
        <v>2.9813900000000001E-2</v>
      </c>
      <c r="R111" s="7">
        <v>0.1212432</v>
      </c>
      <c r="S111" s="7">
        <v>-9.9429799999999999E-2</v>
      </c>
      <c r="T111" s="7">
        <v>-5.6650199999999998E-2</v>
      </c>
      <c r="U111" s="7">
        <v>0.33256059999999998</v>
      </c>
      <c r="V111" s="7">
        <v>0.36458214544259915</v>
      </c>
      <c r="W111" s="7">
        <v>0.14139783543480791</v>
      </c>
      <c r="X111" s="7">
        <v>0.30576130615043967</v>
      </c>
      <c r="Y111" s="7">
        <v>0.14897922418524776</v>
      </c>
      <c r="Z111" s="7">
        <v>0.36612108266755444</v>
      </c>
      <c r="AA111" s="35"/>
      <c r="AB111" s="20">
        <f t="shared" si="45"/>
        <v>118.65949090909093</v>
      </c>
      <c r="AC111" s="20">
        <f t="shared" si="46"/>
        <v>118.06696666666666</v>
      </c>
      <c r="AD111" s="20">
        <f t="shared" si="47"/>
        <v>118.14280000000001</v>
      </c>
      <c r="AE111" s="20">
        <f t="shared" si="59"/>
        <v>119.04696666666666</v>
      </c>
      <c r="AF111" s="20">
        <f t="shared" si="60"/>
        <v>119.74209999999999</v>
      </c>
      <c r="AG111" s="7">
        <f>IFERROR(AC111/'2018'!AF111*100-100,"")</f>
        <v>5.3218940527476377</v>
      </c>
      <c r="AH111" s="20">
        <f t="shared" si="61"/>
        <v>6.4229085809785147E-2</v>
      </c>
      <c r="AI111" s="20">
        <f t="shared" si="61"/>
        <v>0.76531677484084071</v>
      </c>
      <c r="AJ111" s="20">
        <f t="shared" si="61"/>
        <v>0.58391519985529783</v>
      </c>
      <c r="BA111" s="20">
        <f t="shared" si="51"/>
        <v>118.06696666666666</v>
      </c>
      <c r="BB111" s="20">
        <f t="shared" si="52"/>
        <v>118.14280000000001</v>
      </c>
      <c r="BC111" s="20">
        <f t="shared" si="53"/>
        <v>119.04696666666666</v>
      </c>
      <c r="BD111" s="20">
        <f t="shared" si="54"/>
        <v>119.74209999999999</v>
      </c>
      <c r="BE111" s="20"/>
      <c r="BF111" s="20">
        <f t="shared" si="55"/>
        <v>6.4229085809785147E-2</v>
      </c>
      <c r="BG111" s="20">
        <f t="shared" si="55"/>
        <v>0.76531677484084071</v>
      </c>
      <c r="BH111" s="20">
        <f t="shared" si="55"/>
        <v>0.58391519985529783</v>
      </c>
    </row>
    <row r="112" spans="1:60" x14ac:dyDescent="0.2">
      <c r="A112" s="3" t="s">
        <v>41</v>
      </c>
      <c r="B112" s="3" t="s">
        <v>98</v>
      </c>
      <c r="C112" s="14">
        <v>126.0017</v>
      </c>
      <c r="D112" s="10">
        <v>126.429</v>
      </c>
      <c r="E112" s="7">
        <v>126.69289999999999</v>
      </c>
      <c r="F112" s="7">
        <v>126.8176</v>
      </c>
      <c r="G112" s="7">
        <v>126.6677</v>
      </c>
      <c r="H112" s="7">
        <v>126.6677</v>
      </c>
      <c r="I112" s="7">
        <v>126.52370000000001</v>
      </c>
      <c r="J112" s="7">
        <v>126.52370000000001</v>
      </c>
      <c r="K112" s="7">
        <v>126.52379999999999</v>
      </c>
      <c r="L112" s="7">
        <v>126.792</v>
      </c>
      <c r="M112" s="7">
        <v>126.5936</v>
      </c>
      <c r="N112" s="7">
        <v>126.5936</v>
      </c>
      <c r="O112" s="35"/>
      <c r="P112" s="10">
        <v>0.33915840000000003</v>
      </c>
      <c r="Q112" s="7">
        <v>0.2087222</v>
      </c>
      <c r="R112" s="7">
        <v>9.8441000000000001E-2</v>
      </c>
      <c r="S112" s="7">
        <v>-0.11824519999999999</v>
      </c>
      <c r="T112" s="7">
        <v>0</v>
      </c>
      <c r="U112" s="7">
        <v>-0.1136269</v>
      </c>
      <c r="V112" s="7">
        <v>0</v>
      </c>
      <c r="W112" s="7">
        <v>7.9036575747554647E-5</v>
      </c>
      <c r="X112" s="7">
        <v>0.21197592863951867</v>
      </c>
      <c r="Y112" s="7">
        <v>-0.15647674932172895</v>
      </c>
      <c r="Z112" s="7">
        <v>0</v>
      </c>
      <c r="AA112" s="35"/>
      <c r="AB112" s="20">
        <f t="shared" si="45"/>
        <v>126.62048181818177</v>
      </c>
      <c r="AC112" s="20">
        <f t="shared" si="46"/>
        <v>126.64649999999999</v>
      </c>
      <c r="AD112" s="20">
        <f t="shared" si="47"/>
        <v>126.61970000000001</v>
      </c>
      <c r="AE112" s="20">
        <f t="shared" si="59"/>
        <v>126.61316666666669</v>
      </c>
      <c r="AF112" s="20">
        <f t="shared" si="60"/>
        <v>126.5936</v>
      </c>
      <c r="AG112" s="7">
        <f>IFERROR(AC112/'2018'!AF112*100-100,"")</f>
        <v>17.526556724718546</v>
      </c>
      <c r="AH112" s="20">
        <f t="shared" si="61"/>
        <v>-2.1161263832780719E-2</v>
      </c>
      <c r="AI112" s="20">
        <f t="shared" si="61"/>
        <v>-5.1598079393073704E-3</v>
      </c>
      <c r="AJ112" s="20">
        <f t="shared" si="61"/>
        <v>-1.5453895658581018E-2</v>
      </c>
      <c r="BA112" s="28"/>
      <c r="BB112" s="28"/>
      <c r="BC112" s="28"/>
      <c r="BD112" s="28"/>
      <c r="BE112" s="28"/>
      <c r="BF112" s="28"/>
      <c r="BG112" s="28"/>
      <c r="BH112" s="28"/>
    </row>
    <row r="113" spans="1:60" x14ac:dyDescent="0.2">
      <c r="A113" s="3" t="s">
        <v>42</v>
      </c>
      <c r="B113" s="3" t="s">
        <v>43</v>
      </c>
      <c r="C113" s="14">
        <v>123.8907</v>
      </c>
      <c r="D113" s="10">
        <v>123.8451</v>
      </c>
      <c r="E113" s="7">
        <v>123.8895</v>
      </c>
      <c r="F113" s="7">
        <v>124.08240000000001</v>
      </c>
      <c r="G113" s="7">
        <v>124.0419</v>
      </c>
      <c r="H113" s="7">
        <v>124.2795</v>
      </c>
      <c r="I113" s="7">
        <v>124.6216</v>
      </c>
      <c r="J113" s="7">
        <v>133.822</v>
      </c>
      <c r="K113" s="7">
        <v>134.67269999999999</v>
      </c>
      <c r="L113" s="7">
        <v>135.45439999999999</v>
      </c>
      <c r="M113" s="7">
        <v>135.53899999999999</v>
      </c>
      <c r="N113" s="7">
        <v>135.7338</v>
      </c>
      <c r="O113" s="35"/>
      <c r="P113" s="10">
        <v>-3.6813499999999999E-2</v>
      </c>
      <c r="Q113" s="7">
        <v>3.5810599999999998E-2</v>
      </c>
      <c r="R113" s="7">
        <v>0.15577849999999999</v>
      </c>
      <c r="S113" s="7">
        <v>-3.2680099999999997E-2</v>
      </c>
      <c r="T113" s="7">
        <v>0.1915684</v>
      </c>
      <c r="U113" s="7">
        <v>0.27527439999999997</v>
      </c>
      <c r="V113" s="7">
        <v>7.3826688150368813</v>
      </c>
      <c r="W113" s="7">
        <v>0.63569517717564306</v>
      </c>
      <c r="X113" s="7">
        <v>0.58044429197602831</v>
      </c>
      <c r="Y113" s="7">
        <v>6.2456442906243484E-2</v>
      </c>
      <c r="Z113" s="7">
        <v>0.14372247102311142</v>
      </c>
      <c r="AA113" s="35"/>
      <c r="AB113" s="20">
        <f t="shared" si="45"/>
        <v>129.08926363636363</v>
      </c>
      <c r="AC113" s="20">
        <f t="shared" si="46"/>
        <v>123.93900000000001</v>
      </c>
      <c r="AD113" s="20">
        <f t="shared" si="47"/>
        <v>124.31433333333332</v>
      </c>
      <c r="AE113" s="20">
        <f t="shared" si="59"/>
        <v>134.64969999999997</v>
      </c>
      <c r="AF113" s="20">
        <f t="shared" si="60"/>
        <v>135.63639999999998</v>
      </c>
      <c r="AG113" s="7">
        <f>IFERROR(AC113/'2018'!AF113*100-100,"")</f>
        <v>-7.5857725381731598</v>
      </c>
      <c r="AH113" s="20">
        <f t="shared" si="61"/>
        <v>0.30283714838212461</v>
      </c>
      <c r="AI113" s="20">
        <f t="shared" si="61"/>
        <v>8.3138978342534671</v>
      </c>
      <c r="AJ113" s="20">
        <f t="shared" si="61"/>
        <v>0.73279034413000943</v>
      </c>
      <c r="BA113" s="20">
        <f t="shared" ref="BA113:BA137" si="62">AVERAGE(D113:F113)</f>
        <v>123.93900000000001</v>
      </c>
      <c r="BB113" s="20">
        <f t="shared" ref="BB113:BB137" si="63">AVERAGE(G113:I113)</f>
        <v>124.31433333333332</v>
      </c>
      <c r="BC113" s="20">
        <f t="shared" ref="BC113:BC137" si="64">IFERROR(AVERAGE(J113:L113),"")</f>
        <v>134.64969999999997</v>
      </c>
      <c r="BD113" s="20">
        <f t="shared" ref="BD113:BD137" si="65">IFERROR(AVERAGE(M113:O113),"")</f>
        <v>135.63639999999998</v>
      </c>
      <c r="BE113" s="20"/>
      <c r="BF113" s="20">
        <f t="shared" ref="BF113:BH137" si="66">IFERROR(BB113/BA113*100-100,"")</f>
        <v>0.30283714838212461</v>
      </c>
      <c r="BG113" s="20">
        <f t="shared" si="66"/>
        <v>8.3138978342534671</v>
      </c>
      <c r="BH113" s="20">
        <f t="shared" si="66"/>
        <v>0.73279034413000943</v>
      </c>
    </row>
    <row r="114" spans="1:60" x14ac:dyDescent="0.2">
      <c r="A114" s="3" t="s">
        <v>44</v>
      </c>
      <c r="B114" s="3" t="s">
        <v>45</v>
      </c>
      <c r="C114" s="14">
        <v>107.18600000000001</v>
      </c>
      <c r="D114" s="10">
        <v>107.63939999999999</v>
      </c>
      <c r="E114" s="7">
        <v>107.63939999999999</v>
      </c>
      <c r="F114" s="7">
        <v>107.667</v>
      </c>
      <c r="G114" s="7">
        <v>107.667</v>
      </c>
      <c r="H114" s="7">
        <v>107.6797</v>
      </c>
      <c r="I114" s="7">
        <v>107.7097</v>
      </c>
      <c r="J114" s="7">
        <v>107.7097</v>
      </c>
      <c r="K114" s="7">
        <v>107.7157</v>
      </c>
      <c r="L114" s="7">
        <v>107.8719</v>
      </c>
      <c r="M114" s="7">
        <v>107.8719</v>
      </c>
      <c r="N114" s="7">
        <v>107.8719</v>
      </c>
      <c r="O114" s="35"/>
      <c r="P114" s="10">
        <v>0.42299540000000002</v>
      </c>
      <c r="Q114" s="7">
        <v>0</v>
      </c>
      <c r="R114" s="7">
        <v>2.5615700000000002E-2</v>
      </c>
      <c r="S114" s="7">
        <v>0</v>
      </c>
      <c r="T114" s="7">
        <v>1.1805400000000001E-2</v>
      </c>
      <c r="U114" s="7">
        <v>2.78026E-2</v>
      </c>
      <c r="V114" s="7">
        <v>0</v>
      </c>
      <c r="W114" s="7">
        <v>5.5705289310064247E-3</v>
      </c>
      <c r="X114" s="7">
        <v>0.14501135860417594</v>
      </c>
      <c r="Y114" s="7">
        <v>0</v>
      </c>
      <c r="Z114" s="7">
        <v>0</v>
      </c>
      <c r="AA114" s="35"/>
      <c r="AB114" s="20">
        <f t="shared" si="45"/>
        <v>107.73120909090909</v>
      </c>
      <c r="AC114" s="20">
        <f t="shared" si="46"/>
        <v>107.64859999999999</v>
      </c>
      <c r="AD114" s="20">
        <f t="shared" si="47"/>
        <v>107.68546666666667</v>
      </c>
      <c r="AE114" s="20">
        <f t="shared" si="59"/>
        <v>107.76576666666666</v>
      </c>
      <c r="AF114" s="20">
        <f t="shared" si="60"/>
        <v>107.8719</v>
      </c>
      <c r="AG114" s="7">
        <f>IFERROR(AC114/'2018'!AF114*100-100,"")</f>
        <v>-9.5542179033725745</v>
      </c>
      <c r="AH114" s="20">
        <f t="shared" si="61"/>
        <v>3.4247232817421036E-2</v>
      </c>
      <c r="AI114" s="20">
        <f t="shared" si="61"/>
        <v>7.4569022622654302E-2</v>
      </c>
      <c r="AJ114" s="20">
        <f t="shared" si="61"/>
        <v>9.8485202319963605E-2</v>
      </c>
      <c r="BA114" s="20">
        <f t="shared" si="62"/>
        <v>107.64859999999999</v>
      </c>
      <c r="BB114" s="20">
        <f t="shared" si="63"/>
        <v>107.68546666666667</v>
      </c>
      <c r="BC114" s="20">
        <f t="shared" si="64"/>
        <v>107.76576666666666</v>
      </c>
      <c r="BD114" s="20">
        <f t="shared" si="65"/>
        <v>107.8719</v>
      </c>
      <c r="BE114" s="20"/>
      <c r="BF114" s="20">
        <f t="shared" si="66"/>
        <v>3.4247232817421036E-2</v>
      </c>
      <c r="BG114" s="20">
        <f t="shared" si="66"/>
        <v>7.4569022622654302E-2</v>
      </c>
      <c r="BH114" s="20">
        <f t="shared" si="66"/>
        <v>9.8485202319963605E-2</v>
      </c>
    </row>
    <row r="115" spans="1:60" x14ac:dyDescent="0.2">
      <c r="A115" s="3" t="s">
        <v>46</v>
      </c>
      <c r="B115" s="3" t="s">
        <v>99</v>
      </c>
      <c r="C115" s="14">
        <v>100.07689999999999</v>
      </c>
      <c r="D115" s="10">
        <v>100.07689999999999</v>
      </c>
      <c r="E115" s="7">
        <v>100.3464</v>
      </c>
      <c r="F115" s="7">
        <v>100.3464</v>
      </c>
      <c r="G115" s="7">
        <v>100.3464</v>
      </c>
      <c r="H115" s="7">
        <v>100.3464</v>
      </c>
      <c r="I115" s="7">
        <v>100.3464</v>
      </c>
      <c r="J115" s="7">
        <v>100.3464</v>
      </c>
      <c r="K115" s="7">
        <v>100.3464</v>
      </c>
      <c r="L115" s="7">
        <v>100.3464</v>
      </c>
      <c r="M115" s="7">
        <v>100.8481</v>
      </c>
      <c r="N115" s="7">
        <v>100.8481</v>
      </c>
      <c r="O115" s="35"/>
      <c r="P115" s="10">
        <v>0</v>
      </c>
      <c r="Q115" s="7">
        <v>0.26923259999999999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0.49996811046534756</v>
      </c>
      <c r="Z115" s="7">
        <v>0</v>
      </c>
      <c r="AA115" s="35"/>
      <c r="AB115" s="20">
        <f t="shared" si="45"/>
        <v>100.41311818181818</v>
      </c>
      <c r="AC115" s="20">
        <f t="shared" si="46"/>
        <v>100.25656666666667</v>
      </c>
      <c r="AD115" s="20">
        <f t="shared" si="47"/>
        <v>100.3464</v>
      </c>
      <c r="AE115" s="20">
        <f t="shared" si="59"/>
        <v>100.3464</v>
      </c>
      <c r="AF115" s="20">
        <f t="shared" si="60"/>
        <v>100.8481</v>
      </c>
      <c r="AG115" s="7">
        <f>IFERROR(AC115/'2018'!AF115*100-100,"")</f>
        <v>-8.2233509663150528</v>
      </c>
      <c r="AH115" s="20">
        <f t="shared" si="61"/>
        <v>8.9603440772108911E-2</v>
      </c>
      <c r="AI115" s="20">
        <f t="shared" si="61"/>
        <v>0</v>
      </c>
      <c r="AJ115" s="20">
        <f t="shared" si="61"/>
        <v>0.49996811046536038</v>
      </c>
      <c r="BA115" s="20">
        <f t="shared" si="62"/>
        <v>100.25656666666667</v>
      </c>
      <c r="BB115" s="20">
        <f t="shared" si="63"/>
        <v>100.3464</v>
      </c>
      <c r="BC115" s="20">
        <f t="shared" si="64"/>
        <v>100.3464</v>
      </c>
      <c r="BD115" s="20">
        <f t="shared" si="65"/>
        <v>100.8481</v>
      </c>
      <c r="BE115" s="20"/>
      <c r="BF115" s="20">
        <f t="shared" si="66"/>
        <v>8.9603440772108911E-2</v>
      </c>
      <c r="BG115" s="20">
        <f t="shared" si="66"/>
        <v>0</v>
      </c>
      <c r="BH115" s="20">
        <f t="shared" si="66"/>
        <v>0.49996811046536038</v>
      </c>
    </row>
    <row r="116" spans="1:60" x14ac:dyDescent="0.2">
      <c r="A116" s="2" t="s">
        <v>47</v>
      </c>
      <c r="B116" s="2" t="s">
        <v>48</v>
      </c>
      <c r="C116" s="14">
        <v>91.427530000000004</v>
      </c>
      <c r="D116" s="10">
        <v>90.72569</v>
      </c>
      <c r="E116" s="7">
        <v>90.710549999999998</v>
      </c>
      <c r="F116" s="7">
        <v>90.679379999999995</v>
      </c>
      <c r="G116" s="7">
        <v>90.406909999999996</v>
      </c>
      <c r="H116" s="7">
        <v>90.87276</v>
      </c>
      <c r="I116" s="7">
        <v>91.225639999999999</v>
      </c>
      <c r="J116" s="7">
        <v>90.072119999999998</v>
      </c>
      <c r="K116" s="7">
        <v>90.700850000000003</v>
      </c>
      <c r="L116" s="7">
        <v>90.192890000000006</v>
      </c>
      <c r="M116" s="7">
        <v>90.009550000000004</v>
      </c>
      <c r="N116" s="7">
        <v>89.444559999999996</v>
      </c>
      <c r="O116" s="35"/>
      <c r="P116" s="10">
        <v>-0.76764149999999998</v>
      </c>
      <c r="Q116" s="7">
        <v>-1.6692499999999999E-2</v>
      </c>
      <c r="R116" s="7">
        <v>-3.4357699999999998E-2</v>
      </c>
      <c r="S116" s="7">
        <v>-0.30047469999999998</v>
      </c>
      <c r="T116" s="7">
        <v>0.51527389999999995</v>
      </c>
      <c r="U116" s="7">
        <v>0.3883258</v>
      </c>
      <c r="V116" s="7">
        <v>-1.2644690681260229</v>
      </c>
      <c r="W116" s="7">
        <v>0.69802953455520356</v>
      </c>
      <c r="X116" s="7">
        <v>-0.560038852998618</v>
      </c>
      <c r="Y116" s="7">
        <v>-0.20327544665660582</v>
      </c>
      <c r="Z116" s="7">
        <v>-0.62770006071578932</v>
      </c>
      <c r="AA116" s="35"/>
      <c r="AB116" s="20">
        <f>(AB97/AB100)*100</f>
        <v>90.450058865162831</v>
      </c>
      <c r="AC116" s="20">
        <f t="shared" ref="AC116:AF116" si="67">(AC97/AC100)*100</f>
        <v>90.705180415857939</v>
      </c>
      <c r="AD116" s="20">
        <f t="shared" si="67"/>
        <v>90.835899892151104</v>
      </c>
      <c r="AE116" s="20">
        <f t="shared" si="67"/>
        <v>90.322214270565112</v>
      </c>
      <c r="AF116" s="20">
        <f t="shared" si="67"/>
        <v>89.726841509623128</v>
      </c>
      <c r="AG116" s="7">
        <f>IFERROR(AC116/'2018'!AF116*100-100,"")</f>
        <v>-13.791657056848948</v>
      </c>
      <c r="AH116" s="20">
        <f t="shared" si="61"/>
        <v>0.1441146753623741</v>
      </c>
      <c r="AI116" s="20">
        <f t="shared" si="61"/>
        <v>-0.56550947609468949</v>
      </c>
      <c r="AJ116" s="20">
        <f t="shared" si="61"/>
        <v>-0.65916537338036107</v>
      </c>
      <c r="BA116" s="20">
        <f t="shared" si="62"/>
        <v>90.705206666666655</v>
      </c>
      <c r="BB116" s="20">
        <f t="shared" si="63"/>
        <v>90.835103333333336</v>
      </c>
      <c r="BC116" s="20">
        <f t="shared" si="64"/>
        <v>90.32195333333334</v>
      </c>
      <c r="BD116" s="20">
        <f t="shared" si="65"/>
        <v>89.727055000000007</v>
      </c>
      <c r="BE116" s="20"/>
      <c r="BF116" s="20">
        <f t="shared" si="66"/>
        <v>0.14320750863181786</v>
      </c>
      <c r="BG116" s="20">
        <f t="shared" si="66"/>
        <v>-0.56492477155765641</v>
      </c>
      <c r="BH116" s="20">
        <f t="shared" si="66"/>
        <v>-0.65864201490180108</v>
      </c>
    </row>
    <row r="117" spans="1:60" x14ac:dyDescent="0.2">
      <c r="A117" s="2"/>
      <c r="B117" s="2" t="s">
        <v>72</v>
      </c>
      <c r="C117" s="14"/>
      <c r="D117" s="10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35"/>
      <c r="P117" s="10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35"/>
      <c r="AB117" s="20">
        <f>(AB97/AB109)*100</f>
        <v>101.65423650089991</v>
      </c>
      <c r="AC117" s="20">
        <f t="shared" ref="AC117:AF117" si="68">(AC97/AC109)*100</f>
        <v>100.86685317253969</v>
      </c>
      <c r="AD117" s="20">
        <f t="shared" si="68"/>
        <v>101.88266065383924</v>
      </c>
      <c r="AE117" s="20">
        <f t="shared" si="68"/>
        <v>102.03964706301845</v>
      </c>
      <c r="AF117" s="20">
        <f t="shared" si="68"/>
        <v>101.88632168482657</v>
      </c>
      <c r="AG117" s="7">
        <f>IFERROR(AC117/'2018'!AF117*100-100,"")</f>
        <v>-13.415996790590228</v>
      </c>
      <c r="AH117" s="20">
        <f t="shared" si="61"/>
        <v>1.0070775971982897</v>
      </c>
      <c r="AI117" s="20">
        <f t="shared" si="61"/>
        <v>0.15408550205869176</v>
      </c>
      <c r="AJ117" s="20">
        <f t="shared" si="61"/>
        <v>-0.15026059243147927</v>
      </c>
      <c r="BA117" s="20" t="e">
        <f t="shared" si="62"/>
        <v>#DIV/0!</v>
      </c>
      <c r="BB117" s="20" t="e">
        <f t="shared" si="63"/>
        <v>#DIV/0!</v>
      </c>
      <c r="BC117" s="20" t="str">
        <f t="shared" si="64"/>
        <v/>
      </c>
      <c r="BD117" s="20" t="str">
        <f t="shared" si="65"/>
        <v/>
      </c>
      <c r="BE117" s="20"/>
      <c r="BF117" s="20" t="str">
        <f t="shared" si="66"/>
        <v/>
      </c>
      <c r="BG117" s="20" t="str">
        <f t="shared" si="66"/>
        <v/>
      </c>
      <c r="BH117" s="20" t="str">
        <f t="shared" si="66"/>
        <v/>
      </c>
    </row>
    <row r="118" spans="1:60" ht="18" customHeight="1" x14ac:dyDescent="0.2">
      <c r="B118" s="22" t="s">
        <v>63</v>
      </c>
      <c r="C118" s="27"/>
      <c r="D118" s="24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35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35"/>
      <c r="AB118" s="24"/>
      <c r="AC118" s="23"/>
      <c r="AD118" s="23"/>
      <c r="AE118" s="23"/>
      <c r="AF118" s="23"/>
      <c r="AG118" s="23"/>
      <c r="AH118" s="23"/>
      <c r="AI118" s="23"/>
      <c r="AJ118" s="23"/>
      <c r="BA118" s="20" t="e">
        <f t="shared" si="62"/>
        <v>#DIV/0!</v>
      </c>
      <c r="BB118" s="20" t="e">
        <f t="shared" si="63"/>
        <v>#DIV/0!</v>
      </c>
      <c r="BC118" s="20" t="str">
        <f t="shared" si="64"/>
        <v/>
      </c>
      <c r="BD118" s="20" t="str">
        <f t="shared" si="65"/>
        <v/>
      </c>
      <c r="BE118" s="20"/>
      <c r="BF118" s="20" t="str">
        <f t="shared" si="66"/>
        <v/>
      </c>
      <c r="BG118" s="20" t="str">
        <f t="shared" si="66"/>
        <v/>
      </c>
      <c r="BH118" s="20" t="str">
        <f t="shared" si="66"/>
        <v/>
      </c>
    </row>
    <row r="119" spans="1:60" x14ac:dyDescent="0.2">
      <c r="B119" s="2" t="s">
        <v>15</v>
      </c>
      <c r="C119" s="14">
        <v>124.0279</v>
      </c>
      <c r="D119" s="10">
        <v>124.98269999999999</v>
      </c>
      <c r="E119" s="7">
        <v>125.9789</v>
      </c>
      <c r="F119" s="7">
        <v>126.2865</v>
      </c>
      <c r="G119" s="7">
        <v>125.9401</v>
      </c>
      <c r="H119" s="7">
        <v>126.1499</v>
      </c>
      <c r="I119" s="7">
        <v>126.57810000000001</v>
      </c>
      <c r="J119" s="7">
        <v>128.00360000000001</v>
      </c>
      <c r="K119" s="7">
        <v>128.00710000000001</v>
      </c>
      <c r="L119" s="7">
        <v>128.89949999999999</v>
      </c>
      <c r="M119" s="7">
        <v>130.5488</v>
      </c>
      <c r="N119" s="7">
        <v>129.7346</v>
      </c>
      <c r="O119" s="35"/>
      <c r="P119" s="10">
        <v>0.76987269999999997</v>
      </c>
      <c r="Q119" s="7">
        <v>0.79703380000000001</v>
      </c>
      <c r="R119" s="7">
        <v>0.24413309999999999</v>
      </c>
      <c r="S119" s="7">
        <v>-0.27429500000000001</v>
      </c>
      <c r="T119" s="7">
        <v>0.16663020000000001</v>
      </c>
      <c r="U119" s="7">
        <v>0.33944930000000001</v>
      </c>
      <c r="V119" s="7">
        <v>1.1261821752736054</v>
      </c>
      <c r="W119" s="7">
        <v>2.7342980978679512E-3</v>
      </c>
      <c r="X119" s="7">
        <v>0.69714883002581951</v>
      </c>
      <c r="Y119" s="7">
        <v>1.2795239702248737</v>
      </c>
      <c r="Z119" s="7">
        <v>-0.62367482504626592</v>
      </c>
      <c r="AA119" s="35"/>
      <c r="AB119" s="20">
        <f t="shared" si="45"/>
        <v>127.37361818181817</v>
      </c>
      <c r="AC119" s="20">
        <f t="shared" si="46"/>
        <v>125.74936666666666</v>
      </c>
      <c r="AD119" s="20">
        <f t="shared" si="47"/>
        <v>126.22269999999999</v>
      </c>
      <c r="AE119" s="20">
        <f t="shared" ref="AE119:AE135" si="69">IFERROR(AVERAGE(J119:L119),"")</f>
        <v>128.30340000000001</v>
      </c>
      <c r="AF119" s="20">
        <f t="shared" ref="AF119:AF135" si="70">IFERROR(AVERAGE(M119:O119),"")</f>
        <v>130.14170000000001</v>
      </c>
      <c r="AG119" s="7">
        <f>IFERROR(AC119/'2018'!AF119*100-100,"")</f>
        <v>-14.599476886619698</v>
      </c>
      <c r="AH119" s="20">
        <f t="shared" ref="AH119:AJ137" si="71">IFERROR(AD119/AC119*100-100,"")</f>
        <v>0.37641011313245087</v>
      </c>
      <c r="AI119" s="20">
        <f t="shared" si="71"/>
        <v>1.6484356617312272</v>
      </c>
      <c r="AJ119" s="20">
        <f t="shared" si="71"/>
        <v>1.4327757487330786</v>
      </c>
      <c r="BA119" s="20">
        <f t="shared" si="62"/>
        <v>125.74936666666666</v>
      </c>
      <c r="BB119" s="20">
        <f t="shared" si="63"/>
        <v>126.22269999999999</v>
      </c>
      <c r="BC119" s="20">
        <f t="shared" si="64"/>
        <v>128.30340000000001</v>
      </c>
      <c r="BD119" s="20">
        <f t="shared" si="65"/>
        <v>130.14170000000001</v>
      </c>
      <c r="BE119" s="20"/>
      <c r="BF119" s="20">
        <f t="shared" si="66"/>
        <v>0.37641011313245087</v>
      </c>
      <c r="BG119" s="20">
        <f t="shared" si="66"/>
        <v>1.6484356617312272</v>
      </c>
      <c r="BH119" s="20">
        <f t="shared" si="66"/>
        <v>1.4327757487330786</v>
      </c>
    </row>
    <row r="120" spans="1:60" x14ac:dyDescent="0.2">
      <c r="B120" s="2" t="s">
        <v>21</v>
      </c>
      <c r="C120" s="14">
        <v>136.8297</v>
      </c>
      <c r="D120" s="10">
        <v>137.82409999999999</v>
      </c>
      <c r="E120" s="7">
        <v>138.79220000000001</v>
      </c>
      <c r="F120" s="7">
        <v>139.53540000000001</v>
      </c>
      <c r="G120" s="7">
        <v>140.33529999999999</v>
      </c>
      <c r="H120" s="7">
        <v>140.45740000000001</v>
      </c>
      <c r="I120" s="7">
        <v>141.21539999999999</v>
      </c>
      <c r="J120" s="7">
        <v>146.42400000000001</v>
      </c>
      <c r="K120" s="7">
        <v>147.21879999999999</v>
      </c>
      <c r="L120" s="7">
        <v>147.2062</v>
      </c>
      <c r="M120" s="7">
        <v>148.1636</v>
      </c>
      <c r="N120" s="7">
        <v>148.27500000000001</v>
      </c>
      <c r="O120" s="35"/>
      <c r="P120" s="10">
        <v>0.72670939999999995</v>
      </c>
      <c r="Q120" s="7">
        <v>0.70242389999999999</v>
      </c>
      <c r="R120" s="7">
        <v>0.535528</v>
      </c>
      <c r="S120" s="7">
        <v>0.57322390000000001</v>
      </c>
      <c r="T120" s="7">
        <v>8.7028300000000003E-2</v>
      </c>
      <c r="U120" s="7">
        <v>0.53966219999999998</v>
      </c>
      <c r="V120" s="7">
        <v>3.6884079215156551</v>
      </c>
      <c r="W120" s="7">
        <v>0.54280719007811618</v>
      </c>
      <c r="X120" s="7">
        <v>-8.5586895151923206E-3</v>
      </c>
      <c r="Y120" s="7">
        <v>0.65038021496377663</v>
      </c>
      <c r="Z120" s="7">
        <v>7.5187157979424962E-2</v>
      </c>
      <c r="AA120" s="35"/>
      <c r="AB120" s="20">
        <f t="shared" si="45"/>
        <v>143.22249090909094</v>
      </c>
      <c r="AC120" s="20">
        <f t="shared" si="46"/>
        <v>138.71723333333333</v>
      </c>
      <c r="AD120" s="20">
        <f t="shared" si="47"/>
        <v>140.66936666666666</v>
      </c>
      <c r="AE120" s="20">
        <f t="shared" si="69"/>
        <v>146.94966666666664</v>
      </c>
      <c r="AF120" s="20">
        <f t="shared" si="70"/>
        <v>148.2193</v>
      </c>
      <c r="AG120" s="7">
        <f>IFERROR(AC120/'2018'!AF120*100-100,"")</f>
        <v>-3.8330734768702541</v>
      </c>
      <c r="AH120" s="20">
        <f t="shared" si="71"/>
        <v>1.4072752796636507</v>
      </c>
      <c r="AI120" s="20">
        <f t="shared" si="71"/>
        <v>4.4645825518514641</v>
      </c>
      <c r="AJ120" s="20">
        <f t="shared" si="71"/>
        <v>0.86399197911303816</v>
      </c>
      <c r="BA120" s="20">
        <f t="shared" si="62"/>
        <v>138.71723333333333</v>
      </c>
      <c r="BB120" s="20">
        <f t="shared" si="63"/>
        <v>140.66936666666666</v>
      </c>
      <c r="BC120" s="20">
        <f t="shared" si="64"/>
        <v>146.94966666666664</v>
      </c>
      <c r="BD120" s="20">
        <f t="shared" si="65"/>
        <v>148.2193</v>
      </c>
      <c r="BE120" s="20"/>
      <c r="BF120" s="20">
        <f t="shared" si="66"/>
        <v>1.4072752796636507</v>
      </c>
      <c r="BG120" s="20">
        <f t="shared" si="66"/>
        <v>4.4645825518514641</v>
      </c>
      <c r="BH120" s="20">
        <f t="shared" si="66"/>
        <v>0.86399197911303816</v>
      </c>
    </row>
    <row r="121" spans="1:60" x14ac:dyDescent="0.2">
      <c r="B121" s="2" t="s">
        <v>23</v>
      </c>
      <c r="C121" s="14">
        <v>138.9933</v>
      </c>
      <c r="D121" s="10">
        <v>140.1754</v>
      </c>
      <c r="E121" s="7">
        <v>141.3262</v>
      </c>
      <c r="F121" s="7">
        <v>142.1465</v>
      </c>
      <c r="G121" s="7">
        <v>143.09909999999999</v>
      </c>
      <c r="H121" s="7">
        <v>143.2414</v>
      </c>
      <c r="I121" s="7">
        <v>144.1422</v>
      </c>
      <c r="J121" s="7">
        <v>150.3511</v>
      </c>
      <c r="K121" s="7">
        <v>151.3022</v>
      </c>
      <c r="L121" s="7">
        <v>151.17070000000001</v>
      </c>
      <c r="M121" s="7">
        <v>152.27189999999999</v>
      </c>
      <c r="N121" s="7">
        <v>152.37090000000001</v>
      </c>
      <c r="O121" s="35"/>
      <c r="P121" s="10">
        <v>0.8504602</v>
      </c>
      <c r="Q121" s="7">
        <v>0.8209187</v>
      </c>
      <c r="R121" s="7">
        <v>0.58043929999999999</v>
      </c>
      <c r="S121" s="7">
        <v>0.67020109999999999</v>
      </c>
      <c r="T121" s="7">
        <v>9.9390699999999998E-2</v>
      </c>
      <c r="U121" s="7">
        <v>0.62892369999999997</v>
      </c>
      <c r="V121" s="7">
        <v>4.307482472169843</v>
      </c>
      <c r="W121" s="7">
        <v>0.63258599371737001</v>
      </c>
      <c r="X121" s="7">
        <v>-8.6912153293202871E-2</v>
      </c>
      <c r="Y121" s="7">
        <v>0.72844803920334911</v>
      </c>
      <c r="Z121" s="7">
        <v>6.5015278590480563E-2</v>
      </c>
      <c r="AA121" s="35"/>
      <c r="AB121" s="20">
        <f t="shared" si="45"/>
        <v>146.50887272727275</v>
      </c>
      <c r="AC121" s="20">
        <f t="shared" si="46"/>
        <v>141.21603333333334</v>
      </c>
      <c r="AD121" s="20">
        <f t="shared" si="47"/>
        <v>143.49423333333334</v>
      </c>
      <c r="AE121" s="20">
        <f t="shared" si="69"/>
        <v>150.94133333333335</v>
      </c>
      <c r="AF121" s="20">
        <f t="shared" si="70"/>
        <v>152.32139999999998</v>
      </c>
      <c r="AG121" s="7">
        <f>IFERROR(AC121/'2018'!AF121*100-100,"")</f>
        <v>-4.2135596132801538</v>
      </c>
      <c r="AH121" s="20">
        <f t="shared" si="71"/>
        <v>1.6132729026755896</v>
      </c>
      <c r="AI121" s="20">
        <f t="shared" si="71"/>
        <v>5.1898252821774378</v>
      </c>
      <c r="AJ121" s="20">
        <f t="shared" si="71"/>
        <v>0.91430666219103784</v>
      </c>
      <c r="BA121" s="20">
        <f t="shared" si="62"/>
        <v>141.21603333333334</v>
      </c>
      <c r="BB121" s="20">
        <f t="shared" si="63"/>
        <v>143.49423333333334</v>
      </c>
      <c r="BC121" s="20">
        <f t="shared" si="64"/>
        <v>150.94133333333335</v>
      </c>
      <c r="BD121" s="20">
        <f t="shared" si="65"/>
        <v>152.32139999999998</v>
      </c>
      <c r="BE121" s="20"/>
      <c r="BF121" s="20">
        <f t="shared" si="66"/>
        <v>1.6132729026755896</v>
      </c>
      <c r="BG121" s="20">
        <f t="shared" si="66"/>
        <v>5.1898252821774378</v>
      </c>
      <c r="BH121" s="20">
        <f t="shared" si="66"/>
        <v>0.91430666219103784</v>
      </c>
    </row>
    <row r="122" spans="1:60" x14ac:dyDescent="0.2">
      <c r="B122" s="3" t="s">
        <v>25</v>
      </c>
      <c r="C122" s="14">
        <v>147.73849999999999</v>
      </c>
      <c r="D122" s="10">
        <v>149.61449999999999</v>
      </c>
      <c r="E122" s="7">
        <v>151.4605</v>
      </c>
      <c r="F122" s="7">
        <v>152.6953</v>
      </c>
      <c r="G122" s="7">
        <v>154.0086</v>
      </c>
      <c r="H122" s="7">
        <v>154.1694</v>
      </c>
      <c r="I122" s="7">
        <v>155.34780000000001</v>
      </c>
      <c r="J122" s="7">
        <v>164.4614</v>
      </c>
      <c r="K122" s="7">
        <v>165.8948</v>
      </c>
      <c r="L122" s="7">
        <v>164.9238</v>
      </c>
      <c r="M122" s="7">
        <v>166.6585</v>
      </c>
      <c r="N122" s="7">
        <v>166.61279999999999</v>
      </c>
      <c r="O122" s="35"/>
      <c r="P122" s="10">
        <v>1.2698259999999999</v>
      </c>
      <c r="Q122" s="7">
        <v>1.233833</v>
      </c>
      <c r="R122" s="7">
        <v>0.81526339999999997</v>
      </c>
      <c r="S122" s="7">
        <v>0.86008439999999997</v>
      </c>
      <c r="T122" s="7">
        <v>0.1043781</v>
      </c>
      <c r="U122" s="7">
        <v>0.76437759999999999</v>
      </c>
      <c r="V122" s="7">
        <v>5.8665780912249739</v>
      </c>
      <c r="W122" s="7">
        <v>0.87157229599164665</v>
      </c>
      <c r="X122" s="7">
        <v>-0.58531069087156651</v>
      </c>
      <c r="Y122" s="7">
        <v>1.0518190825096219</v>
      </c>
      <c r="Z122" s="7">
        <v>-2.7421343645845087E-2</v>
      </c>
      <c r="AA122" s="35"/>
      <c r="AB122" s="20">
        <f t="shared" si="45"/>
        <v>158.71340000000001</v>
      </c>
      <c r="AC122" s="20">
        <f t="shared" si="46"/>
        <v>151.25676666666666</v>
      </c>
      <c r="AD122" s="20">
        <f t="shared" si="47"/>
        <v>154.5086</v>
      </c>
      <c r="AE122" s="20">
        <f t="shared" si="69"/>
        <v>165.09333333333333</v>
      </c>
      <c r="AF122" s="20">
        <f t="shared" si="70"/>
        <v>166.63565</v>
      </c>
      <c r="AG122" s="7">
        <f>IFERROR(AC122/'2018'!AF122*100-100,"")</f>
        <v>16.563025473436625</v>
      </c>
      <c r="AH122" s="20">
        <f t="shared" si="71"/>
        <v>2.1498762699982734</v>
      </c>
      <c r="AI122" s="20">
        <f t="shared" si="71"/>
        <v>6.8505787595857726</v>
      </c>
      <c r="AJ122" s="20">
        <f t="shared" si="71"/>
        <v>0.93420893232109847</v>
      </c>
      <c r="BA122" s="20">
        <f t="shared" si="62"/>
        <v>151.25676666666666</v>
      </c>
      <c r="BB122" s="20">
        <f t="shared" si="63"/>
        <v>154.5086</v>
      </c>
      <c r="BC122" s="20">
        <f t="shared" si="64"/>
        <v>165.09333333333333</v>
      </c>
      <c r="BD122" s="20">
        <f t="shared" si="65"/>
        <v>166.63565</v>
      </c>
      <c r="BE122" s="20"/>
      <c r="BF122" s="20">
        <f t="shared" si="66"/>
        <v>2.1498762699982734</v>
      </c>
      <c r="BG122" s="20">
        <f t="shared" si="66"/>
        <v>6.8505787595857726</v>
      </c>
      <c r="BH122" s="20">
        <f t="shared" si="66"/>
        <v>0.93420893232109847</v>
      </c>
    </row>
    <row r="123" spans="1:60" x14ac:dyDescent="0.2">
      <c r="B123" s="3" t="s">
        <v>95</v>
      </c>
      <c r="C123" s="14">
        <v>132.17699999999999</v>
      </c>
      <c r="D123" s="10">
        <v>132.55019999999999</v>
      </c>
      <c r="E123" s="7">
        <v>133.63579999999999</v>
      </c>
      <c r="F123" s="7">
        <v>134.62219999999999</v>
      </c>
      <c r="G123" s="7">
        <v>135.7774</v>
      </c>
      <c r="H123" s="7">
        <v>136.33940000000001</v>
      </c>
      <c r="I123" s="7">
        <v>136.98159999999999</v>
      </c>
      <c r="J123" s="7">
        <v>137.92830000000001</v>
      </c>
      <c r="K123" s="7">
        <v>138.96029999999999</v>
      </c>
      <c r="L123" s="7">
        <v>140.05940000000001</v>
      </c>
      <c r="M123" s="7">
        <v>140.57210000000001</v>
      </c>
      <c r="N123" s="7">
        <v>140.75280000000001</v>
      </c>
      <c r="O123" s="35"/>
      <c r="P123" s="10">
        <v>0.2823483</v>
      </c>
      <c r="Q123" s="7">
        <v>0.81903510000000002</v>
      </c>
      <c r="R123" s="7">
        <v>0.73809460000000005</v>
      </c>
      <c r="S123" s="7">
        <v>0.85815989999999998</v>
      </c>
      <c r="T123" s="7">
        <v>0.41387639999999998</v>
      </c>
      <c r="U123" s="7">
        <v>0.47100560000000002</v>
      </c>
      <c r="V123" s="7">
        <v>0.69111471905717359</v>
      </c>
      <c r="W123" s="7">
        <v>0.74821483335905836</v>
      </c>
      <c r="X123" s="7">
        <v>0.79094532755040214</v>
      </c>
      <c r="Y123" s="7">
        <v>0.36605897212182487</v>
      </c>
      <c r="Z123" s="7">
        <v>0.12854613397680026</v>
      </c>
      <c r="AA123" s="35"/>
      <c r="AB123" s="20">
        <f t="shared" si="45"/>
        <v>137.1072272727273</v>
      </c>
      <c r="AC123" s="20">
        <f t="shared" si="46"/>
        <v>133.6027333333333</v>
      </c>
      <c r="AD123" s="20">
        <f t="shared" si="47"/>
        <v>136.36613333333332</v>
      </c>
      <c r="AE123" s="20">
        <f t="shared" si="69"/>
        <v>138.98266666666666</v>
      </c>
      <c r="AF123" s="20">
        <f t="shared" si="70"/>
        <v>140.66245000000001</v>
      </c>
      <c r="AG123" s="7">
        <f>IFERROR(AC123/'2018'!AF123*100-100,"")</f>
        <v>-1.795214378768236</v>
      </c>
      <c r="AH123" s="20">
        <f t="shared" si="71"/>
        <v>2.0683708566840835</v>
      </c>
      <c r="AI123" s="20">
        <f t="shared" si="71"/>
        <v>1.918755976557236</v>
      </c>
      <c r="AJ123" s="20">
        <f t="shared" si="71"/>
        <v>1.2086279344187005</v>
      </c>
      <c r="BA123" s="20">
        <f t="shared" si="62"/>
        <v>133.6027333333333</v>
      </c>
      <c r="BB123" s="20">
        <f t="shared" si="63"/>
        <v>136.36613333333332</v>
      </c>
      <c r="BC123" s="20">
        <f t="shared" si="64"/>
        <v>138.98266666666666</v>
      </c>
      <c r="BD123" s="20">
        <f t="shared" si="65"/>
        <v>140.66245000000001</v>
      </c>
      <c r="BE123" s="20"/>
      <c r="BF123" s="20">
        <f t="shared" si="66"/>
        <v>2.0683708566840835</v>
      </c>
      <c r="BG123" s="20">
        <f t="shared" si="66"/>
        <v>1.918755976557236</v>
      </c>
      <c r="BH123" s="20">
        <f t="shared" si="66"/>
        <v>1.2086279344187005</v>
      </c>
    </row>
    <row r="124" spans="1:60" x14ac:dyDescent="0.2">
      <c r="B124" s="3" t="s">
        <v>28</v>
      </c>
      <c r="C124" s="14">
        <v>135.22919999999999</v>
      </c>
      <c r="D124" s="10">
        <v>135.92359999999999</v>
      </c>
      <c r="E124" s="7">
        <v>136.20679999999999</v>
      </c>
      <c r="F124" s="7">
        <v>135.9308</v>
      </c>
      <c r="G124" s="7">
        <v>136.37639999999999</v>
      </c>
      <c r="H124" s="7">
        <v>136.30189999999999</v>
      </c>
      <c r="I124" s="7">
        <v>136.85480000000001</v>
      </c>
      <c r="J124" s="7">
        <v>137.4923</v>
      </c>
      <c r="K124" s="7">
        <v>137.72030000000001</v>
      </c>
      <c r="L124" s="7">
        <v>138.14879999999999</v>
      </c>
      <c r="M124" s="7">
        <v>138.80090000000001</v>
      </c>
      <c r="N124" s="7">
        <v>138.947</v>
      </c>
      <c r="O124" s="35"/>
      <c r="P124" s="10">
        <v>0.51350770000000001</v>
      </c>
      <c r="Q124" s="7">
        <v>0.2083883</v>
      </c>
      <c r="R124" s="7">
        <v>-0.20266729999999999</v>
      </c>
      <c r="S124" s="7">
        <v>0.32782689999999998</v>
      </c>
      <c r="T124" s="7">
        <v>-5.4656999999999997E-2</v>
      </c>
      <c r="U124" s="7">
        <v>0.40565659999999998</v>
      </c>
      <c r="V124" s="7">
        <v>0.46582217065092968</v>
      </c>
      <c r="W124" s="7">
        <v>0.16582746815640487</v>
      </c>
      <c r="X124" s="7">
        <v>0.31113786420737205</v>
      </c>
      <c r="Y124" s="7">
        <v>0.47202726335662604</v>
      </c>
      <c r="Z124" s="7">
        <v>0.10525868348115171</v>
      </c>
      <c r="AA124" s="35"/>
      <c r="AB124" s="20">
        <f t="shared" si="45"/>
        <v>137.1548727272727</v>
      </c>
      <c r="AC124" s="20">
        <f t="shared" si="46"/>
        <v>136.0204</v>
      </c>
      <c r="AD124" s="20">
        <f t="shared" si="47"/>
        <v>136.51103333333333</v>
      </c>
      <c r="AE124" s="20">
        <f t="shared" si="69"/>
        <v>137.78713333333334</v>
      </c>
      <c r="AF124" s="20">
        <f t="shared" si="70"/>
        <v>138.87395000000001</v>
      </c>
      <c r="AG124" s="7">
        <f>IFERROR(AC124/'2018'!AF124*100-100,"")</f>
        <v>-2.225029370023492</v>
      </c>
      <c r="AH124" s="20">
        <f t="shared" si="71"/>
        <v>0.36070569806685171</v>
      </c>
      <c r="AI124" s="20">
        <f t="shared" si="71"/>
        <v>0.93479623502960862</v>
      </c>
      <c r="AJ124" s="20">
        <f t="shared" si="71"/>
        <v>0.7887649886999526</v>
      </c>
      <c r="BA124" s="20">
        <f t="shared" si="62"/>
        <v>136.0204</v>
      </c>
      <c r="BB124" s="20">
        <f t="shared" si="63"/>
        <v>136.51103333333333</v>
      </c>
      <c r="BC124" s="20">
        <f t="shared" si="64"/>
        <v>137.78713333333334</v>
      </c>
      <c r="BD124" s="20">
        <f t="shared" si="65"/>
        <v>138.87395000000001</v>
      </c>
      <c r="BE124" s="20"/>
      <c r="BF124" s="20">
        <f t="shared" si="66"/>
        <v>0.36070569806685171</v>
      </c>
      <c r="BG124" s="20">
        <f t="shared" si="66"/>
        <v>0.93479623502960862</v>
      </c>
      <c r="BH124" s="20">
        <f t="shared" si="66"/>
        <v>0.7887649886999526</v>
      </c>
    </row>
    <row r="125" spans="1:60" x14ac:dyDescent="0.2">
      <c r="B125" s="3" t="s">
        <v>30</v>
      </c>
      <c r="C125" s="14">
        <v>135.6772</v>
      </c>
      <c r="D125" s="10">
        <v>136.71350000000001</v>
      </c>
      <c r="E125" s="7">
        <v>137.33879999999999</v>
      </c>
      <c r="F125" s="7">
        <v>137.8305</v>
      </c>
      <c r="G125" s="7">
        <v>137.98179999999999</v>
      </c>
      <c r="H125" s="7">
        <v>137.95500000000001</v>
      </c>
      <c r="I125" s="7">
        <v>138.8272</v>
      </c>
      <c r="J125" s="7">
        <v>142.44059999999999</v>
      </c>
      <c r="K125" s="7">
        <v>142.64099999999999</v>
      </c>
      <c r="L125" s="7">
        <v>143.1172</v>
      </c>
      <c r="M125" s="7">
        <v>143.80119999999999</v>
      </c>
      <c r="N125" s="7">
        <v>144.49160000000001</v>
      </c>
      <c r="O125" s="35"/>
      <c r="P125" s="10">
        <v>0.76376469999999996</v>
      </c>
      <c r="Q125" s="7">
        <v>0.4573837</v>
      </c>
      <c r="R125" s="7">
        <v>0.3580081</v>
      </c>
      <c r="S125" s="7">
        <v>0.1097991</v>
      </c>
      <c r="T125" s="7">
        <v>-1.9452000000000001E-2</v>
      </c>
      <c r="U125" s="7">
        <v>0.63226289999999996</v>
      </c>
      <c r="V125" s="7">
        <v>2.6028040614519234</v>
      </c>
      <c r="W125" s="7">
        <v>0.14069022455676397</v>
      </c>
      <c r="X125" s="7">
        <v>0.33384510764787528</v>
      </c>
      <c r="Y125" s="7">
        <v>0.47792997627119421</v>
      </c>
      <c r="Z125" s="7">
        <v>0.48010725918838715</v>
      </c>
      <c r="AA125" s="35"/>
      <c r="AB125" s="20">
        <f t="shared" si="45"/>
        <v>140.2853090909091</v>
      </c>
      <c r="AC125" s="20">
        <f t="shared" si="46"/>
        <v>137.29426666666666</v>
      </c>
      <c r="AD125" s="20">
        <f t="shared" si="47"/>
        <v>138.25466666666668</v>
      </c>
      <c r="AE125" s="20">
        <f t="shared" si="69"/>
        <v>142.73293333333334</v>
      </c>
      <c r="AF125" s="20">
        <f t="shared" si="70"/>
        <v>144.1464</v>
      </c>
      <c r="AG125" s="7">
        <f>IFERROR(AC125/'2018'!AF125*100-100,"")</f>
        <v>-3.9420615141639388</v>
      </c>
      <c r="AH125" s="20">
        <f t="shared" si="71"/>
        <v>0.69951937784244933</v>
      </c>
      <c r="AI125" s="20">
        <f t="shared" si="71"/>
        <v>3.2391432236163098</v>
      </c>
      <c r="AJ125" s="20">
        <f t="shared" si="71"/>
        <v>0.99028768880249629</v>
      </c>
      <c r="BA125" s="20">
        <f t="shared" si="62"/>
        <v>137.29426666666666</v>
      </c>
      <c r="BB125" s="20">
        <f t="shared" si="63"/>
        <v>138.25466666666668</v>
      </c>
      <c r="BC125" s="20">
        <f t="shared" si="64"/>
        <v>142.73293333333334</v>
      </c>
      <c r="BD125" s="20">
        <f t="shared" si="65"/>
        <v>144.1464</v>
      </c>
      <c r="BE125" s="20"/>
      <c r="BF125" s="20">
        <f t="shared" si="66"/>
        <v>0.69951937784244933</v>
      </c>
      <c r="BG125" s="20">
        <f t="shared" si="66"/>
        <v>3.2391432236163098</v>
      </c>
      <c r="BH125" s="20">
        <f t="shared" si="66"/>
        <v>0.99028768880249629</v>
      </c>
    </row>
    <row r="126" spans="1:60" x14ac:dyDescent="0.2">
      <c r="B126" s="3" t="s">
        <v>32</v>
      </c>
      <c r="C126" s="14">
        <v>125.48950000000001</v>
      </c>
      <c r="D126" s="10">
        <v>126.7336</v>
      </c>
      <c r="E126" s="7">
        <v>127.3091</v>
      </c>
      <c r="F126" s="7">
        <v>127.7794</v>
      </c>
      <c r="G126" s="7">
        <v>127.80889999999999</v>
      </c>
      <c r="H126" s="7">
        <v>127.9678</v>
      </c>
      <c r="I126" s="7">
        <v>128.6352</v>
      </c>
      <c r="J126" s="7">
        <v>129.7517</v>
      </c>
      <c r="K126" s="7">
        <v>130.59209999999999</v>
      </c>
      <c r="L126" s="7">
        <v>131.4486</v>
      </c>
      <c r="M126" s="7">
        <v>132.1386</v>
      </c>
      <c r="N126" s="7">
        <v>132.71860000000001</v>
      </c>
      <c r="O126" s="35"/>
      <c r="P126" s="10">
        <v>0.99136919999999995</v>
      </c>
      <c r="Q126" s="7">
        <v>0.45413880000000001</v>
      </c>
      <c r="R126" s="7">
        <v>0.36941479999999999</v>
      </c>
      <c r="S126" s="7">
        <v>2.3047100000000001E-2</v>
      </c>
      <c r="T126" s="7">
        <v>0.1243481</v>
      </c>
      <c r="U126" s="7">
        <v>0.52155269999999998</v>
      </c>
      <c r="V126" s="7">
        <v>0.86795838153165084</v>
      </c>
      <c r="W126" s="7">
        <v>0.64769864286941004</v>
      </c>
      <c r="X126" s="7">
        <v>0.65585896849810299</v>
      </c>
      <c r="Y126" s="7">
        <v>0.52492000675549055</v>
      </c>
      <c r="Z126" s="7">
        <v>0.43893305968128354</v>
      </c>
      <c r="AA126" s="35"/>
      <c r="AB126" s="20">
        <f t="shared" si="45"/>
        <v>129.35305454545454</v>
      </c>
      <c r="AC126" s="20">
        <f t="shared" si="46"/>
        <v>127.27403333333332</v>
      </c>
      <c r="AD126" s="20">
        <f t="shared" si="47"/>
        <v>128.13730000000001</v>
      </c>
      <c r="AE126" s="20">
        <f t="shared" si="69"/>
        <v>130.59746666666666</v>
      </c>
      <c r="AF126" s="20">
        <f t="shared" si="70"/>
        <v>132.42860000000002</v>
      </c>
      <c r="AG126" s="7">
        <f>IFERROR(AC126/'2018'!AF126*100-100,"")</f>
        <v>1.2589809767186608</v>
      </c>
      <c r="AH126" s="20">
        <f t="shared" si="71"/>
        <v>0.67827399199786953</v>
      </c>
      <c r="AI126" s="20">
        <f t="shared" si="71"/>
        <v>1.9199457665072259</v>
      </c>
      <c r="AJ126" s="20">
        <f t="shared" si="71"/>
        <v>1.4021201023807635</v>
      </c>
      <c r="BA126" s="20">
        <f t="shared" si="62"/>
        <v>127.27403333333332</v>
      </c>
      <c r="BB126" s="20">
        <f t="shared" si="63"/>
        <v>128.13730000000001</v>
      </c>
      <c r="BC126" s="20">
        <f t="shared" si="64"/>
        <v>130.59746666666666</v>
      </c>
      <c r="BD126" s="20">
        <f t="shared" si="65"/>
        <v>132.42860000000002</v>
      </c>
      <c r="BE126" s="20"/>
      <c r="BF126" s="20">
        <f t="shared" si="66"/>
        <v>0.67827399199786953</v>
      </c>
      <c r="BG126" s="20">
        <f t="shared" si="66"/>
        <v>1.9199457665072259</v>
      </c>
      <c r="BH126" s="20">
        <f t="shared" si="66"/>
        <v>1.4021201023807635</v>
      </c>
    </row>
    <row r="127" spans="1:60" x14ac:dyDescent="0.2">
      <c r="B127" s="3" t="s">
        <v>96</v>
      </c>
      <c r="C127" s="14">
        <v>111.9931</v>
      </c>
      <c r="D127" s="10">
        <v>111.7392</v>
      </c>
      <c r="E127" s="7">
        <v>111.7565</v>
      </c>
      <c r="F127" s="7">
        <v>111.8801</v>
      </c>
      <c r="G127" s="7">
        <v>112.471</v>
      </c>
      <c r="H127" s="7">
        <v>112.4769</v>
      </c>
      <c r="I127" s="7">
        <v>112.99639999999999</v>
      </c>
      <c r="J127" s="7">
        <v>113.06950000000001</v>
      </c>
      <c r="K127" s="7">
        <v>113.07089999999999</v>
      </c>
      <c r="L127" s="7">
        <v>113.5189</v>
      </c>
      <c r="M127" s="7">
        <v>113.4349</v>
      </c>
      <c r="N127" s="7">
        <v>113.4349</v>
      </c>
      <c r="O127" s="35"/>
      <c r="P127" s="10">
        <v>-0.22676360000000001</v>
      </c>
      <c r="Q127" s="7">
        <v>1.54856E-2</v>
      </c>
      <c r="R127" s="7">
        <v>0.11056009999999999</v>
      </c>
      <c r="S127" s="7">
        <v>0.52819280000000002</v>
      </c>
      <c r="T127" s="7">
        <v>5.2572000000000001E-3</v>
      </c>
      <c r="U127" s="7">
        <v>0.46182580000000001</v>
      </c>
      <c r="V127" s="7">
        <v>6.4692326481207207E-2</v>
      </c>
      <c r="W127" s="7">
        <v>1.2381765197419566E-3</v>
      </c>
      <c r="X127" s="7">
        <v>0.3962115805216086</v>
      </c>
      <c r="Y127" s="7">
        <v>-7.3996488690432322E-2</v>
      </c>
      <c r="Z127" s="7">
        <v>0</v>
      </c>
      <c r="AA127" s="35"/>
      <c r="AB127" s="20">
        <f t="shared" si="45"/>
        <v>112.71356363636363</v>
      </c>
      <c r="AC127" s="20">
        <f t="shared" si="46"/>
        <v>111.79193333333335</v>
      </c>
      <c r="AD127" s="20">
        <f t="shared" si="47"/>
        <v>112.6481</v>
      </c>
      <c r="AE127" s="20">
        <f t="shared" si="69"/>
        <v>113.21976666666667</v>
      </c>
      <c r="AF127" s="20">
        <f t="shared" si="70"/>
        <v>113.4349</v>
      </c>
      <c r="AG127" s="7">
        <f>IFERROR(AC127/'2018'!AF127*100-100,"")</f>
        <v>-19.153066053143448</v>
      </c>
      <c r="AH127" s="20">
        <f t="shared" si="71"/>
        <v>0.76585728606535497</v>
      </c>
      <c r="AI127" s="20">
        <f t="shared" si="71"/>
        <v>0.5074800788177356</v>
      </c>
      <c r="AJ127" s="20">
        <f t="shared" si="71"/>
        <v>0.19001393455147308</v>
      </c>
      <c r="BA127" s="20">
        <f t="shared" si="62"/>
        <v>111.79193333333335</v>
      </c>
      <c r="BB127" s="20">
        <f t="shared" si="63"/>
        <v>112.6481</v>
      </c>
      <c r="BC127" s="20">
        <f t="shared" si="64"/>
        <v>113.21976666666667</v>
      </c>
      <c r="BD127" s="20">
        <f t="shared" si="65"/>
        <v>113.4349</v>
      </c>
      <c r="BE127" s="20"/>
      <c r="BF127" s="20">
        <f t="shared" si="66"/>
        <v>0.76585728606535497</v>
      </c>
      <c r="BG127" s="20">
        <f t="shared" si="66"/>
        <v>0.5074800788177356</v>
      </c>
      <c r="BH127" s="20">
        <f t="shared" si="66"/>
        <v>0.19001393455147308</v>
      </c>
    </row>
    <row r="128" spans="1:60" x14ac:dyDescent="0.2">
      <c r="B128" s="3" t="s">
        <v>35</v>
      </c>
      <c r="C128" s="14">
        <v>126.0393</v>
      </c>
      <c r="D128" s="10">
        <v>126.3077</v>
      </c>
      <c r="E128" s="7">
        <v>126.0157</v>
      </c>
      <c r="F128" s="7">
        <v>126.5154</v>
      </c>
      <c r="G128" s="7">
        <v>126.8663</v>
      </c>
      <c r="H128" s="7">
        <v>126.6204</v>
      </c>
      <c r="I128" s="7">
        <v>127.2705</v>
      </c>
      <c r="J128" s="7">
        <v>141.47890000000001</v>
      </c>
      <c r="K128" s="7">
        <v>141.6002</v>
      </c>
      <c r="L128" s="7">
        <v>141.93770000000001</v>
      </c>
      <c r="M128" s="7">
        <v>142.29169999999999</v>
      </c>
      <c r="N128" s="7">
        <v>142.464</v>
      </c>
      <c r="O128" s="35"/>
      <c r="P128" s="10">
        <v>0.21293290000000001</v>
      </c>
      <c r="Q128" s="7">
        <v>-0.23118730000000001</v>
      </c>
      <c r="R128" s="7">
        <v>0.39656400000000003</v>
      </c>
      <c r="S128" s="7">
        <v>0.2773564</v>
      </c>
      <c r="T128" s="7">
        <v>-0.19388849999999999</v>
      </c>
      <c r="U128" s="7">
        <v>0.51348539999999998</v>
      </c>
      <c r="V128" s="7">
        <v>11.163938226061823</v>
      </c>
      <c r="W128" s="7">
        <v>8.5737166460858022E-2</v>
      </c>
      <c r="X128" s="7">
        <v>0.23834712097864671</v>
      </c>
      <c r="Y128" s="7">
        <v>0.24940519678703049</v>
      </c>
      <c r="Z128" s="7">
        <v>0.12108928349299855</v>
      </c>
      <c r="AA128" s="35"/>
      <c r="AB128" s="20">
        <f t="shared" si="45"/>
        <v>133.57895454545454</v>
      </c>
      <c r="AC128" s="20">
        <f t="shared" si="46"/>
        <v>126.2796</v>
      </c>
      <c r="AD128" s="20">
        <f t="shared" si="47"/>
        <v>126.91906666666667</v>
      </c>
      <c r="AE128" s="20">
        <f t="shared" si="69"/>
        <v>141.67226666666667</v>
      </c>
      <c r="AF128" s="20">
        <f t="shared" si="70"/>
        <v>142.37785</v>
      </c>
      <c r="AG128" s="7">
        <f>IFERROR(AC128/'2018'!AF128*100-100,"")</f>
        <v>-5.1012379412885451</v>
      </c>
      <c r="AH128" s="20">
        <f t="shared" si="71"/>
        <v>0.50638952504336032</v>
      </c>
      <c r="AI128" s="20">
        <f t="shared" si="71"/>
        <v>11.624100607946502</v>
      </c>
      <c r="AJ128" s="20">
        <f t="shared" si="71"/>
        <v>0.49803913633530783</v>
      </c>
      <c r="BA128" s="20">
        <f t="shared" si="62"/>
        <v>126.2796</v>
      </c>
      <c r="BB128" s="20">
        <f t="shared" si="63"/>
        <v>126.91906666666667</v>
      </c>
      <c r="BC128" s="20">
        <f t="shared" si="64"/>
        <v>141.67226666666667</v>
      </c>
      <c r="BD128" s="20">
        <f t="shared" si="65"/>
        <v>142.37785</v>
      </c>
      <c r="BE128" s="20"/>
      <c r="BF128" s="20">
        <f t="shared" si="66"/>
        <v>0.50638952504336032</v>
      </c>
      <c r="BG128" s="20">
        <f t="shared" si="66"/>
        <v>11.624100607946502</v>
      </c>
      <c r="BH128" s="20">
        <f t="shared" si="66"/>
        <v>0.49803913633530783</v>
      </c>
    </row>
    <row r="129" spans="2:60" x14ac:dyDescent="0.2">
      <c r="B129" s="2" t="s">
        <v>37</v>
      </c>
      <c r="C129" s="14">
        <v>130.5283</v>
      </c>
      <c r="D129" s="10">
        <v>130.95230000000001</v>
      </c>
      <c r="E129" s="7">
        <v>131.32509999999999</v>
      </c>
      <c r="F129" s="7">
        <v>131.77180000000001</v>
      </c>
      <c r="G129" s="7">
        <v>132.07490000000001</v>
      </c>
      <c r="H129" s="7">
        <v>132.12540000000001</v>
      </c>
      <c r="I129" s="7">
        <v>132.42250000000001</v>
      </c>
      <c r="J129" s="7">
        <v>134.21680000000001</v>
      </c>
      <c r="K129" s="7">
        <v>134.45089999999999</v>
      </c>
      <c r="L129" s="7">
        <v>134.8877</v>
      </c>
      <c r="M129" s="7">
        <v>135.375</v>
      </c>
      <c r="N129" s="7">
        <v>135.56110000000001</v>
      </c>
      <c r="O129" s="35"/>
      <c r="P129" s="10">
        <v>0.32487749999999999</v>
      </c>
      <c r="Q129" s="7">
        <v>0.28466249999999998</v>
      </c>
      <c r="R129" s="7">
        <v>0.34012569999999998</v>
      </c>
      <c r="S129" s="7">
        <v>0.23003090000000001</v>
      </c>
      <c r="T129" s="7">
        <v>3.8240900000000001E-2</v>
      </c>
      <c r="U129" s="7">
        <v>0.22481889999999999</v>
      </c>
      <c r="V129" s="7">
        <v>1.3549812154278862</v>
      </c>
      <c r="W129" s="7">
        <v>0.17441929773320758</v>
      </c>
      <c r="X129" s="7">
        <v>0.3248769625194069</v>
      </c>
      <c r="Y129" s="7">
        <v>0.36126348065835862</v>
      </c>
      <c r="Z129" s="7">
        <v>0.13746999076639732</v>
      </c>
      <c r="AA129" s="35"/>
      <c r="AB129" s="20">
        <f t="shared" si="45"/>
        <v>133.19668181818182</v>
      </c>
      <c r="AC129" s="20">
        <f t="shared" si="46"/>
        <v>131.34973333333335</v>
      </c>
      <c r="AD129" s="20">
        <f t="shared" si="47"/>
        <v>132.20760000000001</v>
      </c>
      <c r="AE129" s="20">
        <f t="shared" si="69"/>
        <v>134.51846666666665</v>
      </c>
      <c r="AF129" s="20">
        <f t="shared" si="70"/>
        <v>135.46805000000001</v>
      </c>
      <c r="AG129" s="7">
        <f>IFERROR(AC129/'2018'!AF129*100-100,"")</f>
        <v>17.186983281825093</v>
      </c>
      <c r="AH129" s="20">
        <f t="shared" si="71"/>
        <v>0.65311641287433986</v>
      </c>
      <c r="AI129" s="20">
        <f t="shared" si="71"/>
        <v>1.7479075837294005</v>
      </c>
      <c r="AJ129" s="20">
        <f t="shared" si="71"/>
        <v>0.70591299236735949</v>
      </c>
      <c r="BA129" s="20">
        <f t="shared" si="62"/>
        <v>131.34973333333335</v>
      </c>
      <c r="BB129" s="20">
        <f t="shared" si="63"/>
        <v>132.20760000000001</v>
      </c>
      <c r="BC129" s="20">
        <f t="shared" si="64"/>
        <v>134.51846666666665</v>
      </c>
      <c r="BD129" s="20">
        <f t="shared" si="65"/>
        <v>135.46805000000001</v>
      </c>
      <c r="BE129" s="20"/>
      <c r="BF129" s="20">
        <f t="shared" si="66"/>
        <v>0.65311641287433986</v>
      </c>
      <c r="BG129" s="20">
        <f t="shared" si="66"/>
        <v>1.7479075837294005</v>
      </c>
      <c r="BH129" s="20">
        <f t="shared" si="66"/>
        <v>0.70591299236735949</v>
      </c>
    </row>
    <row r="130" spans="2:60" x14ac:dyDescent="0.2">
      <c r="B130" s="3" t="s">
        <v>39</v>
      </c>
      <c r="C130" s="14">
        <v>109.9704</v>
      </c>
      <c r="D130" s="10">
        <v>110.33</v>
      </c>
      <c r="E130" s="7">
        <v>110.2533</v>
      </c>
      <c r="F130" s="7">
        <v>110.2954</v>
      </c>
      <c r="G130" s="7">
        <v>110.2105</v>
      </c>
      <c r="H130" s="7">
        <v>109.96259999999999</v>
      </c>
      <c r="I130" s="7">
        <v>109.90940000000001</v>
      </c>
      <c r="J130" s="7">
        <v>110.6374</v>
      </c>
      <c r="K130" s="7">
        <v>110.65349999999999</v>
      </c>
      <c r="L130" s="7">
        <v>110.8304</v>
      </c>
      <c r="M130" s="7">
        <v>110.8562</v>
      </c>
      <c r="N130" s="7">
        <v>111.73869999999999</v>
      </c>
      <c r="O130" s="35"/>
      <c r="P130" s="10">
        <v>0.3270632</v>
      </c>
      <c r="Q130" s="7">
        <v>-6.95794E-2</v>
      </c>
      <c r="R130" s="7">
        <v>3.8177000000000003E-2</v>
      </c>
      <c r="S130" s="7">
        <v>-7.6919699999999994E-2</v>
      </c>
      <c r="T130" s="7">
        <v>-0.22493489999999999</v>
      </c>
      <c r="U130" s="7">
        <v>-4.8365999999999999E-2</v>
      </c>
      <c r="V130" s="7">
        <v>0.66236372867106397</v>
      </c>
      <c r="W130" s="7">
        <v>1.4552041172329114E-2</v>
      </c>
      <c r="X130" s="7">
        <v>0.15986841807986499</v>
      </c>
      <c r="Y130" s="7">
        <v>2.3278811589603415E-2</v>
      </c>
      <c r="Z130" s="7">
        <v>0.79607635838139257</v>
      </c>
      <c r="AA130" s="35"/>
      <c r="AB130" s="20">
        <f t="shared" si="45"/>
        <v>110.51612727272727</v>
      </c>
      <c r="AC130" s="20">
        <f t="shared" si="46"/>
        <v>110.29289999999999</v>
      </c>
      <c r="AD130" s="20">
        <f t="shared" si="47"/>
        <v>110.02749999999999</v>
      </c>
      <c r="AE130" s="20">
        <f t="shared" si="69"/>
        <v>110.70710000000001</v>
      </c>
      <c r="AF130" s="20">
        <f t="shared" si="70"/>
        <v>111.29745</v>
      </c>
      <c r="AG130" s="7">
        <f>IFERROR(AC130/'2018'!AF130*100-100,"")</f>
        <v>-13.987464081150748</v>
      </c>
      <c r="AH130" s="20">
        <f t="shared" si="71"/>
        <v>-0.24063198991049717</v>
      </c>
      <c r="AI130" s="20">
        <f t="shared" si="71"/>
        <v>0.61766376587672767</v>
      </c>
      <c r="AJ130" s="20">
        <f t="shared" si="71"/>
        <v>0.53325396474117781</v>
      </c>
      <c r="BA130" s="20">
        <f t="shared" si="62"/>
        <v>110.29289999999999</v>
      </c>
      <c r="BB130" s="20">
        <f t="shared" si="63"/>
        <v>110.02749999999999</v>
      </c>
      <c r="BC130" s="20">
        <f t="shared" si="64"/>
        <v>110.70710000000001</v>
      </c>
      <c r="BD130" s="20">
        <f t="shared" si="65"/>
        <v>111.29745</v>
      </c>
      <c r="BE130" s="20"/>
      <c r="BF130" s="20">
        <f t="shared" si="66"/>
        <v>-0.24063198991049717</v>
      </c>
      <c r="BG130" s="20">
        <f t="shared" si="66"/>
        <v>0.61766376587672767</v>
      </c>
      <c r="BH130" s="20">
        <f t="shared" si="66"/>
        <v>0.53325396474117781</v>
      </c>
    </row>
    <row r="131" spans="2:60" x14ac:dyDescent="0.2">
      <c r="B131" s="3" t="s">
        <v>97</v>
      </c>
      <c r="C131" s="14">
        <v>138.02440000000001</v>
      </c>
      <c r="D131" s="10">
        <v>138.37979999999999</v>
      </c>
      <c r="E131" s="7">
        <v>139.13319999999999</v>
      </c>
      <c r="F131" s="7">
        <v>139.66159999999999</v>
      </c>
      <c r="G131" s="7">
        <v>140.36699999999999</v>
      </c>
      <c r="H131" s="7">
        <v>140.21350000000001</v>
      </c>
      <c r="I131" s="7">
        <v>140.34129999999999</v>
      </c>
      <c r="J131" s="7">
        <v>141.30709999999999</v>
      </c>
      <c r="K131" s="7">
        <v>141.72040000000001</v>
      </c>
      <c r="L131" s="7">
        <v>142.1524</v>
      </c>
      <c r="M131" s="7">
        <v>142.71090000000001</v>
      </c>
      <c r="N131" s="7">
        <v>142.59809999999999</v>
      </c>
      <c r="O131" s="35"/>
      <c r="P131" s="10">
        <v>0.2574631</v>
      </c>
      <c r="Q131" s="7">
        <v>0.54443470000000005</v>
      </c>
      <c r="R131" s="7">
        <v>0.3798105</v>
      </c>
      <c r="S131" s="7">
        <v>0.50504420000000005</v>
      </c>
      <c r="T131" s="7">
        <v>-0.1092934</v>
      </c>
      <c r="U131" s="7">
        <v>9.1097700000000004E-2</v>
      </c>
      <c r="V131" s="7">
        <v>0.68817945964587868</v>
      </c>
      <c r="W131" s="7">
        <v>0.29248353408995081</v>
      </c>
      <c r="X131" s="7">
        <v>0.30482555792954852</v>
      </c>
      <c r="Y131" s="7">
        <v>0.39288819604875425</v>
      </c>
      <c r="Z131" s="7">
        <v>-7.9040914183864955E-2</v>
      </c>
      <c r="AA131" s="35"/>
      <c r="AB131" s="20">
        <f t="shared" si="45"/>
        <v>140.78048181818178</v>
      </c>
      <c r="AC131" s="20">
        <f t="shared" si="46"/>
        <v>139.05819999999997</v>
      </c>
      <c r="AD131" s="20">
        <f t="shared" si="47"/>
        <v>140.30726666666666</v>
      </c>
      <c r="AE131" s="20">
        <f t="shared" si="69"/>
        <v>141.72663333333335</v>
      </c>
      <c r="AF131" s="20">
        <f t="shared" si="70"/>
        <v>142.65449999999998</v>
      </c>
      <c r="AG131" s="7">
        <f>IFERROR(AC131/'2018'!AF131*100-100,"")</f>
        <v>16.494855148872261</v>
      </c>
      <c r="AH131" s="20">
        <f t="shared" si="71"/>
        <v>0.8982330180217275</v>
      </c>
      <c r="AI131" s="20">
        <f t="shared" si="71"/>
        <v>1.0116130834753676</v>
      </c>
      <c r="AJ131" s="20">
        <f t="shared" si="71"/>
        <v>0.65468758048061204</v>
      </c>
      <c r="BA131" s="20">
        <f t="shared" si="62"/>
        <v>139.05819999999997</v>
      </c>
      <c r="BB131" s="20">
        <f t="shared" si="63"/>
        <v>140.30726666666666</v>
      </c>
      <c r="BC131" s="20">
        <f t="shared" si="64"/>
        <v>141.72663333333335</v>
      </c>
      <c r="BD131" s="20">
        <f t="shared" si="65"/>
        <v>142.65449999999998</v>
      </c>
      <c r="BE131" s="20"/>
      <c r="BF131" s="20">
        <f t="shared" si="66"/>
        <v>0.8982330180217275</v>
      </c>
      <c r="BG131" s="20">
        <f t="shared" si="66"/>
        <v>1.0116130834753676</v>
      </c>
      <c r="BH131" s="20">
        <f t="shared" si="66"/>
        <v>0.65468758048061204</v>
      </c>
    </row>
    <row r="132" spans="2:60" x14ac:dyDescent="0.2">
      <c r="B132" s="3" t="s">
        <v>98</v>
      </c>
      <c r="C132" s="14">
        <v>101.71939999999999</v>
      </c>
      <c r="D132" s="10">
        <v>102.0903</v>
      </c>
      <c r="E132" s="7">
        <v>102.3463</v>
      </c>
      <c r="F132" s="7">
        <v>102.3933</v>
      </c>
      <c r="G132" s="7">
        <v>102.61620000000001</v>
      </c>
      <c r="H132" s="7">
        <v>102.85209999999999</v>
      </c>
      <c r="I132" s="7">
        <v>102.99339999999999</v>
      </c>
      <c r="J132" s="7">
        <v>103.2355</v>
      </c>
      <c r="K132" s="7">
        <v>103.3272</v>
      </c>
      <c r="L132" s="7">
        <v>103.6437</v>
      </c>
      <c r="M132" s="7">
        <v>103.65349999999999</v>
      </c>
      <c r="N132" s="7">
        <v>103.8224</v>
      </c>
      <c r="O132" s="35"/>
      <c r="P132" s="10">
        <v>0.36460350000000002</v>
      </c>
      <c r="Q132" s="7">
        <v>0.25074030000000003</v>
      </c>
      <c r="R132" s="7">
        <v>4.5986800000000001E-2</v>
      </c>
      <c r="S132" s="7">
        <v>0.2176903</v>
      </c>
      <c r="T132" s="7">
        <v>0.22984930000000001</v>
      </c>
      <c r="U132" s="7">
        <v>0.13741529999999999</v>
      </c>
      <c r="V132" s="7">
        <v>0.2350636060174805</v>
      </c>
      <c r="W132" s="7">
        <v>8.8826033680277625E-2</v>
      </c>
      <c r="X132" s="7">
        <v>0.30630850347245514</v>
      </c>
      <c r="Y132" s="7">
        <v>9.4554710030599794E-3</v>
      </c>
      <c r="Z132" s="7">
        <v>0.1629467408240029</v>
      </c>
      <c r="AA132" s="35"/>
      <c r="AB132" s="20">
        <f t="shared" si="45"/>
        <v>102.99762727272727</v>
      </c>
      <c r="AC132" s="20">
        <f t="shared" si="46"/>
        <v>102.27663333333334</v>
      </c>
      <c r="AD132" s="20">
        <f t="shared" si="47"/>
        <v>102.82056666666666</v>
      </c>
      <c r="AE132" s="20">
        <f t="shared" si="69"/>
        <v>103.40213333333334</v>
      </c>
      <c r="AF132" s="20">
        <f t="shared" si="70"/>
        <v>103.73795</v>
      </c>
      <c r="AG132" s="7">
        <f>IFERROR(AC132/'2018'!AF132*100-100,"")</f>
        <v>-1.8790819105107914</v>
      </c>
      <c r="AH132" s="20">
        <f t="shared" si="71"/>
        <v>0.53182561412690177</v>
      </c>
      <c r="AI132" s="20">
        <f t="shared" si="71"/>
        <v>0.56561317012777579</v>
      </c>
      <c r="AJ132" s="20">
        <f t="shared" si="71"/>
        <v>0.32476763857869173</v>
      </c>
      <c r="BA132" s="20">
        <f t="shared" si="62"/>
        <v>102.27663333333334</v>
      </c>
      <c r="BB132" s="20">
        <f t="shared" si="63"/>
        <v>102.82056666666666</v>
      </c>
      <c r="BC132" s="20">
        <f t="shared" si="64"/>
        <v>103.40213333333334</v>
      </c>
      <c r="BD132" s="20">
        <f t="shared" si="65"/>
        <v>103.73795</v>
      </c>
      <c r="BE132" s="20"/>
      <c r="BF132" s="20">
        <f t="shared" si="66"/>
        <v>0.53182561412690177</v>
      </c>
      <c r="BG132" s="20">
        <f t="shared" si="66"/>
        <v>0.56561317012777579</v>
      </c>
      <c r="BH132" s="20">
        <f t="shared" si="66"/>
        <v>0.32476763857869173</v>
      </c>
    </row>
    <row r="133" spans="2:60" x14ac:dyDescent="0.2">
      <c r="B133" s="3" t="s">
        <v>43</v>
      </c>
      <c r="C133" s="14">
        <v>148.80799999999999</v>
      </c>
      <c r="D133" s="10">
        <v>149.32509999999999</v>
      </c>
      <c r="E133" s="7">
        <v>149.37899999999999</v>
      </c>
      <c r="F133" s="7">
        <v>149.7337</v>
      </c>
      <c r="G133" s="7">
        <v>149.93020000000001</v>
      </c>
      <c r="H133" s="7">
        <v>150.18709999999999</v>
      </c>
      <c r="I133" s="7">
        <v>150.92509999999999</v>
      </c>
      <c r="J133" s="7">
        <v>162.12979999999999</v>
      </c>
      <c r="K133" s="7">
        <v>162.6636</v>
      </c>
      <c r="L133" s="7">
        <v>163.2938</v>
      </c>
      <c r="M133" s="7">
        <v>163.71080000000001</v>
      </c>
      <c r="N133" s="7">
        <v>163.74959999999999</v>
      </c>
      <c r="O133" s="35"/>
      <c r="P133" s="10">
        <v>0.34755979999999997</v>
      </c>
      <c r="Q133" s="7">
        <v>3.6061099999999999E-2</v>
      </c>
      <c r="R133" s="7">
        <v>0.23747399999999999</v>
      </c>
      <c r="S133" s="7">
        <v>0.13119400000000001</v>
      </c>
      <c r="T133" s="7">
        <v>0.1713749</v>
      </c>
      <c r="U133" s="7">
        <v>0.49135079999999998</v>
      </c>
      <c r="V133" s="7">
        <v>7.4240136332525228</v>
      </c>
      <c r="W133" s="7">
        <v>0.32924237246947424</v>
      </c>
      <c r="X133" s="7">
        <v>0.38742533670716872</v>
      </c>
      <c r="Y133" s="7">
        <v>0.25536793191168405</v>
      </c>
      <c r="Z133" s="7">
        <v>2.3700330094276384E-2</v>
      </c>
      <c r="AA133" s="35"/>
      <c r="AB133" s="20">
        <f t="shared" si="45"/>
        <v>155.91161818181817</v>
      </c>
      <c r="AC133" s="20">
        <f t="shared" si="46"/>
        <v>149.47926666666666</v>
      </c>
      <c r="AD133" s="20">
        <f t="shared" si="47"/>
        <v>150.34746666666666</v>
      </c>
      <c r="AE133" s="20">
        <f t="shared" si="69"/>
        <v>162.69573333333335</v>
      </c>
      <c r="AF133" s="20">
        <f t="shared" si="70"/>
        <v>163.7302</v>
      </c>
      <c r="AG133" s="7">
        <f>IFERROR(AC133/'2018'!AF133*100-100,"")</f>
        <v>16.22801890697329</v>
      </c>
      <c r="AH133" s="20">
        <f t="shared" si="71"/>
        <v>0.58081633617861428</v>
      </c>
      <c r="AI133" s="20">
        <f t="shared" si="71"/>
        <v>8.2131524663756892</v>
      </c>
      <c r="AJ133" s="20">
        <f t="shared" si="71"/>
        <v>0.63582900760354732</v>
      </c>
      <c r="BA133" s="20">
        <f t="shared" si="62"/>
        <v>149.47926666666666</v>
      </c>
      <c r="BB133" s="20">
        <f t="shared" si="63"/>
        <v>150.34746666666666</v>
      </c>
      <c r="BC133" s="20">
        <f t="shared" si="64"/>
        <v>162.69573333333335</v>
      </c>
      <c r="BD133" s="20">
        <f t="shared" si="65"/>
        <v>163.7302</v>
      </c>
      <c r="BE133" s="20"/>
      <c r="BF133" s="20">
        <f t="shared" si="66"/>
        <v>0.58081633617861428</v>
      </c>
      <c r="BG133" s="20">
        <f t="shared" si="66"/>
        <v>8.2131524663756892</v>
      </c>
      <c r="BH133" s="20">
        <f t="shared" si="66"/>
        <v>0.63582900760354732</v>
      </c>
    </row>
    <row r="134" spans="2:60" x14ac:dyDescent="0.2">
      <c r="B134" s="3" t="s">
        <v>45</v>
      </c>
      <c r="C134" s="14">
        <v>136.87639999999999</v>
      </c>
      <c r="D134" s="10">
        <v>137.59119999999999</v>
      </c>
      <c r="E134" s="7">
        <v>137.87540000000001</v>
      </c>
      <c r="F134" s="7">
        <v>138.43350000000001</v>
      </c>
      <c r="G134" s="7">
        <v>138.97730000000001</v>
      </c>
      <c r="H134" s="7">
        <v>139.1294</v>
      </c>
      <c r="I134" s="7">
        <v>139.87989999999999</v>
      </c>
      <c r="J134" s="7">
        <v>140.6892</v>
      </c>
      <c r="K134" s="7">
        <v>140.88480000000001</v>
      </c>
      <c r="L134" s="7">
        <v>141.2877</v>
      </c>
      <c r="M134" s="7">
        <v>142.15129999999999</v>
      </c>
      <c r="N134" s="7">
        <v>142.20050000000001</v>
      </c>
      <c r="O134" s="35"/>
      <c r="P134" s="10">
        <v>0.52222139999999995</v>
      </c>
      <c r="Q134" s="7">
        <v>0.2065169</v>
      </c>
      <c r="R134" s="7">
        <v>0.40482299999999999</v>
      </c>
      <c r="S134" s="7">
        <v>0.39278560000000001</v>
      </c>
      <c r="T134" s="7">
        <v>0.1094311</v>
      </c>
      <c r="U134" s="7">
        <v>0.53948339999999995</v>
      </c>
      <c r="V134" s="7">
        <v>0.57856775705444996</v>
      </c>
      <c r="W134" s="7">
        <v>0.13902986156720851</v>
      </c>
      <c r="X134" s="7">
        <v>0.28597833123231764</v>
      </c>
      <c r="Y134" s="7">
        <v>0.61123508982026808</v>
      </c>
      <c r="Z134" s="7">
        <v>3.4611009537030779E-2</v>
      </c>
      <c r="AA134" s="35"/>
      <c r="AB134" s="20">
        <f t="shared" si="45"/>
        <v>139.91820000000001</v>
      </c>
      <c r="AC134" s="20">
        <f t="shared" si="46"/>
        <v>137.96669999999997</v>
      </c>
      <c r="AD134" s="20">
        <f t="shared" si="47"/>
        <v>139.3288666666667</v>
      </c>
      <c r="AE134" s="20">
        <f t="shared" si="69"/>
        <v>140.9539</v>
      </c>
      <c r="AF134" s="20">
        <f t="shared" si="70"/>
        <v>142.17590000000001</v>
      </c>
      <c r="AG134" s="7">
        <f>IFERROR(AC134/'2018'!AF134*100-100,"")</f>
        <v>11.670012629311472</v>
      </c>
      <c r="AH134" s="20">
        <f t="shared" si="71"/>
        <v>0.98731553821806983</v>
      </c>
      <c r="AI134" s="20">
        <f t="shared" si="71"/>
        <v>1.1663292555311244</v>
      </c>
      <c r="AJ134" s="20">
        <f t="shared" si="71"/>
        <v>0.8669501163146407</v>
      </c>
      <c r="BA134" s="20">
        <f t="shared" si="62"/>
        <v>137.96669999999997</v>
      </c>
      <c r="BB134" s="20">
        <f t="shared" si="63"/>
        <v>139.3288666666667</v>
      </c>
      <c r="BC134" s="20">
        <f t="shared" si="64"/>
        <v>140.9539</v>
      </c>
      <c r="BD134" s="20">
        <f t="shared" si="65"/>
        <v>142.17590000000001</v>
      </c>
      <c r="BE134" s="20"/>
      <c r="BF134" s="20">
        <f t="shared" si="66"/>
        <v>0.98731553821806983</v>
      </c>
      <c r="BG134" s="20">
        <f t="shared" si="66"/>
        <v>1.1663292555311244</v>
      </c>
      <c r="BH134" s="20">
        <f t="shared" si="66"/>
        <v>0.8669501163146407</v>
      </c>
    </row>
    <row r="135" spans="2:60" x14ac:dyDescent="0.2">
      <c r="B135" s="3" t="s">
        <v>99</v>
      </c>
      <c r="C135" s="14">
        <v>126.3532</v>
      </c>
      <c r="D135" s="10">
        <v>126.74550000000001</v>
      </c>
      <c r="E135" s="7">
        <v>126.96639999999999</v>
      </c>
      <c r="F135" s="7">
        <v>127.3801</v>
      </c>
      <c r="G135" s="7">
        <v>127.3801</v>
      </c>
      <c r="H135" s="7">
        <v>127.4109</v>
      </c>
      <c r="I135" s="7">
        <v>127.6173</v>
      </c>
      <c r="J135" s="7">
        <v>127.8288</v>
      </c>
      <c r="K135" s="7">
        <v>127.86669999999999</v>
      </c>
      <c r="L135" s="7">
        <v>128.29669999999999</v>
      </c>
      <c r="M135" s="7">
        <v>128.6267</v>
      </c>
      <c r="N135" s="7">
        <v>129.20490000000001</v>
      </c>
      <c r="O135" s="35"/>
      <c r="P135" s="10">
        <v>0.31044529999999998</v>
      </c>
      <c r="Q135" s="7">
        <v>0.17426939999999999</v>
      </c>
      <c r="R135" s="7">
        <v>0.3258915</v>
      </c>
      <c r="S135" s="7">
        <v>0</v>
      </c>
      <c r="T135" s="7">
        <v>2.4191500000000001E-2</v>
      </c>
      <c r="U135" s="7">
        <v>0.16198199999999999</v>
      </c>
      <c r="V135" s="7">
        <v>0.16572988145024298</v>
      </c>
      <c r="W135" s="7">
        <v>2.964903057839343E-2</v>
      </c>
      <c r="X135" s="7">
        <v>0.33628771212519959</v>
      </c>
      <c r="Y135" s="7">
        <v>0.25721628069935748</v>
      </c>
      <c r="Z135" s="7">
        <v>0.44951786837414748</v>
      </c>
      <c r="AA135" s="35"/>
      <c r="AB135" s="20">
        <f t="shared" si="45"/>
        <v>127.75673636363635</v>
      </c>
      <c r="AC135" s="20">
        <f t="shared" si="46"/>
        <v>127.03066666666666</v>
      </c>
      <c r="AD135" s="20">
        <f t="shared" si="47"/>
        <v>127.46943333333333</v>
      </c>
      <c r="AE135" s="20">
        <f t="shared" si="69"/>
        <v>127.99739999999998</v>
      </c>
      <c r="AF135" s="20">
        <f t="shared" si="70"/>
        <v>128.91579999999999</v>
      </c>
      <c r="AG135" s="7">
        <f>IFERROR(AC135/'2018'!AF135*100-100,"")</f>
        <v>21.522884951987706</v>
      </c>
      <c r="AH135" s="20">
        <f t="shared" si="71"/>
        <v>0.34540216010832125</v>
      </c>
      <c r="AI135" s="20">
        <f t="shared" si="71"/>
        <v>0.41419080077498904</v>
      </c>
      <c r="AJ135" s="20">
        <f t="shared" si="71"/>
        <v>0.71751457451479439</v>
      </c>
      <c r="BA135" s="20">
        <f t="shared" si="62"/>
        <v>127.03066666666666</v>
      </c>
      <c r="BB135" s="20">
        <f t="shared" si="63"/>
        <v>127.46943333333333</v>
      </c>
      <c r="BC135" s="20">
        <f t="shared" si="64"/>
        <v>127.99739999999998</v>
      </c>
      <c r="BD135" s="20">
        <f t="shared" si="65"/>
        <v>128.91579999999999</v>
      </c>
      <c r="BE135" s="20"/>
      <c r="BF135" s="20">
        <f t="shared" si="66"/>
        <v>0.34540216010832125</v>
      </c>
      <c r="BG135" s="20">
        <f t="shared" si="66"/>
        <v>0.41419080077498904</v>
      </c>
      <c r="BH135" s="20">
        <f t="shared" si="66"/>
        <v>0.71751457451479439</v>
      </c>
    </row>
    <row r="136" spans="2:60" x14ac:dyDescent="0.2">
      <c r="B136" s="2" t="s">
        <v>48</v>
      </c>
      <c r="C136" s="14">
        <v>90.643990000000002</v>
      </c>
      <c r="D136" s="10">
        <v>90.682829999999996</v>
      </c>
      <c r="E136" s="7">
        <v>90.768029999999996</v>
      </c>
      <c r="F136" s="7">
        <v>90.504940000000005</v>
      </c>
      <c r="G136" s="7">
        <v>89.742260000000002</v>
      </c>
      <c r="H136" s="7">
        <v>89.813640000000007</v>
      </c>
      <c r="I136" s="7">
        <v>89.634789999999995</v>
      </c>
      <c r="J136" s="7">
        <v>87.419849999999997</v>
      </c>
      <c r="K136" s="7">
        <v>86.950249999999997</v>
      </c>
      <c r="L136" s="7">
        <v>87.563900000000004</v>
      </c>
      <c r="M136" s="7">
        <v>88.111239999999995</v>
      </c>
      <c r="N136" s="7">
        <v>87.495930000000001</v>
      </c>
      <c r="O136" s="35"/>
      <c r="P136" s="10">
        <v>4.2850300000000001E-2</v>
      </c>
      <c r="Q136" s="7">
        <v>9.3951000000000007E-2</v>
      </c>
      <c r="R136" s="7">
        <v>-0.28984260000000001</v>
      </c>
      <c r="S136" s="7">
        <v>-0.84269430000000001</v>
      </c>
      <c r="T136" s="7">
        <v>7.9539600000000002E-2</v>
      </c>
      <c r="U136" s="7">
        <v>-0.19914109999999999</v>
      </c>
      <c r="V136" s="7">
        <v>-2.4710717791607464</v>
      </c>
      <c r="W136" s="7">
        <v>-0.53717776912223003</v>
      </c>
      <c r="X136" s="7">
        <v>0.70574840210350964</v>
      </c>
      <c r="Y136" s="7">
        <v>0.62507494526853102</v>
      </c>
      <c r="Z136" s="7">
        <v>-0.69833315250130834</v>
      </c>
      <c r="AA136" s="35"/>
      <c r="AB136" s="20">
        <f t="shared" ref="AB136" si="72">(AB119/AB122)*100</f>
        <v>80.253852656308894</v>
      </c>
      <c r="AC136" s="20">
        <f>(AC119/AC122)*100</f>
        <v>83.136357756336182</v>
      </c>
      <c r="AD136" s="20">
        <f t="shared" ref="AD136:AF136" si="73">(AD119/AD122)*100</f>
        <v>81.692993140834872</v>
      </c>
      <c r="AE136" s="20">
        <f t="shared" si="73"/>
        <v>77.715675981263132</v>
      </c>
      <c r="AF136" s="20">
        <f t="shared" si="73"/>
        <v>78.099554327060275</v>
      </c>
      <c r="AG136" s="109">
        <f>IFERROR(AC136/'2018'!AF136*100-100,"")</f>
        <v>-26.734465953921131</v>
      </c>
      <c r="AH136" s="20">
        <f t="shared" si="71"/>
        <v>-1.7361412677370964</v>
      </c>
      <c r="AI136" s="20">
        <f t="shared" si="71"/>
        <v>-4.868614806064258</v>
      </c>
      <c r="AJ136" s="20">
        <f t="shared" si="71"/>
        <v>0.4939522701825183</v>
      </c>
      <c r="BA136" s="20">
        <f t="shared" si="62"/>
        <v>90.651933333333318</v>
      </c>
      <c r="BB136" s="20">
        <f t="shared" si="63"/>
        <v>89.730230000000006</v>
      </c>
      <c r="BC136" s="20">
        <f t="shared" si="64"/>
        <v>87.311333333333323</v>
      </c>
      <c r="BD136" s="20">
        <f t="shared" si="65"/>
        <v>87.803584999999998</v>
      </c>
      <c r="BE136" s="20"/>
      <c r="BF136" s="20">
        <f t="shared" si="66"/>
        <v>-1.0167497806628631</v>
      </c>
      <c r="BG136" s="20">
        <f t="shared" si="66"/>
        <v>-2.6957433037524652</v>
      </c>
      <c r="BH136" s="20">
        <f t="shared" si="66"/>
        <v>0.56378896974047166</v>
      </c>
    </row>
    <row r="137" spans="2:60" x14ac:dyDescent="0.2">
      <c r="B137" s="2" t="s">
        <v>72</v>
      </c>
      <c r="O137" s="36"/>
      <c r="AA137" s="36"/>
      <c r="AB137" s="20">
        <f t="shared" ref="AB137" si="74">(AB119/AB131)*100</f>
        <v>90.476759659283886</v>
      </c>
      <c r="AC137" s="20">
        <f>(AC119/AC131)*100</f>
        <v>90.429307057524611</v>
      </c>
      <c r="AD137" s="20">
        <f t="shared" ref="AD137:AF137" si="75">(AD119/AD131)*100</f>
        <v>89.961627076573365</v>
      </c>
      <c r="AE137" s="20">
        <f t="shared" si="75"/>
        <v>90.528785579939225</v>
      </c>
      <c r="AF137" s="20">
        <f t="shared" si="75"/>
        <v>91.228597765930999</v>
      </c>
      <c r="AG137" s="109">
        <f>IFERROR(AC137/'2018'!AF137*100-100,"")</f>
        <v>-26.691592513468166</v>
      </c>
      <c r="AH137" s="20">
        <f t="shared" si="71"/>
        <v>-0.51717744630481377</v>
      </c>
      <c r="AI137" s="20">
        <f t="shared" si="71"/>
        <v>0.6304449150114948</v>
      </c>
      <c r="AJ137" s="20">
        <f t="shared" si="71"/>
        <v>0.77302725482142876</v>
      </c>
      <c r="BA137" s="20" t="e">
        <f t="shared" si="62"/>
        <v>#DIV/0!</v>
      </c>
      <c r="BB137" s="20" t="e">
        <f t="shared" si="63"/>
        <v>#DIV/0!</v>
      </c>
      <c r="BC137" s="20" t="str">
        <f t="shared" si="64"/>
        <v/>
      </c>
      <c r="BD137" s="20" t="str">
        <f t="shared" si="65"/>
        <v/>
      </c>
      <c r="BE137" s="20"/>
      <c r="BF137" s="20" t="str">
        <f t="shared" si="66"/>
        <v/>
      </c>
      <c r="BG137" s="20" t="str">
        <f t="shared" si="66"/>
        <v/>
      </c>
      <c r="BH137" s="20" t="str">
        <f t="shared" si="66"/>
        <v/>
      </c>
    </row>
    <row r="138" spans="2:60" x14ac:dyDescent="0.2">
      <c r="AB138" s="24"/>
      <c r="AC138" s="23"/>
      <c r="AD138" s="23"/>
      <c r="AE138" s="23"/>
      <c r="AF138" s="23"/>
      <c r="AG138" s="23"/>
      <c r="AH138" s="23"/>
      <c r="AI138" s="23"/>
      <c r="AJ138" s="23"/>
      <c r="BA138" s="28"/>
      <c r="BB138" s="28"/>
      <c r="BC138" s="28"/>
      <c r="BD138" s="28"/>
      <c r="BE138" s="28"/>
      <c r="BF138" s="28"/>
      <c r="BG138" s="28"/>
      <c r="BH138" s="28"/>
    </row>
    <row r="139" spans="2:60" x14ac:dyDescent="0.2">
      <c r="AR139" s="20" t="e">
        <f t="shared" ref="AR139:AR161" si="76">AVERAGE(D139:F139)</f>
        <v>#DIV/0!</v>
      </c>
      <c r="AS139" s="20" t="e">
        <f t="shared" ref="AS139:AS161" si="77">AVERAGE(G139:I139)</f>
        <v>#DIV/0!</v>
      </c>
      <c r="AT139" s="20" t="str">
        <f t="shared" ref="AT139:AT161" si="78">IFERROR(AVERAGE(J139:L139),"")</f>
        <v/>
      </c>
      <c r="AU139" s="20" t="str">
        <f t="shared" ref="AU139:AU161" si="79">IFERROR(AVERAGE(M139:O139),"")</f>
        <v/>
      </c>
      <c r="AV139" s="20"/>
      <c r="AW139" s="20" t="str">
        <f t="shared" ref="AW139:AY161" si="80">IFERROR(AS139/AR139*100-100,"")</f>
        <v/>
      </c>
      <c r="AX139" s="20" t="str">
        <f t="shared" si="80"/>
        <v/>
      </c>
      <c r="AY139" s="20" t="str">
        <f t="shared" si="80"/>
        <v/>
      </c>
    </row>
    <row r="140" spans="2:60" x14ac:dyDescent="0.2">
      <c r="AR140" s="20" t="e">
        <f t="shared" si="76"/>
        <v>#DIV/0!</v>
      </c>
      <c r="AS140" s="20" t="e">
        <f t="shared" si="77"/>
        <v>#DIV/0!</v>
      </c>
      <c r="AT140" s="20" t="str">
        <f t="shared" si="78"/>
        <v/>
      </c>
      <c r="AU140" s="20" t="str">
        <f t="shared" si="79"/>
        <v/>
      </c>
      <c r="AV140" s="20"/>
      <c r="AW140" s="20" t="str">
        <f t="shared" si="80"/>
        <v/>
      </c>
      <c r="AX140" s="20" t="str">
        <f t="shared" si="80"/>
        <v/>
      </c>
      <c r="AY140" s="20" t="str">
        <f t="shared" si="80"/>
        <v/>
      </c>
    </row>
    <row r="141" spans="2:60" x14ac:dyDescent="0.2">
      <c r="D141" s="7"/>
      <c r="E141" s="7"/>
      <c r="F141" s="7"/>
      <c r="G141" s="7"/>
      <c r="H141" s="7"/>
      <c r="I141" s="7"/>
      <c r="J141" s="7"/>
      <c r="K141" s="7"/>
      <c r="P141" s="7"/>
      <c r="Q141" s="7"/>
      <c r="R141" s="7"/>
      <c r="S141" s="7"/>
      <c r="T141" s="7"/>
      <c r="U141" s="7"/>
      <c r="V141" s="7"/>
      <c r="W141" s="7"/>
      <c r="AR141" s="20" t="e">
        <f t="shared" si="76"/>
        <v>#DIV/0!</v>
      </c>
      <c r="AS141" s="20" t="e">
        <f t="shared" si="77"/>
        <v>#DIV/0!</v>
      </c>
      <c r="AT141" s="20" t="str">
        <f t="shared" si="78"/>
        <v/>
      </c>
      <c r="AU141" s="20" t="str">
        <f t="shared" si="79"/>
        <v/>
      </c>
      <c r="AV141" s="20"/>
      <c r="AW141" s="20" t="str">
        <f t="shared" si="80"/>
        <v/>
      </c>
      <c r="AX141" s="20" t="str">
        <f t="shared" si="80"/>
        <v/>
      </c>
      <c r="AY141" s="20" t="str">
        <f t="shared" si="80"/>
        <v/>
      </c>
    </row>
    <row r="142" spans="2:60" x14ac:dyDescent="0.2">
      <c r="D142" s="7"/>
      <c r="E142" s="7"/>
      <c r="F142" s="7"/>
      <c r="G142" s="7"/>
      <c r="H142" s="7"/>
      <c r="I142" s="7"/>
      <c r="J142" s="7"/>
      <c r="K142" s="7"/>
      <c r="P142" s="7"/>
      <c r="Q142" s="7"/>
      <c r="R142" s="7"/>
      <c r="S142" s="7"/>
      <c r="T142" s="7"/>
      <c r="U142" s="7"/>
      <c r="V142" s="7"/>
      <c r="W142" s="7"/>
      <c r="AR142" s="20" t="e">
        <f t="shared" si="76"/>
        <v>#DIV/0!</v>
      </c>
      <c r="AS142" s="20" t="e">
        <f t="shared" si="77"/>
        <v>#DIV/0!</v>
      </c>
      <c r="AT142" s="20" t="str">
        <f t="shared" si="78"/>
        <v/>
      </c>
      <c r="AU142" s="20" t="str">
        <f t="shared" si="79"/>
        <v/>
      </c>
      <c r="AV142" s="20"/>
      <c r="AW142" s="20" t="str">
        <f t="shared" si="80"/>
        <v/>
      </c>
      <c r="AX142" s="20" t="str">
        <f t="shared" si="80"/>
        <v/>
      </c>
      <c r="AY142" s="20" t="str">
        <f t="shared" si="80"/>
        <v/>
      </c>
    </row>
    <row r="143" spans="2:60" x14ac:dyDescent="0.2">
      <c r="D143" s="7"/>
      <c r="E143" s="7"/>
      <c r="F143" s="7"/>
      <c r="G143" s="7"/>
      <c r="H143" s="7"/>
      <c r="I143" s="7"/>
      <c r="J143" s="7"/>
      <c r="K143" s="7"/>
      <c r="P143" s="7"/>
      <c r="Q143" s="7"/>
      <c r="R143" s="7"/>
      <c r="S143" s="7"/>
      <c r="T143" s="7"/>
      <c r="U143" s="7"/>
      <c r="V143" s="7"/>
      <c r="W143" s="7"/>
      <c r="AR143" s="20" t="e">
        <f t="shared" si="76"/>
        <v>#DIV/0!</v>
      </c>
      <c r="AS143" s="20" t="e">
        <f t="shared" si="77"/>
        <v>#DIV/0!</v>
      </c>
      <c r="AT143" s="20" t="str">
        <f t="shared" si="78"/>
        <v/>
      </c>
      <c r="AU143" s="20" t="str">
        <f t="shared" si="79"/>
        <v/>
      </c>
      <c r="AV143" s="20"/>
      <c r="AW143" s="20" t="str">
        <f t="shared" si="80"/>
        <v/>
      </c>
      <c r="AX143" s="20" t="str">
        <f t="shared" si="80"/>
        <v/>
      </c>
      <c r="AY143" s="20" t="str">
        <f t="shared" si="80"/>
        <v/>
      </c>
    </row>
    <row r="144" spans="2:60" x14ac:dyDescent="0.2">
      <c r="D144" s="7"/>
      <c r="E144" s="7"/>
      <c r="F144" s="7"/>
      <c r="G144" s="7"/>
      <c r="H144" s="7"/>
      <c r="I144" s="7"/>
      <c r="J144" s="7"/>
      <c r="K144" s="7"/>
      <c r="P144" s="7"/>
      <c r="Q144" s="7"/>
      <c r="R144" s="7"/>
      <c r="S144" s="7"/>
      <c r="T144" s="7"/>
      <c r="U144" s="7"/>
      <c r="V144" s="7"/>
      <c r="W144" s="7"/>
      <c r="AR144" s="20" t="e">
        <f t="shared" si="76"/>
        <v>#DIV/0!</v>
      </c>
      <c r="AS144" s="20" t="e">
        <f t="shared" si="77"/>
        <v>#DIV/0!</v>
      </c>
      <c r="AT144" s="20" t="str">
        <f t="shared" si="78"/>
        <v/>
      </c>
      <c r="AU144" s="20" t="str">
        <f t="shared" si="79"/>
        <v/>
      </c>
      <c r="AV144" s="20"/>
      <c r="AW144" s="20" t="str">
        <f t="shared" si="80"/>
        <v/>
      </c>
      <c r="AX144" s="20" t="str">
        <f t="shared" si="80"/>
        <v/>
      </c>
      <c r="AY144" s="20" t="str">
        <f t="shared" si="80"/>
        <v/>
      </c>
    </row>
    <row r="145" spans="4:51" x14ac:dyDescent="0.2">
      <c r="D145" s="7"/>
      <c r="E145" s="7"/>
      <c r="F145" s="7"/>
      <c r="G145" s="7"/>
      <c r="H145" s="7"/>
      <c r="I145" s="7"/>
      <c r="J145" s="7"/>
      <c r="K145" s="7"/>
      <c r="P145" s="7"/>
      <c r="Q145" s="7"/>
      <c r="R145" s="7"/>
      <c r="S145" s="7"/>
      <c r="T145" s="7"/>
      <c r="U145" s="7"/>
      <c r="V145" s="7"/>
      <c r="W145" s="7"/>
      <c r="AR145" s="20" t="e">
        <f t="shared" si="76"/>
        <v>#DIV/0!</v>
      </c>
      <c r="AS145" s="20" t="e">
        <f t="shared" si="77"/>
        <v>#DIV/0!</v>
      </c>
      <c r="AT145" s="20" t="str">
        <f t="shared" si="78"/>
        <v/>
      </c>
      <c r="AU145" s="20" t="str">
        <f t="shared" si="79"/>
        <v/>
      </c>
      <c r="AV145" s="20"/>
      <c r="AW145" s="20" t="str">
        <f t="shared" si="80"/>
        <v/>
      </c>
      <c r="AX145" s="20" t="str">
        <f t="shared" si="80"/>
        <v/>
      </c>
      <c r="AY145" s="20" t="str">
        <f t="shared" si="80"/>
        <v/>
      </c>
    </row>
    <row r="146" spans="4:51" x14ac:dyDescent="0.2">
      <c r="D146" s="7"/>
      <c r="E146" s="7"/>
      <c r="F146" s="7"/>
      <c r="G146" s="7"/>
      <c r="H146" s="7"/>
      <c r="I146" s="7"/>
      <c r="J146" s="7"/>
      <c r="K146" s="7"/>
      <c r="P146" s="7"/>
      <c r="Q146" s="7"/>
      <c r="R146" s="7"/>
      <c r="S146" s="7"/>
      <c r="T146" s="7"/>
      <c r="U146" s="7"/>
      <c r="V146" s="7"/>
      <c r="W146" s="7"/>
      <c r="AR146" s="20" t="e">
        <f t="shared" si="76"/>
        <v>#DIV/0!</v>
      </c>
      <c r="AS146" s="20" t="e">
        <f t="shared" si="77"/>
        <v>#DIV/0!</v>
      </c>
      <c r="AT146" s="20" t="str">
        <f t="shared" si="78"/>
        <v/>
      </c>
      <c r="AU146" s="20" t="str">
        <f t="shared" si="79"/>
        <v/>
      </c>
      <c r="AV146" s="20"/>
      <c r="AW146" s="20" t="str">
        <f t="shared" si="80"/>
        <v/>
      </c>
      <c r="AX146" s="20" t="str">
        <f t="shared" si="80"/>
        <v/>
      </c>
      <c r="AY146" s="20" t="str">
        <f t="shared" si="80"/>
        <v/>
      </c>
    </row>
    <row r="147" spans="4:51" x14ac:dyDescent="0.2">
      <c r="D147" s="7"/>
      <c r="E147" s="7"/>
      <c r="F147" s="7"/>
      <c r="G147" s="7"/>
      <c r="H147" s="7"/>
      <c r="I147" s="7"/>
      <c r="J147" s="7"/>
      <c r="K147" s="7"/>
      <c r="P147" s="7"/>
      <c r="Q147" s="7"/>
      <c r="R147" s="7"/>
      <c r="S147" s="7"/>
      <c r="T147" s="7"/>
      <c r="U147" s="7"/>
      <c r="V147" s="7"/>
      <c r="W147" s="7"/>
      <c r="AR147" s="20" t="e">
        <f t="shared" si="76"/>
        <v>#DIV/0!</v>
      </c>
      <c r="AS147" s="20" t="e">
        <f t="shared" si="77"/>
        <v>#DIV/0!</v>
      </c>
      <c r="AT147" s="20" t="str">
        <f t="shared" si="78"/>
        <v/>
      </c>
      <c r="AU147" s="20" t="str">
        <f t="shared" si="79"/>
        <v/>
      </c>
      <c r="AV147" s="20"/>
      <c r="AW147" s="20" t="str">
        <f t="shared" si="80"/>
        <v/>
      </c>
      <c r="AX147" s="20" t="str">
        <f t="shared" si="80"/>
        <v/>
      </c>
      <c r="AY147" s="20" t="str">
        <f t="shared" si="80"/>
        <v/>
      </c>
    </row>
    <row r="148" spans="4:51" x14ac:dyDescent="0.2">
      <c r="D148" s="7"/>
      <c r="E148" s="7"/>
      <c r="F148" s="7"/>
      <c r="G148" s="7"/>
      <c r="H148" s="7"/>
      <c r="I148" s="7"/>
      <c r="J148" s="7"/>
      <c r="K148" s="7"/>
      <c r="P148" s="7"/>
      <c r="Q148" s="7"/>
      <c r="R148" s="7"/>
      <c r="S148" s="7"/>
      <c r="T148" s="7"/>
      <c r="U148" s="7"/>
      <c r="V148" s="7"/>
      <c r="W148" s="7"/>
      <c r="AR148" s="20" t="e">
        <f t="shared" si="76"/>
        <v>#DIV/0!</v>
      </c>
      <c r="AS148" s="20" t="e">
        <f t="shared" si="77"/>
        <v>#DIV/0!</v>
      </c>
      <c r="AT148" s="20" t="str">
        <f t="shared" si="78"/>
        <v/>
      </c>
      <c r="AU148" s="20" t="str">
        <f t="shared" si="79"/>
        <v/>
      </c>
      <c r="AV148" s="20"/>
      <c r="AW148" s="20" t="str">
        <f t="shared" si="80"/>
        <v/>
      </c>
      <c r="AX148" s="20" t="str">
        <f t="shared" si="80"/>
        <v/>
      </c>
      <c r="AY148" s="20" t="str">
        <f t="shared" si="80"/>
        <v/>
      </c>
    </row>
    <row r="149" spans="4:51" x14ac:dyDescent="0.2">
      <c r="D149" s="7"/>
      <c r="E149" s="7"/>
      <c r="F149" s="7"/>
      <c r="G149" s="7"/>
      <c r="H149" s="7"/>
      <c r="I149" s="7"/>
      <c r="J149" s="7"/>
      <c r="K149" s="7"/>
      <c r="P149" s="7"/>
      <c r="Q149" s="7"/>
      <c r="R149" s="7"/>
      <c r="S149" s="7"/>
      <c r="T149" s="7"/>
      <c r="U149" s="7"/>
      <c r="V149" s="7"/>
      <c r="W149" s="7"/>
      <c r="AR149" s="20" t="e">
        <f t="shared" si="76"/>
        <v>#DIV/0!</v>
      </c>
      <c r="AS149" s="20" t="e">
        <f t="shared" si="77"/>
        <v>#DIV/0!</v>
      </c>
      <c r="AT149" s="20" t="str">
        <f t="shared" si="78"/>
        <v/>
      </c>
      <c r="AU149" s="20" t="str">
        <f t="shared" si="79"/>
        <v/>
      </c>
      <c r="AV149" s="20"/>
      <c r="AW149" s="20" t="str">
        <f t="shared" si="80"/>
        <v/>
      </c>
      <c r="AX149" s="20" t="str">
        <f t="shared" si="80"/>
        <v/>
      </c>
      <c r="AY149" s="20" t="str">
        <f t="shared" si="80"/>
        <v/>
      </c>
    </row>
    <row r="150" spans="4:51" x14ac:dyDescent="0.2">
      <c r="D150" s="7"/>
      <c r="E150" s="7"/>
      <c r="F150" s="7"/>
      <c r="G150" s="7"/>
      <c r="H150" s="7"/>
      <c r="I150" s="7"/>
      <c r="J150" s="7"/>
      <c r="K150" s="7"/>
      <c r="P150" s="7"/>
      <c r="Q150" s="7"/>
      <c r="R150" s="7"/>
      <c r="S150" s="7"/>
      <c r="T150" s="7"/>
      <c r="U150" s="7"/>
      <c r="V150" s="7"/>
      <c r="W150" s="7"/>
      <c r="AR150" s="20" t="e">
        <f t="shared" si="76"/>
        <v>#DIV/0!</v>
      </c>
      <c r="AS150" s="20" t="e">
        <f t="shared" si="77"/>
        <v>#DIV/0!</v>
      </c>
      <c r="AT150" s="20" t="str">
        <f t="shared" si="78"/>
        <v/>
      </c>
      <c r="AU150" s="20" t="str">
        <f t="shared" si="79"/>
        <v/>
      </c>
      <c r="AV150" s="20"/>
      <c r="AW150" s="20" t="str">
        <f t="shared" si="80"/>
        <v/>
      </c>
      <c r="AX150" s="20" t="str">
        <f t="shared" si="80"/>
        <v/>
      </c>
      <c r="AY150" s="20" t="str">
        <f t="shared" si="80"/>
        <v/>
      </c>
    </row>
    <row r="151" spans="4:51" x14ac:dyDescent="0.2">
      <c r="D151" s="7"/>
      <c r="E151" s="7"/>
      <c r="F151" s="7"/>
      <c r="G151" s="7"/>
      <c r="H151" s="7"/>
      <c r="I151" s="7"/>
      <c r="J151" s="7"/>
      <c r="K151" s="7"/>
      <c r="P151" s="7"/>
      <c r="Q151" s="7"/>
      <c r="R151" s="7"/>
      <c r="S151" s="7"/>
      <c r="T151" s="7"/>
      <c r="U151" s="7"/>
      <c r="V151" s="7"/>
      <c r="W151" s="7"/>
      <c r="AR151" s="20" t="e">
        <f t="shared" si="76"/>
        <v>#DIV/0!</v>
      </c>
      <c r="AS151" s="20" t="e">
        <f t="shared" si="77"/>
        <v>#DIV/0!</v>
      </c>
      <c r="AT151" s="20" t="str">
        <f t="shared" si="78"/>
        <v/>
      </c>
      <c r="AU151" s="20" t="str">
        <f t="shared" si="79"/>
        <v/>
      </c>
      <c r="AV151" s="20"/>
      <c r="AW151" s="20" t="str">
        <f t="shared" si="80"/>
        <v/>
      </c>
      <c r="AX151" s="20" t="str">
        <f t="shared" si="80"/>
        <v/>
      </c>
      <c r="AY151" s="20" t="str">
        <f t="shared" si="80"/>
        <v/>
      </c>
    </row>
    <row r="152" spans="4:51" x14ac:dyDescent="0.2">
      <c r="D152" s="7"/>
      <c r="E152" s="7"/>
      <c r="F152" s="7"/>
      <c r="G152" s="7"/>
      <c r="H152" s="7"/>
      <c r="I152" s="7"/>
      <c r="J152" s="7"/>
      <c r="K152" s="7"/>
      <c r="P152" s="7"/>
      <c r="Q152" s="7"/>
      <c r="R152" s="7"/>
      <c r="S152" s="7"/>
      <c r="T152" s="7"/>
      <c r="U152" s="7"/>
      <c r="V152" s="7"/>
      <c r="W152" s="7"/>
      <c r="AR152" s="20" t="e">
        <f t="shared" si="76"/>
        <v>#DIV/0!</v>
      </c>
      <c r="AS152" s="20" t="e">
        <f t="shared" si="77"/>
        <v>#DIV/0!</v>
      </c>
      <c r="AT152" s="20" t="str">
        <f t="shared" si="78"/>
        <v/>
      </c>
      <c r="AU152" s="20" t="str">
        <f t="shared" si="79"/>
        <v/>
      </c>
      <c r="AV152" s="20"/>
      <c r="AW152" s="20" t="str">
        <f t="shared" si="80"/>
        <v/>
      </c>
      <c r="AX152" s="20" t="str">
        <f t="shared" si="80"/>
        <v/>
      </c>
      <c r="AY152" s="20" t="str">
        <f t="shared" si="80"/>
        <v/>
      </c>
    </row>
    <row r="153" spans="4:51" x14ac:dyDescent="0.2">
      <c r="AR153" s="20" t="e">
        <f t="shared" si="76"/>
        <v>#DIV/0!</v>
      </c>
      <c r="AS153" s="20" t="e">
        <f t="shared" si="77"/>
        <v>#DIV/0!</v>
      </c>
      <c r="AT153" s="20" t="str">
        <f t="shared" si="78"/>
        <v/>
      </c>
      <c r="AU153" s="20" t="str">
        <f t="shared" si="79"/>
        <v/>
      </c>
      <c r="AV153" s="20"/>
      <c r="AW153" s="20" t="str">
        <f t="shared" si="80"/>
        <v/>
      </c>
      <c r="AX153" s="20" t="str">
        <f t="shared" si="80"/>
        <v/>
      </c>
      <c r="AY153" s="20" t="str">
        <f t="shared" si="80"/>
        <v/>
      </c>
    </row>
    <row r="154" spans="4:51" x14ac:dyDescent="0.2">
      <c r="AR154" s="20" t="e">
        <f t="shared" si="76"/>
        <v>#DIV/0!</v>
      </c>
      <c r="AS154" s="20" t="e">
        <f t="shared" si="77"/>
        <v>#DIV/0!</v>
      </c>
      <c r="AT154" s="20" t="str">
        <f t="shared" si="78"/>
        <v/>
      </c>
      <c r="AU154" s="20" t="str">
        <f t="shared" si="79"/>
        <v/>
      </c>
      <c r="AV154" s="20"/>
      <c r="AW154" s="20" t="str">
        <f t="shared" si="80"/>
        <v/>
      </c>
      <c r="AX154" s="20" t="str">
        <f t="shared" si="80"/>
        <v/>
      </c>
      <c r="AY154" s="20" t="str">
        <f t="shared" si="80"/>
        <v/>
      </c>
    </row>
    <row r="155" spans="4:51" x14ac:dyDescent="0.2">
      <c r="AR155" s="20" t="e">
        <f t="shared" si="76"/>
        <v>#DIV/0!</v>
      </c>
      <c r="AS155" s="20" t="e">
        <f t="shared" si="77"/>
        <v>#DIV/0!</v>
      </c>
      <c r="AT155" s="20" t="str">
        <f t="shared" si="78"/>
        <v/>
      </c>
      <c r="AU155" s="20" t="str">
        <f t="shared" si="79"/>
        <v/>
      </c>
      <c r="AV155" s="20"/>
      <c r="AW155" s="20" t="str">
        <f t="shared" si="80"/>
        <v/>
      </c>
      <c r="AX155" s="20" t="str">
        <f t="shared" si="80"/>
        <v/>
      </c>
      <c r="AY155" s="20" t="str">
        <f t="shared" si="80"/>
        <v/>
      </c>
    </row>
    <row r="156" spans="4:51" x14ac:dyDescent="0.2">
      <c r="AR156" s="20" t="e">
        <f t="shared" si="76"/>
        <v>#DIV/0!</v>
      </c>
      <c r="AS156" s="20" t="e">
        <f t="shared" si="77"/>
        <v>#DIV/0!</v>
      </c>
      <c r="AT156" s="20" t="str">
        <f t="shared" si="78"/>
        <v/>
      </c>
      <c r="AU156" s="20" t="str">
        <f t="shared" si="79"/>
        <v/>
      </c>
      <c r="AV156" s="20"/>
      <c r="AW156" s="20" t="str">
        <f t="shared" si="80"/>
        <v/>
      </c>
      <c r="AX156" s="20" t="str">
        <f t="shared" si="80"/>
        <v/>
      </c>
      <c r="AY156" s="20" t="str">
        <f t="shared" si="80"/>
        <v/>
      </c>
    </row>
    <row r="157" spans="4:51" x14ac:dyDescent="0.2">
      <c r="AR157" s="20" t="e">
        <f t="shared" si="76"/>
        <v>#DIV/0!</v>
      </c>
      <c r="AS157" s="20" t="e">
        <f t="shared" si="77"/>
        <v>#DIV/0!</v>
      </c>
      <c r="AT157" s="20" t="str">
        <f t="shared" si="78"/>
        <v/>
      </c>
      <c r="AU157" s="20" t="str">
        <f t="shared" si="79"/>
        <v/>
      </c>
      <c r="AV157" s="20"/>
      <c r="AW157" s="20" t="str">
        <f t="shared" si="80"/>
        <v/>
      </c>
      <c r="AX157" s="20" t="str">
        <f t="shared" si="80"/>
        <v/>
      </c>
      <c r="AY157" s="20" t="str">
        <f t="shared" si="80"/>
        <v/>
      </c>
    </row>
    <row r="158" spans="4:51" x14ac:dyDescent="0.2">
      <c r="AR158" s="20" t="e">
        <f t="shared" si="76"/>
        <v>#DIV/0!</v>
      </c>
      <c r="AS158" s="20" t="e">
        <f t="shared" si="77"/>
        <v>#DIV/0!</v>
      </c>
      <c r="AT158" s="20" t="str">
        <f t="shared" si="78"/>
        <v/>
      </c>
      <c r="AU158" s="20" t="str">
        <f t="shared" si="79"/>
        <v/>
      </c>
      <c r="AV158" s="20"/>
      <c r="AW158" s="20" t="str">
        <f t="shared" si="80"/>
        <v/>
      </c>
      <c r="AX158" s="20" t="str">
        <f t="shared" si="80"/>
        <v/>
      </c>
      <c r="AY158" s="20" t="str">
        <f t="shared" si="80"/>
        <v/>
      </c>
    </row>
    <row r="159" spans="4:51" x14ac:dyDescent="0.2">
      <c r="AR159" s="20" t="e">
        <f t="shared" si="76"/>
        <v>#DIV/0!</v>
      </c>
      <c r="AS159" s="20" t="e">
        <f t="shared" si="77"/>
        <v>#DIV/0!</v>
      </c>
      <c r="AT159" s="20" t="str">
        <f t="shared" si="78"/>
        <v/>
      </c>
      <c r="AU159" s="20" t="str">
        <f t="shared" si="79"/>
        <v/>
      </c>
      <c r="AV159" s="20"/>
      <c r="AW159" s="20" t="str">
        <f t="shared" si="80"/>
        <v/>
      </c>
      <c r="AX159" s="20" t="str">
        <f t="shared" si="80"/>
        <v/>
      </c>
      <c r="AY159" s="20" t="str">
        <f t="shared" si="80"/>
        <v/>
      </c>
    </row>
    <row r="160" spans="4:51" x14ac:dyDescent="0.2">
      <c r="AR160" s="20" t="e">
        <f t="shared" si="76"/>
        <v>#DIV/0!</v>
      </c>
      <c r="AS160" s="20" t="e">
        <f t="shared" si="77"/>
        <v>#DIV/0!</v>
      </c>
      <c r="AT160" s="20" t="str">
        <f t="shared" si="78"/>
        <v/>
      </c>
      <c r="AU160" s="20" t="str">
        <f t="shared" si="79"/>
        <v/>
      </c>
      <c r="AV160" s="20"/>
      <c r="AW160" s="20" t="str">
        <f t="shared" si="80"/>
        <v/>
      </c>
      <c r="AX160" s="20" t="str">
        <f t="shared" si="80"/>
        <v/>
      </c>
      <c r="AY160" s="20" t="str">
        <f t="shared" si="80"/>
        <v/>
      </c>
    </row>
    <row r="161" spans="44:51" x14ac:dyDescent="0.2">
      <c r="AR161" s="20" t="e">
        <f t="shared" si="76"/>
        <v>#DIV/0!</v>
      </c>
      <c r="AS161" s="20" t="e">
        <f t="shared" si="77"/>
        <v>#DIV/0!</v>
      </c>
      <c r="AT161" s="20" t="str">
        <f t="shared" si="78"/>
        <v/>
      </c>
      <c r="AU161" s="20" t="str">
        <f t="shared" si="79"/>
        <v/>
      </c>
      <c r="AV161" s="20"/>
      <c r="AW161" s="20" t="str">
        <f t="shared" si="80"/>
        <v/>
      </c>
      <c r="AX161" s="20" t="str">
        <f t="shared" si="80"/>
        <v/>
      </c>
      <c r="AY161" s="20" t="str">
        <f t="shared" si="80"/>
        <v/>
      </c>
    </row>
    <row r="162" spans="44:51" x14ac:dyDescent="0.2">
      <c r="AR162" s="28"/>
      <c r="AS162" s="28"/>
      <c r="AT162" s="28"/>
      <c r="AU162" s="28"/>
      <c r="AV162" s="28"/>
      <c r="AW162" s="28"/>
      <c r="AX162" s="28"/>
      <c r="AY162" s="28"/>
    </row>
    <row r="163" spans="44:51" x14ac:dyDescent="0.2">
      <c r="AR163" s="20" t="e">
        <f t="shared" ref="AR163:AR186" si="81">AVERAGE(D163:F163)</f>
        <v>#DIV/0!</v>
      </c>
      <c r="AS163" s="20" t="e">
        <f t="shared" ref="AS163:AS186" si="82">AVERAGE(G163:I163)</f>
        <v>#DIV/0!</v>
      </c>
      <c r="AT163" s="20" t="str">
        <f t="shared" ref="AT163:AT186" si="83">IFERROR(AVERAGE(J163:L163),"")</f>
        <v/>
      </c>
      <c r="AU163" s="20" t="str">
        <f t="shared" ref="AU163:AU186" si="84">IFERROR(AVERAGE(M163:O163),"")</f>
        <v/>
      </c>
      <c r="AV163" s="20"/>
      <c r="AW163" s="20" t="str">
        <f t="shared" ref="AW163:AY186" si="85">IFERROR(AS163/AR163*100-100,"")</f>
        <v/>
      </c>
      <c r="AX163" s="20" t="str">
        <f t="shared" si="85"/>
        <v/>
      </c>
      <c r="AY163" s="20" t="str">
        <f t="shared" si="85"/>
        <v/>
      </c>
    </row>
    <row r="164" spans="44:51" x14ac:dyDescent="0.2">
      <c r="AR164" s="20" t="e">
        <f t="shared" si="81"/>
        <v>#DIV/0!</v>
      </c>
      <c r="AS164" s="20" t="e">
        <f t="shared" si="82"/>
        <v>#DIV/0!</v>
      </c>
      <c r="AT164" s="20" t="str">
        <f t="shared" si="83"/>
        <v/>
      </c>
      <c r="AU164" s="20" t="str">
        <f t="shared" si="84"/>
        <v/>
      </c>
      <c r="AV164" s="20"/>
      <c r="AW164" s="20" t="str">
        <f t="shared" si="85"/>
        <v/>
      </c>
      <c r="AX164" s="20" t="str">
        <f t="shared" si="85"/>
        <v/>
      </c>
      <c r="AY164" s="20" t="str">
        <f t="shared" si="85"/>
        <v/>
      </c>
    </row>
    <row r="165" spans="44:51" x14ac:dyDescent="0.2">
      <c r="AR165" s="20" t="e">
        <f t="shared" si="81"/>
        <v>#DIV/0!</v>
      </c>
      <c r="AS165" s="20" t="e">
        <f t="shared" si="82"/>
        <v>#DIV/0!</v>
      </c>
      <c r="AT165" s="20" t="str">
        <f t="shared" si="83"/>
        <v/>
      </c>
      <c r="AU165" s="20" t="str">
        <f t="shared" si="84"/>
        <v/>
      </c>
      <c r="AV165" s="20"/>
      <c r="AW165" s="20" t="str">
        <f t="shared" si="85"/>
        <v/>
      </c>
      <c r="AX165" s="20" t="str">
        <f t="shared" si="85"/>
        <v/>
      </c>
      <c r="AY165" s="20" t="str">
        <f t="shared" si="85"/>
        <v/>
      </c>
    </row>
    <row r="166" spans="44:51" x14ac:dyDescent="0.2">
      <c r="AR166" s="20" t="e">
        <f t="shared" si="81"/>
        <v>#DIV/0!</v>
      </c>
      <c r="AS166" s="20" t="e">
        <f t="shared" si="82"/>
        <v>#DIV/0!</v>
      </c>
      <c r="AT166" s="20" t="str">
        <f t="shared" si="83"/>
        <v/>
      </c>
      <c r="AU166" s="20" t="str">
        <f t="shared" si="84"/>
        <v/>
      </c>
      <c r="AV166" s="20"/>
      <c r="AW166" s="20" t="str">
        <f t="shared" si="85"/>
        <v/>
      </c>
      <c r="AX166" s="20" t="str">
        <f t="shared" si="85"/>
        <v/>
      </c>
      <c r="AY166" s="20" t="str">
        <f t="shared" si="85"/>
        <v/>
      </c>
    </row>
    <row r="167" spans="44:51" x14ac:dyDescent="0.2">
      <c r="AR167" s="20" t="e">
        <f t="shared" si="81"/>
        <v>#DIV/0!</v>
      </c>
      <c r="AS167" s="20" t="e">
        <f t="shared" si="82"/>
        <v>#DIV/0!</v>
      </c>
      <c r="AT167" s="20" t="str">
        <f t="shared" si="83"/>
        <v/>
      </c>
      <c r="AU167" s="20" t="str">
        <f t="shared" si="84"/>
        <v/>
      </c>
      <c r="AV167" s="20"/>
      <c r="AW167" s="20" t="str">
        <f t="shared" si="85"/>
        <v/>
      </c>
      <c r="AX167" s="20" t="str">
        <f t="shared" si="85"/>
        <v/>
      </c>
      <c r="AY167" s="20" t="str">
        <f t="shared" si="85"/>
        <v/>
      </c>
    </row>
    <row r="168" spans="44:51" x14ac:dyDescent="0.2">
      <c r="AR168" s="20" t="e">
        <f t="shared" si="81"/>
        <v>#DIV/0!</v>
      </c>
      <c r="AS168" s="20" t="e">
        <f t="shared" si="82"/>
        <v>#DIV/0!</v>
      </c>
      <c r="AT168" s="20" t="str">
        <f t="shared" si="83"/>
        <v/>
      </c>
      <c r="AU168" s="20" t="str">
        <f t="shared" si="84"/>
        <v/>
      </c>
      <c r="AV168" s="20"/>
      <c r="AW168" s="20" t="str">
        <f t="shared" si="85"/>
        <v/>
      </c>
      <c r="AX168" s="20" t="str">
        <f t="shared" si="85"/>
        <v/>
      </c>
      <c r="AY168" s="20" t="str">
        <f t="shared" si="85"/>
        <v/>
      </c>
    </row>
    <row r="169" spans="44:51" x14ac:dyDescent="0.2">
      <c r="AR169" s="20" t="e">
        <f t="shared" si="81"/>
        <v>#DIV/0!</v>
      </c>
      <c r="AS169" s="20" t="e">
        <f t="shared" si="82"/>
        <v>#DIV/0!</v>
      </c>
      <c r="AT169" s="20" t="str">
        <f t="shared" si="83"/>
        <v/>
      </c>
      <c r="AU169" s="20" t="str">
        <f t="shared" si="84"/>
        <v/>
      </c>
      <c r="AV169" s="20"/>
      <c r="AW169" s="20" t="str">
        <f t="shared" si="85"/>
        <v/>
      </c>
      <c r="AX169" s="20" t="str">
        <f t="shared" si="85"/>
        <v/>
      </c>
      <c r="AY169" s="20" t="str">
        <f t="shared" si="85"/>
        <v/>
      </c>
    </row>
    <row r="170" spans="44:51" x14ac:dyDescent="0.2">
      <c r="AR170" s="20" t="e">
        <f t="shared" si="81"/>
        <v>#DIV/0!</v>
      </c>
      <c r="AS170" s="20" t="e">
        <f t="shared" si="82"/>
        <v>#DIV/0!</v>
      </c>
      <c r="AT170" s="20" t="str">
        <f t="shared" si="83"/>
        <v/>
      </c>
      <c r="AU170" s="20" t="str">
        <f t="shared" si="84"/>
        <v/>
      </c>
      <c r="AV170" s="20"/>
      <c r="AW170" s="20" t="str">
        <f t="shared" si="85"/>
        <v/>
      </c>
      <c r="AX170" s="20" t="str">
        <f t="shared" si="85"/>
        <v/>
      </c>
      <c r="AY170" s="20" t="str">
        <f t="shared" si="85"/>
        <v/>
      </c>
    </row>
    <row r="171" spans="44:51" x14ac:dyDescent="0.2">
      <c r="AR171" s="20" t="e">
        <f t="shared" si="81"/>
        <v>#DIV/0!</v>
      </c>
      <c r="AS171" s="20" t="e">
        <f t="shared" si="82"/>
        <v>#DIV/0!</v>
      </c>
      <c r="AT171" s="20" t="str">
        <f t="shared" si="83"/>
        <v/>
      </c>
      <c r="AU171" s="20" t="str">
        <f t="shared" si="84"/>
        <v/>
      </c>
      <c r="AV171" s="20"/>
      <c r="AW171" s="20" t="str">
        <f t="shared" si="85"/>
        <v/>
      </c>
      <c r="AX171" s="20" t="str">
        <f t="shared" si="85"/>
        <v/>
      </c>
      <c r="AY171" s="20" t="str">
        <f t="shared" si="85"/>
        <v/>
      </c>
    </row>
    <row r="172" spans="44:51" x14ac:dyDescent="0.2">
      <c r="AR172" s="20" t="e">
        <f t="shared" si="81"/>
        <v>#DIV/0!</v>
      </c>
      <c r="AS172" s="20" t="e">
        <f t="shared" si="82"/>
        <v>#DIV/0!</v>
      </c>
      <c r="AT172" s="20" t="str">
        <f t="shared" si="83"/>
        <v/>
      </c>
      <c r="AU172" s="20" t="str">
        <f t="shared" si="84"/>
        <v/>
      </c>
      <c r="AV172" s="20"/>
      <c r="AW172" s="20" t="str">
        <f t="shared" si="85"/>
        <v/>
      </c>
      <c r="AX172" s="20" t="str">
        <f t="shared" si="85"/>
        <v/>
      </c>
      <c r="AY172" s="20" t="str">
        <f t="shared" si="85"/>
        <v/>
      </c>
    </row>
    <row r="173" spans="44:51" x14ac:dyDescent="0.2">
      <c r="AR173" s="20" t="e">
        <f t="shared" si="81"/>
        <v>#DIV/0!</v>
      </c>
      <c r="AS173" s="20" t="e">
        <f t="shared" si="82"/>
        <v>#DIV/0!</v>
      </c>
      <c r="AT173" s="20" t="str">
        <f t="shared" si="83"/>
        <v/>
      </c>
      <c r="AU173" s="20" t="str">
        <f t="shared" si="84"/>
        <v/>
      </c>
      <c r="AV173" s="20"/>
      <c r="AW173" s="20" t="str">
        <f t="shared" si="85"/>
        <v/>
      </c>
      <c r="AX173" s="20" t="str">
        <f t="shared" si="85"/>
        <v/>
      </c>
      <c r="AY173" s="20" t="str">
        <f t="shared" si="85"/>
        <v/>
      </c>
    </row>
    <row r="174" spans="44:51" x14ac:dyDescent="0.2">
      <c r="AR174" s="20" t="e">
        <f t="shared" si="81"/>
        <v>#DIV/0!</v>
      </c>
      <c r="AS174" s="20" t="e">
        <f t="shared" si="82"/>
        <v>#DIV/0!</v>
      </c>
      <c r="AT174" s="20" t="str">
        <f t="shared" si="83"/>
        <v/>
      </c>
      <c r="AU174" s="20" t="str">
        <f t="shared" si="84"/>
        <v/>
      </c>
      <c r="AV174" s="20"/>
      <c r="AW174" s="20" t="str">
        <f t="shared" si="85"/>
        <v/>
      </c>
      <c r="AX174" s="20" t="str">
        <f t="shared" si="85"/>
        <v/>
      </c>
      <c r="AY174" s="20" t="str">
        <f t="shared" si="85"/>
        <v/>
      </c>
    </row>
    <row r="175" spans="44:51" x14ac:dyDescent="0.2">
      <c r="AR175" s="20" t="e">
        <f t="shared" si="81"/>
        <v>#DIV/0!</v>
      </c>
      <c r="AS175" s="20" t="e">
        <f t="shared" si="82"/>
        <v>#DIV/0!</v>
      </c>
      <c r="AT175" s="20" t="str">
        <f t="shared" si="83"/>
        <v/>
      </c>
      <c r="AU175" s="20" t="str">
        <f t="shared" si="84"/>
        <v/>
      </c>
      <c r="AV175" s="20"/>
      <c r="AW175" s="20" t="str">
        <f t="shared" si="85"/>
        <v/>
      </c>
      <c r="AX175" s="20" t="str">
        <f t="shared" si="85"/>
        <v/>
      </c>
      <c r="AY175" s="20" t="str">
        <f t="shared" si="85"/>
        <v/>
      </c>
    </row>
    <row r="176" spans="44:51" x14ac:dyDescent="0.2">
      <c r="AR176" s="20" t="e">
        <f t="shared" si="81"/>
        <v>#DIV/0!</v>
      </c>
      <c r="AS176" s="20" t="e">
        <f t="shared" si="82"/>
        <v>#DIV/0!</v>
      </c>
      <c r="AT176" s="20" t="str">
        <f t="shared" si="83"/>
        <v/>
      </c>
      <c r="AU176" s="20" t="str">
        <f t="shared" si="84"/>
        <v/>
      </c>
      <c r="AV176" s="20"/>
      <c r="AW176" s="20" t="str">
        <f t="shared" si="85"/>
        <v/>
      </c>
      <c r="AX176" s="20" t="str">
        <f t="shared" si="85"/>
        <v/>
      </c>
      <c r="AY176" s="20" t="str">
        <f t="shared" si="85"/>
        <v/>
      </c>
    </row>
    <row r="177" spans="44:51" x14ac:dyDescent="0.2">
      <c r="AR177" s="20" t="e">
        <f t="shared" si="81"/>
        <v>#DIV/0!</v>
      </c>
      <c r="AS177" s="20" t="e">
        <f t="shared" si="82"/>
        <v>#DIV/0!</v>
      </c>
      <c r="AT177" s="20" t="str">
        <f t="shared" si="83"/>
        <v/>
      </c>
      <c r="AU177" s="20" t="str">
        <f t="shared" si="84"/>
        <v/>
      </c>
      <c r="AV177" s="20"/>
      <c r="AW177" s="20" t="str">
        <f t="shared" si="85"/>
        <v/>
      </c>
      <c r="AX177" s="20" t="str">
        <f t="shared" si="85"/>
        <v/>
      </c>
      <c r="AY177" s="20" t="str">
        <f t="shared" si="85"/>
        <v/>
      </c>
    </row>
    <row r="178" spans="44:51" x14ac:dyDescent="0.2">
      <c r="AR178" s="20" t="e">
        <f t="shared" si="81"/>
        <v>#DIV/0!</v>
      </c>
      <c r="AS178" s="20" t="e">
        <f t="shared" si="82"/>
        <v>#DIV/0!</v>
      </c>
      <c r="AT178" s="20" t="str">
        <f t="shared" si="83"/>
        <v/>
      </c>
      <c r="AU178" s="20" t="str">
        <f t="shared" si="84"/>
        <v/>
      </c>
      <c r="AV178" s="20"/>
      <c r="AW178" s="20" t="str">
        <f t="shared" si="85"/>
        <v/>
      </c>
      <c r="AX178" s="20" t="str">
        <f t="shared" si="85"/>
        <v/>
      </c>
      <c r="AY178" s="20" t="str">
        <f t="shared" si="85"/>
        <v/>
      </c>
    </row>
    <row r="179" spans="44:51" x14ac:dyDescent="0.2">
      <c r="AR179" s="20" t="e">
        <f t="shared" si="81"/>
        <v>#DIV/0!</v>
      </c>
      <c r="AS179" s="20" t="e">
        <f t="shared" si="82"/>
        <v>#DIV/0!</v>
      </c>
      <c r="AT179" s="20" t="str">
        <f t="shared" si="83"/>
        <v/>
      </c>
      <c r="AU179" s="20" t="str">
        <f t="shared" si="84"/>
        <v/>
      </c>
      <c r="AV179" s="20"/>
      <c r="AW179" s="20" t="str">
        <f t="shared" si="85"/>
        <v/>
      </c>
      <c r="AX179" s="20" t="str">
        <f t="shared" si="85"/>
        <v/>
      </c>
      <c r="AY179" s="20" t="str">
        <f t="shared" si="85"/>
        <v/>
      </c>
    </row>
    <row r="180" spans="44:51" x14ac:dyDescent="0.2">
      <c r="AR180" s="20" t="e">
        <f t="shared" si="81"/>
        <v>#DIV/0!</v>
      </c>
      <c r="AS180" s="20" t="e">
        <f t="shared" si="82"/>
        <v>#DIV/0!</v>
      </c>
      <c r="AT180" s="20" t="str">
        <f t="shared" si="83"/>
        <v/>
      </c>
      <c r="AU180" s="20" t="str">
        <f t="shared" si="84"/>
        <v/>
      </c>
      <c r="AV180" s="20"/>
      <c r="AW180" s="20" t="str">
        <f t="shared" si="85"/>
        <v/>
      </c>
      <c r="AX180" s="20" t="str">
        <f t="shared" si="85"/>
        <v/>
      </c>
      <c r="AY180" s="20" t="str">
        <f t="shared" si="85"/>
        <v/>
      </c>
    </row>
    <row r="181" spans="44:51" x14ac:dyDescent="0.2">
      <c r="AR181" s="20" t="e">
        <f t="shared" si="81"/>
        <v>#DIV/0!</v>
      </c>
      <c r="AS181" s="20" t="e">
        <f t="shared" si="82"/>
        <v>#DIV/0!</v>
      </c>
      <c r="AT181" s="20" t="str">
        <f t="shared" si="83"/>
        <v/>
      </c>
      <c r="AU181" s="20" t="str">
        <f t="shared" si="84"/>
        <v/>
      </c>
      <c r="AV181" s="20"/>
      <c r="AW181" s="20" t="str">
        <f t="shared" si="85"/>
        <v/>
      </c>
      <c r="AX181" s="20" t="str">
        <f t="shared" si="85"/>
        <v/>
      </c>
      <c r="AY181" s="20" t="str">
        <f t="shared" si="85"/>
        <v/>
      </c>
    </row>
    <row r="182" spans="44:51" x14ac:dyDescent="0.2">
      <c r="AR182" s="20" t="e">
        <f t="shared" si="81"/>
        <v>#DIV/0!</v>
      </c>
      <c r="AS182" s="20" t="e">
        <f t="shared" si="82"/>
        <v>#DIV/0!</v>
      </c>
      <c r="AT182" s="20" t="str">
        <f t="shared" si="83"/>
        <v/>
      </c>
      <c r="AU182" s="20" t="str">
        <f t="shared" si="84"/>
        <v/>
      </c>
      <c r="AV182" s="20"/>
      <c r="AW182" s="20" t="str">
        <f t="shared" si="85"/>
        <v/>
      </c>
      <c r="AX182" s="20" t="str">
        <f t="shared" si="85"/>
        <v/>
      </c>
      <c r="AY182" s="20" t="str">
        <f t="shared" si="85"/>
        <v/>
      </c>
    </row>
    <row r="183" spans="44:51" x14ac:dyDescent="0.2">
      <c r="AR183" s="20" t="e">
        <f t="shared" si="81"/>
        <v>#DIV/0!</v>
      </c>
      <c r="AS183" s="20" t="e">
        <f t="shared" si="82"/>
        <v>#DIV/0!</v>
      </c>
      <c r="AT183" s="20" t="str">
        <f t="shared" si="83"/>
        <v/>
      </c>
      <c r="AU183" s="20" t="str">
        <f t="shared" si="84"/>
        <v/>
      </c>
      <c r="AV183" s="20"/>
      <c r="AW183" s="20" t="str">
        <f t="shared" si="85"/>
        <v/>
      </c>
      <c r="AX183" s="20" t="str">
        <f t="shared" si="85"/>
        <v/>
      </c>
      <c r="AY183" s="20" t="str">
        <f t="shared" si="85"/>
        <v/>
      </c>
    </row>
    <row r="184" spans="44:51" x14ac:dyDescent="0.2">
      <c r="AR184" s="20" t="e">
        <f t="shared" si="81"/>
        <v>#DIV/0!</v>
      </c>
      <c r="AS184" s="20" t="e">
        <f t="shared" si="82"/>
        <v>#DIV/0!</v>
      </c>
      <c r="AT184" s="20" t="str">
        <f t="shared" si="83"/>
        <v/>
      </c>
      <c r="AU184" s="20" t="str">
        <f t="shared" si="84"/>
        <v/>
      </c>
      <c r="AV184" s="20"/>
      <c r="AW184" s="20" t="str">
        <f t="shared" si="85"/>
        <v/>
      </c>
      <c r="AX184" s="20" t="str">
        <f t="shared" si="85"/>
        <v/>
      </c>
      <c r="AY184" s="20" t="str">
        <f t="shared" si="85"/>
        <v/>
      </c>
    </row>
    <row r="185" spans="44:51" x14ac:dyDescent="0.2">
      <c r="AR185" s="20" t="e">
        <f t="shared" si="81"/>
        <v>#DIV/0!</v>
      </c>
      <c r="AS185" s="20" t="e">
        <f t="shared" si="82"/>
        <v>#DIV/0!</v>
      </c>
      <c r="AT185" s="20" t="str">
        <f t="shared" si="83"/>
        <v/>
      </c>
      <c r="AU185" s="20" t="str">
        <f t="shared" si="84"/>
        <v/>
      </c>
      <c r="AV185" s="20"/>
      <c r="AW185" s="20" t="str">
        <f t="shared" si="85"/>
        <v/>
      </c>
      <c r="AX185" s="20" t="str">
        <f t="shared" si="85"/>
        <v/>
      </c>
      <c r="AY185" s="20" t="str">
        <f t="shared" si="85"/>
        <v/>
      </c>
    </row>
    <row r="186" spans="44:51" x14ac:dyDescent="0.2">
      <c r="AR186" s="20" t="e">
        <f t="shared" si="81"/>
        <v>#DIV/0!</v>
      </c>
      <c r="AS186" s="20" t="e">
        <f t="shared" si="82"/>
        <v>#DIV/0!</v>
      </c>
      <c r="AT186" s="20" t="str">
        <f t="shared" si="83"/>
        <v/>
      </c>
      <c r="AU186" s="20" t="str">
        <f t="shared" si="84"/>
        <v/>
      </c>
      <c r="AV186" s="20"/>
      <c r="AW186" s="20" t="str">
        <f t="shared" si="85"/>
        <v/>
      </c>
      <c r="AX186" s="20" t="str">
        <f t="shared" si="85"/>
        <v/>
      </c>
      <c r="AY186" s="20" t="str">
        <f t="shared" si="85"/>
        <v/>
      </c>
    </row>
    <row r="187" spans="44:51" x14ac:dyDescent="0.2">
      <c r="AR187" s="28"/>
      <c r="AS187" s="28"/>
      <c r="AT187" s="28"/>
      <c r="AU187" s="28"/>
      <c r="AV187" s="28"/>
      <c r="AW187" s="28"/>
      <c r="AX187" s="28"/>
      <c r="AY187" s="28"/>
    </row>
    <row r="188" spans="44:51" x14ac:dyDescent="0.2">
      <c r="AR188" s="20" t="e">
        <f t="shared" ref="AR188:AR201" si="86">AVERAGE(D188:F188)</f>
        <v>#DIV/0!</v>
      </c>
      <c r="AS188" s="20" t="e">
        <f t="shared" ref="AS188:AS201" si="87">AVERAGE(G188:I188)</f>
        <v>#DIV/0!</v>
      </c>
      <c r="AT188" s="20" t="str">
        <f t="shared" ref="AT188:AT201" si="88">IFERROR(AVERAGE(J188:L188),"")</f>
        <v/>
      </c>
      <c r="AU188" s="20" t="str">
        <f t="shared" ref="AU188:AU201" si="89">IFERROR(AVERAGE(M188:O188),"")</f>
        <v/>
      </c>
      <c r="AV188" s="20"/>
      <c r="AW188" s="20" t="str">
        <f t="shared" ref="AW188:BH210" si="90">IFERROR(AS188/AR188*100-100,"")</f>
        <v/>
      </c>
      <c r="AX188" s="20" t="str">
        <f t="shared" si="90"/>
        <v/>
      </c>
      <c r="AY188" s="20" t="str">
        <f t="shared" si="90"/>
        <v/>
      </c>
    </row>
    <row r="189" spans="44:51" x14ac:dyDescent="0.2">
      <c r="AR189" s="20" t="e">
        <f t="shared" si="86"/>
        <v>#DIV/0!</v>
      </c>
      <c r="AS189" s="20" t="e">
        <f t="shared" si="87"/>
        <v>#DIV/0!</v>
      </c>
      <c r="AT189" s="20" t="str">
        <f t="shared" si="88"/>
        <v/>
      </c>
      <c r="AU189" s="20" t="str">
        <f t="shared" si="89"/>
        <v/>
      </c>
      <c r="AV189" s="20"/>
      <c r="AW189" s="20" t="str">
        <f t="shared" si="90"/>
        <v/>
      </c>
      <c r="AX189" s="20" t="str">
        <f t="shared" si="90"/>
        <v/>
      </c>
      <c r="AY189" s="20" t="str">
        <f t="shared" si="90"/>
        <v/>
      </c>
    </row>
    <row r="190" spans="44:51" x14ac:dyDescent="0.2">
      <c r="AR190" s="20" t="e">
        <f t="shared" si="86"/>
        <v>#DIV/0!</v>
      </c>
      <c r="AS190" s="20" t="e">
        <f t="shared" si="87"/>
        <v>#DIV/0!</v>
      </c>
      <c r="AT190" s="20" t="str">
        <f t="shared" si="88"/>
        <v/>
      </c>
      <c r="AU190" s="20" t="str">
        <f t="shared" si="89"/>
        <v/>
      </c>
      <c r="AV190" s="20"/>
      <c r="AW190" s="20" t="str">
        <f t="shared" si="90"/>
        <v/>
      </c>
      <c r="AX190" s="20" t="str">
        <f t="shared" si="90"/>
        <v/>
      </c>
      <c r="AY190" s="20" t="str">
        <f t="shared" si="90"/>
        <v/>
      </c>
    </row>
    <row r="191" spans="44:51" x14ac:dyDescent="0.2">
      <c r="AR191" s="20" t="e">
        <f t="shared" si="86"/>
        <v>#DIV/0!</v>
      </c>
      <c r="AS191" s="20" t="e">
        <f t="shared" si="87"/>
        <v>#DIV/0!</v>
      </c>
      <c r="AT191" s="20" t="str">
        <f t="shared" si="88"/>
        <v/>
      </c>
      <c r="AU191" s="20" t="str">
        <f t="shared" si="89"/>
        <v/>
      </c>
      <c r="AV191" s="20"/>
      <c r="AW191" s="20" t="str">
        <f t="shared" si="90"/>
        <v/>
      </c>
      <c r="AX191" s="20" t="str">
        <f t="shared" si="90"/>
        <v/>
      </c>
      <c r="AY191" s="20" t="str">
        <f t="shared" si="90"/>
        <v/>
      </c>
    </row>
    <row r="192" spans="44:51" x14ac:dyDescent="0.2">
      <c r="AR192" s="20" t="e">
        <f t="shared" si="86"/>
        <v>#DIV/0!</v>
      </c>
      <c r="AS192" s="20" t="e">
        <f t="shared" si="87"/>
        <v>#DIV/0!</v>
      </c>
      <c r="AT192" s="20" t="str">
        <f t="shared" si="88"/>
        <v/>
      </c>
      <c r="AU192" s="20" t="str">
        <f t="shared" si="89"/>
        <v/>
      </c>
      <c r="AV192" s="20"/>
      <c r="AW192" s="20" t="str">
        <f t="shared" si="90"/>
        <v/>
      </c>
      <c r="AX192" s="20" t="str">
        <f t="shared" si="90"/>
        <v/>
      </c>
      <c r="AY192" s="20" t="str">
        <f t="shared" si="90"/>
        <v/>
      </c>
    </row>
    <row r="193" spans="44:60" x14ac:dyDescent="0.2">
      <c r="AR193" s="20" t="e">
        <f t="shared" si="86"/>
        <v>#DIV/0!</v>
      </c>
      <c r="AS193" s="20" t="e">
        <f t="shared" si="87"/>
        <v>#DIV/0!</v>
      </c>
      <c r="AT193" s="20" t="str">
        <f t="shared" si="88"/>
        <v/>
      </c>
      <c r="AU193" s="20" t="str">
        <f t="shared" si="89"/>
        <v/>
      </c>
      <c r="AV193" s="20"/>
      <c r="AW193" s="20" t="str">
        <f t="shared" si="90"/>
        <v/>
      </c>
      <c r="AX193" s="20" t="str">
        <f t="shared" si="90"/>
        <v/>
      </c>
      <c r="AY193" s="20" t="str">
        <f t="shared" si="90"/>
        <v/>
      </c>
    </row>
    <row r="194" spans="44:60" x14ac:dyDescent="0.2">
      <c r="AR194" s="20" t="e">
        <f t="shared" si="86"/>
        <v>#DIV/0!</v>
      </c>
      <c r="AS194" s="20" t="e">
        <f t="shared" si="87"/>
        <v>#DIV/0!</v>
      </c>
      <c r="AT194" s="20" t="str">
        <f t="shared" si="88"/>
        <v/>
      </c>
      <c r="AU194" s="20" t="str">
        <f t="shared" si="89"/>
        <v/>
      </c>
      <c r="AV194" s="20"/>
      <c r="AW194" s="20" t="str">
        <f t="shared" si="90"/>
        <v/>
      </c>
      <c r="AX194" s="20" t="str">
        <f t="shared" si="90"/>
        <v/>
      </c>
      <c r="AY194" s="20" t="str">
        <f t="shared" si="90"/>
        <v/>
      </c>
    </row>
    <row r="195" spans="44:60" x14ac:dyDescent="0.2">
      <c r="AR195" s="20" t="e">
        <f t="shared" si="86"/>
        <v>#DIV/0!</v>
      </c>
      <c r="AS195" s="20" t="e">
        <f t="shared" si="87"/>
        <v>#DIV/0!</v>
      </c>
      <c r="AT195" s="20" t="str">
        <f t="shared" si="88"/>
        <v/>
      </c>
      <c r="AU195" s="20" t="str">
        <f t="shared" si="89"/>
        <v/>
      </c>
      <c r="AV195" s="20"/>
      <c r="AW195" s="20" t="str">
        <f t="shared" si="90"/>
        <v/>
      </c>
      <c r="AX195" s="20" t="str">
        <f t="shared" si="90"/>
        <v/>
      </c>
      <c r="AY195" s="20" t="str">
        <f t="shared" si="90"/>
        <v/>
      </c>
    </row>
    <row r="196" spans="44:60" x14ac:dyDescent="0.2">
      <c r="AR196" s="20" t="e">
        <f t="shared" si="86"/>
        <v>#DIV/0!</v>
      </c>
      <c r="AS196" s="20" t="e">
        <f t="shared" si="87"/>
        <v>#DIV/0!</v>
      </c>
      <c r="AT196" s="20" t="str">
        <f t="shared" si="88"/>
        <v/>
      </c>
      <c r="AU196" s="20" t="str">
        <f t="shared" si="89"/>
        <v/>
      </c>
      <c r="AV196" s="20"/>
      <c r="AW196" s="20" t="str">
        <f t="shared" si="90"/>
        <v/>
      </c>
      <c r="AX196" s="20" t="str">
        <f t="shared" si="90"/>
        <v/>
      </c>
      <c r="AY196" s="20" t="str">
        <f t="shared" si="90"/>
        <v/>
      </c>
    </row>
    <row r="197" spans="44:60" x14ac:dyDescent="0.2">
      <c r="AR197" s="20" t="e">
        <f t="shared" si="86"/>
        <v>#DIV/0!</v>
      </c>
      <c r="AS197" s="20" t="e">
        <f t="shared" si="87"/>
        <v>#DIV/0!</v>
      </c>
      <c r="AT197" s="20" t="str">
        <f t="shared" si="88"/>
        <v/>
      </c>
      <c r="AU197" s="20" t="str">
        <f t="shared" si="89"/>
        <v/>
      </c>
      <c r="AV197" s="20"/>
      <c r="AW197" s="20" t="str">
        <f t="shared" si="90"/>
        <v/>
      </c>
      <c r="AX197" s="20" t="str">
        <f t="shared" si="90"/>
        <v/>
      </c>
      <c r="AY197" s="20" t="str">
        <f t="shared" si="90"/>
        <v/>
      </c>
    </row>
    <row r="198" spans="44:60" x14ac:dyDescent="0.2">
      <c r="AR198" s="20" t="e">
        <f t="shared" si="86"/>
        <v>#DIV/0!</v>
      </c>
      <c r="AS198" s="20" t="e">
        <f t="shared" si="87"/>
        <v>#DIV/0!</v>
      </c>
      <c r="AT198" s="20" t="str">
        <f t="shared" si="88"/>
        <v/>
      </c>
      <c r="AU198" s="20" t="str">
        <f t="shared" si="89"/>
        <v/>
      </c>
      <c r="AV198" s="20"/>
      <c r="AW198" s="20" t="str">
        <f t="shared" si="90"/>
        <v/>
      </c>
      <c r="AX198" s="20" t="str">
        <f t="shared" si="90"/>
        <v/>
      </c>
      <c r="AY198" s="20" t="str">
        <f t="shared" si="90"/>
        <v/>
      </c>
    </row>
    <row r="199" spans="44:60" x14ac:dyDescent="0.2">
      <c r="AR199" s="20" t="e">
        <f t="shared" si="86"/>
        <v>#DIV/0!</v>
      </c>
      <c r="AS199" s="20" t="e">
        <f t="shared" si="87"/>
        <v>#DIV/0!</v>
      </c>
      <c r="AT199" s="20" t="str">
        <f t="shared" si="88"/>
        <v/>
      </c>
      <c r="AU199" s="20" t="str">
        <f t="shared" si="89"/>
        <v/>
      </c>
      <c r="AV199" s="20"/>
      <c r="AW199" s="20" t="str">
        <f t="shared" si="90"/>
        <v/>
      </c>
      <c r="AX199" s="20" t="str">
        <f t="shared" si="90"/>
        <v/>
      </c>
      <c r="AY199" s="20" t="str">
        <f t="shared" si="90"/>
        <v/>
      </c>
    </row>
    <row r="200" spans="44:60" x14ac:dyDescent="0.2">
      <c r="AR200" s="20" t="e">
        <f t="shared" si="86"/>
        <v>#DIV/0!</v>
      </c>
      <c r="AS200" s="20" t="e">
        <f t="shared" si="87"/>
        <v>#DIV/0!</v>
      </c>
      <c r="AT200" s="20" t="str">
        <f t="shared" si="88"/>
        <v/>
      </c>
      <c r="AU200" s="20" t="str">
        <f t="shared" si="89"/>
        <v/>
      </c>
      <c r="AV200" s="20"/>
      <c r="AW200" s="20" t="str">
        <f t="shared" si="90"/>
        <v/>
      </c>
      <c r="AX200" s="20" t="str">
        <f t="shared" si="90"/>
        <v/>
      </c>
      <c r="AY200" s="20" t="str">
        <f t="shared" si="90"/>
        <v/>
      </c>
    </row>
    <row r="201" spans="44:60" x14ac:dyDescent="0.2">
      <c r="AR201" s="20" t="e">
        <f t="shared" si="86"/>
        <v>#DIV/0!</v>
      </c>
      <c r="AS201" s="20" t="e">
        <f t="shared" si="87"/>
        <v>#DIV/0!</v>
      </c>
      <c r="AT201" s="20" t="str">
        <f t="shared" si="88"/>
        <v/>
      </c>
      <c r="AU201" s="20" t="str">
        <f t="shared" si="89"/>
        <v/>
      </c>
      <c r="AV201" s="20"/>
      <c r="AW201" s="20" t="str">
        <f t="shared" si="90"/>
        <v/>
      </c>
      <c r="AX201" s="20" t="str">
        <f t="shared" si="90"/>
        <v/>
      </c>
      <c r="AY201" s="20" t="str">
        <f t="shared" si="90"/>
        <v/>
      </c>
    </row>
    <row r="202" spans="44:60" x14ac:dyDescent="0.2">
      <c r="BA202" s="20" t="e">
        <f t="shared" ref="BA202:BA208" si="91">AVERAGE(D202:F202)</f>
        <v>#DIV/0!</v>
      </c>
      <c r="BB202" s="20" t="e">
        <f t="shared" ref="BB202:BB208" si="92">AVERAGE(G202:I202)</f>
        <v>#DIV/0!</v>
      </c>
      <c r="BC202" s="20" t="str">
        <f t="shared" ref="BC202:BC208" si="93">IFERROR(AVERAGE(J202:L202),"")</f>
        <v/>
      </c>
      <c r="BD202" s="20" t="str">
        <f t="shared" ref="BD202:BD208" si="94">IFERROR(AVERAGE(M202:O202),"")</f>
        <v/>
      </c>
      <c r="BE202" s="20"/>
      <c r="BF202" s="20" t="str">
        <f t="shared" si="90"/>
        <v/>
      </c>
      <c r="BG202" s="20" t="str">
        <f t="shared" si="90"/>
        <v/>
      </c>
      <c r="BH202" s="20" t="str">
        <f t="shared" si="90"/>
        <v/>
      </c>
    </row>
    <row r="203" spans="44:60" x14ac:dyDescent="0.2">
      <c r="BA203" s="20" t="e">
        <f t="shared" si="91"/>
        <v>#DIV/0!</v>
      </c>
      <c r="BB203" s="20" t="e">
        <f t="shared" si="92"/>
        <v>#DIV/0!</v>
      </c>
      <c r="BC203" s="20" t="str">
        <f t="shared" si="93"/>
        <v/>
      </c>
      <c r="BD203" s="20" t="str">
        <f t="shared" si="94"/>
        <v/>
      </c>
      <c r="BE203" s="20"/>
      <c r="BF203" s="20" t="str">
        <f t="shared" si="90"/>
        <v/>
      </c>
      <c r="BG203" s="20" t="str">
        <f t="shared" si="90"/>
        <v/>
      </c>
      <c r="BH203" s="20" t="str">
        <f t="shared" si="90"/>
        <v/>
      </c>
    </row>
    <row r="204" spans="44:60" x14ac:dyDescent="0.2">
      <c r="BA204" s="20" t="e">
        <f t="shared" si="91"/>
        <v>#DIV/0!</v>
      </c>
      <c r="BB204" s="20" t="e">
        <f t="shared" si="92"/>
        <v>#DIV/0!</v>
      </c>
      <c r="BC204" s="20" t="str">
        <f t="shared" si="93"/>
        <v/>
      </c>
      <c r="BD204" s="20" t="str">
        <f t="shared" si="94"/>
        <v/>
      </c>
      <c r="BE204" s="20"/>
      <c r="BF204" s="20" t="str">
        <f t="shared" si="90"/>
        <v/>
      </c>
      <c r="BG204" s="20" t="str">
        <f t="shared" si="90"/>
        <v/>
      </c>
      <c r="BH204" s="20" t="str">
        <f t="shared" si="90"/>
        <v/>
      </c>
    </row>
    <row r="205" spans="44:60" x14ac:dyDescent="0.2">
      <c r="BA205" s="20" t="e">
        <f t="shared" si="91"/>
        <v>#DIV/0!</v>
      </c>
      <c r="BB205" s="20" t="e">
        <f t="shared" si="92"/>
        <v>#DIV/0!</v>
      </c>
      <c r="BC205" s="20" t="str">
        <f t="shared" si="93"/>
        <v/>
      </c>
      <c r="BD205" s="20" t="str">
        <f t="shared" si="94"/>
        <v/>
      </c>
      <c r="BE205" s="20"/>
      <c r="BF205" s="20" t="str">
        <f t="shared" si="90"/>
        <v/>
      </c>
      <c r="BG205" s="20" t="str">
        <f t="shared" si="90"/>
        <v/>
      </c>
      <c r="BH205" s="20" t="str">
        <f t="shared" si="90"/>
        <v/>
      </c>
    </row>
    <row r="206" spans="44:60" x14ac:dyDescent="0.2">
      <c r="BA206" s="20" t="e">
        <f t="shared" si="91"/>
        <v>#DIV/0!</v>
      </c>
      <c r="BB206" s="20" t="e">
        <f t="shared" si="92"/>
        <v>#DIV/0!</v>
      </c>
      <c r="BC206" s="20" t="str">
        <f t="shared" si="93"/>
        <v/>
      </c>
      <c r="BD206" s="20" t="str">
        <f t="shared" si="94"/>
        <v/>
      </c>
      <c r="BE206" s="20"/>
      <c r="BF206" s="20" t="str">
        <f t="shared" si="90"/>
        <v/>
      </c>
      <c r="BG206" s="20" t="str">
        <f t="shared" si="90"/>
        <v/>
      </c>
      <c r="BH206" s="20" t="str">
        <f t="shared" si="90"/>
        <v/>
      </c>
    </row>
    <row r="207" spans="44:60" x14ac:dyDescent="0.2">
      <c r="BA207" s="20" t="e">
        <f t="shared" si="91"/>
        <v>#DIV/0!</v>
      </c>
      <c r="BB207" s="20" t="e">
        <f t="shared" si="92"/>
        <v>#DIV/0!</v>
      </c>
      <c r="BC207" s="20" t="str">
        <f t="shared" si="93"/>
        <v/>
      </c>
      <c r="BD207" s="20" t="str">
        <f t="shared" si="94"/>
        <v/>
      </c>
      <c r="BE207" s="20"/>
      <c r="BF207" s="20" t="str">
        <f t="shared" si="90"/>
        <v/>
      </c>
      <c r="BG207" s="20" t="str">
        <f t="shared" si="90"/>
        <v/>
      </c>
      <c r="BH207" s="20" t="str">
        <f t="shared" si="90"/>
        <v/>
      </c>
    </row>
    <row r="208" spans="44:60" x14ac:dyDescent="0.2">
      <c r="BA208" s="20" t="e">
        <f t="shared" si="91"/>
        <v>#DIV/0!</v>
      </c>
      <c r="BB208" s="20" t="e">
        <f t="shared" si="92"/>
        <v>#DIV/0!</v>
      </c>
      <c r="BC208" s="20" t="str">
        <f t="shared" si="93"/>
        <v/>
      </c>
      <c r="BD208" s="20" t="str">
        <f t="shared" si="94"/>
        <v/>
      </c>
      <c r="BE208" s="20"/>
      <c r="BF208" s="20" t="str">
        <f t="shared" si="90"/>
        <v/>
      </c>
      <c r="BG208" s="20" t="str">
        <f t="shared" si="90"/>
        <v/>
      </c>
      <c r="BH208" s="20" t="str">
        <f t="shared" si="90"/>
        <v/>
      </c>
    </row>
    <row r="209" spans="53:60" x14ac:dyDescent="0.2">
      <c r="BA209" s="20" t="str">
        <f>IFERROR((AR188/AR189)*100,"")</f>
        <v/>
      </c>
      <c r="BB209" s="20" t="str">
        <f>IFERROR((AS188/AS189)*100,"")</f>
        <v/>
      </c>
      <c r="BC209" s="20" t="str">
        <f>IFERROR((AT188/AT189)*100,"")</f>
        <v/>
      </c>
      <c r="BD209" s="20" t="str">
        <f>IFERROR((AU188/AU189)*100,"")</f>
        <v/>
      </c>
      <c r="BE209" s="20"/>
      <c r="BF209" s="20" t="str">
        <f t="shared" si="90"/>
        <v/>
      </c>
      <c r="BG209" s="20" t="str">
        <f t="shared" si="90"/>
        <v/>
      </c>
      <c r="BH209" s="20" t="str">
        <f t="shared" si="90"/>
        <v/>
      </c>
    </row>
    <row r="210" spans="53:60" x14ac:dyDescent="0.2">
      <c r="BA210" s="20" t="str">
        <f>IFERROR((AR188/BA202)*100,"")</f>
        <v/>
      </c>
      <c r="BB210" s="20" t="str">
        <f>IFERROR((AS188/BB202)*100,"")</f>
        <v/>
      </c>
      <c r="BC210" s="20" t="str">
        <f>IFERROR((AT188/BC202)*100,"")</f>
        <v/>
      </c>
      <c r="BD210" s="20" t="str">
        <f>IFERROR((AU188/BD202)*100,"")</f>
        <v/>
      </c>
      <c r="BE210" s="20"/>
      <c r="BF210" s="20" t="str">
        <f t="shared" si="90"/>
        <v/>
      </c>
      <c r="BG210" s="20" t="str">
        <f t="shared" si="90"/>
        <v/>
      </c>
      <c r="BH210" s="20" t="str">
        <f t="shared" si="90"/>
        <v/>
      </c>
    </row>
    <row r="211" spans="53:60" x14ac:dyDescent="0.2">
      <c r="BA211" s="28"/>
      <c r="BB211" s="28"/>
      <c r="BC211" s="28"/>
      <c r="BD211" s="28"/>
      <c r="BE211" s="28"/>
      <c r="BF211" s="28"/>
      <c r="BG211" s="28"/>
      <c r="BH211" s="28"/>
    </row>
    <row r="212" spans="53:60" x14ac:dyDescent="0.2">
      <c r="BA212" s="7"/>
      <c r="BB212" s="7"/>
      <c r="BC212" s="7"/>
      <c r="BD212" s="7"/>
      <c r="BE212" s="7"/>
      <c r="BF212" s="7"/>
      <c r="BG212" s="7"/>
      <c r="BH212" s="7"/>
    </row>
    <row r="213" spans="53:60" x14ac:dyDescent="0.2">
      <c r="BA213" s="7"/>
      <c r="BB213" s="7"/>
      <c r="BC213" s="7"/>
      <c r="BD213" s="7"/>
      <c r="BE213" s="7"/>
      <c r="BF213" s="7"/>
      <c r="BG213" s="7"/>
      <c r="BH213" s="7"/>
    </row>
    <row r="214" spans="53:60" x14ac:dyDescent="0.2">
      <c r="BA214" s="109"/>
      <c r="BB214" s="109"/>
      <c r="BC214" s="109"/>
      <c r="BD214" s="109"/>
      <c r="BE214" s="109"/>
      <c r="BF214" s="109"/>
      <c r="BG214" s="109"/>
      <c r="BH214" s="109"/>
    </row>
    <row r="215" spans="53:60" x14ac:dyDescent="0.2">
      <c r="BA215" s="7"/>
      <c r="BB215" s="7"/>
      <c r="BC215" s="7"/>
      <c r="BD215" s="7"/>
      <c r="BE215" s="7"/>
      <c r="BF215" s="7"/>
      <c r="BG215" s="7"/>
      <c r="BH215" s="7"/>
    </row>
    <row r="216" spans="53:60" x14ac:dyDescent="0.2">
      <c r="BA216" s="7"/>
      <c r="BB216" s="7"/>
      <c r="BC216" s="7"/>
      <c r="BD216" s="7"/>
      <c r="BE216" s="7"/>
      <c r="BF216" s="7"/>
      <c r="BG216" s="7"/>
      <c r="BH216" s="7"/>
    </row>
    <row r="217" spans="53:60" x14ac:dyDescent="0.2">
      <c r="BA217" s="7"/>
      <c r="BB217" s="7"/>
      <c r="BC217" s="7"/>
      <c r="BD217" s="7"/>
      <c r="BE217" s="7"/>
      <c r="BF217" s="7"/>
      <c r="BG217" s="7"/>
      <c r="BH217" s="7"/>
    </row>
    <row r="218" spans="53:60" x14ac:dyDescent="0.2">
      <c r="BA218" s="7"/>
      <c r="BB218" s="7"/>
      <c r="BC218" s="7"/>
      <c r="BD218" s="7"/>
      <c r="BE218" s="7"/>
      <c r="BF218" s="7"/>
      <c r="BG218" s="7"/>
      <c r="BH218" s="7"/>
    </row>
    <row r="219" spans="53:60" x14ac:dyDescent="0.2">
      <c r="BA219" s="7"/>
      <c r="BB219" s="7"/>
      <c r="BC219" s="7"/>
      <c r="BD219" s="7"/>
      <c r="BE219" s="7"/>
      <c r="BF219" s="7"/>
      <c r="BG219" s="7"/>
      <c r="BH219" s="7"/>
    </row>
    <row r="220" spans="53:60" x14ac:dyDescent="0.2">
      <c r="BA220" s="7"/>
      <c r="BB220" s="7"/>
      <c r="BC220" s="7"/>
      <c r="BD220" s="7"/>
      <c r="BE220" s="7"/>
      <c r="BF220" s="7"/>
      <c r="BG220" s="7"/>
      <c r="BH220" s="7"/>
    </row>
    <row r="221" spans="53:60" x14ac:dyDescent="0.2">
      <c r="BA221" s="7"/>
      <c r="BB221" s="7"/>
      <c r="BC221" s="7"/>
      <c r="BD221" s="7"/>
      <c r="BE221" s="7"/>
      <c r="BF221" s="7"/>
      <c r="BG221" s="7"/>
      <c r="BH221" s="7"/>
    </row>
    <row r="222" spans="53:60" x14ac:dyDescent="0.2">
      <c r="BA222" s="7"/>
      <c r="BB222" s="7"/>
      <c r="BC222" s="7"/>
      <c r="BD222" s="7"/>
      <c r="BE222" s="7"/>
      <c r="BF222" s="7"/>
      <c r="BG222" s="7"/>
      <c r="BH222" s="7"/>
    </row>
    <row r="223" spans="53:60" x14ac:dyDescent="0.2">
      <c r="BA223" s="7"/>
      <c r="BB223" s="7"/>
      <c r="BC223" s="7"/>
      <c r="BD223" s="7"/>
      <c r="BE223" s="7"/>
      <c r="BF223" s="7"/>
      <c r="BG223" s="7"/>
      <c r="BH223" s="7"/>
    </row>
    <row r="224" spans="53:60" x14ac:dyDescent="0.2">
      <c r="BA224" s="7"/>
      <c r="BB224" s="7"/>
      <c r="BC224" s="7"/>
      <c r="BD224" s="7"/>
      <c r="BE224" s="7"/>
      <c r="BF224" s="7"/>
      <c r="BG224" s="7"/>
      <c r="BH224" s="7"/>
    </row>
    <row r="225" spans="53:60" x14ac:dyDescent="0.2">
      <c r="BA225" s="7"/>
      <c r="BB225" s="7"/>
      <c r="BC225" s="7"/>
      <c r="BD225" s="7"/>
      <c r="BE225" s="7"/>
      <c r="BF225" s="7"/>
      <c r="BG225" s="7"/>
      <c r="BH225" s="7"/>
    </row>
    <row r="226" spans="53:60" x14ac:dyDescent="0.2">
      <c r="BA226" s="109"/>
      <c r="BB226" s="109"/>
      <c r="BC226" s="109"/>
      <c r="BD226" s="109"/>
      <c r="BE226" s="109"/>
      <c r="BF226" s="109"/>
      <c r="BG226" s="109"/>
      <c r="BH226" s="109"/>
    </row>
    <row r="227" spans="53:60" x14ac:dyDescent="0.2">
      <c r="BA227" s="7"/>
      <c r="BB227" s="7"/>
      <c r="BC227" s="7"/>
      <c r="BD227" s="7"/>
      <c r="BE227" s="7"/>
      <c r="BF227" s="7"/>
      <c r="BG227" s="7"/>
      <c r="BH227" s="7"/>
    </row>
    <row r="228" spans="53:60" x14ac:dyDescent="0.2">
      <c r="BA228" s="7"/>
      <c r="BB228" s="7"/>
      <c r="BC228" s="7"/>
      <c r="BD228" s="7"/>
      <c r="BE228" s="7"/>
      <c r="BF228" s="7"/>
      <c r="BG228" s="7"/>
      <c r="BH228" s="7"/>
    </row>
    <row r="229" spans="53:60" x14ac:dyDescent="0.2">
      <c r="BA229" s="7"/>
      <c r="BB229" s="7"/>
      <c r="BC229" s="7"/>
      <c r="BD229" s="7"/>
      <c r="BE229" s="7"/>
      <c r="BF229" s="7"/>
      <c r="BG229" s="7"/>
      <c r="BH229" s="7"/>
    </row>
    <row r="230" spans="53:60" x14ac:dyDescent="0.2">
      <c r="BA230" s="7"/>
      <c r="BB230" s="7"/>
      <c r="BC230" s="7"/>
      <c r="BD230" s="7"/>
      <c r="BE230" s="7"/>
      <c r="BF230" s="7"/>
      <c r="BG230" s="7"/>
      <c r="BH230" s="7"/>
    </row>
    <row r="231" spans="53:60" x14ac:dyDescent="0.2">
      <c r="BA231" s="7"/>
      <c r="BB231" s="7"/>
      <c r="BC231" s="7"/>
      <c r="BD231" s="7"/>
      <c r="BE231" s="7"/>
      <c r="BF231" s="7"/>
      <c r="BG231" s="7"/>
      <c r="BH231" s="7"/>
    </row>
    <row r="232" spans="53:60" x14ac:dyDescent="0.2">
      <c r="BA232" s="7"/>
      <c r="BB232" s="7"/>
      <c r="BC232" s="7"/>
      <c r="BD232" s="7"/>
      <c r="BE232" s="7"/>
      <c r="BF232" s="7"/>
      <c r="BG232" s="7"/>
      <c r="BH232" s="7"/>
    </row>
    <row r="233" spans="53:60" x14ac:dyDescent="0.2">
      <c r="BA233" s="109"/>
      <c r="BB233" s="109"/>
      <c r="BC233" s="109"/>
      <c r="BD233" s="109"/>
      <c r="BE233" s="109"/>
      <c r="BF233" s="109"/>
      <c r="BG233" s="109"/>
      <c r="BH233" s="109"/>
    </row>
    <row r="234" spans="53:60" x14ac:dyDescent="0.2">
      <c r="BA234" s="109"/>
      <c r="BB234" s="109"/>
      <c r="BC234" s="109"/>
      <c r="BD234" s="109"/>
      <c r="BE234" s="109"/>
      <c r="BF234" s="109"/>
      <c r="BG234" s="109"/>
      <c r="BH234" s="109"/>
    </row>
    <row r="235" spans="53:60" x14ac:dyDescent="0.2">
      <c r="BA235" s="149"/>
      <c r="BB235" s="149"/>
      <c r="BC235" s="149"/>
      <c r="BD235" s="149"/>
      <c r="BE235" s="149"/>
      <c r="BF235" s="149"/>
      <c r="BG235" s="149"/>
      <c r="BH235" s="149"/>
    </row>
    <row r="236" spans="53:60" x14ac:dyDescent="0.2">
      <c r="BA236" s="149"/>
      <c r="BB236" s="149"/>
      <c r="BC236" s="149"/>
      <c r="BD236" s="149"/>
      <c r="BE236" s="149"/>
      <c r="BF236" s="149"/>
      <c r="BG236" s="149"/>
      <c r="BH236" s="149"/>
    </row>
    <row r="237" spans="53:60" x14ac:dyDescent="0.2">
      <c r="BA237" s="150"/>
      <c r="BB237" s="150"/>
      <c r="BC237" s="150"/>
      <c r="BD237" s="150"/>
      <c r="BE237" s="150"/>
      <c r="BF237" s="150"/>
      <c r="BG237" s="150"/>
      <c r="BH237" s="150"/>
    </row>
    <row r="238" spans="53:60" x14ac:dyDescent="0.2">
      <c r="BA238" s="150"/>
      <c r="BB238" s="150"/>
      <c r="BC238" s="150"/>
      <c r="BD238" s="150"/>
      <c r="BE238" s="150"/>
      <c r="BF238" s="150"/>
      <c r="BG238" s="150"/>
      <c r="BH238" s="150"/>
    </row>
    <row r="239" spans="53:60" x14ac:dyDescent="0.2">
      <c r="BA239" s="150"/>
      <c r="BB239" s="150"/>
      <c r="BC239" s="150"/>
      <c r="BD239" s="150"/>
      <c r="BE239" s="150"/>
      <c r="BF239" s="150"/>
      <c r="BG239" s="150"/>
      <c r="BH239" s="150"/>
    </row>
    <row r="240" spans="53:60" x14ac:dyDescent="0.2">
      <c r="BA240" s="150"/>
      <c r="BB240" s="150"/>
      <c r="BC240" s="150"/>
      <c r="BD240" s="150"/>
      <c r="BE240" s="150"/>
      <c r="BF240" s="150"/>
      <c r="BG240" s="150"/>
      <c r="BH240" s="150"/>
    </row>
    <row r="241" spans="53:60" x14ac:dyDescent="0.2">
      <c r="BA241" s="150"/>
      <c r="BB241" s="150"/>
      <c r="BC241" s="150"/>
      <c r="BD241" s="150"/>
      <c r="BE241" s="150"/>
      <c r="BF241" s="150"/>
      <c r="BG241" s="150"/>
      <c r="BH241" s="150"/>
    </row>
    <row r="242" spans="53:60" x14ac:dyDescent="0.2">
      <c r="BA242" s="150"/>
      <c r="BB242" s="150"/>
      <c r="BC242" s="150"/>
      <c r="BD242" s="150"/>
      <c r="BE242" s="150"/>
      <c r="BF242" s="150"/>
      <c r="BG242" s="150"/>
      <c r="BH242" s="150"/>
    </row>
    <row r="243" spans="53:60" x14ac:dyDescent="0.2">
      <c r="BA243" s="150"/>
      <c r="BB243" s="150"/>
      <c r="BC243" s="150"/>
      <c r="BD243" s="150"/>
      <c r="BE243" s="150"/>
      <c r="BF243" s="150"/>
      <c r="BG243" s="150"/>
      <c r="BH243" s="150"/>
    </row>
    <row r="244" spans="53:60" x14ac:dyDescent="0.2">
      <c r="BA244" s="150"/>
      <c r="BB244" s="150"/>
      <c r="BC244" s="150"/>
      <c r="BD244" s="150"/>
      <c r="BE244" s="150"/>
      <c r="BF244" s="150"/>
      <c r="BG244" s="150"/>
      <c r="BH244" s="150"/>
    </row>
    <row r="245" spans="53:60" x14ac:dyDescent="0.2">
      <c r="BA245" s="150"/>
      <c r="BB245" s="150"/>
      <c r="BC245" s="150"/>
      <c r="BD245" s="150"/>
      <c r="BE245" s="150"/>
      <c r="BF245" s="150"/>
      <c r="BG245" s="150"/>
      <c r="BH245" s="150"/>
    </row>
    <row r="246" spans="53:60" x14ac:dyDescent="0.2">
      <c r="BA246" s="146"/>
      <c r="BB246" s="146"/>
      <c r="BC246" s="146"/>
      <c r="BD246" s="146"/>
      <c r="BE246" s="146"/>
      <c r="BF246" s="146"/>
      <c r="BG246" s="146"/>
      <c r="BH246" s="146"/>
    </row>
    <row r="247" spans="53:60" x14ac:dyDescent="0.2">
      <c r="BA247" s="151"/>
      <c r="BB247" s="151"/>
      <c r="BC247" s="151"/>
      <c r="BD247" s="151"/>
      <c r="BE247" s="151"/>
      <c r="BF247" s="151"/>
      <c r="BG247" s="151"/>
      <c r="BH247" s="151"/>
    </row>
    <row r="248" spans="53:60" x14ac:dyDescent="0.2">
      <c r="BA248" s="151"/>
      <c r="BB248" s="151"/>
      <c r="BC248" s="151"/>
      <c r="BD248" s="151"/>
      <c r="BE248" s="151"/>
      <c r="BF248" s="151"/>
      <c r="BG248" s="151"/>
      <c r="BH248" s="151"/>
    </row>
    <row r="249" spans="53:60" x14ac:dyDescent="0.2">
      <c r="BA249" s="151"/>
      <c r="BB249" s="151"/>
      <c r="BC249" s="151"/>
      <c r="BD249" s="151"/>
      <c r="BE249" s="151"/>
      <c r="BF249" s="151"/>
      <c r="BG249" s="151"/>
      <c r="BH249" s="151"/>
    </row>
    <row r="250" spans="53:60" x14ac:dyDescent="0.2">
      <c r="BA250" s="151"/>
      <c r="BB250" s="151"/>
      <c r="BC250" s="151"/>
      <c r="BD250" s="151"/>
      <c r="BE250" s="151"/>
      <c r="BF250" s="151"/>
      <c r="BG250" s="151"/>
      <c r="BH250" s="151"/>
    </row>
    <row r="251" spans="53:60" x14ac:dyDescent="0.2">
      <c r="BA251" s="151"/>
      <c r="BB251" s="151"/>
      <c r="BC251" s="151"/>
      <c r="BD251" s="151"/>
      <c r="BE251" s="151"/>
      <c r="BF251" s="151"/>
      <c r="BG251" s="151"/>
      <c r="BH251" s="151"/>
    </row>
    <row r="252" spans="53:60" x14ac:dyDescent="0.2">
      <c r="BA252" s="151"/>
      <c r="BB252" s="151"/>
      <c r="BC252" s="151"/>
      <c r="BD252" s="151"/>
      <c r="BE252" s="151"/>
      <c r="BF252" s="151"/>
      <c r="BG252" s="151"/>
      <c r="BH252" s="151"/>
    </row>
    <row r="253" spans="53:60" x14ac:dyDescent="0.2">
      <c r="BA253" s="151"/>
      <c r="BB253" s="151"/>
      <c r="BC253" s="151"/>
      <c r="BD253" s="151"/>
      <c r="BE253" s="151"/>
      <c r="BF253" s="151"/>
      <c r="BG253" s="151"/>
      <c r="BH253" s="151"/>
    </row>
    <row r="254" spans="53:60" x14ac:dyDescent="0.2">
      <c r="BA254" s="151"/>
      <c r="BB254" s="151"/>
      <c r="BC254" s="151"/>
      <c r="BD254" s="151"/>
      <c r="BE254" s="151"/>
      <c r="BF254" s="151"/>
      <c r="BG254" s="151"/>
      <c r="BH254" s="151"/>
    </row>
    <row r="255" spans="53:60" x14ac:dyDescent="0.2">
      <c r="BA255" s="151"/>
      <c r="BB255" s="151"/>
      <c r="BC255" s="151"/>
      <c r="BD255" s="151"/>
      <c r="BE255" s="151"/>
      <c r="BF255" s="151"/>
      <c r="BG255" s="151"/>
      <c r="BH255" s="151"/>
    </row>
    <row r="256" spans="53:60" x14ac:dyDescent="0.2">
      <c r="BA256" s="146"/>
      <c r="BB256" s="146"/>
      <c r="BC256" s="146"/>
      <c r="BD256" s="146"/>
      <c r="BE256" s="146"/>
      <c r="BF256" s="146"/>
      <c r="BG256" s="146"/>
      <c r="BH256" s="146"/>
    </row>
    <row r="257" spans="53:60" x14ac:dyDescent="0.2">
      <c r="BA257" s="152"/>
      <c r="BB257" s="152"/>
      <c r="BC257" s="152"/>
      <c r="BD257" s="152"/>
      <c r="BE257" s="152"/>
      <c r="BF257" s="152"/>
      <c r="BG257" s="152"/>
      <c r="BH257" s="152"/>
    </row>
    <row r="258" spans="53:60" x14ac:dyDescent="0.2">
      <c r="BA258" s="152"/>
      <c r="BB258" s="152"/>
      <c r="BC258" s="152"/>
      <c r="BD258" s="152"/>
      <c r="BE258" s="152"/>
      <c r="BF258" s="152"/>
      <c r="BG258" s="152"/>
      <c r="BH258" s="152"/>
    </row>
    <row r="259" spans="53:60" x14ac:dyDescent="0.2">
      <c r="BA259" s="152"/>
      <c r="BB259" s="152"/>
      <c r="BC259" s="152"/>
      <c r="BD259" s="152"/>
      <c r="BE259" s="152"/>
      <c r="BF259" s="152"/>
      <c r="BG259" s="152"/>
      <c r="BH259" s="152"/>
    </row>
    <row r="260" spans="53:60" x14ac:dyDescent="0.2">
      <c r="BA260" s="152"/>
      <c r="BB260" s="152"/>
      <c r="BC260" s="152"/>
      <c r="BD260" s="152"/>
      <c r="BE260" s="152"/>
      <c r="BF260" s="152"/>
      <c r="BG260" s="152"/>
      <c r="BH260" s="152"/>
    </row>
    <row r="261" spans="53:60" x14ac:dyDescent="0.2">
      <c r="BA261" s="152"/>
      <c r="BB261" s="152"/>
      <c r="BC261" s="152"/>
      <c r="BD261" s="152"/>
      <c r="BE261" s="152"/>
      <c r="BF261" s="152"/>
      <c r="BG261" s="152"/>
      <c r="BH261" s="152"/>
    </row>
    <row r="262" spans="53:60" x14ac:dyDescent="0.2">
      <c r="BA262" s="152"/>
      <c r="BB262" s="152"/>
      <c r="BC262" s="152"/>
      <c r="BD262" s="152"/>
      <c r="BE262" s="152"/>
      <c r="BF262" s="152"/>
      <c r="BG262" s="152"/>
      <c r="BH262" s="152"/>
    </row>
    <row r="263" spans="53:60" x14ac:dyDescent="0.2">
      <c r="BA263" s="152"/>
      <c r="BB263" s="152"/>
      <c r="BC263" s="152"/>
      <c r="BD263" s="152"/>
      <c r="BE263" s="152"/>
      <c r="BF263" s="152"/>
      <c r="BG263" s="152"/>
      <c r="BH263" s="152"/>
    </row>
    <row r="264" spans="53:60" x14ac:dyDescent="0.2">
      <c r="BA264" s="152"/>
      <c r="BB264" s="152"/>
      <c r="BC264" s="152"/>
      <c r="BD264" s="152"/>
      <c r="BE264" s="152"/>
      <c r="BF264" s="152"/>
      <c r="BG264" s="152"/>
      <c r="BH264" s="152"/>
    </row>
    <row r="265" spans="53:60" x14ac:dyDescent="0.2">
      <c r="BA265" s="152"/>
      <c r="BB265" s="152"/>
      <c r="BC265" s="152"/>
      <c r="BD265" s="152"/>
      <c r="BE265" s="152"/>
      <c r="BF265" s="152"/>
      <c r="BG265" s="152"/>
      <c r="BH265" s="152"/>
    </row>
    <row r="266" spans="53:60" x14ac:dyDescent="0.2">
      <c r="BA266" s="146"/>
      <c r="BB266" s="146"/>
      <c r="BC266" s="146"/>
      <c r="BD266" s="146"/>
      <c r="BE266" s="146"/>
      <c r="BF266" s="146"/>
      <c r="BG266" s="146"/>
      <c r="BH266" s="146"/>
    </row>
    <row r="267" spans="53:60" x14ac:dyDescent="0.2">
      <c r="BA267" s="153"/>
      <c r="BB267" s="153"/>
      <c r="BC267" s="153"/>
      <c r="BD267" s="153"/>
      <c r="BE267" s="153"/>
      <c r="BF267" s="153"/>
      <c r="BG267" s="153"/>
      <c r="BH267" s="153"/>
    </row>
    <row r="268" spans="53:60" x14ac:dyDescent="0.2">
      <c r="BA268" s="153"/>
      <c r="BB268" s="153"/>
      <c r="BC268" s="153"/>
      <c r="BD268" s="153"/>
      <c r="BE268" s="153"/>
      <c r="BF268" s="153"/>
      <c r="BG268" s="153"/>
      <c r="BH268" s="153"/>
    </row>
    <row r="269" spans="53:60" x14ac:dyDescent="0.2">
      <c r="BA269" s="153"/>
      <c r="BB269" s="153"/>
      <c r="BC269" s="153"/>
      <c r="BD269" s="153"/>
      <c r="BE269" s="153"/>
      <c r="BF269" s="153"/>
      <c r="BG269" s="153"/>
      <c r="BH269" s="153"/>
    </row>
    <row r="270" spans="53:60" x14ac:dyDescent="0.2">
      <c r="BA270" s="153"/>
      <c r="BB270" s="153"/>
      <c r="BC270" s="153"/>
      <c r="BD270" s="153"/>
      <c r="BE270" s="153"/>
      <c r="BF270" s="153"/>
      <c r="BG270" s="153"/>
      <c r="BH270" s="153"/>
    </row>
    <row r="271" spans="53:60" x14ac:dyDescent="0.2">
      <c r="BA271" s="153"/>
      <c r="BB271" s="153"/>
      <c r="BC271" s="153"/>
      <c r="BD271" s="153"/>
      <c r="BE271" s="153"/>
      <c r="BF271" s="153"/>
      <c r="BG271" s="153"/>
      <c r="BH271" s="153"/>
    </row>
    <row r="272" spans="53:60" x14ac:dyDescent="0.2">
      <c r="BA272" s="153"/>
      <c r="BB272" s="153"/>
      <c r="BC272" s="153"/>
      <c r="BD272" s="153"/>
      <c r="BE272" s="153"/>
      <c r="BF272" s="153"/>
      <c r="BG272" s="153"/>
      <c r="BH272" s="153"/>
    </row>
    <row r="273" spans="53:60" x14ac:dyDescent="0.2">
      <c r="BA273" s="153"/>
      <c r="BB273" s="153"/>
      <c r="BC273" s="153"/>
      <c r="BD273" s="153"/>
      <c r="BE273" s="153"/>
      <c r="BF273" s="153"/>
      <c r="BG273" s="153"/>
      <c r="BH273" s="153"/>
    </row>
    <row r="274" spans="53:60" x14ac:dyDescent="0.2">
      <c r="BA274" s="153"/>
      <c r="BB274" s="153"/>
      <c r="BC274" s="153"/>
      <c r="BD274" s="153"/>
      <c r="BE274" s="153"/>
      <c r="BF274" s="153"/>
      <c r="BG274" s="153"/>
      <c r="BH274" s="153"/>
    </row>
    <row r="275" spans="53:60" x14ac:dyDescent="0.2">
      <c r="BA275" s="153"/>
      <c r="BB275" s="153"/>
      <c r="BC275" s="153"/>
      <c r="BD275" s="153"/>
      <c r="BE275" s="153"/>
      <c r="BF275" s="153"/>
      <c r="BG275" s="153"/>
      <c r="BH275" s="153"/>
    </row>
    <row r="276" spans="53:60" x14ac:dyDescent="0.2">
      <c r="BA276" s="146"/>
      <c r="BB276" s="146"/>
      <c r="BC276" s="146"/>
      <c r="BD276" s="146"/>
      <c r="BE276" s="146"/>
      <c r="BF276" s="146"/>
      <c r="BG276" s="146"/>
      <c r="BH276" s="146"/>
    </row>
    <row r="277" spans="53:60" x14ac:dyDescent="0.2">
      <c r="BA277" s="154"/>
      <c r="BB277" s="154"/>
      <c r="BC277" s="154"/>
      <c r="BD277" s="154"/>
      <c r="BE277" s="154"/>
      <c r="BF277" s="154"/>
      <c r="BG277" s="154"/>
      <c r="BH277" s="154"/>
    </row>
    <row r="278" spans="53:60" x14ac:dyDescent="0.2">
      <c r="BA278" s="154"/>
      <c r="BB278" s="154"/>
      <c r="BC278" s="154"/>
      <c r="BD278" s="154"/>
      <c r="BE278" s="154"/>
      <c r="BF278" s="154"/>
      <c r="BG278" s="154"/>
      <c r="BH278" s="154"/>
    </row>
    <row r="279" spans="53:60" x14ac:dyDescent="0.2">
      <c r="BA279" s="154"/>
      <c r="BB279" s="154"/>
      <c r="BC279" s="154"/>
      <c r="BD279" s="154"/>
      <c r="BE279" s="154"/>
      <c r="BF279" s="154"/>
      <c r="BG279" s="154"/>
      <c r="BH279" s="154"/>
    </row>
    <row r="280" spans="53:60" x14ac:dyDescent="0.2">
      <c r="BA280" s="154"/>
      <c r="BB280" s="154"/>
      <c r="BC280" s="154"/>
      <c r="BD280" s="154"/>
      <c r="BE280" s="154"/>
      <c r="BF280" s="154"/>
      <c r="BG280" s="154"/>
      <c r="BH280" s="154"/>
    </row>
    <row r="281" spans="53:60" x14ac:dyDescent="0.2">
      <c r="BA281" s="154"/>
      <c r="BB281" s="154"/>
      <c r="BC281" s="154"/>
      <c r="BD281" s="154"/>
      <c r="BE281" s="154"/>
      <c r="BF281" s="154"/>
      <c r="BG281" s="154"/>
      <c r="BH281" s="154"/>
    </row>
    <row r="282" spans="53:60" x14ac:dyDescent="0.2">
      <c r="BA282" s="154"/>
      <c r="BB282" s="154"/>
      <c r="BC282" s="154"/>
      <c r="BD282" s="154"/>
      <c r="BE282" s="154"/>
      <c r="BF282" s="154"/>
      <c r="BG282" s="154"/>
      <c r="BH282" s="154"/>
    </row>
    <row r="283" spans="53:60" x14ac:dyDescent="0.2">
      <c r="BA283" s="154"/>
      <c r="BB283" s="154"/>
      <c r="BC283" s="154"/>
      <c r="BD283" s="154"/>
      <c r="BE283" s="154"/>
      <c r="BF283" s="154"/>
      <c r="BG283" s="154"/>
      <c r="BH283" s="154"/>
    </row>
    <row r="284" spans="53:60" x14ac:dyDescent="0.2">
      <c r="BA284" s="154"/>
      <c r="BB284" s="154"/>
      <c r="BC284" s="154"/>
      <c r="BD284" s="154"/>
      <c r="BE284" s="154"/>
      <c r="BF284" s="154"/>
      <c r="BG284" s="154"/>
      <c r="BH284" s="154"/>
    </row>
    <row r="285" spans="53:60" x14ac:dyDescent="0.2">
      <c r="BA285" s="154"/>
      <c r="BB285" s="154"/>
      <c r="BC285" s="154"/>
      <c r="BD285" s="154"/>
      <c r="BE285" s="154"/>
      <c r="BF285" s="154"/>
      <c r="BG285" s="154"/>
      <c r="BH285" s="154"/>
    </row>
    <row r="286" spans="53:60" x14ac:dyDescent="0.2">
      <c r="BA286" s="154"/>
      <c r="BB286" s="154"/>
      <c r="BC286" s="154"/>
      <c r="BD286" s="154"/>
      <c r="BE286" s="154"/>
      <c r="BF286" s="154"/>
      <c r="BG286" s="154"/>
      <c r="BH286" s="154"/>
    </row>
    <row r="287" spans="53:60" x14ac:dyDescent="0.2">
      <c r="BA287" s="146"/>
      <c r="BB287" s="146"/>
      <c r="BC287" s="146"/>
      <c r="BD287" s="146"/>
      <c r="BE287" s="146"/>
      <c r="BF287" s="146"/>
      <c r="BG287" s="146"/>
      <c r="BH287" s="146"/>
    </row>
    <row r="288" spans="53:60" x14ac:dyDescent="0.2">
      <c r="BA288" s="155"/>
      <c r="BB288" s="155"/>
      <c r="BC288" s="155"/>
      <c r="BD288" s="155"/>
      <c r="BE288" s="155"/>
      <c r="BF288" s="155"/>
      <c r="BG288" s="155"/>
      <c r="BH288" s="155"/>
    </row>
    <row r="289" spans="53:60" x14ac:dyDescent="0.2">
      <c r="BA289" s="155"/>
      <c r="BB289" s="155"/>
      <c r="BC289" s="155"/>
      <c r="BD289" s="155"/>
      <c r="BE289" s="155"/>
      <c r="BF289" s="155"/>
      <c r="BG289" s="155"/>
      <c r="BH289" s="155"/>
    </row>
    <row r="290" spans="53:60" x14ac:dyDescent="0.2">
      <c r="BA290" s="155"/>
      <c r="BB290" s="155"/>
      <c r="BC290" s="155"/>
      <c r="BD290" s="155"/>
      <c r="BE290" s="155"/>
      <c r="BF290" s="155"/>
      <c r="BG290" s="155"/>
      <c r="BH290" s="155"/>
    </row>
    <row r="291" spans="53:60" x14ac:dyDescent="0.2">
      <c r="BA291" s="155"/>
      <c r="BB291" s="155"/>
      <c r="BC291" s="155"/>
      <c r="BD291" s="155"/>
      <c r="BE291" s="155"/>
      <c r="BF291" s="155"/>
      <c r="BG291" s="155"/>
      <c r="BH291" s="155"/>
    </row>
    <row r="292" spans="53:60" x14ac:dyDescent="0.2">
      <c r="BA292" s="155"/>
      <c r="BB292" s="155"/>
      <c r="BC292" s="155"/>
      <c r="BD292" s="155"/>
      <c r="BE292" s="155"/>
      <c r="BF292" s="155"/>
      <c r="BG292" s="155"/>
      <c r="BH292" s="155"/>
    </row>
    <row r="293" spans="53:60" x14ac:dyDescent="0.2">
      <c r="BA293" s="155"/>
      <c r="BB293" s="155"/>
      <c r="BC293" s="155"/>
      <c r="BD293" s="155"/>
      <c r="BE293" s="155"/>
      <c r="BF293" s="155"/>
      <c r="BG293" s="155"/>
      <c r="BH293" s="155"/>
    </row>
    <row r="294" spans="53:60" x14ac:dyDescent="0.2">
      <c r="BA294" s="155"/>
      <c r="BB294" s="155"/>
      <c r="BC294" s="155"/>
      <c r="BD294" s="155"/>
      <c r="BE294" s="155"/>
      <c r="BF294" s="155"/>
      <c r="BG294" s="155"/>
      <c r="BH294" s="155"/>
    </row>
    <row r="295" spans="53:60" x14ac:dyDescent="0.2">
      <c r="BA295" s="155"/>
      <c r="BB295" s="155"/>
      <c r="BC295" s="155"/>
      <c r="BD295" s="155"/>
      <c r="BE295" s="155"/>
      <c r="BF295" s="155"/>
      <c r="BG295" s="155"/>
      <c r="BH295" s="155"/>
    </row>
    <row r="296" spans="53:60" x14ac:dyDescent="0.2">
      <c r="BA296" s="155"/>
      <c r="BB296" s="155"/>
      <c r="BC296" s="155"/>
      <c r="BD296" s="155"/>
      <c r="BE296" s="155"/>
      <c r="BF296" s="155"/>
      <c r="BG296" s="155"/>
      <c r="BH296" s="155"/>
    </row>
    <row r="297" spans="53:60" x14ac:dyDescent="0.2">
      <c r="BA297" s="155"/>
      <c r="BB297" s="155"/>
      <c r="BC297" s="155"/>
      <c r="BD297" s="155"/>
      <c r="BE297" s="155"/>
      <c r="BF297" s="155"/>
      <c r="BG297" s="155"/>
      <c r="BH297" s="155"/>
    </row>
  </sheetData>
  <mergeCells count="7">
    <mergeCell ref="B4:B5"/>
    <mergeCell ref="D4:O4"/>
    <mergeCell ref="P4:AA4"/>
    <mergeCell ref="BA4:BD4"/>
    <mergeCell ref="BE4:BH4"/>
    <mergeCell ref="AC4:AF4"/>
    <mergeCell ref="AG4:A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39997558519241921"/>
  </sheetPr>
  <dimension ref="A1:AL199"/>
  <sheetViews>
    <sheetView zoomScale="90" zoomScaleNormal="90" workbookViewId="0">
      <pane xSplit="2" ySplit="5" topLeftCell="F6" activePane="bottomRight" state="frozen"/>
      <selection activeCell="E19" sqref="E19"/>
      <selection pane="topRight" activeCell="E19" sqref="E19"/>
      <selection pane="bottomLeft" activeCell="E19" sqref="E19"/>
      <selection pane="bottomRight" activeCell="AL1" sqref="AD1:AL1048576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7.7109375" style="1" bestFit="1" customWidth="1"/>
    <col min="4" max="4" width="8.28515625" style="1" bestFit="1" customWidth="1"/>
    <col min="5" max="5" width="7.7109375" style="1" customWidth="1"/>
    <col min="6" max="6" width="7.140625" style="1" bestFit="1" customWidth="1"/>
    <col min="7" max="8" width="6.42578125" style="1" bestFit="1" customWidth="1"/>
    <col min="9" max="16" width="6.28515625" style="1" bestFit="1" customWidth="1"/>
    <col min="17" max="18" width="6.28515625" style="1" customWidth="1"/>
    <col min="19" max="19" width="5.28515625" style="1" customWidth="1"/>
    <col min="20" max="20" width="6.42578125" style="1" bestFit="1" customWidth="1"/>
    <col min="21" max="29" width="5.28515625" style="1" customWidth="1"/>
    <col min="30" max="30" width="7.140625" style="1" customWidth="1"/>
    <col min="31" max="35" width="7.42578125" style="1" customWidth="1"/>
    <col min="36" max="38" width="7.5703125" style="1" customWidth="1"/>
    <col min="39" max="16384" width="9.140625" style="1"/>
  </cols>
  <sheetData>
    <row r="1" spans="1:38" x14ac:dyDescent="0.2">
      <c r="A1" s="1" t="s">
        <v>65</v>
      </c>
      <c r="AE1" s="46"/>
      <c r="AF1" s="46"/>
      <c r="AG1" s="46"/>
      <c r="AH1" s="46"/>
      <c r="AI1" s="46"/>
      <c r="AJ1" s="46"/>
      <c r="AK1" s="46"/>
      <c r="AL1" s="46"/>
    </row>
    <row r="2" spans="1:38" x14ac:dyDescent="0.2">
      <c r="A2" s="1" t="s">
        <v>276</v>
      </c>
      <c r="AE2" s="46"/>
      <c r="AF2" s="46"/>
      <c r="AG2" s="46"/>
      <c r="AH2" s="46"/>
      <c r="AI2" s="46"/>
      <c r="AJ2" s="46"/>
      <c r="AK2" s="46"/>
      <c r="AL2" s="46"/>
    </row>
    <row r="3" spans="1:38" x14ac:dyDescent="0.2">
      <c r="AE3" s="46"/>
      <c r="AF3" s="46"/>
      <c r="AG3" s="46"/>
      <c r="AH3" s="46"/>
      <c r="AI3" s="46"/>
      <c r="AJ3" s="46"/>
      <c r="AK3" s="46"/>
      <c r="AL3" s="46"/>
    </row>
    <row r="4" spans="1:38" x14ac:dyDescent="0.2">
      <c r="A4" s="4"/>
      <c r="B4" s="227" t="s">
        <v>2</v>
      </c>
      <c r="C4" s="43" t="s">
        <v>64</v>
      </c>
      <c r="D4" s="12" t="s">
        <v>64</v>
      </c>
      <c r="E4" s="229" t="s">
        <v>90</v>
      </c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31"/>
      <c r="Q4" s="45">
        <v>2013</v>
      </c>
      <c r="R4" s="229" t="s">
        <v>1</v>
      </c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1"/>
      <c r="AD4" s="127">
        <v>2014</v>
      </c>
      <c r="AE4" s="229" t="s">
        <v>340</v>
      </c>
      <c r="AF4" s="230"/>
      <c r="AG4" s="230"/>
      <c r="AH4" s="231"/>
      <c r="AI4" s="229" t="s">
        <v>299</v>
      </c>
      <c r="AJ4" s="230"/>
      <c r="AK4" s="230"/>
      <c r="AL4" s="231"/>
    </row>
    <row r="5" spans="1:38" x14ac:dyDescent="0.2">
      <c r="A5" s="5"/>
      <c r="B5" s="228"/>
      <c r="C5" s="44" t="s">
        <v>277</v>
      </c>
      <c r="D5" s="13" t="s">
        <v>91</v>
      </c>
      <c r="E5" s="8" t="s">
        <v>3</v>
      </c>
      <c r="F5" s="6" t="s">
        <v>4</v>
      </c>
      <c r="G5" s="6" t="s">
        <v>5</v>
      </c>
      <c r="H5" s="6" t="s">
        <v>6</v>
      </c>
      <c r="I5" s="6" t="s">
        <v>0</v>
      </c>
      <c r="J5" s="6" t="s">
        <v>7</v>
      </c>
      <c r="K5" s="6" t="s">
        <v>8</v>
      </c>
      <c r="L5" s="6" t="s">
        <v>9</v>
      </c>
      <c r="M5" s="6" t="s">
        <v>10</v>
      </c>
      <c r="N5" s="6" t="s">
        <v>11</v>
      </c>
      <c r="O5" s="6" t="s">
        <v>12</v>
      </c>
      <c r="P5" s="9" t="s">
        <v>13</v>
      </c>
      <c r="Q5" s="6" t="s">
        <v>13</v>
      </c>
      <c r="R5" s="8" t="s">
        <v>3</v>
      </c>
      <c r="S5" s="6" t="s">
        <v>4</v>
      </c>
      <c r="T5" s="6" t="s">
        <v>5</v>
      </c>
      <c r="U5" s="6" t="s">
        <v>6</v>
      </c>
      <c r="V5" s="6" t="s">
        <v>0</v>
      </c>
      <c r="W5" s="6" t="s">
        <v>7</v>
      </c>
      <c r="X5" s="6" t="s">
        <v>8</v>
      </c>
      <c r="Y5" s="6" t="s">
        <v>9</v>
      </c>
      <c r="Z5" s="6" t="s">
        <v>10</v>
      </c>
      <c r="AA5" s="6" t="s">
        <v>11</v>
      </c>
      <c r="AB5" s="6" t="s">
        <v>12</v>
      </c>
      <c r="AC5" s="9" t="s">
        <v>13</v>
      </c>
      <c r="AD5" s="128" t="s">
        <v>320</v>
      </c>
      <c r="AE5" s="116" t="s">
        <v>341</v>
      </c>
      <c r="AF5" s="144" t="s">
        <v>342</v>
      </c>
      <c r="AG5" s="144" t="s">
        <v>343</v>
      </c>
      <c r="AH5" s="117" t="s">
        <v>344</v>
      </c>
      <c r="AI5" s="144" t="s">
        <v>341</v>
      </c>
      <c r="AJ5" s="144" t="s">
        <v>342</v>
      </c>
      <c r="AK5" s="144" t="s">
        <v>343</v>
      </c>
      <c r="AL5" s="117" t="s">
        <v>344</v>
      </c>
    </row>
    <row r="6" spans="1:38" ht="20.25" customHeight="1" x14ac:dyDescent="0.2">
      <c r="B6" s="22" t="s">
        <v>49</v>
      </c>
      <c r="C6" s="22"/>
      <c r="D6" s="29"/>
      <c r="E6" s="30"/>
      <c r="F6" s="31"/>
      <c r="G6" s="31"/>
      <c r="H6" s="31"/>
      <c r="I6" s="31"/>
      <c r="J6" s="31"/>
      <c r="K6" s="31"/>
      <c r="L6" s="31"/>
      <c r="M6" s="31"/>
      <c r="N6" s="31"/>
      <c r="O6" s="31"/>
      <c r="P6" s="32"/>
      <c r="Q6" s="31"/>
      <c r="R6" s="30"/>
      <c r="S6" s="31"/>
      <c r="T6" s="31"/>
      <c r="U6" s="31"/>
      <c r="V6" s="31"/>
      <c r="W6" s="31"/>
      <c r="X6" s="31"/>
      <c r="Y6" s="31"/>
      <c r="Z6" s="31"/>
      <c r="AA6" s="31"/>
      <c r="AB6" s="31"/>
      <c r="AC6" s="32"/>
      <c r="AD6" s="122"/>
      <c r="AE6" s="119"/>
      <c r="AF6" s="119"/>
      <c r="AG6" s="119"/>
      <c r="AH6" s="119"/>
      <c r="AI6" s="119"/>
      <c r="AJ6" s="119"/>
      <c r="AK6" s="119"/>
      <c r="AL6" s="119"/>
    </row>
    <row r="7" spans="1:38" ht="15" x14ac:dyDescent="0.25">
      <c r="A7" s="2" t="s">
        <v>14</v>
      </c>
      <c r="B7" s="15" t="s">
        <v>15</v>
      </c>
      <c r="C7" s="69">
        <v>105.57417297363281</v>
      </c>
      <c r="D7" s="26">
        <v>105.73817443847656</v>
      </c>
      <c r="E7" s="21">
        <v>107.9393</v>
      </c>
      <c r="F7" s="20">
        <v>109.0692</v>
      </c>
      <c r="G7" s="20">
        <v>110.0515</v>
      </c>
      <c r="H7" s="20">
        <v>108.952</v>
      </c>
      <c r="I7" s="20">
        <v>108.94499999999999</v>
      </c>
      <c r="J7" s="20">
        <v>108.2784</v>
      </c>
      <c r="K7" s="20">
        <v>108.44499999999999</v>
      </c>
      <c r="L7" s="20">
        <v>108.90949999999999</v>
      </c>
      <c r="M7" s="20">
        <v>108.65089999999999</v>
      </c>
      <c r="N7" s="20">
        <v>109.2277</v>
      </c>
      <c r="O7" s="20">
        <v>112.0505</v>
      </c>
      <c r="P7" s="19">
        <v>114.4738</v>
      </c>
      <c r="Q7" s="20">
        <v>0.15534241019790837</v>
      </c>
      <c r="R7" s="21">
        <v>2.0816753960549592</v>
      </c>
      <c r="S7" s="20">
        <v>1.0359478202828958</v>
      </c>
      <c r="T7" s="20">
        <v>0.90062089022382974</v>
      </c>
      <c r="U7" s="20">
        <v>-0.9990777045292486</v>
      </c>
      <c r="V7" s="20">
        <v>-6.4248476393320014E-3</v>
      </c>
      <c r="W7" s="20">
        <v>-0.61186837395014759</v>
      </c>
      <c r="X7" s="20">
        <v>0.15386263557642918</v>
      </c>
      <c r="Y7" s="20">
        <v>0.42832772373092448</v>
      </c>
      <c r="Z7" s="20">
        <v>-0.23744485100014351</v>
      </c>
      <c r="AA7" s="20">
        <v>0.53087457167865681</v>
      </c>
      <c r="AB7" s="20">
        <v>2.5843261370513164</v>
      </c>
      <c r="AC7" s="19">
        <v>2.1626855748077856</v>
      </c>
      <c r="AD7" s="20">
        <f>AVERAGE(F7:Q7)</f>
        <v>100.60073686751649</v>
      </c>
      <c r="AE7" s="20">
        <f t="shared" ref="AE7:AE48" si="0">IFERROR(AVERAGE(F7:H7),"")</f>
        <v>109.35756666666667</v>
      </c>
      <c r="AF7" s="20">
        <f t="shared" ref="AF7:AF48" si="1">IFERROR(AVERAGE(I7:K7),"")</f>
        <v>108.55613333333334</v>
      </c>
      <c r="AG7" s="20">
        <f t="shared" ref="AG7:AG25" si="2">IFERROR(AVERAGE(L7:N7),"")</f>
        <v>108.92936666666667</v>
      </c>
      <c r="AH7" s="20">
        <f t="shared" ref="AH7:AH25" si="3">IFERROR(AVERAGE(O7:Q7),"")</f>
        <v>75.559880803399295</v>
      </c>
      <c r="AI7" s="20">
        <f>IFERROR(AE7/'2018'!AH7*100-100,"")</f>
        <v>17243.749845746534</v>
      </c>
      <c r="AJ7" s="20">
        <f>IFERROR(AF7/AE7*100-100,"")</f>
        <v>-0.73285585786321406</v>
      </c>
      <c r="AK7" s="20">
        <f t="shared" ref="AK7:AL25" si="4">IFERROR(AG7/AF7*100-100,"")</f>
        <v>0.34381597968977928</v>
      </c>
      <c r="AL7" s="20">
        <f t="shared" si="4"/>
        <v>-30.634058458616494</v>
      </c>
    </row>
    <row r="8" spans="1:38" ht="15" x14ac:dyDescent="0.25">
      <c r="A8" s="3" t="s">
        <v>16</v>
      </c>
      <c r="B8" t="s">
        <v>17</v>
      </c>
      <c r="C8" s="70">
        <v>105.46503448486328</v>
      </c>
      <c r="D8" s="14">
        <v>105.87568664550781</v>
      </c>
      <c r="E8" s="10">
        <v>108.9246</v>
      </c>
      <c r="F8" s="7">
        <v>110.03919999999999</v>
      </c>
      <c r="G8" s="7">
        <v>110.6816</v>
      </c>
      <c r="H8" s="7">
        <v>109.3305</v>
      </c>
      <c r="I8" s="7">
        <v>109.0373</v>
      </c>
      <c r="J8" s="7">
        <v>108.1516</v>
      </c>
      <c r="K8" s="7">
        <v>107.58669999999999</v>
      </c>
      <c r="L8" s="7">
        <v>108.1155</v>
      </c>
      <c r="M8" s="7">
        <v>108.29940000000001</v>
      </c>
      <c r="N8" s="7">
        <v>108.509</v>
      </c>
      <c r="O8" s="7">
        <v>112.3515</v>
      </c>
      <c r="P8" s="11">
        <v>115.5128</v>
      </c>
      <c r="Q8" s="7">
        <v>0.38937280270217856</v>
      </c>
      <c r="R8" s="10">
        <v>2.879710584263349</v>
      </c>
      <c r="S8" s="7">
        <v>1.0129117623537756</v>
      </c>
      <c r="T8" s="7">
        <v>0.58379195777505577</v>
      </c>
      <c r="U8" s="7">
        <v>-1.220708771828382</v>
      </c>
      <c r="V8" s="7">
        <v>-0.26817768143381654</v>
      </c>
      <c r="W8" s="7">
        <v>-0.81229083992358575</v>
      </c>
      <c r="X8" s="7">
        <v>-0.52232236971067336</v>
      </c>
      <c r="Y8" s="7">
        <v>0.49151056775605534</v>
      </c>
      <c r="Z8" s="7">
        <v>0.17009586969491738</v>
      </c>
      <c r="AA8" s="7">
        <v>0.19353754499101072</v>
      </c>
      <c r="AB8" s="7">
        <v>3.5411809158687308</v>
      </c>
      <c r="AC8" s="11">
        <v>2.8137586058041033</v>
      </c>
      <c r="AD8" s="20">
        <f t="shared" ref="AD8:AD48" si="5">AVERAGE(F8:Q8)</f>
        <v>100.66703940022518</v>
      </c>
      <c r="AE8" s="20">
        <f t="shared" si="0"/>
        <v>110.01709999999999</v>
      </c>
      <c r="AF8" s="20">
        <f t="shared" si="1"/>
        <v>108.25853333333333</v>
      </c>
      <c r="AG8" s="20">
        <f t="shared" si="2"/>
        <v>108.30796666666667</v>
      </c>
      <c r="AH8" s="20">
        <f t="shared" si="3"/>
        <v>76.084557600900737</v>
      </c>
      <c r="AI8" s="7">
        <f>IFERROR(AE8/'2018'!AH8*100-100,"")</f>
        <v>57638.67646168104</v>
      </c>
      <c r="AJ8" s="20">
        <f t="shared" ref="AJ8:AJ25" si="6">IFERROR(AF8/AE8*100-100,"")</f>
        <v>-1.5984484836145043</v>
      </c>
      <c r="AK8" s="20">
        <f t="shared" si="4"/>
        <v>4.5662297290817833E-2</v>
      </c>
      <c r="AL8" s="20">
        <f t="shared" si="4"/>
        <v>-29.751651755164147</v>
      </c>
    </row>
    <row r="9" spans="1:38" ht="15" x14ac:dyDescent="0.25">
      <c r="A9" s="3" t="s">
        <v>18</v>
      </c>
      <c r="B9" t="s">
        <v>19</v>
      </c>
      <c r="C9" s="70">
        <v>105.96047210693359</v>
      </c>
      <c r="D9" s="14">
        <v>105.25144958496094</v>
      </c>
      <c r="E9" s="10">
        <v>104.4517</v>
      </c>
      <c r="F9" s="7">
        <v>105.6356</v>
      </c>
      <c r="G9" s="7">
        <v>107.82089999999999</v>
      </c>
      <c r="H9" s="7">
        <v>107.6122</v>
      </c>
      <c r="I9" s="7">
        <v>108.6183</v>
      </c>
      <c r="J9" s="7">
        <v>108.727</v>
      </c>
      <c r="K9" s="7">
        <v>111.4828</v>
      </c>
      <c r="L9" s="7">
        <v>111.71980000000001</v>
      </c>
      <c r="M9" s="7">
        <v>109.895</v>
      </c>
      <c r="N9" s="7">
        <v>111.7714</v>
      </c>
      <c r="O9" s="7">
        <v>110.9851</v>
      </c>
      <c r="P9" s="11">
        <v>110.7963</v>
      </c>
      <c r="Q9" s="7">
        <v>-0.6691386966048265</v>
      </c>
      <c r="R9" s="10">
        <v>-0.75984662264946978</v>
      </c>
      <c r="S9" s="7">
        <v>1.1207395991502811</v>
      </c>
      <c r="T9" s="7">
        <v>2.068715470920786</v>
      </c>
      <c r="U9" s="7">
        <v>-0.19356173061066381</v>
      </c>
      <c r="V9" s="7">
        <v>0.93493116951424049</v>
      </c>
      <c r="W9" s="7">
        <v>0.10007521752780048</v>
      </c>
      <c r="X9" s="7">
        <v>2.5346050199122514</v>
      </c>
      <c r="Y9" s="7">
        <v>0.21258884778639306</v>
      </c>
      <c r="Z9" s="7">
        <v>-1.6333720611744831</v>
      </c>
      <c r="AA9" s="7">
        <v>1.7074480185631773</v>
      </c>
      <c r="AB9" s="7">
        <v>-0.70348944363226829</v>
      </c>
      <c r="AC9" s="11">
        <v>-0.17011292506832046</v>
      </c>
      <c r="AD9" s="20">
        <f t="shared" si="5"/>
        <v>100.36627177528293</v>
      </c>
      <c r="AE9" s="20">
        <f t="shared" si="0"/>
        <v>107.02290000000001</v>
      </c>
      <c r="AF9" s="20">
        <f t="shared" si="1"/>
        <v>109.60936666666667</v>
      </c>
      <c r="AG9" s="20">
        <f t="shared" si="2"/>
        <v>111.12873333333334</v>
      </c>
      <c r="AH9" s="20">
        <f t="shared" si="3"/>
        <v>73.704087101131734</v>
      </c>
      <c r="AI9" s="7">
        <f>IFERROR(AE9/'2018'!AH9*100-100,"")</f>
        <v>4466.2286810371261</v>
      </c>
      <c r="AJ9" s="20">
        <f t="shared" si="6"/>
        <v>2.4167413391588752</v>
      </c>
      <c r="AK9" s="20">
        <f t="shared" si="4"/>
        <v>1.386164990157468</v>
      </c>
      <c r="AL9" s="20">
        <f t="shared" si="4"/>
        <v>-33.676840462084158</v>
      </c>
    </row>
    <row r="10" spans="1:38" ht="15" x14ac:dyDescent="0.25">
      <c r="A10" s="2" t="s">
        <v>20</v>
      </c>
      <c r="B10" s="15" t="s">
        <v>21</v>
      </c>
      <c r="C10" s="69">
        <v>111.01364898681641</v>
      </c>
      <c r="D10" s="26">
        <v>111.08377075195313</v>
      </c>
      <c r="E10" s="21">
        <v>112.264</v>
      </c>
      <c r="F10" s="20">
        <v>112.09950000000001</v>
      </c>
      <c r="G10" s="20">
        <v>112.0959</v>
      </c>
      <c r="H10" s="20">
        <v>112.0647</v>
      </c>
      <c r="I10" s="20">
        <v>111.9288</v>
      </c>
      <c r="J10" s="20">
        <v>112.2619</v>
      </c>
      <c r="K10" s="20">
        <v>113.3959</v>
      </c>
      <c r="L10" s="20">
        <v>114.29689999999999</v>
      </c>
      <c r="M10" s="20">
        <v>115.0121</v>
      </c>
      <c r="N10" s="20">
        <v>115.6491</v>
      </c>
      <c r="O10" s="20">
        <v>117.7607</v>
      </c>
      <c r="P10" s="19">
        <v>120.8653</v>
      </c>
      <c r="Q10" s="20">
        <v>6.3164994373841515E-2</v>
      </c>
      <c r="R10" s="21">
        <v>1.0624677574929364</v>
      </c>
      <c r="S10" s="20">
        <v>-0.14674463311610636</v>
      </c>
      <c r="T10" s="20">
        <v>-3.2114327004186646E-3</v>
      </c>
      <c r="U10" s="20">
        <v>-2.7833310584953013E-2</v>
      </c>
      <c r="V10" s="20">
        <v>-0.12126923107812412</v>
      </c>
      <c r="W10" s="20">
        <v>0.29759990279535004</v>
      </c>
      <c r="X10" s="20">
        <v>1.0101379007481615</v>
      </c>
      <c r="Y10" s="20">
        <v>0.7945613553929165</v>
      </c>
      <c r="Z10" s="20">
        <v>0.62573875581928307</v>
      </c>
      <c r="AA10" s="20">
        <v>0.55385476832437663</v>
      </c>
      <c r="AB10" s="20">
        <v>1.8258680785237376</v>
      </c>
      <c r="AC10" s="19">
        <v>2.6363634047691673</v>
      </c>
      <c r="AD10" s="20">
        <f t="shared" si="5"/>
        <v>104.79116374953115</v>
      </c>
      <c r="AE10" s="20">
        <f t="shared" si="0"/>
        <v>112.08670000000001</v>
      </c>
      <c r="AF10" s="20">
        <f t="shared" si="1"/>
        <v>112.52886666666666</v>
      </c>
      <c r="AG10" s="20">
        <f t="shared" si="2"/>
        <v>114.98603333333334</v>
      </c>
      <c r="AH10" s="20">
        <f t="shared" si="3"/>
        <v>79.563054998124613</v>
      </c>
      <c r="AI10" s="20">
        <f>IFERROR(AE10/'2018'!AH10*100-100,"")</f>
        <v>10931.989291940345</v>
      </c>
      <c r="AJ10" s="20">
        <f t="shared" si="6"/>
        <v>0.39448629201024232</v>
      </c>
      <c r="AK10" s="20">
        <f t="shared" si="4"/>
        <v>2.1835878556791215</v>
      </c>
      <c r="AL10" s="20">
        <f t="shared" si="4"/>
        <v>-30.806331263311733</v>
      </c>
    </row>
    <row r="11" spans="1:38" ht="15" x14ac:dyDescent="0.25">
      <c r="A11" s="2" t="s">
        <v>22</v>
      </c>
      <c r="B11" s="15" t="s">
        <v>23</v>
      </c>
      <c r="C11" s="69">
        <v>112.04441070556641</v>
      </c>
      <c r="D11" s="26">
        <v>112.07515716552734</v>
      </c>
      <c r="E11" s="21">
        <v>113.4006</v>
      </c>
      <c r="F11" s="20">
        <v>113.1649</v>
      </c>
      <c r="G11" s="20">
        <v>113.1009</v>
      </c>
      <c r="H11" s="20">
        <v>113.05410000000001</v>
      </c>
      <c r="I11" s="20">
        <v>112.83329999999999</v>
      </c>
      <c r="J11" s="20">
        <v>113.24760000000001</v>
      </c>
      <c r="K11" s="20">
        <v>114.4881</v>
      </c>
      <c r="L11" s="20">
        <v>115.5157</v>
      </c>
      <c r="M11" s="20">
        <v>116.26739999999999</v>
      </c>
      <c r="N11" s="20">
        <v>117.0172</v>
      </c>
      <c r="O11" s="20">
        <v>119.37139999999999</v>
      </c>
      <c r="P11" s="19">
        <v>122.688</v>
      </c>
      <c r="Q11" s="20">
        <v>2.7441315249302309E-2</v>
      </c>
      <c r="R11" s="21">
        <v>1.1826374979024701</v>
      </c>
      <c r="S11" s="20">
        <v>-0.20828012926269032</v>
      </c>
      <c r="T11" s="20">
        <v>-5.6554638408205335E-2</v>
      </c>
      <c r="U11" s="20">
        <v>-4.137898106910768E-2</v>
      </c>
      <c r="V11" s="20">
        <v>-0.19530472579058275</v>
      </c>
      <c r="W11" s="20">
        <v>0.36717883816214847</v>
      </c>
      <c r="X11" s="20">
        <v>1.0953874519195084</v>
      </c>
      <c r="Y11" s="20">
        <v>0.89756053249201662</v>
      </c>
      <c r="Z11" s="20">
        <v>0.65073405606337464</v>
      </c>
      <c r="AA11" s="20">
        <v>0.6448927214335296</v>
      </c>
      <c r="AB11" s="20">
        <v>2.0118409943153583</v>
      </c>
      <c r="AC11" s="19">
        <v>2.7783874529409962</v>
      </c>
      <c r="AD11" s="20">
        <f t="shared" si="5"/>
        <v>105.89800344293745</v>
      </c>
      <c r="AE11" s="20">
        <f t="shared" si="0"/>
        <v>113.10663333333333</v>
      </c>
      <c r="AF11" s="20">
        <f t="shared" si="1"/>
        <v>113.52299999999998</v>
      </c>
      <c r="AG11" s="20">
        <f t="shared" si="2"/>
        <v>116.26676666666667</v>
      </c>
      <c r="AH11" s="20">
        <f t="shared" si="3"/>
        <v>80.695613771749763</v>
      </c>
      <c r="AI11" s="20">
        <f>IFERROR(AE11/'2018'!AH11*100-100,"")</f>
        <v>10310.525469289336</v>
      </c>
      <c r="AJ11" s="20">
        <f t="shared" si="6"/>
        <v>0.36811869860858337</v>
      </c>
      <c r="AK11" s="20">
        <f t="shared" si="4"/>
        <v>2.4169257918366043</v>
      </c>
      <c r="AL11" s="20">
        <f t="shared" si="4"/>
        <v>-30.594428584135599</v>
      </c>
    </row>
    <row r="12" spans="1:38" ht="15" x14ac:dyDescent="0.25">
      <c r="A12" s="3" t="s">
        <v>24</v>
      </c>
      <c r="B12" t="s">
        <v>25</v>
      </c>
      <c r="C12" s="70">
        <v>114.86806488037109</v>
      </c>
      <c r="D12" s="14">
        <v>114.65590667724609</v>
      </c>
      <c r="E12" s="10">
        <v>116.88809999999999</v>
      </c>
      <c r="F12" s="7">
        <v>116.0971</v>
      </c>
      <c r="G12" s="7">
        <v>115.5124</v>
      </c>
      <c r="H12" s="7">
        <v>114.8926</v>
      </c>
      <c r="I12" s="7">
        <v>114.06229999999999</v>
      </c>
      <c r="J12" s="7">
        <v>114.35809999999999</v>
      </c>
      <c r="K12" s="7">
        <v>116.434</v>
      </c>
      <c r="L12" s="7">
        <v>118.4722</v>
      </c>
      <c r="M12" s="7">
        <v>119.5564</v>
      </c>
      <c r="N12" s="7">
        <v>120.9178</v>
      </c>
      <c r="O12" s="7">
        <v>123.6814</v>
      </c>
      <c r="P12" s="11">
        <v>127.1884</v>
      </c>
      <c r="Q12" s="7">
        <v>-0.18469729018761771</v>
      </c>
      <c r="R12" s="10">
        <v>1.9468629113347617</v>
      </c>
      <c r="S12" s="7">
        <v>-0.68132623467769371</v>
      </c>
      <c r="T12" s="7">
        <v>-0.50363015096845487</v>
      </c>
      <c r="U12" s="7">
        <v>-0.536565771293816</v>
      </c>
      <c r="V12" s="7">
        <v>-0.722674915529815</v>
      </c>
      <c r="W12" s="7">
        <v>0.25933196156837085</v>
      </c>
      <c r="X12" s="7">
        <v>1.8152627579506868</v>
      </c>
      <c r="Y12" s="7">
        <v>1.7505196076747369</v>
      </c>
      <c r="Z12" s="7">
        <v>0.91515140260752781</v>
      </c>
      <c r="AA12" s="7">
        <v>1.1387094291899083</v>
      </c>
      <c r="AB12" s="7">
        <v>2.2855195843788065</v>
      </c>
      <c r="AC12" s="11">
        <v>2.8355112409788417</v>
      </c>
      <c r="AD12" s="20">
        <f t="shared" si="5"/>
        <v>108.41566689248435</v>
      </c>
      <c r="AE12" s="20">
        <f t="shared" si="0"/>
        <v>115.50069999999999</v>
      </c>
      <c r="AF12" s="20">
        <f t="shared" si="1"/>
        <v>114.95146666666665</v>
      </c>
      <c r="AG12" s="20">
        <f t="shared" si="2"/>
        <v>119.64879999999999</v>
      </c>
      <c r="AH12" s="20">
        <f t="shared" si="3"/>
        <v>83.56170090327079</v>
      </c>
      <c r="AI12" s="7">
        <f>IFERROR(AE12/'2018'!AH12*100-100,"")</f>
        <v>9921.397056837377</v>
      </c>
      <c r="AJ12" s="20">
        <f t="shared" si="6"/>
        <v>-0.47552381356420881</v>
      </c>
      <c r="AK12" s="20">
        <f t="shared" si="4"/>
        <v>4.0863622444718715</v>
      </c>
      <c r="AL12" s="20">
        <f t="shared" si="4"/>
        <v>-30.160853344729915</v>
      </c>
    </row>
    <row r="13" spans="1:38" ht="15" x14ac:dyDescent="0.25">
      <c r="A13" s="3" t="s">
        <v>26</v>
      </c>
      <c r="B13" t="s">
        <v>66</v>
      </c>
      <c r="C13" s="70">
        <v>108.96874237060547</v>
      </c>
      <c r="D13" s="14">
        <v>109.18775177001953</v>
      </c>
      <c r="E13" s="10">
        <v>110.5056</v>
      </c>
      <c r="F13" s="7">
        <v>110.8723</v>
      </c>
      <c r="G13" s="7">
        <v>111.4421</v>
      </c>
      <c r="H13" s="7">
        <v>112.1331</v>
      </c>
      <c r="I13" s="7">
        <v>112.578</v>
      </c>
      <c r="J13" s="7">
        <v>113.5085</v>
      </c>
      <c r="K13" s="7">
        <v>113.7757</v>
      </c>
      <c r="L13" s="7">
        <v>114.0855</v>
      </c>
      <c r="M13" s="7">
        <v>115.0882</v>
      </c>
      <c r="N13" s="7">
        <v>115.28870000000001</v>
      </c>
      <c r="O13" s="7">
        <v>115.6968</v>
      </c>
      <c r="P13" s="11">
        <v>116.5656</v>
      </c>
      <c r="Q13" s="7">
        <v>0.20098369004682642</v>
      </c>
      <c r="R13" s="10">
        <v>1.2069560995781223</v>
      </c>
      <c r="S13" s="7">
        <v>0.33074086133325858</v>
      </c>
      <c r="T13" s="7">
        <v>0.5139245780957018</v>
      </c>
      <c r="U13" s="7">
        <v>0.62005292434367487</v>
      </c>
      <c r="V13" s="7">
        <v>0.3967606353520986</v>
      </c>
      <c r="W13" s="7">
        <v>0.82653804473342485</v>
      </c>
      <c r="X13" s="7">
        <v>0.23540087306237203</v>
      </c>
      <c r="Y13" s="7">
        <v>0.27229012873574554</v>
      </c>
      <c r="Z13" s="7">
        <v>0.87890222683864683</v>
      </c>
      <c r="AA13" s="7">
        <v>0.17421421136137782</v>
      </c>
      <c r="AB13" s="7">
        <v>0.35398091920542979</v>
      </c>
      <c r="AC13" s="11">
        <v>0.75092828842284953</v>
      </c>
      <c r="AD13" s="20">
        <f t="shared" si="5"/>
        <v>104.26962364083722</v>
      </c>
      <c r="AE13" s="20">
        <f t="shared" si="0"/>
        <v>111.4825</v>
      </c>
      <c r="AF13" s="20">
        <f t="shared" si="1"/>
        <v>113.28740000000001</v>
      </c>
      <c r="AG13" s="20">
        <f t="shared" si="2"/>
        <v>114.82080000000001</v>
      </c>
      <c r="AH13" s="20">
        <f t="shared" si="3"/>
        <v>77.487794563348942</v>
      </c>
      <c r="AI13" s="7">
        <f>IFERROR(AE13/'2018'!AH13*100-100,"")</f>
        <v>7702.8938942988661</v>
      </c>
      <c r="AJ13" s="20">
        <f t="shared" si="6"/>
        <v>1.6189984975220284</v>
      </c>
      <c r="AK13" s="20">
        <f t="shared" si="4"/>
        <v>1.3535485852795688</v>
      </c>
      <c r="AL13" s="20">
        <f t="shared" si="4"/>
        <v>-32.514148513728401</v>
      </c>
    </row>
    <row r="14" spans="1:38" ht="15" x14ac:dyDescent="0.25">
      <c r="A14" s="3" t="s">
        <v>27</v>
      </c>
      <c r="B14" t="s">
        <v>28</v>
      </c>
      <c r="C14" s="70">
        <v>105.36092376708984</v>
      </c>
      <c r="D14" s="14">
        <v>105.41669464111328</v>
      </c>
      <c r="E14" s="10">
        <v>105.483</v>
      </c>
      <c r="F14" s="7">
        <v>106.1207</v>
      </c>
      <c r="G14" s="7">
        <v>106.39409999999999</v>
      </c>
      <c r="H14" s="7">
        <v>106.971</v>
      </c>
      <c r="I14" s="7">
        <v>107.3539</v>
      </c>
      <c r="J14" s="7">
        <v>107.6686</v>
      </c>
      <c r="K14" s="7">
        <v>107.9584</v>
      </c>
      <c r="L14" s="7">
        <v>107.8818</v>
      </c>
      <c r="M14" s="7">
        <v>108.23180000000001</v>
      </c>
      <c r="N14" s="7">
        <v>108.4684</v>
      </c>
      <c r="O14" s="7">
        <v>108.7812</v>
      </c>
      <c r="P14" s="11">
        <v>109.6037</v>
      </c>
      <c r="Q14" s="7">
        <v>5.2933167278149749E-2</v>
      </c>
      <c r="R14" s="10">
        <v>6.2898347469968266E-2</v>
      </c>
      <c r="S14" s="7">
        <v>0.60091951900052987</v>
      </c>
      <c r="T14" s="7">
        <v>0.25763116903676209</v>
      </c>
      <c r="U14" s="7">
        <v>0.54222931534738217</v>
      </c>
      <c r="V14" s="7">
        <v>0.35794748109299923</v>
      </c>
      <c r="W14" s="7">
        <v>0.29314258727442782</v>
      </c>
      <c r="X14" s="7">
        <v>0.26915925348708875</v>
      </c>
      <c r="Y14" s="7">
        <v>-7.0953256069003531E-2</v>
      </c>
      <c r="Z14" s="7">
        <v>0.32442914374807291</v>
      </c>
      <c r="AA14" s="7">
        <v>0.21860488322285659</v>
      </c>
      <c r="AB14" s="7">
        <v>0.28837891957472939</v>
      </c>
      <c r="AC14" s="11">
        <v>0.75610491518755552</v>
      </c>
      <c r="AD14" s="20">
        <f t="shared" si="5"/>
        <v>98.790544430606488</v>
      </c>
      <c r="AE14" s="20">
        <f t="shared" si="0"/>
        <v>106.49526666666667</v>
      </c>
      <c r="AF14" s="20">
        <f t="shared" si="1"/>
        <v>107.66029999999999</v>
      </c>
      <c r="AG14" s="20">
        <f t="shared" si="2"/>
        <v>108.194</v>
      </c>
      <c r="AH14" s="20">
        <f t="shared" si="3"/>
        <v>72.81261105575939</v>
      </c>
      <c r="AI14" s="7">
        <f>IFERROR(AE14/'2018'!AH14*100-100,"")</f>
        <v>16088.736461137423</v>
      </c>
      <c r="AJ14" s="20">
        <f t="shared" si="6"/>
        <v>1.0939766337032779</v>
      </c>
      <c r="AK14" s="20">
        <f t="shared" si="4"/>
        <v>0.49572590825030716</v>
      </c>
      <c r="AL14" s="20">
        <f t="shared" si="4"/>
        <v>-32.701803190787487</v>
      </c>
    </row>
    <row r="15" spans="1:38" ht="15" x14ac:dyDescent="0.25">
      <c r="A15" s="3" t="s">
        <v>29</v>
      </c>
      <c r="B15" t="s">
        <v>30</v>
      </c>
      <c r="C15" s="70">
        <v>108.10033416748047</v>
      </c>
      <c r="D15" s="14">
        <v>108.39111328125</v>
      </c>
      <c r="E15" s="10">
        <v>108.4635</v>
      </c>
      <c r="F15" s="7">
        <v>108.57</v>
      </c>
      <c r="G15" s="7">
        <v>108.78879999999999</v>
      </c>
      <c r="H15" s="7">
        <v>108.9455</v>
      </c>
      <c r="I15" s="7">
        <v>109.10769999999999</v>
      </c>
      <c r="J15" s="7">
        <v>109.21339999999999</v>
      </c>
      <c r="K15" s="7">
        <v>111.8074</v>
      </c>
      <c r="L15" s="7">
        <v>111.7855</v>
      </c>
      <c r="M15" s="7">
        <v>111.5277</v>
      </c>
      <c r="N15" s="7">
        <v>111.9498</v>
      </c>
      <c r="O15" s="7">
        <v>112.05629999999999</v>
      </c>
      <c r="P15" s="11">
        <v>113.2962</v>
      </c>
      <c r="Q15" s="7">
        <v>0.26899002302714947</v>
      </c>
      <c r="R15" s="10">
        <v>6.6782890735857081E-2</v>
      </c>
      <c r="S15" s="7">
        <v>9.8093395965733562E-2</v>
      </c>
      <c r="T15" s="7">
        <v>0.20152896748641586</v>
      </c>
      <c r="U15" s="7">
        <v>0.14404056299913293</v>
      </c>
      <c r="V15" s="7">
        <v>0.14888178033970983</v>
      </c>
      <c r="W15" s="7">
        <v>9.6876755719347757E-2</v>
      </c>
      <c r="X15" s="7">
        <v>2.3751664173077742</v>
      </c>
      <c r="Y15" s="7">
        <v>-1.9587254510884118E-2</v>
      </c>
      <c r="Z15" s="7">
        <v>-0.23062025039025913</v>
      </c>
      <c r="AA15" s="7">
        <v>0.37847099868463208</v>
      </c>
      <c r="AB15" s="7">
        <v>9.5131925202186107E-2</v>
      </c>
      <c r="AC15" s="11">
        <v>1.1064973589169069</v>
      </c>
      <c r="AD15" s="20">
        <f t="shared" si="5"/>
        <v>101.44310750191892</v>
      </c>
      <c r="AE15" s="20">
        <f t="shared" si="0"/>
        <v>108.76809999999999</v>
      </c>
      <c r="AF15" s="20">
        <f t="shared" si="1"/>
        <v>110.04283333333335</v>
      </c>
      <c r="AG15" s="20">
        <f t="shared" si="2"/>
        <v>111.75433333333332</v>
      </c>
      <c r="AH15" s="20">
        <f t="shared" si="3"/>
        <v>75.20716334100905</v>
      </c>
      <c r="AI15" s="7">
        <f>IFERROR(AE15/'2018'!AH15*100-100,"")</f>
        <v>6649.4938145187089</v>
      </c>
      <c r="AJ15" s="20">
        <f t="shared" si="6"/>
        <v>1.171973522874211</v>
      </c>
      <c r="AK15" s="20">
        <f t="shared" si="4"/>
        <v>1.5553034651658209</v>
      </c>
      <c r="AL15" s="20">
        <f t="shared" si="4"/>
        <v>-32.703134547198118</v>
      </c>
    </row>
    <row r="16" spans="1:38" ht="15" x14ac:dyDescent="0.25">
      <c r="A16" s="3" t="s">
        <v>31</v>
      </c>
      <c r="B16" t="s">
        <v>32</v>
      </c>
      <c r="C16" s="70">
        <v>109.16610717773438</v>
      </c>
      <c r="D16" s="14">
        <v>109.71638488769531</v>
      </c>
      <c r="E16" s="10">
        <v>110.6628</v>
      </c>
      <c r="F16" s="7">
        <v>111.1491</v>
      </c>
      <c r="G16" s="7">
        <v>111.6784</v>
      </c>
      <c r="H16" s="7">
        <v>111.7704</v>
      </c>
      <c r="I16" s="7">
        <v>112.1401</v>
      </c>
      <c r="J16" s="7">
        <v>112.5008</v>
      </c>
      <c r="K16" s="7">
        <v>112.726</v>
      </c>
      <c r="L16" s="7">
        <v>113.0705</v>
      </c>
      <c r="M16" s="7">
        <v>113.71559999999999</v>
      </c>
      <c r="N16" s="7">
        <v>114.43519999999999</v>
      </c>
      <c r="O16" s="7">
        <v>115.24299999999999</v>
      </c>
      <c r="P16" s="11">
        <v>116.1156</v>
      </c>
      <c r="Q16" s="7">
        <v>0.50407376812019611</v>
      </c>
      <c r="R16" s="10">
        <v>0.86260143667095268</v>
      </c>
      <c r="S16" s="7">
        <v>0.43752041177121542</v>
      </c>
      <c r="T16" s="7">
        <v>0.4762071847635222</v>
      </c>
      <c r="U16" s="7">
        <v>8.2379403716384497E-2</v>
      </c>
      <c r="V16" s="7">
        <v>0.33076735879983327</v>
      </c>
      <c r="W16" s="7">
        <v>0.32165122021470843</v>
      </c>
      <c r="X16" s="7">
        <v>0.2001763543014814</v>
      </c>
      <c r="Y16" s="7">
        <v>0.30560828912584187</v>
      </c>
      <c r="Z16" s="7">
        <v>0.57052900623946956</v>
      </c>
      <c r="AA16" s="7">
        <v>0.6328067565048241</v>
      </c>
      <c r="AB16" s="7">
        <v>0.70590168060177316</v>
      </c>
      <c r="AC16" s="11">
        <v>0.75718264883767827</v>
      </c>
      <c r="AD16" s="20">
        <f t="shared" si="5"/>
        <v>103.75406448067669</v>
      </c>
      <c r="AE16" s="20">
        <f t="shared" si="0"/>
        <v>111.53263333333332</v>
      </c>
      <c r="AF16" s="20">
        <f t="shared" si="1"/>
        <v>112.45563333333332</v>
      </c>
      <c r="AG16" s="20">
        <f t="shared" si="2"/>
        <v>113.74043333333333</v>
      </c>
      <c r="AH16" s="20">
        <f t="shared" si="3"/>
        <v>77.287557922706739</v>
      </c>
      <c r="AI16" s="7">
        <f>IFERROR(AE16/'2018'!AH16*100-100,"")</f>
        <v>13801.527200259712</v>
      </c>
      <c r="AJ16" s="20">
        <f t="shared" si="6"/>
        <v>0.82756048379263802</v>
      </c>
      <c r="AK16" s="20">
        <f t="shared" si="4"/>
        <v>1.142495010624927</v>
      </c>
      <c r="AL16" s="20">
        <f t="shared" si="4"/>
        <v>-32.049179295630069</v>
      </c>
    </row>
    <row r="17" spans="1:38" ht="15" x14ac:dyDescent="0.25">
      <c r="A17" s="3" t="s">
        <v>33</v>
      </c>
      <c r="B17" t="s">
        <v>67</v>
      </c>
      <c r="C17" s="70">
        <v>103.25992584228516</v>
      </c>
      <c r="D17" s="14">
        <v>103.25994110107422</v>
      </c>
      <c r="E17" s="10">
        <v>103.3877</v>
      </c>
      <c r="F17" s="7">
        <v>103.7914</v>
      </c>
      <c r="G17" s="7">
        <v>103.83929999999999</v>
      </c>
      <c r="H17" s="7">
        <v>103.8686</v>
      </c>
      <c r="I17" s="7">
        <v>103.8686</v>
      </c>
      <c r="J17" s="7">
        <v>104.12350000000001</v>
      </c>
      <c r="K17" s="7">
        <v>104.6097</v>
      </c>
      <c r="L17" s="7">
        <v>104.6224</v>
      </c>
      <c r="M17" s="7">
        <v>104.63290000000001</v>
      </c>
      <c r="N17" s="7">
        <v>104.5279</v>
      </c>
      <c r="O17" s="7">
        <v>104.8228</v>
      </c>
      <c r="P17" s="11">
        <v>104.9178</v>
      </c>
      <c r="Q17" s="7">
        <v>1.4777067616536574E-5</v>
      </c>
      <c r="R17" s="10">
        <v>0.12372551985161595</v>
      </c>
      <c r="S17" s="7">
        <v>0.38895322733868187</v>
      </c>
      <c r="T17" s="7">
        <v>4.6150259077340224E-2</v>
      </c>
      <c r="U17" s="7">
        <v>2.8216677115510524E-2</v>
      </c>
      <c r="V17" s="7">
        <v>0</v>
      </c>
      <c r="W17" s="7">
        <v>0.24540621516031441</v>
      </c>
      <c r="X17" s="7">
        <v>0.46694550221611508</v>
      </c>
      <c r="Y17" s="7">
        <v>1.2140365568389232E-2</v>
      </c>
      <c r="Z17" s="7">
        <v>1.0036091697387464E-2</v>
      </c>
      <c r="AA17" s="7">
        <v>-0.10035084567091609</v>
      </c>
      <c r="AB17" s="7">
        <v>0.28212563344331837</v>
      </c>
      <c r="AC17" s="11">
        <v>9.062913793563887E-2</v>
      </c>
      <c r="AD17" s="20">
        <f t="shared" si="5"/>
        <v>95.635409564755619</v>
      </c>
      <c r="AE17" s="20">
        <f t="shared" si="0"/>
        <v>103.8331</v>
      </c>
      <c r="AF17" s="20">
        <f t="shared" si="1"/>
        <v>104.20060000000001</v>
      </c>
      <c r="AG17" s="20">
        <f t="shared" si="2"/>
        <v>104.59440000000001</v>
      </c>
      <c r="AH17" s="20">
        <f t="shared" si="3"/>
        <v>69.91353825902253</v>
      </c>
      <c r="AI17" s="7">
        <f>IFERROR(AE17/'2018'!AH17*100-100,"")</f>
        <v>40338.671777463212</v>
      </c>
      <c r="AJ17" s="20">
        <f t="shared" si="6"/>
        <v>0.35393337962557325</v>
      </c>
      <c r="AK17" s="20">
        <f t="shared" si="4"/>
        <v>0.37792488718875461</v>
      </c>
      <c r="AL17" s="20">
        <f t="shared" si="4"/>
        <v>-33.157474722334541</v>
      </c>
    </row>
    <row r="18" spans="1:38" ht="15" x14ac:dyDescent="0.25">
      <c r="A18" s="3" t="s">
        <v>34</v>
      </c>
      <c r="B18" t="s">
        <v>35</v>
      </c>
      <c r="C18" s="70">
        <v>118.33357238769531</v>
      </c>
      <c r="D18" s="14">
        <v>118.64897918701172</v>
      </c>
      <c r="E18" s="10">
        <v>118.9151</v>
      </c>
      <c r="F18" s="7">
        <v>118.3836</v>
      </c>
      <c r="G18" s="7">
        <v>118.6031</v>
      </c>
      <c r="H18" s="7">
        <v>118.82859999999999</v>
      </c>
      <c r="I18" s="7">
        <v>118.8344</v>
      </c>
      <c r="J18" s="7">
        <v>119.253</v>
      </c>
      <c r="K18" s="7">
        <v>119.4858</v>
      </c>
      <c r="L18" s="7">
        <v>119.94889999999999</v>
      </c>
      <c r="M18" s="7">
        <v>120.25360000000001</v>
      </c>
      <c r="N18" s="7">
        <v>120.4237</v>
      </c>
      <c r="O18" s="7">
        <v>128.74780000000001</v>
      </c>
      <c r="P18" s="11">
        <v>140.6893</v>
      </c>
      <c r="Q18" s="7">
        <v>0.26654041870978218</v>
      </c>
      <c r="R18" s="10">
        <v>0.2242925432749179</v>
      </c>
      <c r="S18" s="7">
        <v>-0.44896421463783331</v>
      </c>
      <c r="T18" s="7">
        <v>0.18541419588523789</v>
      </c>
      <c r="U18" s="7">
        <v>0.19012993758172991</v>
      </c>
      <c r="V18" s="7">
        <v>4.8809798314612806E-3</v>
      </c>
      <c r="W18" s="7">
        <v>0.35225490262078812</v>
      </c>
      <c r="X18" s="7">
        <v>0.19521521471157743</v>
      </c>
      <c r="Y18" s="7">
        <v>0.3875774359798379</v>
      </c>
      <c r="Z18" s="7">
        <v>0.2540248389105787</v>
      </c>
      <c r="AA18" s="7">
        <v>0.14145106674560332</v>
      </c>
      <c r="AB18" s="7">
        <v>6.9123436665706306</v>
      </c>
      <c r="AC18" s="11">
        <v>9.2751099436262123</v>
      </c>
      <c r="AD18" s="20">
        <f t="shared" si="5"/>
        <v>111.97652836822583</v>
      </c>
      <c r="AE18" s="20">
        <f t="shared" si="0"/>
        <v>118.60509999999999</v>
      </c>
      <c r="AF18" s="20">
        <f t="shared" si="1"/>
        <v>119.19106666666666</v>
      </c>
      <c r="AG18" s="20">
        <f t="shared" si="2"/>
        <v>120.20873333333333</v>
      </c>
      <c r="AH18" s="20">
        <f t="shared" si="3"/>
        <v>89.901213472903251</v>
      </c>
      <c r="AI18" s="7">
        <f>IFERROR(AE18/'2018'!AH18*100-100,"")</f>
        <v>19086.876933079831</v>
      </c>
      <c r="AJ18" s="20">
        <f t="shared" si="6"/>
        <v>0.49404845716303214</v>
      </c>
      <c r="AK18" s="20">
        <f t="shared" si="4"/>
        <v>0.85381119166649455</v>
      </c>
      <c r="AL18" s="20">
        <f t="shared" si="4"/>
        <v>-25.212410962179192</v>
      </c>
    </row>
    <row r="19" spans="1:38" ht="15" x14ac:dyDescent="0.25">
      <c r="A19" s="2" t="s">
        <v>36</v>
      </c>
      <c r="B19" s="15" t="s">
        <v>37</v>
      </c>
      <c r="C19" s="69">
        <v>106.20179748535156</v>
      </c>
      <c r="D19" s="26">
        <v>106.45574188232422</v>
      </c>
      <c r="E19" s="21">
        <v>106.958</v>
      </c>
      <c r="F19" s="20">
        <v>107.12609999999999</v>
      </c>
      <c r="G19" s="20">
        <v>107.4044</v>
      </c>
      <c r="H19" s="20">
        <v>107.44589999999999</v>
      </c>
      <c r="I19" s="20">
        <v>107.7063</v>
      </c>
      <c r="J19" s="20">
        <v>107.6609</v>
      </c>
      <c r="K19" s="20">
        <v>108.297</v>
      </c>
      <c r="L19" s="20">
        <v>108.6069</v>
      </c>
      <c r="M19" s="20">
        <v>109.152</v>
      </c>
      <c r="N19" s="20">
        <v>109.2623</v>
      </c>
      <c r="O19" s="20">
        <v>110.2415</v>
      </c>
      <c r="P19" s="19">
        <v>112.35639999999999</v>
      </c>
      <c r="Q19" s="20">
        <v>0.23911497073077587</v>
      </c>
      <c r="R19" s="21">
        <v>0.47179993187307256</v>
      </c>
      <c r="S19" s="20">
        <v>0.15691787528902432</v>
      </c>
      <c r="T19" s="20">
        <v>0.25978729739998152</v>
      </c>
      <c r="U19" s="20">
        <v>3.863901292684397E-2</v>
      </c>
      <c r="V19" s="20">
        <v>0.24235452446301273</v>
      </c>
      <c r="W19" s="20">
        <v>-4.2151666151377193E-2</v>
      </c>
      <c r="X19" s="20">
        <v>0.59083659898811824</v>
      </c>
      <c r="Y19" s="20">
        <v>0.28615751128840039</v>
      </c>
      <c r="Z19" s="20">
        <v>0.50190181286824775</v>
      </c>
      <c r="AA19" s="20">
        <v>0.10105174435648928</v>
      </c>
      <c r="AB19" s="20">
        <v>0.89619200767328333</v>
      </c>
      <c r="AC19" s="19">
        <v>1.9184245497385208</v>
      </c>
      <c r="AD19" s="20">
        <f t="shared" si="5"/>
        <v>99.624901247560899</v>
      </c>
      <c r="AE19" s="20">
        <f t="shared" si="0"/>
        <v>107.32546666666667</v>
      </c>
      <c r="AF19" s="20">
        <f t="shared" si="1"/>
        <v>107.88806666666666</v>
      </c>
      <c r="AG19" s="20">
        <f t="shared" si="2"/>
        <v>109.00706666666666</v>
      </c>
      <c r="AH19" s="20">
        <f t="shared" si="3"/>
        <v>74.279004990243592</v>
      </c>
      <c r="AI19" s="7">
        <f>IFERROR(AE19/'2018'!AH19*100-100,"")</f>
        <v>16475.37965226889</v>
      </c>
      <c r="AJ19" s="20">
        <f t="shared" si="6"/>
        <v>0.52419991030396318</v>
      </c>
      <c r="AK19" s="20">
        <f t="shared" si="4"/>
        <v>1.0371860712429708</v>
      </c>
      <c r="AL19" s="20">
        <f t="shared" si="4"/>
        <v>-31.858541595856536</v>
      </c>
    </row>
    <row r="20" spans="1:38" ht="15" x14ac:dyDescent="0.25">
      <c r="A20" s="3" t="s">
        <v>38</v>
      </c>
      <c r="B20" t="s">
        <v>39</v>
      </c>
      <c r="C20" s="70">
        <v>103.40006256103516</v>
      </c>
      <c r="D20" s="14">
        <v>104.28295135498047</v>
      </c>
      <c r="E20" s="10">
        <v>104.8985</v>
      </c>
      <c r="F20" s="7">
        <v>104.5194</v>
      </c>
      <c r="G20" s="7">
        <v>104.9696</v>
      </c>
      <c r="H20" s="7">
        <v>105.42310000000001</v>
      </c>
      <c r="I20" s="7">
        <v>105.1271</v>
      </c>
      <c r="J20" s="7">
        <v>105.2398</v>
      </c>
      <c r="K20" s="7">
        <v>106.22369999999999</v>
      </c>
      <c r="L20" s="7">
        <v>106.101</v>
      </c>
      <c r="M20" s="7">
        <v>106.6362</v>
      </c>
      <c r="N20" s="7">
        <v>106.74630000000001</v>
      </c>
      <c r="O20" s="7">
        <v>106.4431</v>
      </c>
      <c r="P20" s="11">
        <v>107.9823</v>
      </c>
      <c r="Q20" s="7">
        <v>0.85385711775963336</v>
      </c>
      <c r="R20" s="10">
        <v>0.59026776383053692</v>
      </c>
      <c r="S20" s="7">
        <v>-0.36270778439217405</v>
      </c>
      <c r="T20" s="7">
        <v>0.43073343321909163</v>
      </c>
      <c r="U20" s="7">
        <v>0.43202984483127049</v>
      </c>
      <c r="V20" s="7">
        <v>-0.28077337888945259</v>
      </c>
      <c r="W20" s="7">
        <v>0.1072035659691971</v>
      </c>
      <c r="X20" s="7">
        <v>0.93491245707421655</v>
      </c>
      <c r="Y20" s="7">
        <v>-0.11551094529751336</v>
      </c>
      <c r="Z20" s="7">
        <v>0.50442502898182229</v>
      </c>
      <c r="AA20" s="7">
        <v>0.10324824027863216</v>
      </c>
      <c r="AB20" s="7">
        <v>-0.28403794791950998</v>
      </c>
      <c r="AC20" s="11">
        <v>1.4460307901592437</v>
      </c>
      <c r="AD20" s="20">
        <f t="shared" si="5"/>
        <v>97.188788093146627</v>
      </c>
      <c r="AE20" s="20">
        <f t="shared" si="0"/>
        <v>104.97070000000001</v>
      </c>
      <c r="AF20" s="20">
        <f t="shared" si="1"/>
        <v>105.53019999999999</v>
      </c>
      <c r="AG20" s="20">
        <f t="shared" si="2"/>
        <v>106.4945</v>
      </c>
      <c r="AH20" s="20">
        <f t="shared" si="3"/>
        <v>71.759752372586547</v>
      </c>
      <c r="AI20" s="7">
        <f>IFERROR(AE20/'2018'!AH20*100-100,"")</f>
        <v>39887.338969660581</v>
      </c>
      <c r="AJ20" s="20">
        <f t="shared" si="6"/>
        <v>0.53300587687800771</v>
      </c>
      <c r="AK20" s="20">
        <f t="shared" si="4"/>
        <v>0.91376686484059633</v>
      </c>
      <c r="AL20" s="20">
        <f t="shared" si="4"/>
        <v>-32.616470923299758</v>
      </c>
    </row>
    <row r="21" spans="1:38" ht="15" x14ac:dyDescent="0.25">
      <c r="A21" s="3" t="s">
        <v>40</v>
      </c>
      <c r="B21" t="s">
        <v>68</v>
      </c>
      <c r="C21" s="70">
        <v>106.78902435302734</v>
      </c>
      <c r="D21" s="14">
        <v>106.80903625488281</v>
      </c>
      <c r="E21" s="10">
        <v>107.1974</v>
      </c>
      <c r="F21" s="7">
        <v>107.4841</v>
      </c>
      <c r="G21" s="7">
        <v>107.6504</v>
      </c>
      <c r="H21" s="7">
        <v>107.7106</v>
      </c>
      <c r="I21" s="7">
        <v>107.9628</v>
      </c>
      <c r="J21" s="7">
        <v>107.9328</v>
      </c>
      <c r="K21" s="7">
        <v>107.91970000000001</v>
      </c>
      <c r="L21" s="7">
        <v>108.8554</v>
      </c>
      <c r="M21" s="7">
        <v>109.7227</v>
      </c>
      <c r="N21" s="7">
        <v>109.8831</v>
      </c>
      <c r="O21" s="7">
        <v>109.9513</v>
      </c>
      <c r="P21" s="11">
        <v>110.9731</v>
      </c>
      <c r="Q21" s="7">
        <v>1.8739661661588573E-2</v>
      </c>
      <c r="R21" s="10">
        <v>0.3636057011041845</v>
      </c>
      <c r="S21" s="7">
        <v>0.26673712670059679</v>
      </c>
      <c r="T21" s="7">
        <v>0.15472055866868381</v>
      </c>
      <c r="U21" s="7">
        <v>5.5921761554062692E-2</v>
      </c>
      <c r="V21" s="7">
        <v>0.23414594292483931</v>
      </c>
      <c r="W21" s="7">
        <v>-2.7787348975759369E-2</v>
      </c>
      <c r="X21" s="7">
        <v>-1.2137181653764508E-2</v>
      </c>
      <c r="Y21" s="7">
        <v>0.86703354438531344</v>
      </c>
      <c r="Z21" s="7">
        <v>0.79674503974998034</v>
      </c>
      <c r="AA21" s="7">
        <v>0.14618670521231764</v>
      </c>
      <c r="AB21" s="7">
        <v>6.2065959187540654E-2</v>
      </c>
      <c r="AC21" s="11">
        <v>0.92932052645125518</v>
      </c>
      <c r="AD21" s="20">
        <f t="shared" si="5"/>
        <v>99.672061638471803</v>
      </c>
      <c r="AE21" s="20">
        <f t="shared" si="0"/>
        <v>107.61503333333333</v>
      </c>
      <c r="AF21" s="20">
        <f t="shared" si="1"/>
        <v>107.93843333333332</v>
      </c>
      <c r="AG21" s="20">
        <f t="shared" si="2"/>
        <v>109.48706666666668</v>
      </c>
      <c r="AH21" s="20">
        <f t="shared" si="3"/>
        <v>73.647713220553854</v>
      </c>
      <c r="AI21" s="7">
        <f>IFERROR(AE21/'2018'!AH21*100-100,"")</f>
        <v>8434.5994639366836</v>
      </c>
      <c r="AJ21" s="20">
        <f t="shared" si="6"/>
        <v>0.30051563427787187</v>
      </c>
      <c r="AK21" s="20">
        <f t="shared" si="4"/>
        <v>1.4347376421064837</v>
      </c>
      <c r="AL21" s="20">
        <f t="shared" si="4"/>
        <v>-32.733869430647658</v>
      </c>
    </row>
    <row r="22" spans="1:38" ht="15" x14ac:dyDescent="0.25">
      <c r="A22" s="3" t="s">
        <v>41</v>
      </c>
      <c r="B22" t="s">
        <v>69</v>
      </c>
      <c r="C22" s="70">
        <v>105.24038696289063</v>
      </c>
      <c r="D22" s="14">
        <v>105.24039459228516</v>
      </c>
      <c r="E22" s="10">
        <v>106.0112</v>
      </c>
      <c r="F22" s="7">
        <v>106.0112</v>
      </c>
      <c r="G22" s="7">
        <v>106.0112</v>
      </c>
      <c r="H22" s="7">
        <v>105.9181</v>
      </c>
      <c r="I22" s="7">
        <v>105.9181</v>
      </c>
      <c r="J22" s="7">
        <v>105.3984</v>
      </c>
      <c r="K22" s="7">
        <v>106.17189999999999</v>
      </c>
      <c r="L22" s="7">
        <v>106.8509</v>
      </c>
      <c r="M22" s="7">
        <v>106.8509</v>
      </c>
      <c r="N22" s="7">
        <v>106.851</v>
      </c>
      <c r="O22" s="7">
        <v>107.67270000000001</v>
      </c>
      <c r="P22" s="11">
        <v>107.4543</v>
      </c>
      <c r="Q22" s="7">
        <v>7.2494930429515066E-6</v>
      </c>
      <c r="R22" s="10">
        <v>0.73242352492219887</v>
      </c>
      <c r="S22" s="7">
        <v>0</v>
      </c>
      <c r="T22" s="7">
        <v>0</v>
      </c>
      <c r="U22" s="7">
        <v>-8.7820909488815185E-2</v>
      </c>
      <c r="V22" s="7">
        <v>0</v>
      </c>
      <c r="W22" s="7">
        <v>-0.49066212479264665</v>
      </c>
      <c r="X22" s="7">
        <v>0.73388210826729683</v>
      </c>
      <c r="Y22" s="7">
        <v>0.639528914901214</v>
      </c>
      <c r="Z22" s="7">
        <v>0</v>
      </c>
      <c r="AA22" s="7">
        <v>9.3588355365579193E-5</v>
      </c>
      <c r="AB22" s="7">
        <v>0.76901479630514169</v>
      </c>
      <c r="AC22" s="11">
        <v>-0.20283693080976198</v>
      </c>
      <c r="AD22" s="20">
        <f t="shared" si="5"/>
        <v>97.592392270791095</v>
      </c>
      <c r="AE22" s="20">
        <f t="shared" si="0"/>
        <v>105.98016666666666</v>
      </c>
      <c r="AF22" s="20">
        <f t="shared" si="1"/>
        <v>105.82946666666665</v>
      </c>
      <c r="AG22" s="20">
        <f t="shared" si="2"/>
        <v>106.85093333333333</v>
      </c>
      <c r="AH22" s="20">
        <f t="shared" si="3"/>
        <v>71.709002416497682</v>
      </c>
      <c r="AI22" s="7">
        <f>IFERROR(AE22/'2018'!AH22*100-100,"")</f>
        <v>5809.8856037569858</v>
      </c>
      <c r="AJ22" s="20">
        <f t="shared" si="6"/>
        <v>-0.14219641725418342</v>
      </c>
      <c r="AK22" s="20">
        <f t="shared" si="4"/>
        <v>0.96520061835332172</v>
      </c>
      <c r="AL22" s="20">
        <f t="shared" si="4"/>
        <v>-32.888744927670871</v>
      </c>
    </row>
    <row r="23" spans="1:38" ht="15" x14ac:dyDescent="0.25">
      <c r="A23" s="3" t="s">
        <v>42</v>
      </c>
      <c r="B23" t="s">
        <v>43</v>
      </c>
      <c r="C23" s="70">
        <v>112.09896087646484</v>
      </c>
      <c r="D23" s="14">
        <v>112.17099761962891</v>
      </c>
      <c r="E23" s="10">
        <v>113.2016</v>
      </c>
      <c r="F23" s="7">
        <v>113.0526</v>
      </c>
      <c r="G23" s="7">
        <v>114.271</v>
      </c>
      <c r="H23" s="7">
        <v>114.2548</v>
      </c>
      <c r="I23" s="7">
        <v>114.74209999999999</v>
      </c>
      <c r="J23" s="7">
        <v>114.7316</v>
      </c>
      <c r="K23" s="7">
        <v>114.8215</v>
      </c>
      <c r="L23" s="7">
        <v>114.854</v>
      </c>
      <c r="M23" s="7">
        <v>114.85169999999999</v>
      </c>
      <c r="N23" s="7">
        <v>115.0962</v>
      </c>
      <c r="O23" s="7">
        <v>121.4477</v>
      </c>
      <c r="P23" s="11">
        <v>134.11070000000001</v>
      </c>
      <c r="Q23" s="7">
        <v>6.426174034159722E-2</v>
      </c>
      <c r="R23" s="10">
        <v>0.91877793925472484</v>
      </c>
      <c r="S23" s="7">
        <v>-0.1317970572989926</v>
      </c>
      <c r="T23" s="7">
        <v>1.0777284202220936</v>
      </c>
      <c r="U23" s="7">
        <v>-1.4176825266251081E-2</v>
      </c>
      <c r="V23" s="7">
        <v>0.42650286902606321</v>
      </c>
      <c r="W23" s="7">
        <v>-9.150956797891352E-3</v>
      </c>
      <c r="X23" s="7">
        <v>7.8356790979991639E-2</v>
      </c>
      <c r="Y23" s="7">
        <v>2.8304803542889494E-2</v>
      </c>
      <c r="Z23" s="7">
        <v>-2.0025423581288399E-3</v>
      </c>
      <c r="AA23" s="7">
        <v>0.21288322245121508</v>
      </c>
      <c r="AB23" s="7">
        <v>5.5184271939473257</v>
      </c>
      <c r="AC23" s="11">
        <v>10.426710427616175</v>
      </c>
      <c r="AD23" s="20">
        <f t="shared" si="5"/>
        <v>107.1915134783618</v>
      </c>
      <c r="AE23" s="20">
        <f t="shared" si="0"/>
        <v>113.85946666666666</v>
      </c>
      <c r="AF23" s="20">
        <f t="shared" si="1"/>
        <v>114.76506666666667</v>
      </c>
      <c r="AG23" s="20">
        <f t="shared" si="2"/>
        <v>114.93396666666666</v>
      </c>
      <c r="AH23" s="20">
        <f t="shared" si="3"/>
        <v>85.2075539134472</v>
      </c>
      <c r="AI23" s="20">
        <f>IFERROR(AE23/'2018'!AH23*100-100,"")</f>
        <v>11892.450514410375</v>
      </c>
      <c r="AJ23" s="20">
        <f t="shared" si="6"/>
        <v>0.7953664517428507</v>
      </c>
      <c r="AK23" s="20">
        <f t="shared" si="4"/>
        <v>0.1471702190445825</v>
      </c>
      <c r="AL23" s="20">
        <f t="shared" si="4"/>
        <v>-25.863905697636341</v>
      </c>
    </row>
    <row r="24" spans="1:38" ht="15" x14ac:dyDescent="0.25">
      <c r="A24" s="3" t="s">
        <v>44</v>
      </c>
      <c r="B24" t="s">
        <v>45</v>
      </c>
      <c r="C24" s="70">
        <v>103.73947906494141</v>
      </c>
      <c r="D24" s="14">
        <v>104.5223388671875</v>
      </c>
      <c r="E24" s="10">
        <v>105.0067</v>
      </c>
      <c r="F24" s="7">
        <v>104.7692</v>
      </c>
      <c r="G24" s="7">
        <v>105.1626</v>
      </c>
      <c r="H24" s="7">
        <v>105.2886</v>
      </c>
      <c r="I24" s="7">
        <v>105.7016</v>
      </c>
      <c r="J24" s="7">
        <v>106.0836</v>
      </c>
      <c r="K24" s="7">
        <v>106.4983</v>
      </c>
      <c r="L24" s="7">
        <v>106.955</v>
      </c>
      <c r="M24" s="7">
        <v>107.3167</v>
      </c>
      <c r="N24" s="7">
        <v>107.89960000000001</v>
      </c>
      <c r="O24" s="7">
        <v>109.0787</v>
      </c>
      <c r="P24" s="11">
        <v>110.2829</v>
      </c>
      <c r="Q24" s="7">
        <v>0.75464019031367979</v>
      </c>
      <c r="R24" s="10">
        <v>0.46340441484758016</v>
      </c>
      <c r="S24" s="7">
        <v>-0.22668875967364185</v>
      </c>
      <c r="T24" s="7">
        <v>0.37549203391836511</v>
      </c>
      <c r="U24" s="7">
        <v>0.11981445875245075</v>
      </c>
      <c r="V24" s="7">
        <v>0.39225519192010977</v>
      </c>
      <c r="W24" s="7">
        <v>0.3613947187176022</v>
      </c>
      <c r="X24" s="7">
        <v>0.39091810609745176</v>
      </c>
      <c r="Y24" s="7">
        <v>0.42883313630358222</v>
      </c>
      <c r="Z24" s="7">
        <v>0.33817960824645787</v>
      </c>
      <c r="AA24" s="7">
        <v>0.54315870689278489</v>
      </c>
      <c r="AB24" s="7">
        <v>1.0927751354036448</v>
      </c>
      <c r="AC24" s="11">
        <v>1.1039735530401444</v>
      </c>
      <c r="AD24" s="20">
        <f t="shared" si="5"/>
        <v>97.982620015859467</v>
      </c>
      <c r="AE24" s="20">
        <f t="shared" si="0"/>
        <v>105.07346666666668</v>
      </c>
      <c r="AF24" s="20">
        <f t="shared" si="1"/>
        <v>106.0945</v>
      </c>
      <c r="AG24" s="20">
        <f t="shared" si="2"/>
        <v>107.39043333333335</v>
      </c>
      <c r="AH24" s="20">
        <f t="shared" si="3"/>
        <v>73.372080063437906</v>
      </c>
      <c r="AI24" s="7">
        <f>IFERROR(AE24/'2018'!AH24*100-100,"")</f>
        <v>-37946.919686201545</v>
      </c>
      <c r="AJ24" s="20">
        <f t="shared" si="6"/>
        <v>0.97173279394353074</v>
      </c>
      <c r="AK24" s="20">
        <f t="shared" si="4"/>
        <v>1.2214896468085925</v>
      </c>
      <c r="AL24" s="20">
        <f t="shared" si="4"/>
        <v>-31.677266041291176</v>
      </c>
    </row>
    <row r="25" spans="1:38" ht="15" x14ac:dyDescent="0.25">
      <c r="A25" s="3" t="s">
        <v>46</v>
      </c>
      <c r="B25" t="s">
        <v>70</v>
      </c>
      <c r="C25" s="70">
        <v>105.88189697265625</v>
      </c>
      <c r="D25" s="14">
        <v>106.15670776367188</v>
      </c>
      <c r="E25" s="10">
        <v>106.4636</v>
      </c>
      <c r="F25" s="7">
        <v>106.90519999999999</v>
      </c>
      <c r="G25" s="7">
        <v>107.0534</v>
      </c>
      <c r="H25" s="7">
        <v>107.0534</v>
      </c>
      <c r="I25" s="7">
        <v>107.4374</v>
      </c>
      <c r="J25" s="7">
        <v>107.4374</v>
      </c>
      <c r="K25" s="7">
        <v>108.4378</v>
      </c>
      <c r="L25" s="7">
        <v>108.4378</v>
      </c>
      <c r="M25" s="7">
        <v>109.2094</v>
      </c>
      <c r="N25" s="7">
        <v>109.20950000000001</v>
      </c>
      <c r="O25" s="7">
        <v>109.56740000000001</v>
      </c>
      <c r="P25" s="11">
        <v>110.7805</v>
      </c>
      <c r="Q25" s="7">
        <v>0.25954464254318588</v>
      </c>
      <c r="R25" s="10">
        <v>0.28909358889627024</v>
      </c>
      <c r="S25" s="7">
        <v>0.41307625821755539</v>
      </c>
      <c r="T25" s="7">
        <v>0.13862749426595036</v>
      </c>
      <c r="U25" s="7">
        <v>0</v>
      </c>
      <c r="V25" s="7">
        <v>0.3586994901609854</v>
      </c>
      <c r="W25" s="7">
        <v>0</v>
      </c>
      <c r="X25" s="7">
        <v>0.93114688181210548</v>
      </c>
      <c r="Y25" s="7">
        <v>0</v>
      </c>
      <c r="Z25" s="7">
        <v>0.71155999107322954</v>
      </c>
      <c r="AA25" s="7">
        <v>9.1567209419078988E-5</v>
      </c>
      <c r="AB25" s="7">
        <v>0.32771874241709809</v>
      </c>
      <c r="AC25" s="11">
        <v>1.1071723888674889</v>
      </c>
      <c r="AD25" s="20">
        <f t="shared" si="5"/>
        <v>99.315728720211951</v>
      </c>
      <c r="AE25" s="20">
        <f t="shared" si="0"/>
        <v>107.004</v>
      </c>
      <c r="AF25" s="20">
        <f t="shared" si="1"/>
        <v>107.77086666666666</v>
      </c>
      <c r="AG25" s="20">
        <f t="shared" si="2"/>
        <v>108.95223333333333</v>
      </c>
      <c r="AH25" s="20">
        <f t="shared" si="3"/>
        <v>73.535814880847724</v>
      </c>
      <c r="AI25" s="7">
        <f>IFERROR(AE25/'2018'!AH25*100-100,"")</f>
        <v>78686.830085395632</v>
      </c>
      <c r="AJ25" s="20">
        <f t="shared" si="6"/>
        <v>0.71667102787434089</v>
      </c>
      <c r="AK25" s="20">
        <f t="shared" si="4"/>
        <v>1.0961836934285856</v>
      </c>
      <c r="AL25" s="20">
        <f t="shared" si="4"/>
        <v>-32.506372167820587</v>
      </c>
    </row>
    <row r="26" spans="1:38" ht="15" x14ac:dyDescent="0.25">
      <c r="A26" s="2" t="s">
        <v>47</v>
      </c>
      <c r="B26" s="15" t="s">
        <v>71</v>
      </c>
      <c r="C26" s="69">
        <v>95.100173950195313</v>
      </c>
      <c r="D26" s="26">
        <v>95.187782287597656</v>
      </c>
      <c r="E26" s="21">
        <v>96.147800000000004</v>
      </c>
      <c r="F26" s="20">
        <v>97.296689999999998</v>
      </c>
      <c r="G26" s="20">
        <v>98.176130000000001</v>
      </c>
      <c r="H26" s="20">
        <v>97.222399999999993</v>
      </c>
      <c r="I26" s="20">
        <v>97.334220000000002</v>
      </c>
      <c r="J26" s="20">
        <v>96.451549999999997</v>
      </c>
      <c r="K26" s="20">
        <v>95.633979999999994</v>
      </c>
      <c r="L26" s="20">
        <v>95.286519999999996</v>
      </c>
      <c r="M26" s="20">
        <v>94.469149999999999</v>
      </c>
      <c r="N26" s="20">
        <v>94.447479999999999</v>
      </c>
      <c r="O26" s="20">
        <v>95.151060000000001</v>
      </c>
      <c r="P26" s="19">
        <v>94.711910000000003</v>
      </c>
      <c r="Q26" s="20">
        <v>9.2122163150011593E-2</v>
      </c>
      <c r="R26" s="21">
        <v>1.0085514015882597</v>
      </c>
      <c r="S26" s="20">
        <v>1.1808109813396472</v>
      </c>
      <c r="T26" s="20">
        <v>0.90387453057241962</v>
      </c>
      <c r="U26" s="20">
        <v>-0.97144794768342091</v>
      </c>
      <c r="V26" s="20">
        <v>0.11501464683036902</v>
      </c>
      <c r="W26" s="20">
        <v>-0.90684447874550644</v>
      </c>
      <c r="X26" s="20">
        <v>-0.84764837890112033</v>
      </c>
      <c r="Y26" s="20">
        <v>-0.36332274365241113</v>
      </c>
      <c r="Z26" s="20">
        <v>-0.85780234182127424</v>
      </c>
      <c r="AA26" s="20">
        <v>-2.2938705386891169E-2</v>
      </c>
      <c r="AB26" s="20">
        <v>0.74494311547539682</v>
      </c>
      <c r="AC26" s="19">
        <v>-0.46152927776106528</v>
      </c>
      <c r="AD26" s="20">
        <f>(AD7/AD10)*100</f>
        <v>96.001163903446567</v>
      </c>
      <c r="AE26" s="20">
        <f t="shared" ref="AE26:AH26" si="7">(AE7/AE10)*100</f>
        <v>97.565158637614161</v>
      </c>
      <c r="AF26" s="20">
        <f t="shared" si="7"/>
        <v>96.469587359213918</v>
      </c>
      <c r="AG26" s="20">
        <f t="shared" si="7"/>
        <v>94.732693622790705</v>
      </c>
      <c r="AH26" s="20">
        <f t="shared" si="7"/>
        <v>94.968551427770493</v>
      </c>
      <c r="AI26" s="20">
        <f>IFERROR(AE26/'2018'!AH30*100-100,"")</f>
        <v>-2643.2650648552894</v>
      </c>
      <c r="AJ26" s="20">
        <f t="shared" ref="AJ26:AL27" si="8">IFERROR(AF26/AE26*100-100,"")</f>
        <v>-1.1229124143276579</v>
      </c>
      <c r="AK26" s="20">
        <f t="shared" si="8"/>
        <v>-1.8004573088466884</v>
      </c>
      <c r="AL26" s="20">
        <f t="shared" si="8"/>
        <v>0.24897191873265001</v>
      </c>
    </row>
    <row r="27" spans="1:38" ht="15" x14ac:dyDescent="0.25">
      <c r="A27" s="2"/>
      <c r="B27" s="15" t="s">
        <v>72</v>
      </c>
      <c r="C27" s="69">
        <v>99.409027099609375</v>
      </c>
      <c r="D27" s="26">
        <v>99.325950622558594</v>
      </c>
      <c r="E27" s="21">
        <v>100.9175</v>
      </c>
      <c r="F27" s="20">
        <v>101.8138</v>
      </c>
      <c r="G27" s="20">
        <v>102.4646</v>
      </c>
      <c r="H27" s="20">
        <v>101.40179999999999</v>
      </c>
      <c r="I27" s="20">
        <v>101.15009999999999</v>
      </c>
      <c r="J27" s="20">
        <v>100.5736</v>
      </c>
      <c r="K27" s="20">
        <v>100.1366</v>
      </c>
      <c r="L27" s="20">
        <v>100.2786</v>
      </c>
      <c r="M27" s="20">
        <v>99.540890000000005</v>
      </c>
      <c r="N27" s="20">
        <v>99.968310000000002</v>
      </c>
      <c r="O27" s="20">
        <v>101.64100000000001</v>
      </c>
      <c r="P27" s="19">
        <v>101.8845</v>
      </c>
      <c r="Q27" s="20">
        <v>-8.3570355202789923E-2</v>
      </c>
      <c r="R27" s="21">
        <v>1.6023500076926951</v>
      </c>
      <c r="S27" s="20">
        <v>0.8803325285963165</v>
      </c>
      <c r="T27" s="20">
        <v>0.63920608011880886</v>
      </c>
      <c r="U27" s="20">
        <v>-1.0372362747719797</v>
      </c>
      <c r="V27" s="20">
        <v>-0.24822044579090272</v>
      </c>
      <c r="W27" s="20">
        <v>-0.56994506184373106</v>
      </c>
      <c r="X27" s="20">
        <v>-0.43450766403906949</v>
      </c>
      <c r="Y27" s="20">
        <v>0.14180629260429845</v>
      </c>
      <c r="Z27" s="20">
        <v>-0.73566044998633084</v>
      </c>
      <c r="AA27" s="20">
        <v>0.42939137875901839</v>
      </c>
      <c r="AB27" s="20">
        <v>1.6732202434951664</v>
      </c>
      <c r="AC27" s="19">
        <v>0.23956867799411397</v>
      </c>
      <c r="AD27" s="20">
        <f>(AD7/AD19)*100</f>
        <v>100.97950974880337</v>
      </c>
      <c r="AE27" s="20">
        <f t="shared" ref="AE27:AH27" si="9">(AE7/AE19)*100</f>
        <v>101.89339964047055</v>
      </c>
      <c r="AF27" s="20">
        <f t="shared" si="9"/>
        <v>100.61922202084754</v>
      </c>
      <c r="AG27" s="20">
        <f t="shared" si="9"/>
        <v>99.928720217527186</v>
      </c>
      <c r="AH27" s="20">
        <f t="shared" si="9"/>
        <v>101.72441164676876</v>
      </c>
      <c r="AI27" s="20">
        <f>IFERROR(AE27/'2018'!AH31*100-100,"")</f>
        <v>4166.483069067719</v>
      </c>
      <c r="AJ27" s="20">
        <f t="shared" si="8"/>
        <v>-1.2505006449082288</v>
      </c>
      <c r="AK27" s="20">
        <f t="shared" si="8"/>
        <v>-0.68625237748041457</v>
      </c>
      <c r="AL27" s="20">
        <f t="shared" si="8"/>
        <v>1.7969723071932435</v>
      </c>
    </row>
    <row r="28" spans="1:38" ht="18" customHeight="1" x14ac:dyDescent="0.2">
      <c r="B28" s="22" t="s">
        <v>52</v>
      </c>
      <c r="C28" s="71"/>
      <c r="D28" s="27"/>
      <c r="E28" s="24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5"/>
      <c r="Q28" s="23"/>
      <c r="R28" s="24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5"/>
      <c r="AD28" s="24"/>
      <c r="AE28" s="23"/>
      <c r="AF28" s="23"/>
      <c r="AG28" s="23"/>
      <c r="AH28" s="23"/>
      <c r="AI28" s="23"/>
      <c r="AJ28" s="23"/>
      <c r="AK28" s="23"/>
      <c r="AL28" s="23"/>
    </row>
    <row r="29" spans="1:38" ht="15" x14ac:dyDescent="0.25">
      <c r="A29" s="2" t="s">
        <v>14</v>
      </c>
      <c r="B29" s="15" t="s">
        <v>15</v>
      </c>
      <c r="C29" s="69">
        <v>105.92109680175781</v>
      </c>
      <c r="D29" s="26">
        <v>106.00271606445313</v>
      </c>
      <c r="E29" s="21">
        <v>107.12649999999999</v>
      </c>
      <c r="F29" s="20">
        <v>106.3017</v>
      </c>
      <c r="G29" s="20">
        <v>105.2788</v>
      </c>
      <c r="H29" s="20">
        <v>104.19840000000001</v>
      </c>
      <c r="I29" s="20">
        <v>103.197</v>
      </c>
      <c r="J29" s="20">
        <v>103.8905</v>
      </c>
      <c r="K29" s="20">
        <v>106.74039999999999</v>
      </c>
      <c r="L29" s="20">
        <v>106.9858</v>
      </c>
      <c r="M29" s="20">
        <v>108.43940000000001</v>
      </c>
      <c r="N29" s="20">
        <v>111.0472</v>
      </c>
      <c r="O29" s="20">
        <v>111.78959999999999</v>
      </c>
      <c r="P29" s="19">
        <v>113.1095</v>
      </c>
      <c r="Q29" s="20">
        <v>7.7056663082021623E-2</v>
      </c>
      <c r="R29" s="21">
        <v>1.0601463597060763</v>
      </c>
      <c r="S29" s="20">
        <v>-0.76993087611374988</v>
      </c>
      <c r="T29" s="20">
        <v>-0.96226118679192607</v>
      </c>
      <c r="U29" s="20">
        <v>-1.0262275025931122</v>
      </c>
      <c r="V29" s="20">
        <v>-0.96105122535471155</v>
      </c>
      <c r="W29" s="20">
        <v>0.67201565936994312</v>
      </c>
      <c r="X29" s="20">
        <v>2.7431767100937918</v>
      </c>
      <c r="Y29" s="20">
        <v>0.22990357915091533</v>
      </c>
      <c r="Z29" s="20">
        <v>1.3586849843624187</v>
      </c>
      <c r="AA29" s="20">
        <v>2.4048454712954861</v>
      </c>
      <c r="AB29" s="20">
        <v>0.66854454682332309</v>
      </c>
      <c r="AC29" s="19">
        <v>1.1807001724668522</v>
      </c>
      <c r="AD29" s="20">
        <f t="shared" ref="AD29:AD32" si="10">AVERAGE(F29:Q29)</f>
        <v>98.421279721923497</v>
      </c>
      <c r="AE29" s="20">
        <f t="shared" ref="AE29:AE32" si="11">IFERROR(AVERAGE(F29:H29),"")</f>
        <v>105.25963333333334</v>
      </c>
      <c r="AF29" s="20">
        <f t="shared" ref="AF29:AF32" si="12">IFERROR(AVERAGE(I29:K29),"")</f>
        <v>104.6093</v>
      </c>
      <c r="AG29" s="20">
        <f t="shared" ref="AG29:AG48" si="13">IFERROR(AVERAGE(L29:N29),"")</f>
        <v>108.82413333333334</v>
      </c>
      <c r="AH29" s="20">
        <f t="shared" ref="AH29:AH48" si="14">IFERROR(AVERAGE(O29:Q29),"")</f>
        <v>74.992052221027336</v>
      </c>
      <c r="AI29" s="109">
        <f>IFERROR(AE29/'2018'!AH29*100-100,"")</f>
        <v>-8332.8036955548978</v>
      </c>
      <c r="AJ29" s="20">
        <f t="shared" ref="AJ29:AL44" si="15">IFERROR(AF29/AE29*100-100,"")</f>
        <v>-0.61783735392073424</v>
      </c>
      <c r="AK29" s="20">
        <f t="shared" si="15"/>
        <v>4.0291191446012249</v>
      </c>
      <c r="AL29" s="20">
        <f t="shared" si="15"/>
        <v>-31.088766871845223</v>
      </c>
    </row>
    <row r="30" spans="1:38" ht="15" x14ac:dyDescent="0.25">
      <c r="A30" s="3" t="s">
        <v>16</v>
      </c>
      <c r="B30" t="s">
        <v>50</v>
      </c>
      <c r="C30" s="70">
        <v>100.99861907958984</v>
      </c>
      <c r="D30" s="14">
        <v>99.903358459472656</v>
      </c>
      <c r="E30" s="10">
        <v>102.3593</v>
      </c>
      <c r="F30" s="7">
        <v>99.820520000000002</v>
      </c>
      <c r="G30" s="7">
        <v>97.735309999999998</v>
      </c>
      <c r="H30" s="7">
        <v>95.480649999999997</v>
      </c>
      <c r="I30" s="7">
        <v>94.128200000000007</v>
      </c>
      <c r="J30" s="7">
        <v>93.927139999999994</v>
      </c>
      <c r="K30" s="7">
        <v>96.5852</v>
      </c>
      <c r="L30" s="7">
        <v>97.952770000000001</v>
      </c>
      <c r="M30" s="7">
        <v>99.003829999999994</v>
      </c>
      <c r="N30" s="7">
        <v>101.7264</v>
      </c>
      <c r="O30" s="7">
        <v>103.4697</v>
      </c>
      <c r="P30" s="11">
        <v>105.0936</v>
      </c>
      <c r="Q30" s="7">
        <v>-1.0844312824258422</v>
      </c>
      <c r="R30" s="10">
        <v>2.4583172962334787</v>
      </c>
      <c r="S30" s="7">
        <v>-2.4802631514674314</v>
      </c>
      <c r="T30" s="7">
        <v>-2.0889592640871872</v>
      </c>
      <c r="U30" s="7">
        <v>-2.3069042293926332</v>
      </c>
      <c r="V30" s="7">
        <v>-1.4164650114970838</v>
      </c>
      <c r="W30" s="7">
        <v>-0.21360229984214341</v>
      </c>
      <c r="X30" s="7">
        <v>2.8299168909007624</v>
      </c>
      <c r="Y30" s="7">
        <v>1.4159208657226994</v>
      </c>
      <c r="Z30" s="7">
        <v>1.073027337562779</v>
      </c>
      <c r="AA30" s="7">
        <v>2.7499643195621872</v>
      </c>
      <c r="AB30" s="7">
        <v>1.7137144340112351</v>
      </c>
      <c r="AC30" s="11">
        <v>1.5694449679471301</v>
      </c>
      <c r="AD30" s="20">
        <f t="shared" si="10"/>
        <v>90.319907393131174</v>
      </c>
      <c r="AE30" s="20">
        <f t="shared" si="11"/>
        <v>97.678826666666666</v>
      </c>
      <c r="AF30" s="20">
        <f t="shared" si="12"/>
        <v>94.880179999999996</v>
      </c>
      <c r="AG30" s="20">
        <f t="shared" si="13"/>
        <v>99.560999999999993</v>
      </c>
      <c r="AH30" s="20">
        <f t="shared" si="14"/>
        <v>69.159622905858058</v>
      </c>
      <c r="AI30" s="109">
        <f>IFERROR(AE30/'2018'!AH30*100-100,"")</f>
        <v>-2646.22808906718</v>
      </c>
      <c r="AJ30" s="20">
        <f t="shared" si="15"/>
        <v>-2.8651518063552999</v>
      </c>
      <c r="AK30" s="20">
        <f t="shared" si="15"/>
        <v>4.9334012646265961</v>
      </c>
      <c r="AL30" s="20">
        <f t="shared" si="15"/>
        <v>-30.535427621399876</v>
      </c>
    </row>
    <row r="31" spans="1:38" ht="15" x14ac:dyDescent="0.25">
      <c r="A31" s="3" t="s">
        <v>18</v>
      </c>
      <c r="B31" t="s">
        <v>51</v>
      </c>
      <c r="C31" s="70">
        <v>115.67395782470703</v>
      </c>
      <c r="D31" s="14">
        <v>118.05178833007813</v>
      </c>
      <c r="E31" s="10">
        <v>116.5802</v>
      </c>
      <c r="F31" s="7">
        <v>119.1339</v>
      </c>
      <c r="G31" s="7">
        <v>120.1895</v>
      </c>
      <c r="H31" s="7">
        <v>121.3805</v>
      </c>
      <c r="I31" s="7">
        <v>120.98560000000001</v>
      </c>
      <c r="J31" s="7">
        <v>123.405</v>
      </c>
      <c r="K31" s="7">
        <v>126.6463</v>
      </c>
      <c r="L31" s="7">
        <v>124.7277</v>
      </c>
      <c r="M31" s="7">
        <v>126.9772</v>
      </c>
      <c r="N31" s="7">
        <v>129.39789999999999</v>
      </c>
      <c r="O31" s="7">
        <v>128.2253</v>
      </c>
      <c r="P31" s="11">
        <v>128.93729999999999</v>
      </c>
      <c r="Q31" s="7">
        <v>2.0556316651449515</v>
      </c>
      <c r="R31" s="10">
        <v>-1.246561658145739</v>
      </c>
      <c r="S31" s="7">
        <v>2.190509194528738</v>
      </c>
      <c r="T31" s="7">
        <v>0.88606181783690319</v>
      </c>
      <c r="U31" s="7">
        <v>0.99093514824506512</v>
      </c>
      <c r="V31" s="7">
        <v>-0.3253405612927881</v>
      </c>
      <c r="W31" s="7">
        <v>1.9997421180702462</v>
      </c>
      <c r="X31" s="7">
        <v>2.6265548397552738</v>
      </c>
      <c r="Y31" s="7">
        <v>-1.5149277949691369</v>
      </c>
      <c r="Z31" s="7">
        <v>1.8035288071535014</v>
      </c>
      <c r="AA31" s="7">
        <v>1.9064052444060797</v>
      </c>
      <c r="AB31" s="7">
        <v>-0.90619708666059384</v>
      </c>
      <c r="AC31" s="11">
        <v>0.55527263340385169</v>
      </c>
      <c r="AD31" s="20">
        <f t="shared" si="10"/>
        <v>114.33848597209543</v>
      </c>
      <c r="AE31" s="20">
        <f t="shared" si="11"/>
        <v>120.23463333333332</v>
      </c>
      <c r="AF31" s="20">
        <f t="shared" si="12"/>
        <v>123.67896666666667</v>
      </c>
      <c r="AG31" s="20">
        <f t="shared" si="13"/>
        <v>127.03426666666667</v>
      </c>
      <c r="AH31" s="20">
        <f t="shared" si="14"/>
        <v>86.406077221714995</v>
      </c>
      <c r="AI31" s="109">
        <f>IFERROR(AE31/'2018'!AH31*100-100,"")</f>
        <v>4934.467681344142</v>
      </c>
      <c r="AJ31" s="20">
        <f t="shared" si="15"/>
        <v>2.8646765393997953</v>
      </c>
      <c r="AK31" s="20">
        <f t="shared" si="15"/>
        <v>2.7129107644010588</v>
      </c>
      <c r="AL31" s="20">
        <f t="shared" si="15"/>
        <v>-31.982071067138591</v>
      </c>
    </row>
    <row r="32" spans="1:38" ht="15" x14ac:dyDescent="0.25">
      <c r="A32" s="2" t="s">
        <v>20</v>
      </c>
      <c r="B32" t="s">
        <v>73</v>
      </c>
      <c r="C32" s="70">
        <v>100.89337921142578</v>
      </c>
      <c r="D32" s="14">
        <v>101.49630737304688</v>
      </c>
      <c r="E32" s="10">
        <v>101.8408</v>
      </c>
      <c r="F32" s="7">
        <v>100.11879999999999</v>
      </c>
      <c r="G32" s="7">
        <v>99.276849999999996</v>
      </c>
      <c r="H32" s="7">
        <v>99.676860000000005</v>
      </c>
      <c r="I32" s="7">
        <v>102.63339999999999</v>
      </c>
      <c r="J32" s="7">
        <v>104.66930000000001</v>
      </c>
      <c r="K32" s="7">
        <v>106.7671</v>
      </c>
      <c r="L32" s="7">
        <v>105.2841</v>
      </c>
      <c r="M32" s="7">
        <v>106.405</v>
      </c>
      <c r="N32" s="7">
        <v>107.1769</v>
      </c>
      <c r="O32" s="7">
        <v>105.6511</v>
      </c>
      <c r="P32" s="11">
        <v>107.5378</v>
      </c>
      <c r="Q32" s="7">
        <v>0.59758942195566234</v>
      </c>
      <c r="R32" s="10">
        <v>0.33941395097947102</v>
      </c>
      <c r="S32" s="7">
        <v>-1.690874384333203</v>
      </c>
      <c r="T32" s="7">
        <v>-0.84095095027107503</v>
      </c>
      <c r="U32" s="7">
        <v>0.40292374304785944</v>
      </c>
      <c r="V32" s="7">
        <v>2.9661247354701881</v>
      </c>
      <c r="W32" s="7">
        <v>1.9836622386084961</v>
      </c>
      <c r="X32" s="7">
        <v>2.0042170913534267</v>
      </c>
      <c r="Y32" s="7">
        <v>-1.3890046652948371</v>
      </c>
      <c r="Z32" s="7">
        <v>1.064643189237507</v>
      </c>
      <c r="AA32" s="7">
        <v>0.72543583478220219</v>
      </c>
      <c r="AB32" s="7">
        <v>-1.4236276660362484</v>
      </c>
      <c r="AC32" s="11">
        <v>1.7857835838907543</v>
      </c>
      <c r="AD32" s="20">
        <f t="shared" si="10"/>
        <v>95.482899951829651</v>
      </c>
      <c r="AE32" s="20">
        <f t="shared" si="11"/>
        <v>99.690836666666655</v>
      </c>
      <c r="AF32" s="20">
        <f t="shared" si="12"/>
        <v>104.68993333333333</v>
      </c>
      <c r="AG32" s="20">
        <f t="shared" si="13"/>
        <v>106.28866666666666</v>
      </c>
      <c r="AH32" s="20">
        <f t="shared" si="14"/>
        <v>71.262163140651879</v>
      </c>
      <c r="AI32" s="109">
        <f>IFERROR(AE32/'2018'!AH32*100-100,"")</f>
        <v>5375.6795187789085</v>
      </c>
      <c r="AJ32" s="20">
        <f t="shared" si="15"/>
        <v>5.0145999710906324</v>
      </c>
      <c r="AK32" s="20">
        <f t="shared" si="15"/>
        <v>1.527112762831706</v>
      </c>
      <c r="AL32" s="20">
        <f t="shared" si="15"/>
        <v>-32.954128247616339</v>
      </c>
    </row>
    <row r="33" spans="1:38" ht="15" x14ac:dyDescent="0.25">
      <c r="A33" s="2" t="s">
        <v>22</v>
      </c>
      <c r="B33" s="15" t="s">
        <v>21</v>
      </c>
      <c r="C33" s="69">
        <v>110.40973663330078</v>
      </c>
      <c r="D33" s="26">
        <v>110.51821136474609</v>
      </c>
      <c r="E33" s="21">
        <v>111.5638</v>
      </c>
      <c r="F33" s="20">
        <v>111.5326</v>
      </c>
      <c r="G33" s="20">
        <v>111.5213</v>
      </c>
      <c r="H33" s="20">
        <v>111.6627</v>
      </c>
      <c r="I33" s="20">
        <v>111.57559999999999</v>
      </c>
      <c r="J33" s="20">
        <v>111.9725</v>
      </c>
      <c r="K33" s="20">
        <v>112.9213</v>
      </c>
      <c r="L33" s="20">
        <v>113.5573</v>
      </c>
      <c r="M33" s="20">
        <v>114.1987</v>
      </c>
      <c r="N33" s="20">
        <v>114.7046</v>
      </c>
      <c r="O33" s="20">
        <v>116.9468</v>
      </c>
      <c r="P33" s="19">
        <v>120.18470000000001</v>
      </c>
      <c r="Q33" s="20">
        <v>9.82474324756204E-2</v>
      </c>
      <c r="R33" s="21">
        <v>0.94607813711635613</v>
      </c>
      <c r="S33" s="20">
        <v>-2.7966060675594002E-2</v>
      </c>
      <c r="T33" s="20">
        <v>-1.013156691407323E-2</v>
      </c>
      <c r="U33" s="20">
        <v>0.12679192226059455</v>
      </c>
      <c r="V33" s="20">
        <v>-7.8002770844701599E-2</v>
      </c>
      <c r="W33" s="20">
        <v>0.35572293583902059</v>
      </c>
      <c r="X33" s="20">
        <v>0.84735091205430413</v>
      </c>
      <c r="Y33" s="20">
        <v>0.56322412157847601</v>
      </c>
      <c r="Z33" s="20">
        <v>0.56482498262991843</v>
      </c>
      <c r="AA33" s="20">
        <v>0.44299978896432002</v>
      </c>
      <c r="AB33" s="20">
        <v>1.9547603147563364</v>
      </c>
      <c r="AC33" s="19">
        <v>2.7686948253393941</v>
      </c>
      <c r="AD33" s="20">
        <f t="shared" si="5"/>
        <v>104.23969561937297</v>
      </c>
      <c r="AE33" s="20">
        <f t="shared" si="0"/>
        <v>111.5722</v>
      </c>
      <c r="AF33" s="20">
        <f t="shared" si="1"/>
        <v>112.15646666666665</v>
      </c>
      <c r="AG33" s="20">
        <f t="shared" si="13"/>
        <v>114.15353333333333</v>
      </c>
      <c r="AH33" s="20">
        <f t="shared" si="14"/>
        <v>79.076582477491883</v>
      </c>
      <c r="AI33" s="109">
        <f>IFERROR(AE33/'2018'!AH33*100-100,"")</f>
        <v>10222.274662026462</v>
      </c>
      <c r="AJ33" s="20">
        <f t="shared" si="15"/>
        <v>0.52366688715169118</v>
      </c>
      <c r="AK33" s="20">
        <f t="shared" si="15"/>
        <v>1.780607686761428</v>
      </c>
      <c r="AL33" s="20">
        <f t="shared" si="15"/>
        <v>-30.727871342725081</v>
      </c>
    </row>
    <row r="34" spans="1:38" ht="15" x14ac:dyDescent="0.25">
      <c r="A34" s="3" t="s">
        <v>24</v>
      </c>
      <c r="B34" s="15" t="s">
        <v>23</v>
      </c>
      <c r="C34" s="69">
        <v>111.41378784179688</v>
      </c>
      <c r="D34" s="26">
        <v>111.51659393310547</v>
      </c>
      <c r="E34" s="21">
        <v>112.71250000000001</v>
      </c>
      <c r="F34" s="20">
        <v>112.6451</v>
      </c>
      <c r="G34" s="20">
        <v>112.6073</v>
      </c>
      <c r="H34" s="20">
        <v>112.7079</v>
      </c>
      <c r="I34" s="20">
        <v>112.6054</v>
      </c>
      <c r="J34" s="20">
        <v>113.0093</v>
      </c>
      <c r="K34" s="20">
        <v>114.1742</v>
      </c>
      <c r="L34" s="20">
        <v>114.9455</v>
      </c>
      <c r="M34" s="20">
        <v>115.67449999999999</v>
      </c>
      <c r="N34" s="20">
        <v>116.2193</v>
      </c>
      <c r="O34" s="20">
        <v>118.7458</v>
      </c>
      <c r="P34" s="19">
        <v>122.3214</v>
      </c>
      <c r="Q34" s="20">
        <v>9.2274119119416617E-2</v>
      </c>
      <c r="R34" s="21">
        <v>1.0724018952837775</v>
      </c>
      <c r="S34" s="20">
        <v>-5.9798159032943415E-2</v>
      </c>
      <c r="T34" s="20">
        <v>-3.35567192891695E-2</v>
      </c>
      <c r="U34" s="20">
        <v>8.9337014562999043E-2</v>
      </c>
      <c r="V34" s="20">
        <v>-9.0943048357738948E-2</v>
      </c>
      <c r="W34" s="20">
        <v>0.35868617313201057</v>
      </c>
      <c r="X34" s="20">
        <v>1.0308001199901273</v>
      </c>
      <c r="Y34" s="20">
        <v>0.67554666465803703</v>
      </c>
      <c r="Z34" s="20">
        <v>0.63421360557829509</v>
      </c>
      <c r="AA34" s="20">
        <v>0.4709767494132322</v>
      </c>
      <c r="AB34" s="20">
        <v>2.1739074318981428</v>
      </c>
      <c r="AC34" s="19">
        <v>3.0111380781467592</v>
      </c>
      <c r="AD34" s="20">
        <f t="shared" si="5"/>
        <v>105.47899784325995</v>
      </c>
      <c r="AE34" s="20">
        <f t="shared" si="0"/>
        <v>112.65343333333333</v>
      </c>
      <c r="AF34" s="20">
        <f t="shared" si="1"/>
        <v>113.26296666666667</v>
      </c>
      <c r="AG34" s="20">
        <f t="shared" si="13"/>
        <v>115.61309999999999</v>
      </c>
      <c r="AH34" s="20">
        <f t="shared" si="14"/>
        <v>80.386491373039817</v>
      </c>
      <c r="AI34" s="109">
        <f>IFERROR(AE34/'2018'!AH34*100-100,"")</f>
        <v>9335.9324719663582</v>
      </c>
      <c r="AJ34" s="20">
        <f t="shared" si="15"/>
        <v>0.54106946881040585</v>
      </c>
      <c r="AK34" s="20">
        <f t="shared" si="15"/>
        <v>2.0749353495655498</v>
      </c>
      <c r="AL34" s="20">
        <f t="shared" si="15"/>
        <v>-30.469391986686773</v>
      </c>
    </row>
    <row r="35" spans="1:38" ht="15" x14ac:dyDescent="0.25">
      <c r="A35" s="3" t="s">
        <v>26</v>
      </c>
      <c r="B35" t="s">
        <v>25</v>
      </c>
      <c r="C35" s="70">
        <v>113.30785369873047</v>
      </c>
      <c r="D35" s="14">
        <v>113.17346954345703</v>
      </c>
      <c r="E35" s="10">
        <v>115.194</v>
      </c>
      <c r="F35" s="7">
        <v>114.79949999999999</v>
      </c>
      <c r="G35" s="7">
        <v>114.2486</v>
      </c>
      <c r="H35" s="7">
        <v>113.9265</v>
      </c>
      <c r="I35" s="7">
        <v>113.2719</v>
      </c>
      <c r="J35" s="7">
        <v>113.64149999999999</v>
      </c>
      <c r="K35" s="7">
        <v>115.7538</v>
      </c>
      <c r="L35" s="7">
        <v>117.2501</v>
      </c>
      <c r="M35" s="7">
        <v>118.4605</v>
      </c>
      <c r="N35" s="7">
        <v>119.46680000000001</v>
      </c>
      <c r="O35" s="7">
        <v>121.821</v>
      </c>
      <c r="P35" s="11">
        <v>125.1318</v>
      </c>
      <c r="Q35" s="7">
        <v>-0.11860091854775216</v>
      </c>
      <c r="R35" s="10">
        <v>1.7853393243962674</v>
      </c>
      <c r="S35" s="7">
        <v>-0.34246575342466434</v>
      </c>
      <c r="T35" s="7">
        <v>-0.47988013885077779</v>
      </c>
      <c r="U35" s="7">
        <v>-0.28192905646107858</v>
      </c>
      <c r="V35" s="7">
        <v>-0.57458097984226852</v>
      </c>
      <c r="W35" s="7">
        <v>0.32629451788130265</v>
      </c>
      <c r="X35" s="7">
        <v>1.8587399849526847</v>
      </c>
      <c r="Y35" s="7">
        <v>1.2926573468862406</v>
      </c>
      <c r="Z35" s="7">
        <v>1.0323232133703877</v>
      </c>
      <c r="AA35" s="7">
        <v>0.84948147272720465</v>
      </c>
      <c r="AB35" s="7">
        <v>1.9705893185387</v>
      </c>
      <c r="AC35" s="11">
        <v>2.717758022015909</v>
      </c>
      <c r="AD35" s="20">
        <f t="shared" si="5"/>
        <v>107.30444992345434</v>
      </c>
      <c r="AE35" s="20">
        <f t="shared" si="0"/>
        <v>114.32486666666667</v>
      </c>
      <c r="AF35" s="20">
        <f t="shared" si="1"/>
        <v>114.22239999999999</v>
      </c>
      <c r="AG35" s="20">
        <f t="shared" si="13"/>
        <v>118.39246666666668</v>
      </c>
      <c r="AH35" s="20">
        <f t="shared" si="14"/>
        <v>82.27806636048409</v>
      </c>
      <c r="AI35" s="109">
        <f>IFERROR(AE35/'2018'!AH35*100-100,"")</f>
        <v>9564.6485921044841</v>
      </c>
      <c r="AJ35" s="20">
        <f t="shared" si="15"/>
        <v>-8.9627628401643733E-2</v>
      </c>
      <c r="AK35" s="20">
        <f t="shared" si="15"/>
        <v>3.6508308936484326</v>
      </c>
      <c r="AL35" s="20">
        <f t="shared" si="15"/>
        <v>-30.503968134951094</v>
      </c>
    </row>
    <row r="36" spans="1:38" ht="15" x14ac:dyDescent="0.25">
      <c r="A36" s="3" t="s">
        <v>27</v>
      </c>
      <c r="B36" t="s">
        <v>66</v>
      </c>
      <c r="C36" s="70">
        <v>109.44129943847656</v>
      </c>
      <c r="D36" s="14">
        <v>109.79134368896484</v>
      </c>
      <c r="E36" s="10">
        <v>111.0397</v>
      </c>
      <c r="F36" s="7">
        <v>111.41370000000001</v>
      </c>
      <c r="G36" s="7">
        <v>112.0478</v>
      </c>
      <c r="H36" s="7">
        <v>112.6367</v>
      </c>
      <c r="I36" s="7">
        <v>112.9632</v>
      </c>
      <c r="J36" s="7">
        <v>113.7672</v>
      </c>
      <c r="K36" s="7">
        <v>114.1788</v>
      </c>
      <c r="L36" s="7">
        <v>114.5599</v>
      </c>
      <c r="M36" s="7">
        <v>115.3522</v>
      </c>
      <c r="N36" s="7">
        <v>115.5519</v>
      </c>
      <c r="O36" s="7">
        <v>115.9392</v>
      </c>
      <c r="P36" s="11">
        <v>116.8764</v>
      </c>
      <c r="Q36" s="7">
        <v>0.31984657737462435</v>
      </c>
      <c r="R36" s="10">
        <v>1.1370261708169851</v>
      </c>
      <c r="S36" s="7">
        <v>0.33681647194652853</v>
      </c>
      <c r="T36" s="7">
        <v>0.56914006087221714</v>
      </c>
      <c r="U36" s="7">
        <v>0.5255792617079581</v>
      </c>
      <c r="V36" s="7">
        <v>0.28986999796691115</v>
      </c>
      <c r="W36" s="7">
        <v>0.71173621143877119</v>
      </c>
      <c r="X36" s="7">
        <v>0.36179144779865624</v>
      </c>
      <c r="Y36" s="7">
        <v>0.33377474627514353</v>
      </c>
      <c r="Z36" s="7">
        <v>0.69160325733524319</v>
      </c>
      <c r="AA36" s="7">
        <v>0.17312196906518221</v>
      </c>
      <c r="AB36" s="7">
        <v>0.33517406464108007</v>
      </c>
      <c r="AC36" s="11">
        <v>0.80835472385526563</v>
      </c>
      <c r="AD36" s="20">
        <f t="shared" si="5"/>
        <v>104.63390388144791</v>
      </c>
      <c r="AE36" s="20">
        <f t="shared" si="0"/>
        <v>112.03273333333334</v>
      </c>
      <c r="AF36" s="20">
        <f t="shared" si="1"/>
        <v>113.63639999999999</v>
      </c>
      <c r="AG36" s="20">
        <f t="shared" si="13"/>
        <v>115.15466666666667</v>
      </c>
      <c r="AH36" s="20">
        <f t="shared" si="14"/>
        <v>77.71181552579155</v>
      </c>
      <c r="AI36" s="109">
        <f>IFERROR(AE36/'2018'!AH36*100-100,"")</f>
        <v>7639.1552547028823</v>
      </c>
      <c r="AJ36" s="20">
        <f t="shared" si="15"/>
        <v>1.4314268865468307</v>
      </c>
      <c r="AK36" s="20">
        <f t="shared" si="15"/>
        <v>1.3360742391229223</v>
      </c>
      <c r="AL36" s="20">
        <f t="shared" si="15"/>
        <v>-32.515270309677817</v>
      </c>
    </row>
    <row r="37" spans="1:38" ht="15" x14ac:dyDescent="0.25">
      <c r="A37" s="3" t="s">
        <v>29</v>
      </c>
      <c r="B37" t="s">
        <v>28</v>
      </c>
      <c r="C37" s="70">
        <v>106.87873840332031</v>
      </c>
      <c r="D37" s="14">
        <v>106.97503662109375</v>
      </c>
      <c r="E37" s="10">
        <v>107.41540000000001</v>
      </c>
      <c r="F37" s="7">
        <v>108.0078</v>
      </c>
      <c r="G37" s="7">
        <v>108.29730000000001</v>
      </c>
      <c r="H37" s="7">
        <v>108.82340000000001</v>
      </c>
      <c r="I37" s="7">
        <v>109.27930000000001</v>
      </c>
      <c r="J37" s="7">
        <v>109.5342</v>
      </c>
      <c r="K37" s="7">
        <v>109.78100000000001</v>
      </c>
      <c r="L37" s="7">
        <v>109.7397</v>
      </c>
      <c r="M37" s="7">
        <v>110.16030000000001</v>
      </c>
      <c r="N37" s="7">
        <v>110.5566</v>
      </c>
      <c r="O37" s="7">
        <v>110.904</v>
      </c>
      <c r="P37" s="11">
        <v>111.66030000000001</v>
      </c>
      <c r="Q37" s="7">
        <v>9.0100443934923807E-2</v>
      </c>
      <c r="R37" s="10">
        <v>0.41165059888320038</v>
      </c>
      <c r="S37" s="7">
        <v>0.55150378809742162</v>
      </c>
      <c r="T37" s="7">
        <v>0.26803619738574797</v>
      </c>
      <c r="U37" s="7">
        <v>0.48579235124051989</v>
      </c>
      <c r="V37" s="7">
        <v>0.41893563332886102</v>
      </c>
      <c r="W37" s="7">
        <v>0.23325552048740439</v>
      </c>
      <c r="X37" s="7">
        <v>0.22531775463737122</v>
      </c>
      <c r="Y37" s="7">
        <v>-3.7620353248746845E-2</v>
      </c>
      <c r="Z37" s="7">
        <v>0.38327059396007773</v>
      </c>
      <c r="AA37" s="7">
        <v>0.35974847563050982</v>
      </c>
      <c r="AB37" s="7">
        <v>0.31422818719098933</v>
      </c>
      <c r="AC37" s="11">
        <v>0.68194113828176639</v>
      </c>
      <c r="AD37" s="20">
        <f t="shared" si="5"/>
        <v>100.56950003699457</v>
      </c>
      <c r="AE37" s="20">
        <f t="shared" si="0"/>
        <v>108.37616666666668</v>
      </c>
      <c r="AF37" s="20">
        <f t="shared" si="1"/>
        <v>109.53150000000001</v>
      </c>
      <c r="AG37" s="20">
        <f t="shared" si="13"/>
        <v>110.15219999999999</v>
      </c>
      <c r="AH37" s="20">
        <f t="shared" si="14"/>
        <v>74.218133481311639</v>
      </c>
      <c r="AI37" s="109">
        <f>IFERROR(AE37/'2018'!AH37*100-100,"")</f>
        <v>15073.381185680595</v>
      </c>
      <c r="AJ37" s="20">
        <f t="shared" si="15"/>
        <v>1.0660400426292966</v>
      </c>
      <c r="AK37" s="20">
        <f t="shared" si="15"/>
        <v>0.56668629572314444</v>
      </c>
      <c r="AL37" s="20">
        <f t="shared" si="15"/>
        <v>-32.622195942240239</v>
      </c>
    </row>
    <row r="38" spans="1:38" ht="15" x14ac:dyDescent="0.25">
      <c r="A38" s="3" t="s">
        <v>31</v>
      </c>
      <c r="B38" t="s">
        <v>30</v>
      </c>
      <c r="C38" s="70">
        <v>108.59803009033203</v>
      </c>
      <c r="D38" s="14">
        <v>108.88051605224609</v>
      </c>
      <c r="E38" s="10">
        <v>108.9175</v>
      </c>
      <c r="F38" s="7">
        <v>109.0502</v>
      </c>
      <c r="G38" s="7">
        <v>109.2199</v>
      </c>
      <c r="H38" s="7">
        <v>109.5256</v>
      </c>
      <c r="I38" s="7">
        <v>109.70740000000001</v>
      </c>
      <c r="J38" s="7">
        <v>109.8857</v>
      </c>
      <c r="K38" s="7">
        <v>112.5347</v>
      </c>
      <c r="L38" s="7">
        <v>112.526</v>
      </c>
      <c r="M38" s="7">
        <v>112.38290000000001</v>
      </c>
      <c r="N38" s="7">
        <v>112.71769999999999</v>
      </c>
      <c r="O38" s="7">
        <v>112.96129999999999</v>
      </c>
      <c r="P38" s="11">
        <v>113.98990000000001</v>
      </c>
      <c r="Q38" s="7">
        <v>0.2601207053931735</v>
      </c>
      <c r="R38" s="10">
        <v>3.3967461851635197E-2</v>
      </c>
      <c r="S38" s="7">
        <v>0.12183533408313615</v>
      </c>
      <c r="T38" s="7">
        <v>0.15561640418815531</v>
      </c>
      <c r="U38" s="7">
        <v>0.27989404861202183</v>
      </c>
      <c r="V38" s="7">
        <v>0.16598859079522024</v>
      </c>
      <c r="W38" s="7">
        <v>0.16252322085838602</v>
      </c>
      <c r="X38" s="7">
        <v>2.4106867408589117</v>
      </c>
      <c r="Y38" s="7">
        <v>-7.7309487651405235E-3</v>
      </c>
      <c r="Z38" s="7">
        <v>-0.12717060945913813</v>
      </c>
      <c r="AA38" s="7">
        <v>0.29791009130391466</v>
      </c>
      <c r="AB38" s="7">
        <v>0.21611512655066659</v>
      </c>
      <c r="AC38" s="11">
        <v>0.9105773393188743</v>
      </c>
      <c r="AD38" s="20">
        <f t="shared" si="5"/>
        <v>102.06345172544944</v>
      </c>
      <c r="AE38" s="20">
        <f t="shared" si="0"/>
        <v>109.26523333333334</v>
      </c>
      <c r="AF38" s="20">
        <f t="shared" si="1"/>
        <v>110.70926666666666</v>
      </c>
      <c r="AG38" s="20">
        <f t="shared" si="13"/>
        <v>112.54219999999999</v>
      </c>
      <c r="AH38" s="20">
        <f t="shared" si="14"/>
        <v>75.737106901797731</v>
      </c>
      <c r="AI38" s="109">
        <f>IFERROR(AE38/'2018'!AH38*100-100,"")</f>
        <v>6960.9665842643381</v>
      </c>
      <c r="AJ38" s="20">
        <f t="shared" si="15"/>
        <v>1.3215853655188141</v>
      </c>
      <c r="AK38" s="20">
        <f t="shared" si="15"/>
        <v>1.6556277432963924</v>
      </c>
      <c r="AL38" s="20">
        <f t="shared" si="15"/>
        <v>-32.703370911713364</v>
      </c>
    </row>
    <row r="39" spans="1:38" ht="15" x14ac:dyDescent="0.25">
      <c r="A39" s="3" t="s">
        <v>33</v>
      </c>
      <c r="B39" t="s">
        <v>32</v>
      </c>
      <c r="C39" s="70">
        <v>107.88890838623047</v>
      </c>
      <c r="D39" s="14">
        <v>108.14667510986328</v>
      </c>
      <c r="E39" s="10">
        <v>109.16930000000001</v>
      </c>
      <c r="F39" s="7">
        <v>109.3677</v>
      </c>
      <c r="G39" s="7">
        <v>109.7118</v>
      </c>
      <c r="H39" s="7">
        <v>109.7603</v>
      </c>
      <c r="I39" s="7">
        <v>109.9539</v>
      </c>
      <c r="J39" s="7">
        <v>110.1927</v>
      </c>
      <c r="K39" s="7">
        <v>110.32380000000001</v>
      </c>
      <c r="L39" s="7">
        <v>110.48</v>
      </c>
      <c r="M39" s="7">
        <v>110.878</v>
      </c>
      <c r="N39" s="7">
        <v>111.3871</v>
      </c>
      <c r="O39" s="7">
        <v>111.9169</v>
      </c>
      <c r="P39" s="11">
        <v>112.73569999999999</v>
      </c>
      <c r="Q39" s="7">
        <v>0.2389186502008491</v>
      </c>
      <c r="R39" s="10">
        <v>0.94559068884722408</v>
      </c>
      <c r="S39" s="7">
        <v>0.18173607415270809</v>
      </c>
      <c r="T39" s="7">
        <v>0.31462671337149578</v>
      </c>
      <c r="U39" s="7">
        <v>4.42067307254135E-2</v>
      </c>
      <c r="V39" s="7">
        <v>0.17638435755004636</v>
      </c>
      <c r="W39" s="7">
        <v>0.21718192806257686</v>
      </c>
      <c r="X39" s="7">
        <v>0.11897339841931774</v>
      </c>
      <c r="Y39" s="7">
        <v>0.14158323045435195</v>
      </c>
      <c r="Z39" s="7">
        <v>0.36024619840694799</v>
      </c>
      <c r="AA39" s="7">
        <v>0.45915330363102119</v>
      </c>
      <c r="AB39" s="7">
        <v>0.47563856137738975</v>
      </c>
      <c r="AC39" s="11">
        <v>0.73161426022343012</v>
      </c>
      <c r="AD39" s="20">
        <f t="shared" si="5"/>
        <v>101.41223488751676</v>
      </c>
      <c r="AE39" s="20">
        <f t="shared" si="0"/>
        <v>109.61326666666666</v>
      </c>
      <c r="AF39" s="20">
        <f t="shared" si="1"/>
        <v>110.15680000000002</v>
      </c>
      <c r="AG39" s="20">
        <f t="shared" si="13"/>
        <v>110.91503333333333</v>
      </c>
      <c r="AH39" s="20">
        <f t="shared" si="14"/>
        <v>74.96383955006695</v>
      </c>
      <c r="AI39" s="109">
        <f>IFERROR(AE39/'2018'!AH39*100-100,"")</f>
        <v>15392.687810563897</v>
      </c>
      <c r="AJ39" s="20">
        <f t="shared" si="15"/>
        <v>0.49586455167533927</v>
      </c>
      <c r="AK39" s="20">
        <f t="shared" si="15"/>
        <v>0.68832185878066809</v>
      </c>
      <c r="AL39" s="20">
        <f t="shared" si="15"/>
        <v>-32.413274109761232</v>
      </c>
    </row>
    <row r="40" spans="1:38" ht="15" x14ac:dyDescent="0.25">
      <c r="A40" s="3" t="s">
        <v>34</v>
      </c>
      <c r="B40" t="s">
        <v>67</v>
      </c>
      <c r="C40" s="70">
        <v>101.75565338134766</v>
      </c>
      <c r="D40" s="14">
        <v>101.75566101074219</v>
      </c>
      <c r="E40" s="10">
        <v>101.941</v>
      </c>
      <c r="F40" s="7">
        <v>102.1352</v>
      </c>
      <c r="G40" s="7">
        <v>102.1965</v>
      </c>
      <c r="H40" s="7">
        <v>102.563</v>
      </c>
      <c r="I40" s="7">
        <v>102.60939999999999</v>
      </c>
      <c r="J40" s="7">
        <v>102.6536</v>
      </c>
      <c r="K40" s="7">
        <v>102.986</v>
      </c>
      <c r="L40" s="7">
        <v>103.0278</v>
      </c>
      <c r="M40" s="7">
        <v>103.0278</v>
      </c>
      <c r="N40" s="7">
        <v>103.04519999999999</v>
      </c>
      <c r="O40" s="7">
        <v>103.8301</v>
      </c>
      <c r="P40" s="11">
        <v>104.0123</v>
      </c>
      <c r="Q40" s="7">
        <v>7.4977598567987848E-6</v>
      </c>
      <c r="R40" s="10">
        <v>0.18214120710026055</v>
      </c>
      <c r="S40" s="7">
        <v>0.19050234939817645</v>
      </c>
      <c r="T40" s="7">
        <v>6.0018485301837961E-2</v>
      </c>
      <c r="U40" s="7">
        <v>0.35862284911910103</v>
      </c>
      <c r="V40" s="7">
        <v>4.5240486335219654E-2</v>
      </c>
      <c r="W40" s="7">
        <v>4.3075975495425925E-2</v>
      </c>
      <c r="X40" s="7">
        <v>0.32380744562295616</v>
      </c>
      <c r="Y40" s="7">
        <v>4.0588041092959187E-2</v>
      </c>
      <c r="Z40" s="7">
        <v>0</v>
      </c>
      <c r="AA40" s="7">
        <v>1.6888645588855604E-2</v>
      </c>
      <c r="AB40" s="7">
        <v>0.76170457236242695</v>
      </c>
      <c r="AC40" s="11">
        <v>0.17547897960224884</v>
      </c>
      <c r="AD40" s="20">
        <f t="shared" si="5"/>
        <v>94.340575624813326</v>
      </c>
      <c r="AE40" s="20">
        <f t="shared" si="0"/>
        <v>102.29823333333333</v>
      </c>
      <c r="AF40" s="20">
        <f t="shared" si="1"/>
        <v>102.74966666666666</v>
      </c>
      <c r="AG40" s="20">
        <f t="shared" si="13"/>
        <v>103.03359999999999</v>
      </c>
      <c r="AH40" s="20">
        <f t="shared" si="14"/>
        <v>69.280802499253284</v>
      </c>
      <c r="AI40" s="109">
        <f>IFERROR(AE40/'2018'!AH40*100-100,"")</f>
        <v>56480.370841084594</v>
      </c>
      <c r="AJ40" s="20">
        <f t="shared" si="15"/>
        <v>0.44129142666848509</v>
      </c>
      <c r="AK40" s="20">
        <f t="shared" si="15"/>
        <v>0.27633504082737659</v>
      </c>
      <c r="AL40" s="20">
        <f t="shared" si="15"/>
        <v>-32.759019873853489</v>
      </c>
    </row>
    <row r="41" spans="1:38" ht="15" x14ac:dyDescent="0.25">
      <c r="A41" s="2" t="s">
        <v>36</v>
      </c>
      <c r="B41" t="s">
        <v>35</v>
      </c>
      <c r="C41" s="70">
        <v>119.00531768798828</v>
      </c>
      <c r="D41" s="14">
        <v>119.34398651123047</v>
      </c>
      <c r="E41" s="10">
        <v>119.5534</v>
      </c>
      <c r="F41" s="7">
        <v>118.9808</v>
      </c>
      <c r="G41" s="7">
        <v>118.91030000000001</v>
      </c>
      <c r="H41" s="7">
        <v>119.0111</v>
      </c>
      <c r="I41" s="7">
        <v>119.1844</v>
      </c>
      <c r="J41" s="7">
        <v>119.4893</v>
      </c>
      <c r="K41" s="7">
        <v>119.6747</v>
      </c>
      <c r="L41" s="7">
        <v>120.37569999999999</v>
      </c>
      <c r="M41" s="7">
        <v>120.61709999999999</v>
      </c>
      <c r="N41" s="7">
        <v>120.756</v>
      </c>
      <c r="O41" s="7">
        <v>131.45230000000001</v>
      </c>
      <c r="P41" s="11">
        <v>145.8837</v>
      </c>
      <c r="Q41" s="7">
        <v>0.28458293278130614</v>
      </c>
      <c r="R41" s="10">
        <v>0.17547049909366103</v>
      </c>
      <c r="S41" s="7">
        <v>-0.47894915577473679</v>
      </c>
      <c r="T41" s="7">
        <v>-5.9253257668460423E-2</v>
      </c>
      <c r="U41" s="7">
        <v>8.4769780246111939E-2</v>
      </c>
      <c r="V41" s="7">
        <v>0.14561666936949375</v>
      </c>
      <c r="W41" s="7">
        <v>0.25582207067368168</v>
      </c>
      <c r="X41" s="7">
        <v>0.15516033653222616</v>
      </c>
      <c r="Y41" s="7">
        <v>0.58575454962493612</v>
      </c>
      <c r="Z41" s="7">
        <v>0.2005388130660912</v>
      </c>
      <c r="AA41" s="7">
        <v>0.11515780100832028</v>
      </c>
      <c r="AB41" s="7">
        <v>8.8577793235946931</v>
      </c>
      <c r="AC41" s="11">
        <v>10.978430959367007</v>
      </c>
      <c r="AD41" s="20">
        <f t="shared" si="5"/>
        <v>112.88499857773178</v>
      </c>
      <c r="AE41" s="20">
        <f t="shared" si="0"/>
        <v>118.9674</v>
      </c>
      <c r="AF41" s="20">
        <f t="shared" si="1"/>
        <v>119.44946666666665</v>
      </c>
      <c r="AG41" s="20">
        <f t="shared" si="13"/>
        <v>120.58293333333332</v>
      </c>
      <c r="AH41" s="20">
        <f t="shared" si="14"/>
        <v>92.540194310927106</v>
      </c>
      <c r="AI41" s="109">
        <f>IFERROR(AE41/'2018'!AH41*100-100,"")</f>
        <v>7715.2592274154558</v>
      </c>
      <c r="AJ41" s="20">
        <f t="shared" si="15"/>
        <v>0.40520904606357533</v>
      </c>
      <c r="AK41" s="20">
        <f t="shared" si="15"/>
        <v>0.94890893889856898</v>
      </c>
      <c r="AL41" s="20">
        <f t="shared" si="15"/>
        <v>-23.255976817951748</v>
      </c>
    </row>
    <row r="42" spans="1:38" ht="15" x14ac:dyDescent="0.25">
      <c r="A42" s="3" t="s">
        <v>38</v>
      </c>
      <c r="B42" s="15" t="s">
        <v>37</v>
      </c>
      <c r="C42" s="69">
        <v>105.57089233398438</v>
      </c>
      <c r="D42" s="26">
        <v>105.70672607421875</v>
      </c>
      <c r="E42" s="21">
        <v>106.0278</v>
      </c>
      <c r="F42" s="20">
        <v>106.17140000000001</v>
      </c>
      <c r="G42" s="20">
        <v>106.2873</v>
      </c>
      <c r="H42" s="20">
        <v>106.62520000000001</v>
      </c>
      <c r="I42" s="20">
        <v>106.613</v>
      </c>
      <c r="J42" s="20">
        <v>106.976</v>
      </c>
      <c r="K42" s="20">
        <v>106.8832</v>
      </c>
      <c r="L42" s="20">
        <v>106.8674</v>
      </c>
      <c r="M42" s="20">
        <v>107.0865</v>
      </c>
      <c r="N42" s="20">
        <v>107.405</v>
      </c>
      <c r="O42" s="20">
        <v>108.277</v>
      </c>
      <c r="P42" s="19">
        <v>109.8871</v>
      </c>
      <c r="Q42" s="20">
        <v>0.12866590139699777</v>
      </c>
      <c r="R42" s="21">
        <v>0.30374029894352883</v>
      </c>
      <c r="S42" s="20">
        <v>0.1354361780589679</v>
      </c>
      <c r="T42" s="20">
        <v>0.10916310795562301</v>
      </c>
      <c r="U42" s="20">
        <v>0.31791192362587511</v>
      </c>
      <c r="V42" s="20">
        <v>-1.1441948057313932E-2</v>
      </c>
      <c r="W42" s="20">
        <v>0.3404838059148505</v>
      </c>
      <c r="X42" s="20">
        <v>-8.6748429554289644E-2</v>
      </c>
      <c r="Y42" s="20">
        <v>-1.4782491542168184E-2</v>
      </c>
      <c r="Z42" s="20">
        <v>0.20502042718359142</v>
      </c>
      <c r="AA42" s="20">
        <v>0.29742311122317028</v>
      </c>
      <c r="AB42" s="20">
        <v>0.8118802662818303</v>
      </c>
      <c r="AC42" s="19">
        <v>1.4870194039362032</v>
      </c>
      <c r="AD42" s="20">
        <f t="shared" si="5"/>
        <v>98.267313825116403</v>
      </c>
      <c r="AE42" s="20">
        <f t="shared" si="0"/>
        <v>106.36130000000001</v>
      </c>
      <c r="AF42" s="20">
        <f t="shared" si="1"/>
        <v>106.82406666666667</v>
      </c>
      <c r="AG42" s="20">
        <f t="shared" si="13"/>
        <v>107.11963333333334</v>
      </c>
      <c r="AH42" s="20">
        <f t="shared" si="14"/>
        <v>72.764255300465678</v>
      </c>
      <c r="AI42" s="109">
        <f>IFERROR(AE42/'2018'!AH42*100-100,"")</f>
        <v>23519.39554727454</v>
      </c>
      <c r="AJ42" s="20">
        <f t="shared" si="15"/>
        <v>0.43508932917015386</v>
      </c>
      <c r="AK42" s="20">
        <f t="shared" si="15"/>
        <v>0.27668546600922639</v>
      </c>
      <c r="AL42" s="20">
        <f t="shared" si="15"/>
        <v>-32.071971275294686</v>
      </c>
    </row>
    <row r="43" spans="1:38" ht="15" x14ac:dyDescent="0.25">
      <c r="A43" s="3" t="s">
        <v>40</v>
      </c>
      <c r="B43" t="s">
        <v>39</v>
      </c>
      <c r="C43" s="70">
        <v>113.56551361083984</v>
      </c>
      <c r="D43" s="14">
        <v>114.02117156982422</v>
      </c>
      <c r="E43" s="10">
        <v>114.72929999999999</v>
      </c>
      <c r="F43" s="7">
        <v>114.8446</v>
      </c>
      <c r="G43" s="7">
        <v>115.2333</v>
      </c>
      <c r="H43" s="7">
        <v>115.5654</v>
      </c>
      <c r="I43" s="7">
        <v>115.2518</v>
      </c>
      <c r="J43" s="7">
        <v>115.99209999999999</v>
      </c>
      <c r="K43" s="7">
        <v>116.5223</v>
      </c>
      <c r="L43" s="7">
        <v>116.01909999999999</v>
      </c>
      <c r="M43" s="7">
        <v>116.20529999999999</v>
      </c>
      <c r="N43" s="7">
        <v>116.5802</v>
      </c>
      <c r="O43" s="7">
        <v>117.2978</v>
      </c>
      <c r="P43" s="11">
        <v>117.0989</v>
      </c>
      <c r="Q43" s="7">
        <v>0.40122916235451461</v>
      </c>
      <c r="R43" s="10">
        <v>0.62104995101031124</v>
      </c>
      <c r="S43" s="7">
        <v>0.10049743178072632</v>
      </c>
      <c r="T43" s="7">
        <v>0.33845735890063622</v>
      </c>
      <c r="U43" s="7">
        <v>0.28819794278216193</v>
      </c>
      <c r="V43" s="7">
        <v>-0.27136149747242161</v>
      </c>
      <c r="W43" s="7">
        <v>0.64233270109446505</v>
      </c>
      <c r="X43" s="7">
        <v>0.45710009560996634</v>
      </c>
      <c r="Y43" s="7">
        <v>-0.43184866759410584</v>
      </c>
      <c r="Z43" s="7">
        <v>0.160490815736374</v>
      </c>
      <c r="AA43" s="7">
        <v>0.32261867574027253</v>
      </c>
      <c r="AB43" s="7">
        <v>0.6155419187820832</v>
      </c>
      <c r="AC43" s="11">
        <v>-0.16956839770225421</v>
      </c>
      <c r="AD43" s="20">
        <f t="shared" si="5"/>
        <v>106.41766909686287</v>
      </c>
      <c r="AE43" s="20">
        <f t="shared" si="0"/>
        <v>115.21443333333333</v>
      </c>
      <c r="AF43" s="20">
        <f t="shared" si="1"/>
        <v>115.92206666666668</v>
      </c>
      <c r="AG43" s="20">
        <f t="shared" si="13"/>
        <v>116.26819999999999</v>
      </c>
      <c r="AH43" s="20">
        <f t="shared" si="14"/>
        <v>78.265976387451516</v>
      </c>
      <c r="AI43" s="109">
        <f>IFERROR(AE43/'2018'!AH43*100-100,"")</f>
        <v>9207.5072667066324</v>
      </c>
      <c r="AJ43" s="20">
        <f t="shared" si="15"/>
        <v>0.61418809506797345</v>
      </c>
      <c r="AK43" s="20">
        <f t="shared" si="15"/>
        <v>0.29859140997598388</v>
      </c>
      <c r="AL43" s="20">
        <f t="shared" si="15"/>
        <v>-32.684967697572063</v>
      </c>
    </row>
    <row r="44" spans="1:38" ht="15" x14ac:dyDescent="0.25">
      <c r="A44" s="3" t="s">
        <v>41</v>
      </c>
      <c r="B44" t="s">
        <v>68</v>
      </c>
      <c r="C44" s="70">
        <v>103.72049713134766</v>
      </c>
      <c r="D44" s="14">
        <v>103.76419830322266</v>
      </c>
      <c r="E44" s="10">
        <v>103.8318</v>
      </c>
      <c r="F44" s="7">
        <v>103.992</v>
      </c>
      <c r="G44" s="7">
        <v>104.0042</v>
      </c>
      <c r="H44" s="7">
        <v>104.5565</v>
      </c>
      <c r="I44" s="7">
        <v>104.72499999999999</v>
      </c>
      <c r="J44" s="7">
        <v>105.02030000000001</v>
      </c>
      <c r="K44" s="7">
        <v>104.5416</v>
      </c>
      <c r="L44" s="7">
        <v>104.645</v>
      </c>
      <c r="M44" s="7">
        <v>104.9</v>
      </c>
      <c r="N44" s="7">
        <v>105.4336</v>
      </c>
      <c r="O44" s="7">
        <v>105.5523</v>
      </c>
      <c r="P44" s="11">
        <v>106.77</v>
      </c>
      <c r="Q44" s="7">
        <v>4.2133592764850049E-2</v>
      </c>
      <c r="R44" s="10">
        <v>6.5149346193373342E-2</v>
      </c>
      <c r="S44" s="7">
        <v>0.15428799269588239</v>
      </c>
      <c r="T44" s="7">
        <v>1.1731671667044467E-2</v>
      </c>
      <c r="U44" s="7">
        <v>0.53103624661311999</v>
      </c>
      <c r="V44" s="7">
        <v>0.16115688646807663</v>
      </c>
      <c r="W44" s="7">
        <v>0.2819766053950935</v>
      </c>
      <c r="X44" s="7">
        <v>-0.45581663735487654</v>
      </c>
      <c r="Y44" s="7">
        <v>9.8907994520835249E-2</v>
      </c>
      <c r="Z44" s="7">
        <v>0.24368101677099685</v>
      </c>
      <c r="AA44" s="7">
        <v>0.50867492850332952</v>
      </c>
      <c r="AB44" s="7">
        <v>0.11258270608231534</v>
      </c>
      <c r="AC44" s="11">
        <v>1.1536461071904578</v>
      </c>
      <c r="AD44" s="20">
        <f t="shared" si="5"/>
        <v>96.181886132730412</v>
      </c>
      <c r="AE44" s="20">
        <f t="shared" si="0"/>
        <v>104.18423333333332</v>
      </c>
      <c r="AF44" s="20">
        <f t="shared" si="1"/>
        <v>104.7623</v>
      </c>
      <c r="AG44" s="20">
        <f t="shared" si="13"/>
        <v>104.99286666666667</v>
      </c>
      <c r="AH44" s="20">
        <f t="shared" si="14"/>
        <v>70.788144530921613</v>
      </c>
      <c r="AI44" s="109">
        <f>IFERROR(AE44/'2018'!AH44*100-100,"")</f>
        <v>38155.120755660166</v>
      </c>
      <c r="AJ44" s="20">
        <f t="shared" si="15"/>
        <v>0.55485043002347822</v>
      </c>
      <c r="AK44" s="20">
        <f t="shared" si="15"/>
        <v>0.22008553331367864</v>
      </c>
      <c r="AL44" s="20">
        <f t="shared" si="15"/>
        <v>-32.578139088571461</v>
      </c>
    </row>
    <row r="45" spans="1:38" ht="15" x14ac:dyDescent="0.25">
      <c r="A45" s="3" t="s">
        <v>42</v>
      </c>
      <c r="B45" t="s">
        <v>69</v>
      </c>
      <c r="C45" s="70">
        <v>105.2171630859375</v>
      </c>
      <c r="D45" s="14">
        <v>105.2171630859375</v>
      </c>
      <c r="E45" s="10">
        <v>105.462</v>
      </c>
      <c r="F45" s="7">
        <v>105.462</v>
      </c>
      <c r="G45" s="7">
        <v>105.462</v>
      </c>
      <c r="H45" s="7">
        <v>105.6006</v>
      </c>
      <c r="I45" s="7">
        <v>105.6006</v>
      </c>
      <c r="J45" s="7">
        <v>105.6006</v>
      </c>
      <c r="K45" s="7">
        <v>105.6006</v>
      </c>
      <c r="L45" s="7">
        <v>105.6904</v>
      </c>
      <c r="M45" s="7">
        <v>105.6904</v>
      </c>
      <c r="N45" s="7">
        <v>105.6904</v>
      </c>
      <c r="O45" s="7">
        <v>105.6904</v>
      </c>
      <c r="P45" s="11">
        <v>106.02</v>
      </c>
      <c r="Q45" s="7">
        <v>0</v>
      </c>
      <c r="R45" s="10">
        <v>0.23269674536133381</v>
      </c>
      <c r="S45" s="7">
        <v>0</v>
      </c>
      <c r="T45" s="7">
        <v>0</v>
      </c>
      <c r="U45" s="7">
        <v>0.131421744324967</v>
      </c>
      <c r="V45" s="7">
        <v>0</v>
      </c>
      <c r="W45" s="7">
        <v>0</v>
      </c>
      <c r="X45" s="7">
        <v>0</v>
      </c>
      <c r="Y45" s="7">
        <v>8.5037395620855161E-2</v>
      </c>
      <c r="Z45" s="7">
        <v>0</v>
      </c>
      <c r="AA45" s="7">
        <v>0</v>
      </c>
      <c r="AB45" s="7">
        <v>0</v>
      </c>
      <c r="AC45" s="11">
        <v>0.31185424598638972</v>
      </c>
      <c r="AD45" s="20">
        <f t="shared" si="5"/>
        <v>96.842333333333329</v>
      </c>
      <c r="AE45" s="20">
        <f t="shared" si="0"/>
        <v>105.5082</v>
      </c>
      <c r="AF45" s="20">
        <f t="shared" si="1"/>
        <v>105.6006</v>
      </c>
      <c r="AG45" s="20">
        <f t="shared" si="13"/>
        <v>105.6904</v>
      </c>
      <c r="AH45" s="20">
        <f t="shared" si="14"/>
        <v>70.570133333333331</v>
      </c>
      <c r="AI45" s="109">
        <f>IFERROR(AE45/'2018'!AH45*100-100,"")</f>
        <v>73877.665085120811</v>
      </c>
      <c r="AJ45" s="20">
        <f t="shared" ref="AJ45:AL50" si="16">IFERROR(AF45/AE45*100-100,"")</f>
        <v>8.7576131523420031E-2</v>
      </c>
      <c r="AK45" s="20">
        <f t="shared" si="16"/>
        <v>8.5037395620844336E-2</v>
      </c>
      <c r="AL45" s="20">
        <f t="shared" si="16"/>
        <v>-33.229381918004535</v>
      </c>
    </row>
    <row r="46" spans="1:38" ht="15" x14ac:dyDescent="0.25">
      <c r="A46" s="3" t="s">
        <v>44</v>
      </c>
      <c r="B46" t="s">
        <v>43</v>
      </c>
      <c r="C46" s="70">
        <v>110.950439453125</v>
      </c>
      <c r="D46" s="14">
        <v>110.95044708251953</v>
      </c>
      <c r="E46" s="10">
        <v>111.163</v>
      </c>
      <c r="F46" s="7">
        <v>111.3206</v>
      </c>
      <c r="G46" s="7">
        <v>111.6767</v>
      </c>
      <c r="H46" s="7">
        <v>112.2835</v>
      </c>
      <c r="I46" s="7">
        <v>111.9716</v>
      </c>
      <c r="J46" s="7">
        <v>112.96169999999999</v>
      </c>
      <c r="K46" s="7">
        <v>112.8604</v>
      </c>
      <c r="L46" s="7">
        <v>112.90130000000001</v>
      </c>
      <c r="M46" s="7">
        <v>112.9395</v>
      </c>
      <c r="N46" s="7">
        <v>113.2101</v>
      </c>
      <c r="O46" s="7">
        <v>118.3523</v>
      </c>
      <c r="P46" s="11">
        <v>125.4508</v>
      </c>
      <c r="Q46" s="7">
        <v>6.876398659487339E-6</v>
      </c>
      <c r="R46" s="10">
        <v>0.19157463811063236</v>
      </c>
      <c r="S46" s="7">
        <v>0.14177379163930642</v>
      </c>
      <c r="T46" s="7">
        <v>0.3198868852665166</v>
      </c>
      <c r="U46" s="7">
        <v>0.54335416429748273</v>
      </c>
      <c r="V46" s="7">
        <v>-0.27777901472612493</v>
      </c>
      <c r="W46" s="7">
        <v>0.884242075669186</v>
      </c>
      <c r="X46" s="7">
        <v>-8.9676412447754275E-2</v>
      </c>
      <c r="Y46" s="7">
        <v>3.6239460430769081E-2</v>
      </c>
      <c r="Z46" s="7">
        <v>3.3834862840365104E-2</v>
      </c>
      <c r="AA46" s="7">
        <v>0.23959730652252023</v>
      </c>
      <c r="AB46" s="7">
        <v>4.5421742406375429</v>
      </c>
      <c r="AC46" s="11">
        <v>5.9977710614833857</v>
      </c>
      <c r="AD46" s="20">
        <f t="shared" si="5"/>
        <v>104.66070890636655</v>
      </c>
      <c r="AE46" s="20">
        <f t="shared" si="0"/>
        <v>111.76026666666667</v>
      </c>
      <c r="AF46" s="20">
        <f t="shared" si="1"/>
        <v>112.59789999999998</v>
      </c>
      <c r="AG46" s="20">
        <f t="shared" si="13"/>
        <v>113.01696666666668</v>
      </c>
      <c r="AH46" s="20">
        <f t="shared" si="14"/>
        <v>81.267702292132881</v>
      </c>
      <c r="AI46" s="109">
        <f>IFERROR(AE46/'2018'!AH46*100-100,"")</f>
        <v>43702.375980572528</v>
      </c>
      <c r="AJ46" s="20">
        <f t="shared" si="16"/>
        <v>0.74949117277218136</v>
      </c>
      <c r="AK46" s="20">
        <f t="shared" si="16"/>
        <v>0.37217982454973253</v>
      </c>
      <c r="AL46" s="20">
        <f t="shared" si="16"/>
        <v>-28.092476121904227</v>
      </c>
    </row>
    <row r="47" spans="1:38" ht="15" x14ac:dyDescent="0.25">
      <c r="A47" s="3" t="s">
        <v>46</v>
      </c>
      <c r="B47" t="s">
        <v>45</v>
      </c>
      <c r="C47" s="70">
        <v>99.06256103515625</v>
      </c>
      <c r="D47" s="14">
        <v>99.089790344238281</v>
      </c>
      <c r="E47" s="10">
        <v>99.261120000000005</v>
      </c>
      <c r="F47" s="7">
        <v>99.785380000000004</v>
      </c>
      <c r="G47" s="7">
        <v>99.858509999999995</v>
      </c>
      <c r="H47" s="7">
        <v>99.953270000000003</v>
      </c>
      <c r="I47" s="7">
        <v>100.1306</v>
      </c>
      <c r="J47" s="7">
        <v>100.35509999999999</v>
      </c>
      <c r="K47" s="7">
        <v>100.4071</v>
      </c>
      <c r="L47" s="7">
        <v>100.5498</v>
      </c>
      <c r="M47" s="7">
        <v>101.0127</v>
      </c>
      <c r="N47" s="7">
        <v>101.45</v>
      </c>
      <c r="O47" s="7">
        <v>102.1348</v>
      </c>
      <c r="P47" s="11">
        <v>101.5545</v>
      </c>
      <c r="Q47" s="7">
        <v>2.7486982768765544E-2</v>
      </c>
      <c r="R47" s="10">
        <v>0.17290343956377774</v>
      </c>
      <c r="S47" s="7">
        <v>0.52816248698382429</v>
      </c>
      <c r="T47" s="7">
        <v>7.3287289180030107E-2</v>
      </c>
      <c r="U47" s="7">
        <v>9.4894265896825369E-2</v>
      </c>
      <c r="V47" s="7">
        <v>0.17741290505052787</v>
      </c>
      <c r="W47" s="7">
        <v>0.22420718541583887</v>
      </c>
      <c r="X47" s="7">
        <v>5.1816001379109494E-2</v>
      </c>
      <c r="Y47" s="7">
        <v>0.14212142368418662</v>
      </c>
      <c r="Z47" s="7">
        <v>0.46036889183269436</v>
      </c>
      <c r="AA47" s="7">
        <v>0.43291586107490204</v>
      </c>
      <c r="AB47" s="7">
        <v>0.67501232134055755</v>
      </c>
      <c r="AC47" s="11">
        <v>-0.56817069206577386</v>
      </c>
      <c r="AD47" s="20">
        <f t="shared" si="5"/>
        <v>92.268270581897411</v>
      </c>
      <c r="AE47" s="20">
        <f t="shared" si="0"/>
        <v>99.86572000000001</v>
      </c>
      <c r="AF47" s="20">
        <f t="shared" si="1"/>
        <v>100.2976</v>
      </c>
      <c r="AG47" s="20">
        <f t="shared" si="13"/>
        <v>101.00416666666666</v>
      </c>
      <c r="AH47" s="20">
        <f t="shared" si="14"/>
        <v>67.905595660922927</v>
      </c>
      <c r="AI47" s="109">
        <f>IFERROR(AE47/'2018'!AH47*100-100,"")</f>
        <v>23543.066009840742</v>
      </c>
      <c r="AJ47" s="20">
        <f t="shared" si="16"/>
        <v>0.43246070823900595</v>
      </c>
      <c r="AK47" s="20">
        <f t="shared" si="16"/>
        <v>0.70447016346020064</v>
      </c>
      <c r="AL47" s="20">
        <f t="shared" si="16"/>
        <v>-32.769510504428439</v>
      </c>
    </row>
    <row r="48" spans="1:38" ht="15" x14ac:dyDescent="0.25">
      <c r="A48" s="2" t="s">
        <v>47</v>
      </c>
      <c r="B48" t="s">
        <v>70</v>
      </c>
      <c r="C48" s="70">
        <v>102.62651062011719</v>
      </c>
      <c r="D48" s="14">
        <v>102.85932159423828</v>
      </c>
      <c r="E48" s="10">
        <v>103.4785</v>
      </c>
      <c r="F48" s="7">
        <v>103.4785</v>
      </c>
      <c r="G48" s="7">
        <v>103.4785</v>
      </c>
      <c r="H48" s="7">
        <v>103.4785</v>
      </c>
      <c r="I48" s="7">
        <v>103.4785</v>
      </c>
      <c r="J48" s="7">
        <v>103.4785</v>
      </c>
      <c r="K48" s="7">
        <v>103.4785</v>
      </c>
      <c r="L48" s="7">
        <v>103.4785</v>
      </c>
      <c r="M48" s="7">
        <v>103.7323</v>
      </c>
      <c r="N48" s="7">
        <v>103.7323</v>
      </c>
      <c r="O48" s="7">
        <v>103.7323</v>
      </c>
      <c r="P48" s="11">
        <v>105.3956</v>
      </c>
      <c r="Q48" s="7">
        <v>0.2268526647884074</v>
      </c>
      <c r="R48" s="10">
        <v>0.60196625465241183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0.24526834076643772</v>
      </c>
      <c r="AA48" s="7">
        <v>0</v>
      </c>
      <c r="AB48" s="7">
        <v>0</v>
      </c>
      <c r="AC48" s="11">
        <v>1.6034542760548129</v>
      </c>
      <c r="AD48" s="20">
        <f t="shared" si="5"/>
        <v>95.097404388732343</v>
      </c>
      <c r="AE48" s="20">
        <f t="shared" si="0"/>
        <v>103.4785</v>
      </c>
      <c r="AF48" s="20">
        <f t="shared" si="1"/>
        <v>103.4785</v>
      </c>
      <c r="AG48" s="20">
        <f t="shared" si="13"/>
        <v>103.6477</v>
      </c>
      <c r="AH48" s="20">
        <f t="shared" si="14"/>
        <v>69.784917554929464</v>
      </c>
      <c r="AI48" s="109">
        <f>IFERROR(AE48/'2018'!AH48*100-100,"")</f>
        <v>27030.427040426519</v>
      </c>
      <c r="AJ48" s="20">
        <f t="shared" si="16"/>
        <v>0</v>
      </c>
      <c r="AK48" s="20">
        <f t="shared" si="16"/>
        <v>0.16351222717763392</v>
      </c>
      <c r="AL48" s="20">
        <f t="shared" si="16"/>
        <v>-32.671040886648271</v>
      </c>
    </row>
    <row r="49" spans="1:38" ht="15" x14ac:dyDescent="0.25">
      <c r="A49" s="2"/>
      <c r="B49" s="15" t="s">
        <v>48</v>
      </c>
      <c r="C49" s="69">
        <v>95.934562683105469</v>
      </c>
      <c r="D49" s="26">
        <v>95.914253234863281</v>
      </c>
      <c r="E49" s="21">
        <v>96.022639999999996</v>
      </c>
      <c r="F49" s="20">
        <v>95.310010000000005</v>
      </c>
      <c r="G49" s="20">
        <v>94.4024</v>
      </c>
      <c r="H49" s="20">
        <v>93.315380000000005</v>
      </c>
      <c r="I49" s="20">
        <v>92.490650000000002</v>
      </c>
      <c r="J49" s="20">
        <v>92.782169999999994</v>
      </c>
      <c r="K49" s="20">
        <v>94.526340000000005</v>
      </c>
      <c r="L49" s="20">
        <v>94.212990000000005</v>
      </c>
      <c r="M49" s="20">
        <v>94.956760000000003</v>
      </c>
      <c r="N49" s="20">
        <v>96.811419999999998</v>
      </c>
      <c r="O49" s="20">
        <v>95.590190000000007</v>
      </c>
      <c r="P49" s="19">
        <v>94.113079999999997</v>
      </c>
      <c r="Q49" s="20">
        <v>-2.1170105615923227E-2</v>
      </c>
      <c r="R49" s="21">
        <v>0.11300381484627717</v>
      </c>
      <c r="S49" s="20">
        <v>-0.74214789345511656</v>
      </c>
      <c r="T49" s="20">
        <v>-0.95227143507802103</v>
      </c>
      <c r="U49" s="20">
        <v>-1.1514749625009484</v>
      </c>
      <c r="V49" s="20">
        <v>-0.88380929274467124</v>
      </c>
      <c r="W49" s="20">
        <v>0.3151886163628338</v>
      </c>
      <c r="X49" s="20">
        <v>1.8798547177760676</v>
      </c>
      <c r="Y49" s="20">
        <v>-0.33149490396010234</v>
      </c>
      <c r="Z49" s="20">
        <v>0.78945589137973204</v>
      </c>
      <c r="AA49" s="20">
        <v>1.9531626816247685</v>
      </c>
      <c r="AB49" s="20">
        <v>-1.2614524195595844</v>
      </c>
      <c r="AC49" s="19">
        <v>-1.5452527084630863</v>
      </c>
      <c r="AD49" s="20">
        <f>(AD29/AD33)*100</f>
        <v>94.418233991496692</v>
      </c>
      <c r="AE49" s="20">
        <f t="shared" ref="AE49:AH49" si="17">(AE29/AE33)*100</f>
        <v>94.342168867633106</v>
      </c>
      <c r="AF49" s="20">
        <f t="shared" si="17"/>
        <v>93.270859103383557</v>
      </c>
      <c r="AG49" s="20">
        <f t="shared" si="17"/>
        <v>95.33137534653622</v>
      </c>
      <c r="AH49" s="20">
        <f t="shared" si="17"/>
        <v>94.834715754658276</v>
      </c>
      <c r="AI49" s="109">
        <f>IFERROR(AE49/'2018'!AH49*100-100,"")</f>
        <v>-4141.7397705387611</v>
      </c>
      <c r="AJ49" s="20">
        <f t="shared" si="16"/>
        <v>-1.1355577014056593</v>
      </c>
      <c r="AK49" s="20">
        <f t="shared" si="16"/>
        <v>2.2091747229096939</v>
      </c>
      <c r="AL49" s="20">
        <f t="shared" si="16"/>
        <v>-0.52098229997474732</v>
      </c>
    </row>
    <row r="50" spans="1:38" ht="15" x14ac:dyDescent="0.25">
      <c r="A50" s="2"/>
      <c r="B50" s="15" t="s">
        <v>72</v>
      </c>
      <c r="C50" s="69">
        <v>100.33172607421875</v>
      </c>
      <c r="D50" s="26">
        <v>100.28001403808594</v>
      </c>
      <c r="E50" s="21">
        <v>101.03619999999999</v>
      </c>
      <c r="F50" s="20">
        <v>100.1228</v>
      </c>
      <c r="G50" s="20">
        <v>99.051100000000005</v>
      </c>
      <c r="H50" s="20">
        <v>97.724000000000004</v>
      </c>
      <c r="I50" s="20">
        <v>96.795910000000006</v>
      </c>
      <c r="J50" s="20">
        <v>97.115750000000006</v>
      </c>
      <c r="K50" s="20">
        <v>99.866330000000005</v>
      </c>
      <c r="L50" s="20">
        <v>100.11069999999999</v>
      </c>
      <c r="M50" s="20">
        <v>101.2634</v>
      </c>
      <c r="N50" s="20">
        <v>103.39109999999999</v>
      </c>
      <c r="O50" s="20">
        <v>103.2441</v>
      </c>
      <c r="P50" s="19">
        <v>102.9324</v>
      </c>
      <c r="Q50" s="20">
        <v>-5.1541060994564541E-2</v>
      </c>
      <c r="R50" s="21">
        <v>0.75407444760314857</v>
      </c>
      <c r="S50" s="20">
        <v>-0.90403241610432283</v>
      </c>
      <c r="T50" s="20">
        <v>-1.0703855665243009</v>
      </c>
      <c r="U50" s="20">
        <v>-1.3398134902085908</v>
      </c>
      <c r="V50" s="20">
        <v>-0.94970529245630297</v>
      </c>
      <c r="W50" s="20">
        <v>0.33042718437173557</v>
      </c>
      <c r="X50" s="20">
        <v>2.832269739975235</v>
      </c>
      <c r="Y50" s="20">
        <v>0.24469708659564168</v>
      </c>
      <c r="Z50" s="20">
        <v>1.1514253721130809</v>
      </c>
      <c r="AA50" s="20">
        <v>2.101154020109921</v>
      </c>
      <c r="AB50" s="20">
        <v>-0.14217858210231962</v>
      </c>
      <c r="AC50" s="19">
        <v>-0.30190587161881582</v>
      </c>
      <c r="AD50" s="20">
        <f>(AD29/AD42)*100</f>
        <v>100.15668068131087</v>
      </c>
      <c r="AE50" s="20">
        <f t="shared" ref="AE50:AH50" si="18">(AE29/AE42)*100</f>
        <v>98.964222262545988</v>
      </c>
      <c r="AF50" s="20">
        <f t="shared" si="18"/>
        <v>97.926715640233382</v>
      </c>
      <c r="AG50" s="20">
        <f t="shared" si="18"/>
        <v>101.59121157061466</v>
      </c>
      <c r="AH50" s="20">
        <f t="shared" si="18"/>
        <v>103.061663877906</v>
      </c>
      <c r="AI50" s="109">
        <f>IFERROR(AE50/'2018'!AH50*100-100,"")</f>
        <v>-5850.0485933977161</v>
      </c>
      <c r="AJ50" s="20">
        <f t="shared" si="16"/>
        <v>-1.0483653572906064</v>
      </c>
      <c r="AK50" s="20">
        <f t="shared" si="16"/>
        <v>3.7420798874170629</v>
      </c>
      <c r="AL50" s="20">
        <f t="shared" si="16"/>
        <v>1.4474207803587973</v>
      </c>
    </row>
    <row r="51" spans="1:38" ht="18" customHeight="1" x14ac:dyDescent="0.2">
      <c r="B51" s="22" t="s">
        <v>53</v>
      </c>
      <c r="C51" s="71"/>
      <c r="D51" s="27"/>
      <c r="E51" s="24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5"/>
      <c r="Q51" s="23"/>
      <c r="R51" s="24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5"/>
      <c r="AD51" s="24"/>
      <c r="AE51" s="23"/>
      <c r="AF51" s="23"/>
      <c r="AG51" s="23"/>
      <c r="AH51" s="23"/>
      <c r="AI51" s="23"/>
      <c r="AJ51" s="23"/>
      <c r="AK51" s="23"/>
      <c r="AL51" s="23"/>
    </row>
    <row r="52" spans="1:38" ht="15" x14ac:dyDescent="0.25">
      <c r="A52" s="2" t="s">
        <v>14</v>
      </c>
      <c r="B52" s="15" t="s">
        <v>15</v>
      </c>
      <c r="C52" s="69">
        <v>104.48028564453125</v>
      </c>
      <c r="D52" s="26">
        <v>108.62846374511719</v>
      </c>
      <c r="E52" s="21">
        <v>111.00020000000001</v>
      </c>
      <c r="F52" s="20">
        <v>111.69240000000001</v>
      </c>
      <c r="G52" s="20">
        <v>111.23309999999999</v>
      </c>
      <c r="H52" s="20">
        <v>111.5412</v>
      </c>
      <c r="I52" s="20">
        <v>109.2929</v>
      </c>
      <c r="J52" s="20">
        <v>110.08320000000001</v>
      </c>
      <c r="K52" s="20">
        <v>112.61369999999999</v>
      </c>
      <c r="L52" s="20">
        <v>111.2645</v>
      </c>
      <c r="M52" s="20">
        <v>109.7809</v>
      </c>
      <c r="N52" s="20">
        <v>108.0908</v>
      </c>
      <c r="O52" s="20">
        <v>110.9008</v>
      </c>
      <c r="P52" s="19">
        <v>113.29130000000001</v>
      </c>
      <c r="Q52" s="20">
        <v>3.970297434579289</v>
      </c>
      <c r="R52" s="21">
        <v>2.1833469544849637</v>
      </c>
      <c r="S52" s="20">
        <v>0.62360247999553131</v>
      </c>
      <c r="T52" s="20">
        <v>-0.41121866841433535</v>
      </c>
      <c r="U52" s="20">
        <v>0.27698589718349154</v>
      </c>
      <c r="V52" s="20">
        <v>-2.0156677532606788</v>
      </c>
      <c r="W52" s="20">
        <v>0.72310278160795627</v>
      </c>
      <c r="X52" s="20">
        <v>2.2987158803523053</v>
      </c>
      <c r="Y52" s="20">
        <v>-1.1980780313585258</v>
      </c>
      <c r="Z52" s="20">
        <v>-1.3333992423459375</v>
      </c>
      <c r="AA52" s="20">
        <v>-1.539520991356421</v>
      </c>
      <c r="AB52" s="20">
        <v>2.5996662065596721</v>
      </c>
      <c r="AC52" s="19">
        <v>2.1555299871596985</v>
      </c>
      <c r="AD52" s="20">
        <f t="shared" ref="AD52:AD69" si="19">AVERAGE(F52:Q52)</f>
        <v>101.97959145288162</v>
      </c>
      <c r="AE52" s="20">
        <f t="shared" ref="AE52:AE69" si="20">IFERROR(AVERAGE(F52:H52),"")</f>
        <v>111.4889</v>
      </c>
      <c r="AF52" s="20">
        <f t="shared" ref="AF52:AF69" si="21">IFERROR(AVERAGE(I52:K52),"")</f>
        <v>110.66326666666667</v>
      </c>
      <c r="AG52" s="20">
        <f t="shared" ref="AG52:AG69" si="22">IFERROR(AVERAGE(L52:N52),"")</f>
        <v>109.71206666666667</v>
      </c>
      <c r="AH52" s="20">
        <f t="shared" ref="AH52:AH69" si="23">IFERROR(AVERAGE(O52:Q52),"")</f>
        <v>76.054132478193097</v>
      </c>
      <c r="AI52" s="7">
        <f>IFERROR(AE52/'2018'!AH52*100-100,"")</f>
        <v>-3488.0693703257343</v>
      </c>
      <c r="AJ52" s="20">
        <f t="shared" ref="AJ52:AL67" si="24">IFERROR(AF52/AE52*100-100,"")</f>
        <v>-0.74055204897825888</v>
      </c>
      <c r="AK52" s="20">
        <f t="shared" si="24"/>
        <v>-0.85954447998101102</v>
      </c>
      <c r="AL52" s="20">
        <f t="shared" si="24"/>
        <v>-30.678425091321088</v>
      </c>
    </row>
    <row r="53" spans="1:38" ht="15" x14ac:dyDescent="0.25">
      <c r="A53" s="3" t="s">
        <v>16</v>
      </c>
      <c r="B53" t="s">
        <v>74</v>
      </c>
      <c r="C53" s="70">
        <v>104.48028564453125</v>
      </c>
      <c r="D53" s="14">
        <v>108.62846374511719</v>
      </c>
      <c r="E53" s="10">
        <v>111.00020000000001</v>
      </c>
      <c r="F53" s="7">
        <v>111.69240000000001</v>
      </c>
      <c r="G53" s="7">
        <v>111.23309999999999</v>
      </c>
      <c r="H53" s="7">
        <v>111.5412</v>
      </c>
      <c r="I53" s="7">
        <v>109.2929</v>
      </c>
      <c r="J53" s="7">
        <v>110.08320000000001</v>
      </c>
      <c r="K53" s="7">
        <v>112.61369999999999</v>
      </c>
      <c r="L53" s="7">
        <v>111.2645</v>
      </c>
      <c r="M53" s="7">
        <v>109.7809</v>
      </c>
      <c r="N53" s="7">
        <v>108.0908</v>
      </c>
      <c r="O53" s="7">
        <v>110.9008</v>
      </c>
      <c r="P53" s="11">
        <v>113.29130000000001</v>
      </c>
      <c r="Q53" s="7">
        <v>3.970297434579289</v>
      </c>
      <c r="R53" s="10">
        <v>2.1833469544849637</v>
      </c>
      <c r="S53" s="7">
        <v>0.62360247999553131</v>
      </c>
      <c r="T53" s="7">
        <v>-0.41121866841433535</v>
      </c>
      <c r="U53" s="7">
        <v>0.27698589718349154</v>
      </c>
      <c r="V53" s="7">
        <v>-2.0156677532606788</v>
      </c>
      <c r="W53" s="7">
        <v>0.72310278160795627</v>
      </c>
      <c r="X53" s="7">
        <v>2.2987158803523053</v>
      </c>
      <c r="Y53" s="7">
        <v>-1.1980780313585258</v>
      </c>
      <c r="Z53" s="7">
        <v>-1.3333992423459375</v>
      </c>
      <c r="AA53" s="7">
        <v>-1.539520991356421</v>
      </c>
      <c r="AB53" s="7">
        <v>2.5996662065596721</v>
      </c>
      <c r="AC53" s="11">
        <v>2.1555299871596985</v>
      </c>
      <c r="AD53" s="20">
        <f t="shared" si="19"/>
        <v>101.97959145288162</v>
      </c>
      <c r="AE53" s="20">
        <f t="shared" si="20"/>
        <v>111.4889</v>
      </c>
      <c r="AF53" s="20">
        <f t="shared" si="21"/>
        <v>110.66326666666667</v>
      </c>
      <c r="AG53" s="20">
        <f t="shared" si="22"/>
        <v>109.71206666666667</v>
      </c>
      <c r="AH53" s="20">
        <f t="shared" si="23"/>
        <v>76.054132478193097</v>
      </c>
      <c r="AI53" s="7">
        <f>IFERROR(AE53/'2018'!AH53*100-100,"")</f>
        <v>-3488.0693703257343</v>
      </c>
      <c r="AJ53" s="20">
        <f t="shared" si="24"/>
        <v>-0.74055204897825888</v>
      </c>
      <c r="AK53" s="20">
        <f t="shared" si="24"/>
        <v>-0.85954447998101102</v>
      </c>
      <c r="AL53" s="20">
        <f t="shared" si="24"/>
        <v>-30.678425091321088</v>
      </c>
    </row>
    <row r="54" spans="1:38" ht="15" x14ac:dyDescent="0.25">
      <c r="A54" s="2" t="s">
        <v>20</v>
      </c>
      <c r="B54" s="15" t="s">
        <v>21</v>
      </c>
      <c r="C54" s="69">
        <v>110.42103576660156</v>
      </c>
      <c r="D54" s="26">
        <v>110.576904296875</v>
      </c>
      <c r="E54" s="21">
        <v>111.5682</v>
      </c>
      <c r="F54" s="20">
        <v>111.7744</v>
      </c>
      <c r="G54" s="20">
        <v>111.8729</v>
      </c>
      <c r="H54" s="20">
        <v>111.94289999999999</v>
      </c>
      <c r="I54" s="20">
        <v>111.8103</v>
      </c>
      <c r="J54" s="20">
        <v>112.0766</v>
      </c>
      <c r="K54" s="20">
        <v>113.0585</v>
      </c>
      <c r="L54" s="20">
        <v>113.892</v>
      </c>
      <c r="M54" s="20">
        <v>114.52249999999999</v>
      </c>
      <c r="N54" s="20">
        <v>114.99890000000001</v>
      </c>
      <c r="O54" s="20">
        <v>117.0073</v>
      </c>
      <c r="P54" s="19">
        <v>120.131</v>
      </c>
      <c r="Q54" s="20">
        <v>0.14115836642114002</v>
      </c>
      <c r="R54" s="21">
        <v>0.89647626638523947</v>
      </c>
      <c r="S54" s="20">
        <v>0.18481968876435714</v>
      </c>
      <c r="T54" s="20">
        <v>8.8123935355503016E-2</v>
      </c>
      <c r="U54" s="20">
        <v>6.2571006919453387E-2</v>
      </c>
      <c r="V54" s="20">
        <v>-0.11845324714653319</v>
      </c>
      <c r="W54" s="20">
        <v>0.23817125971399869</v>
      </c>
      <c r="X54" s="20">
        <v>0.87609724063720351</v>
      </c>
      <c r="Y54" s="20">
        <v>0.73722895669056354</v>
      </c>
      <c r="Z54" s="20">
        <v>0.55359463351244853</v>
      </c>
      <c r="AA54" s="20">
        <v>0.41598812460434625</v>
      </c>
      <c r="AB54" s="20">
        <v>1.7464514877968351</v>
      </c>
      <c r="AC54" s="19">
        <v>2.6696624911437148</v>
      </c>
      <c r="AD54" s="20">
        <f t="shared" si="19"/>
        <v>104.43570486386845</v>
      </c>
      <c r="AE54" s="20">
        <f t="shared" si="20"/>
        <v>111.8634</v>
      </c>
      <c r="AF54" s="20">
        <f t="shared" si="21"/>
        <v>112.31513333333334</v>
      </c>
      <c r="AG54" s="20">
        <f t="shared" si="22"/>
        <v>114.47113333333333</v>
      </c>
      <c r="AH54" s="20">
        <f t="shared" si="23"/>
        <v>79.093152788807046</v>
      </c>
      <c r="AI54" s="7">
        <f>IFERROR(AE54/'2018'!AH54*100-100,"")</f>
        <v>9931.5252887705901</v>
      </c>
      <c r="AJ54" s="20">
        <f t="shared" si="24"/>
        <v>0.40382585665493309</v>
      </c>
      <c r="AK54" s="20">
        <f t="shared" si="24"/>
        <v>1.9195988430172832</v>
      </c>
      <c r="AL54" s="20">
        <f t="shared" si="24"/>
        <v>-30.905591230155508</v>
      </c>
    </row>
    <row r="55" spans="1:38" ht="15" x14ac:dyDescent="0.25">
      <c r="A55" s="2" t="s">
        <v>22</v>
      </c>
      <c r="B55" s="15" t="s">
        <v>23</v>
      </c>
      <c r="C55" s="69">
        <v>110.82671356201172</v>
      </c>
      <c r="D55" s="26">
        <v>111.01897430419922</v>
      </c>
      <c r="E55" s="21">
        <v>112.1378</v>
      </c>
      <c r="F55" s="20">
        <v>112.27200000000001</v>
      </c>
      <c r="G55" s="20">
        <v>112.3302</v>
      </c>
      <c r="H55" s="20">
        <v>112.3536</v>
      </c>
      <c r="I55" s="20">
        <v>112.19499999999999</v>
      </c>
      <c r="J55" s="20">
        <v>112.51479999999999</v>
      </c>
      <c r="K55" s="20">
        <v>113.6674</v>
      </c>
      <c r="L55" s="20">
        <v>114.5626</v>
      </c>
      <c r="M55" s="20">
        <v>115.24679999999999</v>
      </c>
      <c r="N55" s="20">
        <v>115.77419999999999</v>
      </c>
      <c r="O55" s="20">
        <v>117.9371</v>
      </c>
      <c r="P55" s="19">
        <v>121.0976</v>
      </c>
      <c r="Q55" s="20">
        <v>0.17347870022322992</v>
      </c>
      <c r="R55" s="21">
        <v>1.0077788079136136</v>
      </c>
      <c r="S55" s="20">
        <v>0.11967418658115905</v>
      </c>
      <c r="T55" s="20">
        <v>5.1838392475416273E-2</v>
      </c>
      <c r="U55" s="20">
        <v>2.0831441589167651E-2</v>
      </c>
      <c r="V55" s="20">
        <v>-0.14116147591177047</v>
      </c>
      <c r="W55" s="20">
        <v>0.28503944026026184</v>
      </c>
      <c r="X55" s="20">
        <v>1.0243985680106145</v>
      </c>
      <c r="Y55" s="20">
        <v>0.78756090136662105</v>
      </c>
      <c r="Z55" s="20">
        <v>0.59722806570380726</v>
      </c>
      <c r="AA55" s="20">
        <v>0.45762658919813831</v>
      </c>
      <c r="AB55" s="20">
        <v>1.8682055242014262</v>
      </c>
      <c r="AC55" s="19">
        <v>2.679818309929614</v>
      </c>
      <c r="AD55" s="20">
        <f t="shared" si="19"/>
        <v>105.01039822501862</v>
      </c>
      <c r="AE55" s="20">
        <f t="shared" si="20"/>
        <v>112.3186</v>
      </c>
      <c r="AF55" s="20">
        <f t="shared" si="21"/>
        <v>112.79239999999999</v>
      </c>
      <c r="AG55" s="20">
        <f t="shared" si="22"/>
        <v>115.19453333333333</v>
      </c>
      <c r="AH55" s="20">
        <f t="shared" si="23"/>
        <v>79.736059566741076</v>
      </c>
      <c r="AI55" s="7">
        <f>IFERROR(AE55/'2018'!AH55*100-100,"")</f>
        <v>9770.0105376223346</v>
      </c>
      <c r="AJ55" s="20">
        <f t="shared" si="24"/>
        <v>0.42183574225460063</v>
      </c>
      <c r="AK55" s="20">
        <f t="shared" si="24"/>
        <v>2.1296943174658338</v>
      </c>
      <c r="AL55" s="20">
        <f t="shared" si="24"/>
        <v>-30.781385835374351</v>
      </c>
    </row>
    <row r="56" spans="1:38" ht="15" x14ac:dyDescent="0.25">
      <c r="A56" s="3" t="s">
        <v>24</v>
      </c>
      <c r="B56" t="s">
        <v>25</v>
      </c>
      <c r="C56" s="70">
        <v>113.26702117919922</v>
      </c>
      <c r="D56" s="14">
        <v>113.42487335205078</v>
      </c>
      <c r="E56" s="10">
        <v>115.3706</v>
      </c>
      <c r="F56" s="7">
        <v>115.4384</v>
      </c>
      <c r="G56" s="7">
        <v>115.17449999999999</v>
      </c>
      <c r="H56" s="7">
        <v>114.74209999999999</v>
      </c>
      <c r="I56" s="7">
        <v>114.1134</v>
      </c>
      <c r="J56" s="7">
        <v>114.3609</v>
      </c>
      <c r="K56" s="7">
        <v>116.4532</v>
      </c>
      <c r="L56" s="7">
        <v>118.25539999999999</v>
      </c>
      <c r="M56" s="7">
        <v>119.2046</v>
      </c>
      <c r="N56" s="7">
        <v>120.16240000000001</v>
      </c>
      <c r="O56" s="7">
        <v>122.5564</v>
      </c>
      <c r="P56" s="11">
        <v>125.9226</v>
      </c>
      <c r="Q56" s="7">
        <v>0.13936287121193497</v>
      </c>
      <c r="R56" s="10">
        <v>1.71543206568988</v>
      </c>
      <c r="S56" s="7">
        <v>5.8767138248397265E-2</v>
      </c>
      <c r="T56" s="7">
        <v>-0.22860677209663913</v>
      </c>
      <c r="U56" s="7">
        <v>-0.37543032528901904</v>
      </c>
      <c r="V56" s="7">
        <v>-0.54792443227027821</v>
      </c>
      <c r="W56" s="7">
        <v>0.2168895151664943</v>
      </c>
      <c r="X56" s="7">
        <v>1.8295588789525044</v>
      </c>
      <c r="Y56" s="7">
        <v>1.547574476270295</v>
      </c>
      <c r="Z56" s="7">
        <v>0.80266947640446429</v>
      </c>
      <c r="AA56" s="7">
        <v>0.8034924826726535</v>
      </c>
      <c r="AB56" s="7">
        <v>1.9923037489264457</v>
      </c>
      <c r="AC56" s="11">
        <v>2.746653785522426</v>
      </c>
      <c r="AD56" s="20">
        <f t="shared" si="19"/>
        <v>108.04360523926766</v>
      </c>
      <c r="AE56" s="20">
        <f t="shared" si="20"/>
        <v>115.11833333333334</v>
      </c>
      <c r="AF56" s="20">
        <f t="shared" si="21"/>
        <v>114.97583333333334</v>
      </c>
      <c r="AG56" s="20">
        <f t="shared" si="22"/>
        <v>119.20746666666666</v>
      </c>
      <c r="AH56" s="20">
        <f t="shared" si="23"/>
        <v>82.87278762373731</v>
      </c>
      <c r="AI56" s="7">
        <f>IFERROR(AE56/'2018'!AH56*100-100,"")</f>
        <v>8938.0652605442883</v>
      </c>
      <c r="AJ56" s="20">
        <f t="shared" si="24"/>
        <v>-0.12378566981800532</v>
      </c>
      <c r="AK56" s="20">
        <f t="shared" si="24"/>
        <v>3.6804545882830269</v>
      </c>
      <c r="AL56" s="20">
        <f t="shared" si="24"/>
        <v>-30.480204016523587</v>
      </c>
    </row>
    <row r="57" spans="1:38" ht="15" x14ac:dyDescent="0.25">
      <c r="A57" s="3" t="s">
        <v>26</v>
      </c>
      <c r="B57" t="s">
        <v>66</v>
      </c>
      <c r="C57" s="70">
        <v>108.43621826171875</v>
      </c>
      <c r="D57" s="14">
        <v>108.57006072998047</v>
      </c>
      <c r="E57" s="10">
        <v>109.49939999999999</v>
      </c>
      <c r="F57" s="7">
        <v>109.7334</v>
      </c>
      <c r="G57" s="7">
        <v>110.223</v>
      </c>
      <c r="H57" s="7">
        <v>110.8103</v>
      </c>
      <c r="I57" s="7">
        <v>111.086</v>
      </c>
      <c r="J57" s="7">
        <v>111.7183</v>
      </c>
      <c r="K57" s="7">
        <v>111.9473</v>
      </c>
      <c r="L57" s="7">
        <v>112.2099</v>
      </c>
      <c r="M57" s="7">
        <v>113.0047</v>
      </c>
      <c r="N57" s="7">
        <v>113.09910000000001</v>
      </c>
      <c r="O57" s="7">
        <v>113.2201</v>
      </c>
      <c r="P57" s="11">
        <v>114.0359</v>
      </c>
      <c r="Q57" s="7">
        <v>0.12342967175291944</v>
      </c>
      <c r="R57" s="10">
        <v>0.85598116439378424</v>
      </c>
      <c r="S57" s="7">
        <v>0.21369980109480863</v>
      </c>
      <c r="T57" s="7">
        <v>0.44617226842510649</v>
      </c>
      <c r="U57" s="7">
        <v>0.532828901408961</v>
      </c>
      <c r="V57" s="7">
        <v>0.24880358594823812</v>
      </c>
      <c r="W57" s="7">
        <v>0.56919863889239042</v>
      </c>
      <c r="X57" s="7">
        <v>0.20497984663210878</v>
      </c>
      <c r="Y57" s="7">
        <v>0.23457466147017944</v>
      </c>
      <c r="Z57" s="7">
        <v>0.70831539819569844</v>
      </c>
      <c r="AA57" s="7">
        <v>8.3536348488166753E-2</v>
      </c>
      <c r="AB57" s="7">
        <v>0.10698582039998117</v>
      </c>
      <c r="AC57" s="11">
        <v>0.72054343707521529</v>
      </c>
      <c r="AD57" s="20">
        <f t="shared" si="19"/>
        <v>102.60095247264609</v>
      </c>
      <c r="AE57" s="20">
        <f t="shared" si="20"/>
        <v>110.25556666666667</v>
      </c>
      <c r="AF57" s="20">
        <f t="shared" si="21"/>
        <v>111.58386666666667</v>
      </c>
      <c r="AG57" s="20">
        <f t="shared" si="22"/>
        <v>112.77123333333334</v>
      </c>
      <c r="AH57" s="20">
        <f t="shared" si="23"/>
        <v>75.793143223917639</v>
      </c>
      <c r="AI57" s="7">
        <f>IFERROR(AE57/'2018'!AH57*100-100,"")</f>
        <v>8014.8519661407609</v>
      </c>
      <c r="AJ57" s="20">
        <f t="shared" si="24"/>
        <v>1.2047464270133617</v>
      </c>
      <c r="AK57" s="20">
        <f t="shared" si="24"/>
        <v>1.0641024568665216</v>
      </c>
      <c r="AL57" s="20">
        <f t="shared" si="24"/>
        <v>-32.79035709409554</v>
      </c>
    </row>
    <row r="58" spans="1:38" ht="15" x14ac:dyDescent="0.25">
      <c r="A58" s="3" t="s">
        <v>27</v>
      </c>
      <c r="B58" t="s">
        <v>28</v>
      </c>
      <c r="C58" s="70">
        <v>104.71611785888672</v>
      </c>
      <c r="D58" s="14">
        <v>105.01445007324219</v>
      </c>
      <c r="E58" s="10">
        <v>105.3164</v>
      </c>
      <c r="F58" s="7">
        <v>105.932</v>
      </c>
      <c r="G58" s="7">
        <v>106.10469999999999</v>
      </c>
      <c r="H58" s="7">
        <v>106.56529999999999</v>
      </c>
      <c r="I58" s="7">
        <v>106.8587</v>
      </c>
      <c r="J58" s="7">
        <v>107.0665</v>
      </c>
      <c r="K58" s="7">
        <v>107.2859</v>
      </c>
      <c r="L58" s="7">
        <v>107.2295</v>
      </c>
      <c r="M58" s="7">
        <v>107.7298</v>
      </c>
      <c r="N58" s="7">
        <v>108.057</v>
      </c>
      <c r="O58" s="7">
        <v>108.6755</v>
      </c>
      <c r="P58" s="11">
        <v>109.6592</v>
      </c>
      <c r="Q58" s="7">
        <v>0.28489617496849445</v>
      </c>
      <c r="R58" s="10">
        <v>0.28753178876546942</v>
      </c>
      <c r="S58" s="7">
        <v>0.58452434758499205</v>
      </c>
      <c r="T58" s="7">
        <v>0.16302911301588929</v>
      </c>
      <c r="U58" s="7">
        <v>0.43409952622268333</v>
      </c>
      <c r="V58" s="7">
        <v>0.27532414397557692</v>
      </c>
      <c r="W58" s="7">
        <v>0.19446240689808691</v>
      </c>
      <c r="X58" s="7">
        <v>0.20491937253949008</v>
      </c>
      <c r="Y58" s="7">
        <v>-5.2569815791260972E-2</v>
      </c>
      <c r="Z58" s="7">
        <v>0.46656936757141992</v>
      </c>
      <c r="AA58" s="7">
        <v>0.30372283249389198</v>
      </c>
      <c r="AB58" s="7">
        <v>0.57238309410773702</v>
      </c>
      <c r="AC58" s="11">
        <v>0.9051718188552148</v>
      </c>
      <c r="AD58" s="20">
        <f t="shared" si="19"/>
        <v>98.454083014580704</v>
      </c>
      <c r="AE58" s="20">
        <f t="shared" si="20"/>
        <v>106.20066666666666</v>
      </c>
      <c r="AF58" s="20">
        <f t="shared" si="21"/>
        <v>107.07036666666666</v>
      </c>
      <c r="AG58" s="20">
        <f t="shared" si="22"/>
        <v>107.6721</v>
      </c>
      <c r="AH58" s="20">
        <f t="shared" si="23"/>
        <v>72.873198724989493</v>
      </c>
      <c r="AI58" s="7">
        <f>IFERROR(AE58/'2018'!AH58*100-100,"")</f>
        <v>11875.291062034892</v>
      </c>
      <c r="AJ58" s="20">
        <f t="shared" si="24"/>
        <v>0.81892141292270537</v>
      </c>
      <c r="AK58" s="20">
        <f t="shared" si="24"/>
        <v>0.56199801314463116</v>
      </c>
      <c r="AL58" s="20">
        <f t="shared" si="24"/>
        <v>-32.319329961067453</v>
      </c>
    </row>
    <row r="59" spans="1:38" ht="15" x14ac:dyDescent="0.25">
      <c r="A59" s="3" t="s">
        <v>29</v>
      </c>
      <c r="B59" t="s">
        <v>30</v>
      </c>
      <c r="C59" s="70">
        <v>108.56369018554688</v>
      </c>
      <c r="D59" s="14">
        <v>108.79775238037109</v>
      </c>
      <c r="E59" s="10">
        <v>108.8237</v>
      </c>
      <c r="F59" s="7">
        <v>108.8904</v>
      </c>
      <c r="G59" s="7">
        <v>109.1331</v>
      </c>
      <c r="H59" s="7">
        <v>109.31440000000001</v>
      </c>
      <c r="I59" s="7">
        <v>109.44880000000001</v>
      </c>
      <c r="J59" s="7">
        <v>109.50839999999999</v>
      </c>
      <c r="K59" s="7">
        <v>111.99760000000001</v>
      </c>
      <c r="L59" s="7">
        <v>112.0074</v>
      </c>
      <c r="M59" s="7">
        <v>111.71129999999999</v>
      </c>
      <c r="N59" s="7">
        <v>112.1074</v>
      </c>
      <c r="O59" s="7">
        <v>112.23779999999999</v>
      </c>
      <c r="P59" s="11">
        <v>113.4842</v>
      </c>
      <c r="Q59" s="7">
        <v>0.21559896722760769</v>
      </c>
      <c r="R59" s="10">
        <v>2.3849407787572961E-2</v>
      </c>
      <c r="S59" s="7">
        <v>6.1291795812858152E-2</v>
      </c>
      <c r="T59" s="7">
        <v>0.22288466200877144</v>
      </c>
      <c r="U59" s="7">
        <v>0.16612741688819191</v>
      </c>
      <c r="V59" s="7">
        <v>0.12294812028424379</v>
      </c>
      <c r="W59" s="7">
        <v>5.4454685661230628E-2</v>
      </c>
      <c r="X59" s="7">
        <v>2.2730676368205645</v>
      </c>
      <c r="Y59" s="7">
        <v>8.7501875040165832E-3</v>
      </c>
      <c r="Z59" s="7">
        <v>-0.26435753352011548</v>
      </c>
      <c r="AA59" s="7">
        <v>0.35457469387609325</v>
      </c>
      <c r="AB59" s="7">
        <v>0.11631703170352228</v>
      </c>
      <c r="AC59" s="11">
        <v>1.1104993148475901</v>
      </c>
      <c r="AD59" s="20">
        <f t="shared" si="19"/>
        <v>101.67136658060231</v>
      </c>
      <c r="AE59" s="20">
        <f t="shared" si="20"/>
        <v>109.11263333333333</v>
      </c>
      <c r="AF59" s="20">
        <f t="shared" si="21"/>
        <v>110.31826666666666</v>
      </c>
      <c r="AG59" s="20">
        <f t="shared" si="22"/>
        <v>111.94203333333333</v>
      </c>
      <c r="AH59" s="20">
        <f t="shared" si="23"/>
        <v>75.312532989075862</v>
      </c>
      <c r="AI59" s="7">
        <f>IFERROR(AE59/'2018'!AH59*100-100,"")</f>
        <v>6846.4718209709627</v>
      </c>
      <c r="AJ59" s="20">
        <f t="shared" si="24"/>
        <v>1.1049438515979801</v>
      </c>
      <c r="AK59" s="20">
        <f t="shared" si="24"/>
        <v>1.4718928385386789</v>
      </c>
      <c r="AL59" s="20">
        <f t="shared" si="24"/>
        <v>-32.721846524964079</v>
      </c>
    </row>
    <row r="60" spans="1:38" ht="15" x14ac:dyDescent="0.25">
      <c r="A60" s="3" t="s">
        <v>31</v>
      </c>
      <c r="B60" t="s">
        <v>32</v>
      </c>
      <c r="C60" s="70">
        <v>108.06981658935547</v>
      </c>
      <c r="D60" s="14">
        <v>108.41870880126953</v>
      </c>
      <c r="E60" s="10">
        <v>109.1349</v>
      </c>
      <c r="F60" s="7">
        <v>109.5453</v>
      </c>
      <c r="G60" s="7">
        <v>109.9794</v>
      </c>
      <c r="H60" s="7">
        <v>110.0885</v>
      </c>
      <c r="I60" s="7">
        <v>110.3537</v>
      </c>
      <c r="J60" s="7">
        <v>110.5421</v>
      </c>
      <c r="K60" s="7">
        <v>110.6767</v>
      </c>
      <c r="L60" s="7">
        <v>110.9027</v>
      </c>
      <c r="M60" s="7">
        <v>111.3741</v>
      </c>
      <c r="N60" s="7">
        <v>111.9036</v>
      </c>
      <c r="O60" s="7">
        <v>112.601</v>
      </c>
      <c r="P60" s="11">
        <v>113.21680000000001</v>
      </c>
      <c r="Q60" s="7">
        <v>0.32283964470837018</v>
      </c>
      <c r="R60" s="10">
        <v>0.66057897815702848</v>
      </c>
      <c r="S60" s="7">
        <v>0.37604835849943108</v>
      </c>
      <c r="T60" s="7">
        <v>0.39627441798050744</v>
      </c>
      <c r="U60" s="7">
        <v>9.920039571046757E-2</v>
      </c>
      <c r="V60" s="7">
        <v>0.24089709642697213</v>
      </c>
      <c r="W60" s="7">
        <v>0.17072377274164929</v>
      </c>
      <c r="X60" s="7">
        <v>0.12176356338444069</v>
      </c>
      <c r="Y60" s="7">
        <v>0.20419835430582869</v>
      </c>
      <c r="Z60" s="7">
        <v>0.42505727993998588</v>
      </c>
      <c r="AA60" s="7">
        <v>0.47542471723677115</v>
      </c>
      <c r="AB60" s="7">
        <v>0.62321498146619214</v>
      </c>
      <c r="AC60" s="11">
        <v>0.54688679496630332</v>
      </c>
      <c r="AD60" s="20">
        <f t="shared" si="19"/>
        <v>101.79222830372568</v>
      </c>
      <c r="AE60" s="20">
        <f t="shared" si="20"/>
        <v>109.87106666666666</v>
      </c>
      <c r="AF60" s="20">
        <f t="shared" si="21"/>
        <v>110.52416666666666</v>
      </c>
      <c r="AG60" s="20">
        <f t="shared" si="22"/>
        <v>111.39346666666665</v>
      </c>
      <c r="AH60" s="20">
        <f t="shared" si="23"/>
        <v>75.380213214902795</v>
      </c>
      <c r="AI60" s="7">
        <f>IFERROR(AE60/'2018'!AH60*100-100,"")</f>
        <v>17803.831406947556</v>
      </c>
      <c r="AJ60" s="20">
        <f t="shared" si="24"/>
        <v>0.59442400971805398</v>
      </c>
      <c r="AK60" s="20">
        <f t="shared" si="24"/>
        <v>0.78652481734764024</v>
      </c>
      <c r="AL60" s="20">
        <f t="shared" si="24"/>
        <v>-32.32977169076689</v>
      </c>
    </row>
    <row r="61" spans="1:38" ht="15" x14ac:dyDescent="0.25">
      <c r="A61" s="3" t="s">
        <v>33</v>
      </c>
      <c r="B61" t="s">
        <v>67</v>
      </c>
      <c r="C61" s="70">
        <v>104.10440063476563</v>
      </c>
      <c r="D61" s="14">
        <v>104.10441589355469</v>
      </c>
      <c r="E61" s="10">
        <v>104.15049999999999</v>
      </c>
      <c r="F61" s="7">
        <v>104.5505</v>
      </c>
      <c r="G61" s="7">
        <v>104.6028</v>
      </c>
      <c r="H61" s="7">
        <v>104.67700000000001</v>
      </c>
      <c r="I61" s="7">
        <v>104.74460000000001</v>
      </c>
      <c r="J61" s="7">
        <v>105.0099</v>
      </c>
      <c r="K61" s="7">
        <v>105.7208</v>
      </c>
      <c r="L61" s="7">
        <v>105.7311</v>
      </c>
      <c r="M61" s="7">
        <v>105.7311</v>
      </c>
      <c r="N61" s="7">
        <v>105.5894</v>
      </c>
      <c r="O61" s="7">
        <v>106.3789</v>
      </c>
      <c r="P61" s="11">
        <v>106.5154</v>
      </c>
      <c r="Q61" s="7">
        <v>1.4657198897895901E-5</v>
      </c>
      <c r="R61" s="10">
        <v>4.4267196592723518E-2</v>
      </c>
      <c r="S61" s="7">
        <v>0.38405960605086459</v>
      </c>
      <c r="T61" s="7">
        <v>5.0023672770577336E-2</v>
      </c>
      <c r="U61" s="7">
        <v>7.0935003651914394E-2</v>
      </c>
      <c r="V61" s="7">
        <v>6.4579611567009726E-2</v>
      </c>
      <c r="W61" s="7">
        <v>0.25328274679553536</v>
      </c>
      <c r="X61" s="7">
        <v>0.6769837891474948</v>
      </c>
      <c r="Y61" s="7">
        <v>9.7426428857905582E-3</v>
      </c>
      <c r="Z61" s="7">
        <v>0</v>
      </c>
      <c r="AA61" s="7">
        <v>-0.13401922423960422</v>
      </c>
      <c r="AB61" s="7">
        <v>0.74770762974314076</v>
      </c>
      <c r="AC61" s="11">
        <v>0.12831491959401542</v>
      </c>
      <c r="AD61" s="20">
        <f t="shared" si="19"/>
        <v>96.604292888099891</v>
      </c>
      <c r="AE61" s="20">
        <f t="shared" si="20"/>
        <v>104.6101</v>
      </c>
      <c r="AF61" s="20">
        <f t="shared" si="21"/>
        <v>105.15843333333333</v>
      </c>
      <c r="AG61" s="20">
        <f t="shared" si="22"/>
        <v>105.68386666666667</v>
      </c>
      <c r="AH61" s="20">
        <f t="shared" si="23"/>
        <v>70.964771552399625</v>
      </c>
      <c r="AI61" s="7">
        <f>IFERROR(AE61/'2018'!AH61*100-100,"")</f>
        <v>32982.366044168783</v>
      </c>
      <c r="AJ61" s="20">
        <f t="shared" si="24"/>
        <v>0.52416863508717881</v>
      </c>
      <c r="AK61" s="20">
        <f t="shared" si="24"/>
        <v>0.49965876884814975</v>
      </c>
      <c r="AL61" s="20">
        <f t="shared" si="24"/>
        <v>-32.851840313312124</v>
      </c>
    </row>
    <row r="62" spans="1:38" ht="15" x14ac:dyDescent="0.25">
      <c r="A62" s="3" t="s">
        <v>34</v>
      </c>
      <c r="B62" t="s">
        <v>35</v>
      </c>
      <c r="C62" s="70">
        <v>115.65890502929688</v>
      </c>
      <c r="D62" s="14">
        <v>115.93474578857422</v>
      </c>
      <c r="E62" s="10">
        <v>116.1673</v>
      </c>
      <c r="F62" s="7">
        <v>115.77330000000001</v>
      </c>
      <c r="G62" s="7">
        <v>115.9552</v>
      </c>
      <c r="H62" s="7">
        <v>116.11669999999999</v>
      </c>
      <c r="I62" s="7">
        <v>116.1305</v>
      </c>
      <c r="J62" s="7">
        <v>116.4781</v>
      </c>
      <c r="K62" s="7">
        <v>116.7041</v>
      </c>
      <c r="L62" s="7">
        <v>117.2144</v>
      </c>
      <c r="M62" s="7">
        <v>117.6254</v>
      </c>
      <c r="N62" s="7">
        <v>117.77679999999999</v>
      </c>
      <c r="O62" s="7">
        <v>125.4059</v>
      </c>
      <c r="P62" s="11">
        <v>135.89500000000001</v>
      </c>
      <c r="Q62" s="7">
        <v>0.23849504645359745</v>
      </c>
      <c r="R62" s="10">
        <v>0.20059060797000308</v>
      </c>
      <c r="S62" s="7">
        <v>-0.33916601315515749</v>
      </c>
      <c r="T62" s="7">
        <v>0.15711740098969176</v>
      </c>
      <c r="U62" s="7">
        <v>0.13927792802736705</v>
      </c>
      <c r="V62" s="7">
        <v>1.1884595411343386E-2</v>
      </c>
      <c r="W62" s="7">
        <v>0.29931843916972706</v>
      </c>
      <c r="X62" s="7">
        <v>0.19402789022142281</v>
      </c>
      <c r="Y62" s="7">
        <v>0.43725970210129794</v>
      </c>
      <c r="Z62" s="7">
        <v>0.35063951186885006</v>
      </c>
      <c r="AA62" s="7">
        <v>0.12871369619146489</v>
      </c>
      <c r="AB62" s="7">
        <v>6.4775915120804859</v>
      </c>
      <c r="AC62" s="11">
        <v>8.3641200294404072</v>
      </c>
      <c r="AD62" s="20">
        <f t="shared" si="19"/>
        <v>109.2761579205378</v>
      </c>
      <c r="AE62" s="20">
        <f t="shared" si="20"/>
        <v>115.94839999999999</v>
      </c>
      <c r="AF62" s="20">
        <f t="shared" si="21"/>
        <v>116.43756666666667</v>
      </c>
      <c r="AG62" s="20">
        <f t="shared" si="22"/>
        <v>117.53886666666666</v>
      </c>
      <c r="AH62" s="20">
        <f t="shared" si="23"/>
        <v>87.179798348817869</v>
      </c>
      <c r="AI62" s="7">
        <f>IFERROR(AE62/'2018'!AH62*100-100,"")</f>
        <v>17523.626232531467</v>
      </c>
      <c r="AJ62" s="20">
        <f t="shared" si="24"/>
        <v>0.42188306752544236</v>
      </c>
      <c r="AK62" s="20">
        <f t="shared" si="24"/>
        <v>0.94582876603111288</v>
      </c>
      <c r="AL62" s="20">
        <f t="shared" si="24"/>
        <v>-25.828961243896742</v>
      </c>
    </row>
    <row r="63" spans="1:38" ht="15" x14ac:dyDescent="0.25">
      <c r="A63" s="2" t="s">
        <v>36</v>
      </c>
      <c r="B63" s="15" t="s">
        <v>37</v>
      </c>
      <c r="C63" s="69">
        <v>108.24484252929688</v>
      </c>
      <c r="D63" s="26">
        <v>108.20550537109375</v>
      </c>
      <c r="E63" s="21">
        <v>108.51260000000001</v>
      </c>
      <c r="F63" s="20">
        <v>109.105</v>
      </c>
      <c r="G63" s="20">
        <v>109.41970000000001</v>
      </c>
      <c r="H63" s="20">
        <v>109.7393</v>
      </c>
      <c r="I63" s="20">
        <v>109.74679999999999</v>
      </c>
      <c r="J63" s="20">
        <v>109.7253</v>
      </c>
      <c r="K63" s="20">
        <v>109.79179999999999</v>
      </c>
      <c r="L63" s="20">
        <v>110.2946</v>
      </c>
      <c r="M63" s="20">
        <v>110.63679999999999</v>
      </c>
      <c r="N63" s="20">
        <v>110.8399</v>
      </c>
      <c r="O63" s="20">
        <v>112.0193</v>
      </c>
      <c r="P63" s="19">
        <v>114.94580000000001</v>
      </c>
      <c r="Q63" s="20">
        <v>-3.6340907597956225E-2</v>
      </c>
      <c r="R63" s="21">
        <v>0.28380684314819909</v>
      </c>
      <c r="S63" s="20">
        <v>0.54592738539118757</v>
      </c>
      <c r="T63" s="20">
        <v>0.2884377434581385</v>
      </c>
      <c r="U63" s="20">
        <v>0.29208634277008083</v>
      </c>
      <c r="V63" s="20">
        <v>6.8343792971097671E-3</v>
      </c>
      <c r="W63" s="20">
        <v>-1.9590548426003287E-2</v>
      </c>
      <c r="X63" s="20">
        <v>6.0605894902990169E-2</v>
      </c>
      <c r="Y63" s="20">
        <v>0.45795769811589548</v>
      </c>
      <c r="Z63" s="20">
        <v>0.31025997646302822</v>
      </c>
      <c r="AA63" s="20">
        <v>0.18357363915081265</v>
      </c>
      <c r="AB63" s="20">
        <v>1.0640572573594897</v>
      </c>
      <c r="AC63" s="19">
        <v>2.6124962394873061</v>
      </c>
      <c r="AD63" s="20">
        <f t="shared" si="19"/>
        <v>101.35232992436681</v>
      </c>
      <c r="AE63" s="20">
        <f t="shared" si="20"/>
        <v>109.42133333333334</v>
      </c>
      <c r="AF63" s="20">
        <f t="shared" si="21"/>
        <v>109.75463333333335</v>
      </c>
      <c r="AG63" s="20">
        <f t="shared" si="22"/>
        <v>110.59043333333334</v>
      </c>
      <c r="AH63" s="20">
        <f t="shared" si="23"/>
        <v>75.642919697467349</v>
      </c>
      <c r="AI63" s="7">
        <f>IFERROR(AE63/'2018'!AH63*100-100,"")</f>
        <v>11031.331871576031</v>
      </c>
      <c r="AJ63" s="20">
        <f t="shared" si="24"/>
        <v>0.30460239319572224</v>
      </c>
      <c r="AK63" s="20">
        <f t="shared" si="24"/>
        <v>0.76151682586520053</v>
      </c>
      <c r="AL63" s="20">
        <f t="shared" si="24"/>
        <v>-31.600847001412717</v>
      </c>
    </row>
    <row r="64" spans="1:38" ht="15" x14ac:dyDescent="0.25">
      <c r="A64" s="3" t="s">
        <v>38</v>
      </c>
      <c r="B64" t="s">
        <v>39</v>
      </c>
      <c r="C64" s="70">
        <v>105.00798034667969</v>
      </c>
      <c r="D64" s="14">
        <v>105.00798034667969</v>
      </c>
      <c r="E64" s="10">
        <v>105.06910000000001</v>
      </c>
      <c r="F64" s="7">
        <v>105.8412</v>
      </c>
      <c r="G64" s="7">
        <v>105.8617</v>
      </c>
      <c r="H64" s="7">
        <v>106.3883</v>
      </c>
      <c r="I64" s="7">
        <v>106.44540000000001</v>
      </c>
      <c r="J64" s="7">
        <v>106.1992</v>
      </c>
      <c r="K64" s="7">
        <v>106.949</v>
      </c>
      <c r="L64" s="7">
        <v>106.9924</v>
      </c>
      <c r="M64" s="7">
        <v>107.746</v>
      </c>
      <c r="N64" s="7">
        <v>107.7717</v>
      </c>
      <c r="O64" s="7">
        <v>108.4072</v>
      </c>
      <c r="P64" s="11">
        <v>108.4072</v>
      </c>
      <c r="Q64" s="7">
        <v>0</v>
      </c>
      <c r="R64" s="10">
        <v>5.8204769883712003E-2</v>
      </c>
      <c r="S64" s="7">
        <v>0.73484973222383621</v>
      </c>
      <c r="T64" s="7">
        <v>1.9368639055489176E-2</v>
      </c>
      <c r="U64" s="7">
        <v>0.49744147316735132</v>
      </c>
      <c r="V64" s="7">
        <v>5.3671315360810795E-2</v>
      </c>
      <c r="W64" s="7">
        <v>-0.23129228693771808</v>
      </c>
      <c r="X64" s="7">
        <v>0.706031683854486</v>
      </c>
      <c r="Y64" s="7">
        <v>4.0580089575410178E-2</v>
      </c>
      <c r="Z64" s="7">
        <v>0.7043490939543291</v>
      </c>
      <c r="AA64" s="7">
        <v>2.3852393592338001E-2</v>
      </c>
      <c r="AB64" s="7">
        <v>0.58967242791939589</v>
      </c>
      <c r="AC64" s="11">
        <v>0</v>
      </c>
      <c r="AD64" s="20">
        <f t="shared" si="19"/>
        <v>98.084108333333347</v>
      </c>
      <c r="AE64" s="20">
        <f t="shared" si="20"/>
        <v>106.0304</v>
      </c>
      <c r="AF64" s="20">
        <f t="shared" si="21"/>
        <v>106.53120000000001</v>
      </c>
      <c r="AG64" s="20">
        <f t="shared" si="22"/>
        <v>107.50336666666668</v>
      </c>
      <c r="AH64" s="20">
        <f t="shared" si="23"/>
        <v>72.271466666666669</v>
      </c>
      <c r="AI64" s="7">
        <f>IFERROR(AE64/'2018'!AH64*100-100,"")</f>
        <v>18281.874463811917</v>
      </c>
      <c r="AJ64" s="20">
        <f t="shared" si="24"/>
        <v>0.47231737313073552</v>
      </c>
      <c r="AK64" s="20">
        <f t="shared" si="24"/>
        <v>0.9125652078139268</v>
      </c>
      <c r="AL64" s="20">
        <f t="shared" si="24"/>
        <v>-32.77283409108739</v>
      </c>
    </row>
    <row r="65" spans="1:38" ht="15" x14ac:dyDescent="0.25">
      <c r="A65" s="3" t="s">
        <v>40</v>
      </c>
      <c r="B65" t="s">
        <v>68</v>
      </c>
      <c r="C65" s="70">
        <v>109.35455322265625</v>
      </c>
      <c r="D65" s="14">
        <v>109.21028137207031</v>
      </c>
      <c r="E65" s="10">
        <v>109.65989999999999</v>
      </c>
      <c r="F65" s="7">
        <v>110.50060000000001</v>
      </c>
      <c r="G65" s="7">
        <v>111.0671</v>
      </c>
      <c r="H65" s="7">
        <v>111.6982</v>
      </c>
      <c r="I65" s="7">
        <v>111.47709999999999</v>
      </c>
      <c r="J65" s="7">
        <v>111.5485</v>
      </c>
      <c r="K65" s="7">
        <v>111.2041</v>
      </c>
      <c r="L65" s="7">
        <v>112.3062</v>
      </c>
      <c r="M65" s="7">
        <v>112.5301</v>
      </c>
      <c r="N65" s="7">
        <v>112.7153</v>
      </c>
      <c r="O65" s="7">
        <v>112.6917</v>
      </c>
      <c r="P65" s="11">
        <v>114.25700000000001</v>
      </c>
      <c r="Q65" s="7">
        <v>-0.13193035528405142</v>
      </c>
      <c r="R65" s="10">
        <v>0.41169990799480471</v>
      </c>
      <c r="S65" s="7">
        <v>0.76664304818809115</v>
      </c>
      <c r="T65" s="7">
        <v>0.51266689954623834</v>
      </c>
      <c r="U65" s="7">
        <v>0.56821506998922588</v>
      </c>
      <c r="V65" s="7">
        <v>-0.19794410294884512</v>
      </c>
      <c r="W65" s="7">
        <v>6.4049028903704203E-2</v>
      </c>
      <c r="X65" s="7">
        <v>-0.30874462677670017</v>
      </c>
      <c r="Y65" s="7">
        <v>0.99106058139943332</v>
      </c>
      <c r="Z65" s="7">
        <v>0.19936566280401297</v>
      </c>
      <c r="AA65" s="7">
        <v>0.16457818841358418</v>
      </c>
      <c r="AB65" s="7">
        <v>-2.0937707658145649E-2</v>
      </c>
      <c r="AC65" s="11">
        <v>1.3890109031987339</v>
      </c>
      <c r="AD65" s="20">
        <f t="shared" si="19"/>
        <v>102.65533080372633</v>
      </c>
      <c r="AE65" s="20">
        <f t="shared" si="20"/>
        <v>111.08863333333333</v>
      </c>
      <c r="AF65" s="20">
        <f t="shared" si="21"/>
        <v>111.40989999999999</v>
      </c>
      <c r="AG65" s="20">
        <f t="shared" si="22"/>
        <v>112.5172</v>
      </c>
      <c r="AH65" s="20">
        <f t="shared" si="23"/>
        <v>75.605589881571987</v>
      </c>
      <c r="AI65" s="7">
        <f>IFERROR(AE65/'2018'!AH65*100-100,"")</f>
        <v>6669.753118610176</v>
      </c>
      <c r="AJ65" s="20">
        <f t="shared" si="24"/>
        <v>0.28919850485753784</v>
      </c>
      <c r="AK65" s="20">
        <f t="shared" si="24"/>
        <v>0.99389731074168708</v>
      </c>
      <c r="AL65" s="20">
        <f t="shared" si="24"/>
        <v>-32.805304538708754</v>
      </c>
    </row>
    <row r="66" spans="1:38" ht="15" x14ac:dyDescent="0.25">
      <c r="A66" s="3" t="s">
        <v>41</v>
      </c>
      <c r="B66" t="s">
        <v>69</v>
      </c>
      <c r="C66" s="70">
        <v>103.73225402832031</v>
      </c>
      <c r="D66" s="14">
        <v>103.73226165771484</v>
      </c>
      <c r="E66" s="10">
        <v>103.31399999999999</v>
      </c>
      <c r="F66" s="7">
        <v>103.31399999999999</v>
      </c>
      <c r="G66" s="7">
        <v>103.31399999999999</v>
      </c>
      <c r="H66" s="7">
        <v>103.31399999999999</v>
      </c>
      <c r="I66" s="7">
        <v>103.31399999999999</v>
      </c>
      <c r="J66" s="7">
        <v>103.31399999999999</v>
      </c>
      <c r="K66" s="7">
        <v>103.31399999999999</v>
      </c>
      <c r="L66" s="7">
        <v>103.31399999999999</v>
      </c>
      <c r="M66" s="7">
        <v>103.31399999999999</v>
      </c>
      <c r="N66" s="7">
        <v>103.3141</v>
      </c>
      <c r="O66" s="7">
        <v>103.3141</v>
      </c>
      <c r="P66" s="11">
        <v>103.3141</v>
      </c>
      <c r="Q66" s="7">
        <v>7.3548913042678821E-6</v>
      </c>
      <c r="R66" s="10">
        <v>-0.40321270454411579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9.6792303079272566E-5</v>
      </c>
      <c r="AB66" s="7">
        <v>0</v>
      </c>
      <c r="AC66" s="11">
        <v>0</v>
      </c>
      <c r="AD66" s="20">
        <f t="shared" si="19"/>
        <v>94.704525612907602</v>
      </c>
      <c r="AE66" s="20">
        <f t="shared" si="20"/>
        <v>103.31400000000001</v>
      </c>
      <c r="AF66" s="20">
        <f t="shared" si="21"/>
        <v>103.31400000000001</v>
      </c>
      <c r="AG66" s="20">
        <f t="shared" si="22"/>
        <v>103.31403333333333</v>
      </c>
      <c r="AH66" s="20">
        <f t="shared" si="23"/>
        <v>68.876069118297096</v>
      </c>
      <c r="AI66" s="7">
        <f>IFERROR(AE66/'2018'!AH66*100-100,"")</f>
        <v>-536762010741.44812</v>
      </c>
      <c r="AJ66" s="20">
        <f t="shared" si="24"/>
        <v>0</v>
      </c>
      <c r="AK66" s="20">
        <f t="shared" si="24"/>
        <v>3.2264101008649959E-5</v>
      </c>
      <c r="AL66" s="20">
        <f t="shared" si="24"/>
        <v>-33.33328794155706</v>
      </c>
    </row>
    <row r="67" spans="1:38" ht="15" x14ac:dyDescent="0.25">
      <c r="A67" s="3" t="s">
        <v>42</v>
      </c>
      <c r="B67" t="s">
        <v>43</v>
      </c>
      <c r="C67" s="70">
        <v>111.74180603027344</v>
      </c>
      <c r="D67" s="14">
        <v>111.73069000244141</v>
      </c>
      <c r="E67" s="10">
        <v>111.92149999999999</v>
      </c>
      <c r="F67" s="7">
        <v>112.3019</v>
      </c>
      <c r="G67" s="7">
        <v>112.78879999999999</v>
      </c>
      <c r="H67" s="7">
        <v>113.2401</v>
      </c>
      <c r="I67" s="7">
        <v>113.61669999999999</v>
      </c>
      <c r="J67" s="7">
        <v>113.47880000000001</v>
      </c>
      <c r="K67" s="7">
        <v>114.2927</v>
      </c>
      <c r="L67" s="7">
        <v>114.6665</v>
      </c>
      <c r="M67" s="7">
        <v>114.6669</v>
      </c>
      <c r="N67" s="7">
        <v>114.7495</v>
      </c>
      <c r="O67" s="7">
        <v>120.0998</v>
      </c>
      <c r="P67" s="11">
        <v>130.6122</v>
      </c>
      <c r="Q67" s="7">
        <v>-9.9479579102378767E-3</v>
      </c>
      <c r="R67" s="10">
        <v>0.17077671099535774</v>
      </c>
      <c r="S67" s="7">
        <v>0.33988107736226619</v>
      </c>
      <c r="T67" s="7">
        <v>0.43356345707418259</v>
      </c>
      <c r="U67" s="7">
        <v>0.40012838154143265</v>
      </c>
      <c r="V67" s="7">
        <v>0.33256770349019144</v>
      </c>
      <c r="W67" s="7">
        <v>-0.12137300238432176</v>
      </c>
      <c r="X67" s="7">
        <v>0.71722647754469515</v>
      </c>
      <c r="Y67" s="7">
        <v>0.32705500876259186</v>
      </c>
      <c r="Z67" s="7">
        <v>3.4883771633307701E-4</v>
      </c>
      <c r="AA67" s="7">
        <v>7.2034737138615718E-2</v>
      </c>
      <c r="AB67" s="7">
        <v>4.6625911224014081</v>
      </c>
      <c r="AC67" s="11">
        <v>8.7530537103309083</v>
      </c>
      <c r="AD67" s="20">
        <f t="shared" si="19"/>
        <v>106.20866267017415</v>
      </c>
      <c r="AE67" s="20">
        <f t="shared" si="20"/>
        <v>112.77693333333333</v>
      </c>
      <c r="AF67" s="20">
        <f t="shared" si="21"/>
        <v>113.79606666666666</v>
      </c>
      <c r="AG67" s="20">
        <f t="shared" si="22"/>
        <v>114.6943</v>
      </c>
      <c r="AH67" s="20">
        <f t="shared" si="23"/>
        <v>83.567350680696578</v>
      </c>
      <c r="AI67" s="7">
        <f>IFERROR(AE67/'2018'!AH67*100-100,"")</f>
        <v>7733.9655396453263</v>
      </c>
      <c r="AJ67" s="20">
        <f t="shared" si="24"/>
        <v>0.90367179104001139</v>
      </c>
      <c r="AK67" s="20">
        <f t="shared" si="24"/>
        <v>0.78933601102791329</v>
      </c>
      <c r="AL67" s="20">
        <f t="shared" si="24"/>
        <v>-27.13905513988351</v>
      </c>
    </row>
    <row r="68" spans="1:38" ht="15" x14ac:dyDescent="0.25">
      <c r="A68" s="3" t="s">
        <v>44</v>
      </c>
      <c r="B68" t="s">
        <v>45</v>
      </c>
      <c r="C68" s="70">
        <v>106.44906616210938</v>
      </c>
      <c r="D68" s="14">
        <v>106.29008483886719</v>
      </c>
      <c r="E68" s="10">
        <v>106.18729999999999</v>
      </c>
      <c r="F68" s="7">
        <v>107.0881</v>
      </c>
      <c r="G68" s="7">
        <v>107.5031</v>
      </c>
      <c r="H68" s="7">
        <v>107.68510000000001</v>
      </c>
      <c r="I68" s="7">
        <v>107.819</v>
      </c>
      <c r="J68" s="7">
        <v>107.6735</v>
      </c>
      <c r="K68" s="7">
        <v>107.7441</v>
      </c>
      <c r="L68" s="7">
        <v>108.4598</v>
      </c>
      <c r="M68" s="7">
        <v>109.3553</v>
      </c>
      <c r="N68" s="7">
        <v>109.3553</v>
      </c>
      <c r="O68" s="7">
        <v>110.4923</v>
      </c>
      <c r="P68" s="11">
        <v>110.85039999999999</v>
      </c>
      <c r="Q68" s="7">
        <v>-0.14934966456171414</v>
      </c>
      <c r="R68" s="10">
        <v>-9.670218912988271E-2</v>
      </c>
      <c r="S68" s="7">
        <v>0.8483123688049361</v>
      </c>
      <c r="T68" s="7">
        <v>0.38753138770788376</v>
      </c>
      <c r="U68" s="7">
        <v>0.16929744351558434</v>
      </c>
      <c r="V68" s="7">
        <v>0.12434403645443708</v>
      </c>
      <c r="W68" s="7">
        <v>-0.1349483857205116</v>
      </c>
      <c r="X68" s="7">
        <v>6.5568593943726994E-2</v>
      </c>
      <c r="Y68" s="7">
        <v>0.66425911024362194</v>
      </c>
      <c r="Z68" s="7">
        <v>0.82565153171958505</v>
      </c>
      <c r="AA68" s="7">
        <v>0</v>
      </c>
      <c r="AB68" s="7">
        <v>1.0397301273920885</v>
      </c>
      <c r="AC68" s="11">
        <v>0.32409498218427274</v>
      </c>
      <c r="AD68" s="20">
        <f t="shared" si="19"/>
        <v>99.489720861286528</v>
      </c>
      <c r="AE68" s="20">
        <f t="shared" si="20"/>
        <v>107.42543333333333</v>
      </c>
      <c r="AF68" s="20">
        <f t="shared" si="21"/>
        <v>107.74553333333334</v>
      </c>
      <c r="AG68" s="20">
        <f t="shared" si="22"/>
        <v>109.0568</v>
      </c>
      <c r="AH68" s="20">
        <f t="shared" si="23"/>
        <v>73.731116778479418</v>
      </c>
      <c r="AI68" s="7">
        <f>IFERROR(AE68/'2018'!AH68*100-100,"")</f>
        <v>-19105.699700045836</v>
      </c>
      <c r="AJ68" s="20">
        <f t="shared" ref="AJ68:AL71" si="25">IFERROR(AF68/AE68*100-100,"")</f>
        <v>0.29797412965211834</v>
      </c>
      <c r="AK68" s="20">
        <f t="shared" si="25"/>
        <v>1.2170032725254316</v>
      </c>
      <c r="AL68" s="20">
        <f t="shared" si="25"/>
        <v>-32.392004186369476</v>
      </c>
    </row>
    <row r="69" spans="1:38" ht="15" x14ac:dyDescent="0.25">
      <c r="A69" s="3" t="s">
        <v>46</v>
      </c>
      <c r="B69" t="s">
        <v>70</v>
      </c>
      <c r="C69" s="70">
        <v>106.93338775634766</v>
      </c>
      <c r="D69" s="14">
        <v>107.02214813232422</v>
      </c>
      <c r="E69" s="10">
        <v>107.57510000000001</v>
      </c>
      <c r="F69" s="7">
        <v>108.0389</v>
      </c>
      <c r="G69" s="7">
        <v>108.0389</v>
      </c>
      <c r="H69" s="7">
        <v>108.0389</v>
      </c>
      <c r="I69" s="7">
        <v>108.0389</v>
      </c>
      <c r="J69" s="7">
        <v>108.039</v>
      </c>
      <c r="K69" s="7">
        <v>108.0783</v>
      </c>
      <c r="L69" s="7">
        <v>108.0783</v>
      </c>
      <c r="M69" s="7">
        <v>108.6134</v>
      </c>
      <c r="N69" s="7">
        <v>109.0412</v>
      </c>
      <c r="O69" s="7">
        <v>109.4545</v>
      </c>
      <c r="P69" s="11">
        <v>111.26909999999999</v>
      </c>
      <c r="Q69" s="7">
        <v>8.3005296885203764E-2</v>
      </c>
      <c r="R69" s="10">
        <v>0.51667049982224911</v>
      </c>
      <c r="S69" s="7">
        <v>0.43114066359221787</v>
      </c>
      <c r="T69" s="7">
        <v>0</v>
      </c>
      <c r="U69" s="7">
        <v>0</v>
      </c>
      <c r="V69" s="7">
        <v>0</v>
      </c>
      <c r="W69" s="7">
        <v>9.2559254123579255E-5</v>
      </c>
      <c r="X69" s="7">
        <v>3.6375753200230683E-2</v>
      </c>
      <c r="Y69" s="7">
        <v>0</v>
      </c>
      <c r="Z69" s="7">
        <v>0.49510401255386138</v>
      </c>
      <c r="AA69" s="7">
        <v>0.39387405237291612</v>
      </c>
      <c r="AB69" s="7">
        <v>0.37903104514623137</v>
      </c>
      <c r="AC69" s="11">
        <v>1.6578578313363075</v>
      </c>
      <c r="AD69" s="20">
        <f t="shared" si="19"/>
        <v>99.567700441407098</v>
      </c>
      <c r="AE69" s="20">
        <f t="shared" si="20"/>
        <v>108.0389</v>
      </c>
      <c r="AF69" s="20">
        <f t="shared" si="21"/>
        <v>108.05206666666668</v>
      </c>
      <c r="AG69" s="20">
        <f t="shared" si="22"/>
        <v>108.57763333333332</v>
      </c>
      <c r="AH69" s="20">
        <f t="shared" si="23"/>
        <v>73.602201765628394</v>
      </c>
      <c r="AI69" s="7">
        <f>IFERROR(AE69/'2018'!AH69*100-100,"")</f>
        <v>15437.334868421334</v>
      </c>
      <c r="AJ69" s="20">
        <f t="shared" si="25"/>
        <v>1.2186968459218406E-2</v>
      </c>
      <c r="AK69" s="20">
        <f t="shared" si="25"/>
        <v>0.48640130899855194</v>
      </c>
      <c r="AL69" s="20">
        <f t="shared" si="25"/>
        <v>-32.212372377219125</v>
      </c>
    </row>
    <row r="70" spans="1:38" ht="15" x14ac:dyDescent="0.25">
      <c r="A70" s="2" t="s">
        <v>47</v>
      </c>
      <c r="B70" s="15" t="s">
        <v>48</v>
      </c>
      <c r="C70" s="69">
        <v>94.619911193847656</v>
      </c>
      <c r="D70" s="26">
        <v>98.237930297851563</v>
      </c>
      <c r="E70" s="21">
        <v>99.490889999999993</v>
      </c>
      <c r="F70" s="20">
        <v>99.926550000000006</v>
      </c>
      <c r="G70" s="20">
        <v>99.428120000000007</v>
      </c>
      <c r="H70" s="20">
        <v>99.641139999999993</v>
      </c>
      <c r="I70" s="20">
        <v>97.748440000000002</v>
      </c>
      <c r="J70" s="20">
        <v>98.221410000000006</v>
      </c>
      <c r="K70" s="20">
        <v>99.606579999999994</v>
      </c>
      <c r="L70" s="20">
        <v>97.693020000000004</v>
      </c>
      <c r="M70" s="20">
        <v>95.859759999999994</v>
      </c>
      <c r="N70" s="20">
        <v>93.992869999999996</v>
      </c>
      <c r="O70" s="20">
        <v>94.781099999999995</v>
      </c>
      <c r="P70" s="19">
        <v>94.306449999999998</v>
      </c>
      <c r="Q70" s="20">
        <v>3.8237396953286886</v>
      </c>
      <c r="R70" s="21">
        <v>1.2754337335380859</v>
      </c>
      <c r="S70" s="20">
        <v>0.43788933841079608</v>
      </c>
      <c r="T70" s="20">
        <v>-0.49879636593077514</v>
      </c>
      <c r="U70" s="20">
        <v>0.21424522559612508</v>
      </c>
      <c r="V70" s="20">
        <v>-1.8995166052897337</v>
      </c>
      <c r="W70" s="20">
        <v>0.48386449952552041</v>
      </c>
      <c r="X70" s="20">
        <v>1.410252611930523</v>
      </c>
      <c r="Y70" s="20">
        <v>-1.9211180626821942</v>
      </c>
      <c r="Z70" s="20">
        <v>-1.876551671757112</v>
      </c>
      <c r="AA70" s="20">
        <v>-1.947522088517641</v>
      </c>
      <c r="AB70" s="20">
        <v>0.83860616236103724</v>
      </c>
      <c r="AC70" s="19">
        <v>-0.50078549415442208</v>
      </c>
      <c r="AD70" s="20">
        <f>(AD52/AD54)*100</f>
        <v>97.648205262569576</v>
      </c>
      <c r="AE70" s="20">
        <f t="shared" ref="AE70:AH70" si="26">(AE52/AE54)*100</f>
        <v>99.665216683919851</v>
      </c>
      <c r="AF70" s="20">
        <f t="shared" si="26"/>
        <v>98.529257262452617</v>
      </c>
      <c r="AG70" s="20">
        <f t="shared" si="26"/>
        <v>95.842561763751803</v>
      </c>
      <c r="AH70" s="20">
        <f t="shared" si="26"/>
        <v>96.157669528323538</v>
      </c>
      <c r="AI70" s="7">
        <f>IFERROR(AE70/'2018'!AH70*100-100,"")</f>
        <v>-2387.387750642381</v>
      </c>
      <c r="AJ70" s="20">
        <f t="shared" si="25"/>
        <v>-1.1397751986732061</v>
      </c>
      <c r="AK70" s="20">
        <f t="shared" si="25"/>
        <v>-2.7267997073643357</v>
      </c>
      <c r="AL70" s="20">
        <f t="shared" si="25"/>
        <v>0.32877644208682</v>
      </c>
    </row>
    <row r="71" spans="1:38" ht="15" x14ac:dyDescent="0.25">
      <c r="A71" s="2"/>
      <c r="B71" s="15" t="s">
        <v>72</v>
      </c>
      <c r="C71" s="69">
        <v>96.522186279296875</v>
      </c>
      <c r="D71" s="26">
        <v>100.39088439941406</v>
      </c>
      <c r="E71" s="21">
        <v>102.2925</v>
      </c>
      <c r="F71" s="20">
        <v>102.37139999999999</v>
      </c>
      <c r="G71" s="20">
        <v>101.65730000000001</v>
      </c>
      <c r="H71" s="20">
        <v>101.642</v>
      </c>
      <c r="I71" s="20">
        <v>99.586389999999994</v>
      </c>
      <c r="J71" s="20">
        <v>100.3261</v>
      </c>
      <c r="K71" s="20">
        <v>102.5702</v>
      </c>
      <c r="L71" s="20">
        <v>100.8794</v>
      </c>
      <c r="M71" s="20">
        <v>99.226429999999993</v>
      </c>
      <c r="N71" s="20">
        <v>97.519729999999996</v>
      </c>
      <c r="O71" s="20">
        <v>99.001530000000002</v>
      </c>
      <c r="P71" s="19">
        <v>98.560550000000006</v>
      </c>
      <c r="Q71" s="20">
        <v>4.008092097005254</v>
      </c>
      <c r="R71" s="21">
        <v>1.8942114236390175</v>
      </c>
      <c r="S71" s="20">
        <v>7.7131754527448443E-2</v>
      </c>
      <c r="T71" s="20">
        <v>-0.6975581070494179</v>
      </c>
      <c r="U71" s="20">
        <v>-1.505056695388381E-2</v>
      </c>
      <c r="V71" s="20">
        <v>-2.0224021565888135</v>
      </c>
      <c r="W71" s="20">
        <v>0.74278222154654094</v>
      </c>
      <c r="X71" s="20">
        <v>2.2368057763632825</v>
      </c>
      <c r="Y71" s="20">
        <v>-1.6484320007175535</v>
      </c>
      <c r="Z71" s="20">
        <v>-1.6385604989720501</v>
      </c>
      <c r="AA71" s="20">
        <v>-1.720005446129623</v>
      </c>
      <c r="AB71" s="20">
        <v>1.5194873898851105</v>
      </c>
      <c r="AC71" s="19">
        <v>-0.44542745955541913</v>
      </c>
      <c r="AD71" s="20">
        <f>(AD52/AD63)*100</f>
        <v>100.618892065908</v>
      </c>
      <c r="AE71" s="20">
        <f t="shared" ref="AE71:AH71" si="27">(AE52/AE63)*100</f>
        <v>101.88954621889698</v>
      </c>
      <c r="AF71" s="20">
        <f t="shared" si="27"/>
        <v>100.82787697041795</v>
      </c>
      <c r="AG71" s="20">
        <f t="shared" si="27"/>
        <v>99.20574805596506</v>
      </c>
      <c r="AH71" s="20">
        <f t="shared" si="27"/>
        <v>100.54362362316314</v>
      </c>
      <c r="AI71" s="7">
        <f>IFERROR(AE71/'2018'!AH71*100-100,"")</f>
        <v>-2507.5785229284088</v>
      </c>
      <c r="AJ71" s="20">
        <f t="shared" si="25"/>
        <v>-1.0419805444988128</v>
      </c>
      <c r="AK71" s="20">
        <f t="shared" si="25"/>
        <v>-1.608809947400573</v>
      </c>
      <c r="AL71" s="20">
        <f t="shared" si="25"/>
        <v>1.3485867436263277</v>
      </c>
    </row>
    <row r="72" spans="1:38" ht="18" customHeight="1" x14ac:dyDescent="0.2">
      <c r="B72" s="22" t="s">
        <v>60</v>
      </c>
      <c r="C72" s="71"/>
      <c r="D72" s="27"/>
      <c r="E72" s="24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5"/>
      <c r="Q72" s="23"/>
      <c r="R72" s="24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5"/>
      <c r="AD72" s="23"/>
      <c r="AE72" s="23"/>
      <c r="AF72" s="23"/>
      <c r="AG72" s="23"/>
      <c r="AH72" s="23"/>
      <c r="AI72" s="23"/>
      <c r="AJ72" s="23"/>
      <c r="AK72" s="23"/>
      <c r="AL72" s="23"/>
    </row>
    <row r="73" spans="1:38" ht="15" x14ac:dyDescent="0.25">
      <c r="A73" s="2" t="s">
        <v>14</v>
      </c>
      <c r="B73" s="15" t="s">
        <v>15</v>
      </c>
      <c r="C73" s="69">
        <v>106.00480651855469</v>
      </c>
      <c r="D73" s="26">
        <v>105.89048767089844</v>
      </c>
      <c r="E73" s="21">
        <v>105.88590000000001</v>
      </c>
      <c r="F73" s="20">
        <v>105.9166</v>
      </c>
      <c r="G73" s="20">
        <v>106.66030000000001</v>
      </c>
      <c r="H73" s="20">
        <v>106.52670000000001</v>
      </c>
      <c r="I73" s="20">
        <v>107.58710000000001</v>
      </c>
      <c r="J73" s="20">
        <v>108.6039</v>
      </c>
      <c r="K73" s="20">
        <v>110.0547</v>
      </c>
      <c r="L73" s="20">
        <v>109.9174</v>
      </c>
      <c r="M73" s="20">
        <v>110.724</v>
      </c>
      <c r="N73" s="20">
        <v>110.47150000000001</v>
      </c>
      <c r="O73" s="20">
        <v>110.7944</v>
      </c>
      <c r="P73" s="19">
        <v>112.9199</v>
      </c>
      <c r="Q73" s="20">
        <v>-0.10784307939493297</v>
      </c>
      <c r="R73" s="21">
        <v>-4.332467438141514E-3</v>
      </c>
      <c r="S73" s="20">
        <v>2.8993473163089659E-2</v>
      </c>
      <c r="T73" s="20">
        <v>0.70215622480329243</v>
      </c>
      <c r="U73" s="20">
        <v>-0.12525747630561818</v>
      </c>
      <c r="V73" s="20">
        <v>0.99543119236773625</v>
      </c>
      <c r="W73" s="20">
        <v>0.94509471860472971</v>
      </c>
      <c r="X73" s="20">
        <v>1.335863629206687</v>
      </c>
      <c r="Y73" s="20">
        <v>-0.12475614399021233</v>
      </c>
      <c r="Z73" s="20">
        <v>0.73382376220689638</v>
      </c>
      <c r="AA73" s="20">
        <v>-0.22804450706260404</v>
      </c>
      <c r="AB73" s="20">
        <v>0.29229258224971139</v>
      </c>
      <c r="AC73" s="19">
        <v>1.9184182594066148</v>
      </c>
      <c r="AD73" s="20">
        <f t="shared" ref="AD73:AD135" si="28">AVERAGE(F73:Q73)</f>
        <v>100.00572141005044</v>
      </c>
      <c r="AE73" s="20">
        <f t="shared" ref="AE73:AE135" si="29">IFERROR(AVERAGE(F73:H73),"")</f>
        <v>106.36786666666667</v>
      </c>
      <c r="AF73" s="20">
        <f t="shared" ref="AF73:AF135" si="30">IFERROR(AVERAGE(I73:K73),"")</f>
        <v>108.74856666666666</v>
      </c>
      <c r="AG73" s="20">
        <f t="shared" ref="AG73:AG93" si="31">IFERROR(AVERAGE(L73:N73),"")</f>
        <v>110.37096666666667</v>
      </c>
      <c r="AH73" s="20">
        <f t="shared" ref="AH73:AH93" si="32">IFERROR(AVERAGE(O73:Q73),"")</f>
        <v>74.535485640201685</v>
      </c>
      <c r="AI73" s="7">
        <f>IFERROR(AE71/'2018'!AH73*100-100,"")</f>
        <v>-2507.5785229284088</v>
      </c>
      <c r="AJ73" s="20">
        <f>IFERROR(AF71/AE71*100-100,"")</f>
        <v>-1.0419805444988128</v>
      </c>
      <c r="AK73" s="20">
        <f>IFERROR(AG71/AF71*100-100,"")</f>
        <v>-1.608809947400573</v>
      </c>
      <c r="AL73" s="20">
        <f>IFERROR(AH71/AG71*100-100,"")</f>
        <v>1.3485867436263277</v>
      </c>
    </row>
    <row r="74" spans="1:38" ht="15" x14ac:dyDescent="0.25">
      <c r="A74" s="3" t="s">
        <v>16</v>
      </c>
      <c r="B74" t="s">
        <v>54</v>
      </c>
      <c r="C74" s="70">
        <v>108.44550323486328</v>
      </c>
      <c r="D74" s="14">
        <v>108.81130981445313</v>
      </c>
      <c r="E74" s="10">
        <v>108.74460000000001</v>
      </c>
      <c r="F74" s="7">
        <v>108.2702</v>
      </c>
      <c r="G74" s="7">
        <v>109.2543</v>
      </c>
      <c r="H74" s="7">
        <v>109.2578</v>
      </c>
      <c r="I74" s="7">
        <v>109.9791</v>
      </c>
      <c r="J74" s="7">
        <v>110.9678</v>
      </c>
      <c r="K74" s="7">
        <v>112.4765</v>
      </c>
      <c r="L74" s="7">
        <v>112.5016</v>
      </c>
      <c r="M74" s="7">
        <v>113.9639</v>
      </c>
      <c r="N74" s="7">
        <v>114.0369</v>
      </c>
      <c r="O74" s="7">
        <v>114.43689999999999</v>
      </c>
      <c r="P74" s="11">
        <v>116.92829999999999</v>
      </c>
      <c r="Q74" s="7">
        <v>0.33731834762904539</v>
      </c>
      <c r="R74" s="10">
        <v>-6.1307794719936949E-2</v>
      </c>
      <c r="S74" s="7">
        <v>-0.43625154720326603</v>
      </c>
      <c r="T74" s="7">
        <v>0.90892969625991082</v>
      </c>
      <c r="U74" s="7">
        <v>3.2035352384322644E-3</v>
      </c>
      <c r="V74" s="7">
        <v>0.66018169869794141</v>
      </c>
      <c r="W74" s="7">
        <v>0.89898898972622465</v>
      </c>
      <c r="X74" s="7">
        <v>1.3595835909155671</v>
      </c>
      <c r="Y74" s="7">
        <v>2.2315772628055452E-2</v>
      </c>
      <c r="Z74" s="7">
        <v>1.2998037361246411</v>
      </c>
      <c r="AA74" s="7">
        <v>6.4055371920412954E-2</v>
      </c>
      <c r="AB74" s="7">
        <v>0.35076365632526968</v>
      </c>
      <c r="AC74" s="11">
        <v>2.1770949754843052</v>
      </c>
      <c r="AD74" s="20">
        <f t="shared" si="28"/>
        <v>102.70088486230242</v>
      </c>
      <c r="AE74" s="20">
        <f t="shared" si="29"/>
        <v>108.92743333333333</v>
      </c>
      <c r="AF74" s="20">
        <f t="shared" si="30"/>
        <v>111.14113333333334</v>
      </c>
      <c r="AG74" s="20">
        <f t="shared" si="31"/>
        <v>113.50079999999998</v>
      </c>
      <c r="AH74" s="20">
        <f t="shared" si="32"/>
        <v>77.234172782543013</v>
      </c>
      <c r="AI74" s="7">
        <f>IFERROR(AE74/'2018'!AH74*100-100,"")</f>
        <v>4347.2784196369685</v>
      </c>
      <c r="AJ74" s="20">
        <f t="shared" ref="AJ74:AL89" si="33">IFERROR(AF74/AE74*100-100,"")</f>
        <v>2.0322704136668506</v>
      </c>
      <c r="AK74" s="20">
        <f t="shared" si="33"/>
        <v>2.1231263312652828</v>
      </c>
      <c r="AL74" s="20">
        <f t="shared" si="33"/>
        <v>-31.952750304365225</v>
      </c>
    </row>
    <row r="75" spans="1:38" ht="15" x14ac:dyDescent="0.25">
      <c r="A75" s="3" t="s">
        <v>18</v>
      </c>
      <c r="B75" t="s">
        <v>55</v>
      </c>
      <c r="C75" s="70">
        <v>106.44405364990234</v>
      </c>
      <c r="D75" s="14">
        <v>106.67115020751953</v>
      </c>
      <c r="E75" s="10">
        <v>106.64239999999999</v>
      </c>
      <c r="F75" s="7">
        <v>106.87430000000001</v>
      </c>
      <c r="G75" s="7">
        <v>107.9556</v>
      </c>
      <c r="H75" s="7">
        <v>107.61279999999999</v>
      </c>
      <c r="I75" s="7">
        <v>109.1097</v>
      </c>
      <c r="J75" s="7">
        <v>110.123</v>
      </c>
      <c r="K75" s="7">
        <v>111.152</v>
      </c>
      <c r="L75" s="7">
        <v>111.85890000000001</v>
      </c>
      <c r="M75" s="7">
        <v>113.2868</v>
      </c>
      <c r="N75" s="7">
        <v>112.66889999999999</v>
      </c>
      <c r="O75" s="7">
        <v>114.1129</v>
      </c>
      <c r="P75" s="11">
        <v>116.5851</v>
      </c>
      <c r="Q75" s="7">
        <v>0.21334827999327688</v>
      </c>
      <c r="R75" s="10">
        <v>-2.6952186663034214E-2</v>
      </c>
      <c r="S75" s="7">
        <v>0.21745572117657727</v>
      </c>
      <c r="T75" s="7">
        <v>1.0117493167206697</v>
      </c>
      <c r="U75" s="7">
        <v>-0.31753795078718572</v>
      </c>
      <c r="V75" s="7">
        <v>1.3910055309405673</v>
      </c>
      <c r="W75" s="7">
        <v>0.92869836503995606</v>
      </c>
      <c r="X75" s="7">
        <v>0.93440970551110691</v>
      </c>
      <c r="Y75" s="7">
        <v>0.63597596084641261</v>
      </c>
      <c r="Z75" s="7">
        <v>1.2765189001500943</v>
      </c>
      <c r="AA75" s="7">
        <v>-0.54542982942408647</v>
      </c>
      <c r="AB75" s="7">
        <v>1.2816313996142703</v>
      </c>
      <c r="AC75" s="11">
        <v>2.1664509446346565</v>
      </c>
      <c r="AD75" s="20">
        <f t="shared" si="28"/>
        <v>101.79611235666611</v>
      </c>
      <c r="AE75" s="20">
        <f t="shared" si="29"/>
        <v>107.48090000000001</v>
      </c>
      <c r="AF75" s="20">
        <f t="shared" si="30"/>
        <v>110.12823333333334</v>
      </c>
      <c r="AG75" s="20">
        <f t="shared" si="31"/>
        <v>112.60486666666667</v>
      </c>
      <c r="AH75" s="20">
        <f t="shared" si="32"/>
        <v>76.970449426664416</v>
      </c>
      <c r="AI75" s="109">
        <f>IFERROR(AE75/'2018'!AH75*100-100,"")</f>
        <v>4710.8203031351595</v>
      </c>
      <c r="AJ75" s="20">
        <f t="shared" si="33"/>
        <v>2.4630732840284679</v>
      </c>
      <c r="AK75" s="20">
        <f t="shared" si="33"/>
        <v>2.2488632191502802</v>
      </c>
      <c r="AL75" s="20">
        <f t="shared" si="33"/>
        <v>-31.645539215891432</v>
      </c>
    </row>
    <row r="76" spans="1:38" ht="15" x14ac:dyDescent="0.25">
      <c r="A76" s="3" t="s">
        <v>56</v>
      </c>
      <c r="B76" t="s">
        <v>57</v>
      </c>
      <c r="C76" s="70">
        <v>101.30361938476563</v>
      </c>
      <c r="D76" s="14">
        <v>100.03077697753906</v>
      </c>
      <c r="E76" s="10">
        <v>99.814869999999999</v>
      </c>
      <c r="F76" s="7">
        <v>100.5162</v>
      </c>
      <c r="G76" s="7">
        <v>100.834</v>
      </c>
      <c r="H76" s="7">
        <v>100.6429</v>
      </c>
      <c r="I76" s="7">
        <v>102.0376</v>
      </c>
      <c r="J76" s="7">
        <v>103.113</v>
      </c>
      <c r="K76" s="7">
        <v>104.82129999999999</v>
      </c>
      <c r="L76" s="7">
        <v>104.0467</v>
      </c>
      <c r="M76" s="7">
        <v>103.6951</v>
      </c>
      <c r="N76" s="7">
        <v>103.0497</v>
      </c>
      <c r="O76" s="7">
        <v>102.6576</v>
      </c>
      <c r="P76" s="11">
        <v>104.14919999999999</v>
      </c>
      <c r="Q76" s="7">
        <v>-1.2564629131286269</v>
      </c>
      <c r="R76" s="10">
        <v>-0.21584054834198002</v>
      </c>
      <c r="S76" s="7">
        <v>0.70263078036368598</v>
      </c>
      <c r="T76" s="7">
        <v>0.31616794108810858</v>
      </c>
      <c r="U76" s="7">
        <v>-0.18951940813615031</v>
      </c>
      <c r="V76" s="7">
        <v>1.3857907512601488</v>
      </c>
      <c r="W76" s="7">
        <v>1.0539252197229276</v>
      </c>
      <c r="X76" s="7">
        <v>1.6567261160086451</v>
      </c>
      <c r="Y76" s="7">
        <v>-0.73897194558738777</v>
      </c>
      <c r="Z76" s="7">
        <v>-0.33792518167323404</v>
      </c>
      <c r="AA76" s="7">
        <v>-0.62240163710724528</v>
      </c>
      <c r="AB76" s="7">
        <v>-0.38049601308882919</v>
      </c>
      <c r="AC76" s="11">
        <v>1.4529854584560626</v>
      </c>
      <c r="AD76" s="20">
        <f t="shared" si="28"/>
        <v>94.025569757239282</v>
      </c>
      <c r="AE76" s="20">
        <f t="shared" si="29"/>
        <v>100.66436666666668</v>
      </c>
      <c r="AF76" s="20">
        <f t="shared" si="30"/>
        <v>103.32396666666666</v>
      </c>
      <c r="AG76" s="20">
        <f t="shared" si="31"/>
        <v>103.59716666666668</v>
      </c>
      <c r="AH76" s="20">
        <f t="shared" si="32"/>
        <v>68.516779028957131</v>
      </c>
      <c r="AI76" s="7">
        <f>IFERROR(AE76/'2018'!AH76*100-100,"")</f>
        <v>3694.7300312770535</v>
      </c>
      <c r="AJ76" s="20">
        <f t="shared" si="33"/>
        <v>2.6420471196195905</v>
      </c>
      <c r="AK76" s="20">
        <f t="shared" si="33"/>
        <v>0.26441106435780171</v>
      </c>
      <c r="AL76" s="20">
        <f t="shared" si="33"/>
        <v>-33.862304121293093</v>
      </c>
    </row>
    <row r="77" spans="1:38" ht="15" x14ac:dyDescent="0.25">
      <c r="A77" s="3" t="s">
        <v>58</v>
      </c>
      <c r="B77" t="s">
        <v>59</v>
      </c>
      <c r="C77" s="70">
        <v>106.24256134033203</v>
      </c>
      <c r="D77" s="14">
        <v>106.92368316650391</v>
      </c>
      <c r="E77" s="10">
        <v>108.8969</v>
      </c>
      <c r="F77" s="7">
        <v>109.9405</v>
      </c>
      <c r="G77" s="7">
        <v>109.761</v>
      </c>
      <c r="H77" s="7">
        <v>108.9997</v>
      </c>
      <c r="I77" s="7">
        <v>110.67959999999999</v>
      </c>
      <c r="J77" s="7">
        <v>111.66370000000001</v>
      </c>
      <c r="K77" s="7">
        <v>112.0094</v>
      </c>
      <c r="L77" s="7">
        <v>111.7891</v>
      </c>
      <c r="M77" s="7">
        <v>110.7993</v>
      </c>
      <c r="N77" s="7">
        <v>110.244</v>
      </c>
      <c r="O77" s="7">
        <v>111.18210000000001</v>
      </c>
      <c r="P77" s="11">
        <v>112.2323</v>
      </c>
      <c r="Q77" s="7">
        <v>0.64110072044479793</v>
      </c>
      <c r="R77" s="10">
        <v>1.8454441289899821</v>
      </c>
      <c r="S77" s="7">
        <v>0.95833765699482532</v>
      </c>
      <c r="T77" s="7">
        <v>-0.16327013248075498</v>
      </c>
      <c r="U77" s="7">
        <v>-0.69359790818231559</v>
      </c>
      <c r="V77" s="7">
        <v>1.5411969023767857</v>
      </c>
      <c r="W77" s="7">
        <v>0.88914307605015941</v>
      </c>
      <c r="X77" s="7">
        <v>0.30959031448894642</v>
      </c>
      <c r="Y77" s="7">
        <v>-0.19667992150658301</v>
      </c>
      <c r="Z77" s="7">
        <v>-0.88541727234587486</v>
      </c>
      <c r="AA77" s="7">
        <v>-0.50117645147577883</v>
      </c>
      <c r="AB77" s="7">
        <v>0.85093066289322394</v>
      </c>
      <c r="AC77" s="11">
        <v>0.94457651006770826</v>
      </c>
      <c r="AD77" s="20">
        <f t="shared" si="28"/>
        <v>101.66181672670375</v>
      </c>
      <c r="AE77" s="20">
        <f t="shared" si="29"/>
        <v>109.56706666666668</v>
      </c>
      <c r="AF77" s="20">
        <f t="shared" si="30"/>
        <v>111.4509</v>
      </c>
      <c r="AG77" s="20">
        <f t="shared" si="31"/>
        <v>110.94413333333334</v>
      </c>
      <c r="AH77" s="20">
        <f t="shared" si="32"/>
        <v>74.685166906814928</v>
      </c>
      <c r="AI77" s="7">
        <f>IFERROR(AE77/'2018'!AH77*100-100,"")</f>
        <v>37155.660467834925</v>
      </c>
      <c r="AJ77" s="20">
        <f t="shared" si="33"/>
        <v>1.7193426735284163</v>
      </c>
      <c r="AK77" s="20">
        <f t="shared" si="33"/>
        <v>-0.45469948350948641</v>
      </c>
      <c r="AL77" s="20">
        <f t="shared" si="33"/>
        <v>-32.682184570839624</v>
      </c>
    </row>
    <row r="78" spans="1:38" ht="15" x14ac:dyDescent="0.25">
      <c r="A78" s="2" t="s">
        <v>20</v>
      </c>
      <c r="B78" s="15" t="s">
        <v>21</v>
      </c>
      <c r="C78" s="69">
        <v>108.54015350341797</v>
      </c>
      <c r="D78" s="26">
        <v>108.64237213134766</v>
      </c>
      <c r="E78" s="21">
        <v>109.2955</v>
      </c>
      <c r="F78" s="20">
        <v>109.322</v>
      </c>
      <c r="G78" s="20">
        <v>109.4706</v>
      </c>
      <c r="H78" s="20">
        <v>109.6037</v>
      </c>
      <c r="I78" s="20">
        <v>109.4786</v>
      </c>
      <c r="J78" s="20">
        <v>109.8447</v>
      </c>
      <c r="K78" s="20">
        <v>110.4756</v>
      </c>
      <c r="L78" s="20">
        <v>110.83920000000001</v>
      </c>
      <c r="M78" s="20">
        <v>111.3032</v>
      </c>
      <c r="N78" s="20">
        <v>111.46550000000001</v>
      </c>
      <c r="O78" s="20">
        <v>112.80459999999999</v>
      </c>
      <c r="P78" s="19">
        <v>115.1114</v>
      </c>
      <c r="Q78" s="20">
        <v>9.4175864535209625E-2</v>
      </c>
      <c r="R78" s="21">
        <v>0.60117231963853113</v>
      </c>
      <c r="S78" s="20">
        <v>2.4246194948555646E-2</v>
      </c>
      <c r="T78" s="20">
        <v>0.13592872431898595</v>
      </c>
      <c r="U78" s="20">
        <v>0.12158515619718799</v>
      </c>
      <c r="V78" s="20">
        <v>-0.11413848255123077</v>
      </c>
      <c r="W78" s="20">
        <v>0.3344032532385352</v>
      </c>
      <c r="X78" s="20">
        <v>0.57435634127090052</v>
      </c>
      <c r="Y78" s="20">
        <v>0.32912244875792057</v>
      </c>
      <c r="Z78" s="20">
        <v>0.41862445777306101</v>
      </c>
      <c r="AA78" s="20">
        <v>0.14581790999719854</v>
      </c>
      <c r="AB78" s="20">
        <v>1.2013582678048256</v>
      </c>
      <c r="AC78" s="19">
        <v>2.0449520675575377</v>
      </c>
      <c r="AD78" s="20">
        <f t="shared" si="28"/>
        <v>101.6511063220446</v>
      </c>
      <c r="AE78" s="20">
        <f t="shared" si="29"/>
        <v>109.46543333333334</v>
      </c>
      <c r="AF78" s="20">
        <f t="shared" si="30"/>
        <v>109.93296666666667</v>
      </c>
      <c r="AG78" s="20">
        <f t="shared" si="31"/>
        <v>111.20263333333334</v>
      </c>
      <c r="AH78" s="20">
        <f t="shared" si="32"/>
        <v>76.003391954845071</v>
      </c>
      <c r="AI78" s="7">
        <f>IFERROR(AE78/'2018'!AH78*100-100,"")</f>
        <v>10746.515304921322</v>
      </c>
      <c r="AJ78" s="20">
        <f t="shared" si="33"/>
        <v>0.42710590831869411</v>
      </c>
      <c r="AK78" s="20">
        <f t="shared" si="33"/>
        <v>1.1549462414823068</v>
      </c>
      <c r="AL78" s="20">
        <f t="shared" si="33"/>
        <v>-31.653244463175128</v>
      </c>
    </row>
    <row r="79" spans="1:38" ht="15" x14ac:dyDescent="0.25">
      <c r="A79" s="2" t="s">
        <v>22</v>
      </c>
      <c r="B79" s="15" t="s">
        <v>23</v>
      </c>
      <c r="C79" s="69">
        <v>111.63981628417969</v>
      </c>
      <c r="D79" s="26">
        <v>111.86107635498047</v>
      </c>
      <c r="E79" s="21">
        <v>113.09520000000001</v>
      </c>
      <c r="F79" s="20">
        <v>112.9941</v>
      </c>
      <c r="G79" s="20">
        <v>113.0629</v>
      </c>
      <c r="H79" s="20">
        <v>113.05200000000001</v>
      </c>
      <c r="I79" s="20">
        <v>112.85760000000001</v>
      </c>
      <c r="J79" s="20">
        <v>113.2086</v>
      </c>
      <c r="K79" s="20">
        <v>114.33329999999999</v>
      </c>
      <c r="L79" s="20">
        <v>115.2689</v>
      </c>
      <c r="M79" s="20">
        <v>115.9327</v>
      </c>
      <c r="N79" s="20">
        <v>116.54179999999999</v>
      </c>
      <c r="O79" s="20">
        <v>118.9106</v>
      </c>
      <c r="P79" s="19">
        <v>122.2813</v>
      </c>
      <c r="Q79" s="20">
        <v>0.19819100224740846</v>
      </c>
      <c r="R79" s="21">
        <v>1.1032645896443576</v>
      </c>
      <c r="S79" s="20">
        <v>-8.9393714322095363E-2</v>
      </c>
      <c r="T79" s="20">
        <v>6.0888134867215171E-2</v>
      </c>
      <c r="U79" s="20">
        <v>-9.6406513542394191E-3</v>
      </c>
      <c r="V79" s="20">
        <v>-0.17195626791211271</v>
      </c>
      <c r="W79" s="20">
        <v>0.31101139843484094</v>
      </c>
      <c r="X79" s="20">
        <v>0.99347576067541687</v>
      </c>
      <c r="Y79" s="20">
        <v>0.81830927647501484</v>
      </c>
      <c r="Z79" s="20">
        <v>0.57587085501813129</v>
      </c>
      <c r="AA79" s="20">
        <v>0.52539102427528905</v>
      </c>
      <c r="AB79" s="20">
        <v>2.0325754364528499</v>
      </c>
      <c r="AC79" s="19">
        <v>2.8346505694193782</v>
      </c>
      <c r="AD79" s="20">
        <f t="shared" si="28"/>
        <v>105.72016591685394</v>
      </c>
      <c r="AE79" s="20">
        <f t="shared" si="29"/>
        <v>113.03633333333335</v>
      </c>
      <c r="AF79" s="20">
        <f t="shared" si="30"/>
        <v>113.4665</v>
      </c>
      <c r="AG79" s="20">
        <f t="shared" si="31"/>
        <v>115.91446666666666</v>
      </c>
      <c r="AH79" s="20">
        <f t="shared" si="32"/>
        <v>80.463363667415805</v>
      </c>
      <c r="AI79" s="7">
        <f>IFERROR(AE79/'2018'!AH79*100-100,"")</f>
        <v>9114.6957066781051</v>
      </c>
      <c r="AJ79" s="20">
        <f t="shared" si="33"/>
        <v>0.38055610437939436</v>
      </c>
      <c r="AK79" s="20">
        <f t="shared" si="33"/>
        <v>2.1574356014036482</v>
      </c>
      <c r="AL79" s="20">
        <f t="shared" si="33"/>
        <v>-30.583846881853844</v>
      </c>
    </row>
    <row r="80" spans="1:38" ht="15" x14ac:dyDescent="0.25">
      <c r="A80" s="3" t="s">
        <v>24</v>
      </c>
      <c r="B80" t="s">
        <v>25</v>
      </c>
      <c r="C80" s="70">
        <v>114.51013946533203</v>
      </c>
      <c r="D80" s="14">
        <v>114.59872436523438</v>
      </c>
      <c r="E80" s="10">
        <v>116.7548</v>
      </c>
      <c r="F80" s="7">
        <v>116.3197</v>
      </c>
      <c r="G80" s="7">
        <v>116.0609</v>
      </c>
      <c r="H80" s="7">
        <v>115.5528</v>
      </c>
      <c r="I80" s="7">
        <v>114.82640000000001</v>
      </c>
      <c r="J80" s="7">
        <v>115.1344</v>
      </c>
      <c r="K80" s="7">
        <v>117.2119</v>
      </c>
      <c r="L80" s="7">
        <v>119.1571</v>
      </c>
      <c r="M80" s="7">
        <v>120.0963</v>
      </c>
      <c r="N80" s="7">
        <v>121.23090000000001</v>
      </c>
      <c r="O80" s="7">
        <v>123.9447</v>
      </c>
      <c r="P80" s="11">
        <v>127.5651</v>
      </c>
      <c r="Q80" s="7">
        <v>7.735987425739084E-2</v>
      </c>
      <c r="R80" s="10">
        <v>1.8814132938286992</v>
      </c>
      <c r="S80" s="7">
        <v>-0.37266133812057883</v>
      </c>
      <c r="T80" s="7">
        <v>-0.22249025745423495</v>
      </c>
      <c r="U80" s="7">
        <v>-0.43778740299273822</v>
      </c>
      <c r="V80" s="7">
        <v>-0.62863037503201835</v>
      </c>
      <c r="W80" s="7">
        <v>0.26823099914304782</v>
      </c>
      <c r="X80" s="7">
        <v>1.8044129295849032</v>
      </c>
      <c r="Y80" s="7">
        <v>1.6595584578016396</v>
      </c>
      <c r="Z80" s="7">
        <v>0.78820313686721111</v>
      </c>
      <c r="AA80" s="7">
        <v>0.9447418446696576</v>
      </c>
      <c r="AB80" s="7">
        <v>2.2385381944702147</v>
      </c>
      <c r="AC80" s="11">
        <v>2.9209800822463596</v>
      </c>
      <c r="AD80" s="20">
        <f t="shared" si="28"/>
        <v>108.93146332285478</v>
      </c>
      <c r="AE80" s="20">
        <f t="shared" si="29"/>
        <v>115.9778</v>
      </c>
      <c r="AF80" s="20">
        <f t="shared" si="30"/>
        <v>115.72423333333334</v>
      </c>
      <c r="AG80" s="20">
        <f t="shared" si="31"/>
        <v>120.16143333333333</v>
      </c>
      <c r="AH80" s="20">
        <f t="shared" si="32"/>
        <v>83.86238662475246</v>
      </c>
      <c r="AI80" s="7">
        <f>IFERROR(AE80/'2018'!AH80*100-100,"")</f>
        <v>8669.5683604254264</v>
      </c>
      <c r="AJ80" s="20">
        <f t="shared" si="33"/>
        <v>-0.21863379600807775</v>
      </c>
      <c r="AK80" s="20">
        <f t="shared" si="33"/>
        <v>3.834287661443426</v>
      </c>
      <c r="AL80" s="20">
        <f t="shared" si="33"/>
        <v>-30.208566677034938</v>
      </c>
    </row>
    <row r="81" spans="1:38" ht="15" x14ac:dyDescent="0.25">
      <c r="A81" s="3" t="s">
        <v>26</v>
      </c>
      <c r="B81" t="s">
        <v>66</v>
      </c>
      <c r="C81" s="70">
        <v>108.56331634521484</v>
      </c>
      <c r="D81" s="14">
        <v>108.74064636230469</v>
      </c>
      <c r="E81" s="10">
        <v>109.67149999999999</v>
      </c>
      <c r="F81" s="7">
        <v>109.89490000000001</v>
      </c>
      <c r="G81" s="7">
        <v>110.35550000000001</v>
      </c>
      <c r="H81" s="7">
        <v>110.9198</v>
      </c>
      <c r="I81" s="7">
        <v>111.2603</v>
      </c>
      <c r="J81" s="7">
        <v>111.88890000000001</v>
      </c>
      <c r="K81" s="7">
        <v>112.0848</v>
      </c>
      <c r="L81" s="7">
        <v>112.367</v>
      </c>
      <c r="M81" s="7">
        <v>113.203</v>
      </c>
      <c r="N81" s="7">
        <v>113.2865</v>
      </c>
      <c r="O81" s="7">
        <v>113.4516</v>
      </c>
      <c r="P81" s="11">
        <v>114.1724</v>
      </c>
      <c r="Q81" s="7">
        <v>0.16334248350148151</v>
      </c>
      <c r="R81" s="10">
        <v>0.85603099561673257</v>
      </c>
      <c r="S81" s="7">
        <v>0.20369922906134436</v>
      </c>
      <c r="T81" s="7">
        <v>0.41912773022223904</v>
      </c>
      <c r="U81" s="7">
        <v>0.51134741811689377</v>
      </c>
      <c r="V81" s="7">
        <v>0.3069785556771702</v>
      </c>
      <c r="W81" s="7">
        <v>0.5649813994749302</v>
      </c>
      <c r="X81" s="7">
        <v>0.17508439174931081</v>
      </c>
      <c r="Y81" s="7">
        <v>0.25177365708820743</v>
      </c>
      <c r="Z81" s="7">
        <v>0.74399067341835101</v>
      </c>
      <c r="AA81" s="7">
        <v>7.3761296078726529E-2</v>
      </c>
      <c r="AB81" s="7">
        <v>0.14573669413389534</v>
      </c>
      <c r="AC81" s="11">
        <v>0.63533700714665731</v>
      </c>
      <c r="AD81" s="20">
        <f t="shared" si="28"/>
        <v>102.75400354029181</v>
      </c>
      <c r="AE81" s="20">
        <f t="shared" si="29"/>
        <v>110.39006666666667</v>
      </c>
      <c r="AF81" s="20">
        <f t="shared" si="30"/>
        <v>111.74466666666667</v>
      </c>
      <c r="AG81" s="20">
        <f t="shared" si="31"/>
        <v>112.95216666666666</v>
      </c>
      <c r="AH81" s="20">
        <f t="shared" si="32"/>
        <v>75.929114161167163</v>
      </c>
      <c r="AI81" s="7">
        <f>IFERROR(AE81/'2018'!AH81*100-100,"")</f>
        <v>8190.0790942154908</v>
      </c>
      <c r="AJ81" s="20">
        <f t="shared" si="33"/>
        <v>1.2271031632677136</v>
      </c>
      <c r="AK81" s="20">
        <f t="shared" si="33"/>
        <v>1.0805884844615719</v>
      </c>
      <c r="AL81" s="20">
        <f t="shared" si="33"/>
        <v>-32.777638179140283</v>
      </c>
    </row>
    <row r="82" spans="1:38" ht="15" x14ac:dyDescent="0.25">
      <c r="A82" s="3" t="s">
        <v>27</v>
      </c>
      <c r="B82" t="s">
        <v>28</v>
      </c>
      <c r="C82" s="70">
        <v>107.24050140380859</v>
      </c>
      <c r="D82" s="14">
        <v>107.78019714355469</v>
      </c>
      <c r="E82" s="10">
        <v>108.39960000000001</v>
      </c>
      <c r="F82" s="7">
        <v>108.85290000000001</v>
      </c>
      <c r="G82" s="7">
        <v>109.1103</v>
      </c>
      <c r="H82" s="7">
        <v>109.5394</v>
      </c>
      <c r="I82" s="7">
        <v>109.7304</v>
      </c>
      <c r="J82" s="7">
        <v>109.93259999999999</v>
      </c>
      <c r="K82" s="7">
        <v>110.23609999999999</v>
      </c>
      <c r="L82" s="7">
        <v>110.1532</v>
      </c>
      <c r="M82" s="7">
        <v>110.6033</v>
      </c>
      <c r="N82" s="7">
        <v>111.03959999999999</v>
      </c>
      <c r="O82" s="7">
        <v>111.72629999999999</v>
      </c>
      <c r="P82" s="11">
        <v>113.19929999999999</v>
      </c>
      <c r="Q82" s="7">
        <v>0.50325738194182545</v>
      </c>
      <c r="R82" s="10">
        <v>0.57469078073806412</v>
      </c>
      <c r="S82" s="7">
        <v>0.418174974815404</v>
      </c>
      <c r="T82" s="7">
        <v>0.23646590949803803</v>
      </c>
      <c r="U82" s="7">
        <v>0.39327176261086749</v>
      </c>
      <c r="V82" s="7">
        <v>0.17436648365793725</v>
      </c>
      <c r="W82" s="7">
        <v>0.1842698103715931</v>
      </c>
      <c r="X82" s="7">
        <v>0.27607825158324251</v>
      </c>
      <c r="Y82" s="7">
        <v>-7.5202225042427198E-2</v>
      </c>
      <c r="Z82" s="7">
        <v>0.40861273208586418</v>
      </c>
      <c r="AA82" s="7">
        <v>0.39447285930888909</v>
      </c>
      <c r="AB82" s="7">
        <v>0.61842802027385002</v>
      </c>
      <c r="AC82" s="11">
        <v>1.3184004124364621</v>
      </c>
      <c r="AD82" s="20">
        <f t="shared" si="28"/>
        <v>101.21888811516182</v>
      </c>
      <c r="AE82" s="20">
        <f t="shared" si="29"/>
        <v>109.16753333333334</v>
      </c>
      <c r="AF82" s="20">
        <f t="shared" si="30"/>
        <v>109.96636666666666</v>
      </c>
      <c r="AG82" s="20">
        <f t="shared" si="31"/>
        <v>110.59870000000001</v>
      </c>
      <c r="AH82" s="20">
        <f t="shared" si="32"/>
        <v>75.142952460647265</v>
      </c>
      <c r="AI82" s="109">
        <f>IFERROR(AE82/'2018'!AH82*100-100,"")</f>
        <v>7524.0077814291863</v>
      </c>
      <c r="AJ82" s="20">
        <f t="shared" si="33"/>
        <v>0.73174991587852389</v>
      </c>
      <c r="AK82" s="20">
        <f t="shared" si="33"/>
        <v>0.57502430288533901</v>
      </c>
      <c r="AL82" s="20">
        <f t="shared" si="33"/>
        <v>-32.058014731956831</v>
      </c>
    </row>
    <row r="83" spans="1:38" ht="15" x14ac:dyDescent="0.25">
      <c r="A83" s="3" t="s">
        <v>29</v>
      </c>
      <c r="B83" t="s">
        <v>30</v>
      </c>
      <c r="C83" s="70">
        <v>109.66700744628906</v>
      </c>
      <c r="D83" s="14">
        <v>109.97072601318359</v>
      </c>
      <c r="E83" s="10">
        <v>109.9128</v>
      </c>
      <c r="F83" s="7">
        <v>109.9833</v>
      </c>
      <c r="G83" s="7">
        <v>110.256</v>
      </c>
      <c r="H83" s="7">
        <v>110.50530000000001</v>
      </c>
      <c r="I83" s="7">
        <v>110.6944</v>
      </c>
      <c r="J83" s="7">
        <v>110.8486</v>
      </c>
      <c r="K83" s="7">
        <v>113.4952</v>
      </c>
      <c r="L83" s="7">
        <v>113.486</v>
      </c>
      <c r="M83" s="7">
        <v>113.2676</v>
      </c>
      <c r="N83" s="7">
        <v>113.67189999999999</v>
      </c>
      <c r="O83" s="7">
        <v>113.7924</v>
      </c>
      <c r="P83" s="11">
        <v>114.8235</v>
      </c>
      <c r="Q83" s="7">
        <v>0.27694616089828261</v>
      </c>
      <c r="R83" s="10">
        <v>-5.2674029974709033E-2</v>
      </c>
      <c r="S83" s="7">
        <v>6.4141756010214976E-2</v>
      </c>
      <c r="T83" s="7">
        <v>0.24794673373139411</v>
      </c>
      <c r="U83" s="7">
        <v>0.22611014366565557</v>
      </c>
      <c r="V83" s="7">
        <v>0.17112301400927943</v>
      </c>
      <c r="W83" s="7">
        <v>0.13930243987049301</v>
      </c>
      <c r="X83" s="7">
        <v>2.3875808986310991</v>
      </c>
      <c r="Y83" s="7">
        <v>-8.1060696839978866E-3</v>
      </c>
      <c r="Z83" s="7">
        <v>-0.19244664540119713</v>
      </c>
      <c r="AA83" s="7">
        <v>0.35694232066362497</v>
      </c>
      <c r="AB83" s="7">
        <v>0.10600684953801859</v>
      </c>
      <c r="AC83" s="11">
        <v>0.90612378331065613</v>
      </c>
      <c r="AD83" s="20">
        <f t="shared" si="28"/>
        <v>102.92509551340818</v>
      </c>
      <c r="AE83" s="20">
        <f t="shared" si="29"/>
        <v>110.2482</v>
      </c>
      <c r="AF83" s="20">
        <f t="shared" si="30"/>
        <v>111.6794</v>
      </c>
      <c r="AG83" s="20">
        <f t="shared" si="31"/>
        <v>113.47516666666667</v>
      </c>
      <c r="AH83" s="20">
        <f t="shared" si="32"/>
        <v>76.2976153869661</v>
      </c>
      <c r="AI83" s="109">
        <f>IFERROR(AE83/'2018'!AH83*100-100,"")</f>
        <v>6402.8823835661397</v>
      </c>
      <c r="AJ83" s="20">
        <f t="shared" si="33"/>
        <v>1.2981617840472666</v>
      </c>
      <c r="AK83" s="20">
        <f t="shared" si="33"/>
        <v>1.6079658976200193</v>
      </c>
      <c r="AL83" s="20">
        <f t="shared" si="33"/>
        <v>-32.762720136741137</v>
      </c>
    </row>
    <row r="84" spans="1:38" ht="15" x14ac:dyDescent="0.25">
      <c r="A84" s="3" t="s">
        <v>31</v>
      </c>
      <c r="B84" t="s">
        <v>32</v>
      </c>
      <c r="C84" s="70">
        <v>107.80105590820313</v>
      </c>
      <c r="D84" s="14">
        <v>108.21547698974609</v>
      </c>
      <c r="E84" s="10">
        <v>109.0243</v>
      </c>
      <c r="F84" s="7">
        <v>109.4029</v>
      </c>
      <c r="G84" s="7">
        <v>109.86320000000001</v>
      </c>
      <c r="H84" s="7">
        <v>109.9657</v>
      </c>
      <c r="I84" s="7">
        <v>110.163</v>
      </c>
      <c r="J84" s="7">
        <v>110.46899999999999</v>
      </c>
      <c r="K84" s="7">
        <v>110.6721</v>
      </c>
      <c r="L84" s="7">
        <v>110.9464</v>
      </c>
      <c r="M84" s="7">
        <v>111.28959999999999</v>
      </c>
      <c r="N84" s="7">
        <v>111.9143</v>
      </c>
      <c r="O84" s="7">
        <v>112.6075</v>
      </c>
      <c r="P84" s="11">
        <v>113.1743</v>
      </c>
      <c r="Q84" s="7">
        <v>0.38443137504688707</v>
      </c>
      <c r="R84" s="10">
        <v>0.74741897624361309</v>
      </c>
      <c r="S84" s="7">
        <v>0.34726203240929393</v>
      </c>
      <c r="T84" s="7">
        <v>0.42073838993299417</v>
      </c>
      <c r="U84" s="7">
        <v>9.3297846776711435E-2</v>
      </c>
      <c r="V84" s="7">
        <v>0.17941958265168001</v>
      </c>
      <c r="W84" s="7">
        <v>0.27777021322948486</v>
      </c>
      <c r="X84" s="7">
        <v>0.18385248350216465</v>
      </c>
      <c r="Y84" s="7">
        <v>0.24784927727945585</v>
      </c>
      <c r="Z84" s="7">
        <v>0.30933856348650879</v>
      </c>
      <c r="AA84" s="7">
        <v>0.56132828224740172</v>
      </c>
      <c r="AB84" s="7">
        <v>0.61940252496776949</v>
      </c>
      <c r="AC84" s="11">
        <v>0.5033412516928274</v>
      </c>
      <c r="AD84" s="20">
        <f t="shared" si="28"/>
        <v>101.73770261458725</v>
      </c>
      <c r="AE84" s="20">
        <f t="shared" si="29"/>
        <v>109.74393333333335</v>
      </c>
      <c r="AF84" s="20">
        <f t="shared" si="30"/>
        <v>110.43470000000001</v>
      </c>
      <c r="AG84" s="20">
        <f t="shared" si="31"/>
        <v>111.38343333333334</v>
      </c>
      <c r="AH84" s="20">
        <f t="shared" si="32"/>
        <v>75.388743791682302</v>
      </c>
      <c r="AI84" s="109">
        <f>IFERROR(AE84/'2018'!AH84*100-100,"")</f>
        <v>13840.728991150223</v>
      </c>
      <c r="AJ84" s="20">
        <f t="shared" si="33"/>
        <v>0.62943494522701826</v>
      </c>
      <c r="AK84" s="20">
        <f t="shared" si="33"/>
        <v>0.85908988147143361</v>
      </c>
      <c r="AL84" s="20">
        <f t="shared" si="33"/>
        <v>-32.316017260781479</v>
      </c>
    </row>
    <row r="85" spans="1:38" ht="15" x14ac:dyDescent="0.25">
      <c r="A85" s="3" t="s">
        <v>33</v>
      </c>
      <c r="B85" t="s">
        <v>67</v>
      </c>
      <c r="C85" s="70">
        <v>101.71289825439453</v>
      </c>
      <c r="D85" s="14">
        <v>101.71289825439453</v>
      </c>
      <c r="E85" s="10">
        <v>101.7851</v>
      </c>
      <c r="F85" s="7">
        <v>102.0299</v>
      </c>
      <c r="G85" s="7">
        <v>102.0664</v>
      </c>
      <c r="H85" s="7">
        <v>102.1425</v>
      </c>
      <c r="I85" s="7">
        <v>102.1455</v>
      </c>
      <c r="J85" s="7">
        <v>102.34650000000001</v>
      </c>
      <c r="K85" s="7">
        <v>102.73139999999999</v>
      </c>
      <c r="L85" s="7">
        <v>102.7294</v>
      </c>
      <c r="M85" s="7">
        <v>102.7294</v>
      </c>
      <c r="N85" s="7">
        <v>102.6426</v>
      </c>
      <c r="O85" s="7">
        <v>102.8896</v>
      </c>
      <c r="P85" s="11">
        <v>102.9529</v>
      </c>
      <c r="Q85" s="7">
        <v>0</v>
      </c>
      <c r="R85" s="10">
        <v>7.0985830553057877E-2</v>
      </c>
      <c r="S85" s="7">
        <v>0.24050671463701259</v>
      </c>
      <c r="T85" s="7">
        <v>3.5773827084025128E-2</v>
      </c>
      <c r="U85" s="7">
        <v>7.4559306490673452E-2</v>
      </c>
      <c r="V85" s="7">
        <v>2.9370732065497848E-3</v>
      </c>
      <c r="W85" s="7">
        <v>0.19677812532124042</v>
      </c>
      <c r="X85" s="7">
        <v>0.37607539095131498</v>
      </c>
      <c r="Y85" s="7">
        <v>-1.9468244373145299E-3</v>
      </c>
      <c r="Z85" s="7">
        <v>0</v>
      </c>
      <c r="AA85" s="7">
        <v>-8.4493825526087626E-2</v>
      </c>
      <c r="AB85" s="7">
        <v>0.24064082554416966</v>
      </c>
      <c r="AC85" s="11">
        <v>6.1522252977947368E-2</v>
      </c>
      <c r="AD85" s="20">
        <f t="shared" si="28"/>
        <v>93.950508333333332</v>
      </c>
      <c r="AE85" s="20">
        <f t="shared" si="29"/>
        <v>102.07959999999999</v>
      </c>
      <c r="AF85" s="20">
        <f t="shared" si="30"/>
        <v>102.40780000000001</v>
      </c>
      <c r="AG85" s="20">
        <f t="shared" si="31"/>
        <v>102.70046666666667</v>
      </c>
      <c r="AH85" s="20">
        <f t="shared" si="32"/>
        <v>68.614166666666662</v>
      </c>
      <c r="AI85" s="109">
        <f>IFERROR(AE85/'2018'!AH85*100-100,"")</f>
        <v>50096.349805018181</v>
      </c>
      <c r="AJ85" s="20">
        <f t="shared" si="33"/>
        <v>0.32151379903528721</v>
      </c>
      <c r="AK85" s="20">
        <f t="shared" si="33"/>
        <v>0.28578552284754721</v>
      </c>
      <c r="AL85" s="20">
        <f t="shared" si="33"/>
        <v>-33.190014715934439</v>
      </c>
    </row>
    <row r="86" spans="1:38" ht="15" x14ac:dyDescent="0.25">
      <c r="A86" s="3" t="s">
        <v>34</v>
      </c>
      <c r="B86" t="s">
        <v>35</v>
      </c>
      <c r="C86" s="70">
        <v>117.39459991455078</v>
      </c>
      <c r="D86" s="14">
        <v>117.78813171386719</v>
      </c>
      <c r="E86" s="10">
        <v>118.04170000000001</v>
      </c>
      <c r="F86" s="7">
        <v>117.6084</v>
      </c>
      <c r="G86" s="7">
        <v>117.7897</v>
      </c>
      <c r="H86" s="7">
        <v>117.9409</v>
      </c>
      <c r="I86" s="7">
        <v>117.9692</v>
      </c>
      <c r="J86" s="7">
        <v>118.3374</v>
      </c>
      <c r="K86" s="7">
        <v>118.59869999999999</v>
      </c>
      <c r="L86" s="7">
        <v>119.1224</v>
      </c>
      <c r="M86" s="7">
        <v>119.477</v>
      </c>
      <c r="N86" s="7">
        <v>119.6283</v>
      </c>
      <c r="O86" s="7">
        <v>128.4091</v>
      </c>
      <c r="P86" s="11">
        <v>140.37180000000001</v>
      </c>
      <c r="Q86" s="7">
        <v>0.33522138122439216</v>
      </c>
      <c r="R86" s="10">
        <v>0.21527490286439932</v>
      </c>
      <c r="S86" s="7">
        <v>-0.36707366972858124</v>
      </c>
      <c r="T86" s="7">
        <v>0.15415565554840735</v>
      </c>
      <c r="U86" s="7">
        <v>0.12836436462611153</v>
      </c>
      <c r="V86" s="7">
        <v>2.3995068716621243E-2</v>
      </c>
      <c r="W86" s="7">
        <v>0.31211536570562626</v>
      </c>
      <c r="X86" s="7">
        <v>0.22080931303205195</v>
      </c>
      <c r="Y86" s="7">
        <v>0.44157313697368117</v>
      </c>
      <c r="Z86" s="7">
        <v>0.29767701120864332</v>
      </c>
      <c r="AA86" s="7">
        <v>0.12663525197317643</v>
      </c>
      <c r="AB86" s="7">
        <v>7.3400691976731256</v>
      </c>
      <c r="AC86" s="11">
        <v>9.3160842962064319</v>
      </c>
      <c r="AD86" s="20">
        <f t="shared" si="28"/>
        <v>111.29901011510202</v>
      </c>
      <c r="AE86" s="20">
        <f t="shared" si="29"/>
        <v>117.77966666666667</v>
      </c>
      <c r="AF86" s="20">
        <f t="shared" si="30"/>
        <v>118.30176666666667</v>
      </c>
      <c r="AG86" s="20">
        <f t="shared" si="31"/>
        <v>119.40923333333335</v>
      </c>
      <c r="AH86" s="20">
        <f t="shared" si="32"/>
        <v>89.705373793741458</v>
      </c>
      <c r="AI86" s="109">
        <f>IFERROR(AE86/'2018'!AH86*100-100,"")</f>
        <v>15446.603094248369</v>
      </c>
      <c r="AJ86" s="20">
        <f t="shared" si="33"/>
        <v>0.44328534353694238</v>
      </c>
      <c r="AK86" s="20">
        <f t="shared" si="33"/>
        <v>0.93613704839010836</v>
      </c>
      <c r="AL86" s="20">
        <f t="shared" si="33"/>
        <v>-24.87568064077</v>
      </c>
    </row>
    <row r="87" spans="1:38" ht="15" x14ac:dyDescent="0.25">
      <c r="A87" s="2" t="s">
        <v>36</v>
      </c>
      <c r="B87" s="15" t="s">
        <v>37</v>
      </c>
      <c r="C87" s="69">
        <v>105.64102172851563</v>
      </c>
      <c r="D87" s="26">
        <v>105.63188934326172</v>
      </c>
      <c r="E87" s="21">
        <v>105.74160000000001</v>
      </c>
      <c r="F87" s="20">
        <v>105.8874</v>
      </c>
      <c r="G87" s="20">
        <v>106.1105</v>
      </c>
      <c r="H87" s="20">
        <v>106.3784</v>
      </c>
      <c r="I87" s="20">
        <v>106.3181</v>
      </c>
      <c r="J87" s="20">
        <v>106.69840000000001</v>
      </c>
      <c r="K87" s="20">
        <v>106.8674</v>
      </c>
      <c r="L87" s="20">
        <v>106.6961</v>
      </c>
      <c r="M87" s="20">
        <v>106.9731</v>
      </c>
      <c r="N87" s="20">
        <v>106.71769999999999</v>
      </c>
      <c r="O87" s="20">
        <v>107.0936</v>
      </c>
      <c r="P87" s="19">
        <v>108.4054</v>
      </c>
      <c r="Q87" s="20">
        <v>-8.6447339343000227E-3</v>
      </c>
      <c r="R87" s="21">
        <v>0.10386130307843924</v>
      </c>
      <c r="S87" s="20">
        <v>0.13788329285729944</v>
      </c>
      <c r="T87" s="20">
        <v>0.21069551240279985</v>
      </c>
      <c r="U87" s="20">
        <v>0.25247265821949511</v>
      </c>
      <c r="V87" s="20">
        <v>-5.6684439698282754E-2</v>
      </c>
      <c r="W87" s="20">
        <v>0.35770014701166158</v>
      </c>
      <c r="X87" s="20">
        <v>0.15839037886228557</v>
      </c>
      <c r="Y87" s="20">
        <v>-0.16029210030374297</v>
      </c>
      <c r="Z87" s="20">
        <v>0.25961586224801192</v>
      </c>
      <c r="AA87" s="20">
        <v>-0.23875161138642212</v>
      </c>
      <c r="AB87" s="20">
        <v>0.3522377262628425</v>
      </c>
      <c r="AC87" s="19">
        <v>1.224909798531383</v>
      </c>
      <c r="AD87" s="20">
        <f t="shared" si="28"/>
        <v>97.84478793883882</v>
      </c>
      <c r="AE87" s="20">
        <f t="shared" si="29"/>
        <v>106.12543333333333</v>
      </c>
      <c r="AF87" s="20">
        <f t="shared" si="30"/>
        <v>106.62796666666668</v>
      </c>
      <c r="AG87" s="20">
        <f t="shared" si="31"/>
        <v>106.79563333333333</v>
      </c>
      <c r="AH87" s="20">
        <f t="shared" si="32"/>
        <v>71.830118422021897</v>
      </c>
      <c r="AI87" s="109">
        <f>IFERROR(AE87/'2018'!AH87*100-100,"")</f>
        <v>13666.621826988578</v>
      </c>
      <c r="AJ87" s="20">
        <f t="shared" si="33"/>
        <v>0.47352770919192722</v>
      </c>
      <c r="AK87" s="20">
        <f t="shared" si="33"/>
        <v>0.15724455028838236</v>
      </c>
      <c r="AL87" s="20">
        <f t="shared" si="33"/>
        <v>-32.740584816025347</v>
      </c>
    </row>
    <row r="88" spans="1:38" ht="15" x14ac:dyDescent="0.25">
      <c r="A88" s="3" t="s">
        <v>38</v>
      </c>
      <c r="B88" t="s">
        <v>39</v>
      </c>
      <c r="C88" s="70">
        <v>110.23301696777344</v>
      </c>
      <c r="D88" s="14">
        <v>110.17902374267578</v>
      </c>
      <c r="E88" s="10">
        <v>109.84229999999999</v>
      </c>
      <c r="F88" s="7">
        <v>109.8443</v>
      </c>
      <c r="G88" s="7">
        <v>110.37090000000001</v>
      </c>
      <c r="H88" s="7">
        <v>110.99550000000001</v>
      </c>
      <c r="I88" s="7">
        <v>110.3724</v>
      </c>
      <c r="J88" s="7">
        <v>111.0819</v>
      </c>
      <c r="K88" s="7">
        <v>111.0365</v>
      </c>
      <c r="L88" s="7">
        <v>110.4543</v>
      </c>
      <c r="M88" s="7">
        <v>110.33880000000001</v>
      </c>
      <c r="N88" s="7">
        <v>109.8383</v>
      </c>
      <c r="O88" s="7">
        <v>110.7226</v>
      </c>
      <c r="P88" s="11">
        <v>109.31319999999999</v>
      </c>
      <c r="Q88" s="7">
        <v>-4.8980991886887336E-2</v>
      </c>
      <c r="R88" s="10">
        <v>-0.30561510824620158</v>
      </c>
      <c r="S88" s="7">
        <v>1.820792172058988E-3</v>
      </c>
      <c r="T88" s="7">
        <v>0.47940584991665652</v>
      </c>
      <c r="U88" s="7">
        <v>0.5659100360692908</v>
      </c>
      <c r="V88" s="7">
        <v>-0.5613741097612136</v>
      </c>
      <c r="W88" s="7">
        <v>0.64282374941561982</v>
      </c>
      <c r="X88" s="7">
        <v>-4.0870744918839859E-2</v>
      </c>
      <c r="Y88" s="7">
        <v>-0.52433208899776218</v>
      </c>
      <c r="Z88" s="7">
        <v>-0.10456813360819567</v>
      </c>
      <c r="AA88" s="7">
        <v>-0.45360290305858175</v>
      </c>
      <c r="AB88" s="7">
        <v>0.80509257699727332</v>
      </c>
      <c r="AC88" s="11">
        <v>-1.2729108601134773</v>
      </c>
      <c r="AD88" s="20">
        <f t="shared" si="28"/>
        <v>101.19330991734277</v>
      </c>
      <c r="AE88" s="20">
        <f t="shared" si="29"/>
        <v>110.40356666666668</v>
      </c>
      <c r="AF88" s="20">
        <f t="shared" si="30"/>
        <v>110.83026666666666</v>
      </c>
      <c r="AG88" s="20">
        <f t="shared" si="31"/>
        <v>110.21046666666666</v>
      </c>
      <c r="AH88" s="20">
        <f t="shared" si="32"/>
        <v>73.328939669371039</v>
      </c>
      <c r="AI88" s="109">
        <f>IFERROR(AE88/'2018'!AH88*100-100,"")</f>
        <v>6561.5125310969252</v>
      </c>
      <c r="AJ88" s="20">
        <f t="shared" si="33"/>
        <v>0.38649113691072046</v>
      </c>
      <c r="AK88" s="20">
        <f t="shared" si="33"/>
        <v>-0.55923351864171877</v>
      </c>
      <c r="AL88" s="20">
        <f t="shared" si="33"/>
        <v>-33.464631910909517</v>
      </c>
    </row>
    <row r="89" spans="1:38" ht="15" x14ac:dyDescent="0.25">
      <c r="A89" s="3" t="s">
        <v>40</v>
      </c>
      <c r="B89" t="s">
        <v>75</v>
      </c>
      <c r="C89" s="70">
        <v>101.23616027832031</v>
      </c>
      <c r="D89" s="14">
        <v>101.20906829833984</v>
      </c>
      <c r="E89" s="10">
        <v>101.51260000000001</v>
      </c>
      <c r="F89" s="7">
        <v>101.899</v>
      </c>
      <c r="G89" s="7">
        <v>102.0493</v>
      </c>
      <c r="H89" s="7">
        <v>102.1186</v>
      </c>
      <c r="I89" s="7">
        <v>102.53449999999999</v>
      </c>
      <c r="J89" s="7">
        <v>103.0489</v>
      </c>
      <c r="K89" s="7">
        <v>103.48779999999999</v>
      </c>
      <c r="L89" s="7">
        <v>103.28100000000001</v>
      </c>
      <c r="M89" s="7">
        <v>103.5647</v>
      </c>
      <c r="N89" s="7">
        <v>103.1797</v>
      </c>
      <c r="O89" s="7">
        <v>102.9324</v>
      </c>
      <c r="P89" s="11">
        <v>104.3244</v>
      </c>
      <c r="Q89" s="7">
        <v>-2.6761169038796988E-2</v>
      </c>
      <c r="R89" s="10">
        <v>0.29990563767015854</v>
      </c>
      <c r="S89" s="7">
        <v>0.38064240301203467</v>
      </c>
      <c r="T89" s="7">
        <v>0.14749899410200437</v>
      </c>
      <c r="U89" s="7">
        <v>6.7908354099438573E-2</v>
      </c>
      <c r="V89" s="7">
        <v>0.40727154504663543</v>
      </c>
      <c r="W89" s="7">
        <v>0.50168479877505523</v>
      </c>
      <c r="X89" s="7">
        <v>0.42591429893961957</v>
      </c>
      <c r="Y89" s="7">
        <v>-0.19983031816309457</v>
      </c>
      <c r="Z89" s="7">
        <v>0.27468750302572209</v>
      </c>
      <c r="AA89" s="7">
        <v>-0.37174828875090171</v>
      </c>
      <c r="AB89" s="7">
        <v>-0.23967892909166785</v>
      </c>
      <c r="AC89" s="11">
        <v>1.3523438684029478</v>
      </c>
      <c r="AD89" s="20">
        <f t="shared" si="28"/>
        <v>94.366128235913436</v>
      </c>
      <c r="AE89" s="20">
        <f t="shared" si="29"/>
        <v>102.02230000000002</v>
      </c>
      <c r="AF89" s="20">
        <f t="shared" si="30"/>
        <v>103.02373333333333</v>
      </c>
      <c r="AG89" s="20">
        <f t="shared" si="31"/>
        <v>103.34179999999999</v>
      </c>
      <c r="AH89" s="20">
        <f t="shared" si="32"/>
        <v>69.076679610320397</v>
      </c>
      <c r="AI89" s="109">
        <f>IFERROR(AE89/'2018'!AH89*100-100,"")</f>
        <v>53683.476408504124</v>
      </c>
      <c r="AJ89" s="20">
        <f t="shared" si="33"/>
        <v>0.98158278467874993</v>
      </c>
      <c r="AK89" s="20">
        <f t="shared" si="33"/>
        <v>0.30873145087603859</v>
      </c>
      <c r="AL89" s="20">
        <f t="shared" si="33"/>
        <v>-33.157077184333545</v>
      </c>
    </row>
    <row r="90" spans="1:38" ht="15" x14ac:dyDescent="0.25">
      <c r="A90" s="3" t="s">
        <v>41</v>
      </c>
      <c r="B90" t="s">
        <v>69</v>
      </c>
      <c r="C90" s="70">
        <v>101.03643798828125</v>
      </c>
      <c r="D90" s="14">
        <v>101.33765411376953</v>
      </c>
      <c r="E90" s="10">
        <v>101.68689999999999</v>
      </c>
      <c r="F90" s="7">
        <v>101.69450000000001</v>
      </c>
      <c r="G90" s="7">
        <v>101.81440000000001</v>
      </c>
      <c r="H90" s="7">
        <v>101.7675</v>
      </c>
      <c r="I90" s="7">
        <v>101.7401</v>
      </c>
      <c r="J90" s="7">
        <v>101.85129999999999</v>
      </c>
      <c r="K90" s="7">
        <v>101.52889999999999</v>
      </c>
      <c r="L90" s="7">
        <v>101.52889999999999</v>
      </c>
      <c r="M90" s="7">
        <v>101.68210000000001</v>
      </c>
      <c r="N90" s="7">
        <v>101.6786</v>
      </c>
      <c r="O90" s="7">
        <v>101.5367</v>
      </c>
      <c r="P90" s="11">
        <v>102.1649</v>
      </c>
      <c r="Q90" s="7">
        <v>0.29812623196714233</v>
      </c>
      <c r="R90" s="10">
        <v>0.34463585059742202</v>
      </c>
      <c r="S90" s="7">
        <v>7.4739224029945935E-3</v>
      </c>
      <c r="T90" s="7">
        <v>0.11790214810043927</v>
      </c>
      <c r="U90" s="7">
        <v>-4.6064210956414747E-2</v>
      </c>
      <c r="V90" s="7">
        <v>-2.6924116245363294E-2</v>
      </c>
      <c r="W90" s="7">
        <v>0.10929810369755548</v>
      </c>
      <c r="X90" s="7">
        <v>-0.31653989688889766</v>
      </c>
      <c r="Y90" s="7">
        <v>0</v>
      </c>
      <c r="Z90" s="7">
        <v>0.1508929969693481</v>
      </c>
      <c r="AA90" s="7">
        <v>-3.4421004286914812E-3</v>
      </c>
      <c r="AB90" s="7">
        <v>-0.1395573896572207</v>
      </c>
      <c r="AC90" s="11">
        <v>0.61869255156018155</v>
      </c>
      <c r="AD90" s="20">
        <f t="shared" si="28"/>
        <v>93.273835519330603</v>
      </c>
      <c r="AE90" s="20">
        <f t="shared" si="29"/>
        <v>101.75880000000001</v>
      </c>
      <c r="AF90" s="20">
        <f t="shared" si="30"/>
        <v>101.70676666666667</v>
      </c>
      <c r="AG90" s="20">
        <f t="shared" si="31"/>
        <v>101.62986666666667</v>
      </c>
      <c r="AH90" s="20">
        <f t="shared" si="32"/>
        <v>67.999908743989039</v>
      </c>
      <c r="AI90" s="109">
        <f>IFERROR(AE90/'2018'!AH90*100-100,"")</f>
        <v>35076.430164969825</v>
      </c>
      <c r="AJ90" s="20">
        <f t="shared" ref="AJ90:AL105" si="34">IFERROR(AF90/AE90*100-100,"")</f>
        <v>-5.1133988739394454E-2</v>
      </c>
      <c r="AK90" s="20">
        <f t="shared" si="34"/>
        <v>-7.5609521883663433E-2</v>
      </c>
      <c r="AL90" s="20">
        <f t="shared" si="34"/>
        <v>-33.090624858320155</v>
      </c>
    </row>
    <row r="91" spans="1:38" ht="15" x14ac:dyDescent="0.25">
      <c r="A91" s="3" t="s">
        <v>42</v>
      </c>
      <c r="B91" t="s">
        <v>43</v>
      </c>
      <c r="C91" s="70">
        <v>106.83676147460938</v>
      </c>
      <c r="D91" s="14">
        <v>106.80333709716797</v>
      </c>
      <c r="E91" s="10">
        <v>106.9166</v>
      </c>
      <c r="F91" s="7">
        <v>107.26819999999999</v>
      </c>
      <c r="G91" s="7">
        <v>107.8212</v>
      </c>
      <c r="H91" s="7">
        <v>108.3879</v>
      </c>
      <c r="I91" s="7">
        <v>107.8496</v>
      </c>
      <c r="J91" s="7">
        <v>107.74979999999999</v>
      </c>
      <c r="K91" s="7">
        <v>107.8389</v>
      </c>
      <c r="L91" s="7">
        <v>108.6861</v>
      </c>
      <c r="M91" s="7">
        <v>108.67829999999999</v>
      </c>
      <c r="N91" s="7">
        <v>108.72150000000001</v>
      </c>
      <c r="O91" s="7">
        <v>113.9872</v>
      </c>
      <c r="P91" s="11">
        <v>126.131</v>
      </c>
      <c r="Q91" s="7">
        <v>-3.1285464834451972E-2</v>
      </c>
      <c r="R91" s="10">
        <v>0.10604809354317177</v>
      </c>
      <c r="S91" s="7">
        <v>0.32885445291001636</v>
      </c>
      <c r="T91" s="7">
        <v>0.51553023169961976</v>
      </c>
      <c r="U91" s="7">
        <v>0.5255923695896515</v>
      </c>
      <c r="V91" s="7">
        <v>-0.49664215286024233</v>
      </c>
      <c r="W91" s="7">
        <v>-9.2536272735366562E-2</v>
      </c>
      <c r="X91" s="7">
        <v>8.2691568801057602E-2</v>
      </c>
      <c r="Y91" s="7">
        <v>0.78561632212494836</v>
      </c>
      <c r="Z91" s="7">
        <v>-7.1766306823072487E-3</v>
      </c>
      <c r="AA91" s="7">
        <v>3.9750345745206736E-2</v>
      </c>
      <c r="AB91" s="7">
        <v>4.8432922650993548</v>
      </c>
      <c r="AC91" s="11">
        <v>10.653652339911849</v>
      </c>
      <c r="AD91" s="20">
        <f t="shared" si="28"/>
        <v>101.09070121126382</v>
      </c>
      <c r="AE91" s="20">
        <f t="shared" si="29"/>
        <v>107.82576666666667</v>
      </c>
      <c r="AF91" s="20">
        <f t="shared" si="30"/>
        <v>107.81276666666668</v>
      </c>
      <c r="AG91" s="20">
        <f t="shared" si="31"/>
        <v>108.69529999999999</v>
      </c>
      <c r="AH91" s="20">
        <f t="shared" si="32"/>
        <v>80.028971511721849</v>
      </c>
      <c r="AI91" s="109">
        <f>IFERROR(AE91/'2018'!AH91*100-100,"")</f>
        <v>9190.1323991837526</v>
      </c>
      <c r="AJ91" s="20">
        <f t="shared" si="34"/>
        <v>-1.2056487425851969E-2</v>
      </c>
      <c r="AK91" s="20">
        <f t="shared" si="34"/>
        <v>0.81857961781270205</v>
      </c>
      <c r="AL91" s="20">
        <f t="shared" si="34"/>
        <v>-26.373107658084706</v>
      </c>
    </row>
    <row r="92" spans="1:38" ht="15" x14ac:dyDescent="0.25">
      <c r="A92" s="3" t="s">
        <v>44</v>
      </c>
      <c r="B92" t="s">
        <v>45</v>
      </c>
      <c r="C92" s="70">
        <v>108.77141571044922</v>
      </c>
      <c r="D92" s="14">
        <v>108.78189086914063</v>
      </c>
      <c r="E92" s="10">
        <v>109.009</v>
      </c>
      <c r="F92" s="7">
        <v>108.92010000000001</v>
      </c>
      <c r="G92" s="7">
        <v>108.9594</v>
      </c>
      <c r="H92" s="7">
        <v>109.2586</v>
      </c>
      <c r="I92" s="7">
        <v>108.98699999999999</v>
      </c>
      <c r="J92" s="7">
        <v>109.069</v>
      </c>
      <c r="K92" s="7">
        <v>109.069</v>
      </c>
      <c r="L92" s="7">
        <v>109.069</v>
      </c>
      <c r="M92" s="7">
        <v>109.6567</v>
      </c>
      <c r="N92" s="7">
        <v>109.68389999999999</v>
      </c>
      <c r="O92" s="7">
        <v>109.6746</v>
      </c>
      <c r="P92" s="11">
        <v>111.6129</v>
      </c>
      <c r="Q92" s="7">
        <v>9.630433347756772E-3</v>
      </c>
      <c r="R92" s="10">
        <v>0.20877475933248549</v>
      </c>
      <c r="S92" s="7">
        <v>-8.1552899301888207E-2</v>
      </c>
      <c r="T92" s="7">
        <v>3.6081494600167664E-2</v>
      </c>
      <c r="U92" s="7">
        <v>0.27459769418700819</v>
      </c>
      <c r="V92" s="7">
        <v>-0.24858455078136324</v>
      </c>
      <c r="W92" s="7">
        <v>7.5238331177120074E-2</v>
      </c>
      <c r="X92" s="7">
        <v>0</v>
      </c>
      <c r="Y92" s="7">
        <v>0</v>
      </c>
      <c r="Z92" s="7">
        <v>0.5388332156708121</v>
      </c>
      <c r="AA92" s="7">
        <v>2.4804685896979803E-2</v>
      </c>
      <c r="AB92" s="7">
        <v>-8.4789107608282434E-3</v>
      </c>
      <c r="AC92" s="11">
        <v>1.7673189599050263</v>
      </c>
      <c r="AD92" s="20">
        <f t="shared" si="28"/>
        <v>100.33081920277898</v>
      </c>
      <c r="AE92" s="20">
        <f t="shared" si="29"/>
        <v>109.04603333333334</v>
      </c>
      <c r="AF92" s="20">
        <f t="shared" si="30"/>
        <v>109.04166666666667</v>
      </c>
      <c r="AG92" s="20">
        <f t="shared" si="31"/>
        <v>109.46986666666668</v>
      </c>
      <c r="AH92" s="20">
        <f t="shared" si="32"/>
        <v>73.765710144449244</v>
      </c>
      <c r="AI92" s="109">
        <f>IFERROR(AE92/'2018'!AH92*100-100,"")</f>
        <v>12766.256763909805</v>
      </c>
      <c r="AJ92" s="20">
        <f t="shared" si="34"/>
        <v>-4.0044250425097516E-3</v>
      </c>
      <c r="AK92" s="20">
        <f t="shared" si="34"/>
        <v>0.39269392434084693</v>
      </c>
      <c r="AL92" s="20">
        <f t="shared" si="34"/>
        <v>-32.615511107669292</v>
      </c>
    </row>
    <row r="93" spans="1:38" ht="15" x14ac:dyDescent="0.25">
      <c r="A93" s="3" t="s">
        <v>46</v>
      </c>
      <c r="B93" t="s">
        <v>70</v>
      </c>
      <c r="C93" s="70">
        <v>106.11501312255859</v>
      </c>
      <c r="D93" s="14">
        <v>106.11503601074219</v>
      </c>
      <c r="E93" s="10">
        <v>106.1151</v>
      </c>
      <c r="F93" s="7">
        <v>106.1151</v>
      </c>
      <c r="G93" s="7">
        <v>106.1151</v>
      </c>
      <c r="H93" s="7">
        <v>106.1151</v>
      </c>
      <c r="I93" s="7">
        <v>106.4034</v>
      </c>
      <c r="J93" s="7">
        <v>106.4034</v>
      </c>
      <c r="K93" s="7">
        <v>106.75700000000001</v>
      </c>
      <c r="L93" s="7">
        <v>106.75700000000001</v>
      </c>
      <c r="M93" s="7">
        <v>107.65600000000001</v>
      </c>
      <c r="N93" s="7">
        <v>107.65600000000001</v>
      </c>
      <c r="O93" s="7">
        <v>107.65600000000001</v>
      </c>
      <c r="P93" s="11">
        <v>107.9152</v>
      </c>
      <c r="Q93" s="7">
        <v>2.156922278972445E-5</v>
      </c>
      <c r="R93" s="10">
        <v>6.030178211900717E-5</v>
      </c>
      <c r="S93" s="7">
        <v>0</v>
      </c>
      <c r="T93" s="7">
        <v>0</v>
      </c>
      <c r="U93" s="7">
        <v>0</v>
      </c>
      <c r="V93" s="7">
        <v>0.27168612195625941</v>
      </c>
      <c r="W93" s="7">
        <v>0</v>
      </c>
      <c r="X93" s="7">
        <v>0.33232020781290833</v>
      </c>
      <c r="Y93" s="7">
        <v>0</v>
      </c>
      <c r="Z93" s="7">
        <v>0.84209934711541246</v>
      </c>
      <c r="AA93" s="7">
        <v>0</v>
      </c>
      <c r="AB93" s="7">
        <v>0</v>
      </c>
      <c r="AC93" s="11">
        <v>0.24076688712193722</v>
      </c>
      <c r="AD93" s="20">
        <f t="shared" si="28"/>
        <v>97.962443464101895</v>
      </c>
      <c r="AE93" s="20">
        <f t="shared" si="29"/>
        <v>106.1151</v>
      </c>
      <c r="AF93" s="20">
        <f t="shared" si="30"/>
        <v>106.52126666666668</v>
      </c>
      <c r="AG93" s="20">
        <f t="shared" si="31"/>
        <v>107.35633333333334</v>
      </c>
      <c r="AH93" s="20">
        <f t="shared" si="32"/>
        <v>71.857073856407595</v>
      </c>
      <c r="AI93" s="109">
        <f>IFERROR(AE93/'2018'!AH93*100-100,"")</f>
        <v>18553.567529343512</v>
      </c>
      <c r="AJ93" s="20">
        <f t="shared" si="34"/>
        <v>0.38276048052226486</v>
      </c>
      <c r="AK93" s="20">
        <f t="shared" si="34"/>
        <v>0.7839436131376516</v>
      </c>
      <c r="AL93" s="20">
        <f t="shared" si="34"/>
        <v>-33.06675849919651</v>
      </c>
    </row>
    <row r="94" spans="1:38" ht="15" x14ac:dyDescent="0.25">
      <c r="A94" s="2" t="s">
        <v>47</v>
      </c>
      <c r="B94" s="15" t="s">
        <v>48</v>
      </c>
      <c r="C94" s="69">
        <v>97.664138793945313</v>
      </c>
      <c r="D94" s="26">
        <v>97.467025756835938</v>
      </c>
      <c r="E94" s="21">
        <v>96.880390000000006</v>
      </c>
      <c r="F94" s="20">
        <v>96.88503</v>
      </c>
      <c r="G94" s="20">
        <v>97.432879999999997</v>
      </c>
      <c r="H94" s="20">
        <v>97.19256</v>
      </c>
      <c r="I94" s="20">
        <v>98.272319999999993</v>
      </c>
      <c r="J94" s="20">
        <v>98.870440000000002</v>
      </c>
      <c r="K94" s="20">
        <v>99.619020000000006</v>
      </c>
      <c r="L94" s="20">
        <v>99.168279999999996</v>
      </c>
      <c r="M94" s="20">
        <v>99.479650000000007</v>
      </c>
      <c r="N94" s="20">
        <v>99.108159999999998</v>
      </c>
      <c r="O94" s="20">
        <v>98.21799</v>
      </c>
      <c r="P94" s="19">
        <v>98.096199999999996</v>
      </c>
      <c r="Q94" s="20">
        <v>-0.2018274461266176</v>
      </c>
      <c r="R94" s="21">
        <v>-0.601881253973514</v>
      </c>
      <c r="S94" s="20">
        <v>4.7894109427045767E-3</v>
      </c>
      <c r="T94" s="20">
        <v>0.56546403505267728</v>
      </c>
      <c r="U94" s="20">
        <v>-0.24665184894462422</v>
      </c>
      <c r="V94" s="20">
        <v>1.1109492331511726</v>
      </c>
      <c r="W94" s="20">
        <v>0.6086352698298042</v>
      </c>
      <c r="X94" s="20">
        <v>0.75713226319211691</v>
      </c>
      <c r="Y94" s="20">
        <v>-0.45246379657219105</v>
      </c>
      <c r="Z94" s="20">
        <v>0.31398144648673026</v>
      </c>
      <c r="AA94" s="20">
        <v>-0.37343315944518152</v>
      </c>
      <c r="AB94" s="20">
        <v>-0.89818033146816334</v>
      </c>
      <c r="AC94" s="19">
        <v>-0.12399968681908913</v>
      </c>
      <c r="AD94" s="20">
        <f>(AD73/AD78)*100</f>
        <v>98.381340871213581</v>
      </c>
      <c r="AE94" s="20">
        <f t="shared" ref="AE94:AH94" si="35">(AE73/AE78)*100</f>
        <v>97.170278715076876</v>
      </c>
      <c r="AF94" s="20">
        <f t="shared" si="35"/>
        <v>98.922616176100036</v>
      </c>
      <c r="AG94" s="20">
        <f t="shared" si="35"/>
        <v>99.252116032024432</v>
      </c>
      <c r="AH94" s="20">
        <f t="shared" si="35"/>
        <v>98.068630521759488</v>
      </c>
      <c r="AI94" s="7">
        <f>IFERROR(AE94/'2018'!AH94*100-100,"")</f>
        <v>7139.8019519635964</v>
      </c>
      <c r="AJ94" s="20">
        <f t="shared" si="34"/>
        <v>1.8033677418600007</v>
      </c>
      <c r="AK94" s="20">
        <f t="shared" si="34"/>
        <v>0.3330884975159023</v>
      </c>
      <c r="AL94" s="20">
        <f t="shared" si="34"/>
        <v>-1.192403303404717</v>
      </c>
    </row>
    <row r="95" spans="1:38" ht="15" x14ac:dyDescent="0.25">
      <c r="A95" s="2"/>
      <c r="B95" s="15" t="s">
        <v>72</v>
      </c>
      <c r="C95" s="69">
        <v>100.3443603515625</v>
      </c>
      <c r="D95" s="26">
        <v>100.24481201171875</v>
      </c>
      <c r="E95" s="21">
        <v>100.1365</v>
      </c>
      <c r="F95" s="20">
        <v>100.02760000000001</v>
      </c>
      <c r="G95" s="20">
        <v>100.5181</v>
      </c>
      <c r="H95" s="20">
        <v>100.13930000000001</v>
      </c>
      <c r="I95" s="20">
        <v>101.1936</v>
      </c>
      <c r="J95" s="20">
        <v>101.7859</v>
      </c>
      <c r="K95" s="20">
        <v>102.9824</v>
      </c>
      <c r="L95" s="20">
        <v>103.01909999999999</v>
      </c>
      <c r="M95" s="20">
        <v>103.5064</v>
      </c>
      <c r="N95" s="20">
        <v>103.5175</v>
      </c>
      <c r="O95" s="20">
        <v>103.45569999999999</v>
      </c>
      <c r="P95" s="19">
        <v>104.1645</v>
      </c>
      <c r="Q95" s="20">
        <v>-9.9206711264067465E-2</v>
      </c>
      <c r="R95" s="21">
        <v>-0.10804749846415006</v>
      </c>
      <c r="S95" s="20">
        <v>-0.10875155412860579</v>
      </c>
      <c r="T95" s="20">
        <v>0.49036465935401558</v>
      </c>
      <c r="U95" s="20">
        <v>-0.37684755282879229</v>
      </c>
      <c r="V95" s="20">
        <v>1.0528334030695219</v>
      </c>
      <c r="W95" s="20">
        <v>0.58531369572778758</v>
      </c>
      <c r="X95" s="20">
        <v>1.1755066271458035</v>
      </c>
      <c r="Y95" s="20">
        <v>3.5637157417186024E-2</v>
      </c>
      <c r="Z95" s="20">
        <v>0.47301908092771605</v>
      </c>
      <c r="AA95" s="20">
        <v>1.0723974556161744E-2</v>
      </c>
      <c r="AB95" s="20">
        <v>-5.9700050716067508E-2</v>
      </c>
      <c r="AC95" s="19">
        <v>0.68512416425582234</v>
      </c>
      <c r="AD95" s="20">
        <f>(AD73/AD87)*100</f>
        <v>102.20853201967424</v>
      </c>
      <c r="AE95" s="20">
        <f t="shared" ref="AE95:AH95" si="36">(AE73/AE87)*100</f>
        <v>100.22844037071856</v>
      </c>
      <c r="AF95" s="20">
        <f t="shared" si="36"/>
        <v>101.98878405571519</v>
      </c>
      <c r="AG95" s="20">
        <f t="shared" si="36"/>
        <v>103.34782726759428</v>
      </c>
      <c r="AH95" s="20">
        <f t="shared" si="36"/>
        <v>103.76634102464513</v>
      </c>
      <c r="AI95" s="7">
        <f>IFERROR(AE95/'2018'!AH95*100-100,"")</f>
        <v>6236.1474043946046</v>
      </c>
      <c r="AJ95" s="20">
        <f t="shared" si="34"/>
        <v>1.7563315147732368</v>
      </c>
      <c r="AK95" s="20">
        <f t="shared" si="34"/>
        <v>1.3325418323809686</v>
      </c>
      <c r="AL95" s="20">
        <f t="shared" si="34"/>
        <v>0.40495651250336095</v>
      </c>
    </row>
    <row r="96" spans="1:38" ht="18" customHeight="1" x14ac:dyDescent="0.2">
      <c r="B96" s="22" t="s">
        <v>62</v>
      </c>
      <c r="C96" s="71"/>
      <c r="D96" s="27"/>
      <c r="E96" s="24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5"/>
      <c r="Q96" s="23"/>
      <c r="R96" s="24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5"/>
      <c r="AD96" s="24"/>
      <c r="AE96" s="23"/>
      <c r="AF96" s="23"/>
      <c r="AG96" s="23"/>
      <c r="AH96" s="23"/>
      <c r="AI96" s="23"/>
      <c r="AJ96" s="23"/>
      <c r="AK96" s="23"/>
      <c r="AL96" s="23"/>
    </row>
    <row r="97" spans="1:38" ht="15" x14ac:dyDescent="0.25">
      <c r="A97" s="2" t="s">
        <v>14</v>
      </c>
      <c r="B97" s="15" t="s">
        <v>15</v>
      </c>
      <c r="C97" s="69">
        <v>106.70441436767578</v>
      </c>
      <c r="D97" s="26">
        <v>107.24613189697266</v>
      </c>
      <c r="E97" s="21">
        <v>109.2469</v>
      </c>
      <c r="F97" s="20">
        <v>109.9024</v>
      </c>
      <c r="G97" s="20">
        <v>110.75060000000001</v>
      </c>
      <c r="H97" s="20">
        <v>111.2718</v>
      </c>
      <c r="I97" s="20">
        <v>112.36239999999999</v>
      </c>
      <c r="J97" s="20">
        <v>113.12269999999999</v>
      </c>
      <c r="K97" s="20">
        <v>115.7547</v>
      </c>
      <c r="L97" s="20">
        <v>116.00279999999999</v>
      </c>
      <c r="M97" s="20">
        <v>115.85250000000001</v>
      </c>
      <c r="N97" s="20">
        <v>116.8185</v>
      </c>
      <c r="O97" s="20">
        <v>117.3279</v>
      </c>
      <c r="P97" s="19">
        <v>118.1842</v>
      </c>
      <c r="Q97" s="20">
        <v>0.50768052334766267</v>
      </c>
      <c r="R97" s="21">
        <v>1.8655853294078741</v>
      </c>
      <c r="S97" s="20">
        <v>0.6000170256547358</v>
      </c>
      <c r="T97" s="20">
        <v>0.77177568460743862</v>
      </c>
      <c r="U97" s="20">
        <v>0.47060693124912473</v>
      </c>
      <c r="V97" s="20">
        <v>0.98012254677285249</v>
      </c>
      <c r="W97" s="20">
        <v>0.67664984016005436</v>
      </c>
      <c r="X97" s="20">
        <v>2.3266771390711196</v>
      </c>
      <c r="Y97" s="20">
        <v>0.21433254977983074</v>
      </c>
      <c r="Z97" s="20">
        <v>-0.12956583806596672</v>
      </c>
      <c r="AA97" s="20">
        <v>0.83381886450442921</v>
      </c>
      <c r="AB97" s="20">
        <v>0.43606106909436382</v>
      </c>
      <c r="AC97" s="19">
        <v>0.72983493269717137</v>
      </c>
      <c r="AD97" s="20">
        <f t="shared" si="28"/>
        <v>104.82151504361229</v>
      </c>
      <c r="AE97" s="20">
        <f t="shared" si="29"/>
        <v>110.6416</v>
      </c>
      <c r="AF97" s="20">
        <f t="shared" si="30"/>
        <v>113.7466</v>
      </c>
      <c r="AG97" s="20">
        <f t="shared" ref="AG97:AG115" si="37">IFERROR(AVERAGE(L97:N97),"")</f>
        <v>116.22460000000001</v>
      </c>
      <c r="AH97" s="20">
        <f t="shared" ref="AH97:AH115" si="38">IFERROR(AVERAGE(O97:Q97),"")</f>
        <v>78.673260174449226</v>
      </c>
      <c r="AI97" s="7">
        <f>IFERROR(AE97/'2018'!AH97*100-100,"")</f>
        <v>5426.5054920068551</v>
      </c>
      <c r="AJ97" s="20">
        <f t="shared" si="34"/>
        <v>2.8063585486833205</v>
      </c>
      <c r="AK97" s="20">
        <f t="shared" si="34"/>
        <v>2.1785266548626652</v>
      </c>
      <c r="AL97" s="20">
        <f t="shared" si="34"/>
        <v>-32.309287212475482</v>
      </c>
    </row>
    <row r="98" spans="1:38" ht="15" x14ac:dyDescent="0.25">
      <c r="A98" s="3" t="s">
        <v>16</v>
      </c>
      <c r="B98" t="s">
        <v>76</v>
      </c>
      <c r="C98" s="70">
        <v>106.38278961181641</v>
      </c>
      <c r="D98" s="14">
        <v>107.30539703369141</v>
      </c>
      <c r="E98" s="10">
        <v>109.9833</v>
      </c>
      <c r="F98" s="7">
        <v>111.26300000000001</v>
      </c>
      <c r="G98" s="7">
        <v>112.7818</v>
      </c>
      <c r="H98" s="7">
        <v>112.8593</v>
      </c>
      <c r="I98" s="7">
        <v>113.4885</v>
      </c>
      <c r="J98" s="7">
        <v>114.87179999999999</v>
      </c>
      <c r="K98" s="7">
        <v>118.6861</v>
      </c>
      <c r="L98" s="7">
        <v>118.6182</v>
      </c>
      <c r="M98" s="7">
        <v>118.1857</v>
      </c>
      <c r="N98" s="7">
        <v>119.3442</v>
      </c>
      <c r="O98" s="7">
        <v>119.7013</v>
      </c>
      <c r="P98" s="11">
        <v>123.04470000000001</v>
      </c>
      <c r="Q98" s="7">
        <v>0.86725251823300753</v>
      </c>
      <c r="R98" s="10">
        <v>2.4955901942823941</v>
      </c>
      <c r="S98" s="7">
        <v>1.1635402829338686</v>
      </c>
      <c r="T98" s="7">
        <v>1.3650539712213392</v>
      </c>
      <c r="U98" s="7">
        <v>6.8716761037685661E-2</v>
      </c>
      <c r="V98" s="7">
        <v>0.55750833116987009</v>
      </c>
      <c r="W98" s="7">
        <v>1.2188900196936177</v>
      </c>
      <c r="X98" s="7">
        <v>3.3204842267640999</v>
      </c>
      <c r="Y98" s="7">
        <v>-5.7209732226431338E-2</v>
      </c>
      <c r="Z98" s="7">
        <v>-0.36461521081925413</v>
      </c>
      <c r="AA98" s="7">
        <v>0.98023703375281745</v>
      </c>
      <c r="AB98" s="7">
        <v>0.29921856277892234</v>
      </c>
      <c r="AC98" s="11">
        <v>2.7931192058899965</v>
      </c>
      <c r="AD98" s="20">
        <f t="shared" si="28"/>
        <v>106.97598770985275</v>
      </c>
      <c r="AE98" s="20">
        <f t="shared" si="29"/>
        <v>112.30136666666668</v>
      </c>
      <c r="AF98" s="20">
        <f t="shared" si="30"/>
        <v>115.68213333333334</v>
      </c>
      <c r="AG98" s="20">
        <f t="shared" si="37"/>
        <v>118.71603333333333</v>
      </c>
      <c r="AH98" s="20">
        <f t="shared" si="38"/>
        <v>81.204417506077675</v>
      </c>
      <c r="AI98" s="7">
        <f>IFERROR(AE98/'2018'!AH98*100-100,"")</f>
        <v>4076.0645773727738</v>
      </c>
      <c r="AJ98" s="20">
        <f t="shared" si="34"/>
        <v>3.0104412501955125</v>
      </c>
      <c r="AK98" s="20">
        <f t="shared" si="34"/>
        <v>2.6226176096337355</v>
      </c>
      <c r="AL98" s="20">
        <f t="shared" si="34"/>
        <v>-31.597767187798269</v>
      </c>
    </row>
    <row r="99" spans="1:38" ht="15" x14ac:dyDescent="0.25">
      <c r="A99" s="3" t="s">
        <v>18</v>
      </c>
      <c r="B99" t="s">
        <v>61</v>
      </c>
      <c r="C99" s="70">
        <v>107.04609680175781</v>
      </c>
      <c r="D99" s="14">
        <v>107.18317413330078</v>
      </c>
      <c r="E99" s="10">
        <v>108.4645</v>
      </c>
      <c r="F99" s="7">
        <v>108.4569</v>
      </c>
      <c r="G99" s="7">
        <v>108.5928</v>
      </c>
      <c r="H99" s="7">
        <v>109.5853</v>
      </c>
      <c r="I99" s="7">
        <v>111.1661</v>
      </c>
      <c r="J99" s="7">
        <v>111.2647</v>
      </c>
      <c r="K99" s="7">
        <v>112.64060000000001</v>
      </c>
      <c r="L99" s="7">
        <v>113.2244</v>
      </c>
      <c r="M99" s="7">
        <v>113.37390000000001</v>
      </c>
      <c r="N99" s="7">
        <v>114.1354</v>
      </c>
      <c r="O99" s="7">
        <v>114.8065</v>
      </c>
      <c r="P99" s="11">
        <v>113.02079999999999</v>
      </c>
      <c r="Q99" s="7">
        <v>0.12805448833583047</v>
      </c>
      <c r="R99" s="10">
        <v>1.1954543024688462</v>
      </c>
      <c r="S99" s="7">
        <v>-7.0069008753984013E-3</v>
      </c>
      <c r="T99" s="7">
        <v>0.12530323105306565</v>
      </c>
      <c r="U99" s="7">
        <v>0.91396483008082208</v>
      </c>
      <c r="V99" s="7">
        <v>1.4425292443420754</v>
      </c>
      <c r="W99" s="7">
        <v>8.8696104297987147E-2</v>
      </c>
      <c r="X99" s="7">
        <v>1.2366006469257558</v>
      </c>
      <c r="Y99" s="7">
        <v>0.51828559151850795</v>
      </c>
      <c r="Z99" s="7">
        <v>0.13203867717559403</v>
      </c>
      <c r="AA99" s="7">
        <v>0.6716713458741369</v>
      </c>
      <c r="AB99" s="7">
        <v>0.58798584838708723</v>
      </c>
      <c r="AC99" s="11">
        <v>-1.5553997378197277</v>
      </c>
      <c r="AD99" s="20">
        <f t="shared" si="28"/>
        <v>102.53295454069467</v>
      </c>
      <c r="AE99" s="20">
        <f t="shared" si="29"/>
        <v>108.87833333333333</v>
      </c>
      <c r="AF99" s="20">
        <f t="shared" si="30"/>
        <v>111.69046666666668</v>
      </c>
      <c r="AG99" s="20">
        <f t="shared" si="37"/>
        <v>113.5779</v>
      </c>
      <c r="AH99" s="20">
        <f t="shared" si="38"/>
        <v>75.985118162778605</v>
      </c>
      <c r="AI99" s="7">
        <f>IFERROR(AE99/'2018'!AH99*100-100,"")</f>
        <v>9382.6484705936509</v>
      </c>
      <c r="AJ99" s="20">
        <f t="shared" si="34"/>
        <v>2.5828218041545057</v>
      </c>
      <c r="AK99" s="20">
        <f t="shared" si="34"/>
        <v>1.6898786348223069</v>
      </c>
      <c r="AL99" s="20">
        <f t="shared" si="34"/>
        <v>-33.098676623904282</v>
      </c>
    </row>
    <row r="100" spans="1:38" ht="15" x14ac:dyDescent="0.25">
      <c r="A100" s="2" t="s">
        <v>20</v>
      </c>
      <c r="B100" s="15" t="s">
        <v>21</v>
      </c>
      <c r="C100" s="69">
        <v>109.20222473144531</v>
      </c>
      <c r="D100" s="26">
        <v>109.49047088623047</v>
      </c>
      <c r="E100" s="21">
        <v>110.2899</v>
      </c>
      <c r="F100" s="20">
        <v>110.5074</v>
      </c>
      <c r="G100" s="20">
        <v>110.63509999999999</v>
      </c>
      <c r="H100" s="20">
        <v>110.9768</v>
      </c>
      <c r="I100" s="20">
        <v>111.0241</v>
      </c>
      <c r="J100" s="20">
        <v>111.0956</v>
      </c>
      <c r="K100" s="20">
        <v>112.1386</v>
      </c>
      <c r="L100" s="20">
        <v>112.4558</v>
      </c>
      <c r="M100" s="20">
        <v>112.89919999999999</v>
      </c>
      <c r="N100" s="20">
        <v>113.0981</v>
      </c>
      <c r="O100" s="20">
        <v>115.3725</v>
      </c>
      <c r="P100" s="19">
        <v>118.7788</v>
      </c>
      <c r="Q100" s="20">
        <v>0.26395630262480757</v>
      </c>
      <c r="R100" s="21">
        <v>0.73013578925987654</v>
      </c>
      <c r="S100" s="20">
        <v>0.19720754121637712</v>
      </c>
      <c r="T100" s="20">
        <v>0.11555787214249014</v>
      </c>
      <c r="U100" s="20">
        <v>0.30885315781339107</v>
      </c>
      <c r="V100" s="20">
        <v>4.2621520894463534E-2</v>
      </c>
      <c r="W100" s="20">
        <v>6.4400431978282505E-2</v>
      </c>
      <c r="X100" s="20">
        <v>0.93883106081608281</v>
      </c>
      <c r="Y100" s="20">
        <v>0.28286424121578091</v>
      </c>
      <c r="Z100" s="20">
        <v>0.39428824480373348</v>
      </c>
      <c r="AA100" s="20">
        <v>0.17617485332049207</v>
      </c>
      <c r="AB100" s="20">
        <v>2.0109975322308684</v>
      </c>
      <c r="AC100" s="19">
        <v>2.9524366725172824</v>
      </c>
      <c r="AD100" s="20">
        <f t="shared" si="28"/>
        <v>103.27049635855207</v>
      </c>
      <c r="AE100" s="20">
        <f t="shared" si="29"/>
        <v>110.70643333333332</v>
      </c>
      <c r="AF100" s="20">
        <f t="shared" si="30"/>
        <v>111.41943333333334</v>
      </c>
      <c r="AG100" s="20">
        <f t="shared" si="37"/>
        <v>112.8177</v>
      </c>
      <c r="AH100" s="20">
        <f t="shared" si="38"/>
        <v>78.138418767541609</v>
      </c>
      <c r="AI100" s="7">
        <f>IFERROR(AE100/'2018'!AH100*100-100,"")</f>
        <v>9943.9803332454594</v>
      </c>
      <c r="AJ100" s="20">
        <f t="shared" si="34"/>
        <v>0.64404567876665908</v>
      </c>
      <c r="AK100" s="20">
        <f t="shared" si="34"/>
        <v>1.2549576181055073</v>
      </c>
      <c r="AL100" s="20">
        <f t="shared" si="34"/>
        <v>-30.739220204328205</v>
      </c>
    </row>
    <row r="101" spans="1:38" ht="15" x14ac:dyDescent="0.25">
      <c r="A101" s="2" t="s">
        <v>22</v>
      </c>
      <c r="B101" s="15" t="s">
        <v>23</v>
      </c>
      <c r="C101" s="69">
        <v>110.35107421875</v>
      </c>
      <c r="D101" s="26">
        <v>110.78277587890625</v>
      </c>
      <c r="E101" s="21">
        <v>111.63249999999999</v>
      </c>
      <c r="F101" s="20">
        <v>111.8965</v>
      </c>
      <c r="G101" s="20">
        <v>111.97280000000001</v>
      </c>
      <c r="H101" s="20">
        <v>112.3426</v>
      </c>
      <c r="I101" s="20">
        <v>112.3006</v>
      </c>
      <c r="J101" s="20">
        <v>112.46259999999999</v>
      </c>
      <c r="K101" s="20">
        <v>113.9264</v>
      </c>
      <c r="L101" s="20">
        <v>114.3706</v>
      </c>
      <c r="M101" s="20">
        <v>114.92449999999999</v>
      </c>
      <c r="N101" s="20">
        <v>115.226</v>
      </c>
      <c r="O101" s="20">
        <v>116.9241</v>
      </c>
      <c r="P101" s="19">
        <v>119.5252</v>
      </c>
      <c r="Q101" s="20">
        <v>0.39120748321895227</v>
      </c>
      <c r="R101" s="21">
        <v>0.76701826105400572</v>
      </c>
      <c r="S101" s="20">
        <v>0.23649026941079884</v>
      </c>
      <c r="T101" s="20">
        <v>6.8188013029901171E-2</v>
      </c>
      <c r="U101" s="20">
        <v>0.33025877713158724</v>
      </c>
      <c r="V101" s="20">
        <v>-3.738563999765146E-2</v>
      </c>
      <c r="W101" s="20">
        <v>0.14425568518778342</v>
      </c>
      <c r="X101" s="20">
        <v>1.3015882613419985</v>
      </c>
      <c r="Y101" s="20">
        <v>0.38990084826694693</v>
      </c>
      <c r="Z101" s="20">
        <v>0.48430278410710337</v>
      </c>
      <c r="AA101" s="20">
        <v>0.26234614899347342</v>
      </c>
      <c r="AB101" s="20">
        <v>1.4737125301581211</v>
      </c>
      <c r="AC101" s="19">
        <v>2.2246055347015736</v>
      </c>
      <c r="AD101" s="20">
        <f t="shared" si="28"/>
        <v>104.68859229026823</v>
      </c>
      <c r="AE101" s="20">
        <f t="shared" si="29"/>
        <v>112.07063333333333</v>
      </c>
      <c r="AF101" s="20">
        <f t="shared" si="30"/>
        <v>112.89653333333332</v>
      </c>
      <c r="AG101" s="20">
        <f t="shared" si="37"/>
        <v>114.84036666666667</v>
      </c>
      <c r="AH101" s="20">
        <f t="shared" si="38"/>
        <v>78.946835827739648</v>
      </c>
      <c r="AI101" s="7">
        <f>IFERROR(AE101/'2018'!AH101*100-100,"")</f>
        <v>8009.5065998471782</v>
      </c>
      <c r="AJ101" s="20">
        <f t="shared" si="34"/>
        <v>0.73694595580940359</v>
      </c>
      <c r="AK101" s="20">
        <f t="shared" si="34"/>
        <v>1.7217830131188094</v>
      </c>
      <c r="AL101" s="20">
        <f t="shared" si="34"/>
        <v>-31.255151721267879</v>
      </c>
    </row>
    <row r="102" spans="1:38" ht="15" x14ac:dyDescent="0.25">
      <c r="A102" s="3" t="s">
        <v>24</v>
      </c>
      <c r="B102" t="s">
        <v>25</v>
      </c>
      <c r="C102" s="70">
        <v>112.51564788818359</v>
      </c>
      <c r="D102" s="14">
        <v>113.13845062255859</v>
      </c>
      <c r="E102" s="10">
        <v>114.6024</v>
      </c>
      <c r="F102" s="7">
        <v>115.1023</v>
      </c>
      <c r="G102" s="7">
        <v>115.00490000000001</v>
      </c>
      <c r="H102" s="7">
        <v>115.30540000000001</v>
      </c>
      <c r="I102" s="7">
        <v>114.75579999999999</v>
      </c>
      <c r="J102" s="7">
        <v>114.5731</v>
      </c>
      <c r="K102" s="7">
        <v>117.00709999999999</v>
      </c>
      <c r="L102" s="7">
        <v>117.7439</v>
      </c>
      <c r="M102" s="7">
        <v>118.61190000000001</v>
      </c>
      <c r="N102" s="7">
        <v>119.1793</v>
      </c>
      <c r="O102" s="7">
        <v>121.4423</v>
      </c>
      <c r="P102" s="11">
        <v>124.41759999999999</v>
      </c>
      <c r="Q102" s="7">
        <v>0.55352543940726562</v>
      </c>
      <c r="R102" s="10">
        <v>1.2939450464327937</v>
      </c>
      <c r="S102" s="7">
        <v>0.43620377932748061</v>
      </c>
      <c r="T102" s="7">
        <v>-8.462037682999668E-2</v>
      </c>
      <c r="U102" s="7">
        <v>0.26129321446303549</v>
      </c>
      <c r="V102" s="7">
        <v>-0.47664723421454003</v>
      </c>
      <c r="W102" s="7">
        <v>-0.15920763917814787</v>
      </c>
      <c r="X102" s="7">
        <v>2.1244079107574096</v>
      </c>
      <c r="Y102" s="7">
        <v>0.62970537685320149</v>
      </c>
      <c r="Z102" s="7">
        <v>0.73719317943435647</v>
      </c>
      <c r="AA102" s="7">
        <v>0.4783668417755656</v>
      </c>
      <c r="AB102" s="7">
        <v>1.8988196775782415</v>
      </c>
      <c r="AC102" s="11">
        <v>2.4499700680899403</v>
      </c>
      <c r="AD102" s="20">
        <f t="shared" si="28"/>
        <v>107.80809378661725</v>
      </c>
      <c r="AE102" s="20">
        <f t="shared" si="29"/>
        <v>115.13753333333334</v>
      </c>
      <c r="AF102" s="20">
        <f t="shared" si="30"/>
        <v>115.44533333333332</v>
      </c>
      <c r="AG102" s="20">
        <f t="shared" si="37"/>
        <v>118.5117</v>
      </c>
      <c r="AH102" s="20">
        <f t="shared" si="38"/>
        <v>82.137808479802416</v>
      </c>
      <c r="AI102" s="7">
        <f>IFERROR(AE102/'2018'!AH102*100-100,"")</f>
        <v>7720.8962701190248</v>
      </c>
      <c r="AJ102" s="20">
        <f t="shared" si="34"/>
        <v>0.26733245978864772</v>
      </c>
      <c r="AK102" s="20">
        <f t="shared" si="34"/>
        <v>2.6561200683729282</v>
      </c>
      <c r="AL102" s="20">
        <f t="shared" si="34"/>
        <v>-30.692236732911255</v>
      </c>
    </row>
    <row r="103" spans="1:38" ht="15" x14ac:dyDescent="0.25">
      <c r="A103" s="3" t="s">
        <v>26</v>
      </c>
      <c r="B103" t="s">
        <v>66</v>
      </c>
      <c r="C103" s="70">
        <v>109.25890350341797</v>
      </c>
      <c r="D103" s="14">
        <v>109.44632720947266</v>
      </c>
      <c r="E103" s="10">
        <v>110.0133</v>
      </c>
      <c r="F103" s="7">
        <v>110.24460000000001</v>
      </c>
      <c r="G103" s="7">
        <v>110.526</v>
      </c>
      <c r="H103" s="7">
        <v>111.09139999999999</v>
      </c>
      <c r="I103" s="7">
        <v>111.6634</v>
      </c>
      <c r="J103" s="7">
        <v>112.19240000000001</v>
      </c>
      <c r="K103" s="7">
        <v>112.6</v>
      </c>
      <c r="L103" s="7">
        <v>113.01479999999999</v>
      </c>
      <c r="M103" s="7">
        <v>113.4579</v>
      </c>
      <c r="N103" s="7">
        <v>113.57210000000001</v>
      </c>
      <c r="O103" s="7">
        <v>113.8832</v>
      </c>
      <c r="P103" s="11">
        <v>115.2633</v>
      </c>
      <c r="Q103" s="7">
        <v>0.17154089968404662</v>
      </c>
      <c r="R103" s="10">
        <v>0.51803729278388511</v>
      </c>
      <c r="S103" s="7">
        <v>0.21024730646204093</v>
      </c>
      <c r="T103" s="7">
        <v>0.25525059730815913</v>
      </c>
      <c r="U103" s="7">
        <v>0.51155384253478531</v>
      </c>
      <c r="V103" s="7">
        <v>0.51489134172402429</v>
      </c>
      <c r="W103" s="7">
        <v>0.47374520209845894</v>
      </c>
      <c r="X103" s="7">
        <v>0.36330446625617063</v>
      </c>
      <c r="Y103" s="7">
        <v>0.3683836589698043</v>
      </c>
      <c r="Z103" s="7">
        <v>0.39207254271122116</v>
      </c>
      <c r="AA103" s="7">
        <v>0.10065407521204868</v>
      </c>
      <c r="AB103" s="7">
        <v>0.27392290888342835</v>
      </c>
      <c r="AC103" s="11">
        <v>1.2118556556190894</v>
      </c>
      <c r="AD103" s="20">
        <f t="shared" si="28"/>
        <v>103.14005340830703</v>
      </c>
      <c r="AE103" s="20">
        <f t="shared" si="29"/>
        <v>110.62066666666665</v>
      </c>
      <c r="AF103" s="20">
        <f t="shared" si="30"/>
        <v>112.15193333333332</v>
      </c>
      <c r="AG103" s="20">
        <f t="shared" si="37"/>
        <v>113.34826666666667</v>
      </c>
      <c r="AH103" s="20">
        <f t="shared" si="38"/>
        <v>76.439346966561345</v>
      </c>
      <c r="AI103" s="7">
        <f>IFERROR(AE103/'2018'!AH103*100-100,"")</f>
        <v>8865.9631759917556</v>
      </c>
      <c r="AJ103" s="20">
        <f t="shared" si="34"/>
        <v>1.3842500798524782</v>
      </c>
      <c r="AK103" s="20">
        <f t="shared" si="34"/>
        <v>1.0667077220841747</v>
      </c>
      <c r="AL103" s="20">
        <f t="shared" si="34"/>
        <v>-32.562403277543424</v>
      </c>
    </row>
    <row r="104" spans="1:38" ht="15" x14ac:dyDescent="0.25">
      <c r="A104" s="3" t="s">
        <v>27</v>
      </c>
      <c r="B104" t="s">
        <v>28</v>
      </c>
      <c r="C104" s="70">
        <v>104.96326446533203</v>
      </c>
      <c r="D104" s="14">
        <v>105.32827758789063</v>
      </c>
      <c r="E104" s="10">
        <v>105.3211</v>
      </c>
      <c r="F104" s="7">
        <v>105.3394</v>
      </c>
      <c r="G104" s="7">
        <v>105.5172</v>
      </c>
      <c r="H104" s="7">
        <v>105.989</v>
      </c>
      <c r="I104" s="7">
        <v>106.4379</v>
      </c>
      <c r="J104" s="7">
        <v>107.0478</v>
      </c>
      <c r="K104" s="7">
        <v>107.3272</v>
      </c>
      <c r="L104" s="7">
        <v>107.1082</v>
      </c>
      <c r="M104" s="7">
        <v>107.4182</v>
      </c>
      <c r="N104" s="7">
        <v>106.9131</v>
      </c>
      <c r="O104" s="7">
        <v>107.3516</v>
      </c>
      <c r="P104" s="11">
        <v>108.2266</v>
      </c>
      <c r="Q104" s="7">
        <v>0.34775321100950773</v>
      </c>
      <c r="R104" s="10">
        <v>-6.8144927981324162E-3</v>
      </c>
      <c r="S104" s="7">
        <v>1.7375435691420266E-2</v>
      </c>
      <c r="T104" s="7">
        <v>0.1687877470348273</v>
      </c>
      <c r="U104" s="7">
        <v>0.44713089429969882</v>
      </c>
      <c r="V104" s="7">
        <v>0.42353451773296735</v>
      </c>
      <c r="W104" s="7">
        <v>0.57301017776562302</v>
      </c>
      <c r="X104" s="7">
        <v>0.26100489687785239</v>
      </c>
      <c r="Y104" s="7">
        <v>-0.20404892701943989</v>
      </c>
      <c r="Z104" s="7">
        <v>0.2894269533051646</v>
      </c>
      <c r="AA104" s="7">
        <v>-0.47021826841261422</v>
      </c>
      <c r="AB104" s="7">
        <v>0.41014618414394943</v>
      </c>
      <c r="AC104" s="11">
        <v>0.81507867605140494</v>
      </c>
      <c r="AD104" s="20">
        <f t="shared" si="28"/>
        <v>97.918662767584124</v>
      </c>
      <c r="AE104" s="20">
        <f t="shared" si="29"/>
        <v>105.6152</v>
      </c>
      <c r="AF104" s="20">
        <f t="shared" si="30"/>
        <v>106.93763333333334</v>
      </c>
      <c r="AG104" s="20">
        <f t="shared" si="37"/>
        <v>107.1465</v>
      </c>
      <c r="AH104" s="20">
        <f t="shared" si="38"/>
        <v>71.975317737003181</v>
      </c>
      <c r="AI104" s="7">
        <f>IFERROR(AE104/'2018'!AH104*100-100,"")</f>
        <v>5877.6072115642182</v>
      </c>
      <c r="AJ104" s="20">
        <f t="shared" si="34"/>
        <v>1.2521240629505428</v>
      </c>
      <c r="AK104" s="20">
        <f t="shared" si="34"/>
        <v>0.1953163354715457</v>
      </c>
      <c r="AL104" s="20">
        <f t="shared" si="34"/>
        <v>-32.825320717892623</v>
      </c>
    </row>
    <row r="105" spans="1:38" ht="15" x14ac:dyDescent="0.25">
      <c r="A105" s="3" t="s">
        <v>29</v>
      </c>
      <c r="B105" t="s">
        <v>30</v>
      </c>
      <c r="C105" s="70">
        <v>109.85254669189453</v>
      </c>
      <c r="D105" s="14">
        <v>110.00494384765625</v>
      </c>
      <c r="E105" s="10">
        <v>110.1247</v>
      </c>
      <c r="F105" s="7">
        <v>110.10420000000001</v>
      </c>
      <c r="G105" s="7">
        <v>110.4635</v>
      </c>
      <c r="H105" s="7">
        <v>110.5831</v>
      </c>
      <c r="I105" s="7">
        <v>111.0539</v>
      </c>
      <c r="J105" s="7">
        <v>111.44289999999999</v>
      </c>
      <c r="K105" s="7">
        <v>113.7809</v>
      </c>
      <c r="L105" s="7">
        <v>113.8492</v>
      </c>
      <c r="M105" s="7">
        <v>113.6764</v>
      </c>
      <c r="N105" s="7">
        <v>114.4864</v>
      </c>
      <c r="O105" s="7">
        <v>114.7316</v>
      </c>
      <c r="P105" s="11">
        <v>116.1883</v>
      </c>
      <c r="Q105" s="7">
        <v>0.13872883274081016</v>
      </c>
      <c r="R105" s="10">
        <v>0.10886433659709173</v>
      </c>
      <c r="S105" s="7">
        <v>-1.8615260699914194E-2</v>
      </c>
      <c r="T105" s="7">
        <v>0.32632724273914199</v>
      </c>
      <c r="U105" s="7">
        <v>0.10827105786074628</v>
      </c>
      <c r="V105" s="7">
        <v>0.42574317413781759</v>
      </c>
      <c r="W105" s="7">
        <v>0.35028035935702917</v>
      </c>
      <c r="X105" s="7">
        <v>2.0979353552357378</v>
      </c>
      <c r="Y105" s="7">
        <v>6.0027649631874583E-2</v>
      </c>
      <c r="Z105" s="7">
        <v>-0.15177972265066</v>
      </c>
      <c r="AA105" s="7">
        <v>0.71254895475226365</v>
      </c>
      <c r="AB105" s="7">
        <v>0.21417391061296101</v>
      </c>
      <c r="AC105" s="11">
        <v>1.2696589257013744</v>
      </c>
      <c r="AD105" s="20">
        <f t="shared" si="28"/>
        <v>103.3749274027284</v>
      </c>
      <c r="AE105" s="20">
        <f t="shared" si="29"/>
        <v>110.3836</v>
      </c>
      <c r="AF105" s="20">
        <f t="shared" si="30"/>
        <v>112.09256666666666</v>
      </c>
      <c r="AG105" s="20">
        <f t="shared" si="37"/>
        <v>114.004</v>
      </c>
      <c r="AH105" s="20">
        <f t="shared" si="38"/>
        <v>77.019542944246936</v>
      </c>
      <c r="AI105" s="7">
        <f>IFERROR(AE105/'2018'!AH105*100-100,"")</f>
        <v>7380.240322003996</v>
      </c>
      <c r="AJ105" s="20">
        <f t="shared" si="34"/>
        <v>1.5482070404178216</v>
      </c>
      <c r="AK105" s="20">
        <f t="shared" si="34"/>
        <v>1.7052275544884594</v>
      </c>
      <c r="AL105" s="20">
        <f t="shared" si="34"/>
        <v>-32.441367895646707</v>
      </c>
    </row>
    <row r="106" spans="1:38" ht="15" x14ac:dyDescent="0.25">
      <c r="A106" s="3" t="s">
        <v>31</v>
      </c>
      <c r="B106" t="s">
        <v>32</v>
      </c>
      <c r="C106" s="70">
        <v>108.91867065429688</v>
      </c>
      <c r="D106" s="14">
        <v>109.23812866210938</v>
      </c>
      <c r="E106" s="10">
        <v>109.8032</v>
      </c>
      <c r="F106" s="7">
        <v>110.2175</v>
      </c>
      <c r="G106" s="7">
        <v>110.8344</v>
      </c>
      <c r="H106" s="7">
        <v>110.9739</v>
      </c>
      <c r="I106" s="7">
        <v>111.21380000000001</v>
      </c>
      <c r="J106" s="7">
        <v>111.35290000000001</v>
      </c>
      <c r="K106" s="7">
        <v>111.50369999999999</v>
      </c>
      <c r="L106" s="7">
        <v>111.78449999999999</v>
      </c>
      <c r="M106" s="7">
        <v>111.93980000000001</v>
      </c>
      <c r="N106" s="7">
        <v>112.72029999999999</v>
      </c>
      <c r="O106" s="7">
        <v>113.2548</v>
      </c>
      <c r="P106" s="11">
        <v>114.0151</v>
      </c>
      <c r="Q106" s="7">
        <v>0.29329958389452421</v>
      </c>
      <c r="R106" s="10">
        <v>0.51728397841607388</v>
      </c>
      <c r="S106" s="7">
        <v>0.37731140804639324</v>
      </c>
      <c r="T106" s="7">
        <v>0.55971147957447875</v>
      </c>
      <c r="U106" s="7">
        <v>0.12586345033671692</v>
      </c>
      <c r="V106" s="7">
        <v>0.21617695692411079</v>
      </c>
      <c r="W106" s="7">
        <v>0.12507440623375796</v>
      </c>
      <c r="X106" s="7">
        <v>0.13542530100247915</v>
      </c>
      <c r="Y106" s="7">
        <v>0.25183020832492492</v>
      </c>
      <c r="Z106" s="7">
        <v>0.1389280266942296</v>
      </c>
      <c r="AA106" s="7">
        <v>0.69724977175230729</v>
      </c>
      <c r="AB106" s="7">
        <v>0.47418255629199751</v>
      </c>
      <c r="AC106" s="11">
        <v>0.67131812514789735</v>
      </c>
      <c r="AD106" s="20">
        <f t="shared" si="28"/>
        <v>102.50866663199122</v>
      </c>
      <c r="AE106" s="20">
        <f t="shared" si="29"/>
        <v>110.67526666666667</v>
      </c>
      <c r="AF106" s="20">
        <f t="shared" si="30"/>
        <v>111.35680000000001</v>
      </c>
      <c r="AG106" s="20">
        <f t="shared" si="37"/>
        <v>112.14819999999999</v>
      </c>
      <c r="AH106" s="20">
        <f t="shared" si="38"/>
        <v>75.854399861298177</v>
      </c>
      <c r="AI106" s="7">
        <f>IFERROR(AE106/'2018'!AH106*100-100,"")</f>
        <v>23056.472896025964</v>
      </c>
      <c r="AJ106" s="20">
        <f t="shared" ref="AJ106:AL117" si="39">IFERROR(AF106/AE106*100-100,"")</f>
        <v>0.61579551950481459</v>
      </c>
      <c r="AK106" s="20">
        <f t="shared" si="39"/>
        <v>0.71068852553233341</v>
      </c>
      <c r="AL106" s="20">
        <f t="shared" si="39"/>
        <v>-32.362356363010576</v>
      </c>
    </row>
    <row r="107" spans="1:38" ht="15" x14ac:dyDescent="0.25">
      <c r="A107" s="3" t="s">
        <v>33</v>
      </c>
      <c r="B107" t="s">
        <v>67</v>
      </c>
      <c r="C107" s="70">
        <v>101.47396850585938</v>
      </c>
      <c r="D107" s="14">
        <v>101.47396850585938</v>
      </c>
      <c r="E107" s="10">
        <v>101.5172</v>
      </c>
      <c r="F107" s="7">
        <v>102.01909999999999</v>
      </c>
      <c r="G107" s="7">
        <v>102.0675</v>
      </c>
      <c r="H107" s="7">
        <v>102.2906</v>
      </c>
      <c r="I107" s="7">
        <v>102.5732</v>
      </c>
      <c r="J107" s="7">
        <v>102.74079999999999</v>
      </c>
      <c r="K107" s="7">
        <v>103.79859999999999</v>
      </c>
      <c r="L107" s="7">
        <v>103.8768</v>
      </c>
      <c r="M107" s="7">
        <v>103.8593</v>
      </c>
      <c r="N107" s="7">
        <v>103.86450000000001</v>
      </c>
      <c r="O107" s="7">
        <v>106.3322</v>
      </c>
      <c r="P107" s="11">
        <v>106.8203</v>
      </c>
      <c r="Q107" s="7">
        <v>0</v>
      </c>
      <c r="R107" s="10">
        <v>4.2603531503876531E-2</v>
      </c>
      <c r="S107" s="7">
        <v>0.49439897869522803</v>
      </c>
      <c r="T107" s="7">
        <v>4.7442096627005034E-2</v>
      </c>
      <c r="U107" s="7">
        <v>0.21858084111005199</v>
      </c>
      <c r="V107" s="7">
        <v>0.27627171998209238</v>
      </c>
      <c r="W107" s="7">
        <v>0.16339550681853846</v>
      </c>
      <c r="X107" s="7">
        <v>1.0295812374441315</v>
      </c>
      <c r="Y107" s="7">
        <v>7.5338203020088521E-2</v>
      </c>
      <c r="Z107" s="7">
        <v>-1.6846880150330288E-2</v>
      </c>
      <c r="AA107" s="7">
        <v>5.0067735869605244E-3</v>
      </c>
      <c r="AB107" s="7">
        <v>2.3758839642033549</v>
      </c>
      <c r="AC107" s="11">
        <v>0.45903310568200684</v>
      </c>
      <c r="AD107" s="20">
        <f t="shared" si="28"/>
        <v>95.020241666666664</v>
      </c>
      <c r="AE107" s="20">
        <f t="shared" si="29"/>
        <v>102.12573333333332</v>
      </c>
      <c r="AF107" s="20">
        <f t="shared" si="30"/>
        <v>103.03753333333333</v>
      </c>
      <c r="AG107" s="20">
        <f t="shared" si="37"/>
        <v>103.86686666666668</v>
      </c>
      <c r="AH107" s="20">
        <f t="shared" si="38"/>
        <v>71.05083333333333</v>
      </c>
      <c r="AI107" s="7">
        <f>IFERROR(AE107/'2018'!AH107*100-100,"")</f>
        <v>42484.772419648056</v>
      </c>
      <c r="AJ107" s="20">
        <f t="shared" si="39"/>
        <v>0.89282100626289207</v>
      </c>
      <c r="AK107" s="20">
        <f t="shared" si="39"/>
        <v>0.80488469250366279</v>
      </c>
      <c r="AL107" s="20">
        <f t="shared" si="39"/>
        <v>-31.594322989108505</v>
      </c>
    </row>
    <row r="108" spans="1:38" ht="15" x14ac:dyDescent="0.25">
      <c r="A108" s="3" t="s">
        <v>34</v>
      </c>
      <c r="B108" t="s">
        <v>35</v>
      </c>
      <c r="C108" s="70">
        <v>115.37815093994141</v>
      </c>
      <c r="D108" s="14">
        <v>115.73626708984375</v>
      </c>
      <c r="E108" s="10">
        <v>116.0003</v>
      </c>
      <c r="F108" s="7">
        <v>115.2375</v>
      </c>
      <c r="G108" s="7">
        <v>115.2778</v>
      </c>
      <c r="H108" s="7">
        <v>115.7821</v>
      </c>
      <c r="I108" s="7">
        <v>115.9085</v>
      </c>
      <c r="J108" s="7">
        <v>116.35980000000001</v>
      </c>
      <c r="K108" s="7">
        <v>116.45</v>
      </c>
      <c r="L108" s="7">
        <v>116.9714</v>
      </c>
      <c r="M108" s="7">
        <v>117.1648</v>
      </c>
      <c r="N108" s="7">
        <v>117.38549999999999</v>
      </c>
      <c r="O108" s="7">
        <v>123.37690000000001</v>
      </c>
      <c r="P108" s="11">
        <v>133.76920000000001</v>
      </c>
      <c r="Q108" s="7">
        <v>0.31038471927735822</v>
      </c>
      <c r="R108" s="10">
        <v>0.22813325225988348</v>
      </c>
      <c r="S108" s="7">
        <v>-0.65758450624696541</v>
      </c>
      <c r="T108" s="7">
        <v>3.4971255016814841E-2</v>
      </c>
      <c r="U108" s="7">
        <v>0.43746497591036665</v>
      </c>
      <c r="V108" s="7">
        <v>0.10917058854521021</v>
      </c>
      <c r="W108" s="7">
        <v>0.38935884771177554</v>
      </c>
      <c r="X108" s="7">
        <v>7.7518180677515633E-2</v>
      </c>
      <c r="Y108" s="7">
        <v>0.44774581365392863</v>
      </c>
      <c r="Z108" s="7">
        <v>0.16533956163643154</v>
      </c>
      <c r="AA108" s="7">
        <v>0.18836715464029613</v>
      </c>
      <c r="AB108" s="7">
        <v>5.1040375514863534</v>
      </c>
      <c r="AC108" s="11">
        <v>8.4232137458470788</v>
      </c>
      <c r="AD108" s="20">
        <f t="shared" si="28"/>
        <v>108.66615705993979</v>
      </c>
      <c r="AE108" s="20">
        <f t="shared" si="29"/>
        <v>115.43246666666666</v>
      </c>
      <c r="AF108" s="20">
        <f t="shared" si="30"/>
        <v>116.23943333333334</v>
      </c>
      <c r="AG108" s="20">
        <f t="shared" si="37"/>
        <v>117.1739</v>
      </c>
      <c r="AH108" s="20">
        <f t="shared" si="38"/>
        <v>85.818828239759128</v>
      </c>
      <c r="AI108" s="7">
        <f>IFERROR(AE108/'2018'!AH108*100-100,"")</f>
        <v>11025.339771240302</v>
      </c>
      <c r="AJ108" s="20">
        <f t="shared" si="39"/>
        <v>0.6990811943722548</v>
      </c>
      <c r="AK108" s="20">
        <f t="shared" si="39"/>
        <v>0.80391536664407681</v>
      </c>
      <c r="AL108" s="20">
        <f t="shared" si="39"/>
        <v>-26.759433423519113</v>
      </c>
    </row>
    <row r="109" spans="1:38" ht="15" x14ac:dyDescent="0.25">
      <c r="A109" s="2" t="s">
        <v>36</v>
      </c>
      <c r="B109" s="15" t="s">
        <v>37</v>
      </c>
      <c r="C109" s="69">
        <v>107.14464569091797</v>
      </c>
      <c r="D109" s="26">
        <v>107.18099975585938</v>
      </c>
      <c r="E109" s="21">
        <v>107.89019999999999</v>
      </c>
      <c r="F109" s="20">
        <v>108.0318</v>
      </c>
      <c r="G109" s="20">
        <v>108.2513</v>
      </c>
      <c r="H109" s="20">
        <v>108.5425</v>
      </c>
      <c r="I109" s="20">
        <v>108.74460000000001</v>
      </c>
      <c r="J109" s="20">
        <v>108.66289999999999</v>
      </c>
      <c r="K109" s="20">
        <v>108.977</v>
      </c>
      <c r="L109" s="20">
        <v>109.06950000000001</v>
      </c>
      <c r="M109" s="20">
        <v>109.31699999999999</v>
      </c>
      <c r="N109" s="20">
        <v>109.32980000000001</v>
      </c>
      <c r="O109" s="20">
        <v>112.5167</v>
      </c>
      <c r="P109" s="19">
        <v>117.2085</v>
      </c>
      <c r="Q109" s="20">
        <v>3.3929894216345124E-2</v>
      </c>
      <c r="R109" s="21">
        <v>0.66168466962993355</v>
      </c>
      <c r="S109" s="20">
        <v>0.13124454306323563</v>
      </c>
      <c r="T109" s="20">
        <v>0.20318091524902526</v>
      </c>
      <c r="U109" s="20">
        <v>0.26900369787707257</v>
      </c>
      <c r="V109" s="20">
        <v>0.18619434783610245</v>
      </c>
      <c r="W109" s="20">
        <v>-7.5130167383035198E-2</v>
      </c>
      <c r="X109" s="20">
        <v>0.2890590992878071</v>
      </c>
      <c r="Y109" s="20">
        <v>8.4880295842242978E-2</v>
      </c>
      <c r="Z109" s="20">
        <v>0.22691953295833212</v>
      </c>
      <c r="AA109" s="20">
        <v>1.1709066293451888E-2</v>
      </c>
      <c r="AB109" s="20">
        <v>2.9149417633618593</v>
      </c>
      <c r="AC109" s="19">
        <v>4.1698698948689401</v>
      </c>
      <c r="AD109" s="20">
        <f t="shared" si="28"/>
        <v>100.72379415785134</v>
      </c>
      <c r="AE109" s="20">
        <f t="shared" si="29"/>
        <v>108.2752</v>
      </c>
      <c r="AF109" s="20">
        <f t="shared" si="30"/>
        <v>108.79483333333333</v>
      </c>
      <c r="AG109" s="20">
        <f t="shared" si="37"/>
        <v>109.23876666666668</v>
      </c>
      <c r="AH109" s="20">
        <f t="shared" si="38"/>
        <v>76.586376631405457</v>
      </c>
      <c r="AI109" s="7">
        <f>IFERROR(AE109/'2018'!AH109*100-100,"")</f>
        <v>20337.257295119125</v>
      </c>
      <c r="AJ109" s="20">
        <f t="shared" si="39"/>
        <v>0.47991907041809156</v>
      </c>
      <c r="AK109" s="20">
        <f t="shared" si="39"/>
        <v>0.40804633798481404</v>
      </c>
      <c r="AL109" s="20">
        <f t="shared" si="39"/>
        <v>-29.890844643914164</v>
      </c>
    </row>
    <row r="110" spans="1:38" ht="15" x14ac:dyDescent="0.25">
      <c r="A110" s="3" t="s">
        <v>38</v>
      </c>
      <c r="B110" t="s">
        <v>39</v>
      </c>
      <c r="C110" s="70">
        <v>108.16162872314453</v>
      </c>
      <c r="D110" s="14">
        <v>107.57675933837891</v>
      </c>
      <c r="E110" s="10">
        <v>107.9817</v>
      </c>
      <c r="F110" s="7">
        <v>108.2676</v>
      </c>
      <c r="G110" s="7">
        <v>108.2676</v>
      </c>
      <c r="H110" s="7">
        <v>108.20010000000001</v>
      </c>
      <c r="I110" s="7">
        <v>108.5395</v>
      </c>
      <c r="J110" s="7">
        <v>108.15940000000001</v>
      </c>
      <c r="K110" s="7">
        <v>109.21429999999999</v>
      </c>
      <c r="L110" s="7">
        <v>108.854</v>
      </c>
      <c r="M110" s="7">
        <v>109.2572</v>
      </c>
      <c r="N110" s="7">
        <v>108.42319999999999</v>
      </c>
      <c r="O110" s="7">
        <v>108.4789</v>
      </c>
      <c r="P110" s="11">
        <v>109.1404</v>
      </c>
      <c r="Q110" s="7">
        <v>-0.54073648082970682</v>
      </c>
      <c r="R110" s="10">
        <v>0.37642020833456297</v>
      </c>
      <c r="S110" s="7">
        <v>0.26476708553393585</v>
      </c>
      <c r="T110" s="7">
        <v>0</v>
      </c>
      <c r="U110" s="7">
        <v>-6.2345521651902741E-2</v>
      </c>
      <c r="V110" s="7">
        <v>0.31367808347681536</v>
      </c>
      <c r="W110" s="7">
        <v>-0.35019509026667595</v>
      </c>
      <c r="X110" s="7">
        <v>0.97531975954007633</v>
      </c>
      <c r="Y110" s="7">
        <v>-0.32990185351185258</v>
      </c>
      <c r="Z110" s="7">
        <v>0.37040439487754079</v>
      </c>
      <c r="AA110" s="7">
        <v>-0.76333642084915521</v>
      </c>
      <c r="AB110" s="7">
        <v>5.1372768927684886E-2</v>
      </c>
      <c r="AC110" s="11">
        <v>0.60979600641231035</v>
      </c>
      <c r="AD110" s="20">
        <f t="shared" si="28"/>
        <v>99.521788626597527</v>
      </c>
      <c r="AE110" s="20">
        <f t="shared" si="29"/>
        <v>108.24509999999999</v>
      </c>
      <c r="AF110" s="20">
        <f t="shared" si="30"/>
        <v>108.63773333333334</v>
      </c>
      <c r="AG110" s="20">
        <f t="shared" si="37"/>
        <v>108.84480000000001</v>
      </c>
      <c r="AH110" s="20">
        <f t="shared" si="38"/>
        <v>72.359521173056763</v>
      </c>
      <c r="AI110" s="7">
        <f>IFERROR(AE110/'2018'!AH110*100-100,"")</f>
        <v>30122.957675765825</v>
      </c>
      <c r="AJ110" s="20">
        <f t="shared" si="39"/>
        <v>0.36272619576622844</v>
      </c>
      <c r="AK110" s="20">
        <f t="shared" si="39"/>
        <v>0.1906028967221971</v>
      </c>
      <c r="AL110" s="20">
        <f t="shared" si="39"/>
        <v>-33.52046108490552</v>
      </c>
    </row>
    <row r="111" spans="1:38" ht="15" x14ac:dyDescent="0.25">
      <c r="A111" s="3" t="s">
        <v>40</v>
      </c>
      <c r="B111" t="s">
        <v>77</v>
      </c>
      <c r="C111" s="70">
        <v>100.49252319335938</v>
      </c>
      <c r="D111" s="14">
        <v>100.69514465332031</v>
      </c>
      <c r="E111" s="10">
        <v>101.7612</v>
      </c>
      <c r="F111" s="7">
        <v>102.2097</v>
      </c>
      <c r="G111" s="7">
        <v>102.6735</v>
      </c>
      <c r="H111" s="7">
        <v>102.88030000000001</v>
      </c>
      <c r="I111" s="7">
        <v>102.9748</v>
      </c>
      <c r="J111" s="7">
        <v>103.327</v>
      </c>
      <c r="K111" s="7">
        <v>103.5067</v>
      </c>
      <c r="L111" s="7">
        <v>103.3584</v>
      </c>
      <c r="M111" s="7">
        <v>103.44540000000001</v>
      </c>
      <c r="N111" s="7">
        <v>103.3841</v>
      </c>
      <c r="O111" s="7">
        <v>103.791</v>
      </c>
      <c r="P111" s="11">
        <v>103.9605</v>
      </c>
      <c r="Q111" s="7">
        <v>0.20162839335924534</v>
      </c>
      <c r="R111" s="10">
        <v>1.0586958788827141</v>
      </c>
      <c r="S111" s="7">
        <v>0.44073772714943976</v>
      </c>
      <c r="T111" s="7">
        <v>0.45377297849421944</v>
      </c>
      <c r="U111" s="7">
        <v>0.2014151655490474</v>
      </c>
      <c r="V111" s="7">
        <v>9.1854320020447522E-2</v>
      </c>
      <c r="W111" s="7">
        <v>0.34202542758033644</v>
      </c>
      <c r="X111" s="7">
        <v>0.17391388504456423</v>
      </c>
      <c r="Y111" s="7">
        <v>-0.14327574929931289</v>
      </c>
      <c r="Z111" s="7">
        <v>8.4173129615012707E-2</v>
      </c>
      <c r="AA111" s="7">
        <v>-5.9258314047799895E-2</v>
      </c>
      <c r="AB111" s="7">
        <v>0.39358083109491032</v>
      </c>
      <c r="AC111" s="11">
        <v>0.16330895742405346</v>
      </c>
      <c r="AD111" s="20">
        <f t="shared" si="28"/>
        <v>94.642752366113257</v>
      </c>
      <c r="AE111" s="20">
        <f t="shared" si="29"/>
        <v>102.58783333333334</v>
      </c>
      <c r="AF111" s="20">
        <f t="shared" si="30"/>
        <v>103.26949999999999</v>
      </c>
      <c r="AG111" s="20">
        <f t="shared" si="37"/>
        <v>103.39596666666667</v>
      </c>
      <c r="AH111" s="20">
        <f t="shared" si="38"/>
        <v>69.317709464453074</v>
      </c>
      <c r="AI111" s="7">
        <f>IFERROR(AE111/'2018'!AH111*100-100,"")</f>
        <v>-130685.36681954141</v>
      </c>
      <c r="AJ111" s="20">
        <f t="shared" si="39"/>
        <v>0.66447125796267414</v>
      </c>
      <c r="AK111" s="20">
        <f t="shared" si="39"/>
        <v>0.12246274714864569</v>
      </c>
      <c r="AL111" s="20">
        <f t="shared" si="39"/>
        <v>-32.958981187416001</v>
      </c>
    </row>
    <row r="112" spans="1:38" ht="15" x14ac:dyDescent="0.25">
      <c r="A112" s="3" t="s">
        <v>41</v>
      </c>
      <c r="B112" t="s">
        <v>69</v>
      </c>
      <c r="C112" s="70">
        <v>100.83943176269531</v>
      </c>
      <c r="D112" s="14">
        <v>100.83944702148438</v>
      </c>
      <c r="E112" s="10">
        <v>101.50060000000001</v>
      </c>
      <c r="F112" s="7">
        <v>101.50060000000001</v>
      </c>
      <c r="G112" s="7">
        <v>102.13200000000001</v>
      </c>
      <c r="H112" s="7">
        <v>102.4922</v>
      </c>
      <c r="I112" s="7">
        <v>102.4922</v>
      </c>
      <c r="J112" s="7">
        <v>102.57689999999999</v>
      </c>
      <c r="K112" s="7">
        <v>102.8082</v>
      </c>
      <c r="L112" s="7">
        <v>102.8869</v>
      </c>
      <c r="M112" s="7">
        <v>102.9367</v>
      </c>
      <c r="N112" s="7">
        <v>102.9367</v>
      </c>
      <c r="O112" s="7">
        <v>103.0275</v>
      </c>
      <c r="P112" s="11">
        <v>103.86279999999999</v>
      </c>
      <c r="Q112" s="7">
        <v>1.5131768194021954E-5</v>
      </c>
      <c r="R112" s="10">
        <v>0.65564915124412437</v>
      </c>
      <c r="S112" s="7">
        <v>0</v>
      </c>
      <c r="T112" s="7">
        <v>0.62206528828400942</v>
      </c>
      <c r="U112" s="7">
        <v>0.35268084439743841</v>
      </c>
      <c r="V112" s="7">
        <v>0</v>
      </c>
      <c r="W112" s="7">
        <v>8.2640435077008786E-2</v>
      </c>
      <c r="X112" s="7">
        <v>0.22548936456454086</v>
      </c>
      <c r="Y112" s="7">
        <v>7.6550314080003123E-2</v>
      </c>
      <c r="Z112" s="7">
        <v>4.8402663507214942E-2</v>
      </c>
      <c r="AA112" s="7">
        <v>0</v>
      </c>
      <c r="AB112" s="7">
        <v>8.8209550141010493E-2</v>
      </c>
      <c r="AC112" s="11">
        <v>0.81075441023026817</v>
      </c>
      <c r="AD112" s="20">
        <f t="shared" si="28"/>
        <v>94.137726260980685</v>
      </c>
      <c r="AE112" s="20">
        <f t="shared" si="29"/>
        <v>102.04160000000002</v>
      </c>
      <c r="AF112" s="20">
        <f t="shared" si="30"/>
        <v>102.62576666666666</v>
      </c>
      <c r="AG112" s="20">
        <f t="shared" si="37"/>
        <v>102.92010000000001</v>
      </c>
      <c r="AH112" s="20">
        <f t="shared" si="38"/>
        <v>68.963438377256068</v>
      </c>
      <c r="AI112" s="7">
        <f>IFERROR(AE112/'2018'!AH112*100-100,"")</f>
        <v>-61959.074565261675</v>
      </c>
      <c r="AJ112" s="20">
        <f t="shared" si="39"/>
        <v>0.57247893669507732</v>
      </c>
      <c r="AK112" s="20">
        <f t="shared" si="39"/>
        <v>0.28680256712658547</v>
      </c>
      <c r="AL112" s="20">
        <f t="shared" si="39"/>
        <v>-32.993226418108748</v>
      </c>
    </row>
    <row r="113" spans="1:38" ht="15" x14ac:dyDescent="0.25">
      <c r="A113" s="3" t="s">
        <v>42</v>
      </c>
      <c r="B113" t="s">
        <v>43</v>
      </c>
      <c r="C113" s="70">
        <v>118.77427673339844</v>
      </c>
      <c r="D113" s="14">
        <v>119.08656311035156</v>
      </c>
      <c r="E113" s="10">
        <v>120.02670000000001</v>
      </c>
      <c r="F113" s="7">
        <v>120.2146</v>
      </c>
      <c r="G113" s="7">
        <v>120.51739999999999</v>
      </c>
      <c r="H113" s="7">
        <v>121.0137</v>
      </c>
      <c r="I113" s="7">
        <v>121.089</v>
      </c>
      <c r="J113" s="7">
        <v>121.4923</v>
      </c>
      <c r="K113" s="7">
        <v>121.6135</v>
      </c>
      <c r="L113" s="7">
        <v>121.7711</v>
      </c>
      <c r="M113" s="7">
        <v>121.98180000000001</v>
      </c>
      <c r="N113" s="7">
        <v>122.0801</v>
      </c>
      <c r="O113" s="7">
        <v>134.15889999999999</v>
      </c>
      <c r="P113" s="11">
        <v>152.0831</v>
      </c>
      <c r="Q113" s="7">
        <v>0.26292425055476043</v>
      </c>
      <c r="R113" s="10">
        <v>0.78945673222365564</v>
      </c>
      <c r="S113" s="7">
        <v>0.15654850129179512</v>
      </c>
      <c r="T113" s="7">
        <v>0.25188288277795762</v>
      </c>
      <c r="U113" s="7">
        <v>0.41180775556061205</v>
      </c>
      <c r="V113" s="7">
        <v>6.2224359721253536E-2</v>
      </c>
      <c r="W113" s="7">
        <v>0.3330608065142181</v>
      </c>
      <c r="X113" s="7">
        <v>9.9759408620959319E-2</v>
      </c>
      <c r="Y113" s="7">
        <v>0.12959087601294444</v>
      </c>
      <c r="Z113" s="7">
        <v>0.17302956120130536</v>
      </c>
      <c r="AA113" s="7">
        <v>8.0585792306716836E-2</v>
      </c>
      <c r="AB113" s="7">
        <v>9.8941596541942438</v>
      </c>
      <c r="AC113" s="11">
        <v>13.360425584884799</v>
      </c>
      <c r="AD113" s="20">
        <f t="shared" si="28"/>
        <v>114.85653535421289</v>
      </c>
      <c r="AE113" s="20">
        <f t="shared" si="29"/>
        <v>120.5819</v>
      </c>
      <c r="AF113" s="20">
        <f t="shared" si="30"/>
        <v>121.39826666666666</v>
      </c>
      <c r="AG113" s="20">
        <f t="shared" si="37"/>
        <v>121.94433333333335</v>
      </c>
      <c r="AH113" s="20">
        <f t="shared" si="38"/>
        <v>95.501641416851569</v>
      </c>
      <c r="AI113" s="7">
        <f>IFERROR(AE113/'2018'!AH113*100-100,"")</f>
        <v>20721.708672497327</v>
      </c>
      <c r="AJ113" s="20">
        <f t="shared" si="39"/>
        <v>0.67702256032345076</v>
      </c>
      <c r="AK113" s="20">
        <f t="shared" si="39"/>
        <v>0.44981422030190288</v>
      </c>
      <c r="AL113" s="20">
        <f t="shared" si="39"/>
        <v>-21.684231807804466</v>
      </c>
    </row>
    <row r="114" spans="1:38" ht="15" x14ac:dyDescent="0.25">
      <c r="A114" s="3" t="s">
        <v>44</v>
      </c>
      <c r="B114" t="s">
        <v>45</v>
      </c>
      <c r="C114" s="70">
        <v>105.95011901855469</v>
      </c>
      <c r="D114" s="14">
        <v>106.22632598876953</v>
      </c>
      <c r="E114" s="10">
        <v>107.09690000000001</v>
      </c>
      <c r="F114" s="7">
        <v>107.2788</v>
      </c>
      <c r="G114" s="7">
        <v>107.49939999999999</v>
      </c>
      <c r="H114" s="7">
        <v>107.4867</v>
      </c>
      <c r="I114" s="7">
        <v>108.0705</v>
      </c>
      <c r="J114" s="7">
        <v>107.7753</v>
      </c>
      <c r="K114" s="7">
        <v>108.0183</v>
      </c>
      <c r="L114" s="7">
        <v>108.36669999999999</v>
      </c>
      <c r="M114" s="7">
        <v>108.5363</v>
      </c>
      <c r="N114" s="7">
        <v>108.8139</v>
      </c>
      <c r="O114" s="7">
        <v>108.81399999999999</v>
      </c>
      <c r="P114" s="11">
        <v>109.7011</v>
      </c>
      <c r="Q114" s="7">
        <v>0.26069529017373977</v>
      </c>
      <c r="R114" s="10">
        <v>0.81954638186631135</v>
      </c>
      <c r="S114" s="7">
        <v>0.16984618602405749</v>
      </c>
      <c r="T114" s="7">
        <v>0.20563242691006087</v>
      </c>
      <c r="U114" s="7">
        <v>-1.1814019427080776E-2</v>
      </c>
      <c r="V114" s="7">
        <v>0.54313696485239249</v>
      </c>
      <c r="W114" s="7">
        <v>-0.27315502380390033</v>
      </c>
      <c r="X114" s="7">
        <v>0.22546910099066764</v>
      </c>
      <c r="Y114" s="7">
        <v>0.32253794033047922</v>
      </c>
      <c r="Z114" s="7">
        <v>0.15650564241598447</v>
      </c>
      <c r="AA114" s="7">
        <v>0.25576696460078957</v>
      </c>
      <c r="AB114" s="7">
        <v>9.1900023792097142E-5</v>
      </c>
      <c r="AC114" s="11">
        <v>0.81524436193872474</v>
      </c>
      <c r="AD114" s="20">
        <f t="shared" si="28"/>
        <v>99.218474607514466</v>
      </c>
      <c r="AE114" s="20">
        <f t="shared" si="29"/>
        <v>107.42163333333333</v>
      </c>
      <c r="AF114" s="20">
        <f t="shared" si="30"/>
        <v>107.9547</v>
      </c>
      <c r="AG114" s="20">
        <f t="shared" si="37"/>
        <v>108.5723</v>
      </c>
      <c r="AH114" s="20">
        <f t="shared" si="38"/>
        <v>72.925265096724573</v>
      </c>
      <c r="AI114" s="7">
        <f>IFERROR(AE114/'2018'!AH114*100-100,"")</f>
        <v>10637.1860400515</v>
      </c>
      <c r="AJ114" s="20">
        <f t="shared" si="39"/>
        <v>0.49623772244511599</v>
      </c>
      <c r="AK114" s="20">
        <f t="shared" si="39"/>
        <v>0.57209181258434683</v>
      </c>
      <c r="AL114" s="20">
        <f t="shared" si="39"/>
        <v>-32.832531781380169</v>
      </c>
    </row>
    <row r="115" spans="1:38" ht="15" x14ac:dyDescent="0.25">
      <c r="A115" s="3" t="s">
        <v>46</v>
      </c>
      <c r="B115" t="s">
        <v>70</v>
      </c>
      <c r="C115" s="70">
        <v>104.45626831054688</v>
      </c>
      <c r="D115" s="14">
        <v>104.45629119873047</v>
      </c>
      <c r="E115" s="10">
        <v>104.4563</v>
      </c>
      <c r="F115" s="7">
        <v>104.4563</v>
      </c>
      <c r="G115" s="7">
        <v>104.4563</v>
      </c>
      <c r="H115" s="7">
        <v>104.8989</v>
      </c>
      <c r="I115" s="7">
        <v>104.8989</v>
      </c>
      <c r="J115" s="7">
        <v>104.8989</v>
      </c>
      <c r="K115" s="7">
        <v>105.16330000000001</v>
      </c>
      <c r="L115" s="7">
        <v>105.3858</v>
      </c>
      <c r="M115" s="7">
        <v>105.9354</v>
      </c>
      <c r="N115" s="7">
        <v>105.9354</v>
      </c>
      <c r="O115" s="7">
        <v>105.9355</v>
      </c>
      <c r="P115" s="11">
        <v>106.53149999999999</v>
      </c>
      <c r="Q115" s="7">
        <v>2.1911737767334157E-5</v>
      </c>
      <c r="R115" s="10">
        <v>8.4257917154296062E-6</v>
      </c>
      <c r="S115" s="7">
        <v>0</v>
      </c>
      <c r="T115" s="7">
        <v>0</v>
      </c>
      <c r="U115" s="7">
        <v>0.4237178609619513</v>
      </c>
      <c r="V115" s="7">
        <v>0</v>
      </c>
      <c r="W115" s="7">
        <v>0</v>
      </c>
      <c r="X115" s="7">
        <v>0.25205221408423639</v>
      </c>
      <c r="Y115" s="7">
        <v>0.2115757112985201</v>
      </c>
      <c r="Z115" s="7">
        <v>0.52151238591916371</v>
      </c>
      <c r="AA115" s="7">
        <v>0</v>
      </c>
      <c r="AB115" s="7">
        <v>9.4397151474690861E-5</v>
      </c>
      <c r="AC115" s="11">
        <v>0.56260649168596877</v>
      </c>
      <c r="AD115" s="20">
        <f t="shared" si="28"/>
        <v>96.541351825978154</v>
      </c>
      <c r="AE115" s="20">
        <f t="shared" si="29"/>
        <v>104.60383333333334</v>
      </c>
      <c r="AF115" s="20">
        <f t="shared" si="30"/>
        <v>104.98703333333333</v>
      </c>
      <c r="AG115" s="20">
        <f t="shared" si="37"/>
        <v>105.7522</v>
      </c>
      <c r="AH115" s="20">
        <f t="shared" si="38"/>
        <v>70.822340637245915</v>
      </c>
      <c r="AI115" s="7">
        <f>IFERROR(AE115/'2018'!AH115*100-100,"")</f>
        <v>44184.720193784196</v>
      </c>
      <c r="AJ115" s="20">
        <f t="shared" si="39"/>
        <v>0.36633456708882761</v>
      </c>
      <c r="AK115" s="20">
        <f t="shared" si="39"/>
        <v>0.72882016223591961</v>
      </c>
      <c r="AL115" s="20">
        <f t="shared" si="39"/>
        <v>-33.029912723096146</v>
      </c>
    </row>
    <row r="116" spans="1:38" ht="15" x14ac:dyDescent="0.25">
      <c r="A116" s="2" t="s">
        <v>47</v>
      </c>
      <c r="B116" s="15" t="s">
        <v>48</v>
      </c>
      <c r="C116" s="69">
        <v>97.712677001953125</v>
      </c>
      <c r="D116" s="26">
        <v>97.9501953125</v>
      </c>
      <c r="E116" s="21">
        <v>99.054259999999999</v>
      </c>
      <c r="F116" s="20">
        <v>99.452500000000001</v>
      </c>
      <c r="G116" s="20">
        <v>100.1044</v>
      </c>
      <c r="H116" s="20">
        <v>100.2658</v>
      </c>
      <c r="I116" s="20">
        <v>101.2054</v>
      </c>
      <c r="J116" s="20">
        <v>101.82470000000001</v>
      </c>
      <c r="K116" s="20">
        <v>103.2246</v>
      </c>
      <c r="L116" s="20">
        <v>103.1541</v>
      </c>
      <c r="M116" s="20">
        <v>102.6159</v>
      </c>
      <c r="N116" s="20">
        <v>103.28959999999999</v>
      </c>
      <c r="O116" s="20">
        <v>101.6948</v>
      </c>
      <c r="P116" s="19">
        <v>99.499420000000001</v>
      </c>
      <c r="Q116" s="20">
        <v>0.2430782963219065</v>
      </c>
      <c r="R116" s="21">
        <v>1.1271694599256232</v>
      </c>
      <c r="S116" s="20">
        <v>0.40204227460787778</v>
      </c>
      <c r="T116" s="20">
        <v>0.65548880118649377</v>
      </c>
      <c r="U116" s="20">
        <v>0.16123167413220643</v>
      </c>
      <c r="V116" s="20">
        <v>0.9371091638425052</v>
      </c>
      <c r="W116" s="20">
        <v>0.61192386967494794</v>
      </c>
      <c r="X116" s="20">
        <v>1.3748137730825509</v>
      </c>
      <c r="Y116" s="20">
        <v>-6.8297673229051573E-2</v>
      </c>
      <c r="Z116" s="20">
        <v>-0.52174368250995684</v>
      </c>
      <c r="AA116" s="20">
        <v>0.65652593798816428</v>
      </c>
      <c r="AB116" s="20">
        <v>-1.5440083028688196</v>
      </c>
      <c r="AC116" s="19">
        <v>-2.1587927799651507</v>
      </c>
      <c r="AD116" s="20">
        <f>(AD97/AD100)*100</f>
        <v>101.50189912874548</v>
      </c>
      <c r="AE116" s="20">
        <f t="shared" ref="AE116:AH116" si="40">(AE97/AE100)*100</f>
        <v>99.941436706629219</v>
      </c>
      <c r="AF116" s="20">
        <f t="shared" si="40"/>
        <v>102.0886541934785</v>
      </c>
      <c r="AG116" s="20">
        <f t="shared" si="40"/>
        <v>103.01982756251901</v>
      </c>
      <c r="AH116" s="20">
        <f t="shared" si="40"/>
        <v>100.68447943450039</v>
      </c>
      <c r="AI116" s="7">
        <f>IFERROR(AE116/'2018'!AH116*100-100,"")</f>
        <v>11129.488535649132</v>
      </c>
      <c r="AJ116" s="20">
        <f t="shared" si="39"/>
        <v>2.1484757049794041</v>
      </c>
      <c r="AK116" s="20">
        <f t="shared" si="39"/>
        <v>0.91212228860982236</v>
      </c>
      <c r="AL116" s="20">
        <f t="shared" si="39"/>
        <v>-2.2668919015627154</v>
      </c>
    </row>
    <row r="117" spans="1:38" ht="15" x14ac:dyDescent="0.25">
      <c r="A117" s="2"/>
      <c r="B117" s="15" t="s">
        <v>72</v>
      </c>
      <c r="C117" s="69">
        <v>99.589126586914063</v>
      </c>
      <c r="D117" s="26">
        <v>100.06076812744141</v>
      </c>
      <c r="E117" s="21">
        <v>101.2574</v>
      </c>
      <c r="F117" s="20">
        <v>101.7315</v>
      </c>
      <c r="G117" s="20">
        <v>102.30880000000001</v>
      </c>
      <c r="H117" s="20">
        <v>102.5145</v>
      </c>
      <c r="I117" s="20">
        <v>103.32689999999999</v>
      </c>
      <c r="J117" s="20">
        <v>104.10420000000001</v>
      </c>
      <c r="K117" s="20">
        <v>106.2193</v>
      </c>
      <c r="L117" s="20">
        <v>106.35680000000001</v>
      </c>
      <c r="M117" s="20">
        <v>105.9785</v>
      </c>
      <c r="N117" s="20">
        <v>106.8496</v>
      </c>
      <c r="O117" s="20">
        <v>104.27589999999999</v>
      </c>
      <c r="P117" s="19">
        <v>100.83240000000001</v>
      </c>
      <c r="Q117" s="20">
        <v>0.47358738518078047</v>
      </c>
      <c r="R117" s="21">
        <v>1.1959051433969798</v>
      </c>
      <c r="S117" s="20">
        <v>0.46821269359078233</v>
      </c>
      <c r="T117" s="20">
        <v>0.56747418449546905</v>
      </c>
      <c r="U117" s="20">
        <v>0.20105797350764851</v>
      </c>
      <c r="V117" s="20">
        <v>0.79247325988030648</v>
      </c>
      <c r="W117" s="20">
        <v>0.75227264149027118</v>
      </c>
      <c r="X117" s="20">
        <v>2.0317143784784841</v>
      </c>
      <c r="Y117" s="20">
        <v>0.12944916790075142</v>
      </c>
      <c r="Z117" s="20">
        <v>-0.35568952807907911</v>
      </c>
      <c r="AA117" s="20">
        <v>0.82195917096392046</v>
      </c>
      <c r="AB117" s="20">
        <v>-2.4087128075350797</v>
      </c>
      <c r="AC117" s="19">
        <v>-3.3022970791908643</v>
      </c>
      <c r="AD117" s="20">
        <f>(AD97/AD109)*100</f>
        <v>104.0682749493522</v>
      </c>
      <c r="AE117" s="20">
        <f t="shared" ref="AE117:AH117" si="41">(AE97/AE109)*100</f>
        <v>102.18554202624424</v>
      </c>
      <c r="AF117" s="20">
        <f t="shared" si="41"/>
        <v>104.5514722666058</v>
      </c>
      <c r="AG117" s="20">
        <f t="shared" si="41"/>
        <v>106.39501300362539</v>
      </c>
      <c r="AH117" s="20">
        <f t="shared" si="41"/>
        <v>102.72487566958222</v>
      </c>
      <c r="AI117" s="7">
        <f>IFERROR(AE117/'2018'!AH117*100-100,"")</f>
        <v>6877.6679566632938</v>
      </c>
      <c r="AJ117" s="20">
        <f t="shared" si="39"/>
        <v>2.3153277787125006</v>
      </c>
      <c r="AK117" s="20">
        <f t="shared" si="39"/>
        <v>1.7632852958001166</v>
      </c>
      <c r="AL117" s="20">
        <f t="shared" si="39"/>
        <v>-3.4495388744565645</v>
      </c>
    </row>
    <row r="118" spans="1:38" ht="24" hidden="1" customHeight="1" x14ac:dyDescent="0.2">
      <c r="A118" s="2"/>
      <c r="B118" s="22" t="s">
        <v>81</v>
      </c>
      <c r="C118" s="71"/>
      <c r="D118" s="27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4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5"/>
      <c r="AD118" s="24"/>
      <c r="AE118" s="23"/>
      <c r="AF118" s="23"/>
      <c r="AG118" s="23"/>
      <c r="AH118" s="23"/>
      <c r="AI118" s="23"/>
      <c r="AJ118" s="23"/>
      <c r="AK118" s="23"/>
      <c r="AL118" s="23"/>
    </row>
    <row r="119" spans="1:38" customFormat="1" ht="15" hidden="1" customHeight="1" x14ac:dyDescent="0.25">
      <c r="A119" s="17"/>
      <c r="B119" s="15" t="s">
        <v>15</v>
      </c>
      <c r="C119" s="69">
        <v>106.38278961181641</v>
      </c>
      <c r="D119" s="26">
        <v>107.30539703369141</v>
      </c>
      <c r="E119" s="20">
        <v>109.9833</v>
      </c>
      <c r="F119" s="20">
        <v>111.26300000000001</v>
      </c>
      <c r="G119" s="20">
        <v>112.7818</v>
      </c>
      <c r="H119" s="20">
        <v>112.8593</v>
      </c>
      <c r="I119" s="20">
        <v>113.4885</v>
      </c>
      <c r="J119" s="20">
        <v>114.87179999999999</v>
      </c>
      <c r="K119" s="20">
        <v>118.6861</v>
      </c>
      <c r="L119" s="20">
        <v>118.6182</v>
      </c>
      <c r="M119" s="20">
        <v>118.1857</v>
      </c>
      <c r="N119" s="20">
        <v>119.3442</v>
      </c>
      <c r="O119" s="20">
        <v>119.7013</v>
      </c>
      <c r="P119" s="20">
        <v>123.04470000000001</v>
      </c>
      <c r="Q119" s="20">
        <v>0.86725251823300753</v>
      </c>
      <c r="R119" s="21">
        <v>2.4955901942823941</v>
      </c>
      <c r="S119" s="20">
        <v>1.1635402829338686</v>
      </c>
      <c r="T119" s="20">
        <v>1.3650539712213392</v>
      </c>
      <c r="U119" s="20">
        <v>6.8716761037685661E-2</v>
      </c>
      <c r="V119" s="20">
        <v>0.55750833116987009</v>
      </c>
      <c r="W119" s="20">
        <v>1.2188900196936177</v>
      </c>
      <c r="X119" s="20">
        <v>3.3204842267640999</v>
      </c>
      <c r="Y119" s="20">
        <v>-5.7209732226431338E-2</v>
      </c>
      <c r="Z119" s="20">
        <v>-0.36461521081925413</v>
      </c>
      <c r="AA119" s="20">
        <v>0.98023703375281745</v>
      </c>
      <c r="AB119" s="20">
        <v>0.29921856277892234</v>
      </c>
      <c r="AC119" s="19">
        <v>2.7931192058899965</v>
      </c>
      <c r="AD119" s="20">
        <f t="shared" si="28"/>
        <v>106.97598770985275</v>
      </c>
      <c r="AE119" s="20">
        <f t="shared" si="29"/>
        <v>112.30136666666668</v>
      </c>
      <c r="AF119" s="20">
        <f t="shared" si="30"/>
        <v>115.68213333333334</v>
      </c>
      <c r="AG119" s="20">
        <f t="shared" ref="AG119:AG135" si="42">IFERROR(AVERAGE(L119:N119),"")</f>
        <v>118.71603333333333</v>
      </c>
      <c r="AH119" s="20">
        <f t="shared" ref="AH119:AH135" si="43">IFERROR(AVERAGE(O119:Q119),"")</f>
        <v>81.204417506077675</v>
      </c>
      <c r="AI119" s="7">
        <f>IFERROR(AE119/'2018'!AH119*100-100,"")</f>
        <v>4076.0645773727738</v>
      </c>
      <c r="AJ119" s="20">
        <f t="shared" ref="AJ119:AL137" si="44">IFERROR(AF119/AE119*100-100,"")</f>
        <v>3.0104412501955125</v>
      </c>
      <c r="AK119" s="20">
        <f t="shared" si="44"/>
        <v>2.6226176096337355</v>
      </c>
      <c r="AL119" s="20">
        <f t="shared" si="44"/>
        <v>-31.597767187798269</v>
      </c>
    </row>
    <row r="120" spans="1:38" customFormat="1" ht="15" hidden="1" customHeight="1" x14ac:dyDescent="0.25">
      <c r="A120" s="18"/>
      <c r="B120" t="s">
        <v>78</v>
      </c>
      <c r="C120" s="70">
        <v>109.095458984375</v>
      </c>
      <c r="D120" s="14">
        <v>107.49114227294922</v>
      </c>
      <c r="E120" s="7">
        <v>109.53489999999999</v>
      </c>
      <c r="F120" s="7">
        <v>110.0908</v>
      </c>
      <c r="G120" s="7">
        <v>110.79689999999999</v>
      </c>
      <c r="H120" s="7">
        <v>111.9097</v>
      </c>
      <c r="I120" s="7">
        <v>110.12479999999999</v>
      </c>
      <c r="J120" s="7">
        <v>112.3082</v>
      </c>
      <c r="K120" s="7">
        <v>115.3193</v>
      </c>
      <c r="L120" s="7">
        <v>114.8257</v>
      </c>
      <c r="M120" s="7">
        <v>115.18510000000001</v>
      </c>
      <c r="N120" s="7">
        <v>116.0419</v>
      </c>
      <c r="O120" s="7">
        <v>116.80889999999999</v>
      </c>
      <c r="P120" s="7">
        <v>120.49809999999999</v>
      </c>
      <c r="Q120" s="7">
        <v>-1.4705623188730124</v>
      </c>
      <c r="R120" s="10">
        <v>1.9013266431396909</v>
      </c>
      <c r="S120" s="7">
        <v>0.50750947871409779</v>
      </c>
      <c r="T120" s="7">
        <v>0.6413796611524234</v>
      </c>
      <c r="U120" s="7">
        <v>1.0043602302952583</v>
      </c>
      <c r="V120" s="7">
        <v>-1.5949466400142325</v>
      </c>
      <c r="W120" s="7">
        <v>1.9826596733887429</v>
      </c>
      <c r="X120" s="7">
        <v>2.6811043182955467</v>
      </c>
      <c r="Y120" s="7">
        <v>-0.42802895959306092</v>
      </c>
      <c r="Z120" s="7">
        <v>0.31299613239893853</v>
      </c>
      <c r="AA120" s="7">
        <v>0.74384620927532519</v>
      </c>
      <c r="AB120" s="7">
        <v>0.66096815029743206</v>
      </c>
      <c r="AC120" s="11">
        <v>3.1583209841030948</v>
      </c>
      <c r="AD120" s="20">
        <f t="shared" si="28"/>
        <v>104.36990314009392</v>
      </c>
      <c r="AE120" s="20">
        <f t="shared" si="29"/>
        <v>110.93246666666666</v>
      </c>
      <c r="AF120" s="20">
        <f t="shared" si="30"/>
        <v>112.58409999999999</v>
      </c>
      <c r="AG120" s="20">
        <f t="shared" si="42"/>
        <v>115.35090000000001</v>
      </c>
      <c r="AH120" s="20">
        <f t="shared" si="43"/>
        <v>78.612145893708984</v>
      </c>
      <c r="AI120" s="7">
        <f>IFERROR(AE120/'2018'!AH120*100-100,"")</f>
        <v>2717.3630064436679</v>
      </c>
      <c r="AJ120" s="20">
        <f t="shared" si="44"/>
        <v>1.4888637952099373</v>
      </c>
      <c r="AK120" s="20">
        <f t="shared" si="44"/>
        <v>2.4575406296271041</v>
      </c>
      <c r="AL120" s="20">
        <f t="shared" si="44"/>
        <v>-31.849560000217608</v>
      </c>
    </row>
    <row r="121" spans="1:38" customFormat="1" ht="15" hidden="1" customHeight="1" x14ac:dyDescent="0.25">
      <c r="A121" s="18"/>
      <c r="B121" t="s">
        <v>79</v>
      </c>
      <c r="C121" s="70">
        <v>106.21876525878906</v>
      </c>
      <c r="D121" s="14">
        <v>107.29416656494141</v>
      </c>
      <c r="E121" s="7">
        <v>110.0104</v>
      </c>
      <c r="F121" s="7">
        <v>111.3339</v>
      </c>
      <c r="G121" s="7">
        <v>112.90179999999999</v>
      </c>
      <c r="H121" s="7">
        <v>112.91670000000001</v>
      </c>
      <c r="I121" s="7">
        <v>113.6919</v>
      </c>
      <c r="J121" s="7">
        <v>115.02679999999999</v>
      </c>
      <c r="K121" s="7">
        <v>118.8897</v>
      </c>
      <c r="L121" s="7">
        <v>118.8475</v>
      </c>
      <c r="M121" s="7">
        <v>118.36709999999999</v>
      </c>
      <c r="N121" s="7">
        <v>119.54389999999999</v>
      </c>
      <c r="O121" s="7">
        <v>119.8762</v>
      </c>
      <c r="P121" s="7">
        <v>123.1987</v>
      </c>
      <c r="Q121" s="7">
        <v>1.0124400368732018</v>
      </c>
      <c r="R121" s="10">
        <v>2.5315760604883928</v>
      </c>
      <c r="S121" s="7">
        <v>1.2030680735639498</v>
      </c>
      <c r="T121" s="7">
        <v>1.408286245249645</v>
      </c>
      <c r="U121" s="7">
        <v>1.319730952031895E-2</v>
      </c>
      <c r="V121" s="7">
        <v>0.68652378257600344</v>
      </c>
      <c r="W121" s="7">
        <v>1.174138175191012</v>
      </c>
      <c r="X121" s="7">
        <v>3.3582608574697472</v>
      </c>
      <c r="Y121" s="7">
        <v>-3.5495084940081634E-2</v>
      </c>
      <c r="Z121" s="7">
        <v>-0.4042154862323592</v>
      </c>
      <c r="AA121" s="7">
        <v>0.99419517754511189</v>
      </c>
      <c r="AB121" s="7">
        <v>0.27797319645753871</v>
      </c>
      <c r="AC121" s="11">
        <v>2.7716093770072838</v>
      </c>
      <c r="AD121" s="20">
        <f t="shared" si="28"/>
        <v>107.13388666973941</v>
      </c>
      <c r="AE121" s="20">
        <f t="shared" si="29"/>
        <v>112.38413333333334</v>
      </c>
      <c r="AF121" s="20">
        <f t="shared" si="30"/>
        <v>115.86946666666667</v>
      </c>
      <c r="AG121" s="20">
        <f t="shared" si="42"/>
        <v>118.91949999999999</v>
      </c>
      <c r="AH121" s="20">
        <f t="shared" si="43"/>
        <v>81.362446678957738</v>
      </c>
      <c r="AI121" s="7">
        <f>IFERROR(AE121/'2018'!AH121*100-100,"")</f>
        <v>4197.8485703478773</v>
      </c>
      <c r="AJ121" s="20">
        <f t="shared" si="44"/>
        <v>3.1012681505455646</v>
      </c>
      <c r="AK121" s="20">
        <f t="shared" si="44"/>
        <v>2.6323011756907988</v>
      </c>
      <c r="AL121" s="20">
        <f t="shared" si="44"/>
        <v>-31.581913244709455</v>
      </c>
    </row>
    <row r="122" spans="1:38" customFormat="1" ht="15" hidden="1" customHeight="1" x14ac:dyDescent="0.25">
      <c r="A122" s="17"/>
      <c r="B122" s="15" t="s">
        <v>21</v>
      </c>
      <c r="C122" s="69">
        <v>109.88692474365234</v>
      </c>
      <c r="D122" s="26">
        <v>110.16005706787109</v>
      </c>
      <c r="E122" s="20">
        <v>110.9824</v>
      </c>
      <c r="F122" s="20">
        <v>111.1527</v>
      </c>
      <c r="G122" s="20">
        <v>111.2496</v>
      </c>
      <c r="H122" s="20">
        <v>111.6079</v>
      </c>
      <c r="I122" s="20">
        <v>111.6464</v>
      </c>
      <c r="J122" s="20">
        <v>111.6609</v>
      </c>
      <c r="K122" s="20">
        <v>112.6827</v>
      </c>
      <c r="L122" s="20">
        <v>113.0427</v>
      </c>
      <c r="M122" s="20">
        <v>113.53319999999999</v>
      </c>
      <c r="N122" s="20">
        <v>113.8117</v>
      </c>
      <c r="O122" s="20">
        <v>117.0671</v>
      </c>
      <c r="P122" s="20">
        <v>121.7144</v>
      </c>
      <c r="Q122" s="20">
        <v>0.24855761944009414</v>
      </c>
      <c r="R122" s="21">
        <v>0.74649828078996738</v>
      </c>
      <c r="S122" s="20">
        <v>0.15344775387809009</v>
      </c>
      <c r="T122" s="20">
        <v>8.7177369510596778E-2</v>
      </c>
      <c r="U122" s="20">
        <v>0.32206857372970316</v>
      </c>
      <c r="V122" s="20">
        <v>3.4495765980722772E-2</v>
      </c>
      <c r="W122" s="20">
        <v>1.2987431748805319E-2</v>
      </c>
      <c r="X122" s="20">
        <v>0.91509203311096277</v>
      </c>
      <c r="Y122" s="20">
        <v>0.31948116259195014</v>
      </c>
      <c r="Z122" s="20">
        <v>0.43390683343550468</v>
      </c>
      <c r="AA122" s="20">
        <v>0.24530269559917997</v>
      </c>
      <c r="AB122" s="20">
        <v>2.8603386119353233</v>
      </c>
      <c r="AC122" s="19">
        <v>3.969774599353705</v>
      </c>
      <c r="AD122" s="20">
        <f t="shared" si="28"/>
        <v>104.11815480162001</v>
      </c>
      <c r="AE122" s="20">
        <f t="shared" si="29"/>
        <v>111.33673333333333</v>
      </c>
      <c r="AF122" s="20">
        <f t="shared" si="30"/>
        <v>111.99666666666667</v>
      </c>
      <c r="AG122" s="20">
        <f t="shared" si="42"/>
        <v>113.46253333333334</v>
      </c>
      <c r="AH122" s="20">
        <f t="shared" si="43"/>
        <v>79.676685873146695</v>
      </c>
      <c r="AI122" s="7">
        <f>IFERROR(AE122/'2018'!AH122*100-100,"")</f>
        <v>9386.115984379263</v>
      </c>
      <c r="AJ122" s="20">
        <f t="shared" si="44"/>
        <v>0.59273638948751284</v>
      </c>
      <c r="AK122" s="20">
        <f t="shared" si="44"/>
        <v>1.3088484776332621</v>
      </c>
      <c r="AL122" s="20">
        <f t="shared" si="44"/>
        <v>-29.777095987209862</v>
      </c>
    </row>
    <row r="123" spans="1:38" customFormat="1" ht="15" hidden="1" customHeight="1" x14ac:dyDescent="0.25">
      <c r="A123" s="17"/>
      <c r="B123" s="15" t="s">
        <v>23</v>
      </c>
      <c r="C123" s="69">
        <v>110.44401550292969</v>
      </c>
      <c r="D123" s="26">
        <v>110.84075927734375</v>
      </c>
      <c r="E123" s="20">
        <v>111.685</v>
      </c>
      <c r="F123" s="20">
        <v>111.95820000000001</v>
      </c>
      <c r="G123" s="20">
        <v>112.0275</v>
      </c>
      <c r="H123" s="20">
        <v>112.39579999999999</v>
      </c>
      <c r="I123" s="20">
        <v>112.3386</v>
      </c>
      <c r="J123" s="20">
        <v>112.4914</v>
      </c>
      <c r="K123" s="20">
        <v>113.9825</v>
      </c>
      <c r="L123" s="20">
        <v>114.43049999999999</v>
      </c>
      <c r="M123" s="20">
        <v>114.9982</v>
      </c>
      <c r="N123" s="20">
        <v>115.3013</v>
      </c>
      <c r="O123" s="20">
        <v>116.9954</v>
      </c>
      <c r="P123" s="20">
        <v>119.5753</v>
      </c>
      <c r="Q123" s="20">
        <v>0.35922614059929603</v>
      </c>
      <c r="R123" s="21">
        <v>0.76166992012731383</v>
      </c>
      <c r="S123" s="20">
        <v>0.24461655549089201</v>
      </c>
      <c r="T123" s="20">
        <v>6.1898101255645731E-2</v>
      </c>
      <c r="U123" s="20">
        <v>0.32875856374550061</v>
      </c>
      <c r="V123" s="20">
        <v>-5.0891581358017468E-2</v>
      </c>
      <c r="W123" s="20">
        <v>0.13601736179727997</v>
      </c>
      <c r="X123" s="20">
        <v>1.3255235511336894</v>
      </c>
      <c r="Y123" s="20">
        <v>0.39304279165660805</v>
      </c>
      <c r="Z123" s="20">
        <v>0.49610899192086211</v>
      </c>
      <c r="AA123" s="20">
        <v>0.2635693428244969</v>
      </c>
      <c r="AB123" s="20">
        <v>1.4692809187754223</v>
      </c>
      <c r="AC123" s="19">
        <v>2.2051294324392194</v>
      </c>
      <c r="AD123" s="20">
        <f t="shared" si="28"/>
        <v>104.73782717838326</v>
      </c>
      <c r="AE123" s="20">
        <f t="shared" si="29"/>
        <v>112.12716666666667</v>
      </c>
      <c r="AF123" s="20">
        <f t="shared" si="30"/>
        <v>112.9375</v>
      </c>
      <c r="AG123" s="20">
        <f t="shared" si="42"/>
        <v>114.91000000000001</v>
      </c>
      <c r="AH123" s="20">
        <f t="shared" si="43"/>
        <v>78.976642046866431</v>
      </c>
      <c r="AI123" s="7">
        <f>IFERROR(AE123/'2018'!AH123*100-100,"")</f>
        <v>7948.8425759293077</v>
      </c>
      <c r="AJ123" s="20">
        <f t="shared" si="44"/>
        <v>0.72269134895944376</v>
      </c>
      <c r="AK123" s="20">
        <f t="shared" si="44"/>
        <v>1.7465412285556141</v>
      </c>
      <c r="AL123" s="20">
        <f t="shared" si="44"/>
        <v>-31.270871075740644</v>
      </c>
    </row>
    <row r="124" spans="1:38" customFormat="1" ht="15" hidden="1" customHeight="1" x14ac:dyDescent="0.25">
      <c r="A124" s="18"/>
      <c r="B124" t="s">
        <v>25</v>
      </c>
      <c r="C124" s="70">
        <v>112.62674713134766</v>
      </c>
      <c r="D124" s="14">
        <v>113.15706634521484</v>
      </c>
      <c r="E124" s="7">
        <v>114.5697</v>
      </c>
      <c r="F124" s="7">
        <v>115.0702</v>
      </c>
      <c r="G124" s="7">
        <v>114.97150000000001</v>
      </c>
      <c r="H124" s="7">
        <v>115.2715</v>
      </c>
      <c r="I124" s="7">
        <v>114.7227</v>
      </c>
      <c r="J124" s="7">
        <v>114.54040000000001</v>
      </c>
      <c r="K124" s="7">
        <v>116.97239999999999</v>
      </c>
      <c r="L124" s="7">
        <v>117.7086</v>
      </c>
      <c r="M124" s="7">
        <v>118.5788</v>
      </c>
      <c r="N124" s="7">
        <v>119.145</v>
      </c>
      <c r="O124" s="7">
        <v>121.4064</v>
      </c>
      <c r="P124" s="7">
        <v>124.3772</v>
      </c>
      <c r="Q124" s="7">
        <v>0.47086436159673345</v>
      </c>
      <c r="R124" s="10">
        <v>1.2483830664852604</v>
      </c>
      <c r="S124" s="7">
        <v>0.4368519774425545</v>
      </c>
      <c r="T124" s="7">
        <v>-8.5773727689700541E-2</v>
      </c>
      <c r="U124" s="7">
        <v>0.26093423152694112</v>
      </c>
      <c r="V124" s="7">
        <v>-0.47609339689342117</v>
      </c>
      <c r="W124" s="7">
        <v>-0.15890490722411335</v>
      </c>
      <c r="X124" s="7">
        <v>2.1232682966010139</v>
      </c>
      <c r="Y124" s="7">
        <v>0.6293792381792721</v>
      </c>
      <c r="Z124" s="7">
        <v>0.73928328091575035</v>
      </c>
      <c r="AA124" s="7">
        <v>0.47748838746891931</v>
      </c>
      <c r="AB124" s="7">
        <v>1.8980234168450283</v>
      </c>
      <c r="AC124" s="11">
        <v>2.4469879676853914</v>
      </c>
      <c r="AD124" s="20">
        <f t="shared" si="28"/>
        <v>107.76963036346639</v>
      </c>
      <c r="AE124" s="20">
        <f t="shared" si="29"/>
        <v>115.1044</v>
      </c>
      <c r="AF124" s="20">
        <f t="shared" si="30"/>
        <v>115.41183333333333</v>
      </c>
      <c r="AG124" s="20">
        <f t="shared" si="42"/>
        <v>118.47746666666666</v>
      </c>
      <c r="AH124" s="20">
        <f t="shared" si="43"/>
        <v>82.084821453865587</v>
      </c>
      <c r="AI124" s="7">
        <f>IFERROR(AE124/'2018'!AH124*100-100,"")</f>
        <v>7722.5510855159046</v>
      </c>
      <c r="AJ124" s="20">
        <f t="shared" si="44"/>
        <v>0.26709086128187209</v>
      </c>
      <c r="AK124" s="20">
        <f t="shared" si="44"/>
        <v>2.656255641030441</v>
      </c>
      <c r="AL124" s="20">
        <f t="shared" si="44"/>
        <v>-30.716933976306947</v>
      </c>
    </row>
    <row r="125" spans="1:38" customFormat="1" ht="15" hidden="1" customHeight="1" x14ac:dyDescent="0.25">
      <c r="A125" s="18"/>
      <c r="B125" t="s">
        <v>66</v>
      </c>
      <c r="C125" s="70">
        <v>109.28453063964844</v>
      </c>
      <c r="D125" s="14">
        <v>109.47478485107422</v>
      </c>
      <c r="E125" s="7">
        <v>110.0427</v>
      </c>
      <c r="F125" s="7">
        <v>110.27500000000001</v>
      </c>
      <c r="G125" s="7">
        <v>110.5539</v>
      </c>
      <c r="H125" s="7">
        <v>111.1191</v>
      </c>
      <c r="I125" s="7">
        <v>111.6923</v>
      </c>
      <c r="J125" s="7">
        <v>112.2216</v>
      </c>
      <c r="K125" s="7">
        <v>112.6297</v>
      </c>
      <c r="L125" s="7">
        <v>113.0445</v>
      </c>
      <c r="M125" s="7">
        <v>113.4879</v>
      </c>
      <c r="N125" s="7">
        <v>113.6027</v>
      </c>
      <c r="O125" s="7">
        <v>113.91370000000001</v>
      </c>
      <c r="P125" s="7">
        <v>115.29559999999999</v>
      </c>
      <c r="Q125" s="7">
        <v>0.17409070644510505</v>
      </c>
      <c r="R125" s="10">
        <v>0.51876343004313752</v>
      </c>
      <c r="S125" s="7">
        <v>0.21109987304928837</v>
      </c>
      <c r="T125" s="7">
        <v>0.2529131716164072</v>
      </c>
      <c r="U125" s="7">
        <v>0.51124383671675477</v>
      </c>
      <c r="V125" s="7">
        <v>0.51584291089470657</v>
      </c>
      <c r="W125" s="7">
        <v>0.47389121721013183</v>
      </c>
      <c r="X125" s="7">
        <v>0.36365548165415978</v>
      </c>
      <c r="Y125" s="7">
        <v>0.36828651767695342</v>
      </c>
      <c r="Z125" s="7">
        <v>0.39223491633825341</v>
      </c>
      <c r="AA125" s="7">
        <v>0.10115615849795656</v>
      </c>
      <c r="AB125" s="7">
        <v>0.27376109898797041</v>
      </c>
      <c r="AC125" s="11">
        <v>1.2131113290148483</v>
      </c>
      <c r="AD125" s="20">
        <f t="shared" si="28"/>
        <v>103.16750755887041</v>
      </c>
      <c r="AE125" s="20">
        <f t="shared" si="29"/>
        <v>110.64933333333333</v>
      </c>
      <c r="AF125" s="20">
        <f t="shared" si="30"/>
        <v>112.1812</v>
      </c>
      <c r="AG125" s="20">
        <f t="shared" si="42"/>
        <v>113.37836666666665</v>
      </c>
      <c r="AH125" s="20">
        <f t="shared" si="43"/>
        <v>76.46113023548169</v>
      </c>
      <c r="AI125" s="7">
        <f>IFERROR(AE125/'2018'!AH125*100-100,"")</f>
        <v>8869.2478872338797</v>
      </c>
      <c r="AJ125" s="20">
        <f t="shared" si="44"/>
        <v>1.3844337064841596</v>
      </c>
      <c r="AK125" s="20">
        <f t="shared" si="44"/>
        <v>1.0671722772324017</v>
      </c>
      <c r="AL125" s="20">
        <f t="shared" si="44"/>
        <v>-32.561093898734612</v>
      </c>
    </row>
    <row r="126" spans="1:38" customFormat="1" ht="15" hidden="1" customHeight="1" x14ac:dyDescent="0.25">
      <c r="A126" s="18"/>
      <c r="B126" t="s">
        <v>28</v>
      </c>
      <c r="C126" s="70">
        <v>104.99777984619141</v>
      </c>
      <c r="D126" s="14">
        <v>105.36859893798828</v>
      </c>
      <c r="E126" s="7">
        <v>105.373</v>
      </c>
      <c r="F126" s="7">
        <v>105.3954</v>
      </c>
      <c r="G126" s="7">
        <v>105.5714</v>
      </c>
      <c r="H126" s="7">
        <v>106.04559999999999</v>
      </c>
      <c r="I126" s="7">
        <v>106.4949</v>
      </c>
      <c r="J126" s="7">
        <v>107.1023</v>
      </c>
      <c r="K126" s="7">
        <v>107.3805</v>
      </c>
      <c r="L126" s="7">
        <v>107.164</v>
      </c>
      <c r="M126" s="7">
        <v>107.47790000000001</v>
      </c>
      <c r="N126" s="7">
        <v>106.9783</v>
      </c>
      <c r="O126" s="7">
        <v>107.4152</v>
      </c>
      <c r="P126" s="7">
        <v>108.27979999999999</v>
      </c>
      <c r="Q126" s="7">
        <v>0.35316850731518179</v>
      </c>
      <c r="R126" s="10">
        <v>4.1768250276474992E-3</v>
      </c>
      <c r="S126" s="7">
        <v>2.1257817467463608E-2</v>
      </c>
      <c r="T126" s="7">
        <v>0.16699021019892893</v>
      </c>
      <c r="U126" s="7">
        <v>0.44917468177934194</v>
      </c>
      <c r="V126" s="7">
        <v>0.4236856597539248</v>
      </c>
      <c r="W126" s="7">
        <v>0.57035595131785499</v>
      </c>
      <c r="X126" s="7">
        <v>0.25975165799427113</v>
      </c>
      <c r="Y126" s="7">
        <v>-0.20161947467184113</v>
      </c>
      <c r="Z126" s="7">
        <v>0.29291553133515347</v>
      </c>
      <c r="AA126" s="7">
        <v>-0.46483974845061254</v>
      </c>
      <c r="AB126" s="7">
        <v>0.40840058217413649</v>
      </c>
      <c r="AC126" s="11">
        <v>0.80491401589346379</v>
      </c>
      <c r="AD126" s="20">
        <f t="shared" si="28"/>
        <v>97.971539042276262</v>
      </c>
      <c r="AE126" s="20">
        <f t="shared" si="29"/>
        <v>105.67079999999999</v>
      </c>
      <c r="AF126" s="20">
        <f t="shared" si="30"/>
        <v>106.99256666666666</v>
      </c>
      <c r="AG126" s="20">
        <f t="shared" si="42"/>
        <v>107.20673333333333</v>
      </c>
      <c r="AH126" s="20">
        <f t="shared" si="43"/>
        <v>72.016056169105056</v>
      </c>
      <c r="AI126" s="7">
        <f>IFERROR(AE126/'2018'!AH126*100-100,"")</f>
        <v>5878.2745315677921</v>
      </c>
      <c r="AJ126" s="20">
        <f t="shared" si="44"/>
        <v>1.2508343522209344</v>
      </c>
      <c r="AK126" s="20">
        <f t="shared" si="44"/>
        <v>0.20016966910785072</v>
      </c>
      <c r="AL126" s="20">
        <f t="shared" si="44"/>
        <v>-32.82506244716123</v>
      </c>
    </row>
    <row r="127" spans="1:38" customFormat="1" ht="15" hidden="1" customHeight="1" x14ac:dyDescent="0.25">
      <c r="A127" s="18"/>
      <c r="B127" t="s">
        <v>30</v>
      </c>
      <c r="C127" s="70">
        <v>109.89794158935547</v>
      </c>
      <c r="D127" s="14">
        <v>110.04812622070313</v>
      </c>
      <c r="E127" s="7">
        <v>110.17059999999999</v>
      </c>
      <c r="F127" s="7">
        <v>110.15009999999999</v>
      </c>
      <c r="G127" s="7">
        <v>110.5123</v>
      </c>
      <c r="H127" s="7">
        <v>110.6317</v>
      </c>
      <c r="I127" s="7">
        <v>111.10339999999999</v>
      </c>
      <c r="J127" s="7">
        <v>111.49379999999999</v>
      </c>
      <c r="K127" s="7">
        <v>113.83159999999999</v>
      </c>
      <c r="L127" s="7">
        <v>113.899</v>
      </c>
      <c r="M127" s="7">
        <v>113.7277</v>
      </c>
      <c r="N127" s="7">
        <v>114.5407</v>
      </c>
      <c r="O127" s="7">
        <v>114.7856</v>
      </c>
      <c r="P127" s="7">
        <v>116.2431</v>
      </c>
      <c r="Q127" s="7">
        <v>0.13665827510112608</v>
      </c>
      <c r="R127" s="10">
        <v>0.11129110826589202</v>
      </c>
      <c r="S127" s="7">
        <v>-1.8607505087562752E-2</v>
      </c>
      <c r="T127" s="7">
        <v>0.32882403193460691</v>
      </c>
      <c r="U127" s="7">
        <v>0.10804227221766159</v>
      </c>
      <c r="V127" s="7">
        <v>0.42636965715974579</v>
      </c>
      <c r="W127" s="7">
        <v>0.35138438607639338</v>
      </c>
      <c r="X127" s="7">
        <v>2.0967982076133396</v>
      </c>
      <c r="Y127" s="7">
        <v>5.9210272015860578E-2</v>
      </c>
      <c r="Z127" s="7">
        <v>-0.15039640383146669</v>
      </c>
      <c r="AA127" s="7">
        <v>0.71486541977020757</v>
      </c>
      <c r="AB127" s="7">
        <v>0.21381046213267532</v>
      </c>
      <c r="AC127" s="11">
        <v>1.2697585759886223</v>
      </c>
      <c r="AD127" s="20">
        <f t="shared" si="28"/>
        <v>103.42130485625842</v>
      </c>
      <c r="AE127" s="20">
        <f t="shared" si="29"/>
        <v>110.43136666666665</v>
      </c>
      <c r="AF127" s="20">
        <f t="shared" si="30"/>
        <v>112.14293333333332</v>
      </c>
      <c r="AG127" s="20">
        <f t="shared" si="42"/>
        <v>114.05579999999999</v>
      </c>
      <c r="AH127" s="20">
        <f t="shared" si="43"/>
        <v>77.055119425033709</v>
      </c>
      <c r="AI127" s="7">
        <f>IFERROR(AE127/'2018'!AH127*100-100,"")</f>
        <v>7389.8138860513154</v>
      </c>
      <c r="AJ127" s="20">
        <f t="shared" si="44"/>
        <v>1.5498917728990591</v>
      </c>
      <c r="AK127" s="20">
        <f t="shared" si="44"/>
        <v>1.7057398177563954</v>
      </c>
      <c r="AL127" s="20">
        <f t="shared" si="44"/>
        <v>-32.440858399981664</v>
      </c>
    </row>
    <row r="128" spans="1:38" customFormat="1" ht="15" hidden="1" customHeight="1" x14ac:dyDescent="0.25">
      <c r="A128" s="18"/>
      <c r="B128" t="s">
        <v>32</v>
      </c>
      <c r="C128" s="70">
        <v>108.91867828369141</v>
      </c>
      <c r="D128" s="14">
        <v>109.23812103271484</v>
      </c>
      <c r="E128" s="7">
        <v>109.8032</v>
      </c>
      <c r="F128" s="7">
        <v>110.2175</v>
      </c>
      <c r="G128" s="7">
        <v>110.8344</v>
      </c>
      <c r="H128" s="7">
        <v>110.9739</v>
      </c>
      <c r="I128" s="7">
        <v>111.21380000000001</v>
      </c>
      <c r="J128" s="7">
        <v>111.35290000000001</v>
      </c>
      <c r="K128" s="7">
        <v>111.50369999999999</v>
      </c>
      <c r="L128" s="7">
        <v>111.78449999999999</v>
      </c>
      <c r="M128" s="7">
        <v>111.93980000000001</v>
      </c>
      <c r="N128" s="7">
        <v>112.72029999999999</v>
      </c>
      <c r="O128" s="7">
        <v>113.2548</v>
      </c>
      <c r="P128" s="7">
        <v>114.0151</v>
      </c>
      <c r="Q128" s="7">
        <v>0.29328555400884648</v>
      </c>
      <c r="R128" s="10">
        <v>0.51729099873104667</v>
      </c>
      <c r="S128" s="7">
        <v>0.37731140804639324</v>
      </c>
      <c r="T128" s="7">
        <v>0.55971147957447875</v>
      </c>
      <c r="U128" s="7">
        <v>0.12586345033671692</v>
      </c>
      <c r="V128" s="7">
        <v>0.21617695692411079</v>
      </c>
      <c r="W128" s="7">
        <v>0.12507440623375796</v>
      </c>
      <c r="X128" s="7">
        <v>0.13542530100247915</v>
      </c>
      <c r="Y128" s="7">
        <v>0.25183020832492492</v>
      </c>
      <c r="Z128" s="7">
        <v>0.1389280266942296</v>
      </c>
      <c r="AA128" s="7">
        <v>0.69724977175230729</v>
      </c>
      <c r="AB128" s="7">
        <v>0.47418255629199751</v>
      </c>
      <c r="AC128" s="11">
        <v>0.67131812514789735</v>
      </c>
      <c r="AD128" s="20">
        <f t="shared" si="28"/>
        <v>102.50866546283407</v>
      </c>
      <c r="AE128" s="20">
        <f t="shared" si="29"/>
        <v>110.67526666666667</v>
      </c>
      <c r="AF128" s="20">
        <f t="shared" si="30"/>
        <v>111.35680000000001</v>
      </c>
      <c r="AG128" s="20">
        <f t="shared" si="42"/>
        <v>112.14819999999999</v>
      </c>
      <c r="AH128" s="20">
        <f t="shared" si="43"/>
        <v>75.854395184669613</v>
      </c>
      <c r="AI128" s="7">
        <f>IFERROR(AE128/'2018'!AH128*100-100,"")</f>
        <v>23053.993936413644</v>
      </c>
      <c r="AJ128" s="20">
        <f t="shared" si="44"/>
        <v>0.61579551950481459</v>
      </c>
      <c r="AK128" s="20">
        <f t="shared" si="44"/>
        <v>0.71068852553233341</v>
      </c>
      <c r="AL128" s="20">
        <f t="shared" si="44"/>
        <v>-32.362360533053931</v>
      </c>
    </row>
    <row r="129" spans="1:38" customFormat="1" ht="15" hidden="1" customHeight="1" x14ac:dyDescent="0.25">
      <c r="A129" s="18"/>
      <c r="B129" t="s">
        <v>67</v>
      </c>
      <c r="C129" s="70">
        <v>101.40721893310547</v>
      </c>
      <c r="D129" s="14">
        <v>101.40721893310547</v>
      </c>
      <c r="E129" s="7">
        <v>101.4515</v>
      </c>
      <c r="F129" s="7">
        <v>101.9532</v>
      </c>
      <c r="G129" s="7">
        <v>102.0016</v>
      </c>
      <c r="H129" s="7">
        <v>102.22450000000001</v>
      </c>
      <c r="I129" s="7">
        <v>102.50700000000001</v>
      </c>
      <c r="J129" s="7">
        <v>102.67449999999999</v>
      </c>
      <c r="K129" s="7">
        <v>103.7321</v>
      </c>
      <c r="L129" s="7">
        <v>103.8105</v>
      </c>
      <c r="M129" s="7">
        <v>103.7932</v>
      </c>
      <c r="N129" s="7">
        <v>103.7985</v>
      </c>
      <c r="O129" s="7">
        <v>106.2653</v>
      </c>
      <c r="P129" s="7">
        <v>106.75369999999999</v>
      </c>
      <c r="Q129" s="7">
        <v>0</v>
      </c>
      <c r="R129" s="10">
        <v>4.3666582478450178E-2</v>
      </c>
      <c r="S129" s="7">
        <v>0.49452201298157206</v>
      </c>
      <c r="T129" s="7">
        <v>4.7472762012375179E-2</v>
      </c>
      <c r="U129" s="7">
        <v>0.2185259839061445</v>
      </c>
      <c r="V129" s="7">
        <v>0.27635253779671098</v>
      </c>
      <c r="W129" s="7">
        <v>0.16340347488463203</v>
      </c>
      <c r="X129" s="7">
        <v>1.0300512785550531</v>
      </c>
      <c r="Y129" s="7">
        <v>7.5579304766800276E-2</v>
      </c>
      <c r="Z129" s="7">
        <v>-1.6664980902708171E-2</v>
      </c>
      <c r="AA129" s="7">
        <v>5.10630754231049E-3</v>
      </c>
      <c r="AB129" s="7">
        <v>2.3765275991464154</v>
      </c>
      <c r="AC129" s="11">
        <v>0.45960440520094392</v>
      </c>
      <c r="AD129" s="20">
        <f t="shared" si="28"/>
        <v>94.959508333333346</v>
      </c>
      <c r="AE129" s="20">
        <f t="shared" si="29"/>
        <v>102.05976666666668</v>
      </c>
      <c r="AF129" s="20">
        <f t="shared" si="30"/>
        <v>102.9712</v>
      </c>
      <c r="AG129" s="20">
        <f t="shared" si="42"/>
        <v>103.80073333333333</v>
      </c>
      <c r="AH129" s="20">
        <f t="shared" si="43"/>
        <v>71.00633333333333</v>
      </c>
      <c r="AI129" s="7">
        <f>IFERROR(AE129/'2018'!AH129*100-100,"")</f>
        <v>42482.993782439502</v>
      </c>
      <c r="AJ129" s="20">
        <f t="shared" si="44"/>
        <v>0.89303881745107105</v>
      </c>
      <c r="AK129" s="20">
        <f t="shared" si="44"/>
        <v>0.80559742270978063</v>
      </c>
      <c r="AL129" s="20">
        <f t="shared" si="44"/>
        <v>-31.593611092021817</v>
      </c>
    </row>
    <row r="130" spans="1:38" customFormat="1" ht="15" hidden="1" customHeight="1" x14ac:dyDescent="0.25">
      <c r="A130" s="18"/>
      <c r="B130" t="s">
        <v>35</v>
      </c>
      <c r="C130" s="70">
        <v>115.39208221435547</v>
      </c>
      <c r="D130" s="14">
        <v>115.75026702880859</v>
      </c>
      <c r="E130" s="7">
        <v>116.01439999999999</v>
      </c>
      <c r="F130" s="7">
        <v>115.2516</v>
      </c>
      <c r="G130" s="7">
        <v>115.2919</v>
      </c>
      <c r="H130" s="7">
        <v>115.7963</v>
      </c>
      <c r="I130" s="7">
        <v>115.92270000000001</v>
      </c>
      <c r="J130" s="7">
        <v>116.3741</v>
      </c>
      <c r="K130" s="7">
        <v>116.46420000000001</v>
      </c>
      <c r="L130" s="7">
        <v>116.98560000000001</v>
      </c>
      <c r="M130" s="7">
        <v>117.17910000000001</v>
      </c>
      <c r="N130" s="7">
        <v>117.40009999999999</v>
      </c>
      <c r="O130" s="7">
        <v>123.39149999999999</v>
      </c>
      <c r="P130" s="7">
        <v>133.78399999999999</v>
      </c>
      <c r="Q130" s="7">
        <v>0.31040675198819201</v>
      </c>
      <c r="R130" s="10">
        <v>0.22819210527234651</v>
      </c>
      <c r="S130" s="7">
        <v>-0.6575045856376438</v>
      </c>
      <c r="T130" s="7">
        <v>3.4966976597289756E-2</v>
      </c>
      <c r="U130" s="7">
        <v>0.4374982110625325</v>
      </c>
      <c r="V130" s="7">
        <v>0.10915720105046867</v>
      </c>
      <c r="W130" s="7">
        <v>0.38939741741694461</v>
      </c>
      <c r="X130" s="7">
        <v>7.7422725503360906E-2</v>
      </c>
      <c r="Y130" s="7">
        <v>0.44769122185186505</v>
      </c>
      <c r="Z130" s="7">
        <v>0.16540497291974415</v>
      </c>
      <c r="AA130" s="7">
        <v>0.18860018552795629</v>
      </c>
      <c r="AB130" s="7">
        <v>5.1034028080044216</v>
      </c>
      <c r="AC130" s="11">
        <v>8.4223791752268191</v>
      </c>
      <c r="AD130" s="20">
        <f t="shared" si="28"/>
        <v>108.67929222933236</v>
      </c>
      <c r="AE130" s="20">
        <f t="shared" si="29"/>
        <v>115.44659999999999</v>
      </c>
      <c r="AF130" s="20">
        <f t="shared" si="30"/>
        <v>116.25366666666667</v>
      </c>
      <c r="AG130" s="20">
        <f t="shared" si="42"/>
        <v>117.18826666666666</v>
      </c>
      <c r="AH130" s="20">
        <f t="shared" si="43"/>
        <v>85.828635583996061</v>
      </c>
      <c r="AI130" s="7">
        <f>IFERROR(AE130/'2018'!AH130*100-100,"")</f>
        <v>11025.605405552986</v>
      </c>
      <c r="AJ130" s="20">
        <f t="shared" si="44"/>
        <v>0.69908223080341259</v>
      </c>
      <c r="AK130" s="20">
        <f t="shared" si="44"/>
        <v>0.80393163226391096</v>
      </c>
      <c r="AL130" s="20">
        <f t="shared" si="44"/>
        <v>-26.76004345372796</v>
      </c>
    </row>
    <row r="131" spans="1:38" customFormat="1" ht="15" hidden="1" customHeight="1" x14ac:dyDescent="0.25">
      <c r="A131" s="17"/>
      <c r="B131" s="15" t="s">
        <v>37</v>
      </c>
      <c r="C131" s="69">
        <v>108.96492767333984</v>
      </c>
      <c r="D131" s="26">
        <v>109.03347778320313</v>
      </c>
      <c r="E131" s="20">
        <v>109.81959999999999</v>
      </c>
      <c r="F131" s="20">
        <v>109.81959999999999</v>
      </c>
      <c r="G131" s="20">
        <v>109.9622</v>
      </c>
      <c r="H131" s="20">
        <v>110.304</v>
      </c>
      <c r="I131" s="20">
        <v>110.50069999999999</v>
      </c>
      <c r="J131" s="20">
        <v>110.2863</v>
      </c>
      <c r="K131" s="20">
        <v>110.5316</v>
      </c>
      <c r="L131" s="20">
        <v>110.7458</v>
      </c>
      <c r="M131" s="20">
        <v>111.1087</v>
      </c>
      <c r="N131" s="20">
        <v>111.3463</v>
      </c>
      <c r="O131" s="20">
        <v>117.1857</v>
      </c>
      <c r="P131" s="20">
        <v>125.2546</v>
      </c>
      <c r="Q131" s="20">
        <v>6.2910251332230466E-2</v>
      </c>
      <c r="R131" s="21">
        <v>0.72099160072648183</v>
      </c>
      <c r="S131" s="20">
        <v>0</v>
      </c>
      <c r="T131" s="20">
        <v>0.12984931651545045</v>
      </c>
      <c r="U131" s="20">
        <v>0.31083408662249967</v>
      </c>
      <c r="V131" s="20">
        <v>0.17832535538148461</v>
      </c>
      <c r="W131" s="20">
        <v>-0.19402592019778853</v>
      </c>
      <c r="X131" s="20">
        <v>0.22242109854079817</v>
      </c>
      <c r="Y131" s="20">
        <v>0.19379073495724777</v>
      </c>
      <c r="Z131" s="20">
        <v>0.32768737053684766</v>
      </c>
      <c r="AA131" s="20">
        <v>0.21384464042869772</v>
      </c>
      <c r="AB131" s="20">
        <v>5.2443592647443138</v>
      </c>
      <c r="AC131" s="19">
        <v>6.8855670956439212</v>
      </c>
      <c r="AD131" s="20">
        <f t="shared" si="28"/>
        <v>103.09236752094434</v>
      </c>
      <c r="AE131" s="20">
        <f t="shared" si="29"/>
        <v>110.02859999999998</v>
      </c>
      <c r="AF131" s="20">
        <f t="shared" si="30"/>
        <v>110.43953333333332</v>
      </c>
      <c r="AG131" s="20">
        <f t="shared" si="42"/>
        <v>111.06693333333334</v>
      </c>
      <c r="AH131" s="20">
        <f t="shared" si="43"/>
        <v>80.834403417110735</v>
      </c>
      <c r="AI131" s="7">
        <f>IFERROR(AE131/'2018'!AH131*100-100,"")</f>
        <v>14383.525619279053</v>
      </c>
      <c r="AJ131" s="20">
        <f t="shared" si="44"/>
        <v>0.37347865312594308</v>
      </c>
      <c r="AK131" s="20">
        <f t="shared" si="44"/>
        <v>0.5680936717709244</v>
      </c>
      <c r="AL131" s="20">
        <f t="shared" si="44"/>
        <v>-27.220099636215707</v>
      </c>
    </row>
    <row r="132" spans="1:38" customFormat="1" ht="15" hidden="1" customHeight="1" x14ac:dyDescent="0.25">
      <c r="A132" s="18"/>
      <c r="B132" t="s">
        <v>69</v>
      </c>
      <c r="C132" s="70">
        <v>98.65399169921875</v>
      </c>
      <c r="D132" s="14">
        <v>98.653999328613281</v>
      </c>
      <c r="E132" s="7">
        <v>99.937520000000006</v>
      </c>
      <c r="F132" s="7">
        <v>99.937529999999995</v>
      </c>
      <c r="G132" s="7">
        <v>100.3357</v>
      </c>
      <c r="H132" s="7">
        <v>100.3357</v>
      </c>
      <c r="I132" s="7">
        <v>100.3357</v>
      </c>
      <c r="J132" s="7">
        <v>100.19</v>
      </c>
      <c r="K132" s="7">
        <v>100.19</v>
      </c>
      <c r="L132" s="7">
        <v>100.19</v>
      </c>
      <c r="M132" s="7">
        <v>100.19</v>
      </c>
      <c r="N132" s="7">
        <v>100.19</v>
      </c>
      <c r="O132" s="7">
        <v>100.19</v>
      </c>
      <c r="P132" s="7">
        <v>101.09010000000001</v>
      </c>
      <c r="Q132" s="7">
        <v>7.7334879206012087E-6</v>
      </c>
      <c r="R132" s="10">
        <v>1.3010325786300454</v>
      </c>
      <c r="S132" s="7">
        <v>1.000625189514737E-5</v>
      </c>
      <c r="T132" s="7">
        <v>0.39841889228201599</v>
      </c>
      <c r="U132" s="7">
        <v>0</v>
      </c>
      <c r="V132" s="7">
        <v>0</v>
      </c>
      <c r="W132" s="7">
        <v>-0.14521252156511097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11">
        <v>0.89839305319893115</v>
      </c>
      <c r="AD132" s="20">
        <f t="shared" si="28"/>
        <v>91.93122814445735</v>
      </c>
      <c r="AE132" s="20">
        <f t="shared" si="29"/>
        <v>100.20297666666666</v>
      </c>
      <c r="AF132" s="20">
        <f t="shared" si="30"/>
        <v>100.23856666666666</v>
      </c>
      <c r="AG132" s="20">
        <f t="shared" si="42"/>
        <v>100.19</v>
      </c>
      <c r="AH132" s="20">
        <f t="shared" si="43"/>
        <v>67.093369244495975</v>
      </c>
      <c r="AI132" s="7">
        <f>IFERROR(AE132/'2018'!AH132*100-100,"")</f>
        <v>-36118.302345858676</v>
      </c>
      <c r="AJ132" s="20">
        <f t="shared" si="44"/>
        <v>3.5517906936433974E-2</v>
      </c>
      <c r="AK132" s="20">
        <f t="shared" si="44"/>
        <v>-4.8451078543607196E-2</v>
      </c>
      <c r="AL132" s="20">
        <f t="shared" si="44"/>
        <v>-33.033866409326308</v>
      </c>
    </row>
    <row r="133" spans="1:38" customFormat="1" ht="15" hidden="1" customHeight="1" x14ac:dyDescent="0.25">
      <c r="A133" s="18"/>
      <c r="B133" t="s">
        <v>43</v>
      </c>
      <c r="C133" s="70">
        <v>119.92172241210938</v>
      </c>
      <c r="D133" s="14">
        <v>119.91903686523438</v>
      </c>
      <c r="E133" s="7">
        <v>120.7291</v>
      </c>
      <c r="F133" s="7">
        <v>120.72920000000001</v>
      </c>
      <c r="G133" s="7">
        <v>120.946</v>
      </c>
      <c r="H133" s="7">
        <v>121.9297</v>
      </c>
      <c r="I133" s="7">
        <v>121.8155</v>
      </c>
      <c r="J133" s="7">
        <v>121.8155</v>
      </c>
      <c r="K133" s="7">
        <v>121.8154</v>
      </c>
      <c r="L133" s="7">
        <v>121.8154</v>
      </c>
      <c r="M133" s="7">
        <v>121.98990000000001</v>
      </c>
      <c r="N133" s="7">
        <v>122.1541</v>
      </c>
      <c r="O133" s="7">
        <v>138.5694</v>
      </c>
      <c r="P133" s="7">
        <v>160.3175</v>
      </c>
      <c r="Q133" s="7">
        <v>-2.2394165302022217E-3</v>
      </c>
      <c r="R133" s="10">
        <v>0.6755083729332988</v>
      </c>
      <c r="S133" s="7">
        <v>8.2830071625912603E-5</v>
      </c>
      <c r="T133" s="7">
        <v>0.1795754465365397</v>
      </c>
      <c r="U133" s="7">
        <v>0.81333818398293367</v>
      </c>
      <c r="V133" s="7">
        <v>-9.3660527336651159E-2</v>
      </c>
      <c r="W133" s="7">
        <v>0</v>
      </c>
      <c r="X133" s="7">
        <v>-8.2091359476683715E-5</v>
      </c>
      <c r="Y133" s="7">
        <v>0</v>
      </c>
      <c r="Z133" s="7">
        <v>0.14324953987755981</v>
      </c>
      <c r="AA133" s="7">
        <v>0.1346013071573908</v>
      </c>
      <c r="AB133" s="7">
        <v>13.438189958421374</v>
      </c>
      <c r="AC133" s="11">
        <v>15.69473491261418</v>
      </c>
      <c r="AD133" s="20">
        <f t="shared" si="28"/>
        <v>116.15794671528916</v>
      </c>
      <c r="AE133" s="20">
        <f t="shared" si="29"/>
        <v>121.20163333333335</v>
      </c>
      <c r="AF133" s="20">
        <f t="shared" si="30"/>
        <v>121.81546666666667</v>
      </c>
      <c r="AG133" s="20">
        <f t="shared" si="42"/>
        <v>121.98646666666666</v>
      </c>
      <c r="AH133" s="20">
        <f t="shared" si="43"/>
        <v>99.628220194489927</v>
      </c>
      <c r="AI133" s="7">
        <f>IFERROR(AE133/'2018'!AH133*100-100,"")</f>
        <v>12441.249129126953</v>
      </c>
      <c r="AJ133" s="20">
        <f t="shared" si="44"/>
        <v>0.50645632113317163</v>
      </c>
      <c r="AK133" s="20">
        <f t="shared" si="44"/>
        <v>0.14037626311271367</v>
      </c>
      <c r="AL133" s="20">
        <f t="shared" si="44"/>
        <v>-18.328464692129842</v>
      </c>
    </row>
    <row r="134" spans="1:38" customFormat="1" ht="15" hidden="1" customHeight="1" x14ac:dyDescent="0.25">
      <c r="A134" s="18"/>
      <c r="B134" t="s">
        <v>45</v>
      </c>
      <c r="C134" s="70">
        <v>105.09754943847656</v>
      </c>
      <c r="D134" s="14">
        <v>105.30667877197266</v>
      </c>
      <c r="E134" s="7">
        <v>106.17</v>
      </c>
      <c r="F134" s="7">
        <v>106.17</v>
      </c>
      <c r="G134" s="7">
        <v>106.17</v>
      </c>
      <c r="H134" s="7">
        <v>106.1454</v>
      </c>
      <c r="I134" s="7">
        <v>106.8596</v>
      </c>
      <c r="J134" s="7">
        <v>106.2865</v>
      </c>
      <c r="K134" s="7">
        <v>107.02460000000001</v>
      </c>
      <c r="L134" s="7">
        <v>107.6692</v>
      </c>
      <c r="M134" s="7">
        <v>108.12860000000001</v>
      </c>
      <c r="N134" s="7">
        <v>108.66759999999999</v>
      </c>
      <c r="O134" s="7">
        <v>108.66759999999999</v>
      </c>
      <c r="P134" s="7">
        <v>109.2226</v>
      </c>
      <c r="Q134" s="7">
        <v>0.19898592746781096</v>
      </c>
      <c r="R134" s="10">
        <v>0.81981621497792234</v>
      </c>
      <c r="S134" s="7">
        <v>0</v>
      </c>
      <c r="T134" s="7">
        <v>0</v>
      </c>
      <c r="U134" s="7">
        <v>-2.3170387115010471E-2</v>
      </c>
      <c r="V134" s="7">
        <v>0.67285063695648162</v>
      </c>
      <c r="W134" s="7">
        <v>-0.5363111971222021</v>
      </c>
      <c r="X134" s="7">
        <v>0.69444379107412779</v>
      </c>
      <c r="Y134" s="7">
        <v>0.60229143580073818</v>
      </c>
      <c r="Z134" s="7">
        <v>0.42667726703644338</v>
      </c>
      <c r="AA134" s="7">
        <v>0.49848051301874546</v>
      </c>
      <c r="AB134" s="7">
        <v>0</v>
      </c>
      <c r="AC134" s="11">
        <v>0.51073180966544474</v>
      </c>
      <c r="AD134" s="20">
        <f t="shared" si="28"/>
        <v>98.434223827288989</v>
      </c>
      <c r="AE134" s="20">
        <f t="shared" si="29"/>
        <v>106.16180000000001</v>
      </c>
      <c r="AF134" s="20">
        <f t="shared" si="30"/>
        <v>106.72356666666667</v>
      </c>
      <c r="AG134" s="20">
        <f t="shared" si="42"/>
        <v>108.15513333333332</v>
      </c>
      <c r="AH134" s="20">
        <f t="shared" si="43"/>
        <v>72.696395309155932</v>
      </c>
      <c r="AI134" s="7">
        <f>IFERROR(AE134/'2018'!AH134*100-100,"")</f>
        <v>8233.0927739164345</v>
      </c>
      <c r="AJ134" s="20">
        <f t="shared" si="44"/>
        <v>0.52916083437419559</v>
      </c>
      <c r="AK134" s="20">
        <f t="shared" si="44"/>
        <v>1.3413782085618635</v>
      </c>
      <c r="AL134" s="20">
        <f t="shared" si="44"/>
        <v>-32.785071712586983</v>
      </c>
    </row>
    <row r="135" spans="1:38" customFormat="1" ht="15" hidden="1" customHeight="1" x14ac:dyDescent="0.25">
      <c r="A135" s="18"/>
      <c r="B135" t="s">
        <v>70</v>
      </c>
      <c r="C135" s="70">
        <v>102.74649047851563</v>
      </c>
      <c r="D135" s="14">
        <v>102.74650573730469</v>
      </c>
      <c r="E135" s="7">
        <v>102.7465</v>
      </c>
      <c r="F135" s="7">
        <v>102.7465</v>
      </c>
      <c r="G135" s="7">
        <v>102.7465</v>
      </c>
      <c r="H135" s="7">
        <v>102.7465</v>
      </c>
      <c r="I135" s="7">
        <v>102.7465</v>
      </c>
      <c r="J135" s="7">
        <v>102.7465</v>
      </c>
      <c r="K135" s="7">
        <v>102.7465</v>
      </c>
      <c r="L135" s="7">
        <v>102.7465</v>
      </c>
      <c r="M135" s="7">
        <v>103.751</v>
      </c>
      <c r="N135" s="7">
        <v>103.75109999999999</v>
      </c>
      <c r="O135" s="7">
        <v>103.75109999999999</v>
      </c>
      <c r="P135" s="7">
        <v>103.75109999999999</v>
      </c>
      <c r="Q135" s="7">
        <v>1.4850910227138732E-5</v>
      </c>
      <c r="R135" s="10">
        <v>-5.5839414185722903E-6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0.97764887368426889</v>
      </c>
      <c r="AA135" s="7">
        <v>9.6384613149857646E-5</v>
      </c>
      <c r="AB135" s="7">
        <v>0</v>
      </c>
      <c r="AC135" s="11">
        <v>0</v>
      </c>
      <c r="AD135" s="20">
        <f t="shared" si="28"/>
        <v>94.519151237575841</v>
      </c>
      <c r="AE135" s="20">
        <f t="shared" si="29"/>
        <v>102.74650000000001</v>
      </c>
      <c r="AF135" s="20">
        <f t="shared" si="30"/>
        <v>102.74650000000001</v>
      </c>
      <c r="AG135" s="20">
        <f t="shared" si="42"/>
        <v>103.4162</v>
      </c>
      <c r="AH135" s="20">
        <f t="shared" si="43"/>
        <v>69.167404950303407</v>
      </c>
      <c r="AI135" s="7">
        <f>IFERROR(AE135/'2018'!AH135*100-100,"")</f>
        <v>115087777.69121292</v>
      </c>
      <c r="AJ135" s="20">
        <f t="shared" si="44"/>
        <v>0</v>
      </c>
      <c r="AK135" s="20">
        <f t="shared" si="44"/>
        <v>0.65179835809492204</v>
      </c>
      <c r="AL135" s="20">
        <f t="shared" si="44"/>
        <v>-33.117437161389219</v>
      </c>
    </row>
    <row r="136" spans="1:38" customFormat="1" ht="15" hidden="1" customHeight="1" x14ac:dyDescent="0.25">
      <c r="A136" s="17"/>
      <c r="B136" s="15" t="s">
        <v>48</v>
      </c>
      <c r="C136" s="69">
        <v>96.811141967773438</v>
      </c>
      <c r="D136" s="26">
        <v>97.408622741699219</v>
      </c>
      <c r="E136" s="20">
        <v>99.09975</v>
      </c>
      <c r="F136" s="20">
        <v>100.0992</v>
      </c>
      <c r="G136" s="20">
        <v>101.37730000000001</v>
      </c>
      <c r="H136" s="20">
        <v>101.1212</v>
      </c>
      <c r="I136" s="20">
        <v>101.6499</v>
      </c>
      <c r="J136" s="20">
        <v>102.87560000000001</v>
      </c>
      <c r="K136" s="20">
        <v>105.32769999999999</v>
      </c>
      <c r="L136" s="20">
        <v>104.93219999999999</v>
      </c>
      <c r="M136" s="20">
        <v>104.0979</v>
      </c>
      <c r="N136" s="20">
        <v>104.8612</v>
      </c>
      <c r="O136" s="20">
        <v>102.25020000000001</v>
      </c>
      <c r="P136" s="20">
        <v>101.093</v>
      </c>
      <c r="Q136" s="20">
        <v>0.61716116738367888</v>
      </c>
      <c r="R136" s="21">
        <v>1.7361165887594818</v>
      </c>
      <c r="S136" s="20">
        <v>1.008529284887193</v>
      </c>
      <c r="T136" s="20">
        <v>1.2768333812857737</v>
      </c>
      <c r="U136" s="20">
        <v>-0.2526206557089245</v>
      </c>
      <c r="V136" s="20">
        <v>0.52283794100544756</v>
      </c>
      <c r="W136" s="20">
        <v>1.2058054164342544</v>
      </c>
      <c r="X136" s="20">
        <v>2.383558394799143</v>
      </c>
      <c r="Y136" s="20">
        <v>-0.37549476538460297</v>
      </c>
      <c r="Z136" s="20">
        <v>-0.795084826202061</v>
      </c>
      <c r="AA136" s="20">
        <v>0.73325206368236151</v>
      </c>
      <c r="AB136" s="20">
        <v>-2.4899581542076477</v>
      </c>
      <c r="AC136" s="19">
        <v>-1.1317337276601935</v>
      </c>
      <c r="AD136" s="20">
        <f t="shared" ref="AD136" si="45">(AD119/AD122)*100</f>
        <v>102.74479788244217</v>
      </c>
      <c r="AE136" s="20">
        <f>(AE119/AE122)*100</f>
        <v>100.86641066650061</v>
      </c>
      <c r="AF136" s="20">
        <f t="shared" ref="AF136:AH136" si="46">(AF119/AF122)*100</f>
        <v>103.29069317539212</v>
      </c>
      <c r="AG136" s="20">
        <f t="shared" si="46"/>
        <v>104.63016279088897</v>
      </c>
      <c r="AH136" s="20">
        <f t="shared" si="46"/>
        <v>101.91741362757392</v>
      </c>
      <c r="AI136" s="109">
        <f>IFERROR(AE136/'2018'!AH136*100-100,"")</f>
        <v>6633.8285560995</v>
      </c>
      <c r="AJ136" s="20">
        <f t="shared" si="44"/>
        <v>2.4034586864670331</v>
      </c>
      <c r="AK136" s="20">
        <f t="shared" si="44"/>
        <v>1.2967960368146265</v>
      </c>
      <c r="AL136" s="20">
        <f t="shared" si="44"/>
        <v>-2.5927028028587529</v>
      </c>
    </row>
    <row r="137" spans="1:38" customFormat="1" ht="15" hidden="1" customHeight="1" x14ac:dyDescent="0.25">
      <c r="A137" s="17"/>
      <c r="B137" s="15" t="s">
        <v>80</v>
      </c>
      <c r="C137" s="69">
        <v>97.630302429199219</v>
      </c>
      <c r="D137" s="26">
        <v>98.415092468261719</v>
      </c>
      <c r="E137" s="20">
        <v>100.1491</v>
      </c>
      <c r="F137" s="20">
        <v>101.3143</v>
      </c>
      <c r="G137" s="20">
        <v>102.5641</v>
      </c>
      <c r="H137" s="20">
        <v>102.31659999999999</v>
      </c>
      <c r="I137" s="20">
        <v>102.7038</v>
      </c>
      <c r="J137" s="20">
        <v>104.15779999999999</v>
      </c>
      <c r="K137" s="20">
        <v>107.3775</v>
      </c>
      <c r="L137" s="20">
        <v>107.10850000000001</v>
      </c>
      <c r="M137" s="20">
        <v>106.3694</v>
      </c>
      <c r="N137" s="20">
        <v>107.18300000000001</v>
      </c>
      <c r="O137" s="20">
        <v>102.1467</v>
      </c>
      <c r="P137" s="20">
        <v>98.23563</v>
      </c>
      <c r="Q137" s="20">
        <v>0.80383858242334538</v>
      </c>
      <c r="R137" s="21">
        <v>1.7619325331604934</v>
      </c>
      <c r="S137" s="20">
        <v>1.1634652732775419</v>
      </c>
      <c r="T137" s="20">
        <v>1.2335869664992931</v>
      </c>
      <c r="U137" s="20">
        <v>-0.24131250603281487</v>
      </c>
      <c r="V137" s="20">
        <v>0.37843321611547603</v>
      </c>
      <c r="W137" s="20">
        <v>1.415721716236394</v>
      </c>
      <c r="X137" s="20">
        <v>3.0911751208262879</v>
      </c>
      <c r="Y137" s="20">
        <v>-0.25051803217619262</v>
      </c>
      <c r="Z137" s="20">
        <v>-0.6900479420400879</v>
      </c>
      <c r="AA137" s="20">
        <v>0.76488162949119587</v>
      </c>
      <c r="AB137" s="20">
        <v>-4.6987861881081994</v>
      </c>
      <c r="AC137" s="19">
        <v>-3.8288755290185543</v>
      </c>
      <c r="AD137" s="20">
        <f t="shared" ref="AD137" si="47">(AD119/AD131)*100</f>
        <v>103.76712678377417</v>
      </c>
      <c r="AE137" s="20">
        <f>(AE119/AE131)*100</f>
        <v>102.06561445539315</v>
      </c>
      <c r="AF137" s="20">
        <f t="shared" ref="AF137:AH137" si="48">(AF119/AF131)*100</f>
        <v>104.74703201088018</v>
      </c>
      <c r="AG137" s="20">
        <f t="shared" si="48"/>
        <v>106.88692824266927</v>
      </c>
      <c r="AH137" s="20">
        <f t="shared" si="48"/>
        <v>100.45774332873793</v>
      </c>
      <c r="AI137" s="109">
        <f>IFERROR(AE137/'2018'!AH137*100-100,"")</f>
        <v>5229.9671426622435</v>
      </c>
      <c r="AJ137" s="20">
        <f t="shared" si="44"/>
        <v>2.6271507498335041</v>
      </c>
      <c r="AK137" s="20">
        <f t="shared" si="44"/>
        <v>2.0429182485732156</v>
      </c>
      <c r="AL137" s="20">
        <f t="shared" si="44"/>
        <v>-6.0149402921701807</v>
      </c>
    </row>
    <row r="138" spans="1:38" customFormat="1" ht="23.25" hidden="1" customHeight="1" x14ac:dyDescent="0.25">
      <c r="A138" s="17"/>
      <c r="B138" s="22" t="s">
        <v>84</v>
      </c>
      <c r="C138" s="71"/>
      <c r="D138" s="37"/>
      <c r="E138" s="28"/>
      <c r="F138" s="28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4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5"/>
      <c r="AD138" s="24"/>
      <c r="AE138" s="23"/>
      <c r="AF138" s="23"/>
      <c r="AG138" s="23"/>
      <c r="AH138" s="23"/>
      <c r="AI138" s="23"/>
      <c r="AJ138" s="23"/>
      <c r="AK138" s="23"/>
      <c r="AL138" s="23"/>
    </row>
    <row r="139" spans="1:38" customFormat="1" ht="15" hidden="1" customHeight="1" x14ac:dyDescent="0.25">
      <c r="A139" s="17"/>
      <c r="B139" s="15" t="s">
        <v>15</v>
      </c>
      <c r="C139" s="69">
        <v>107.04609680175781</v>
      </c>
      <c r="D139" s="26">
        <v>107.18317413330078</v>
      </c>
      <c r="E139" s="20">
        <v>108.4645</v>
      </c>
      <c r="F139" s="20">
        <v>108.4569</v>
      </c>
      <c r="G139" s="20">
        <v>108.5928</v>
      </c>
      <c r="H139" s="20">
        <v>109.5853</v>
      </c>
      <c r="I139" s="20">
        <v>111.1661</v>
      </c>
      <c r="J139" s="20">
        <v>111.2647</v>
      </c>
      <c r="K139" s="20">
        <v>112.64060000000001</v>
      </c>
      <c r="L139" s="20">
        <v>113.2244</v>
      </c>
      <c r="M139" s="20">
        <v>113.37390000000001</v>
      </c>
      <c r="N139" s="20">
        <v>114.1354</v>
      </c>
      <c r="O139" s="20">
        <v>114.8065</v>
      </c>
      <c r="P139" s="20">
        <v>113.02079999999999</v>
      </c>
      <c r="Q139" s="20">
        <v>0.12805448833583047</v>
      </c>
      <c r="R139" s="21">
        <v>1.1954543024688462</v>
      </c>
      <c r="S139" s="20">
        <v>-7.0069008753984013E-3</v>
      </c>
      <c r="T139" s="20">
        <v>0.12530323105306565</v>
      </c>
      <c r="U139" s="20">
        <v>0.91396483008082208</v>
      </c>
      <c r="V139" s="20">
        <v>1.4425292443420754</v>
      </c>
      <c r="W139" s="20">
        <v>8.8696104297987147E-2</v>
      </c>
      <c r="X139" s="20">
        <v>1.2366006469257558</v>
      </c>
      <c r="Y139" s="20">
        <v>0.51828559151850795</v>
      </c>
      <c r="Z139" s="20">
        <v>0.13203867717559403</v>
      </c>
      <c r="AA139" s="20">
        <v>0.6716713458741369</v>
      </c>
      <c r="AB139" s="20">
        <v>0.58798584838708723</v>
      </c>
      <c r="AC139" s="19">
        <v>-1.5553997378197277</v>
      </c>
      <c r="AD139" s="20">
        <f t="shared" ref="AD139:AD177" si="49">AVERAGE(F139:Q139)</f>
        <v>102.53295454069467</v>
      </c>
      <c r="AE139" s="20">
        <f t="shared" ref="AE139:AE177" si="50">IFERROR(AVERAGE(F139:H139),"")</f>
        <v>108.87833333333333</v>
      </c>
      <c r="AF139" s="20">
        <f t="shared" ref="AF139:AF177" si="51">IFERROR(AVERAGE(I139:K139),"")</f>
        <v>111.69046666666668</v>
      </c>
      <c r="AG139" s="20">
        <f t="shared" ref="AG139:AG157" si="52">IFERROR(AVERAGE(L139:N139),"")</f>
        <v>113.5779</v>
      </c>
      <c r="AH139" s="20">
        <f t="shared" ref="AH139:AH157" si="53">IFERROR(AVERAGE(O139:Q139),"")</f>
        <v>75.985118162778605</v>
      </c>
      <c r="AI139" s="109">
        <f>IFERROR(AE139/'2018'!AH139*100-100,"")</f>
        <v>9382.6484705936509</v>
      </c>
      <c r="AJ139" s="20">
        <f t="shared" ref="AJ139:AL159" si="54">IFERROR(AF139/AE139*100-100,"")</f>
        <v>2.5828218041545057</v>
      </c>
      <c r="AK139" s="20">
        <f t="shared" si="54"/>
        <v>1.6898786348223069</v>
      </c>
      <c r="AL139" s="20">
        <f t="shared" si="54"/>
        <v>-33.098676623904282</v>
      </c>
    </row>
    <row r="140" spans="1:38" customFormat="1" ht="15" hidden="1" customHeight="1" x14ac:dyDescent="0.25">
      <c r="A140" s="17"/>
      <c r="B140" t="s">
        <v>82</v>
      </c>
      <c r="C140" s="70">
        <v>107.10895538330078</v>
      </c>
      <c r="D140" s="14">
        <v>107.25099182128906</v>
      </c>
      <c r="E140" s="7">
        <v>108.57850000000001</v>
      </c>
      <c r="F140" s="7">
        <v>108.5707</v>
      </c>
      <c r="G140" s="7">
        <v>108.7115</v>
      </c>
      <c r="H140" s="7">
        <v>109.7398</v>
      </c>
      <c r="I140" s="7">
        <v>111.3775</v>
      </c>
      <c r="J140" s="7">
        <v>111.44799999999999</v>
      </c>
      <c r="K140" s="7">
        <v>112.797</v>
      </c>
      <c r="L140" s="7">
        <v>113.42440000000001</v>
      </c>
      <c r="M140" s="7">
        <v>113.6092</v>
      </c>
      <c r="N140" s="7">
        <v>114.3981</v>
      </c>
      <c r="O140" s="7">
        <v>115.1011</v>
      </c>
      <c r="P140" s="7">
        <v>113.1709</v>
      </c>
      <c r="Q140" s="7">
        <v>0.13260930188329142</v>
      </c>
      <c r="R140" s="10">
        <v>1.2377584171183726</v>
      </c>
      <c r="S140" s="7">
        <v>-7.183742637817926E-3</v>
      </c>
      <c r="T140" s="7">
        <v>0.12968508078146196</v>
      </c>
      <c r="U140" s="7">
        <v>0.94589808805876241</v>
      </c>
      <c r="V140" s="7">
        <v>1.4923482638021897</v>
      </c>
      <c r="W140" s="7">
        <v>6.3298242463689314E-2</v>
      </c>
      <c r="X140" s="7">
        <v>1.210429976311826</v>
      </c>
      <c r="Y140" s="7">
        <v>0.5562204668563957</v>
      </c>
      <c r="Z140" s="7">
        <v>0.16292790616480723</v>
      </c>
      <c r="AA140" s="7">
        <v>0.69439798889526394</v>
      </c>
      <c r="AB140" s="7">
        <v>0.61452069571085788</v>
      </c>
      <c r="AC140" s="11">
        <v>-1.6769605155815184</v>
      </c>
      <c r="AD140" s="20">
        <f t="shared" si="49"/>
        <v>102.70673410849029</v>
      </c>
      <c r="AE140" s="20">
        <f t="shared" si="50"/>
        <v>109.00733333333334</v>
      </c>
      <c r="AF140" s="20">
        <f t="shared" si="51"/>
        <v>111.87416666666665</v>
      </c>
      <c r="AG140" s="20">
        <f t="shared" si="52"/>
        <v>113.81056666666666</v>
      </c>
      <c r="AH140" s="20">
        <f t="shared" si="53"/>
        <v>76.134869767294433</v>
      </c>
      <c r="AI140" s="109">
        <f>IFERROR(AE140/'2018'!AH140*100-100,"")</f>
        <v>9667.9777957998704</v>
      </c>
      <c r="AJ140" s="20">
        <f t="shared" si="54"/>
        <v>2.629945385937333</v>
      </c>
      <c r="AK140" s="20">
        <f t="shared" si="54"/>
        <v>1.7308732281059918</v>
      </c>
      <c r="AL140" s="20">
        <f t="shared" si="54"/>
        <v>-33.103865487040807</v>
      </c>
    </row>
    <row r="141" spans="1:38" customFormat="1" ht="15" hidden="1" customHeight="1" x14ac:dyDescent="0.25">
      <c r="A141" s="17"/>
      <c r="B141" t="s">
        <v>83</v>
      </c>
      <c r="C141" s="70">
        <v>105.30284881591797</v>
      </c>
      <c r="D141" s="14">
        <v>105.3028564453125</v>
      </c>
      <c r="E141" s="7">
        <v>105.30289999999999</v>
      </c>
      <c r="F141" s="7">
        <v>105.30289999999999</v>
      </c>
      <c r="G141" s="7">
        <v>105.30289999999999</v>
      </c>
      <c r="H141" s="7">
        <v>105.30289999999999</v>
      </c>
      <c r="I141" s="7">
        <v>105.30289999999999</v>
      </c>
      <c r="J141" s="7">
        <v>106.18040000000001</v>
      </c>
      <c r="K141" s="7">
        <v>108.304</v>
      </c>
      <c r="L141" s="7">
        <v>107.67919999999999</v>
      </c>
      <c r="M141" s="7">
        <v>106.8509</v>
      </c>
      <c r="N141" s="7">
        <v>106.8509</v>
      </c>
      <c r="O141" s="7">
        <v>106.63720000000001</v>
      </c>
      <c r="P141" s="7">
        <v>108.8588</v>
      </c>
      <c r="Q141" s="7">
        <v>7.2451929050723956E-6</v>
      </c>
      <c r="R141" s="10">
        <v>4.1361354254023827E-5</v>
      </c>
      <c r="S141" s="7">
        <v>0</v>
      </c>
      <c r="T141" s="7">
        <v>0</v>
      </c>
      <c r="U141" s="7">
        <v>0</v>
      </c>
      <c r="V141" s="7">
        <v>0</v>
      </c>
      <c r="W141" s="7">
        <v>0.83331038366465882</v>
      </c>
      <c r="X141" s="7">
        <v>1.999992465652791</v>
      </c>
      <c r="Y141" s="7">
        <v>-0.5768946668636501</v>
      </c>
      <c r="Z141" s="7">
        <v>-0.76922934048544078</v>
      </c>
      <c r="AA141" s="7">
        <v>0</v>
      </c>
      <c r="AB141" s="7">
        <v>-0.1999983154095929</v>
      </c>
      <c r="AC141" s="11">
        <v>2.083325518674529</v>
      </c>
      <c r="AD141" s="20">
        <f t="shared" si="49"/>
        <v>97.714417270432719</v>
      </c>
      <c r="AE141" s="20">
        <f t="shared" si="50"/>
        <v>105.30289999999998</v>
      </c>
      <c r="AF141" s="20">
        <f t="shared" si="51"/>
        <v>106.59576666666665</v>
      </c>
      <c r="AG141" s="20">
        <f t="shared" si="52"/>
        <v>107.127</v>
      </c>
      <c r="AH141" s="20">
        <f t="shared" si="53"/>
        <v>71.832002415064309</v>
      </c>
      <c r="AI141" s="109">
        <f>IFERROR(AE141/'2018'!AH141*100-100,"")</f>
        <v>4851.4191481453699</v>
      </c>
      <c r="AJ141" s="20">
        <f t="shared" si="54"/>
        <v>1.2277597926236439</v>
      </c>
      <c r="AK141" s="20">
        <f t="shared" si="54"/>
        <v>0.49836250532777626</v>
      </c>
      <c r="AL141" s="20">
        <f t="shared" si="54"/>
        <v>-32.946873883274691</v>
      </c>
    </row>
    <row r="142" spans="1:38" customFormat="1" ht="15" hidden="1" customHeight="1" x14ac:dyDescent="0.25">
      <c r="A142" s="17"/>
      <c r="B142" s="15" t="s">
        <v>21</v>
      </c>
      <c r="C142" s="69">
        <v>108.47484588623047</v>
      </c>
      <c r="D142" s="26">
        <v>108.77914428710938</v>
      </c>
      <c r="E142" s="20">
        <v>109.55419999999999</v>
      </c>
      <c r="F142" s="20">
        <v>109.8218</v>
      </c>
      <c r="G142" s="20">
        <v>109.98220000000001</v>
      </c>
      <c r="H142" s="20">
        <v>110.3064</v>
      </c>
      <c r="I142" s="20">
        <v>110.363</v>
      </c>
      <c r="J142" s="20">
        <v>110.49509999999999</v>
      </c>
      <c r="K142" s="20">
        <v>111.56059999999999</v>
      </c>
      <c r="L142" s="20">
        <v>111.83240000000001</v>
      </c>
      <c r="M142" s="20">
        <v>112.2256</v>
      </c>
      <c r="N142" s="20">
        <v>112.34010000000001</v>
      </c>
      <c r="O142" s="20">
        <v>113.5723</v>
      </c>
      <c r="P142" s="20">
        <v>115.6602</v>
      </c>
      <c r="Q142" s="20">
        <v>0.28052439106302812</v>
      </c>
      <c r="R142" s="21">
        <v>0.71250396201403621</v>
      </c>
      <c r="S142" s="20">
        <v>0.24426265720529347</v>
      </c>
      <c r="T142" s="20">
        <v>0.14605479057892867</v>
      </c>
      <c r="U142" s="20">
        <v>0.29477497267738823</v>
      </c>
      <c r="V142" s="20">
        <v>5.1311619271414075E-2</v>
      </c>
      <c r="W142" s="20">
        <v>0.11969591257939174</v>
      </c>
      <c r="X142" s="20">
        <v>0.96429615430910531</v>
      </c>
      <c r="Y142" s="20">
        <v>0.24363440139261813</v>
      </c>
      <c r="Z142" s="20">
        <v>0.35159756921964752</v>
      </c>
      <c r="AA142" s="20">
        <v>0.10202663206969417</v>
      </c>
      <c r="AB142" s="20">
        <v>1.0968478753356918</v>
      </c>
      <c r="AC142" s="19">
        <v>1.8383884098499412</v>
      </c>
      <c r="AD142" s="20">
        <f t="shared" si="49"/>
        <v>102.37001869925525</v>
      </c>
      <c r="AE142" s="20">
        <f t="shared" si="50"/>
        <v>110.03680000000001</v>
      </c>
      <c r="AF142" s="20">
        <f t="shared" si="51"/>
        <v>110.80623333333331</v>
      </c>
      <c r="AG142" s="20">
        <f t="shared" si="52"/>
        <v>112.1327</v>
      </c>
      <c r="AH142" s="20">
        <f t="shared" si="53"/>
        <v>76.50434146368768</v>
      </c>
      <c r="AI142" s="109">
        <f>IFERROR(AE142/'2018'!AH142*100-100,"")</f>
        <v>10631.058238769092</v>
      </c>
      <c r="AJ142" s="20">
        <f t="shared" si="54"/>
        <v>0.69925091726885569</v>
      </c>
      <c r="AK142" s="20">
        <f t="shared" si="54"/>
        <v>1.1971047356842632</v>
      </c>
      <c r="AL142" s="20">
        <f t="shared" si="54"/>
        <v>-31.773388615731463</v>
      </c>
    </row>
    <row r="143" spans="1:38" customFormat="1" ht="15" hidden="1" customHeight="1" x14ac:dyDescent="0.25">
      <c r="A143" s="17"/>
      <c r="B143" s="15" t="s">
        <v>23</v>
      </c>
      <c r="C143" s="69">
        <v>110.25234985351563</v>
      </c>
      <c r="D143" s="26">
        <v>110.72118377685547</v>
      </c>
      <c r="E143" s="20">
        <v>111.5766</v>
      </c>
      <c r="F143" s="20">
        <v>111.831</v>
      </c>
      <c r="G143" s="20">
        <v>111.9147</v>
      </c>
      <c r="H143" s="20">
        <v>112.286</v>
      </c>
      <c r="I143" s="20">
        <v>112.2603</v>
      </c>
      <c r="J143" s="20">
        <v>112.43210000000001</v>
      </c>
      <c r="K143" s="20">
        <v>113.8669</v>
      </c>
      <c r="L143" s="20">
        <v>114.3069</v>
      </c>
      <c r="M143" s="20">
        <v>114.8462</v>
      </c>
      <c r="N143" s="20">
        <v>115.146</v>
      </c>
      <c r="O143" s="20">
        <v>116.8484</v>
      </c>
      <c r="P143" s="20">
        <v>119.47199999999999</v>
      </c>
      <c r="Q143" s="20">
        <v>0.42523712552408149</v>
      </c>
      <c r="R143" s="21">
        <v>0.77258587197596573</v>
      </c>
      <c r="S143" s="20">
        <v>0.22800479670468896</v>
      </c>
      <c r="T143" s="20">
        <v>7.4845078734870674E-2</v>
      </c>
      <c r="U143" s="20">
        <v>0.3317705359528329</v>
      </c>
      <c r="V143" s="20">
        <v>-2.2887982473327483E-2</v>
      </c>
      <c r="W143" s="20">
        <v>0.15303718233427543</v>
      </c>
      <c r="X143" s="20">
        <v>1.2761480039952964</v>
      </c>
      <c r="Y143" s="20">
        <v>0.38641606999048689</v>
      </c>
      <c r="Z143" s="20">
        <v>0.47180004006757009</v>
      </c>
      <c r="AA143" s="20">
        <v>0.26104477118093999</v>
      </c>
      <c r="AB143" s="20">
        <v>1.4784708109704177</v>
      </c>
      <c r="AC143" s="19">
        <v>2.2453024602818661</v>
      </c>
      <c r="AD143" s="20">
        <f t="shared" si="49"/>
        <v>104.636311427127</v>
      </c>
      <c r="AE143" s="20">
        <f t="shared" si="50"/>
        <v>112.01056666666666</v>
      </c>
      <c r="AF143" s="20">
        <f t="shared" si="51"/>
        <v>112.8531</v>
      </c>
      <c r="AG143" s="20">
        <f t="shared" si="52"/>
        <v>114.76636666666667</v>
      </c>
      <c r="AH143" s="20">
        <f t="shared" si="53"/>
        <v>78.915212375174704</v>
      </c>
      <c r="AI143" s="109">
        <f>IFERROR(AE143/'2018'!AH143*100-100,"")</f>
        <v>8075.1941275078152</v>
      </c>
      <c r="AJ143" s="20">
        <f t="shared" si="54"/>
        <v>0.75219093912866697</v>
      </c>
      <c r="AK143" s="20">
        <f t="shared" si="54"/>
        <v>1.6953603105866648</v>
      </c>
      <c r="AL143" s="20">
        <f t="shared" si="54"/>
        <v>-31.238380487917595</v>
      </c>
    </row>
    <row r="144" spans="1:38" customFormat="1" ht="15" hidden="1" customHeight="1" x14ac:dyDescent="0.25">
      <c r="A144" s="17"/>
      <c r="B144" t="s">
        <v>25</v>
      </c>
      <c r="C144" s="70">
        <v>112.39760589599609</v>
      </c>
      <c r="D144" s="14">
        <v>113.11866760253906</v>
      </c>
      <c r="E144" s="7">
        <v>114.6371</v>
      </c>
      <c r="F144" s="7">
        <v>115.13639999999999</v>
      </c>
      <c r="G144" s="7">
        <v>115.04049999999999</v>
      </c>
      <c r="H144" s="7">
        <v>115.34139999999999</v>
      </c>
      <c r="I144" s="7">
        <v>114.791</v>
      </c>
      <c r="J144" s="7">
        <v>114.6079</v>
      </c>
      <c r="K144" s="7">
        <v>117.044</v>
      </c>
      <c r="L144" s="7">
        <v>117.78149999999999</v>
      </c>
      <c r="M144" s="7">
        <v>118.64700000000001</v>
      </c>
      <c r="N144" s="7">
        <v>119.2157</v>
      </c>
      <c r="O144" s="7">
        <v>121.4804</v>
      </c>
      <c r="P144" s="7">
        <v>124.4605</v>
      </c>
      <c r="Q144" s="7">
        <v>0.64152763824007297</v>
      </c>
      <c r="R144" s="10">
        <v>1.3423358227628721</v>
      </c>
      <c r="S144" s="7">
        <v>0.43554835214776971</v>
      </c>
      <c r="T144" s="7">
        <v>-8.329251218554716E-2</v>
      </c>
      <c r="U144" s="7">
        <v>0.26156005928346854</v>
      </c>
      <c r="V144" s="7">
        <v>-0.47719205766532768</v>
      </c>
      <c r="W144" s="7">
        <v>-0.15950727844517085</v>
      </c>
      <c r="X144" s="7">
        <v>2.1255951814839955</v>
      </c>
      <c r="Y144" s="7">
        <v>0.63010491780868494</v>
      </c>
      <c r="Z144" s="7">
        <v>0.7348352669986471</v>
      </c>
      <c r="AA144" s="7">
        <v>0.4793210110664346</v>
      </c>
      <c r="AB144" s="7">
        <v>1.8996658997095222</v>
      </c>
      <c r="AC144" s="11">
        <v>2.4531529366054055</v>
      </c>
      <c r="AD144" s="20">
        <f t="shared" si="49"/>
        <v>107.84898563652001</v>
      </c>
      <c r="AE144" s="20">
        <f t="shared" si="50"/>
        <v>115.17276666666665</v>
      </c>
      <c r="AF144" s="20">
        <f t="shared" si="51"/>
        <v>115.48096666666667</v>
      </c>
      <c r="AG144" s="20">
        <f t="shared" si="52"/>
        <v>118.54806666666666</v>
      </c>
      <c r="AH144" s="20">
        <f t="shared" si="53"/>
        <v>82.194142546080016</v>
      </c>
      <c r="AI144" s="109">
        <f>IFERROR(AE144/'2018'!AH144*100-100,"")</f>
        <v>7719.1703660242201</v>
      </c>
      <c r="AJ144" s="20">
        <f t="shared" si="54"/>
        <v>0.2675979825091872</v>
      </c>
      <c r="AK144" s="20">
        <f t="shared" si="54"/>
        <v>2.6559355091415995</v>
      </c>
      <c r="AL144" s="20">
        <f t="shared" si="54"/>
        <v>-30.665978065088623</v>
      </c>
    </row>
    <row r="145" spans="1:38" customFormat="1" ht="15" hidden="1" customHeight="1" x14ac:dyDescent="0.25">
      <c r="A145" s="17"/>
      <c r="B145" t="s">
        <v>66</v>
      </c>
      <c r="C145" s="70">
        <v>109.23168182373047</v>
      </c>
      <c r="D145" s="14">
        <v>109.41609954833984</v>
      </c>
      <c r="E145" s="7">
        <v>109.982</v>
      </c>
      <c r="F145" s="7">
        <v>110.2123</v>
      </c>
      <c r="G145" s="7">
        <v>110.49630000000001</v>
      </c>
      <c r="H145" s="7">
        <v>111.062</v>
      </c>
      <c r="I145" s="7">
        <v>111.6327</v>
      </c>
      <c r="J145" s="7">
        <v>112.1615</v>
      </c>
      <c r="K145" s="7">
        <v>112.5684</v>
      </c>
      <c r="L145" s="7">
        <v>112.9833</v>
      </c>
      <c r="M145" s="7">
        <v>113.426</v>
      </c>
      <c r="N145" s="7">
        <v>113.5397</v>
      </c>
      <c r="O145" s="7">
        <v>113.85080000000001</v>
      </c>
      <c r="P145" s="7">
        <v>115.229</v>
      </c>
      <c r="Q145" s="7">
        <v>0.1688317176210597</v>
      </c>
      <c r="R145" s="10">
        <v>0.51720035168146505</v>
      </c>
      <c r="S145" s="7">
        <v>0.20939790147478654</v>
      </c>
      <c r="T145" s="7">
        <v>0.25768448712167885</v>
      </c>
      <c r="U145" s="7">
        <v>0.51196284400472458</v>
      </c>
      <c r="V145" s="7">
        <v>0.51385712484918533</v>
      </c>
      <c r="W145" s="7">
        <v>0.4736963273306154</v>
      </c>
      <c r="X145" s="7">
        <v>0.3627804549689449</v>
      </c>
      <c r="Y145" s="7">
        <v>0.36857590584924627</v>
      </c>
      <c r="Z145" s="7">
        <v>0.39182781880154155</v>
      </c>
      <c r="AA145" s="7">
        <v>0.10024156718917564</v>
      </c>
      <c r="AB145" s="7">
        <v>0.27400107627553211</v>
      </c>
      <c r="AC145" s="11">
        <v>1.2105316783017708</v>
      </c>
      <c r="AD145" s="20">
        <f t="shared" si="49"/>
        <v>103.11090264313509</v>
      </c>
      <c r="AE145" s="20">
        <f t="shared" si="50"/>
        <v>110.5902</v>
      </c>
      <c r="AF145" s="20">
        <f t="shared" si="51"/>
        <v>112.12086666666666</v>
      </c>
      <c r="AG145" s="20">
        <f t="shared" si="52"/>
        <v>113.31633333333333</v>
      </c>
      <c r="AH145" s="20">
        <f t="shared" si="53"/>
        <v>76.416210572540351</v>
      </c>
      <c r="AI145" s="109">
        <f>IFERROR(AE145/'2018'!AH145*100-100,"")</f>
        <v>8862.2098527318813</v>
      </c>
      <c r="AJ145" s="20">
        <f t="shared" si="54"/>
        <v>1.3840888855130657</v>
      </c>
      <c r="AK145" s="20">
        <f t="shared" si="54"/>
        <v>1.0662303121690826</v>
      </c>
      <c r="AL145" s="20">
        <f t="shared" si="54"/>
        <v>-32.563816420221542</v>
      </c>
    </row>
    <row r="146" spans="1:38" customFormat="1" ht="15" hidden="1" customHeight="1" x14ac:dyDescent="0.25">
      <c r="A146" s="17"/>
      <c r="B146" t="s">
        <v>28</v>
      </c>
      <c r="C146" s="70">
        <v>104.92659759521484</v>
      </c>
      <c r="D146" s="14">
        <v>105.28546142578125</v>
      </c>
      <c r="E146" s="7">
        <v>105.2659</v>
      </c>
      <c r="F146" s="7">
        <v>105.27979999999999</v>
      </c>
      <c r="G146" s="7">
        <v>105.45959999999999</v>
      </c>
      <c r="H146" s="7">
        <v>105.9289</v>
      </c>
      <c r="I146" s="7">
        <v>106.3772</v>
      </c>
      <c r="J146" s="7">
        <v>106.98990000000001</v>
      </c>
      <c r="K146" s="7">
        <v>107.2705</v>
      </c>
      <c r="L146" s="7">
        <v>107.0488</v>
      </c>
      <c r="M146" s="7">
        <v>107.35469999999999</v>
      </c>
      <c r="N146" s="7">
        <v>106.8439</v>
      </c>
      <c r="O146" s="7">
        <v>107.2839</v>
      </c>
      <c r="P146" s="7">
        <v>108.17</v>
      </c>
      <c r="Q146" s="7">
        <v>0.34201416875331159</v>
      </c>
      <c r="R146" s="10">
        <v>-1.8579417819275443E-2</v>
      </c>
      <c r="S146" s="7">
        <v>1.3204656018703562E-2</v>
      </c>
      <c r="T146" s="7">
        <v>0.17078299920782544</v>
      </c>
      <c r="U146" s="7">
        <v>0.44500453254137512</v>
      </c>
      <c r="V146" s="7">
        <v>0.4232083973306654</v>
      </c>
      <c r="W146" s="7">
        <v>0.57596928665165448</v>
      </c>
      <c r="X146" s="7">
        <v>0.26226774676861331</v>
      </c>
      <c r="Y146" s="7">
        <v>-0.20667378263362102</v>
      </c>
      <c r="Z146" s="7">
        <v>0.28575752367144147</v>
      </c>
      <c r="AA146" s="7">
        <v>-0.47580590323478067</v>
      </c>
      <c r="AB146" s="7">
        <v>0.41181574240550722</v>
      </c>
      <c r="AC146" s="11">
        <v>0.82593940004045252</v>
      </c>
      <c r="AD146" s="20">
        <f t="shared" si="49"/>
        <v>97.862434514062784</v>
      </c>
      <c r="AE146" s="20">
        <f t="shared" si="50"/>
        <v>105.5561</v>
      </c>
      <c r="AF146" s="20">
        <f t="shared" si="51"/>
        <v>106.87920000000001</v>
      </c>
      <c r="AG146" s="20">
        <f t="shared" si="52"/>
        <v>107.08246666666668</v>
      </c>
      <c r="AH146" s="20">
        <f t="shared" si="53"/>
        <v>71.931971389584433</v>
      </c>
      <c r="AI146" s="109">
        <f>IFERROR(AE146/'2018'!AH146*100-100,"")</f>
        <v>5877.0998571444852</v>
      </c>
      <c r="AJ146" s="20">
        <f t="shared" si="54"/>
        <v>1.2534566926970712</v>
      </c>
      <c r="AK146" s="20">
        <f t="shared" si="54"/>
        <v>0.19018355925817332</v>
      </c>
      <c r="AL146" s="20">
        <f t="shared" si="54"/>
        <v>-32.825630909774446</v>
      </c>
    </row>
    <row r="147" spans="1:38" customFormat="1" ht="15" hidden="1" customHeight="1" x14ac:dyDescent="0.25">
      <c r="A147" s="17"/>
      <c r="B147" t="s">
        <v>30</v>
      </c>
      <c r="C147" s="70">
        <v>109.80432891845703</v>
      </c>
      <c r="D147" s="14">
        <v>109.95905303955078</v>
      </c>
      <c r="E147" s="7">
        <v>110.07599999999999</v>
      </c>
      <c r="F147" s="7">
        <v>110.05549999999999</v>
      </c>
      <c r="G147" s="7">
        <v>110.41160000000001</v>
      </c>
      <c r="H147" s="7">
        <v>110.53149999999999</v>
      </c>
      <c r="I147" s="7">
        <v>111.0013</v>
      </c>
      <c r="J147" s="7">
        <v>111.3888</v>
      </c>
      <c r="K147" s="7">
        <v>113.727</v>
      </c>
      <c r="L147" s="7">
        <v>113.7963</v>
      </c>
      <c r="M147" s="7">
        <v>113.6219</v>
      </c>
      <c r="N147" s="7">
        <v>114.4288</v>
      </c>
      <c r="O147" s="7">
        <v>114.6742</v>
      </c>
      <c r="P147" s="7">
        <v>116.1302</v>
      </c>
      <c r="Q147" s="7">
        <v>0.14090894468163576</v>
      </c>
      <c r="R147" s="10">
        <v>0.10635500872051701</v>
      </c>
      <c r="S147" s="7">
        <v>-1.8623496493330435E-2</v>
      </c>
      <c r="T147" s="7">
        <v>0.32356401997175255</v>
      </c>
      <c r="U147" s="7">
        <v>0.10859366226011308</v>
      </c>
      <c r="V147" s="7">
        <v>0.42503720658817301</v>
      </c>
      <c r="W147" s="7">
        <v>0.34909501059897752</v>
      </c>
      <c r="X147" s="7">
        <v>2.0991338446953378</v>
      </c>
      <c r="Y147" s="7">
        <v>6.0935397926612289E-2</v>
      </c>
      <c r="Z147" s="7">
        <v>-0.15325630095179338</v>
      </c>
      <c r="AA147" s="7">
        <v>0.71016238946893062</v>
      </c>
      <c r="AB147" s="7">
        <v>0.21445650046142545</v>
      </c>
      <c r="AC147" s="11">
        <v>1.2696840265726757</v>
      </c>
      <c r="AD147" s="20">
        <f t="shared" si="49"/>
        <v>103.3256674120568</v>
      </c>
      <c r="AE147" s="20">
        <f t="shared" si="50"/>
        <v>110.33286666666667</v>
      </c>
      <c r="AF147" s="20">
        <f t="shared" si="51"/>
        <v>112.03903333333335</v>
      </c>
      <c r="AG147" s="20">
        <f t="shared" si="52"/>
        <v>113.949</v>
      </c>
      <c r="AH147" s="20">
        <f t="shared" si="53"/>
        <v>76.9817696482272</v>
      </c>
      <c r="AI147" s="109">
        <f>IFERROR(AE147/'2018'!AH147*100-100,"")</f>
        <v>7370.2176015425184</v>
      </c>
      <c r="AJ147" s="20">
        <f t="shared" si="54"/>
        <v>1.5463811629414863</v>
      </c>
      <c r="AK147" s="20">
        <f t="shared" si="54"/>
        <v>1.7047332611164165</v>
      </c>
      <c r="AL147" s="20">
        <f t="shared" si="54"/>
        <v>-32.441908530810096</v>
      </c>
    </row>
    <row r="148" spans="1:38" customFormat="1" ht="15" hidden="1" customHeight="1" x14ac:dyDescent="0.25">
      <c r="A148" s="17"/>
      <c r="B148" t="s">
        <v>32</v>
      </c>
      <c r="C148" s="70">
        <v>108.91867828369141</v>
      </c>
      <c r="D148" s="14">
        <v>109.23812103271484</v>
      </c>
      <c r="E148" s="7">
        <v>109.8032</v>
      </c>
      <c r="F148" s="7">
        <v>110.2175</v>
      </c>
      <c r="G148" s="7">
        <v>110.8344</v>
      </c>
      <c r="H148" s="7">
        <v>110.9739</v>
      </c>
      <c r="I148" s="7">
        <v>111.21380000000001</v>
      </c>
      <c r="J148" s="7">
        <v>111.35290000000001</v>
      </c>
      <c r="K148" s="7">
        <v>111.50369999999999</v>
      </c>
      <c r="L148" s="7">
        <v>111.78449999999999</v>
      </c>
      <c r="M148" s="7">
        <v>111.93980000000001</v>
      </c>
      <c r="N148" s="7">
        <v>112.72029999999999</v>
      </c>
      <c r="O148" s="7">
        <v>113.25490000000001</v>
      </c>
      <c r="P148" s="7">
        <v>114.0151</v>
      </c>
      <c r="Q148" s="7">
        <v>0.29328555400884648</v>
      </c>
      <c r="R148" s="10">
        <v>0.51729099873104667</v>
      </c>
      <c r="S148" s="7">
        <v>0.37731140804639324</v>
      </c>
      <c r="T148" s="7">
        <v>0.55971147957447875</v>
      </c>
      <c r="U148" s="7">
        <v>0.12586345033671692</v>
      </c>
      <c r="V148" s="7">
        <v>0.21617695692411079</v>
      </c>
      <c r="W148" s="7">
        <v>0.12507440623375796</v>
      </c>
      <c r="X148" s="7">
        <v>0.13542530100247915</v>
      </c>
      <c r="Y148" s="7">
        <v>0.25183020832492492</v>
      </c>
      <c r="Z148" s="7">
        <v>0.1389280266942296</v>
      </c>
      <c r="AA148" s="7">
        <v>0.69724977175230729</v>
      </c>
      <c r="AB148" s="7">
        <v>0.47427127145688203</v>
      </c>
      <c r="AC148" s="11">
        <v>0.67122923599773388</v>
      </c>
      <c r="AD148" s="20">
        <f t="shared" si="49"/>
        <v>102.5086737961674</v>
      </c>
      <c r="AE148" s="20">
        <f t="shared" si="50"/>
        <v>110.67526666666667</v>
      </c>
      <c r="AF148" s="20">
        <f t="shared" si="51"/>
        <v>111.35680000000001</v>
      </c>
      <c r="AG148" s="20">
        <f t="shared" si="52"/>
        <v>112.14819999999999</v>
      </c>
      <c r="AH148" s="20">
        <f t="shared" si="53"/>
        <v>75.854428518002948</v>
      </c>
      <c r="AI148" s="109">
        <f>IFERROR(AE148/'2018'!AH148*100-100,"")</f>
        <v>23055.051017914404</v>
      </c>
      <c r="AJ148" s="20">
        <f t="shared" si="54"/>
        <v>0.61579551950481459</v>
      </c>
      <c r="AK148" s="20">
        <f t="shared" si="54"/>
        <v>0.71068852553233341</v>
      </c>
      <c r="AL148" s="20">
        <f t="shared" si="54"/>
        <v>-32.362330810478497</v>
      </c>
    </row>
    <row r="149" spans="1:38" customFormat="1" ht="15" hidden="1" customHeight="1" x14ac:dyDescent="0.25">
      <c r="A149" s="17"/>
      <c r="B149" t="s">
        <v>67</v>
      </c>
      <c r="C149" s="70">
        <v>101.54486083984375</v>
      </c>
      <c r="D149" s="14">
        <v>101.54486846923828</v>
      </c>
      <c r="E149" s="7">
        <v>101.587</v>
      </c>
      <c r="F149" s="7">
        <v>102.0891</v>
      </c>
      <c r="G149" s="7">
        <v>102.1375</v>
      </c>
      <c r="H149" s="7">
        <v>102.3609</v>
      </c>
      <c r="I149" s="7">
        <v>102.64360000000001</v>
      </c>
      <c r="J149" s="7">
        <v>102.8111</v>
      </c>
      <c r="K149" s="7">
        <v>103.8693</v>
      </c>
      <c r="L149" s="7">
        <v>103.9473</v>
      </c>
      <c r="M149" s="7">
        <v>103.9295</v>
      </c>
      <c r="N149" s="7">
        <v>103.9346</v>
      </c>
      <c r="O149" s="7">
        <v>106.4032</v>
      </c>
      <c r="P149" s="7">
        <v>106.89109999999999</v>
      </c>
      <c r="Q149" s="7">
        <v>7.5133241290103866E-6</v>
      </c>
      <c r="R149" s="10">
        <v>4.1490556240648693E-2</v>
      </c>
      <c r="S149" s="7">
        <v>0.49425615482295832</v>
      </c>
      <c r="T149" s="7">
        <v>4.7409566741210267E-2</v>
      </c>
      <c r="U149" s="7">
        <v>0.21872475829151686</v>
      </c>
      <c r="V149" s="7">
        <v>0.27617967407477417</v>
      </c>
      <c r="W149" s="7">
        <v>0.16318601452013545</v>
      </c>
      <c r="X149" s="7">
        <v>1.0292662951762985</v>
      </c>
      <c r="Y149" s="7">
        <v>7.5094373409662879E-2</v>
      </c>
      <c r="Z149" s="7">
        <v>-1.7124061904440081E-2</v>
      </c>
      <c r="AA149" s="7">
        <v>4.9071726506899121E-3</v>
      </c>
      <c r="AB149" s="7">
        <v>2.3751474484916426</v>
      </c>
      <c r="AC149" s="11">
        <v>0.45853884093711111</v>
      </c>
      <c r="AD149" s="20">
        <f t="shared" si="49"/>
        <v>95.084767292777016</v>
      </c>
      <c r="AE149" s="20">
        <f t="shared" si="50"/>
        <v>102.19583333333334</v>
      </c>
      <c r="AF149" s="20">
        <f t="shared" si="51"/>
        <v>103.108</v>
      </c>
      <c r="AG149" s="20">
        <f t="shared" si="52"/>
        <v>103.93713333333334</v>
      </c>
      <c r="AH149" s="20">
        <f t="shared" si="53"/>
        <v>71.098102504441371</v>
      </c>
      <c r="AI149" s="109">
        <f>IFERROR(AE149/'2018'!AH149*100-100,"")</f>
        <v>42490.438790226071</v>
      </c>
      <c r="AJ149" s="20">
        <f t="shared" si="54"/>
        <v>0.892567374729893</v>
      </c>
      <c r="AK149" s="20">
        <f t="shared" si="54"/>
        <v>0.80414064217455916</v>
      </c>
      <c r="AL149" s="20">
        <f t="shared" si="54"/>
        <v>-31.595090008471743</v>
      </c>
    </row>
    <row r="150" spans="1:38" customFormat="1" ht="15" hidden="1" customHeight="1" x14ac:dyDescent="0.25">
      <c r="A150" s="17"/>
      <c r="B150" t="s">
        <v>35</v>
      </c>
      <c r="C150" s="70">
        <v>115.36334991455078</v>
      </c>
      <c r="D150" s="14">
        <v>115.72141265869141</v>
      </c>
      <c r="E150" s="7">
        <v>115.9853</v>
      </c>
      <c r="F150" s="7">
        <v>115.2225</v>
      </c>
      <c r="G150" s="7">
        <v>115.2627</v>
      </c>
      <c r="H150" s="7">
        <v>115.767</v>
      </c>
      <c r="I150" s="7">
        <v>115.8934</v>
      </c>
      <c r="J150" s="7">
        <v>116.3447</v>
      </c>
      <c r="K150" s="7">
        <v>116.4348</v>
      </c>
      <c r="L150" s="7">
        <v>116.9562</v>
      </c>
      <c r="M150" s="7">
        <v>117.1497</v>
      </c>
      <c r="N150" s="7">
        <v>117.37</v>
      </c>
      <c r="O150" s="7">
        <v>123.3613</v>
      </c>
      <c r="P150" s="7">
        <v>133.7535</v>
      </c>
      <c r="Q150" s="7">
        <v>0.31037824786280976</v>
      </c>
      <c r="R150" s="10">
        <v>0.22803674380202904</v>
      </c>
      <c r="S150" s="7">
        <v>-0.65766954950325485</v>
      </c>
      <c r="T150" s="7">
        <v>3.488901907179473E-2</v>
      </c>
      <c r="U150" s="7">
        <v>0.43752228604743826</v>
      </c>
      <c r="V150" s="7">
        <v>0.10918482814619353</v>
      </c>
      <c r="W150" s="7">
        <v>0.38940957811230265</v>
      </c>
      <c r="X150" s="7">
        <v>7.7442290022658983E-2</v>
      </c>
      <c r="Y150" s="7">
        <v>0.44780426470436668</v>
      </c>
      <c r="Z150" s="7">
        <v>0.16544655178605344</v>
      </c>
      <c r="AA150" s="7">
        <v>0.18804999073835343</v>
      </c>
      <c r="AB150" s="7">
        <v>5.104626395160599</v>
      </c>
      <c r="AC150" s="11">
        <v>8.4241978643221191</v>
      </c>
      <c r="AD150" s="20">
        <f t="shared" si="49"/>
        <v>108.65218152065523</v>
      </c>
      <c r="AE150" s="20">
        <f t="shared" si="50"/>
        <v>115.4174</v>
      </c>
      <c r="AF150" s="20">
        <f t="shared" si="51"/>
        <v>116.22430000000001</v>
      </c>
      <c r="AG150" s="20">
        <f t="shared" si="52"/>
        <v>117.15863333333334</v>
      </c>
      <c r="AH150" s="20">
        <f t="shared" si="53"/>
        <v>85.808392749287592</v>
      </c>
      <c r="AI150" s="109">
        <f>IFERROR(AE150/'2018'!AH150*100-100,"")</f>
        <v>11024.364820048033</v>
      </c>
      <c r="AJ150" s="20">
        <f t="shared" si="54"/>
        <v>0.69911469154564543</v>
      </c>
      <c r="AK150" s="20">
        <f t="shared" si="54"/>
        <v>0.80390532215150756</v>
      </c>
      <c r="AL150" s="20">
        <f t="shared" si="54"/>
        <v>-26.75879676306036</v>
      </c>
    </row>
    <row r="151" spans="1:38" customFormat="1" ht="15" hidden="1" customHeight="1" x14ac:dyDescent="0.25">
      <c r="A151" s="17"/>
      <c r="B151" s="15" t="s">
        <v>37</v>
      </c>
      <c r="C151" s="69">
        <v>105.21091461181641</v>
      </c>
      <c r="D151" s="26">
        <v>105.21307373046875</v>
      </c>
      <c r="E151" s="20">
        <v>105.84059999999999</v>
      </c>
      <c r="F151" s="20">
        <v>106.1326</v>
      </c>
      <c r="G151" s="20">
        <v>106.4337</v>
      </c>
      <c r="H151" s="20">
        <v>106.6712</v>
      </c>
      <c r="I151" s="20">
        <v>106.879</v>
      </c>
      <c r="J151" s="20">
        <v>106.9384</v>
      </c>
      <c r="K151" s="20">
        <v>107.32559999999999</v>
      </c>
      <c r="L151" s="20">
        <v>107.2886</v>
      </c>
      <c r="M151" s="20">
        <v>107.4135</v>
      </c>
      <c r="N151" s="20">
        <v>107.18770000000001</v>
      </c>
      <c r="O151" s="20">
        <v>107.5568</v>
      </c>
      <c r="P151" s="20">
        <v>108.6609</v>
      </c>
      <c r="Q151" s="20">
        <v>2.0521812402353699E-3</v>
      </c>
      <c r="R151" s="21">
        <v>0.59643373896557783</v>
      </c>
      <c r="S151" s="20">
        <v>0.27588656904817394</v>
      </c>
      <c r="T151" s="20">
        <v>0.28370170899422542</v>
      </c>
      <c r="U151" s="20">
        <v>0.22314360958981708</v>
      </c>
      <c r="V151" s="20">
        <v>0.19480422082062074</v>
      </c>
      <c r="W151" s="20">
        <v>5.557686729853064E-2</v>
      </c>
      <c r="X151" s="20">
        <v>0.36207760729540828</v>
      </c>
      <c r="Y151" s="20">
        <v>-3.447453356887073E-2</v>
      </c>
      <c r="Z151" s="20">
        <v>0.11641497791936579</v>
      </c>
      <c r="AA151" s="20">
        <v>-0.21021566190468835</v>
      </c>
      <c r="AB151" s="20">
        <v>0.34434921170991528</v>
      </c>
      <c r="AC151" s="11">
        <v>1.0265273790220633</v>
      </c>
      <c r="AD151" s="20">
        <f t="shared" si="49"/>
        <v>98.207504348436714</v>
      </c>
      <c r="AE151" s="20">
        <f t="shared" si="50"/>
        <v>106.41250000000001</v>
      </c>
      <c r="AF151" s="20">
        <f t="shared" si="51"/>
        <v>107.04766666666667</v>
      </c>
      <c r="AG151" s="20">
        <f t="shared" si="52"/>
        <v>107.29660000000001</v>
      </c>
      <c r="AH151" s="20">
        <f t="shared" si="53"/>
        <v>72.073250727080065</v>
      </c>
      <c r="AI151" s="109">
        <f>IFERROR(AE151/'2018'!AH151*100-100,"")</f>
        <v>38526.421716671364</v>
      </c>
      <c r="AJ151" s="20">
        <f t="shared" si="54"/>
        <v>0.59689102940600947</v>
      </c>
      <c r="AK151" s="20">
        <f t="shared" si="54"/>
        <v>0.23254438054077298</v>
      </c>
      <c r="AL151" s="20">
        <f t="shared" si="54"/>
        <v>-32.828019967939284</v>
      </c>
    </row>
    <row r="152" spans="1:38" customFormat="1" ht="15" hidden="1" customHeight="1" x14ac:dyDescent="0.25">
      <c r="A152" s="17"/>
      <c r="B152" t="s">
        <v>39</v>
      </c>
      <c r="C152" s="70">
        <v>108.16162872314453</v>
      </c>
      <c r="D152" s="14">
        <v>107.57675933837891</v>
      </c>
      <c r="E152" s="7">
        <v>107.9817</v>
      </c>
      <c r="F152" s="7">
        <v>108.2676</v>
      </c>
      <c r="G152" s="7">
        <v>108.2676</v>
      </c>
      <c r="H152" s="7">
        <v>108.20010000000001</v>
      </c>
      <c r="I152" s="7">
        <v>108.5395</v>
      </c>
      <c r="J152" s="7">
        <v>108.15940000000001</v>
      </c>
      <c r="K152" s="7">
        <v>109.21429999999999</v>
      </c>
      <c r="L152" s="7">
        <v>108.854</v>
      </c>
      <c r="M152" s="7">
        <v>109.2572</v>
      </c>
      <c r="N152" s="7">
        <v>108.42319999999999</v>
      </c>
      <c r="O152" s="7">
        <v>108.4789</v>
      </c>
      <c r="P152" s="7">
        <v>109.1404</v>
      </c>
      <c r="Q152" s="7">
        <v>-0.54073648082970682</v>
      </c>
      <c r="R152" s="10">
        <v>0.37642020833456297</v>
      </c>
      <c r="S152" s="7">
        <v>0.26476708553393585</v>
      </c>
      <c r="T152" s="7">
        <v>0</v>
      </c>
      <c r="U152" s="7">
        <v>-6.2345521651902741E-2</v>
      </c>
      <c r="V152" s="7">
        <v>0.31367808347681536</v>
      </c>
      <c r="W152" s="7">
        <v>-0.35019509026667595</v>
      </c>
      <c r="X152" s="7">
        <v>0.97531975954007633</v>
      </c>
      <c r="Y152" s="7">
        <v>-0.32990185351185258</v>
      </c>
      <c r="Z152" s="7">
        <v>0.37040439487754079</v>
      </c>
      <c r="AA152" s="7">
        <v>-0.76333642084915521</v>
      </c>
      <c r="AB152" s="7">
        <v>5.1372768927684886E-2</v>
      </c>
      <c r="AC152" s="11">
        <v>0.60979600641231035</v>
      </c>
      <c r="AD152" s="20">
        <f t="shared" si="49"/>
        <v>99.521788626597527</v>
      </c>
      <c r="AE152" s="20">
        <f t="shared" si="50"/>
        <v>108.24509999999999</v>
      </c>
      <c r="AF152" s="20">
        <f t="shared" si="51"/>
        <v>108.63773333333334</v>
      </c>
      <c r="AG152" s="20">
        <f t="shared" si="52"/>
        <v>108.84480000000001</v>
      </c>
      <c r="AH152" s="20">
        <f t="shared" si="53"/>
        <v>72.359521173056763</v>
      </c>
      <c r="AI152" s="109">
        <f>IFERROR(AE152/'2018'!AH152*100-100,"")</f>
        <v>30117.681499591727</v>
      </c>
      <c r="AJ152" s="20">
        <f t="shared" si="54"/>
        <v>0.36272619576622844</v>
      </c>
      <c r="AK152" s="20">
        <f t="shared" si="54"/>
        <v>0.1906028967221971</v>
      </c>
      <c r="AL152" s="20">
        <f t="shared" si="54"/>
        <v>-33.52046108490552</v>
      </c>
    </row>
    <row r="153" spans="1:38" customFormat="1" ht="15" hidden="1" customHeight="1" x14ac:dyDescent="0.25">
      <c r="A153" s="17"/>
      <c r="B153" t="s">
        <v>77</v>
      </c>
      <c r="C153" s="70">
        <v>100.49252319335938</v>
      </c>
      <c r="D153" s="14">
        <v>100.69514465332031</v>
      </c>
      <c r="E153" s="7">
        <v>101.7612</v>
      </c>
      <c r="F153" s="7">
        <v>102.2097</v>
      </c>
      <c r="G153" s="7">
        <v>102.6735</v>
      </c>
      <c r="H153" s="7">
        <v>102.88030000000001</v>
      </c>
      <c r="I153" s="7">
        <v>102.9748</v>
      </c>
      <c r="J153" s="7">
        <v>103.327</v>
      </c>
      <c r="K153" s="7">
        <v>103.5067</v>
      </c>
      <c r="L153" s="7">
        <v>103.3584</v>
      </c>
      <c r="M153" s="7">
        <v>103.44540000000001</v>
      </c>
      <c r="N153" s="7">
        <v>103.3841</v>
      </c>
      <c r="O153" s="7">
        <v>103.791</v>
      </c>
      <c r="P153" s="7">
        <v>103.9605</v>
      </c>
      <c r="Q153" s="7">
        <v>0.20162839335924534</v>
      </c>
      <c r="R153" s="10">
        <v>1.0586958788827141</v>
      </c>
      <c r="S153" s="7">
        <v>0.44073772714943976</v>
      </c>
      <c r="T153" s="7">
        <v>0.45377297849421944</v>
      </c>
      <c r="U153" s="7">
        <v>0.2014151655490474</v>
      </c>
      <c r="V153" s="7">
        <v>9.1854320020447522E-2</v>
      </c>
      <c r="W153" s="7">
        <v>0.34202542758033644</v>
      </c>
      <c r="X153" s="7">
        <v>0.17391388504456423</v>
      </c>
      <c r="Y153" s="7">
        <v>-0.14327574929931289</v>
      </c>
      <c r="Z153" s="7">
        <v>8.4173129615012707E-2</v>
      </c>
      <c r="AA153" s="7">
        <v>-5.9258314047799895E-2</v>
      </c>
      <c r="AB153" s="7">
        <v>0.39358083109491032</v>
      </c>
      <c r="AC153" s="11">
        <v>0.16330895742405346</v>
      </c>
      <c r="AD153" s="20">
        <f t="shared" si="49"/>
        <v>94.642752366113257</v>
      </c>
      <c r="AE153" s="20">
        <f t="shared" si="50"/>
        <v>102.58783333333334</v>
      </c>
      <c r="AF153" s="20">
        <f t="shared" si="51"/>
        <v>103.26949999999999</v>
      </c>
      <c r="AG153" s="20">
        <f t="shared" si="52"/>
        <v>103.39596666666667</v>
      </c>
      <c r="AH153" s="20">
        <f t="shared" si="53"/>
        <v>69.317709464453074</v>
      </c>
      <c r="AI153" s="109">
        <f>IFERROR(AE153/'2018'!AH153*100-100,"")</f>
        <v>-130689.18619133446</v>
      </c>
      <c r="AJ153" s="20">
        <f t="shared" si="54"/>
        <v>0.66447125796267414</v>
      </c>
      <c r="AK153" s="20">
        <f t="shared" si="54"/>
        <v>0.12246274714864569</v>
      </c>
      <c r="AL153" s="20">
        <f t="shared" si="54"/>
        <v>-32.958981187416001</v>
      </c>
    </row>
    <row r="154" spans="1:38" customFormat="1" ht="15" hidden="1" customHeight="1" x14ac:dyDescent="0.25">
      <c r="A154" s="17"/>
      <c r="B154" t="s">
        <v>69</v>
      </c>
      <c r="C154" s="70">
        <v>103.16107940673828</v>
      </c>
      <c r="D154" s="14">
        <v>103.16109466552734</v>
      </c>
      <c r="E154" s="7">
        <v>103.1611</v>
      </c>
      <c r="F154" s="7">
        <v>103.1611</v>
      </c>
      <c r="G154" s="7">
        <v>104.0403</v>
      </c>
      <c r="H154" s="7">
        <v>104.7831</v>
      </c>
      <c r="I154" s="7">
        <v>104.7831</v>
      </c>
      <c r="J154" s="7">
        <v>105.1126</v>
      </c>
      <c r="K154" s="7">
        <v>105.58969999999999</v>
      </c>
      <c r="L154" s="7">
        <v>105.7518</v>
      </c>
      <c r="M154" s="7">
        <v>105.8545</v>
      </c>
      <c r="N154" s="7">
        <v>105.8545</v>
      </c>
      <c r="O154" s="7">
        <v>106.04170000000001</v>
      </c>
      <c r="P154" s="7">
        <v>106.8083</v>
      </c>
      <c r="Q154" s="7">
        <v>1.4791226643081562E-5</v>
      </c>
      <c r="R154" s="10">
        <v>5.1710120741055713E-6</v>
      </c>
      <c r="S154" s="7">
        <v>0</v>
      </c>
      <c r="T154" s="7">
        <v>0.85225923337381748</v>
      </c>
      <c r="U154" s="7">
        <v>0.71395411201236691</v>
      </c>
      <c r="V154" s="7">
        <v>0</v>
      </c>
      <c r="W154" s="7">
        <v>0.31445910647804454</v>
      </c>
      <c r="X154" s="7">
        <v>0.453894204881235</v>
      </c>
      <c r="Y154" s="7">
        <v>0.15351876177317436</v>
      </c>
      <c r="Z154" s="7">
        <v>9.7114186236072278E-2</v>
      </c>
      <c r="AA154" s="7">
        <v>0</v>
      </c>
      <c r="AB154" s="7">
        <v>0.17684652045969163</v>
      </c>
      <c r="AC154" s="11">
        <v>0.7229231519298509</v>
      </c>
      <c r="AD154" s="20">
        <f t="shared" si="49"/>
        <v>96.481726232602227</v>
      </c>
      <c r="AE154" s="20">
        <f t="shared" si="50"/>
        <v>103.99483333333335</v>
      </c>
      <c r="AF154" s="20">
        <f t="shared" si="51"/>
        <v>105.16180000000001</v>
      </c>
      <c r="AG154" s="20">
        <f t="shared" si="52"/>
        <v>105.82026666666667</v>
      </c>
      <c r="AH154" s="20">
        <f t="shared" si="53"/>
        <v>70.950004930408895</v>
      </c>
      <c r="AI154" s="109">
        <f>IFERROR(AE154/'2018'!AH154*100-100,"")</f>
        <v>-202483.099807605</v>
      </c>
      <c r="AJ154" s="20">
        <f t="shared" si="54"/>
        <v>1.1221390806273916</v>
      </c>
      <c r="AK154" s="20">
        <f t="shared" si="54"/>
        <v>0.62614624955701004</v>
      </c>
      <c r="AL154" s="20">
        <f t="shared" si="54"/>
        <v>-32.952347253195768</v>
      </c>
    </row>
    <row r="155" spans="1:38" customFormat="1" ht="15" hidden="1" customHeight="1" x14ac:dyDescent="0.25">
      <c r="A155" s="17"/>
      <c r="B155" t="s">
        <v>43</v>
      </c>
      <c r="C155" s="70">
        <v>117.55532836914063</v>
      </c>
      <c r="D155" s="14">
        <v>118.20219421386719</v>
      </c>
      <c r="E155" s="7">
        <v>119.2804</v>
      </c>
      <c r="F155" s="7">
        <v>119.6681</v>
      </c>
      <c r="G155" s="7">
        <v>120.0621</v>
      </c>
      <c r="H155" s="7">
        <v>120.0406</v>
      </c>
      <c r="I155" s="7">
        <v>120.3172</v>
      </c>
      <c r="J155" s="7">
        <v>121.1489</v>
      </c>
      <c r="K155" s="7">
        <v>121.3991</v>
      </c>
      <c r="L155" s="7">
        <v>121.72410000000001</v>
      </c>
      <c r="M155" s="7">
        <v>121.97329999999999</v>
      </c>
      <c r="N155" s="7">
        <v>122.0014</v>
      </c>
      <c r="O155" s="7">
        <v>129.4735</v>
      </c>
      <c r="P155" s="7">
        <v>143.3355</v>
      </c>
      <c r="Q155" s="7">
        <v>0.55026501452602028</v>
      </c>
      <c r="R155" s="10">
        <v>0.91217070317830051</v>
      </c>
      <c r="S155" s="7">
        <v>0.32503244455920277</v>
      </c>
      <c r="T155" s="7">
        <v>0.32924396727281996</v>
      </c>
      <c r="U155" s="7">
        <v>-1.7907399587382848E-2</v>
      </c>
      <c r="V155" s="7">
        <v>0.23042204054295126</v>
      </c>
      <c r="W155" s="7">
        <v>0.69125611300794731</v>
      </c>
      <c r="X155" s="7">
        <v>0.2065227170861697</v>
      </c>
      <c r="Y155" s="7">
        <v>0.2677120341089867</v>
      </c>
      <c r="Z155" s="7">
        <v>0.20472527625999093</v>
      </c>
      <c r="AA155" s="7">
        <v>2.303782877073025E-2</v>
      </c>
      <c r="AB155" s="7">
        <v>6.1246018488312401</v>
      </c>
      <c r="AC155" s="11">
        <v>10.706437996964626</v>
      </c>
      <c r="AD155" s="20">
        <f t="shared" si="49"/>
        <v>113.47450541787718</v>
      </c>
      <c r="AE155" s="20">
        <f t="shared" si="50"/>
        <v>119.92360000000001</v>
      </c>
      <c r="AF155" s="20">
        <f t="shared" si="51"/>
        <v>120.95506666666665</v>
      </c>
      <c r="AG155" s="20">
        <f t="shared" si="52"/>
        <v>121.89960000000001</v>
      </c>
      <c r="AH155" s="20">
        <f t="shared" si="53"/>
        <v>91.119755004841991</v>
      </c>
      <c r="AI155" s="109">
        <f>IFERROR(AE155/'2018'!AH155*100-100,"")</f>
        <v>58204.55661663042</v>
      </c>
      <c r="AJ155" s="20">
        <f t="shared" si="54"/>
        <v>0.86010315456394437</v>
      </c>
      <c r="AK155" s="20">
        <f t="shared" si="54"/>
        <v>0.78089604624528874</v>
      </c>
      <c r="AL155" s="20">
        <f t="shared" si="54"/>
        <v>-25.250160784086262</v>
      </c>
    </row>
    <row r="156" spans="1:38" customFormat="1" ht="15" hidden="1" customHeight="1" x14ac:dyDescent="0.25">
      <c r="A156" s="17"/>
      <c r="B156" t="s">
        <v>45</v>
      </c>
      <c r="C156" s="70">
        <v>106.85582733154297</v>
      </c>
      <c r="D156" s="14">
        <v>107.20328521728516</v>
      </c>
      <c r="E156" s="7">
        <v>108.08150000000001</v>
      </c>
      <c r="F156" s="7">
        <v>108.4567</v>
      </c>
      <c r="G156" s="7">
        <v>108.9115</v>
      </c>
      <c r="H156" s="7">
        <v>108.91160000000001</v>
      </c>
      <c r="I156" s="7">
        <v>109.35680000000001</v>
      </c>
      <c r="J156" s="7">
        <v>109.35680000000001</v>
      </c>
      <c r="K156" s="7">
        <v>109.074</v>
      </c>
      <c r="L156" s="7">
        <v>109.10769999999999</v>
      </c>
      <c r="M156" s="7">
        <v>108.9695</v>
      </c>
      <c r="N156" s="7">
        <v>108.9695</v>
      </c>
      <c r="O156" s="7">
        <v>108.9695</v>
      </c>
      <c r="P156" s="7">
        <v>110.20950000000001</v>
      </c>
      <c r="Q156" s="7">
        <v>0.32516512615088872</v>
      </c>
      <c r="R156" s="10">
        <v>0.81920510265598501</v>
      </c>
      <c r="S156" s="7">
        <v>0.34714544117170132</v>
      </c>
      <c r="T156" s="7">
        <v>0.41933785556817221</v>
      </c>
      <c r="U156" s="7">
        <v>9.1817668476992461E-5</v>
      </c>
      <c r="V156" s="7">
        <v>0.40877188472118653</v>
      </c>
      <c r="W156" s="7">
        <v>0</v>
      </c>
      <c r="X156" s="7">
        <v>-0.25860303154445707</v>
      </c>
      <c r="Y156" s="7">
        <v>3.0896455617283738E-2</v>
      </c>
      <c r="Z156" s="7">
        <v>-0.12666383765765171</v>
      </c>
      <c r="AA156" s="7">
        <v>0</v>
      </c>
      <c r="AB156" s="7">
        <v>0</v>
      </c>
      <c r="AC156" s="11">
        <v>1.137933091369612</v>
      </c>
      <c r="AD156" s="20">
        <f t="shared" si="49"/>
        <v>100.05152209384592</v>
      </c>
      <c r="AE156" s="20">
        <f t="shared" si="50"/>
        <v>108.75993333333334</v>
      </c>
      <c r="AF156" s="20">
        <f t="shared" si="51"/>
        <v>109.26253333333334</v>
      </c>
      <c r="AG156" s="20">
        <f t="shared" si="52"/>
        <v>109.01556666666666</v>
      </c>
      <c r="AH156" s="20">
        <f t="shared" si="53"/>
        <v>73.168055042050298</v>
      </c>
      <c r="AI156" s="109">
        <f>IFERROR(AE156/'2018'!AH156*100-100,"")</f>
        <v>15619.311268146706</v>
      </c>
      <c r="AJ156" s="20">
        <f t="shared" si="54"/>
        <v>0.46211870915698228</v>
      </c>
      <c r="AK156" s="20">
        <f t="shared" si="54"/>
        <v>-0.22603051488221126</v>
      </c>
      <c r="AL156" s="20">
        <f t="shared" si="54"/>
        <v>-32.88292921893084</v>
      </c>
    </row>
    <row r="157" spans="1:38" customFormat="1" ht="15" hidden="1" customHeight="1" x14ac:dyDescent="0.25">
      <c r="A157" s="17"/>
      <c r="B157" t="s">
        <v>70</v>
      </c>
      <c r="C157" s="70">
        <v>106.27261352539063</v>
      </c>
      <c r="D157" s="14">
        <v>106.27262878417969</v>
      </c>
      <c r="E157" s="7">
        <v>106.2726</v>
      </c>
      <c r="F157" s="7">
        <v>106.2726</v>
      </c>
      <c r="G157" s="7">
        <v>106.2726</v>
      </c>
      <c r="H157" s="7">
        <v>107.1855</v>
      </c>
      <c r="I157" s="7">
        <v>107.1855</v>
      </c>
      <c r="J157" s="7">
        <v>107.1855</v>
      </c>
      <c r="K157" s="7">
        <v>107.7306</v>
      </c>
      <c r="L157" s="7">
        <v>108.1896</v>
      </c>
      <c r="M157" s="7">
        <v>108.256</v>
      </c>
      <c r="N157" s="7">
        <v>108.256</v>
      </c>
      <c r="O157" s="7">
        <v>108.256</v>
      </c>
      <c r="P157" s="7">
        <v>109.48520000000001</v>
      </c>
      <c r="Q157" s="7">
        <v>1.4358157343005753E-5</v>
      </c>
      <c r="R157" s="10">
        <v>-2.7085224125666955E-5</v>
      </c>
      <c r="S157" s="7">
        <v>0</v>
      </c>
      <c r="T157" s="7">
        <v>0</v>
      </c>
      <c r="U157" s="7">
        <v>0.85901728197108917</v>
      </c>
      <c r="V157" s="7">
        <v>0</v>
      </c>
      <c r="W157" s="7">
        <v>0</v>
      </c>
      <c r="X157" s="7">
        <v>0.50855759407754852</v>
      </c>
      <c r="Y157" s="7">
        <v>0.42606278995940167</v>
      </c>
      <c r="Z157" s="7">
        <v>6.1373736477444756E-2</v>
      </c>
      <c r="AA157" s="7">
        <v>0</v>
      </c>
      <c r="AB157" s="7">
        <v>0</v>
      </c>
      <c r="AC157" s="11">
        <v>1.1354566952409157</v>
      </c>
      <c r="AD157" s="20">
        <f t="shared" si="49"/>
        <v>98.689592863179783</v>
      </c>
      <c r="AE157" s="20">
        <f t="shared" si="50"/>
        <v>106.57690000000001</v>
      </c>
      <c r="AF157" s="20">
        <f t="shared" si="51"/>
        <v>107.36720000000001</v>
      </c>
      <c r="AG157" s="20">
        <f t="shared" si="52"/>
        <v>108.23386666666666</v>
      </c>
      <c r="AH157" s="20">
        <f t="shared" si="53"/>
        <v>72.580404786052441</v>
      </c>
      <c r="AI157" s="109">
        <f>IFERROR(AE157/'2018'!AH157*100-100,"")</f>
        <v>22698.006096489382</v>
      </c>
      <c r="AJ157" s="20">
        <f t="shared" si="54"/>
        <v>0.74153029408812188</v>
      </c>
      <c r="AK157" s="20">
        <f t="shared" si="54"/>
        <v>0.80719872239068025</v>
      </c>
      <c r="AL157" s="20">
        <f t="shared" si="54"/>
        <v>-32.941132917682779</v>
      </c>
    </row>
    <row r="158" spans="1:38" customFormat="1" ht="15" hidden="1" customHeight="1" x14ac:dyDescent="0.25">
      <c r="A158" s="17"/>
      <c r="B158" s="15" t="s">
        <v>48</v>
      </c>
      <c r="C158" s="69">
        <v>98.682876586914063</v>
      </c>
      <c r="D158" s="26">
        <v>98.5328369140625</v>
      </c>
      <c r="E158" s="20">
        <v>99.005300000000005</v>
      </c>
      <c r="F158" s="20">
        <v>98.757159999999999</v>
      </c>
      <c r="G158" s="20">
        <v>98.736729999999994</v>
      </c>
      <c r="H158" s="20">
        <v>99.346350000000001</v>
      </c>
      <c r="I158" s="20">
        <v>100.7277</v>
      </c>
      <c r="J158" s="20">
        <v>100.6965</v>
      </c>
      <c r="K158" s="20">
        <v>100.96810000000001</v>
      </c>
      <c r="L158" s="20">
        <v>101.2448</v>
      </c>
      <c r="M158" s="20">
        <v>101.0232</v>
      </c>
      <c r="N158" s="20">
        <v>101.5981</v>
      </c>
      <c r="O158" s="20">
        <v>101.08669999999999</v>
      </c>
      <c r="P158" s="20">
        <v>97.717929999999996</v>
      </c>
      <c r="Q158" s="20">
        <v>-0.15204225701651125</v>
      </c>
      <c r="R158" s="21">
        <v>0.47949810513379826</v>
      </c>
      <c r="S158" s="20">
        <v>-0.25063304691769678</v>
      </c>
      <c r="T158" s="20">
        <v>-2.0687107648705787E-2</v>
      </c>
      <c r="U158" s="20">
        <v>0.61741967756072813</v>
      </c>
      <c r="V158" s="20">
        <v>1.3904386019214572</v>
      </c>
      <c r="W158" s="20">
        <v>-3.0974597851433461E-2</v>
      </c>
      <c r="X158" s="20">
        <v>0.26972139051506905</v>
      </c>
      <c r="Y158" s="20">
        <v>0.27404695146287888</v>
      </c>
      <c r="Z158" s="20">
        <v>-0.2188754385410363</v>
      </c>
      <c r="AA158" s="20">
        <v>0.56907720206843526</v>
      </c>
      <c r="AB158" s="20">
        <v>-0.50335586984403147</v>
      </c>
      <c r="AC158" s="19">
        <v>-3.3325551234732145</v>
      </c>
      <c r="AD158" s="20">
        <f>(AD139/AD142)*100</f>
        <v>100.15916363356159</v>
      </c>
      <c r="AE158" s="20">
        <f t="shared" ref="AE158:AH158" si="55">(AE139/AE142)*100</f>
        <v>98.947200694070816</v>
      </c>
      <c r="AF158" s="20">
        <f t="shared" si="55"/>
        <v>100.79799963118805</v>
      </c>
      <c r="AG158" s="20">
        <f t="shared" si="55"/>
        <v>101.28883010932583</v>
      </c>
      <c r="AH158" s="20">
        <f t="shared" si="55"/>
        <v>99.321315246984355</v>
      </c>
      <c r="AI158" s="7">
        <f>IFERROR(AE158/'2018'!AH158*100-100,"")</f>
        <v>81315.435551401024</v>
      </c>
      <c r="AJ158" s="20">
        <f t="shared" si="54"/>
        <v>1.8704914582067005</v>
      </c>
      <c r="AK158" s="20">
        <f t="shared" si="54"/>
        <v>0.48694466153465044</v>
      </c>
      <c r="AL158" s="20">
        <f t="shared" si="54"/>
        <v>-1.9424796003842033</v>
      </c>
    </row>
    <row r="159" spans="1:38" customFormat="1" ht="15" hidden="1" customHeight="1" x14ac:dyDescent="0.25">
      <c r="A159" s="17"/>
      <c r="B159" s="15" t="s">
        <v>72</v>
      </c>
      <c r="C159" s="69">
        <v>101.74428558349609</v>
      </c>
      <c r="D159" s="26">
        <v>101.87248992919922</v>
      </c>
      <c r="E159" s="20">
        <v>102.4791</v>
      </c>
      <c r="F159" s="20">
        <v>102.19</v>
      </c>
      <c r="G159" s="20">
        <v>102.0286</v>
      </c>
      <c r="H159" s="20">
        <v>102.7319</v>
      </c>
      <c r="I159" s="20">
        <v>104.0112</v>
      </c>
      <c r="J159" s="20">
        <v>104.04559999999999</v>
      </c>
      <c r="K159" s="20">
        <v>104.9522</v>
      </c>
      <c r="L159" s="20">
        <v>105.5325</v>
      </c>
      <c r="M159" s="20">
        <v>105.5491</v>
      </c>
      <c r="N159" s="20">
        <v>106.48180000000001</v>
      </c>
      <c r="O159" s="20">
        <v>106.74039999999999</v>
      </c>
      <c r="P159" s="20">
        <v>104.0124</v>
      </c>
      <c r="Q159" s="20">
        <v>0.12600643364674721</v>
      </c>
      <c r="R159" s="21">
        <v>0.59546013965337863</v>
      </c>
      <c r="S159" s="20">
        <v>-0.28210630265098424</v>
      </c>
      <c r="T159" s="20">
        <v>-0.15794109012623586</v>
      </c>
      <c r="U159" s="20">
        <v>0.68931652497436868</v>
      </c>
      <c r="V159" s="20">
        <v>1.2452801904763822</v>
      </c>
      <c r="W159" s="20">
        <v>3.3073361330309504E-2</v>
      </c>
      <c r="X159" s="20">
        <v>0.87134871633208111</v>
      </c>
      <c r="Y159" s="20">
        <v>0.55291837617505313</v>
      </c>
      <c r="Z159" s="20">
        <v>1.5729751498350594E-2</v>
      </c>
      <c r="AA159" s="20">
        <v>0.88366456938051696</v>
      </c>
      <c r="AB159" s="20">
        <v>0.24285840397137073</v>
      </c>
      <c r="AC159" s="19">
        <v>-2.555733349322276</v>
      </c>
      <c r="AD159" s="20">
        <f>(AD139/AD151)*100</f>
        <v>104.40439885012394</v>
      </c>
      <c r="AE159" s="20">
        <f t="shared" ref="AE159:AH159" si="56">(AE139/AE151)*100</f>
        <v>102.3172402991503</v>
      </c>
      <c r="AF159" s="20">
        <f t="shared" si="56"/>
        <v>104.33713330198697</v>
      </c>
      <c r="AG159" s="20">
        <f t="shared" si="56"/>
        <v>105.85414635692089</v>
      </c>
      <c r="AH159" s="20">
        <f t="shared" si="56"/>
        <v>105.42762730449277</v>
      </c>
      <c r="AI159" s="7">
        <f>IFERROR(AE159/'2018'!AH159*100-100,"")</f>
        <v>11656.605306672955</v>
      </c>
      <c r="AJ159" s="20">
        <f t="shared" si="54"/>
        <v>1.974147266805673</v>
      </c>
      <c r="AK159" s="20">
        <f t="shared" si="54"/>
        <v>1.4539531678938999</v>
      </c>
      <c r="AL159" s="20">
        <f t="shared" si="54"/>
        <v>-0.40293088849820435</v>
      </c>
    </row>
    <row r="160" spans="1:38" ht="18" customHeight="1" x14ac:dyDescent="0.2">
      <c r="B160" s="22" t="s">
        <v>63</v>
      </c>
      <c r="C160" s="71"/>
      <c r="D160" s="27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4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5"/>
      <c r="AD160" s="24"/>
      <c r="AE160" s="23"/>
      <c r="AF160" s="23"/>
      <c r="AG160" s="23"/>
      <c r="AH160" s="23"/>
      <c r="AI160" s="23"/>
      <c r="AJ160" s="23"/>
      <c r="AK160" s="23"/>
      <c r="AL160" s="23"/>
    </row>
    <row r="161" spans="2:38" ht="15" x14ac:dyDescent="0.25">
      <c r="B161" t="s">
        <v>15</v>
      </c>
      <c r="C161" s="70">
        <v>105.18980407714844</v>
      </c>
      <c r="D161" s="14">
        <v>107.25928497314453</v>
      </c>
      <c r="E161" s="10">
        <v>109.0425</v>
      </c>
      <c r="F161" s="7">
        <v>109.4862</v>
      </c>
      <c r="G161" s="7">
        <v>109.4247</v>
      </c>
      <c r="H161" s="7">
        <v>109.2115</v>
      </c>
      <c r="I161" s="7">
        <v>108.1551</v>
      </c>
      <c r="J161" s="7">
        <v>108.7017</v>
      </c>
      <c r="K161" s="7">
        <v>110.69240000000001</v>
      </c>
      <c r="L161" s="7">
        <v>110.13930000000001</v>
      </c>
      <c r="M161" s="7">
        <v>109.70140000000001</v>
      </c>
      <c r="N161" s="7">
        <v>109.35720000000001</v>
      </c>
      <c r="O161" s="7">
        <v>111.41549999999999</v>
      </c>
      <c r="P161" s="11">
        <v>113.5667</v>
      </c>
      <c r="Q161" s="7">
        <v>1.9673778406111417</v>
      </c>
      <c r="R161" s="10">
        <v>1.6625274234318759</v>
      </c>
      <c r="S161" s="7">
        <v>0.40690556434417097</v>
      </c>
      <c r="T161" s="7">
        <v>-5.6171462704884476E-2</v>
      </c>
      <c r="U161" s="7">
        <v>-0.19483718027099961</v>
      </c>
      <c r="V161" s="7">
        <v>-0.96729739999908104</v>
      </c>
      <c r="W161" s="7">
        <v>0.50538532163531624</v>
      </c>
      <c r="X161" s="7">
        <v>1.8313421041253299</v>
      </c>
      <c r="Y161" s="7">
        <v>-0.49967296761114638</v>
      </c>
      <c r="Z161" s="7">
        <v>-0.39758741884141174</v>
      </c>
      <c r="AA161" s="7">
        <v>-0.31376080888666935</v>
      </c>
      <c r="AB161" s="7">
        <v>1.882180597162316</v>
      </c>
      <c r="AC161" s="11">
        <v>1.9307905991536214</v>
      </c>
      <c r="AD161" s="20">
        <f t="shared" ref="AD161:AD164" si="57">AVERAGE(F161:Q161)</f>
        <v>100.98492315338427</v>
      </c>
      <c r="AE161" s="20">
        <f t="shared" ref="AE161:AE164" si="58">IFERROR(AVERAGE(F161:H161),"")</f>
        <v>109.37413333333332</v>
      </c>
      <c r="AF161" s="20">
        <f t="shared" ref="AF161:AF164" si="59">IFERROR(AVERAGE(I161:K161),"")</f>
        <v>109.18306666666668</v>
      </c>
      <c r="AG161" s="20">
        <f t="shared" ref="AG161:AG177" si="60">IFERROR(AVERAGE(L161:N161),"")</f>
        <v>109.73263333333334</v>
      </c>
      <c r="AH161" s="20">
        <f t="shared" ref="AH161:AH177" si="61">IFERROR(AVERAGE(O161:Q161),"")</f>
        <v>75.6498592802037</v>
      </c>
      <c r="AI161" s="109">
        <f>IFERROR(AE161/'2018'!AH161*100-100,"")</f>
        <v>-8040.4241363435194</v>
      </c>
      <c r="AJ161" s="20">
        <f t="shared" ref="AJ161:AL176" si="62">IFERROR(AF161/AE161*100-100,"")</f>
        <v>-0.17469090802698872</v>
      </c>
      <c r="AK161" s="20">
        <f t="shared" si="62"/>
        <v>0.50334423042399123</v>
      </c>
      <c r="AL161" s="20">
        <f t="shared" si="62"/>
        <v>-31.059834269717072</v>
      </c>
    </row>
    <row r="162" spans="2:38" ht="15" x14ac:dyDescent="0.25">
      <c r="B162" t="s">
        <v>21</v>
      </c>
      <c r="C162" s="70">
        <v>110.20421600341797</v>
      </c>
      <c r="D162" s="14">
        <v>110.33335876464844</v>
      </c>
      <c r="E162" s="10">
        <v>111.30970000000001</v>
      </c>
      <c r="F162" s="7">
        <v>111.38679999999999</v>
      </c>
      <c r="G162" s="7">
        <v>111.459</v>
      </c>
      <c r="H162" s="7">
        <v>111.539</v>
      </c>
      <c r="I162" s="7">
        <v>111.4191</v>
      </c>
      <c r="J162" s="7">
        <v>111.72620000000001</v>
      </c>
      <c r="K162" s="7">
        <v>112.67910000000001</v>
      </c>
      <c r="L162" s="7">
        <v>113.4087</v>
      </c>
      <c r="M162" s="7">
        <v>114.0252</v>
      </c>
      <c r="N162" s="7">
        <v>114.479</v>
      </c>
      <c r="O162" s="7">
        <v>116.447</v>
      </c>
      <c r="P162" s="11">
        <v>119.4686</v>
      </c>
      <c r="Q162" s="7">
        <v>0.11718495527109725</v>
      </c>
      <c r="R162" s="10">
        <v>0.88490121780321929</v>
      </c>
      <c r="S162" s="7">
        <v>6.9266200519799523E-2</v>
      </c>
      <c r="T162" s="7">
        <v>6.4819170673732773E-2</v>
      </c>
      <c r="U162" s="7">
        <v>7.1775271624542017E-2</v>
      </c>
      <c r="V162" s="7">
        <v>-0.10749603277777391</v>
      </c>
      <c r="W162" s="7">
        <v>0.27562599231191554</v>
      </c>
      <c r="X162" s="7">
        <v>0.85288857940214524</v>
      </c>
      <c r="Y162" s="7">
        <v>0.64750250933845821</v>
      </c>
      <c r="Z162" s="7">
        <v>0.54360908819164855</v>
      </c>
      <c r="AA162" s="7">
        <v>0.39798220042587173</v>
      </c>
      <c r="AB162" s="7">
        <v>1.7190925846661864</v>
      </c>
      <c r="AC162" s="11">
        <v>2.5948285486100908</v>
      </c>
      <c r="AD162" s="20">
        <f t="shared" si="57"/>
        <v>104.01290707960594</v>
      </c>
      <c r="AE162" s="20">
        <f t="shared" si="58"/>
        <v>111.46159999999999</v>
      </c>
      <c r="AF162" s="20">
        <f t="shared" si="59"/>
        <v>111.94146666666667</v>
      </c>
      <c r="AG162" s="20">
        <f t="shared" si="60"/>
        <v>113.97096666666665</v>
      </c>
      <c r="AH162" s="20">
        <f t="shared" si="61"/>
        <v>78.677594985090352</v>
      </c>
      <c r="AI162" s="109">
        <f>IFERROR(AE162/'2018'!AH162*100-100,"")</f>
        <v>10257.195781373279</v>
      </c>
      <c r="AJ162" s="20">
        <f t="shared" si="62"/>
        <v>0.43052196152457611</v>
      </c>
      <c r="AK162" s="20">
        <f t="shared" si="62"/>
        <v>1.8130010803264867</v>
      </c>
      <c r="AL162" s="20">
        <f t="shared" si="62"/>
        <v>-30.966984587223507</v>
      </c>
    </row>
    <row r="163" spans="2:38" ht="15" x14ac:dyDescent="0.25">
      <c r="B163" s="16" t="s">
        <v>23</v>
      </c>
      <c r="C163" s="72">
        <v>111.24308776855469</v>
      </c>
      <c r="D163" s="26">
        <v>111.40443420410156</v>
      </c>
      <c r="E163" s="21">
        <v>112.58150000000001</v>
      </c>
      <c r="F163" s="20">
        <v>112.58710000000001</v>
      </c>
      <c r="G163" s="20">
        <v>112.6112</v>
      </c>
      <c r="H163" s="20">
        <v>112.63849999999999</v>
      </c>
      <c r="I163" s="20">
        <v>112.47499999999999</v>
      </c>
      <c r="J163" s="20">
        <v>112.8244</v>
      </c>
      <c r="K163" s="20">
        <v>113.9997</v>
      </c>
      <c r="L163" s="20">
        <v>114.8931</v>
      </c>
      <c r="M163" s="20">
        <v>115.5891</v>
      </c>
      <c r="N163" s="20">
        <v>116.16500000000001</v>
      </c>
      <c r="O163" s="20">
        <v>118.43389999999999</v>
      </c>
      <c r="P163" s="19">
        <v>121.6996</v>
      </c>
      <c r="Q163" s="20">
        <v>0.14503951551808966</v>
      </c>
      <c r="R163" s="21">
        <v>1.0565699689672738</v>
      </c>
      <c r="S163" s="20">
        <v>4.9741742648669266E-3</v>
      </c>
      <c r="T163" s="20">
        <v>2.1405649492695005E-2</v>
      </c>
      <c r="U163" s="20">
        <v>2.424270410047737E-2</v>
      </c>
      <c r="V163" s="20">
        <v>-0.14515463185322877</v>
      </c>
      <c r="W163" s="20">
        <v>0.31064681040231412</v>
      </c>
      <c r="X163" s="20">
        <v>1.0417072902670053</v>
      </c>
      <c r="Y163" s="20">
        <v>0.78368627285861259</v>
      </c>
      <c r="Z163" s="20">
        <v>0.605780503790043</v>
      </c>
      <c r="AA163" s="20">
        <v>0.49823036947255778</v>
      </c>
      <c r="AB163" s="20">
        <v>1.9531700598286814</v>
      </c>
      <c r="AC163" s="19">
        <v>2.7574030746264455</v>
      </c>
      <c r="AD163" s="20">
        <f t="shared" si="57"/>
        <v>105.33846995962652</v>
      </c>
      <c r="AE163" s="20">
        <f t="shared" si="58"/>
        <v>112.61226666666668</v>
      </c>
      <c r="AF163" s="20">
        <f t="shared" si="59"/>
        <v>113.0997</v>
      </c>
      <c r="AG163" s="20">
        <f t="shared" si="60"/>
        <v>115.54906666666666</v>
      </c>
      <c r="AH163" s="20">
        <f t="shared" si="61"/>
        <v>80.092846505172687</v>
      </c>
      <c r="AI163" s="109">
        <f>IFERROR(AE163/'2018'!AH163*100-100,"")</f>
        <v>9627.8257862834671</v>
      </c>
      <c r="AJ163" s="20">
        <f t="shared" si="62"/>
        <v>0.43284212969101077</v>
      </c>
      <c r="AK163" s="20">
        <f t="shared" si="62"/>
        <v>2.1656703480793027</v>
      </c>
      <c r="AL163" s="20">
        <f t="shared" si="62"/>
        <v>-30.684990527684036</v>
      </c>
    </row>
    <row r="164" spans="2:38" ht="15" x14ac:dyDescent="0.25">
      <c r="B164" t="s">
        <v>25</v>
      </c>
      <c r="C164" s="70">
        <v>113.72836303710938</v>
      </c>
      <c r="D164" s="14">
        <v>113.779296875</v>
      </c>
      <c r="E164" s="10">
        <v>115.80540000000001</v>
      </c>
      <c r="F164" s="7">
        <v>115.586</v>
      </c>
      <c r="G164" s="7">
        <v>115.2272</v>
      </c>
      <c r="H164" s="7">
        <v>114.7878</v>
      </c>
      <c r="I164" s="7">
        <v>114.10639999999999</v>
      </c>
      <c r="J164" s="7">
        <v>114.3772</v>
      </c>
      <c r="K164" s="7">
        <v>116.4774</v>
      </c>
      <c r="L164" s="7">
        <v>118.2666</v>
      </c>
      <c r="M164" s="7">
        <v>119.2752</v>
      </c>
      <c r="N164" s="7">
        <v>120.3282</v>
      </c>
      <c r="O164" s="7">
        <v>122.8276</v>
      </c>
      <c r="P164" s="11">
        <v>126.2379</v>
      </c>
      <c r="Q164" s="7">
        <v>4.4785519223560243E-2</v>
      </c>
      <c r="R164" s="10">
        <v>1.780730924384178</v>
      </c>
      <c r="S164" s="7">
        <v>-0.18945575940328116</v>
      </c>
      <c r="T164" s="7">
        <v>-0.3104182167390534</v>
      </c>
      <c r="U164" s="7">
        <v>-0.381333574017239</v>
      </c>
      <c r="V164" s="7">
        <v>-0.59361709171184618</v>
      </c>
      <c r="W164" s="7">
        <v>0.23732235878093461</v>
      </c>
      <c r="X164" s="7">
        <v>1.8362051178031993</v>
      </c>
      <c r="Y164" s="7">
        <v>1.5360919800750994</v>
      </c>
      <c r="Z164" s="7">
        <v>0.85281897002196849</v>
      </c>
      <c r="AA164" s="7">
        <v>0.88283230713509364</v>
      </c>
      <c r="AB164" s="7">
        <v>2.0771523217333998</v>
      </c>
      <c r="AC164" s="11">
        <v>2.7764932311630219</v>
      </c>
      <c r="AD164" s="20">
        <f t="shared" si="57"/>
        <v>108.12852379326864</v>
      </c>
      <c r="AE164" s="20">
        <f t="shared" si="58"/>
        <v>115.20033333333333</v>
      </c>
      <c r="AF164" s="20">
        <f t="shared" si="59"/>
        <v>114.98700000000001</v>
      </c>
      <c r="AG164" s="20">
        <f t="shared" si="60"/>
        <v>119.29</v>
      </c>
      <c r="AH164" s="20">
        <f t="shared" si="61"/>
        <v>83.036761839741175</v>
      </c>
      <c r="AI164" s="109">
        <f>IFERROR(AE164/'2018'!AH164*100-100,"")</f>
        <v>9102.9773164444887</v>
      </c>
      <c r="AJ164" s="20">
        <f t="shared" si="62"/>
        <v>-0.18518464934996359</v>
      </c>
      <c r="AK164" s="20">
        <f t="shared" si="62"/>
        <v>3.74216215746128</v>
      </c>
      <c r="AL164" s="20">
        <f t="shared" si="62"/>
        <v>-30.39084429563151</v>
      </c>
    </row>
    <row r="165" spans="2:38" ht="15" x14ac:dyDescent="0.25">
      <c r="B165" t="s">
        <v>66</v>
      </c>
      <c r="C165" s="70">
        <v>108.72563171386719</v>
      </c>
      <c r="D165" s="14">
        <v>108.91522216796875</v>
      </c>
      <c r="E165" s="10">
        <v>109.9515</v>
      </c>
      <c r="F165" s="7">
        <v>110.2286</v>
      </c>
      <c r="G165" s="7">
        <v>110.7436</v>
      </c>
      <c r="H165" s="7">
        <v>111.34569999999999</v>
      </c>
      <c r="I165" s="7">
        <v>111.6781</v>
      </c>
      <c r="J165" s="7">
        <v>112.3862</v>
      </c>
      <c r="K165" s="7">
        <v>112.6495</v>
      </c>
      <c r="L165" s="7">
        <v>112.94580000000001</v>
      </c>
      <c r="M165" s="7">
        <v>113.7735</v>
      </c>
      <c r="N165" s="7">
        <v>113.9016</v>
      </c>
      <c r="O165" s="7">
        <v>114.1264</v>
      </c>
      <c r="P165" s="11">
        <v>114.9722</v>
      </c>
      <c r="Q165" s="7">
        <v>0.17437512306252398</v>
      </c>
      <c r="R165" s="10">
        <v>0.95145362732961325</v>
      </c>
      <c r="S165" s="7">
        <v>0.25202020891029625</v>
      </c>
      <c r="T165" s="7">
        <v>0.46721086904850512</v>
      </c>
      <c r="U165" s="7">
        <v>0.54368830343242669</v>
      </c>
      <c r="V165" s="7">
        <v>0.2985297142143854</v>
      </c>
      <c r="W165" s="7">
        <v>0.63405448337677828</v>
      </c>
      <c r="X165" s="7">
        <v>0.23428143312969116</v>
      </c>
      <c r="Y165" s="7">
        <v>0.26302824246889889</v>
      </c>
      <c r="Z165" s="7">
        <v>0.73282937479746302</v>
      </c>
      <c r="AA165" s="7">
        <v>0.11259212382497105</v>
      </c>
      <c r="AB165" s="7">
        <v>0.19736333817962337</v>
      </c>
      <c r="AC165" s="11">
        <v>0.7411081046979463</v>
      </c>
      <c r="AD165" s="20">
        <f t="shared" si="49"/>
        <v>103.24379792692186</v>
      </c>
      <c r="AE165" s="20">
        <f t="shared" si="50"/>
        <v>110.77263333333333</v>
      </c>
      <c r="AF165" s="20">
        <f t="shared" si="51"/>
        <v>112.23793333333333</v>
      </c>
      <c r="AG165" s="20">
        <f t="shared" si="60"/>
        <v>113.5403</v>
      </c>
      <c r="AH165" s="20">
        <f t="shared" si="61"/>
        <v>76.42432504102085</v>
      </c>
      <c r="AI165" s="109">
        <f>IFERROR(AE165/'2018'!AH165*100-100,"")</f>
        <v>7941.8858046624282</v>
      </c>
      <c r="AJ165" s="20">
        <f t="shared" si="62"/>
        <v>1.3227996445572217</v>
      </c>
      <c r="AK165" s="20">
        <f t="shared" si="62"/>
        <v>1.1603623017529969</v>
      </c>
      <c r="AL165" s="20">
        <f t="shared" si="62"/>
        <v>-32.689692522372368</v>
      </c>
    </row>
    <row r="166" spans="2:38" ht="15" x14ac:dyDescent="0.25">
      <c r="B166" t="s">
        <v>28</v>
      </c>
      <c r="C166" s="70">
        <v>105.54514312744141</v>
      </c>
      <c r="D166" s="14">
        <v>105.80831909179688</v>
      </c>
      <c r="E166" s="10">
        <v>106.12739999999999</v>
      </c>
      <c r="F166" s="7">
        <v>106.7011</v>
      </c>
      <c r="G166" s="7">
        <v>106.9224</v>
      </c>
      <c r="H166" s="7">
        <v>107.4092</v>
      </c>
      <c r="I166" s="7">
        <v>107.732</v>
      </c>
      <c r="J166" s="7">
        <v>107.9772</v>
      </c>
      <c r="K166" s="7">
        <v>108.22799999999999</v>
      </c>
      <c r="L166" s="7">
        <v>108.1613</v>
      </c>
      <c r="M166" s="7">
        <v>108.60939999999999</v>
      </c>
      <c r="N166" s="7">
        <v>108.92230000000001</v>
      </c>
      <c r="O166" s="7">
        <v>109.4503</v>
      </c>
      <c r="P166" s="11">
        <v>110.4422</v>
      </c>
      <c r="Q166" s="7">
        <v>0.24934919462631702</v>
      </c>
      <c r="R166" s="10">
        <v>0.30156504794891609</v>
      </c>
      <c r="S166" s="7">
        <v>0.54057670309458483</v>
      </c>
      <c r="T166" s="7">
        <v>0.20740179810704801</v>
      </c>
      <c r="U166" s="7">
        <v>0.45528345790966385</v>
      </c>
      <c r="V166" s="7">
        <v>0.30053291524376019</v>
      </c>
      <c r="W166" s="7">
        <v>0.22760182675527885</v>
      </c>
      <c r="X166" s="7">
        <v>0.23227125726542097</v>
      </c>
      <c r="Y166" s="7">
        <v>-6.1629153269022172E-2</v>
      </c>
      <c r="Z166" s="7">
        <v>0.4142886596222462</v>
      </c>
      <c r="AA166" s="7">
        <v>0.28809661042231455</v>
      </c>
      <c r="AB166" s="7">
        <v>0.48474922031575862</v>
      </c>
      <c r="AC166" s="11">
        <v>0.90625608152741577</v>
      </c>
      <c r="AD166" s="20">
        <f t="shared" si="49"/>
        <v>99.233729099552178</v>
      </c>
      <c r="AE166" s="20">
        <f t="shared" si="50"/>
        <v>107.01089999999999</v>
      </c>
      <c r="AF166" s="20">
        <f t="shared" si="51"/>
        <v>107.97906666666667</v>
      </c>
      <c r="AG166" s="20">
        <f t="shared" si="60"/>
        <v>108.56433333333332</v>
      </c>
      <c r="AH166" s="20">
        <f t="shared" si="61"/>
        <v>73.380616398208772</v>
      </c>
      <c r="AI166" s="109">
        <f>IFERROR(AE166/'2018'!AH166*100-100,"")</f>
        <v>11390.449638166843</v>
      </c>
      <c r="AJ166" s="20">
        <f t="shared" si="62"/>
        <v>0.90473649569031522</v>
      </c>
      <c r="AK166" s="20">
        <f t="shared" si="62"/>
        <v>0.54201863818047968</v>
      </c>
      <c r="AL166" s="20">
        <f t="shared" si="62"/>
        <v>-32.408172974357342</v>
      </c>
    </row>
    <row r="167" spans="2:38" ht="15" x14ac:dyDescent="0.25">
      <c r="B167" t="s">
        <v>30</v>
      </c>
      <c r="C167" s="70">
        <v>108.69120025634766</v>
      </c>
      <c r="D167" s="14">
        <v>108.95085906982422</v>
      </c>
      <c r="E167" s="10">
        <v>108.9769</v>
      </c>
      <c r="F167" s="7">
        <v>109.0586</v>
      </c>
      <c r="G167" s="7">
        <v>109.2941</v>
      </c>
      <c r="H167" s="7">
        <v>109.498</v>
      </c>
      <c r="I167" s="7">
        <v>109.6627</v>
      </c>
      <c r="J167" s="7">
        <v>109.77249999999999</v>
      </c>
      <c r="K167" s="7">
        <v>112.32380000000001</v>
      </c>
      <c r="L167" s="7">
        <v>112.324</v>
      </c>
      <c r="M167" s="7">
        <v>112.0731</v>
      </c>
      <c r="N167" s="7">
        <v>112.4783</v>
      </c>
      <c r="O167" s="7">
        <v>112.62309999999999</v>
      </c>
      <c r="P167" s="11">
        <v>113.8095</v>
      </c>
      <c r="Q167" s="7">
        <v>0.23889589301080352</v>
      </c>
      <c r="R167" s="10">
        <v>2.3901537260108005E-2</v>
      </c>
      <c r="S167" s="7">
        <v>7.497001658149377E-2</v>
      </c>
      <c r="T167" s="7">
        <v>0.21593895392018769</v>
      </c>
      <c r="U167" s="7">
        <v>0.18656084820681484</v>
      </c>
      <c r="V167" s="7">
        <v>0.15041370618641098</v>
      </c>
      <c r="W167" s="7">
        <v>0.10012520209696897</v>
      </c>
      <c r="X167" s="7">
        <v>2.3241704434170782</v>
      </c>
      <c r="Y167" s="7">
        <v>1.7805665405944994E-4</v>
      </c>
      <c r="Z167" s="7">
        <v>-0.22337167479790734</v>
      </c>
      <c r="AA167" s="7">
        <v>0.36154973851888433</v>
      </c>
      <c r="AB167" s="7">
        <v>0.12873594284407694</v>
      </c>
      <c r="AC167" s="11">
        <v>1.0534250966276069</v>
      </c>
      <c r="AD167" s="20">
        <f t="shared" si="49"/>
        <v>101.92971632441756</v>
      </c>
      <c r="AE167" s="20">
        <f t="shared" si="50"/>
        <v>109.28356666666667</v>
      </c>
      <c r="AF167" s="20">
        <f t="shared" si="51"/>
        <v>110.58633333333334</v>
      </c>
      <c r="AG167" s="20">
        <f t="shared" si="60"/>
        <v>112.29180000000001</v>
      </c>
      <c r="AH167" s="20">
        <f t="shared" si="61"/>
        <v>75.557165297670267</v>
      </c>
      <c r="AI167" s="109">
        <f>IFERROR(AE167/'2018'!AH167*100-100,"")</f>
        <v>6770.0926160664803</v>
      </c>
      <c r="AJ167" s="20">
        <f t="shared" si="62"/>
        <v>1.1920975004781127</v>
      </c>
      <c r="AK167" s="20">
        <f t="shared" si="62"/>
        <v>1.5422038286828581</v>
      </c>
      <c r="AL167" s="20">
        <f t="shared" si="62"/>
        <v>-32.713550501755023</v>
      </c>
    </row>
    <row r="168" spans="2:38" ht="15" x14ac:dyDescent="0.25">
      <c r="B168" t="s">
        <v>32</v>
      </c>
      <c r="C168" s="70">
        <v>108.22503662109375</v>
      </c>
      <c r="D168" s="14">
        <v>108.60577392578125</v>
      </c>
      <c r="E168" s="10">
        <v>109.4187</v>
      </c>
      <c r="F168" s="7">
        <v>109.8065</v>
      </c>
      <c r="G168" s="7">
        <v>110.2538</v>
      </c>
      <c r="H168" s="7">
        <v>110.3507</v>
      </c>
      <c r="I168" s="7">
        <v>110.613</v>
      </c>
      <c r="J168" s="7">
        <v>110.85639999999999</v>
      </c>
      <c r="K168" s="7">
        <v>111.0176</v>
      </c>
      <c r="L168" s="7">
        <v>111.2636</v>
      </c>
      <c r="M168" s="7">
        <v>111.7266</v>
      </c>
      <c r="N168" s="7">
        <v>112.30929999999999</v>
      </c>
      <c r="O168" s="7">
        <v>112.9961</v>
      </c>
      <c r="P168" s="11">
        <v>113.6853</v>
      </c>
      <c r="Q168" s="7">
        <v>0.35180150229054474</v>
      </c>
      <c r="R168" s="10">
        <v>0.74851091690050164</v>
      </c>
      <c r="S168" s="7">
        <v>0.35441839466197145</v>
      </c>
      <c r="T168" s="7">
        <v>0.40735293448019788</v>
      </c>
      <c r="U168" s="7">
        <v>8.7888127211946512E-2</v>
      </c>
      <c r="V168" s="7">
        <v>0.23769672507740883</v>
      </c>
      <c r="W168" s="7">
        <v>0.22004646831746186</v>
      </c>
      <c r="X168" s="7">
        <v>0.14541334555335372</v>
      </c>
      <c r="Y168" s="7">
        <v>0.2215864871876127</v>
      </c>
      <c r="Z168" s="7">
        <v>0.41612890469120911</v>
      </c>
      <c r="AA168" s="7">
        <v>0.52154097591798954</v>
      </c>
      <c r="AB168" s="7">
        <v>0.61152549254603594</v>
      </c>
      <c r="AC168" s="11">
        <v>0.6099325551943825</v>
      </c>
      <c r="AD168" s="20">
        <f t="shared" si="49"/>
        <v>102.10255845852423</v>
      </c>
      <c r="AE168" s="20">
        <f t="shared" si="50"/>
        <v>110.137</v>
      </c>
      <c r="AF168" s="20">
        <f t="shared" si="51"/>
        <v>110.82900000000001</v>
      </c>
      <c r="AG168" s="20">
        <f t="shared" si="60"/>
        <v>111.76650000000001</v>
      </c>
      <c r="AH168" s="20">
        <f t="shared" si="61"/>
        <v>75.677733834096856</v>
      </c>
      <c r="AI168" s="109">
        <f>IFERROR(AE168/'2018'!AH168*100-100,"")</f>
        <v>15981.527334222073</v>
      </c>
      <c r="AJ168" s="20">
        <f t="shared" si="62"/>
        <v>0.6283083795636486</v>
      </c>
      <c r="AK168" s="20">
        <f t="shared" si="62"/>
        <v>0.84589773434751692</v>
      </c>
      <c r="AL168" s="20">
        <f t="shared" si="62"/>
        <v>-32.289430344426236</v>
      </c>
    </row>
    <row r="169" spans="2:38" ht="15" x14ac:dyDescent="0.25">
      <c r="B169" t="s">
        <v>67</v>
      </c>
      <c r="C169" s="70">
        <v>103.16093444824219</v>
      </c>
      <c r="D169" s="14">
        <v>103.16094970703125</v>
      </c>
      <c r="E169" s="10">
        <v>103.24639999999999</v>
      </c>
      <c r="F169" s="7">
        <v>103.5959</v>
      </c>
      <c r="G169" s="7">
        <v>103.64619999999999</v>
      </c>
      <c r="H169" s="7">
        <v>103.76049999999999</v>
      </c>
      <c r="I169" s="7">
        <v>103.80929999999999</v>
      </c>
      <c r="J169" s="7">
        <v>104.02719999999999</v>
      </c>
      <c r="K169" s="7">
        <v>104.602</v>
      </c>
      <c r="L169" s="7">
        <v>104.6176</v>
      </c>
      <c r="M169" s="7">
        <v>104.619</v>
      </c>
      <c r="N169" s="7">
        <v>104.52030000000001</v>
      </c>
      <c r="O169" s="7">
        <v>105.1874</v>
      </c>
      <c r="P169" s="11">
        <v>105.32250000000001</v>
      </c>
      <c r="Q169" s="7">
        <v>1.4791247427247402E-5</v>
      </c>
      <c r="R169" s="10">
        <v>8.283201464451044E-2</v>
      </c>
      <c r="S169" s="7">
        <v>0.33851059213687468</v>
      </c>
      <c r="T169" s="7">
        <v>4.8554045092511294E-2</v>
      </c>
      <c r="U169" s="7">
        <v>0.11027900685215673</v>
      </c>
      <c r="V169" s="7">
        <v>4.7031384775516653E-2</v>
      </c>
      <c r="W169" s="7">
        <v>0.20990412227035554</v>
      </c>
      <c r="X169" s="7">
        <v>0.55254779519203667</v>
      </c>
      <c r="Y169" s="7">
        <v>1.4913672778715572E-2</v>
      </c>
      <c r="Z169" s="7">
        <v>1.3382069556210833E-3</v>
      </c>
      <c r="AA169" s="7">
        <v>-9.4342327875427789E-2</v>
      </c>
      <c r="AB169" s="7">
        <v>0.63824922048634636</v>
      </c>
      <c r="AC169" s="11">
        <v>0.12843743642300165</v>
      </c>
      <c r="AD169" s="20">
        <f t="shared" si="49"/>
        <v>95.642326232603935</v>
      </c>
      <c r="AE169" s="20">
        <f t="shared" si="50"/>
        <v>103.66753333333332</v>
      </c>
      <c r="AF169" s="20">
        <f t="shared" si="51"/>
        <v>104.14616666666666</v>
      </c>
      <c r="AG169" s="20">
        <f t="shared" si="60"/>
        <v>104.58563333333335</v>
      </c>
      <c r="AH169" s="20">
        <f t="shared" si="61"/>
        <v>70.16997159708248</v>
      </c>
      <c r="AI169" s="109">
        <f>IFERROR(AE169/'2018'!AH169*100-100,"")</f>
        <v>38759.632523208173</v>
      </c>
      <c r="AJ169" s="20">
        <f t="shared" si="62"/>
        <v>0.46170032019026053</v>
      </c>
      <c r="AK169" s="20">
        <f t="shared" si="62"/>
        <v>0.42197104390146478</v>
      </c>
      <c r="AL169" s="20">
        <f t="shared" si="62"/>
        <v>-32.90668195942547</v>
      </c>
    </row>
    <row r="170" spans="2:38" ht="15" x14ac:dyDescent="0.25">
      <c r="B170" t="s">
        <v>35</v>
      </c>
      <c r="C170" s="70">
        <v>116.89469909667969</v>
      </c>
      <c r="D170" s="14">
        <v>117.20735168457031</v>
      </c>
      <c r="E170" s="10">
        <v>117.4466</v>
      </c>
      <c r="F170" s="7">
        <v>116.9843</v>
      </c>
      <c r="G170" s="7">
        <v>117.1311</v>
      </c>
      <c r="H170" s="7">
        <v>117.30370000000001</v>
      </c>
      <c r="I170" s="7">
        <v>117.3454</v>
      </c>
      <c r="J170" s="7">
        <v>117.70569999999999</v>
      </c>
      <c r="K170" s="7">
        <v>117.9282</v>
      </c>
      <c r="L170" s="7">
        <v>118.4607</v>
      </c>
      <c r="M170" s="7">
        <v>118.81229999999999</v>
      </c>
      <c r="N170" s="7">
        <v>118.96720000000001</v>
      </c>
      <c r="O170" s="7">
        <v>127.3044</v>
      </c>
      <c r="P170" s="11">
        <v>138.86320000000001</v>
      </c>
      <c r="Q170" s="7">
        <v>0.26746515479888489</v>
      </c>
      <c r="R170" s="10">
        <v>0.2041239836845378</v>
      </c>
      <c r="S170" s="7">
        <v>-0.39362569882823256</v>
      </c>
      <c r="T170" s="7">
        <v>0.12548692431377453</v>
      </c>
      <c r="U170" s="7">
        <v>0.1473562529507558</v>
      </c>
      <c r="V170" s="7">
        <v>3.5548750806659667E-2</v>
      </c>
      <c r="W170" s="7">
        <v>0.30704228712842191</v>
      </c>
      <c r="X170" s="7">
        <v>0.18903077760891002</v>
      </c>
      <c r="Y170" s="7">
        <v>0.45154594066559045</v>
      </c>
      <c r="Z170" s="7">
        <v>0.29680729558409713</v>
      </c>
      <c r="AA170" s="7">
        <v>0.13037370709935928</v>
      </c>
      <c r="AB170" s="7">
        <v>7.0079820320222685</v>
      </c>
      <c r="AC170" s="11">
        <v>9.0796547487753809</v>
      </c>
      <c r="AD170" s="20">
        <f t="shared" si="49"/>
        <v>110.58947209623324</v>
      </c>
      <c r="AE170" s="20">
        <f t="shared" si="50"/>
        <v>117.1397</v>
      </c>
      <c r="AF170" s="20">
        <f t="shared" si="51"/>
        <v>117.65976666666666</v>
      </c>
      <c r="AG170" s="20">
        <f t="shared" si="60"/>
        <v>118.74673333333334</v>
      </c>
      <c r="AH170" s="20">
        <f t="shared" si="61"/>
        <v>88.811688384932964</v>
      </c>
      <c r="AI170" s="109">
        <f>IFERROR(AE170/'2018'!AH170*100-100,"")</f>
        <v>14410.52900759926</v>
      </c>
      <c r="AJ170" s="20">
        <f t="shared" si="62"/>
        <v>0.44397131516184629</v>
      </c>
      <c r="AK170" s="20">
        <f t="shared" si="62"/>
        <v>0.92382187850677155</v>
      </c>
      <c r="AL170" s="20">
        <f t="shared" si="62"/>
        <v>-25.209152376739368</v>
      </c>
    </row>
    <row r="171" spans="2:38" ht="15" x14ac:dyDescent="0.25">
      <c r="B171" s="15" t="s">
        <v>37</v>
      </c>
      <c r="C171" s="69">
        <v>107.05007934570313</v>
      </c>
      <c r="D171" s="26">
        <v>107.09654998779297</v>
      </c>
      <c r="E171" s="21">
        <v>107.4229</v>
      </c>
      <c r="F171" s="20">
        <v>107.7907</v>
      </c>
      <c r="G171" s="20">
        <v>108.05249999999999</v>
      </c>
      <c r="H171" s="20">
        <v>108.316</v>
      </c>
      <c r="I171" s="20">
        <v>108.3616</v>
      </c>
      <c r="J171" s="20">
        <v>108.45229999999999</v>
      </c>
      <c r="K171" s="20">
        <v>108.6208</v>
      </c>
      <c r="L171" s="20">
        <v>108.89700000000001</v>
      </c>
      <c r="M171" s="20">
        <v>109.24469999999999</v>
      </c>
      <c r="N171" s="20">
        <v>109.3729</v>
      </c>
      <c r="O171" s="20">
        <v>110.4081</v>
      </c>
      <c r="P171" s="19">
        <v>112.7996</v>
      </c>
      <c r="Q171" s="20">
        <v>4.3410189300068965E-2</v>
      </c>
      <c r="R171" s="21">
        <v>0.30472504692656077</v>
      </c>
      <c r="S171" s="20">
        <v>0.34238509666002553</v>
      </c>
      <c r="T171" s="20">
        <v>0.24287809616227912</v>
      </c>
      <c r="U171" s="20">
        <v>0.24386293699822553</v>
      </c>
      <c r="V171" s="20">
        <v>4.2099043539267696E-2</v>
      </c>
      <c r="W171" s="20">
        <v>8.3701237338686604E-2</v>
      </c>
      <c r="X171" s="20">
        <v>0.15536784374329429</v>
      </c>
      <c r="Y171" s="20">
        <v>0.25427910676408472</v>
      </c>
      <c r="Z171" s="20">
        <v>0.31929254249427347</v>
      </c>
      <c r="AA171" s="20">
        <v>0.11735123076909613</v>
      </c>
      <c r="AB171" s="20">
        <v>0.94648674397405863</v>
      </c>
      <c r="AC171" s="19">
        <v>2.1660548456136763</v>
      </c>
      <c r="AD171" s="20">
        <f t="shared" si="49"/>
        <v>100.02996751577503</v>
      </c>
      <c r="AE171" s="20">
        <f t="shared" si="50"/>
        <v>108.05306666666667</v>
      </c>
      <c r="AF171" s="20">
        <f t="shared" si="51"/>
        <v>108.47823333333334</v>
      </c>
      <c r="AG171" s="20">
        <f t="shared" si="60"/>
        <v>109.17153333333334</v>
      </c>
      <c r="AH171" s="20">
        <f t="shared" si="61"/>
        <v>74.417036729766679</v>
      </c>
      <c r="AI171" s="109">
        <f>IFERROR(AE171/'2018'!AH171*100-100,"")</f>
        <v>13363.944725713545</v>
      </c>
      <c r="AJ171" s="20">
        <f t="shared" si="62"/>
        <v>0.39347950019619304</v>
      </c>
      <c r="AK171" s="20">
        <f t="shared" si="62"/>
        <v>0.63911439069038067</v>
      </c>
      <c r="AL171" s="20">
        <f t="shared" si="62"/>
        <v>-31.83476089636919</v>
      </c>
    </row>
    <row r="172" spans="2:38" ht="15" x14ac:dyDescent="0.25">
      <c r="B172" t="s">
        <v>39</v>
      </c>
      <c r="C172" s="70">
        <v>106.87925720214844</v>
      </c>
      <c r="D172" s="14">
        <v>107.08071136474609</v>
      </c>
      <c r="E172" s="10">
        <v>107.28789999999999</v>
      </c>
      <c r="F172" s="7">
        <v>107.6232</v>
      </c>
      <c r="G172" s="7">
        <v>107.8522</v>
      </c>
      <c r="H172" s="7">
        <v>108.334</v>
      </c>
      <c r="I172" s="7">
        <v>108.1772</v>
      </c>
      <c r="J172" s="7">
        <v>108.2838</v>
      </c>
      <c r="K172" s="7">
        <v>108.9314</v>
      </c>
      <c r="L172" s="7">
        <v>108.7564</v>
      </c>
      <c r="M172" s="7">
        <v>109.2437</v>
      </c>
      <c r="N172" s="7">
        <v>109.2311</v>
      </c>
      <c r="O172" s="7">
        <v>109.73009999999999</v>
      </c>
      <c r="P172" s="11">
        <v>109.78360000000001</v>
      </c>
      <c r="Q172" s="7">
        <v>0.18848761478256859</v>
      </c>
      <c r="R172" s="10">
        <v>0.19348828805232593</v>
      </c>
      <c r="S172" s="7">
        <v>0.31252359306128996</v>
      </c>
      <c r="T172" s="7">
        <v>0.21277940072400672</v>
      </c>
      <c r="U172" s="7">
        <v>0.44672245906899161</v>
      </c>
      <c r="V172" s="7">
        <v>-0.14473757084572159</v>
      </c>
      <c r="W172" s="7">
        <v>9.8542021793871767E-2</v>
      </c>
      <c r="X172" s="7">
        <v>0.59805806593414446</v>
      </c>
      <c r="Y172" s="7">
        <v>-0.16065156603146308</v>
      </c>
      <c r="Z172" s="7">
        <v>0.44806558510580047</v>
      </c>
      <c r="AA172" s="7">
        <v>-1.153384588768612E-2</v>
      </c>
      <c r="AB172" s="7">
        <v>0.4568296025582414</v>
      </c>
      <c r="AC172" s="11">
        <v>4.8755993114026029E-2</v>
      </c>
      <c r="AD172" s="20">
        <f t="shared" si="49"/>
        <v>99.677932301231877</v>
      </c>
      <c r="AE172" s="20">
        <f t="shared" si="50"/>
        <v>107.93646666666666</v>
      </c>
      <c r="AF172" s="20">
        <f t="shared" si="51"/>
        <v>108.46413333333334</v>
      </c>
      <c r="AG172" s="20">
        <f t="shared" si="60"/>
        <v>109.07706666666667</v>
      </c>
      <c r="AH172" s="20">
        <f t="shared" si="61"/>
        <v>73.234062538260858</v>
      </c>
      <c r="AI172" s="109">
        <f>IFERROR(AE172/'2018'!AH172*100-100,"")</f>
        <v>13756.855232403233</v>
      </c>
      <c r="AJ172" s="20">
        <f t="shared" si="62"/>
        <v>0.48886783397887257</v>
      </c>
      <c r="AK172" s="20">
        <f t="shared" si="62"/>
        <v>0.56510231953788548</v>
      </c>
      <c r="AL172" s="20">
        <f t="shared" si="62"/>
        <v>-32.86025671916903</v>
      </c>
    </row>
    <row r="173" spans="2:38" ht="15" x14ac:dyDescent="0.25">
      <c r="B173" t="s">
        <v>77</v>
      </c>
      <c r="C173" s="70">
        <v>106.55625915527344</v>
      </c>
      <c r="D173" s="14">
        <v>106.49771118164063</v>
      </c>
      <c r="E173" s="10">
        <v>106.87560000000001</v>
      </c>
      <c r="F173" s="7">
        <v>107.4344</v>
      </c>
      <c r="G173" s="7">
        <v>107.7799</v>
      </c>
      <c r="H173" s="7">
        <v>108.19840000000001</v>
      </c>
      <c r="I173" s="7">
        <v>108.22669999999999</v>
      </c>
      <c r="J173" s="7">
        <v>108.3888</v>
      </c>
      <c r="K173" s="7">
        <v>108.2188</v>
      </c>
      <c r="L173" s="7">
        <v>108.9062</v>
      </c>
      <c r="M173" s="7">
        <v>109.25579999999999</v>
      </c>
      <c r="N173" s="7">
        <v>109.3944</v>
      </c>
      <c r="O173" s="7">
        <v>109.3874</v>
      </c>
      <c r="P173" s="11">
        <v>110.735</v>
      </c>
      <c r="Q173" s="7">
        <v>-5.4945597843761185E-2</v>
      </c>
      <c r="R173" s="10">
        <v>0.35483280735945599</v>
      </c>
      <c r="S173" s="7">
        <v>0.52285086586647544</v>
      </c>
      <c r="T173" s="7">
        <v>0.32159159449859753</v>
      </c>
      <c r="U173" s="7">
        <v>0.3882913233358064</v>
      </c>
      <c r="V173" s="7">
        <v>2.6155654797101743E-2</v>
      </c>
      <c r="W173" s="7">
        <v>0.14977819706228637</v>
      </c>
      <c r="X173" s="7">
        <v>-0.15684277342308586</v>
      </c>
      <c r="Y173" s="7">
        <v>0.63519462422425377</v>
      </c>
      <c r="Z173" s="7">
        <v>0.32101019042074302</v>
      </c>
      <c r="AA173" s="7">
        <v>0.12685825374946771</v>
      </c>
      <c r="AB173" s="7">
        <v>-6.3988650241739997E-3</v>
      </c>
      <c r="AC173" s="11">
        <v>1.2319517604404162</v>
      </c>
      <c r="AD173" s="20">
        <f t="shared" si="49"/>
        <v>99.655904533513024</v>
      </c>
      <c r="AE173" s="20">
        <f t="shared" si="50"/>
        <v>107.80423333333333</v>
      </c>
      <c r="AF173" s="20">
        <f t="shared" si="51"/>
        <v>108.27809999999999</v>
      </c>
      <c r="AG173" s="20">
        <f t="shared" si="60"/>
        <v>109.18546666666667</v>
      </c>
      <c r="AH173" s="20">
        <f t="shared" si="61"/>
        <v>73.355818134052086</v>
      </c>
      <c r="AI173" s="109">
        <f>IFERROR(AE173/'2018'!AH173*100-100,"")</f>
        <v>9434.5082527730119</v>
      </c>
      <c r="AJ173" s="20">
        <f t="shared" si="62"/>
        <v>0.43956220643160293</v>
      </c>
      <c r="AK173" s="20">
        <f t="shared" si="62"/>
        <v>0.83799648005154381</v>
      </c>
      <c r="AL173" s="20">
        <f t="shared" si="62"/>
        <v>-32.815400828023428</v>
      </c>
    </row>
    <row r="174" spans="2:38" ht="15" x14ac:dyDescent="0.25">
      <c r="B174" t="s">
        <v>69</v>
      </c>
      <c r="C174" s="70">
        <v>103.72962951660156</v>
      </c>
      <c r="D174" s="14">
        <v>103.775390625</v>
      </c>
      <c r="E174" s="10">
        <v>103.819</v>
      </c>
      <c r="F174" s="7">
        <v>103.8202</v>
      </c>
      <c r="G174" s="7">
        <v>103.85720000000001</v>
      </c>
      <c r="H174" s="7">
        <v>103.8646</v>
      </c>
      <c r="I174" s="7">
        <v>103.8604</v>
      </c>
      <c r="J174" s="7">
        <v>103.7861</v>
      </c>
      <c r="K174" s="7">
        <v>103.8835</v>
      </c>
      <c r="L174" s="7">
        <v>104.0217</v>
      </c>
      <c r="M174" s="7">
        <v>104.04649999999999</v>
      </c>
      <c r="N174" s="7">
        <v>104.0459</v>
      </c>
      <c r="O174" s="7">
        <v>104.17529999999999</v>
      </c>
      <c r="P174" s="11">
        <v>104.3053</v>
      </c>
      <c r="Q174" s="7">
        <v>4.4115754208023654E-2</v>
      </c>
      <c r="R174" s="10">
        <v>4.2022848324019611E-2</v>
      </c>
      <c r="S174" s="7">
        <v>1.1558577909604247E-3</v>
      </c>
      <c r="T174" s="7">
        <v>3.5638536623899916E-2</v>
      </c>
      <c r="U174" s="7">
        <v>7.1251680191550112E-3</v>
      </c>
      <c r="V174" s="7">
        <v>-4.0437261588619385E-3</v>
      </c>
      <c r="W174" s="7">
        <v>-7.1538334148524188E-2</v>
      </c>
      <c r="X174" s="7">
        <v>9.384686388639063E-2</v>
      </c>
      <c r="Y174" s="7">
        <v>0.13303363864328566</v>
      </c>
      <c r="Z174" s="7">
        <v>2.3841179292396725E-2</v>
      </c>
      <c r="AA174" s="7">
        <v>-5.7666524101386996E-4</v>
      </c>
      <c r="AB174" s="7">
        <v>0.12436818750185231</v>
      </c>
      <c r="AC174" s="11">
        <v>0.12478965743320121</v>
      </c>
      <c r="AD174" s="20">
        <f t="shared" si="49"/>
        <v>95.309234646184009</v>
      </c>
      <c r="AE174" s="20">
        <f t="shared" si="50"/>
        <v>103.84733333333334</v>
      </c>
      <c r="AF174" s="20">
        <f t="shared" si="51"/>
        <v>103.84333333333332</v>
      </c>
      <c r="AG174" s="20">
        <f t="shared" si="60"/>
        <v>104.03803333333333</v>
      </c>
      <c r="AH174" s="20">
        <f t="shared" si="61"/>
        <v>69.508238584736006</v>
      </c>
      <c r="AI174" s="109">
        <f>IFERROR(AE174/'2018'!AH174*100-100,"")</f>
        <v>26375.104578417428</v>
      </c>
      <c r="AJ174" s="20">
        <f t="shared" si="62"/>
        <v>-3.8518081029366158E-3</v>
      </c>
      <c r="AK174" s="20">
        <f t="shared" si="62"/>
        <v>0.18749398131802764</v>
      </c>
      <c r="AL174" s="20">
        <f t="shared" si="62"/>
        <v>-33.189588117227629</v>
      </c>
    </row>
    <row r="175" spans="2:38" ht="15" x14ac:dyDescent="0.25">
      <c r="B175" t="s">
        <v>43</v>
      </c>
      <c r="C175" s="70">
        <v>111.15248870849609</v>
      </c>
      <c r="D175" s="14">
        <v>111.16426086425781</v>
      </c>
      <c r="E175" s="10">
        <v>111.52030000000001</v>
      </c>
      <c r="F175" s="7">
        <v>111.7619</v>
      </c>
      <c r="G175" s="7">
        <v>112.3659</v>
      </c>
      <c r="H175" s="7">
        <v>112.7748</v>
      </c>
      <c r="I175" s="7">
        <v>112.92100000000001</v>
      </c>
      <c r="J175" s="7">
        <v>112.9958</v>
      </c>
      <c r="K175" s="7">
        <v>113.4122</v>
      </c>
      <c r="L175" s="7">
        <v>113.74039999999999</v>
      </c>
      <c r="M175" s="7">
        <v>113.751</v>
      </c>
      <c r="N175" s="7">
        <v>113.8853</v>
      </c>
      <c r="O175" s="7">
        <v>119.57250000000001</v>
      </c>
      <c r="P175" s="11">
        <v>130.43299999999999</v>
      </c>
      <c r="Q175" s="7">
        <v>1.0590996115788211E-2</v>
      </c>
      <c r="R175" s="10">
        <v>0.32028201597719552</v>
      </c>
      <c r="S175" s="7">
        <v>0.21664217187363299</v>
      </c>
      <c r="T175" s="7">
        <v>0.54043462038494272</v>
      </c>
      <c r="U175" s="7">
        <v>0.36390043598636485</v>
      </c>
      <c r="V175" s="7">
        <v>0.12963889095791561</v>
      </c>
      <c r="W175" s="7">
        <v>6.6241000345370837E-2</v>
      </c>
      <c r="X175" s="7">
        <v>0.36850927202603628</v>
      </c>
      <c r="Y175" s="7">
        <v>0.28938685608778897</v>
      </c>
      <c r="Z175" s="7">
        <v>9.3194678408119042E-3</v>
      </c>
      <c r="AA175" s="7">
        <v>0.11806489613277781</v>
      </c>
      <c r="AB175" s="7">
        <v>4.9937963898764846</v>
      </c>
      <c r="AC175" s="11">
        <v>9.0827740492169919</v>
      </c>
      <c r="AD175" s="20">
        <f t="shared" si="49"/>
        <v>105.63536591634299</v>
      </c>
      <c r="AE175" s="20">
        <f t="shared" si="50"/>
        <v>112.30086666666666</v>
      </c>
      <c r="AF175" s="20">
        <f t="shared" si="51"/>
        <v>113.10966666666667</v>
      </c>
      <c r="AG175" s="20">
        <f t="shared" si="60"/>
        <v>113.79223333333334</v>
      </c>
      <c r="AH175" s="20">
        <f t="shared" si="61"/>
        <v>83.338696998705259</v>
      </c>
      <c r="AI175" s="109">
        <f>IFERROR(AE175/'2018'!AH175*100-100,"")</f>
        <v>10036.947866864655</v>
      </c>
      <c r="AJ175" s="20">
        <f t="shared" si="62"/>
        <v>0.72020815511663727</v>
      </c>
      <c r="AK175" s="20">
        <f t="shared" si="62"/>
        <v>0.60345564334318169</v>
      </c>
      <c r="AL175" s="20">
        <f t="shared" si="62"/>
        <v>-26.762403234867591</v>
      </c>
    </row>
    <row r="176" spans="2:38" ht="15" x14ac:dyDescent="0.25">
      <c r="B176" t="s">
        <v>45</v>
      </c>
      <c r="C176" s="70">
        <v>105.19900512695313</v>
      </c>
      <c r="D176" s="14">
        <v>105.27629089355469</v>
      </c>
      <c r="E176" s="10">
        <v>105.3993</v>
      </c>
      <c r="F176" s="7">
        <v>105.867</v>
      </c>
      <c r="G176" s="7">
        <v>106.1643</v>
      </c>
      <c r="H176" s="7">
        <v>106.3353</v>
      </c>
      <c r="I176" s="7">
        <v>106.4777</v>
      </c>
      <c r="J176" s="7">
        <v>106.51260000000001</v>
      </c>
      <c r="K176" s="7">
        <v>106.6369</v>
      </c>
      <c r="L176" s="7">
        <v>107.1009</v>
      </c>
      <c r="M176" s="7">
        <v>107.76739999999999</v>
      </c>
      <c r="N176" s="7">
        <v>107.95</v>
      </c>
      <c r="O176" s="7">
        <v>108.8193</v>
      </c>
      <c r="P176" s="11">
        <v>109.4462</v>
      </c>
      <c r="Q176" s="7">
        <v>7.346625237405506E-2</v>
      </c>
      <c r="R176" s="10">
        <v>0.11684407324882312</v>
      </c>
      <c r="S176" s="7">
        <v>0.44374108746453511</v>
      </c>
      <c r="T176" s="7">
        <v>0.28082405282098555</v>
      </c>
      <c r="U176" s="7">
        <v>0.16107109452048052</v>
      </c>
      <c r="V176" s="7">
        <v>0.13391601848115817</v>
      </c>
      <c r="W176" s="7">
        <v>3.2776816178418093E-2</v>
      </c>
      <c r="X176" s="7">
        <v>0.11669980828558403</v>
      </c>
      <c r="Y176" s="7">
        <v>0.43512142607296217</v>
      </c>
      <c r="Z176" s="7">
        <v>0.62231036340497536</v>
      </c>
      <c r="AA176" s="7">
        <v>0.1694389954661687</v>
      </c>
      <c r="AB176" s="7">
        <v>0.8052802223251464</v>
      </c>
      <c r="AC176" s="11">
        <v>0.57609266003365789</v>
      </c>
      <c r="AD176" s="20">
        <f t="shared" si="49"/>
        <v>98.262588854364523</v>
      </c>
      <c r="AE176" s="20">
        <f t="shared" si="50"/>
        <v>106.12220000000001</v>
      </c>
      <c r="AF176" s="20">
        <f t="shared" si="51"/>
        <v>106.5424</v>
      </c>
      <c r="AG176" s="20">
        <f t="shared" si="60"/>
        <v>107.60609999999998</v>
      </c>
      <c r="AH176" s="20">
        <f t="shared" si="61"/>
        <v>72.779655417458017</v>
      </c>
      <c r="AI176" s="109">
        <f>IFERROR(AE176/'2018'!AH176*100-100,"")</f>
        <v>-84648.759677029986</v>
      </c>
      <c r="AJ176" s="20">
        <f t="shared" si="62"/>
        <v>0.39595862128753367</v>
      </c>
      <c r="AK176" s="20">
        <f t="shared" si="62"/>
        <v>0.99838186487255598</v>
      </c>
      <c r="AL176" s="20">
        <f t="shared" si="62"/>
        <v>-32.364749379953338</v>
      </c>
    </row>
    <row r="177" spans="2:38" ht="15" x14ac:dyDescent="0.25">
      <c r="B177" t="s">
        <v>70</v>
      </c>
      <c r="C177" s="70">
        <v>105.90470886230469</v>
      </c>
      <c r="D177" s="14">
        <v>106.03234100341797</v>
      </c>
      <c r="E177" s="10">
        <v>106.4503</v>
      </c>
      <c r="F177" s="7">
        <v>106.7568</v>
      </c>
      <c r="G177" s="7">
        <v>106.78360000000001</v>
      </c>
      <c r="H177" s="7">
        <v>106.7967</v>
      </c>
      <c r="I177" s="7">
        <v>106.9098</v>
      </c>
      <c r="J177" s="7">
        <v>106.9098</v>
      </c>
      <c r="K177" s="7">
        <v>107.1711</v>
      </c>
      <c r="L177" s="7">
        <v>107.1777</v>
      </c>
      <c r="M177" s="7">
        <v>107.7693</v>
      </c>
      <c r="N177" s="7">
        <v>107.9786</v>
      </c>
      <c r="O177" s="7">
        <v>108.2453</v>
      </c>
      <c r="P177" s="11">
        <v>109.6563</v>
      </c>
      <c r="Q177" s="7">
        <v>0.12051602094409811</v>
      </c>
      <c r="R177" s="10">
        <v>0.39418067414785918</v>
      </c>
      <c r="S177" s="7">
        <v>0.2879277935336958</v>
      </c>
      <c r="T177" s="7">
        <v>2.5103787299739781E-2</v>
      </c>
      <c r="U177" s="7">
        <v>1.2267801422685074E-2</v>
      </c>
      <c r="V177" s="7">
        <v>0.10590214866189954</v>
      </c>
      <c r="W177" s="7">
        <v>0</v>
      </c>
      <c r="X177" s="7">
        <v>0.24441164420847425</v>
      </c>
      <c r="Y177" s="7">
        <v>6.1583766519200936E-3</v>
      </c>
      <c r="Z177" s="7">
        <v>0.55198049594271914</v>
      </c>
      <c r="AA177" s="7">
        <v>0.19421115289790222</v>
      </c>
      <c r="AB177" s="7">
        <v>0.24699338572643112</v>
      </c>
      <c r="AC177" s="11">
        <v>1.3035207995173936</v>
      </c>
      <c r="AD177" s="20">
        <f t="shared" si="49"/>
        <v>98.522959668412014</v>
      </c>
      <c r="AE177" s="20">
        <f t="shared" si="50"/>
        <v>106.77903333333335</v>
      </c>
      <c r="AF177" s="20">
        <f t="shared" si="51"/>
        <v>106.9969</v>
      </c>
      <c r="AG177" s="20">
        <f t="shared" si="60"/>
        <v>107.64186666666667</v>
      </c>
      <c r="AH177" s="20">
        <f t="shared" si="61"/>
        <v>72.674038673648042</v>
      </c>
      <c r="AI177" s="109">
        <f>IFERROR(AE177/'2018'!AH177*100-100,"")</f>
        <v>20539.487909568081</v>
      </c>
      <c r="AJ177" s="20">
        <f t="shared" ref="AJ177:AL179" si="63">IFERROR(AF177/AE177*100-100,"")</f>
        <v>0.204035061814551</v>
      </c>
      <c r="AK177" s="20">
        <f t="shared" si="63"/>
        <v>0.60279004968057848</v>
      </c>
      <c r="AL177" s="20">
        <f t="shared" si="63"/>
        <v>-32.485341508711571</v>
      </c>
    </row>
    <row r="178" spans="2:38" ht="15" x14ac:dyDescent="0.25">
      <c r="B178" s="15" t="s">
        <v>48</v>
      </c>
      <c r="C178" s="69">
        <v>95.44989013671875</v>
      </c>
      <c r="D178" s="26">
        <v>97.213829040527344</v>
      </c>
      <c r="E178" s="21">
        <v>97.96311</v>
      </c>
      <c r="F178" s="20">
        <v>98.293710000000004</v>
      </c>
      <c r="G178" s="20">
        <v>98.174869999999999</v>
      </c>
      <c r="H178" s="20">
        <v>97.91328</v>
      </c>
      <c r="I178" s="20">
        <v>97.07047</v>
      </c>
      <c r="J178" s="20">
        <v>97.292900000000003</v>
      </c>
      <c r="K178" s="20">
        <v>98.236789999999999</v>
      </c>
      <c r="L178" s="20">
        <v>97.117140000000006</v>
      </c>
      <c r="M178" s="20">
        <v>96.208039999999997</v>
      </c>
      <c r="N178" s="20">
        <v>95.525980000000004</v>
      </c>
      <c r="O178" s="20">
        <v>95.679130000000001</v>
      </c>
      <c r="P178" s="19">
        <v>95.059849999999997</v>
      </c>
      <c r="Q178" s="20">
        <v>1.8480261226932744</v>
      </c>
      <c r="R178" s="21">
        <v>0.77075552610965448</v>
      </c>
      <c r="S178" s="20">
        <v>0.33747397362129888</v>
      </c>
      <c r="T178" s="20">
        <v>-0.1209029550314113</v>
      </c>
      <c r="U178" s="20">
        <v>-0.26645311575151381</v>
      </c>
      <c r="V178" s="20">
        <v>-0.86077189937871557</v>
      </c>
      <c r="W178" s="20">
        <v>0.22914280728217631</v>
      </c>
      <c r="X178" s="20">
        <v>0.97015301219307482</v>
      </c>
      <c r="Y178" s="20">
        <v>-1.1397461175186943</v>
      </c>
      <c r="Z178" s="20">
        <v>-0.93608605030997549</v>
      </c>
      <c r="AA178" s="20">
        <v>-0.70894282847877665</v>
      </c>
      <c r="AB178" s="20">
        <v>0.1603228776087893</v>
      </c>
      <c r="AC178" s="19">
        <v>-0.64724668796633433</v>
      </c>
      <c r="AD178" s="20">
        <f>(AD161/AD162)*100</f>
        <v>97.088838288209558</v>
      </c>
      <c r="AE178" s="20">
        <f t="shared" ref="AE178:AH178" si="64">(AE161/AE162)*100</f>
        <v>98.12718759943634</v>
      </c>
      <c r="AF178" s="20">
        <f t="shared" si="64"/>
        <v>97.53585504805487</v>
      </c>
      <c r="AG178" s="20">
        <f t="shared" si="64"/>
        <v>96.281216649035485</v>
      </c>
      <c r="AH178" s="20">
        <f t="shared" si="64"/>
        <v>96.15171802663717</v>
      </c>
      <c r="AI178" s="109">
        <f>IFERROR(AE178/'2018'!AH178*100-100,"")</f>
        <v>-4142.3381807417754</v>
      </c>
      <c r="AJ178" s="20">
        <f t="shared" si="63"/>
        <v>-0.60261846471676961</v>
      </c>
      <c r="AK178" s="20">
        <f t="shared" si="63"/>
        <v>-1.2863355720839564</v>
      </c>
      <c r="AL178" s="20">
        <f t="shared" si="63"/>
        <v>-0.13450040091450433</v>
      </c>
    </row>
    <row r="179" spans="2:38" ht="15" x14ac:dyDescent="0.25">
      <c r="B179" s="15" t="s">
        <v>72</v>
      </c>
      <c r="C179" s="69">
        <v>98.262237548828125</v>
      </c>
      <c r="D179" s="26">
        <v>100.15195465087891</v>
      </c>
      <c r="E179" s="21">
        <v>101.5077</v>
      </c>
      <c r="F179" s="20">
        <v>101.5729</v>
      </c>
      <c r="G179" s="20">
        <v>101.27</v>
      </c>
      <c r="H179" s="20">
        <v>100.82680000000001</v>
      </c>
      <c r="I179" s="20">
        <v>99.809359999999998</v>
      </c>
      <c r="J179" s="20">
        <v>100.2299</v>
      </c>
      <c r="K179" s="20">
        <v>101.9072</v>
      </c>
      <c r="L179" s="20">
        <v>101.1408</v>
      </c>
      <c r="M179" s="20">
        <v>100.41800000000001</v>
      </c>
      <c r="N179" s="20">
        <v>99.985609999999994</v>
      </c>
      <c r="O179" s="20">
        <v>100.91240000000001</v>
      </c>
      <c r="P179" s="19">
        <v>100.68</v>
      </c>
      <c r="Q179" s="20">
        <v>1.9231366486151404</v>
      </c>
      <c r="R179" s="21">
        <v>1.3536883567046747</v>
      </c>
      <c r="S179" s="20">
        <v>6.4231580461388021E-2</v>
      </c>
      <c r="T179" s="20">
        <v>-0.29820946335096088</v>
      </c>
      <c r="U179" s="20">
        <v>-0.43764194726966554</v>
      </c>
      <c r="V179" s="20">
        <v>-1.0090967877588177</v>
      </c>
      <c r="W179" s="20">
        <v>0.42134324876945667</v>
      </c>
      <c r="X179" s="20">
        <v>1.6734527321687465</v>
      </c>
      <c r="Y179" s="20">
        <v>-0.75205677322113096</v>
      </c>
      <c r="Z179" s="20">
        <v>-0.71464730356096884</v>
      </c>
      <c r="AA179" s="20">
        <v>-0.43059013324305623</v>
      </c>
      <c r="AB179" s="20">
        <v>0.92692338427500831</v>
      </c>
      <c r="AC179" s="19">
        <v>-0.23029875416697887</v>
      </c>
      <c r="AD179" s="20">
        <f>(AD161/AD171)*100</f>
        <v>100.95466954686219</v>
      </c>
      <c r="AE179" s="20">
        <f t="shared" ref="AE179:AH179" si="65">(AE161/AE171)*100</f>
        <v>101.22260913773231</v>
      </c>
      <c r="AF179" s="20">
        <f t="shared" si="65"/>
        <v>100.6497463239169</v>
      </c>
      <c r="AG179" s="20">
        <f t="shared" si="65"/>
        <v>100.51396182032801</v>
      </c>
      <c r="AH179" s="20">
        <f t="shared" si="65"/>
        <v>101.65664020580907</v>
      </c>
      <c r="AI179" s="109">
        <f>IFERROR(AE179/'2018'!AH179*100-100,"")</f>
        <v>-4780.5651877892915</v>
      </c>
      <c r="AJ179" s="20">
        <f t="shared" si="63"/>
        <v>-0.56594353642466899</v>
      </c>
      <c r="AK179" s="20">
        <f t="shared" si="63"/>
        <v>-0.13490794418090957</v>
      </c>
      <c r="AL179" s="20">
        <f t="shared" si="63"/>
        <v>1.1368354851275768</v>
      </c>
    </row>
    <row r="180" spans="2:38" ht="24" customHeight="1" x14ac:dyDescent="0.2">
      <c r="B180" s="22" t="s">
        <v>85</v>
      </c>
      <c r="C180" s="71"/>
      <c r="D180" s="27"/>
      <c r="E180" s="24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5"/>
      <c r="Q180" s="23"/>
      <c r="R180" s="24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5"/>
      <c r="AD180" s="24"/>
      <c r="AE180" s="23"/>
      <c r="AF180" s="23"/>
      <c r="AG180" s="23"/>
      <c r="AH180" s="23"/>
      <c r="AI180" s="23"/>
      <c r="AJ180" s="23"/>
      <c r="AK180" s="23"/>
      <c r="AL180" s="23"/>
    </row>
    <row r="181" spans="2:38" ht="15" x14ac:dyDescent="0.25">
      <c r="B181" t="s">
        <v>15</v>
      </c>
      <c r="C181" s="70">
        <v>105.14334869384766</v>
      </c>
      <c r="D181" s="14">
        <v>107.25968933105469</v>
      </c>
      <c r="E181" s="10">
        <v>109.03619999999999</v>
      </c>
      <c r="F181" s="7">
        <v>109.4734</v>
      </c>
      <c r="G181" s="7">
        <v>109.3841</v>
      </c>
      <c r="H181" s="7">
        <v>109.14830000000001</v>
      </c>
      <c r="I181" s="7">
        <v>108.026</v>
      </c>
      <c r="J181" s="7">
        <v>108.56610000000001</v>
      </c>
      <c r="K181" s="7">
        <v>110.5371</v>
      </c>
      <c r="L181" s="7">
        <v>109.95950000000001</v>
      </c>
      <c r="M181" s="7">
        <v>109.5127</v>
      </c>
      <c r="N181" s="7">
        <v>109.1284</v>
      </c>
      <c r="O181" s="7">
        <v>111.2342</v>
      </c>
      <c r="P181" s="11">
        <v>113.4251</v>
      </c>
      <c r="Q181" s="7">
        <v>2.0128145655407175</v>
      </c>
      <c r="R181" s="10">
        <v>1.6562705710084102</v>
      </c>
      <c r="S181" s="7">
        <v>0.40096775199429574</v>
      </c>
      <c r="T181" s="7">
        <v>-8.1572327158921154E-2</v>
      </c>
      <c r="U181" s="7">
        <v>-0.21557063595165799</v>
      </c>
      <c r="V181" s="7">
        <v>-1.0282340631965956</v>
      </c>
      <c r="W181" s="7">
        <v>0.49997222890786436</v>
      </c>
      <c r="X181" s="7">
        <v>1.815483838877872</v>
      </c>
      <c r="Y181" s="7">
        <v>-0.52253949126581911</v>
      </c>
      <c r="Z181" s="7">
        <v>-0.40633142202357259</v>
      </c>
      <c r="AA181" s="7">
        <v>-0.35091820400738555</v>
      </c>
      <c r="AB181" s="7">
        <v>1.9296535090773823</v>
      </c>
      <c r="AC181" s="11">
        <v>1.9696280460505846</v>
      </c>
      <c r="AD181" s="20">
        <f t="shared" ref="AD181:AD197" si="66">AVERAGE(F181:Q181)</f>
        <v>100.8673095471284</v>
      </c>
      <c r="AE181" s="20">
        <f t="shared" ref="AE181:AE197" si="67">IFERROR(AVERAGE(F181:H181),"")</f>
        <v>109.33526666666667</v>
      </c>
      <c r="AF181" s="20">
        <f t="shared" ref="AF181:AF197" si="68">IFERROR(AVERAGE(I181:K181),"")</f>
        <v>109.04306666666668</v>
      </c>
      <c r="AG181" s="20">
        <f t="shared" ref="AG181:AG197" si="69">IFERROR(AVERAGE(L181:N181),"")</f>
        <v>109.53353333333332</v>
      </c>
      <c r="AH181" s="20">
        <f t="shared" ref="AH181:AH197" si="70">IFERROR(AVERAGE(O181:Q181),"")</f>
        <v>75.557371521846903</v>
      </c>
      <c r="AI181" s="109">
        <f>IFERROR(AE181/'2018'!AH181*100-100,"")</f>
        <v>-7494.0708035610569</v>
      </c>
      <c r="AJ181" s="20">
        <f t="shared" ref="AJ181:AL196" si="71">IFERROR(AF181/AE181*100-100,"")</f>
        <v>-0.2672513717745062</v>
      </c>
      <c r="AK181" s="20">
        <f t="shared" si="71"/>
        <v>0.4497917030946752</v>
      </c>
      <c r="AL181" s="20">
        <f t="shared" si="71"/>
        <v>-31.018959014213394</v>
      </c>
    </row>
    <row r="182" spans="2:38" ht="15" x14ac:dyDescent="0.25">
      <c r="B182" t="s">
        <v>21</v>
      </c>
      <c r="C182" s="70">
        <v>110.23494720458984</v>
      </c>
      <c r="D182" s="14">
        <v>110.35919952392578</v>
      </c>
      <c r="E182" s="10">
        <v>111.34099999999999</v>
      </c>
      <c r="F182" s="7">
        <v>111.41379999999999</v>
      </c>
      <c r="G182" s="7">
        <v>111.4843</v>
      </c>
      <c r="H182" s="7">
        <v>111.55629999999999</v>
      </c>
      <c r="I182" s="7">
        <v>111.4312</v>
      </c>
      <c r="J182" s="7">
        <v>111.7456</v>
      </c>
      <c r="K182" s="7">
        <v>112.6957</v>
      </c>
      <c r="L182" s="7">
        <v>113.4379</v>
      </c>
      <c r="M182" s="7">
        <v>114.05970000000001</v>
      </c>
      <c r="N182" s="7">
        <v>114.5214</v>
      </c>
      <c r="O182" s="7">
        <v>116.48</v>
      </c>
      <c r="P182" s="11">
        <v>119.4897</v>
      </c>
      <c r="Q182" s="7">
        <v>0.11271590587813519</v>
      </c>
      <c r="R182" s="10">
        <v>0.88964080956509595</v>
      </c>
      <c r="S182" s="7">
        <v>6.5384719016355938E-2</v>
      </c>
      <c r="T182" s="7">
        <v>6.3277619110029271E-2</v>
      </c>
      <c r="U182" s="7">
        <v>6.4583084793095089E-2</v>
      </c>
      <c r="V182" s="7">
        <v>-0.11214068591373963</v>
      </c>
      <c r="W182" s="7">
        <v>0.28214719037396352</v>
      </c>
      <c r="X182" s="7">
        <v>0.85023481908907927</v>
      </c>
      <c r="Y182" s="7">
        <v>0.65858768346973029</v>
      </c>
      <c r="Z182" s="7">
        <v>0.54814131784880316</v>
      </c>
      <c r="AA182" s="7">
        <v>0.4047880189058829</v>
      </c>
      <c r="AB182" s="7">
        <v>1.7102480409774978</v>
      </c>
      <c r="AC182" s="11">
        <v>2.5838770604395562</v>
      </c>
      <c r="AD182" s="20">
        <f t="shared" si="66"/>
        <v>104.0356929921565</v>
      </c>
      <c r="AE182" s="20">
        <f t="shared" si="67"/>
        <v>111.48479999999999</v>
      </c>
      <c r="AF182" s="20">
        <f t="shared" si="68"/>
        <v>111.9575</v>
      </c>
      <c r="AG182" s="20">
        <f t="shared" si="69"/>
        <v>114.00633333333333</v>
      </c>
      <c r="AH182" s="20">
        <f t="shared" si="70"/>
        <v>78.694138635292703</v>
      </c>
      <c r="AI182" s="109">
        <f>IFERROR(AE182/'2018'!AH182*100-100,"")</f>
        <v>10266.994329304845</v>
      </c>
      <c r="AJ182" s="20">
        <f t="shared" si="71"/>
        <v>0.42400398978156773</v>
      </c>
      <c r="AK182" s="20">
        <f t="shared" si="71"/>
        <v>1.8300098995898821</v>
      </c>
      <c r="AL182" s="20">
        <f t="shared" si="71"/>
        <v>-30.97388861265658</v>
      </c>
    </row>
    <row r="183" spans="2:38" ht="15" x14ac:dyDescent="0.25">
      <c r="B183" s="16" t="s">
        <v>23</v>
      </c>
      <c r="C183" s="72"/>
      <c r="D183" s="26"/>
      <c r="E183" s="21">
        <v>112.61060000000001</v>
      </c>
      <c r="F183" s="20">
        <v>112.6083</v>
      </c>
      <c r="G183" s="20">
        <v>112.6307</v>
      </c>
      <c r="H183" s="20">
        <v>112.6476</v>
      </c>
      <c r="I183" s="20">
        <v>112.4803</v>
      </c>
      <c r="J183" s="20">
        <v>112.8355</v>
      </c>
      <c r="K183" s="20">
        <v>114.002</v>
      </c>
      <c r="L183" s="20">
        <v>114.9091</v>
      </c>
      <c r="M183" s="20">
        <v>115.6095</v>
      </c>
      <c r="N183" s="20">
        <v>116.19370000000001</v>
      </c>
      <c r="O183" s="20">
        <v>118.4802</v>
      </c>
      <c r="P183" s="19">
        <v>121.7663</v>
      </c>
      <c r="Q183" s="20"/>
      <c r="R183" s="21"/>
      <c r="S183" s="20">
        <v>-2.0424365024298758E-3</v>
      </c>
      <c r="T183" s="20">
        <v>1.9891961782572545E-2</v>
      </c>
      <c r="U183" s="20">
        <v>1.5004789990644279E-2</v>
      </c>
      <c r="V183" s="20">
        <v>-0.14851625778090022</v>
      </c>
      <c r="W183" s="20">
        <v>0.31578863143145636</v>
      </c>
      <c r="X183" s="20">
        <v>1.0338058501092291</v>
      </c>
      <c r="Y183" s="20">
        <v>0.79568779495096564</v>
      </c>
      <c r="Z183" s="20">
        <v>0.60952526823376207</v>
      </c>
      <c r="AA183" s="20">
        <v>0.50532179448921577</v>
      </c>
      <c r="AB183" s="20">
        <v>1.9678347449130111</v>
      </c>
      <c r="AC183" s="19">
        <v>2.7735435963139872</v>
      </c>
      <c r="AD183" s="20">
        <f t="shared" si="66"/>
        <v>114.92392727272727</v>
      </c>
      <c r="AE183" s="20">
        <f t="shared" si="67"/>
        <v>112.62886666666667</v>
      </c>
      <c r="AF183" s="20">
        <f t="shared" si="68"/>
        <v>113.10593333333333</v>
      </c>
      <c r="AG183" s="20">
        <f t="shared" si="69"/>
        <v>115.57076666666667</v>
      </c>
      <c r="AH183" s="20">
        <f t="shared" si="70"/>
        <v>120.12325</v>
      </c>
      <c r="AI183" s="109">
        <f>IFERROR(AE183/'2018'!AH183*100-100,"")</f>
        <v>9687.1365466258412</v>
      </c>
      <c r="AJ183" s="20">
        <f t="shared" si="71"/>
        <v>0.42357406301402989</v>
      </c>
      <c r="AK183" s="20">
        <f t="shared" si="71"/>
        <v>2.1792254930333712</v>
      </c>
      <c r="AL183" s="20">
        <f t="shared" si="71"/>
        <v>3.9391305125315625</v>
      </c>
    </row>
    <row r="184" spans="2:38" ht="15" x14ac:dyDescent="0.25">
      <c r="B184" t="s">
        <v>25</v>
      </c>
      <c r="C184" s="70"/>
      <c r="D184" s="14"/>
      <c r="E184" s="10">
        <v>115.84229999999999</v>
      </c>
      <c r="F184" s="7">
        <v>115.60080000000001</v>
      </c>
      <c r="G184" s="7">
        <v>115.23399999999999</v>
      </c>
      <c r="H184" s="7">
        <v>114.7719</v>
      </c>
      <c r="I184" s="7">
        <v>114.0865</v>
      </c>
      <c r="J184" s="7">
        <v>114.3711</v>
      </c>
      <c r="K184" s="7">
        <v>116.4611</v>
      </c>
      <c r="L184" s="7">
        <v>118.28270000000001</v>
      </c>
      <c r="M184" s="7">
        <v>119.2955</v>
      </c>
      <c r="N184" s="7">
        <v>120.3634</v>
      </c>
      <c r="O184" s="7">
        <v>122.87009999999999</v>
      </c>
      <c r="P184" s="11">
        <v>126.2938</v>
      </c>
      <c r="Q184" s="7"/>
      <c r="R184" s="10"/>
      <c r="S184" s="7">
        <v>-0.2084730707176807</v>
      </c>
      <c r="T184" s="7">
        <v>-0.31729884222255555</v>
      </c>
      <c r="U184" s="7">
        <v>-0.40101011854139612</v>
      </c>
      <c r="V184" s="7">
        <v>-0.59718450247839527</v>
      </c>
      <c r="W184" s="7">
        <v>0.24945983968304533</v>
      </c>
      <c r="X184" s="7">
        <v>1.8273847151946632</v>
      </c>
      <c r="Y184" s="7">
        <v>1.5641274210873877</v>
      </c>
      <c r="Z184" s="7">
        <v>0.85625370404970347</v>
      </c>
      <c r="AA184" s="7">
        <v>0.89517207271019827</v>
      </c>
      <c r="AB184" s="7">
        <v>2.0826098298984532</v>
      </c>
      <c r="AC184" s="11">
        <v>2.7864386860595141</v>
      </c>
      <c r="AD184" s="20">
        <f t="shared" si="66"/>
        <v>117.96644545454545</v>
      </c>
      <c r="AE184" s="20">
        <f t="shared" si="67"/>
        <v>115.20223333333333</v>
      </c>
      <c r="AF184" s="20">
        <f t="shared" si="68"/>
        <v>114.9729</v>
      </c>
      <c r="AG184" s="20">
        <f t="shared" si="69"/>
        <v>119.31386666666667</v>
      </c>
      <c r="AH184" s="20">
        <f t="shared" si="70"/>
        <v>124.58195000000001</v>
      </c>
      <c r="AI184" s="109">
        <f>IFERROR(AE184/'2018'!AH184*100-100,"")</f>
        <v>9152.8548291214756</v>
      </c>
      <c r="AJ184" s="20">
        <f t="shared" si="71"/>
        <v>-0.19907021478459797</v>
      </c>
      <c r="AK184" s="20">
        <f t="shared" si="71"/>
        <v>3.7756433617545326</v>
      </c>
      <c r="AL184" s="20">
        <f t="shared" si="71"/>
        <v>4.4153152357814918</v>
      </c>
    </row>
    <row r="185" spans="2:38" ht="15" x14ac:dyDescent="0.25">
      <c r="B185" t="s">
        <v>66</v>
      </c>
      <c r="C185" s="70"/>
      <c r="D185" s="14"/>
      <c r="E185" s="10">
        <v>109.9496</v>
      </c>
      <c r="F185" s="7">
        <v>110.2281</v>
      </c>
      <c r="G185" s="7">
        <v>110.7503</v>
      </c>
      <c r="H185" s="7">
        <v>111.3535</v>
      </c>
      <c r="I185" s="7">
        <v>111.6786</v>
      </c>
      <c r="J185" s="7">
        <v>112.3921</v>
      </c>
      <c r="K185" s="7">
        <v>112.651</v>
      </c>
      <c r="L185" s="7">
        <v>112.9436</v>
      </c>
      <c r="M185" s="7">
        <v>113.7831</v>
      </c>
      <c r="N185" s="7">
        <v>113.9117</v>
      </c>
      <c r="O185" s="7">
        <v>114.13379999999999</v>
      </c>
      <c r="P185" s="11">
        <v>114.9632</v>
      </c>
      <c r="Q185" s="7"/>
      <c r="R185" s="10"/>
      <c r="S185" s="7">
        <v>0.2532978746625672</v>
      </c>
      <c r="T185" s="7">
        <v>0.47374489807952602</v>
      </c>
      <c r="U185" s="7">
        <v>0.54464863752062176</v>
      </c>
      <c r="V185" s="7">
        <v>0.29195310430296861</v>
      </c>
      <c r="W185" s="7">
        <v>0.63888694879770724</v>
      </c>
      <c r="X185" s="7">
        <v>0.23035426867190578</v>
      </c>
      <c r="Y185" s="7">
        <v>0.25974025974026627</v>
      </c>
      <c r="Z185" s="7">
        <v>0.74329134187328982</v>
      </c>
      <c r="AA185" s="7">
        <v>0.11302205687838669</v>
      </c>
      <c r="AB185" s="7">
        <v>0.19497558196392253</v>
      </c>
      <c r="AC185" s="11">
        <v>0.72669095395054473</v>
      </c>
      <c r="AD185" s="20">
        <f t="shared" si="66"/>
        <v>112.61718181818182</v>
      </c>
      <c r="AE185" s="20">
        <f t="shared" si="67"/>
        <v>110.77730000000001</v>
      </c>
      <c r="AF185" s="20">
        <f t="shared" si="68"/>
        <v>112.24056666666667</v>
      </c>
      <c r="AG185" s="20">
        <f t="shared" si="69"/>
        <v>113.54613333333333</v>
      </c>
      <c r="AH185" s="20">
        <f t="shared" si="70"/>
        <v>114.54849999999999</v>
      </c>
      <c r="AI185" s="109">
        <f>IFERROR(AE185/'2018'!AH185*100-100,"")</f>
        <v>7916.8962635387079</v>
      </c>
      <c r="AJ185" s="20">
        <f t="shared" si="71"/>
        <v>1.3209084051214859</v>
      </c>
      <c r="AK185" s="20">
        <f t="shared" si="71"/>
        <v>1.1631860970053225</v>
      </c>
      <c r="AL185" s="20">
        <f t="shared" si="71"/>
        <v>0.88278362040215086</v>
      </c>
    </row>
    <row r="186" spans="2:38" ht="15" x14ac:dyDescent="0.25">
      <c r="B186" t="s">
        <v>28</v>
      </c>
      <c r="C186" s="70"/>
      <c r="D186" s="14"/>
      <c r="E186" s="10">
        <v>106.1521</v>
      </c>
      <c r="F186" s="7">
        <v>106.7428</v>
      </c>
      <c r="G186" s="7">
        <v>106.9654</v>
      </c>
      <c r="H186" s="7">
        <v>107.4528</v>
      </c>
      <c r="I186" s="7">
        <v>107.7717</v>
      </c>
      <c r="J186" s="7">
        <v>108.0057</v>
      </c>
      <c r="K186" s="7">
        <v>108.2556</v>
      </c>
      <c r="L186" s="7">
        <v>108.1936</v>
      </c>
      <c r="M186" s="7">
        <v>108.6459</v>
      </c>
      <c r="N186" s="7">
        <v>108.98399999999999</v>
      </c>
      <c r="O186" s="7">
        <v>109.5147</v>
      </c>
      <c r="P186" s="11">
        <v>110.5102</v>
      </c>
      <c r="Q186" s="7"/>
      <c r="R186" s="10"/>
      <c r="S186" s="7">
        <v>0.55646567519624968</v>
      </c>
      <c r="T186" s="7">
        <v>0.20853865553461209</v>
      </c>
      <c r="U186" s="7">
        <v>0.45566136339413849</v>
      </c>
      <c r="V186" s="7">
        <v>0.29678147056195769</v>
      </c>
      <c r="W186" s="7">
        <v>0.21712564615758023</v>
      </c>
      <c r="X186" s="7">
        <v>0.2313766773420261</v>
      </c>
      <c r="Y186" s="7">
        <v>-5.7271863995948122E-2</v>
      </c>
      <c r="Z186" s="7">
        <v>0.41804690850474879</v>
      </c>
      <c r="AA186" s="7">
        <v>0.31119443991903717</v>
      </c>
      <c r="AB186" s="7">
        <v>0.48695221316891485</v>
      </c>
      <c r="AC186" s="11">
        <v>0.90901038855970262</v>
      </c>
      <c r="AD186" s="20">
        <f t="shared" si="66"/>
        <v>108.27658181818182</v>
      </c>
      <c r="AE186" s="20">
        <f t="shared" si="67"/>
        <v>107.05366666666667</v>
      </c>
      <c r="AF186" s="20">
        <f t="shared" si="68"/>
        <v>108.01100000000001</v>
      </c>
      <c r="AG186" s="20">
        <f t="shared" si="69"/>
        <v>108.60783333333332</v>
      </c>
      <c r="AH186" s="20">
        <f t="shared" si="70"/>
        <v>110.01245</v>
      </c>
      <c r="AI186" s="109">
        <f>IFERROR(AE186/'2018'!AH186*100-100,"")</f>
        <v>11706.472385770196</v>
      </c>
      <c r="AJ186" s="20">
        <f t="shared" si="71"/>
        <v>0.89425552915827211</v>
      </c>
      <c r="AK186" s="20">
        <f t="shared" si="71"/>
        <v>0.55256717679988299</v>
      </c>
      <c r="AL186" s="20">
        <f t="shared" si="71"/>
        <v>1.293292227233465</v>
      </c>
    </row>
    <row r="187" spans="2:38" ht="15" x14ac:dyDescent="0.25">
      <c r="B187" t="s">
        <v>30</v>
      </c>
      <c r="C187" s="70"/>
      <c r="D187" s="14"/>
      <c r="E187" s="10">
        <v>108.9417</v>
      </c>
      <c r="F187" s="7">
        <v>109.0265</v>
      </c>
      <c r="G187" s="7">
        <v>109.25830000000001</v>
      </c>
      <c r="H187" s="7">
        <v>109.46469999999999</v>
      </c>
      <c r="I187" s="7">
        <v>109.62009999999999</v>
      </c>
      <c r="J187" s="7">
        <v>109.7213</v>
      </c>
      <c r="K187" s="7">
        <v>112.2791</v>
      </c>
      <c r="L187" s="7">
        <v>112.27719999999999</v>
      </c>
      <c r="M187" s="7">
        <v>112.0239</v>
      </c>
      <c r="N187" s="7">
        <v>112.41670000000001</v>
      </c>
      <c r="O187" s="7">
        <v>112.55840000000001</v>
      </c>
      <c r="P187" s="11">
        <v>113.73650000000001</v>
      </c>
      <c r="Q187" s="7"/>
      <c r="R187" s="10"/>
      <c r="S187" s="7">
        <v>7.7839798718031136E-2</v>
      </c>
      <c r="T187" s="7">
        <v>0.21260886114844274</v>
      </c>
      <c r="U187" s="7">
        <v>0.1889101331431918</v>
      </c>
      <c r="V187" s="7">
        <v>0.14196357364520273</v>
      </c>
      <c r="W187" s="7">
        <v>9.2318835687985809E-2</v>
      </c>
      <c r="X187" s="7">
        <v>2.3311790873786586</v>
      </c>
      <c r="Y187" s="7">
        <v>-1.6922116404622322E-3</v>
      </c>
      <c r="Z187" s="7">
        <v>-0.22560234847323934</v>
      </c>
      <c r="AA187" s="7">
        <v>0.35063946175772159</v>
      </c>
      <c r="AB187" s="7">
        <v>0.12604888775422171</v>
      </c>
      <c r="AC187" s="11">
        <v>1.0466566688936592</v>
      </c>
      <c r="AD187" s="20">
        <f t="shared" si="66"/>
        <v>111.12570000000001</v>
      </c>
      <c r="AE187" s="20">
        <f t="shared" si="67"/>
        <v>109.24983333333334</v>
      </c>
      <c r="AF187" s="20">
        <f t="shared" si="68"/>
        <v>110.54016666666666</v>
      </c>
      <c r="AG187" s="20">
        <f t="shared" si="69"/>
        <v>112.23926666666667</v>
      </c>
      <c r="AH187" s="20">
        <f t="shared" si="70"/>
        <v>113.14745000000001</v>
      </c>
      <c r="AI187" s="109">
        <f>IFERROR(AE187/'2018'!AH187*100-100,"")</f>
        <v>6751.9338331346162</v>
      </c>
      <c r="AJ187" s="20">
        <f t="shared" si="71"/>
        <v>1.1810849444468801</v>
      </c>
      <c r="AK187" s="20">
        <f t="shared" si="71"/>
        <v>1.5370883283753614</v>
      </c>
      <c r="AL187" s="20">
        <f t="shared" si="71"/>
        <v>0.80914938265811998</v>
      </c>
    </row>
    <row r="188" spans="2:38" ht="15" x14ac:dyDescent="0.25">
      <c r="B188" t="s">
        <v>32</v>
      </c>
      <c r="C188" s="70"/>
      <c r="D188" s="14"/>
      <c r="E188" s="10">
        <v>109.40689999999999</v>
      </c>
      <c r="F188" s="7">
        <v>109.79389999999999</v>
      </c>
      <c r="G188" s="7">
        <v>110.236</v>
      </c>
      <c r="H188" s="7">
        <v>110.33159999999999</v>
      </c>
      <c r="I188" s="7">
        <v>110.5946</v>
      </c>
      <c r="J188" s="7">
        <v>110.8412</v>
      </c>
      <c r="K188" s="7">
        <v>111.0027</v>
      </c>
      <c r="L188" s="7">
        <v>111.24769999999999</v>
      </c>
      <c r="M188" s="7">
        <v>111.72</v>
      </c>
      <c r="N188" s="7">
        <v>112.2967</v>
      </c>
      <c r="O188" s="7">
        <v>112.98820000000001</v>
      </c>
      <c r="P188" s="11">
        <v>113.6752</v>
      </c>
      <c r="Q188" s="7"/>
      <c r="R188" s="10"/>
      <c r="S188" s="7">
        <v>0.35372540488762633</v>
      </c>
      <c r="T188" s="7">
        <v>0.40266353595237137</v>
      </c>
      <c r="U188" s="7">
        <v>8.6723030588909567E-2</v>
      </c>
      <c r="V188" s="7">
        <v>0.23837232488245005</v>
      </c>
      <c r="W188" s="7">
        <v>0.22297652869127499</v>
      </c>
      <c r="X188" s="7">
        <v>0.14570394402081874</v>
      </c>
      <c r="Y188" s="7">
        <v>0.22071535196890738</v>
      </c>
      <c r="Z188" s="7">
        <v>0.42454810301696505</v>
      </c>
      <c r="AA188" s="7">
        <v>0.51620121732903901</v>
      </c>
      <c r="AB188" s="7">
        <v>0.61577944855013977</v>
      </c>
      <c r="AC188" s="11">
        <v>0.60802809496920707</v>
      </c>
      <c r="AD188" s="20">
        <f t="shared" si="66"/>
        <v>111.33889090909089</v>
      </c>
      <c r="AE188" s="20">
        <f t="shared" si="67"/>
        <v>110.12049999999999</v>
      </c>
      <c r="AF188" s="20">
        <f t="shared" si="68"/>
        <v>110.81283333333333</v>
      </c>
      <c r="AG188" s="20">
        <f t="shared" si="69"/>
        <v>111.75479999999999</v>
      </c>
      <c r="AH188" s="20">
        <f t="shared" si="70"/>
        <v>113.33170000000001</v>
      </c>
      <c r="AI188" s="109">
        <f>IFERROR(AE188/'2018'!AH188*100-100,"")</f>
        <v>15827.042942283193</v>
      </c>
      <c r="AJ188" s="20">
        <f t="shared" si="71"/>
        <v>0.62870522140141816</v>
      </c>
      <c r="AK188" s="20">
        <f t="shared" si="71"/>
        <v>0.85005196449870368</v>
      </c>
      <c r="AL188" s="20">
        <f t="shared" si="71"/>
        <v>1.411035588627982</v>
      </c>
    </row>
    <row r="189" spans="2:38" ht="15" x14ac:dyDescent="0.25">
      <c r="B189" t="s">
        <v>67</v>
      </c>
      <c r="C189" s="70"/>
      <c r="D189" s="14"/>
      <c r="E189" s="10">
        <v>103.29940000000001</v>
      </c>
      <c r="F189" s="7">
        <v>103.6442</v>
      </c>
      <c r="G189" s="7">
        <v>103.69459999999999</v>
      </c>
      <c r="H189" s="7">
        <v>103.8056</v>
      </c>
      <c r="I189" s="7">
        <v>103.8472</v>
      </c>
      <c r="J189" s="7">
        <v>104.06659999999999</v>
      </c>
      <c r="K189" s="7">
        <v>104.6267</v>
      </c>
      <c r="L189" s="7">
        <v>104.6403</v>
      </c>
      <c r="M189" s="7">
        <v>104.64230000000001</v>
      </c>
      <c r="N189" s="7">
        <v>104.54040000000001</v>
      </c>
      <c r="O189" s="7">
        <v>105.1523</v>
      </c>
      <c r="P189" s="11">
        <v>105.2766</v>
      </c>
      <c r="Q189" s="7"/>
      <c r="R189" s="10"/>
      <c r="S189" s="7">
        <v>0.33378703070878646</v>
      </c>
      <c r="T189" s="7">
        <v>4.8627901995477049E-2</v>
      </c>
      <c r="U189" s="7">
        <v>0.10704511131727613</v>
      </c>
      <c r="V189" s="7">
        <v>4.0074909253453112E-2</v>
      </c>
      <c r="W189" s="7">
        <v>0.21127194570483671</v>
      </c>
      <c r="X189" s="7">
        <v>0.53821302896414958</v>
      </c>
      <c r="Y189" s="7">
        <v>1.2998594049125822E-2</v>
      </c>
      <c r="Z189" s="7">
        <v>1.9113095050468604E-3</v>
      </c>
      <c r="AA189" s="7">
        <v>-9.7379358060746504E-2</v>
      </c>
      <c r="AB189" s="7">
        <v>0.58532395131450754</v>
      </c>
      <c r="AC189" s="11">
        <v>0.11820949232684895</v>
      </c>
      <c r="AD189" s="20">
        <f t="shared" si="66"/>
        <v>104.3578909090909</v>
      </c>
      <c r="AE189" s="20">
        <f t="shared" si="67"/>
        <v>103.71480000000001</v>
      </c>
      <c r="AF189" s="20">
        <f t="shared" si="68"/>
        <v>104.18016666666665</v>
      </c>
      <c r="AG189" s="20">
        <f t="shared" si="69"/>
        <v>104.60766666666666</v>
      </c>
      <c r="AH189" s="20">
        <f t="shared" si="70"/>
        <v>105.21445</v>
      </c>
      <c r="AI189" s="109">
        <f>IFERROR(AE189/'2018'!AH189*100-100,"")</f>
        <v>38647.910913522894</v>
      </c>
      <c r="AJ189" s="20">
        <f t="shared" si="71"/>
        <v>0.44869841784070275</v>
      </c>
      <c r="AK189" s="20">
        <f t="shared" si="71"/>
        <v>0.41034681905225057</v>
      </c>
      <c r="AL189" s="20">
        <f t="shared" si="71"/>
        <v>0.5800562737594106</v>
      </c>
    </row>
    <row r="190" spans="2:38" ht="15" x14ac:dyDescent="0.25">
      <c r="B190" t="s">
        <v>35</v>
      </c>
      <c r="C190" s="70"/>
      <c r="D190" s="14"/>
      <c r="E190" s="10">
        <v>117.491</v>
      </c>
      <c r="F190" s="7">
        <v>117.03789999999999</v>
      </c>
      <c r="G190" s="7">
        <v>117.188</v>
      </c>
      <c r="H190" s="7">
        <v>117.35039999999999</v>
      </c>
      <c r="I190" s="7">
        <v>117.3895</v>
      </c>
      <c r="J190" s="7">
        <v>117.747</v>
      </c>
      <c r="K190" s="7">
        <v>117.9735</v>
      </c>
      <c r="L190" s="7">
        <v>118.5064</v>
      </c>
      <c r="M190" s="7">
        <v>118.86279999999999</v>
      </c>
      <c r="N190" s="7">
        <v>119.0157</v>
      </c>
      <c r="O190" s="7">
        <v>127.42489999999999</v>
      </c>
      <c r="P190" s="11">
        <v>139.01939999999999</v>
      </c>
      <c r="Q190" s="7"/>
      <c r="R190" s="10"/>
      <c r="S190" s="7">
        <v>-0.38564656016206028</v>
      </c>
      <c r="T190" s="7">
        <v>0.12824905436615747</v>
      </c>
      <c r="U190" s="7">
        <v>0.13858074205549287</v>
      </c>
      <c r="V190" s="7">
        <v>3.3319017233860986E-2</v>
      </c>
      <c r="W190" s="7">
        <v>0.30454171795603668</v>
      </c>
      <c r="X190" s="7">
        <v>0.19236158883028992</v>
      </c>
      <c r="Y190" s="7">
        <v>0.45171161320126801</v>
      </c>
      <c r="Z190" s="7">
        <v>0.30074325099740912</v>
      </c>
      <c r="AA190" s="7">
        <v>0.12863570435830426</v>
      </c>
      <c r="AB190" s="7">
        <v>7.065622434687187</v>
      </c>
      <c r="AC190" s="11">
        <v>9.099085029691997</v>
      </c>
      <c r="AD190" s="20">
        <f t="shared" si="66"/>
        <v>120.68322727272727</v>
      </c>
      <c r="AE190" s="20">
        <f t="shared" si="67"/>
        <v>117.1921</v>
      </c>
      <c r="AF190" s="20">
        <f t="shared" si="68"/>
        <v>117.70333333333333</v>
      </c>
      <c r="AG190" s="20">
        <f t="shared" si="69"/>
        <v>118.79496666666665</v>
      </c>
      <c r="AH190" s="20">
        <f t="shared" si="70"/>
        <v>133.22215</v>
      </c>
      <c r="AI190" s="109">
        <f>IFERROR(AE190/'2018'!AH190*100-100,"")</f>
        <v>14547.556916465734</v>
      </c>
      <c r="AJ190" s="20">
        <f t="shared" si="71"/>
        <v>0.43623532075397975</v>
      </c>
      <c r="AK190" s="20">
        <f t="shared" si="71"/>
        <v>0.92744470561581238</v>
      </c>
      <c r="AL190" s="20">
        <f t="shared" si="71"/>
        <v>12.144608259216369</v>
      </c>
    </row>
    <row r="191" spans="2:38" ht="15" x14ac:dyDescent="0.25">
      <c r="B191" s="15" t="s">
        <v>37</v>
      </c>
      <c r="C191" s="69">
        <v>111.27043914794922</v>
      </c>
      <c r="D191" s="26">
        <v>111.42349243164063</v>
      </c>
      <c r="E191" s="21">
        <v>107.4085</v>
      </c>
      <c r="F191" s="20">
        <v>107.7833</v>
      </c>
      <c r="G191" s="20">
        <v>108.04640000000001</v>
      </c>
      <c r="H191" s="20">
        <v>108.309</v>
      </c>
      <c r="I191" s="20">
        <v>108.34990000000001</v>
      </c>
      <c r="J191" s="20">
        <v>108.44589999999999</v>
      </c>
      <c r="K191" s="20">
        <v>108.6099</v>
      </c>
      <c r="L191" s="20">
        <v>108.8917</v>
      </c>
      <c r="M191" s="20">
        <v>109.24250000000001</v>
      </c>
      <c r="N191" s="20">
        <v>109.37430000000001</v>
      </c>
      <c r="O191" s="20">
        <v>110.34350000000001</v>
      </c>
      <c r="P191" s="19">
        <v>112.6644</v>
      </c>
      <c r="Q191" s="20">
        <v>0.13755071415499767</v>
      </c>
      <c r="R191" s="21">
        <v>-3.6033625800267006</v>
      </c>
      <c r="S191" s="20">
        <v>0.34894817449270155</v>
      </c>
      <c r="T191" s="20">
        <v>0.24410089503662308</v>
      </c>
      <c r="U191" s="20">
        <v>0.24304372936071161</v>
      </c>
      <c r="V191" s="20">
        <v>3.776232815371549E-2</v>
      </c>
      <c r="W191" s="20">
        <v>8.8601835350092084E-2</v>
      </c>
      <c r="X191" s="20">
        <v>0.15122747840167447</v>
      </c>
      <c r="Y191" s="20">
        <v>0.25946069373050157</v>
      </c>
      <c r="Z191" s="20">
        <v>0.32215494844878595</v>
      </c>
      <c r="AA191" s="20">
        <v>0.12064901480650694</v>
      </c>
      <c r="AB191" s="20">
        <v>0.88613138552658222</v>
      </c>
      <c r="AC191" s="19">
        <v>2.1033409308205688</v>
      </c>
      <c r="AD191" s="20">
        <f t="shared" si="66"/>
        <v>100.01652922617956</v>
      </c>
      <c r="AE191" s="20">
        <f t="shared" si="67"/>
        <v>108.04623333333332</v>
      </c>
      <c r="AF191" s="20">
        <f t="shared" si="68"/>
        <v>108.46856666666666</v>
      </c>
      <c r="AG191" s="20">
        <f t="shared" si="69"/>
        <v>109.16950000000001</v>
      </c>
      <c r="AH191" s="20">
        <f t="shared" si="70"/>
        <v>74.381816904718335</v>
      </c>
      <c r="AI191" s="109">
        <f>IFERROR(AE191/'2018'!AH191*100-100,"")</f>
        <v>13229.678070289625</v>
      </c>
      <c r="AJ191" s="20">
        <f t="shared" si="71"/>
        <v>0.39088205141813148</v>
      </c>
      <c r="AK191" s="20">
        <f t="shared" si="71"/>
        <v>0.64620871730276974</v>
      </c>
      <c r="AL191" s="20">
        <f t="shared" si="71"/>
        <v>-31.865752884534302</v>
      </c>
    </row>
    <row r="192" spans="2:38" ht="15" x14ac:dyDescent="0.25">
      <c r="B192" t="s">
        <v>39</v>
      </c>
      <c r="C192" s="70"/>
      <c r="D192" s="14"/>
      <c r="E192" s="10">
        <v>107.2666</v>
      </c>
      <c r="F192" s="7">
        <v>107.60339999999999</v>
      </c>
      <c r="G192" s="7">
        <v>107.8395</v>
      </c>
      <c r="H192" s="7">
        <v>108.3381</v>
      </c>
      <c r="I192" s="7">
        <v>108.1661</v>
      </c>
      <c r="J192" s="7">
        <v>108.2876</v>
      </c>
      <c r="K192" s="7">
        <v>108.92270000000001</v>
      </c>
      <c r="L192" s="7">
        <v>108.7534</v>
      </c>
      <c r="M192" s="7">
        <v>109.2433</v>
      </c>
      <c r="N192" s="7">
        <v>109.2559</v>
      </c>
      <c r="O192" s="7">
        <v>109.7684</v>
      </c>
      <c r="P192" s="11">
        <v>109.8034</v>
      </c>
      <c r="Q192" s="7"/>
      <c r="R192" s="10"/>
      <c r="S192" s="7">
        <v>0.31398403603730951</v>
      </c>
      <c r="T192" s="7">
        <v>0.21941685857510781</v>
      </c>
      <c r="U192" s="7">
        <v>0.46235377575006947</v>
      </c>
      <c r="V192" s="7">
        <v>-0.15876224523043789</v>
      </c>
      <c r="W192" s="7">
        <v>0.11232724485767491</v>
      </c>
      <c r="X192" s="7">
        <v>0.58649374443612057</v>
      </c>
      <c r="Y192" s="7">
        <v>-0.15543132882310748</v>
      </c>
      <c r="Z192" s="7">
        <v>0.45046867500235005</v>
      </c>
      <c r="AA192" s="7">
        <v>1.1533888119447097E-2</v>
      </c>
      <c r="AB192" s="7">
        <v>0.46908221890076679</v>
      </c>
      <c r="AC192" s="11">
        <v>3.1885314899366836E-2</v>
      </c>
      <c r="AD192" s="20">
        <f t="shared" si="66"/>
        <v>108.72561818181816</v>
      </c>
      <c r="AE192" s="20">
        <f t="shared" si="67"/>
        <v>107.92700000000001</v>
      </c>
      <c r="AF192" s="20">
        <f t="shared" si="68"/>
        <v>108.4588</v>
      </c>
      <c r="AG192" s="20">
        <f t="shared" si="69"/>
        <v>109.08420000000001</v>
      </c>
      <c r="AH192" s="20">
        <f t="shared" si="70"/>
        <v>109.7859</v>
      </c>
      <c r="AI192" s="109">
        <f>IFERROR(AE192/'2018'!AH192*100-100,"")</f>
        <v>13545.866661149486</v>
      </c>
      <c r="AJ192" s="20">
        <f t="shared" si="71"/>
        <v>0.49274046346138789</v>
      </c>
      <c r="AK192" s="20">
        <f t="shared" si="71"/>
        <v>0.57662448782396325</v>
      </c>
      <c r="AL192" s="20">
        <f t="shared" si="71"/>
        <v>0.64326456077048988</v>
      </c>
    </row>
    <row r="193" spans="2:38" ht="15" x14ac:dyDescent="0.25">
      <c r="B193" t="s">
        <v>77</v>
      </c>
      <c r="C193" s="70"/>
      <c r="D193" s="14"/>
      <c r="E193" s="10">
        <v>107.0324</v>
      </c>
      <c r="F193" s="7">
        <v>107.5946</v>
      </c>
      <c r="G193" s="7">
        <v>107.9365</v>
      </c>
      <c r="H193" s="7">
        <v>108.3614</v>
      </c>
      <c r="I193" s="7">
        <v>108.3878</v>
      </c>
      <c r="J193" s="7">
        <v>108.5441</v>
      </c>
      <c r="K193" s="7">
        <v>108.3633</v>
      </c>
      <c r="L193" s="7">
        <v>109.0763</v>
      </c>
      <c r="M193" s="7">
        <v>109.434</v>
      </c>
      <c r="N193" s="7">
        <v>109.5787</v>
      </c>
      <c r="O193" s="7">
        <v>109.559</v>
      </c>
      <c r="P193" s="11">
        <v>110.94280000000001</v>
      </c>
      <c r="Q193" s="7"/>
      <c r="R193" s="10"/>
      <c r="S193" s="7">
        <v>0.52526150959896656</v>
      </c>
      <c r="T193" s="7">
        <v>0.31776687677633958</v>
      </c>
      <c r="U193" s="7">
        <v>0.39365738188657967</v>
      </c>
      <c r="V193" s="7">
        <v>2.4362918899160878E-2</v>
      </c>
      <c r="W193" s="7">
        <v>0.14420442153083801</v>
      </c>
      <c r="X193" s="7">
        <v>-0.16656824276953328</v>
      </c>
      <c r="Y193" s="7">
        <v>0.65797184101998374</v>
      </c>
      <c r="Z193" s="7">
        <v>0.32793558270677881</v>
      </c>
      <c r="AA193" s="7">
        <v>0.13222581647385662</v>
      </c>
      <c r="AB193" s="7">
        <v>-1.7977946443971569E-2</v>
      </c>
      <c r="AC193" s="11">
        <v>1.2630637373470075</v>
      </c>
      <c r="AD193" s="20">
        <f t="shared" si="66"/>
        <v>108.88895454545454</v>
      </c>
      <c r="AE193" s="20">
        <f t="shared" si="67"/>
        <v>107.96416666666666</v>
      </c>
      <c r="AF193" s="20">
        <f t="shared" si="68"/>
        <v>108.43173333333333</v>
      </c>
      <c r="AG193" s="20">
        <f t="shared" si="69"/>
        <v>109.363</v>
      </c>
      <c r="AH193" s="20">
        <f t="shared" si="70"/>
        <v>110.2509</v>
      </c>
      <c r="AI193" s="109">
        <f>IFERROR(AE193/'2018'!AH193*100-100,"")</f>
        <v>9174.6781701724394</v>
      </c>
      <c r="AJ193" s="20">
        <f t="shared" si="71"/>
        <v>0.4330757890349588</v>
      </c>
      <c r="AK193" s="20">
        <f t="shared" si="71"/>
        <v>0.85885066856197056</v>
      </c>
      <c r="AL193" s="20">
        <f t="shared" si="71"/>
        <v>0.81188336091730662</v>
      </c>
    </row>
    <row r="194" spans="2:38" ht="15" x14ac:dyDescent="0.25">
      <c r="B194" t="s">
        <v>69</v>
      </c>
      <c r="C194" s="70"/>
      <c r="D194" s="14"/>
      <c r="E194" s="10">
        <v>103.8901</v>
      </c>
      <c r="F194" s="7">
        <v>103.8913</v>
      </c>
      <c r="G194" s="7">
        <v>103.9101</v>
      </c>
      <c r="H194" s="7">
        <v>103.9067</v>
      </c>
      <c r="I194" s="7">
        <v>103.9024</v>
      </c>
      <c r="J194" s="7">
        <v>103.8232</v>
      </c>
      <c r="K194" s="7">
        <v>103.9165</v>
      </c>
      <c r="L194" s="7">
        <v>104.0565</v>
      </c>
      <c r="M194" s="7">
        <v>104.0805</v>
      </c>
      <c r="N194" s="7">
        <v>104.08</v>
      </c>
      <c r="O194" s="7">
        <v>104.2105</v>
      </c>
      <c r="P194" s="11">
        <v>104.3188</v>
      </c>
      <c r="Q194" s="7"/>
      <c r="R194" s="10"/>
      <c r="S194" s="7">
        <v>1.1550667484170323E-3</v>
      </c>
      <c r="T194" s="7">
        <v>1.8095836706248567E-2</v>
      </c>
      <c r="U194" s="7">
        <v>-3.2720592127225179E-3</v>
      </c>
      <c r="V194" s="7">
        <v>-4.1383279422795996E-3</v>
      </c>
      <c r="W194" s="7">
        <v>-7.6225380741927196E-2</v>
      </c>
      <c r="X194" s="7">
        <v>8.9864307784771863E-2</v>
      </c>
      <c r="Y194" s="7">
        <v>0.1347235520826823</v>
      </c>
      <c r="Z194" s="7">
        <v>2.3064392901933958E-2</v>
      </c>
      <c r="AA194" s="7">
        <v>-4.8039738471893144E-4</v>
      </c>
      <c r="AB194" s="7">
        <v>0.12538431975403327</v>
      </c>
      <c r="AC194" s="11">
        <v>0.10392426866774446</v>
      </c>
      <c r="AD194" s="20">
        <f t="shared" si="66"/>
        <v>104.00877272727274</v>
      </c>
      <c r="AE194" s="20">
        <f t="shared" si="67"/>
        <v>103.9027</v>
      </c>
      <c r="AF194" s="20">
        <f t="shared" si="68"/>
        <v>103.88069999999999</v>
      </c>
      <c r="AG194" s="20">
        <f t="shared" si="69"/>
        <v>104.07233333333333</v>
      </c>
      <c r="AH194" s="20">
        <f t="shared" si="70"/>
        <v>104.26464999999999</v>
      </c>
      <c r="AI194" s="109">
        <f>IFERROR(AE194/'2018'!AH194*100-100,"")</f>
        <v>25274.267684645973</v>
      </c>
      <c r="AJ194" s="20">
        <f t="shared" si="71"/>
        <v>-2.1173655737541708E-2</v>
      </c>
      <c r="AK194" s="20">
        <f t="shared" si="71"/>
        <v>0.18447443397411689</v>
      </c>
      <c r="AL194" s="20">
        <f t="shared" si="71"/>
        <v>0.184791347043884</v>
      </c>
    </row>
    <row r="195" spans="2:38" ht="15" x14ac:dyDescent="0.25">
      <c r="B195" t="s">
        <v>43</v>
      </c>
      <c r="C195" s="70"/>
      <c r="D195" s="14"/>
      <c r="E195" s="10">
        <v>111.2594</v>
      </c>
      <c r="F195" s="7">
        <v>111.5027</v>
      </c>
      <c r="G195" s="7">
        <v>112.1159</v>
      </c>
      <c r="H195" s="7">
        <v>112.5222</v>
      </c>
      <c r="I195" s="7">
        <v>112.6705</v>
      </c>
      <c r="J195" s="7">
        <v>112.7353</v>
      </c>
      <c r="K195" s="7">
        <v>113.16070000000001</v>
      </c>
      <c r="L195" s="7">
        <v>113.4941</v>
      </c>
      <c r="M195" s="7">
        <v>113.4986</v>
      </c>
      <c r="N195" s="7">
        <v>113.634</v>
      </c>
      <c r="O195" s="7">
        <v>119.12520000000001</v>
      </c>
      <c r="P195" s="11">
        <v>129.76910000000001</v>
      </c>
      <c r="Q195" s="7"/>
      <c r="R195" s="10"/>
      <c r="S195" s="7">
        <v>0.21867815213816086</v>
      </c>
      <c r="T195" s="7">
        <v>0.54994183997337465</v>
      </c>
      <c r="U195" s="7">
        <v>0.36239284526102156</v>
      </c>
      <c r="V195" s="7">
        <v>0.1317962144359123</v>
      </c>
      <c r="W195" s="7">
        <v>5.7512836101722357E-2</v>
      </c>
      <c r="X195" s="7">
        <v>0.37734409719050771</v>
      </c>
      <c r="Y195" s="7">
        <v>0.29462525417392915</v>
      </c>
      <c r="Z195" s="7">
        <v>3.9649638174962974E-3</v>
      </c>
      <c r="AA195" s="7">
        <v>0.11929662568525444</v>
      </c>
      <c r="AB195" s="7">
        <v>4.8323565130154762</v>
      </c>
      <c r="AC195" s="11">
        <v>8.9350532045276747</v>
      </c>
      <c r="AD195" s="20">
        <f t="shared" si="66"/>
        <v>114.92984545454546</v>
      </c>
      <c r="AE195" s="20">
        <f t="shared" si="67"/>
        <v>112.04693333333334</v>
      </c>
      <c r="AF195" s="20">
        <f t="shared" si="68"/>
        <v>112.85550000000001</v>
      </c>
      <c r="AG195" s="20">
        <f t="shared" si="69"/>
        <v>113.54223333333334</v>
      </c>
      <c r="AH195" s="20">
        <f t="shared" si="70"/>
        <v>124.44715000000001</v>
      </c>
      <c r="AI195" s="109">
        <f>IFERROR(AE195/'2018'!AH195*100-100,"")</f>
        <v>9859.6020638470563</v>
      </c>
      <c r="AJ195" s="20">
        <f t="shared" si="71"/>
        <v>0.72163212558547229</v>
      </c>
      <c r="AK195" s="20">
        <f t="shared" si="71"/>
        <v>0.60850674830498974</v>
      </c>
      <c r="AL195" s="20">
        <f t="shared" si="71"/>
        <v>9.6042823419303431</v>
      </c>
    </row>
    <row r="196" spans="2:38" ht="15" x14ac:dyDescent="0.25">
      <c r="B196" t="s">
        <v>45</v>
      </c>
      <c r="C196" s="70"/>
      <c r="D196" s="14"/>
      <c r="E196" s="10">
        <v>105.3472</v>
      </c>
      <c r="F196" s="7">
        <v>105.8237</v>
      </c>
      <c r="G196" s="7">
        <v>106.1234</v>
      </c>
      <c r="H196" s="7">
        <v>106.3</v>
      </c>
      <c r="I196" s="7">
        <v>106.4289</v>
      </c>
      <c r="J196" s="7">
        <v>106.4738</v>
      </c>
      <c r="K196" s="7">
        <v>106.5945</v>
      </c>
      <c r="L196" s="7">
        <v>107.0621</v>
      </c>
      <c r="M196" s="7">
        <v>107.74379999999999</v>
      </c>
      <c r="N196" s="7">
        <v>107.9235</v>
      </c>
      <c r="O196" s="7">
        <v>108.81950000000001</v>
      </c>
      <c r="P196" s="11">
        <v>109.4383</v>
      </c>
      <c r="Q196" s="7"/>
      <c r="R196" s="10"/>
      <c r="S196" s="7">
        <v>0.45231387260411426</v>
      </c>
      <c r="T196" s="7">
        <v>0.28320688087829232</v>
      </c>
      <c r="U196" s="7">
        <v>0.16641004717149416</v>
      </c>
      <c r="V196" s="7">
        <v>0.12126058325494034</v>
      </c>
      <c r="W196" s="7">
        <v>4.2187789218904252E-2</v>
      </c>
      <c r="X196" s="7">
        <v>0.11336122125818686</v>
      </c>
      <c r="Y196" s="7">
        <v>0.43867178888216979</v>
      </c>
      <c r="Z196" s="7">
        <v>0.63673326041614364</v>
      </c>
      <c r="AA196" s="7">
        <v>0.16678453887834946</v>
      </c>
      <c r="AB196" s="7">
        <v>0.83021770050081845</v>
      </c>
      <c r="AC196" s="11">
        <v>0.56864808237493569</v>
      </c>
      <c r="AD196" s="20">
        <f t="shared" si="66"/>
        <v>107.1574090909091</v>
      </c>
      <c r="AE196" s="20">
        <f t="shared" si="67"/>
        <v>106.08236666666666</v>
      </c>
      <c r="AF196" s="20">
        <f t="shared" si="68"/>
        <v>106.49906666666665</v>
      </c>
      <c r="AG196" s="20">
        <f t="shared" si="69"/>
        <v>107.57646666666666</v>
      </c>
      <c r="AH196" s="20">
        <f t="shared" si="70"/>
        <v>109.1289</v>
      </c>
      <c r="AI196" s="109">
        <f>IFERROR(AE196/'2018'!AH196*100-100,"")</f>
        <v>-66396.922916210911</v>
      </c>
      <c r="AJ196" s="20">
        <f t="shared" si="71"/>
        <v>0.39280797845447069</v>
      </c>
      <c r="AK196" s="20">
        <f t="shared" si="71"/>
        <v>1.0116520582966047</v>
      </c>
      <c r="AL196" s="20">
        <f t="shared" si="71"/>
        <v>1.4430975300050193</v>
      </c>
    </row>
    <row r="197" spans="2:38" ht="15" x14ac:dyDescent="0.25">
      <c r="B197" t="s">
        <v>70</v>
      </c>
      <c r="C197" s="70"/>
      <c r="D197" s="14"/>
      <c r="E197" s="10">
        <v>106.5115</v>
      </c>
      <c r="F197" s="7">
        <v>106.8274</v>
      </c>
      <c r="G197" s="7">
        <v>106.8549</v>
      </c>
      <c r="H197" s="7">
        <v>106.8549</v>
      </c>
      <c r="I197" s="7">
        <v>106.97150000000001</v>
      </c>
      <c r="J197" s="7">
        <v>106.97150000000001</v>
      </c>
      <c r="K197" s="7">
        <v>107.23260000000001</v>
      </c>
      <c r="L197" s="7">
        <v>107.23260000000001</v>
      </c>
      <c r="M197" s="7">
        <v>107.82550000000001</v>
      </c>
      <c r="N197" s="7">
        <v>108.0412</v>
      </c>
      <c r="O197" s="7">
        <v>108.31610000000001</v>
      </c>
      <c r="P197" s="11">
        <v>109.7521</v>
      </c>
      <c r="Q197" s="7"/>
      <c r="R197" s="10"/>
      <c r="S197" s="7">
        <v>0.29658769240880017</v>
      </c>
      <c r="T197" s="7">
        <v>2.5742459331597894E-2</v>
      </c>
      <c r="U197" s="7">
        <v>0</v>
      </c>
      <c r="V197" s="7">
        <v>0.10911993741045602</v>
      </c>
      <c r="W197" s="7">
        <v>0</v>
      </c>
      <c r="X197" s="7">
        <v>0.2440837045381237</v>
      </c>
      <c r="Y197" s="7">
        <v>0</v>
      </c>
      <c r="Z197" s="7">
        <v>0.55291021573663246</v>
      </c>
      <c r="AA197" s="7">
        <v>0.20004544379576095</v>
      </c>
      <c r="AB197" s="7">
        <v>0.25443997289922948</v>
      </c>
      <c r="AC197" s="11">
        <v>1.3257493576670438</v>
      </c>
      <c r="AD197" s="20">
        <f t="shared" si="66"/>
        <v>107.53457272727273</v>
      </c>
      <c r="AE197" s="20">
        <f t="shared" si="67"/>
        <v>106.84573333333333</v>
      </c>
      <c r="AF197" s="20">
        <f t="shared" si="68"/>
        <v>107.05853333333334</v>
      </c>
      <c r="AG197" s="20">
        <f t="shared" si="69"/>
        <v>107.69976666666668</v>
      </c>
      <c r="AH197" s="20">
        <f t="shared" si="70"/>
        <v>109.0341</v>
      </c>
      <c r="AI197" s="109">
        <f>IFERROR(AE197/'2018'!AH197*100-100,"")</f>
        <v>20243.592098253121</v>
      </c>
      <c r="AJ197" s="20">
        <f t="shared" ref="AJ197:AL199" si="72">IFERROR(AF197/AE197*100-100,"")</f>
        <v>0.19916565066395719</v>
      </c>
      <c r="AK197" s="20">
        <f t="shared" si="72"/>
        <v>0.59895583599750069</v>
      </c>
      <c r="AL197" s="20">
        <f t="shared" si="72"/>
        <v>1.2389379983181641</v>
      </c>
    </row>
    <row r="198" spans="2:38" ht="15" x14ac:dyDescent="0.25">
      <c r="B198" s="15" t="s">
        <v>48</v>
      </c>
      <c r="C198" s="69">
        <v>107.04717254638672</v>
      </c>
      <c r="D198" s="26">
        <v>107.09395599365234</v>
      </c>
      <c r="E198" s="21">
        <v>97.929959999999994</v>
      </c>
      <c r="F198" s="20">
        <v>98.258470000000003</v>
      </c>
      <c r="G198" s="20">
        <v>98.116159999999994</v>
      </c>
      <c r="H198" s="20">
        <v>97.84151</v>
      </c>
      <c r="I198" s="20">
        <v>96.944119999999998</v>
      </c>
      <c r="J198" s="20">
        <v>97.154740000000004</v>
      </c>
      <c r="K198" s="20">
        <v>98.084590000000006</v>
      </c>
      <c r="L198" s="20">
        <v>96.933620000000005</v>
      </c>
      <c r="M198" s="20">
        <v>96.01352</v>
      </c>
      <c r="N198" s="20">
        <v>95.290850000000006</v>
      </c>
      <c r="O198" s="20">
        <v>95.496399999999994</v>
      </c>
      <c r="P198" s="19">
        <v>94.924520000000001</v>
      </c>
      <c r="Q198" s="20">
        <v>4.3703580536283981E-2</v>
      </c>
      <c r="R198" s="21">
        <v>-8.5569684195768403</v>
      </c>
      <c r="S198" s="20">
        <v>0.33545403265763463</v>
      </c>
      <c r="T198" s="20">
        <v>-0.14483229791793933</v>
      </c>
      <c r="U198" s="20">
        <v>-0.27992330723093328</v>
      </c>
      <c r="V198" s="20">
        <v>-0.91718739827298412</v>
      </c>
      <c r="W198" s="20">
        <v>0.21725917982442444</v>
      </c>
      <c r="X198" s="20">
        <v>0.95708145583015491</v>
      </c>
      <c r="Y198" s="20">
        <v>-1.1734463079266588</v>
      </c>
      <c r="Z198" s="20">
        <v>-0.94920627126068835</v>
      </c>
      <c r="AA198" s="20">
        <v>-0.75267524823586685</v>
      </c>
      <c r="AB198" s="20">
        <v>0.21570801393836669</v>
      </c>
      <c r="AC198" s="19">
        <v>-0.5988497995735893</v>
      </c>
      <c r="AD198" s="20">
        <f>(AD181/AD182)*100</f>
        <v>96.954522670150354</v>
      </c>
      <c r="AE198" s="20">
        <f t="shared" ref="AE198:AH198" si="73">(AE181/AE182)*100</f>
        <v>98.071904570548341</v>
      </c>
      <c r="AF198" s="20">
        <f t="shared" si="73"/>
        <v>97.396839574540948</v>
      </c>
      <c r="AG198" s="20">
        <f t="shared" si="73"/>
        <v>96.07670918867079</v>
      </c>
      <c r="AH198" s="20">
        <f t="shared" si="73"/>
        <v>96.013976176824144</v>
      </c>
      <c r="AI198" s="109">
        <f>IFERROR(AE198/'2018'!AH198*100-100,"")</f>
        <v>-3981.1204730852969</v>
      </c>
      <c r="AJ198" s="20">
        <f t="shared" si="72"/>
        <v>-0.68833678611980531</v>
      </c>
      <c r="AK198" s="20">
        <f t="shared" si="72"/>
        <v>-1.3554139863643258</v>
      </c>
      <c r="AL198" s="20">
        <f t="shared" si="72"/>
        <v>-6.5294713335205756E-2</v>
      </c>
    </row>
    <row r="199" spans="2:38" ht="15" x14ac:dyDescent="0.25">
      <c r="B199" s="15" t="s">
        <v>72</v>
      </c>
      <c r="C199" s="69">
        <v>95.381141662597656</v>
      </c>
      <c r="D199" s="26">
        <v>97.191436767578125</v>
      </c>
      <c r="E199" s="21">
        <v>101.5154</v>
      </c>
      <c r="F199" s="20">
        <v>101.5681</v>
      </c>
      <c r="G199" s="20">
        <v>101.238</v>
      </c>
      <c r="H199" s="20">
        <v>100.7749</v>
      </c>
      <c r="I199" s="20">
        <v>99.701089999999994</v>
      </c>
      <c r="J199" s="20">
        <v>100.1109</v>
      </c>
      <c r="K199" s="20">
        <v>101.7745</v>
      </c>
      <c r="L199" s="20">
        <v>100.9806</v>
      </c>
      <c r="M199" s="20">
        <v>100.2474</v>
      </c>
      <c r="N199" s="20">
        <v>99.775189999999995</v>
      </c>
      <c r="O199" s="20">
        <v>100.80719999999999</v>
      </c>
      <c r="P199" s="19">
        <v>100.6752</v>
      </c>
      <c r="Q199" s="20">
        <v>1.8979591493926833</v>
      </c>
      <c r="R199" s="21">
        <v>4.4489137893517547</v>
      </c>
      <c r="S199" s="20">
        <v>5.1913305764447096E-2</v>
      </c>
      <c r="T199" s="20">
        <v>-0.32500361826203461</v>
      </c>
      <c r="U199" s="20">
        <v>-0.45743693079673364</v>
      </c>
      <c r="V199" s="20">
        <v>-1.0655530295738411</v>
      </c>
      <c r="W199" s="20">
        <v>0.41103863558563641</v>
      </c>
      <c r="X199" s="20">
        <v>1.6617571113635001</v>
      </c>
      <c r="Y199" s="20">
        <v>-0.78005787304286223</v>
      </c>
      <c r="Z199" s="20">
        <v>-0.72608005894201122</v>
      </c>
      <c r="AA199" s="20">
        <v>-0.47104463557159981</v>
      </c>
      <c r="AB199" s="20">
        <v>1.0343352891635684</v>
      </c>
      <c r="AC199" s="19">
        <v>-0.1309430278789519</v>
      </c>
      <c r="AD199" s="20">
        <f>(AD181/AD191)*100</f>
        <v>100.85063971678608</v>
      </c>
      <c r="AE199" s="20">
        <f t="shared" ref="AE199:AH199" si="74">(AE181/AE191)*100</f>
        <v>101.19303865906788</v>
      </c>
      <c r="AF199" s="20">
        <f t="shared" si="74"/>
        <v>100.52964653046952</v>
      </c>
      <c r="AG199" s="20">
        <f t="shared" si="74"/>
        <v>100.33345699424594</v>
      </c>
      <c r="AH199" s="20">
        <f t="shared" si="74"/>
        <v>101.58043278054694</v>
      </c>
      <c r="AI199" s="109">
        <f>IFERROR(AE199/'2018'!AH199*100-100,"")</f>
        <v>-4556.1734307589568</v>
      </c>
      <c r="AJ199" s="20">
        <f t="shared" si="72"/>
        <v>-0.6555709141548931</v>
      </c>
      <c r="AK199" s="20">
        <f t="shared" si="72"/>
        <v>-0.19515589977143577</v>
      </c>
      <c r="AL199" s="20">
        <f t="shared" si="72"/>
        <v>1.2428314778115492</v>
      </c>
    </row>
  </sheetData>
  <mergeCells count="5">
    <mergeCell ref="B4:B5"/>
    <mergeCell ref="E4:P4"/>
    <mergeCell ref="R4:AC4"/>
    <mergeCell ref="AE4:AH4"/>
    <mergeCell ref="AI4:AL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39997558519241921"/>
  </sheetPr>
  <dimension ref="A1:AJ199"/>
  <sheetViews>
    <sheetView zoomScale="90" zoomScaleNormal="90" workbookViewId="0">
      <pane xSplit="2" ySplit="5" topLeftCell="C6" activePane="bottomRight" state="frozen"/>
      <selection activeCell="E19" sqref="E19"/>
      <selection pane="topRight" activeCell="E19" sqref="E19"/>
      <selection pane="bottomLeft" activeCell="E19" sqref="E19"/>
      <selection pane="bottomRight" activeCell="AJ1" sqref="AB1:AJ1048576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8.28515625" style="1" bestFit="1" customWidth="1"/>
    <col min="4" max="4" width="7.7109375" style="1" customWidth="1"/>
    <col min="5" max="5" width="7.140625" style="1" bestFit="1" customWidth="1"/>
    <col min="6" max="7" width="6.42578125" style="1" bestFit="1" customWidth="1"/>
    <col min="8" max="15" width="6.28515625" style="1" bestFit="1" customWidth="1"/>
    <col min="16" max="16" width="6.28515625" style="1" customWidth="1"/>
    <col min="17" max="17" width="5.28515625" style="1" customWidth="1"/>
    <col min="18" max="18" width="6.42578125" style="1" bestFit="1" customWidth="1"/>
    <col min="19" max="27" width="5.28515625" style="1" customWidth="1"/>
    <col min="28" max="28" width="7.140625" style="1" customWidth="1"/>
    <col min="29" max="33" width="7.42578125" style="1" customWidth="1"/>
    <col min="34" max="36" width="7.5703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296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27" t="s">
        <v>2</v>
      </c>
      <c r="C4" s="12" t="s">
        <v>64</v>
      </c>
      <c r="D4" s="229" t="s">
        <v>87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2015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28"/>
      <c r="C5" s="13" t="s">
        <v>86</v>
      </c>
      <c r="D5" s="8" t="s">
        <v>3</v>
      </c>
      <c r="E5" s="6" t="s">
        <v>4</v>
      </c>
      <c r="F5" s="6" t="s">
        <v>5</v>
      </c>
      <c r="G5" s="6" t="s">
        <v>6</v>
      </c>
      <c r="H5" s="6" t="s">
        <v>0</v>
      </c>
      <c r="I5" s="6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9" t="s">
        <v>13</v>
      </c>
      <c r="P5" s="8" t="s">
        <v>3</v>
      </c>
      <c r="Q5" s="6" t="s">
        <v>4</v>
      </c>
      <c r="R5" s="6" t="s">
        <v>5</v>
      </c>
      <c r="S5" s="6" t="s">
        <v>6</v>
      </c>
      <c r="T5" s="6" t="s">
        <v>0</v>
      </c>
      <c r="U5" s="6" t="s">
        <v>7</v>
      </c>
      <c r="V5" s="6" t="s">
        <v>8</v>
      </c>
      <c r="W5" s="6" t="s">
        <v>9</v>
      </c>
      <c r="X5" s="6" t="s">
        <v>10</v>
      </c>
      <c r="Y5" s="6" t="s">
        <v>11</v>
      </c>
      <c r="Z5" s="6" t="s">
        <v>12</v>
      </c>
      <c r="AA5" s="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2"/>
      <c r="P6" s="30"/>
      <c r="Q6" s="31"/>
      <c r="R6" s="31"/>
      <c r="S6" s="31"/>
      <c r="T6" s="31"/>
      <c r="U6" s="31"/>
      <c r="V6" s="31"/>
      <c r="W6" s="31"/>
      <c r="X6" s="31"/>
      <c r="Y6" s="31"/>
      <c r="Z6" s="31"/>
      <c r="AA6" s="32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ht="15" x14ac:dyDescent="0.25">
      <c r="A7" s="2" t="s">
        <v>14</v>
      </c>
      <c r="B7" s="15" t="s">
        <v>15</v>
      </c>
      <c r="C7" s="26">
        <f>'2014'!P7</f>
        <v>114.4738</v>
      </c>
      <c r="D7" s="21">
        <v>117.2103</v>
      </c>
      <c r="E7" s="20">
        <v>117.9819</v>
      </c>
      <c r="F7" s="20">
        <v>119.5206</v>
      </c>
      <c r="G7" s="20">
        <v>117.68810000000001</v>
      </c>
      <c r="H7" s="20">
        <v>116.2188</v>
      </c>
      <c r="I7" s="20">
        <v>115.572</v>
      </c>
      <c r="J7" s="20">
        <v>116.4796</v>
      </c>
      <c r="K7" s="20">
        <v>116.9396</v>
      </c>
      <c r="L7" s="20">
        <v>119.3904</v>
      </c>
      <c r="M7" s="20">
        <v>120.1588</v>
      </c>
      <c r="N7" s="20">
        <v>122.6725</v>
      </c>
      <c r="O7" s="19">
        <v>124.8779</v>
      </c>
      <c r="P7" s="21">
        <v>2.3905033291460636</v>
      </c>
      <c r="Q7" s="20">
        <v>0.65830392038924246</v>
      </c>
      <c r="R7" s="20">
        <v>1.3041830992720118</v>
      </c>
      <c r="S7" s="20">
        <v>-1.5332085012960077</v>
      </c>
      <c r="T7" s="20">
        <v>-1.2484694714248967</v>
      </c>
      <c r="U7" s="20">
        <v>-0.55653646398000922</v>
      </c>
      <c r="V7" s="20">
        <v>0.78531132108123258</v>
      </c>
      <c r="W7" s="20">
        <v>0.39491893859525073</v>
      </c>
      <c r="X7" s="20">
        <v>2.0957827801702766</v>
      </c>
      <c r="Y7" s="20">
        <v>0.64360283573888666</v>
      </c>
      <c r="Z7" s="20">
        <v>2.0919816110014415</v>
      </c>
      <c r="AA7" s="19">
        <v>1.7977949418166235</v>
      </c>
      <c r="AB7" s="20">
        <f>AVERAGE(D7:O7)</f>
        <v>118.72587499999999</v>
      </c>
      <c r="AC7" s="20">
        <f t="shared" ref="AC7:AC48" si="0">IFERROR(AVERAGE(D7:F7),"")</f>
        <v>118.2376</v>
      </c>
      <c r="AD7" s="20">
        <f t="shared" ref="AD7:AD48" si="1">IFERROR(AVERAGE(G7:I7),"")</f>
        <v>116.49296666666667</v>
      </c>
      <c r="AE7" s="20">
        <f t="shared" ref="AE7:AE25" si="2">IFERROR(AVERAGE(J7:L7),"")</f>
        <v>117.6032</v>
      </c>
      <c r="AF7" s="20">
        <f t="shared" ref="AF7:AF25" si="3">IFERROR(AVERAGE(M7:O7),"")</f>
        <v>122.56973333333333</v>
      </c>
      <c r="AG7" s="20">
        <f>IFERROR(AC7/'2018'!AF7*100-100,"")</f>
        <v>-11.802432643310283</v>
      </c>
      <c r="AH7" s="20">
        <f>IFERROR(AD7/AC7*100-100,"")</f>
        <v>-1.4755317541402491</v>
      </c>
      <c r="AI7" s="20">
        <f t="shared" ref="AI7:AJ25" si="4">IFERROR(AE7/AD7*100-100,"")</f>
        <v>0.95304752304072338</v>
      </c>
      <c r="AJ7" s="20">
        <f t="shared" si="4"/>
        <v>4.2231277153456119</v>
      </c>
    </row>
    <row r="8" spans="1:36" ht="15" x14ac:dyDescent="0.25">
      <c r="A8" s="3" t="s">
        <v>16</v>
      </c>
      <c r="B8" t="s">
        <v>17</v>
      </c>
      <c r="C8" s="14">
        <f>'2014'!P8</f>
        <v>115.5128</v>
      </c>
      <c r="D8" s="10">
        <v>118.51390000000001</v>
      </c>
      <c r="E8" s="7">
        <v>119.6361</v>
      </c>
      <c r="F8" s="7">
        <v>121.65170000000001</v>
      </c>
      <c r="G8" s="7">
        <v>119.3009</v>
      </c>
      <c r="H8" s="7">
        <v>117.7139</v>
      </c>
      <c r="I8" s="7">
        <v>117.3496</v>
      </c>
      <c r="J8" s="7">
        <v>118.30549999999999</v>
      </c>
      <c r="K8" s="7">
        <v>118.4097</v>
      </c>
      <c r="L8" s="7">
        <v>121.51049999999999</v>
      </c>
      <c r="M8" s="7">
        <v>122.70959999999999</v>
      </c>
      <c r="N8" s="7">
        <v>125.8242</v>
      </c>
      <c r="O8" s="11">
        <v>127.8036</v>
      </c>
      <c r="P8" s="10">
        <v>2.5980670540407713</v>
      </c>
      <c r="Q8" s="7">
        <v>0.94689314924240298</v>
      </c>
      <c r="R8" s="7">
        <v>1.6847757491258961</v>
      </c>
      <c r="S8" s="7">
        <v>-1.932402095490656</v>
      </c>
      <c r="T8" s="7">
        <v>-1.3302498137063536</v>
      </c>
      <c r="U8" s="7">
        <v>-0.30947916940989983</v>
      </c>
      <c r="V8" s="7">
        <v>0.81457457034365666</v>
      </c>
      <c r="W8" s="7">
        <v>8.8077054743867234E-2</v>
      </c>
      <c r="X8" s="7">
        <v>2.6187043797932028</v>
      </c>
      <c r="Y8" s="7">
        <v>0.98682829878899481</v>
      </c>
      <c r="Z8" s="7">
        <v>2.5381877212540913</v>
      </c>
      <c r="AA8" s="11">
        <v>1.5731472959891646</v>
      </c>
      <c r="AB8" s="20">
        <f t="shared" ref="AB8:AB48" si="5">AVERAGE(D8:O8)</f>
        <v>120.72743333333334</v>
      </c>
      <c r="AC8" s="20">
        <f t="shared" si="0"/>
        <v>119.93389999999999</v>
      </c>
      <c r="AD8" s="20">
        <f t="shared" si="1"/>
        <v>118.12146666666666</v>
      </c>
      <c r="AE8" s="20">
        <f t="shared" si="2"/>
        <v>119.40856666666666</v>
      </c>
      <c r="AF8" s="20">
        <f t="shared" si="3"/>
        <v>125.44580000000001</v>
      </c>
      <c r="AG8" s="7">
        <f>IFERROR(AC8/'2018'!AF8*100-100,"")</f>
        <v>-11.236629741312001</v>
      </c>
      <c r="AH8" s="20">
        <f t="shared" ref="AH8:AH25" si="6">IFERROR(AD8/AC8*100-100,"")</f>
        <v>-1.5111935268788272</v>
      </c>
      <c r="AI8" s="20">
        <f t="shared" si="4"/>
        <v>1.0896410587519512</v>
      </c>
      <c r="AJ8" s="20">
        <f t="shared" si="4"/>
        <v>5.0559465722308801</v>
      </c>
    </row>
    <row r="9" spans="1:36" ht="15" x14ac:dyDescent="0.25">
      <c r="A9" s="3" t="s">
        <v>18</v>
      </c>
      <c r="B9" t="s">
        <v>19</v>
      </c>
      <c r="C9" s="14">
        <f>'2014'!P9</f>
        <v>110.7963</v>
      </c>
      <c r="D9" s="10">
        <v>112.596</v>
      </c>
      <c r="E9" s="7">
        <v>112.1266</v>
      </c>
      <c r="F9" s="7">
        <v>111.9773</v>
      </c>
      <c r="G9" s="7">
        <v>111.97920000000001</v>
      </c>
      <c r="H9" s="7">
        <v>110.9265</v>
      </c>
      <c r="I9" s="7">
        <v>109.27979999999999</v>
      </c>
      <c r="J9" s="7">
        <v>110.0167</v>
      </c>
      <c r="K9" s="7">
        <v>111.7358</v>
      </c>
      <c r="L9" s="7">
        <v>111.8862</v>
      </c>
      <c r="M9" s="7">
        <v>111.12990000000001</v>
      </c>
      <c r="N9" s="7">
        <v>111.5166</v>
      </c>
      <c r="O9" s="11">
        <v>114.52209999999999</v>
      </c>
      <c r="P9" s="10">
        <v>1.6243322204802881</v>
      </c>
      <c r="Q9" s="7">
        <v>-0.41688869942094509</v>
      </c>
      <c r="R9" s="7">
        <v>-0.13315306091506982</v>
      </c>
      <c r="S9" s="7">
        <v>1.6967724708545661E-3</v>
      </c>
      <c r="T9" s="7">
        <v>-0.94008530155600456</v>
      </c>
      <c r="U9" s="7">
        <v>-1.4844964909196718</v>
      </c>
      <c r="V9" s="7">
        <v>0.67432407453162035</v>
      </c>
      <c r="W9" s="7">
        <v>1.5625809536188573</v>
      </c>
      <c r="X9" s="7">
        <v>0.13460323369949895</v>
      </c>
      <c r="Y9" s="7">
        <v>-0.6759546753755119</v>
      </c>
      <c r="Z9" s="7">
        <v>0.34797115807716056</v>
      </c>
      <c r="AA9" s="11">
        <v>2.6951144493286181</v>
      </c>
      <c r="AB9" s="20">
        <f t="shared" si="5"/>
        <v>111.64105833333332</v>
      </c>
      <c r="AC9" s="20">
        <f t="shared" si="0"/>
        <v>112.2333</v>
      </c>
      <c r="AD9" s="20">
        <f t="shared" si="1"/>
        <v>110.72850000000001</v>
      </c>
      <c r="AE9" s="20">
        <f t="shared" si="2"/>
        <v>111.21289999999999</v>
      </c>
      <c r="AF9" s="20">
        <f t="shared" si="3"/>
        <v>112.38953333333332</v>
      </c>
      <c r="AG9" s="7">
        <f>IFERROR(AC9/'2018'!AF9*100-100,"")</f>
        <v>-13.878771353825073</v>
      </c>
      <c r="AH9" s="20">
        <f t="shared" si="6"/>
        <v>-1.3407785389897526</v>
      </c>
      <c r="AI9" s="20">
        <f t="shared" si="4"/>
        <v>0.43746641560211685</v>
      </c>
      <c r="AJ9" s="20">
        <f t="shared" si="4"/>
        <v>1.0580007654987185</v>
      </c>
    </row>
    <row r="10" spans="1:36" ht="15" x14ac:dyDescent="0.25">
      <c r="A10" s="2" t="s">
        <v>20</v>
      </c>
      <c r="B10" s="15" t="s">
        <v>21</v>
      </c>
      <c r="C10" s="26">
        <f>'2014'!P10</f>
        <v>120.8653</v>
      </c>
      <c r="D10" s="21">
        <v>119.68389999999999</v>
      </c>
      <c r="E10" s="20">
        <v>117.59439999999999</v>
      </c>
      <c r="F10" s="20">
        <v>117.50060000000001</v>
      </c>
      <c r="G10" s="20">
        <v>117.8425</v>
      </c>
      <c r="H10" s="20">
        <v>118.64709999999999</v>
      </c>
      <c r="I10" s="20">
        <v>120.0729</v>
      </c>
      <c r="J10" s="20">
        <v>120.76860000000001</v>
      </c>
      <c r="K10" s="20">
        <v>121.6559</v>
      </c>
      <c r="L10" s="20">
        <v>121.1849</v>
      </c>
      <c r="M10" s="20">
        <v>121.0622</v>
      </c>
      <c r="N10" s="20">
        <v>121.6032</v>
      </c>
      <c r="O10" s="19">
        <v>122.8319</v>
      </c>
      <c r="P10" s="21">
        <v>-0.97745175827968034</v>
      </c>
      <c r="Q10" s="20">
        <v>-1.7458488568637895</v>
      </c>
      <c r="R10" s="20">
        <v>-7.9765703128709745E-2</v>
      </c>
      <c r="S10" s="20">
        <v>0.29097723756303834</v>
      </c>
      <c r="T10" s="20">
        <v>0.68277573880390652</v>
      </c>
      <c r="U10" s="20">
        <v>1.2017150018837457</v>
      </c>
      <c r="V10" s="20">
        <v>0.57939801570546079</v>
      </c>
      <c r="W10" s="20">
        <v>0.73471084371268369</v>
      </c>
      <c r="X10" s="20">
        <v>-0.38715754846251077</v>
      </c>
      <c r="Y10" s="20">
        <v>-0.10125023827225563</v>
      </c>
      <c r="Z10" s="20">
        <v>0.44687772070885606</v>
      </c>
      <c r="AA10" s="19">
        <v>1.0104174890134499</v>
      </c>
      <c r="AB10" s="20">
        <f t="shared" si="5"/>
        <v>120.03734166666668</v>
      </c>
      <c r="AC10" s="20">
        <f t="shared" si="0"/>
        <v>118.25963333333334</v>
      </c>
      <c r="AD10" s="20">
        <f t="shared" si="1"/>
        <v>118.85416666666667</v>
      </c>
      <c r="AE10" s="20">
        <f t="shared" si="2"/>
        <v>121.20313333333335</v>
      </c>
      <c r="AF10" s="20">
        <f t="shared" si="3"/>
        <v>121.83243333333333</v>
      </c>
      <c r="AG10" s="20">
        <f>IFERROR(AC10/'2018'!AF10*100-100,"")</f>
        <v>-11.351394437044121</v>
      </c>
      <c r="AH10" s="20">
        <f t="shared" si="6"/>
        <v>0.50273564746944999</v>
      </c>
      <c r="AI10" s="20">
        <f t="shared" si="4"/>
        <v>1.976343558282224</v>
      </c>
      <c r="AJ10" s="20">
        <f t="shared" si="4"/>
        <v>0.51921099949558425</v>
      </c>
    </row>
    <row r="11" spans="1:36" ht="15" x14ac:dyDescent="0.25">
      <c r="A11" s="2" t="s">
        <v>22</v>
      </c>
      <c r="B11" s="15" t="s">
        <v>23</v>
      </c>
      <c r="C11" s="26">
        <f>'2014'!P11</f>
        <v>122.688</v>
      </c>
      <c r="D11" s="21">
        <v>121.2437</v>
      </c>
      <c r="E11" s="20">
        <v>118.7908</v>
      </c>
      <c r="F11" s="20">
        <v>118.592</v>
      </c>
      <c r="G11" s="20">
        <v>118.9032</v>
      </c>
      <c r="H11" s="20">
        <v>119.87990000000001</v>
      </c>
      <c r="I11" s="20">
        <v>121.5596</v>
      </c>
      <c r="J11" s="20">
        <v>122.29089999999999</v>
      </c>
      <c r="K11" s="20">
        <v>123.3852</v>
      </c>
      <c r="L11" s="20">
        <v>122.7897</v>
      </c>
      <c r="M11" s="20">
        <v>122.5745</v>
      </c>
      <c r="N11" s="20">
        <v>123.20650000000001</v>
      </c>
      <c r="O11" s="19">
        <v>124.6557</v>
      </c>
      <c r="P11" s="21">
        <v>-1.1772137454355751</v>
      </c>
      <c r="Q11" s="20">
        <v>-2.023115427853158</v>
      </c>
      <c r="R11" s="20">
        <v>-0.16735302733882224</v>
      </c>
      <c r="S11" s="20">
        <v>0.26241230437128937</v>
      </c>
      <c r="T11" s="20">
        <v>0.82142448647303701</v>
      </c>
      <c r="U11" s="20">
        <v>1.4011523199468774</v>
      </c>
      <c r="V11" s="20">
        <v>0.60159789930206276</v>
      </c>
      <c r="W11" s="20">
        <v>0.89483354853059727</v>
      </c>
      <c r="X11" s="20">
        <v>-0.48263487030859559</v>
      </c>
      <c r="Y11" s="20">
        <v>-0.17525899973694523</v>
      </c>
      <c r="Z11" s="20">
        <v>0.51560479545093396</v>
      </c>
      <c r="AA11" s="19">
        <v>1.1762366433589058</v>
      </c>
      <c r="AB11" s="20">
        <f t="shared" si="5"/>
        <v>121.48930833333334</v>
      </c>
      <c r="AC11" s="20">
        <f t="shared" si="0"/>
        <v>119.54216666666667</v>
      </c>
      <c r="AD11" s="20">
        <f t="shared" si="1"/>
        <v>120.11423333333333</v>
      </c>
      <c r="AE11" s="20">
        <f t="shared" si="2"/>
        <v>122.82193333333333</v>
      </c>
      <c r="AF11" s="20">
        <f t="shared" si="3"/>
        <v>123.4789</v>
      </c>
      <c r="AG11" s="20">
        <f>IFERROR(AC11/'2018'!AF11*100-100,"")</f>
        <v>-11.959577064046783</v>
      </c>
      <c r="AH11" s="20">
        <f t="shared" si="6"/>
        <v>0.4785480158326294</v>
      </c>
      <c r="AI11" s="20">
        <f t="shared" si="4"/>
        <v>2.2542707261726207</v>
      </c>
      <c r="AJ11" s="20">
        <f t="shared" si="4"/>
        <v>0.53489360477961156</v>
      </c>
    </row>
    <row r="12" spans="1:36" ht="15" x14ac:dyDescent="0.25">
      <c r="A12" s="3" t="s">
        <v>24</v>
      </c>
      <c r="B12" t="s">
        <v>25</v>
      </c>
      <c r="C12" s="14">
        <f>'2014'!P12</f>
        <v>127.1884</v>
      </c>
      <c r="D12" s="10">
        <v>126.232</v>
      </c>
      <c r="E12" s="7">
        <v>122.1134</v>
      </c>
      <c r="F12" s="7">
        <v>120.7367</v>
      </c>
      <c r="G12" s="7">
        <v>119.9803</v>
      </c>
      <c r="H12" s="7">
        <v>121.8227</v>
      </c>
      <c r="I12" s="7">
        <v>125.3895</v>
      </c>
      <c r="J12" s="7">
        <v>126.4538</v>
      </c>
      <c r="K12" s="7">
        <v>128.79580000000001</v>
      </c>
      <c r="L12" s="7">
        <v>126.9443</v>
      </c>
      <c r="M12" s="7">
        <v>125.90900000000001</v>
      </c>
      <c r="N12" s="7">
        <v>126.8515</v>
      </c>
      <c r="O12" s="11">
        <v>129.83160000000001</v>
      </c>
      <c r="P12" s="10">
        <v>-0.75195536699887888</v>
      </c>
      <c r="Q12" s="7">
        <v>-3.2627226059953109</v>
      </c>
      <c r="R12" s="7">
        <v>-1.127394700335917</v>
      </c>
      <c r="S12" s="7">
        <v>-0.62648722385157063</v>
      </c>
      <c r="T12" s="7">
        <v>1.5355854252739807</v>
      </c>
      <c r="U12" s="7">
        <v>2.9278615561795962</v>
      </c>
      <c r="V12" s="7">
        <v>0.84879515429920593</v>
      </c>
      <c r="W12" s="7">
        <v>1.8520598036595286</v>
      </c>
      <c r="X12" s="7">
        <v>-1.4375468765285944</v>
      </c>
      <c r="Y12" s="7">
        <v>-0.81555453848655857</v>
      </c>
      <c r="Z12" s="7">
        <v>0.74855649715270189</v>
      </c>
      <c r="AA12" s="11">
        <v>2.3492824286665961</v>
      </c>
      <c r="AB12" s="20">
        <f t="shared" si="5"/>
        <v>125.08838333333334</v>
      </c>
      <c r="AC12" s="20">
        <f t="shared" si="0"/>
        <v>123.02736666666665</v>
      </c>
      <c r="AD12" s="20">
        <f t="shared" si="1"/>
        <v>122.39749999999999</v>
      </c>
      <c r="AE12" s="20">
        <f t="shared" si="2"/>
        <v>127.39796666666666</v>
      </c>
      <c r="AF12" s="20">
        <f t="shared" si="3"/>
        <v>127.53070000000001</v>
      </c>
      <c r="AG12" s="7">
        <f>IFERROR(AC12/'2018'!AF12*100-100,"")</f>
        <v>-11.579820151675165</v>
      </c>
      <c r="AH12" s="20">
        <f t="shared" si="6"/>
        <v>-0.51197281038554365</v>
      </c>
      <c r="AI12" s="20">
        <f t="shared" si="4"/>
        <v>4.0854320281596017</v>
      </c>
      <c r="AJ12" s="20">
        <f t="shared" si="4"/>
        <v>0.10418795276430615</v>
      </c>
    </row>
    <row r="13" spans="1:36" ht="15" x14ac:dyDescent="0.25">
      <c r="A13" s="3" t="s">
        <v>26</v>
      </c>
      <c r="B13" t="s">
        <v>66</v>
      </c>
      <c r="C13" s="14">
        <f>'2014'!P13</f>
        <v>116.5656</v>
      </c>
      <c r="D13" s="10">
        <v>117.738</v>
      </c>
      <c r="E13" s="7">
        <v>118.0831</v>
      </c>
      <c r="F13" s="7">
        <v>118.65389999999999</v>
      </c>
      <c r="G13" s="7">
        <v>119.1767</v>
      </c>
      <c r="H13" s="7">
        <v>119.6382</v>
      </c>
      <c r="I13" s="7">
        <v>120.0117</v>
      </c>
      <c r="J13" s="7">
        <v>120.3895</v>
      </c>
      <c r="K13" s="7">
        <v>120.48990000000001</v>
      </c>
      <c r="L13" s="7">
        <v>121.27809999999999</v>
      </c>
      <c r="M13" s="7">
        <v>122.01179999999999</v>
      </c>
      <c r="N13" s="7">
        <v>122.7469</v>
      </c>
      <c r="O13" s="11">
        <v>123.3434</v>
      </c>
      <c r="P13" s="10">
        <v>1.0057855833968135</v>
      </c>
      <c r="Q13" s="7">
        <v>0.29310842718578728</v>
      </c>
      <c r="R13" s="7">
        <v>0.48338839342801071</v>
      </c>
      <c r="S13" s="7">
        <v>0.44060920037184087</v>
      </c>
      <c r="T13" s="7">
        <v>0.38724012327913165</v>
      </c>
      <c r="U13" s="7">
        <v>0.31219125663877179</v>
      </c>
      <c r="V13" s="7">
        <v>0.31480264007592046</v>
      </c>
      <c r="W13" s="7">
        <v>8.3395977223933646E-2</v>
      </c>
      <c r="X13" s="7">
        <v>0.65416271405320203</v>
      </c>
      <c r="Y13" s="7">
        <v>0.60497319796401738</v>
      </c>
      <c r="Z13" s="7">
        <v>0.60248271068864057</v>
      </c>
      <c r="AA13" s="11">
        <v>0.48595931954290172</v>
      </c>
      <c r="AB13" s="20">
        <f t="shared" si="5"/>
        <v>120.29676666666667</v>
      </c>
      <c r="AC13" s="20">
        <f t="shared" si="0"/>
        <v>118.15833333333335</v>
      </c>
      <c r="AD13" s="20">
        <f t="shared" si="1"/>
        <v>119.60886666666666</v>
      </c>
      <c r="AE13" s="20">
        <f t="shared" si="2"/>
        <v>120.71916666666668</v>
      </c>
      <c r="AF13" s="20">
        <f t="shared" si="3"/>
        <v>122.70069999999998</v>
      </c>
      <c r="AG13" s="7">
        <f>IFERROR(AC13/'2018'!AF13*100-100,"")</f>
        <v>-18.763849219653977</v>
      </c>
      <c r="AH13" s="20">
        <f t="shared" si="6"/>
        <v>1.2276183087664805</v>
      </c>
      <c r="AI13" s="20">
        <f t="shared" si="4"/>
        <v>0.92827566295254371</v>
      </c>
      <c r="AJ13" s="20">
        <f t="shared" si="4"/>
        <v>1.6414405334695346</v>
      </c>
    </row>
    <row r="14" spans="1:36" ht="15" x14ac:dyDescent="0.25">
      <c r="A14" s="3" t="s">
        <v>27</v>
      </c>
      <c r="B14" t="s">
        <v>28</v>
      </c>
      <c r="C14" s="14">
        <f>'2014'!P14</f>
        <v>109.6037</v>
      </c>
      <c r="D14" s="10">
        <v>109.735</v>
      </c>
      <c r="E14" s="7">
        <v>109.6794</v>
      </c>
      <c r="F14" s="7">
        <v>109.7012</v>
      </c>
      <c r="G14" s="7">
        <v>110.2283</v>
      </c>
      <c r="H14" s="7">
        <v>110.4075</v>
      </c>
      <c r="I14" s="7">
        <v>110.48139999999999</v>
      </c>
      <c r="J14" s="7">
        <v>111.07550000000001</v>
      </c>
      <c r="K14" s="7">
        <v>111.35469999999999</v>
      </c>
      <c r="L14" s="7">
        <v>111.6669</v>
      </c>
      <c r="M14" s="7">
        <v>112.3151</v>
      </c>
      <c r="N14" s="7">
        <v>112.7856</v>
      </c>
      <c r="O14" s="11">
        <v>112.91889999999999</v>
      </c>
      <c r="P14" s="10">
        <v>0.11979522589109307</v>
      </c>
      <c r="Q14" s="7">
        <v>-5.0667517200527007E-2</v>
      </c>
      <c r="R14" s="7">
        <v>1.98761116490416E-2</v>
      </c>
      <c r="S14" s="7">
        <v>0.48048699558437313</v>
      </c>
      <c r="T14" s="7">
        <v>0.16257168077525869</v>
      </c>
      <c r="U14" s="7">
        <v>6.6933858659959461E-2</v>
      </c>
      <c r="V14" s="7">
        <v>0.53773757392648147</v>
      </c>
      <c r="W14" s="7">
        <v>0.25136056105980958</v>
      </c>
      <c r="X14" s="7">
        <v>0.28036535503216681</v>
      </c>
      <c r="Y14" s="7">
        <v>0.58047639900454195</v>
      </c>
      <c r="Z14" s="7">
        <v>0.418910725272026</v>
      </c>
      <c r="AA14" s="11">
        <v>0.11818884680313028</v>
      </c>
      <c r="AB14" s="20">
        <f t="shared" si="5"/>
        <v>111.02912499999998</v>
      </c>
      <c r="AC14" s="20">
        <f t="shared" si="0"/>
        <v>109.70519999999999</v>
      </c>
      <c r="AD14" s="20">
        <f t="shared" si="1"/>
        <v>110.37240000000001</v>
      </c>
      <c r="AE14" s="20">
        <f t="shared" si="2"/>
        <v>111.3657</v>
      </c>
      <c r="AF14" s="20">
        <f t="shared" si="3"/>
        <v>112.67320000000001</v>
      </c>
      <c r="AG14" s="7">
        <f>IFERROR(AC14/'2018'!AF14*100-100,"")</f>
        <v>-12.871021867780968</v>
      </c>
      <c r="AH14" s="20">
        <f t="shared" si="6"/>
        <v>0.60817536452239551</v>
      </c>
      <c r="AI14" s="20">
        <f t="shared" si="4"/>
        <v>0.8999532491818627</v>
      </c>
      <c r="AJ14" s="20">
        <f t="shared" si="4"/>
        <v>1.1740598766047441</v>
      </c>
    </row>
    <row r="15" spans="1:36" ht="15" x14ac:dyDescent="0.25">
      <c r="A15" s="3" t="s">
        <v>29</v>
      </c>
      <c r="B15" t="s">
        <v>30</v>
      </c>
      <c r="C15" s="14">
        <f>'2014'!P15</f>
        <v>113.2962</v>
      </c>
      <c r="D15" s="10">
        <v>114.07510000000001</v>
      </c>
      <c r="E15" s="7">
        <v>114.07859999999999</v>
      </c>
      <c r="F15" s="7">
        <v>114.31699999999999</v>
      </c>
      <c r="G15" s="7">
        <v>114.276</v>
      </c>
      <c r="H15" s="7">
        <v>114.7607</v>
      </c>
      <c r="I15" s="7">
        <v>115.2169</v>
      </c>
      <c r="J15" s="7">
        <v>116.64879999999999</v>
      </c>
      <c r="K15" s="7">
        <v>116.3001</v>
      </c>
      <c r="L15" s="7">
        <v>116.7227</v>
      </c>
      <c r="M15" s="7">
        <v>117.1718</v>
      </c>
      <c r="N15" s="7">
        <v>117.3558</v>
      </c>
      <c r="O15" s="11">
        <v>117.36879999999999</v>
      </c>
      <c r="P15" s="10">
        <v>0.68748995994570627</v>
      </c>
      <c r="Q15" s="7">
        <v>3.0681542247066101E-3</v>
      </c>
      <c r="R15" s="7">
        <v>0.20897872168837858</v>
      </c>
      <c r="S15" s="7">
        <v>-3.5865181906450327E-2</v>
      </c>
      <c r="T15" s="7">
        <v>0.42414855262697654</v>
      </c>
      <c r="U15" s="7">
        <v>0.39752284536430632</v>
      </c>
      <c r="V15" s="7">
        <v>1.242786431504405</v>
      </c>
      <c r="W15" s="7">
        <v>-0.2989314935087149</v>
      </c>
      <c r="X15" s="7">
        <v>0.36337028085100764</v>
      </c>
      <c r="Y15" s="7">
        <v>0.38475806334157914</v>
      </c>
      <c r="Z15" s="7">
        <v>0.15703437175156265</v>
      </c>
      <c r="AA15" s="11">
        <v>1.1077424379528765E-2</v>
      </c>
      <c r="AB15" s="20">
        <f t="shared" si="5"/>
        <v>115.69102500000001</v>
      </c>
      <c r="AC15" s="20">
        <f t="shared" si="0"/>
        <v>114.15690000000001</v>
      </c>
      <c r="AD15" s="20">
        <f t="shared" si="1"/>
        <v>114.7512</v>
      </c>
      <c r="AE15" s="20">
        <f t="shared" si="2"/>
        <v>116.55720000000001</v>
      </c>
      <c r="AF15" s="20">
        <f t="shared" si="3"/>
        <v>117.29879999999999</v>
      </c>
      <c r="AG15" s="7">
        <f>IFERROR(AC15/'2018'!AF15*100-100,"")</f>
        <v>-12.596117404303712</v>
      </c>
      <c r="AH15" s="20">
        <f t="shared" si="6"/>
        <v>0.52059928046396919</v>
      </c>
      <c r="AI15" s="20">
        <f t="shared" si="4"/>
        <v>1.5738397506954271</v>
      </c>
      <c r="AJ15" s="20">
        <f t="shared" si="4"/>
        <v>0.63625413101891581</v>
      </c>
    </row>
    <row r="16" spans="1:36" ht="15" x14ac:dyDescent="0.25">
      <c r="A16" s="3" t="s">
        <v>31</v>
      </c>
      <c r="B16" t="s">
        <v>32</v>
      </c>
      <c r="C16" s="14">
        <f>'2014'!P16</f>
        <v>116.1156</v>
      </c>
      <c r="D16" s="10">
        <v>117.6386</v>
      </c>
      <c r="E16" s="7">
        <v>117.95699999999999</v>
      </c>
      <c r="F16" s="7">
        <v>118.08799999999999</v>
      </c>
      <c r="G16" s="7">
        <v>118.3956</v>
      </c>
      <c r="H16" s="7">
        <v>118.596</v>
      </c>
      <c r="I16" s="7">
        <v>118.7657</v>
      </c>
      <c r="J16" s="7">
        <v>119.0382</v>
      </c>
      <c r="K16" s="7">
        <v>119.08329999999999</v>
      </c>
      <c r="L16" s="7">
        <v>119.2907</v>
      </c>
      <c r="M16" s="7">
        <v>119.485</v>
      </c>
      <c r="N16" s="7">
        <v>119.7902</v>
      </c>
      <c r="O16" s="11">
        <v>119.5936</v>
      </c>
      <c r="P16" s="10">
        <v>1.3116239333905144</v>
      </c>
      <c r="Q16" s="7">
        <v>0.27065946041520123</v>
      </c>
      <c r="R16" s="7">
        <v>0.1110574192290413</v>
      </c>
      <c r="S16" s="7">
        <v>0.26048370706592361</v>
      </c>
      <c r="T16" s="7">
        <v>0.16926304693755673</v>
      </c>
      <c r="U16" s="7">
        <v>0.14309082937029222</v>
      </c>
      <c r="V16" s="7">
        <v>0.22944334938455124</v>
      </c>
      <c r="W16" s="7">
        <v>3.7886997619243919E-2</v>
      </c>
      <c r="X16" s="7">
        <v>0.17416379962598191</v>
      </c>
      <c r="Y16" s="7">
        <v>0.16287941977035791</v>
      </c>
      <c r="Z16" s="7">
        <v>0.2554295518265885</v>
      </c>
      <c r="AA16" s="11">
        <v>-0.16412027027252954</v>
      </c>
      <c r="AB16" s="20">
        <f t="shared" si="5"/>
        <v>118.81015833333329</v>
      </c>
      <c r="AC16" s="20">
        <f t="shared" si="0"/>
        <v>117.89453333333331</v>
      </c>
      <c r="AD16" s="20">
        <f t="shared" si="1"/>
        <v>118.58576666666666</v>
      </c>
      <c r="AE16" s="20">
        <f t="shared" si="2"/>
        <v>119.1374</v>
      </c>
      <c r="AF16" s="20">
        <f t="shared" si="3"/>
        <v>119.62293333333332</v>
      </c>
      <c r="AG16" s="7">
        <f>IFERROR(AC16/'2018'!AF16*100-100,"")</f>
        <v>-12.687833545719698</v>
      </c>
      <c r="AH16" s="20">
        <f t="shared" si="6"/>
        <v>0.58631500018661598</v>
      </c>
      <c r="AI16" s="20">
        <f t="shared" si="4"/>
        <v>0.46517668084393904</v>
      </c>
      <c r="AJ16" s="20">
        <f t="shared" si="4"/>
        <v>0.40754064914403898</v>
      </c>
    </row>
    <row r="17" spans="1:36" ht="15" x14ac:dyDescent="0.25">
      <c r="A17" s="3" t="s">
        <v>33</v>
      </c>
      <c r="B17" t="s">
        <v>67</v>
      </c>
      <c r="C17" s="14">
        <f>'2014'!P17</f>
        <v>104.9178</v>
      </c>
      <c r="D17" s="10">
        <v>105.04179999999999</v>
      </c>
      <c r="E17" s="7">
        <v>105.2111</v>
      </c>
      <c r="F17" s="7">
        <v>105.1815</v>
      </c>
      <c r="G17" s="7">
        <v>105.139</v>
      </c>
      <c r="H17" s="7">
        <v>106.0638</v>
      </c>
      <c r="I17" s="7">
        <v>106.0962</v>
      </c>
      <c r="J17" s="7">
        <v>106.2548</v>
      </c>
      <c r="K17" s="7">
        <v>106.4119</v>
      </c>
      <c r="L17" s="7">
        <v>106.8994</v>
      </c>
      <c r="M17" s="7">
        <v>106.992</v>
      </c>
      <c r="N17" s="7">
        <v>106.8981</v>
      </c>
      <c r="O17" s="11">
        <v>106.8348</v>
      </c>
      <c r="P17" s="10">
        <v>0.11818776222909289</v>
      </c>
      <c r="Q17" s="7">
        <v>0.16117393266300359</v>
      </c>
      <c r="R17" s="7">
        <v>-2.8133913626986189E-2</v>
      </c>
      <c r="S17" s="7">
        <v>-4.0406345222309986E-2</v>
      </c>
      <c r="T17" s="7">
        <v>0.87959748523383785</v>
      </c>
      <c r="U17" s="7">
        <v>3.0547651507861817E-2</v>
      </c>
      <c r="V17" s="7">
        <v>0.14948697502832992</v>
      </c>
      <c r="W17" s="7">
        <v>0.14785214409137262</v>
      </c>
      <c r="X17" s="7">
        <v>0.45812545401406907</v>
      </c>
      <c r="Y17" s="7">
        <v>8.6623498354531883E-2</v>
      </c>
      <c r="Z17" s="7">
        <v>-8.7763571108124883E-2</v>
      </c>
      <c r="AA17" s="11">
        <v>-5.9215271365906541E-2</v>
      </c>
      <c r="AB17" s="20">
        <f t="shared" si="5"/>
        <v>106.08536666666669</v>
      </c>
      <c r="AC17" s="20">
        <f t="shared" si="0"/>
        <v>105.14479999999999</v>
      </c>
      <c r="AD17" s="20">
        <f t="shared" si="1"/>
        <v>105.76633333333332</v>
      </c>
      <c r="AE17" s="20">
        <f t="shared" si="2"/>
        <v>106.52203333333334</v>
      </c>
      <c r="AF17" s="20">
        <f t="shared" si="3"/>
        <v>106.90830000000001</v>
      </c>
      <c r="AG17" s="7">
        <f>IFERROR(AC17/'2018'!AF17*100-100,"")</f>
        <v>-7.4621550048156138</v>
      </c>
      <c r="AH17" s="20">
        <f t="shared" si="6"/>
        <v>0.59112132348278124</v>
      </c>
      <c r="AI17" s="20">
        <f t="shared" si="4"/>
        <v>0.7144995729580188</v>
      </c>
      <c r="AJ17" s="20">
        <f t="shared" si="4"/>
        <v>0.36261668556207383</v>
      </c>
    </row>
    <row r="18" spans="1:36" ht="15" x14ac:dyDescent="0.25">
      <c r="A18" s="3" t="s">
        <v>34</v>
      </c>
      <c r="B18" t="s">
        <v>35</v>
      </c>
      <c r="C18" s="14">
        <f>'2014'!P18</f>
        <v>140.6893</v>
      </c>
      <c r="D18" s="10">
        <v>128.78550000000001</v>
      </c>
      <c r="E18" s="7">
        <v>122.8391</v>
      </c>
      <c r="F18" s="7">
        <v>125.39100000000001</v>
      </c>
      <c r="G18" s="7">
        <v>129.64070000000001</v>
      </c>
      <c r="H18" s="7">
        <v>129.43539999999999</v>
      </c>
      <c r="I18" s="7">
        <v>129.1377</v>
      </c>
      <c r="J18" s="7">
        <v>129.1728</v>
      </c>
      <c r="K18" s="7">
        <v>129.2724</v>
      </c>
      <c r="L18" s="7">
        <v>129.31049999999999</v>
      </c>
      <c r="M18" s="7">
        <v>129.3237</v>
      </c>
      <c r="N18" s="7">
        <v>129.33369999999999</v>
      </c>
      <c r="O18" s="11">
        <v>129.34229999999999</v>
      </c>
      <c r="P18" s="10">
        <v>-8.4610556737434823</v>
      </c>
      <c r="Q18" s="7">
        <v>-4.6172899899445285</v>
      </c>
      <c r="R18" s="7">
        <v>2.0774329997533387</v>
      </c>
      <c r="S18" s="7">
        <v>3.3890762582033456</v>
      </c>
      <c r="T18" s="7">
        <v>-0.1583607617052534</v>
      </c>
      <c r="U18" s="7">
        <v>-0.22999890292763175</v>
      </c>
      <c r="V18" s="7">
        <v>2.7180288947379359E-2</v>
      </c>
      <c r="W18" s="7">
        <v>7.7106016127241536E-2</v>
      </c>
      <c r="X18" s="7">
        <v>2.9472648453951353E-2</v>
      </c>
      <c r="Y18" s="7">
        <v>1.0207987750423878E-2</v>
      </c>
      <c r="Z18" s="7">
        <v>7.7325347171407141E-3</v>
      </c>
      <c r="AA18" s="11">
        <v>6.6494656845054873E-3</v>
      </c>
      <c r="AB18" s="20">
        <f t="shared" si="5"/>
        <v>128.41540000000001</v>
      </c>
      <c r="AC18" s="20">
        <f t="shared" si="0"/>
        <v>125.67186666666667</v>
      </c>
      <c r="AD18" s="20">
        <f t="shared" si="1"/>
        <v>129.40459999999999</v>
      </c>
      <c r="AE18" s="20">
        <f t="shared" si="2"/>
        <v>129.25190000000001</v>
      </c>
      <c r="AF18" s="20">
        <f t="shared" si="3"/>
        <v>129.33323333333331</v>
      </c>
      <c r="AG18" s="7">
        <f>IFERROR(AC18/'2018'!AF18*100-100,"")</f>
        <v>-0.92652205515614128</v>
      </c>
      <c r="AH18" s="20">
        <f t="shared" si="6"/>
        <v>2.970221921851504</v>
      </c>
      <c r="AI18" s="20">
        <f t="shared" si="4"/>
        <v>-0.11800198756458258</v>
      </c>
      <c r="AJ18" s="20">
        <f t="shared" si="4"/>
        <v>6.2926218750590124E-2</v>
      </c>
    </row>
    <row r="19" spans="1:36" ht="15" x14ac:dyDescent="0.25">
      <c r="A19" s="2" t="s">
        <v>36</v>
      </c>
      <c r="B19" s="15" t="s">
        <v>37</v>
      </c>
      <c r="C19" s="26">
        <f>'2014'!P19</f>
        <v>112.35639999999999</v>
      </c>
      <c r="D19" s="21">
        <v>112.4021</v>
      </c>
      <c r="E19" s="20">
        <v>112.0095</v>
      </c>
      <c r="F19" s="20">
        <v>112.4058</v>
      </c>
      <c r="G19" s="20">
        <v>112.8909</v>
      </c>
      <c r="H19" s="20">
        <v>112.89230000000001</v>
      </c>
      <c r="I19" s="20">
        <v>113.1326</v>
      </c>
      <c r="J19" s="20">
        <v>113.6619</v>
      </c>
      <c r="K19" s="20">
        <v>113.58320000000001</v>
      </c>
      <c r="L19" s="20">
        <v>113.6935</v>
      </c>
      <c r="M19" s="20">
        <v>114.0021</v>
      </c>
      <c r="N19" s="20">
        <v>114.1189</v>
      </c>
      <c r="O19" s="19">
        <v>114.3181</v>
      </c>
      <c r="P19" s="21">
        <v>4.0674140502909253E-2</v>
      </c>
      <c r="Q19" s="20">
        <v>-0.34928173050147782</v>
      </c>
      <c r="R19" s="20">
        <v>0.35380927510612631</v>
      </c>
      <c r="S19" s="20">
        <v>0.43138266640570444</v>
      </c>
      <c r="T19" s="20">
        <v>1.2401353873552629E-3</v>
      </c>
      <c r="U19" s="20">
        <v>0.21285774140485275</v>
      </c>
      <c r="V19" s="20">
        <v>0.46785807097159116</v>
      </c>
      <c r="W19" s="20">
        <v>-6.9240440288256461E-2</v>
      </c>
      <c r="X19" s="20">
        <v>9.7109431676511287E-2</v>
      </c>
      <c r="Y19" s="20">
        <v>0.27143152422961597</v>
      </c>
      <c r="Z19" s="20">
        <v>0.10245425303568775</v>
      </c>
      <c r="AA19" s="19">
        <v>0.17455478452736989</v>
      </c>
      <c r="AB19" s="20">
        <f t="shared" si="5"/>
        <v>113.25924166666665</v>
      </c>
      <c r="AC19" s="20">
        <f t="shared" si="0"/>
        <v>112.27246666666667</v>
      </c>
      <c r="AD19" s="20">
        <f t="shared" si="1"/>
        <v>112.97193333333333</v>
      </c>
      <c r="AE19" s="20">
        <f t="shared" si="2"/>
        <v>113.64620000000001</v>
      </c>
      <c r="AF19" s="20">
        <f t="shared" si="3"/>
        <v>114.14636666666667</v>
      </c>
      <c r="AG19" s="7">
        <f>IFERROR(AC19/'2018'!AF19*100-100,"")</f>
        <v>-8.1992529309717384</v>
      </c>
      <c r="AH19" s="20">
        <f t="shared" si="6"/>
        <v>0.62300819375720096</v>
      </c>
      <c r="AI19" s="20">
        <f t="shared" si="4"/>
        <v>0.59684440796210936</v>
      </c>
      <c r="AJ19" s="20">
        <f t="shared" si="4"/>
        <v>0.44010857086875887</v>
      </c>
    </row>
    <row r="20" spans="1:36" ht="15" x14ac:dyDescent="0.25">
      <c r="A20" s="3" t="s">
        <v>38</v>
      </c>
      <c r="B20" t="s">
        <v>39</v>
      </c>
      <c r="C20" s="14">
        <f>'2014'!P20</f>
        <v>107.9823</v>
      </c>
      <c r="D20" s="10">
        <v>108.9452</v>
      </c>
      <c r="E20" s="7">
        <v>109.2569</v>
      </c>
      <c r="F20" s="7">
        <v>109.9288</v>
      </c>
      <c r="G20" s="7">
        <v>109.9265</v>
      </c>
      <c r="H20" s="7">
        <v>110.2465</v>
      </c>
      <c r="I20" s="7">
        <v>109.6681</v>
      </c>
      <c r="J20" s="7">
        <v>109.99120000000001</v>
      </c>
      <c r="K20" s="7">
        <v>109.5955</v>
      </c>
      <c r="L20" s="7">
        <v>110.1502</v>
      </c>
      <c r="M20" s="7">
        <v>110.509</v>
      </c>
      <c r="N20" s="7">
        <v>110.35939999999999</v>
      </c>
      <c r="O20" s="11">
        <v>110.35939999999999</v>
      </c>
      <c r="P20" s="10">
        <v>0.89172021710966032</v>
      </c>
      <c r="Q20" s="7">
        <v>0.28610714377503721</v>
      </c>
      <c r="R20" s="7">
        <v>0.61497260127277431</v>
      </c>
      <c r="S20" s="7">
        <v>-2.0922633559095406E-3</v>
      </c>
      <c r="T20" s="7">
        <v>0.29110360104250854</v>
      </c>
      <c r="U20" s="7">
        <v>-0.52464250565777781</v>
      </c>
      <c r="V20" s="7">
        <v>0.29461621018328105</v>
      </c>
      <c r="W20" s="7">
        <v>-0.35975605321153425</v>
      </c>
      <c r="X20" s="7">
        <v>0.50613391973210287</v>
      </c>
      <c r="Y20" s="7">
        <v>0.32573703906121121</v>
      </c>
      <c r="Z20" s="7">
        <v>-0.13537358948140568</v>
      </c>
      <c r="AA20" s="11">
        <v>0</v>
      </c>
      <c r="AB20" s="20">
        <f t="shared" si="5"/>
        <v>109.91139166666669</v>
      </c>
      <c r="AC20" s="20">
        <f t="shared" si="0"/>
        <v>109.37696666666666</v>
      </c>
      <c r="AD20" s="20">
        <f t="shared" si="1"/>
        <v>109.94703333333332</v>
      </c>
      <c r="AE20" s="20">
        <f t="shared" si="2"/>
        <v>109.9123</v>
      </c>
      <c r="AF20" s="20">
        <f t="shared" si="3"/>
        <v>110.40926666666667</v>
      </c>
      <c r="AG20" s="7">
        <f>IFERROR(AC20/'2018'!AF20*100-100,"")</f>
        <v>-2.6121872590390751</v>
      </c>
      <c r="AH20" s="20">
        <f t="shared" si="6"/>
        <v>0.5211944379514506</v>
      </c>
      <c r="AI20" s="20">
        <f t="shared" si="4"/>
        <v>-3.1590969106019884E-2</v>
      </c>
      <c r="AJ20" s="20">
        <f t="shared" si="4"/>
        <v>0.4521483643474653</v>
      </c>
    </row>
    <row r="21" spans="1:36" ht="15" x14ac:dyDescent="0.25">
      <c r="A21" s="3" t="s">
        <v>40</v>
      </c>
      <c r="B21" t="s">
        <v>68</v>
      </c>
      <c r="C21" s="14">
        <f>'2014'!P21</f>
        <v>110.9731</v>
      </c>
      <c r="D21" s="10">
        <v>111.09439999999999</v>
      </c>
      <c r="E21" s="7">
        <v>111.2349</v>
      </c>
      <c r="F21" s="7">
        <v>112.01390000000001</v>
      </c>
      <c r="G21" s="7">
        <v>112.64100000000001</v>
      </c>
      <c r="H21" s="7">
        <v>112.3673</v>
      </c>
      <c r="I21" s="7">
        <v>112.8622</v>
      </c>
      <c r="J21" s="7">
        <v>113.2996</v>
      </c>
      <c r="K21" s="7">
        <v>113.3792</v>
      </c>
      <c r="L21" s="7">
        <v>113.31699999999999</v>
      </c>
      <c r="M21" s="7">
        <v>114.3432</v>
      </c>
      <c r="N21" s="7">
        <v>114.6379</v>
      </c>
      <c r="O21" s="11">
        <v>114.6808</v>
      </c>
      <c r="P21" s="10">
        <v>0.10930576869528819</v>
      </c>
      <c r="Q21" s="7">
        <v>0.12646902094075216</v>
      </c>
      <c r="R21" s="7">
        <v>0.70031977374008569</v>
      </c>
      <c r="S21" s="7">
        <v>0.55984123398970898</v>
      </c>
      <c r="T21" s="7">
        <v>-0.24298434850543332</v>
      </c>
      <c r="U21" s="7">
        <v>0.44043062349989831</v>
      </c>
      <c r="V21" s="7">
        <v>0.38755225398760318</v>
      </c>
      <c r="W21" s="7">
        <v>7.0256205670628347E-2</v>
      </c>
      <c r="X21" s="7">
        <v>-5.4860150715478902E-2</v>
      </c>
      <c r="Y21" s="7">
        <v>0.90560110133519511</v>
      </c>
      <c r="Z21" s="7">
        <v>0.25773286037123849</v>
      </c>
      <c r="AA21" s="11">
        <v>3.7422178878017694E-2</v>
      </c>
      <c r="AB21" s="20">
        <f t="shared" si="5"/>
        <v>112.98928333333333</v>
      </c>
      <c r="AC21" s="20">
        <f t="shared" si="0"/>
        <v>111.44773333333335</v>
      </c>
      <c r="AD21" s="20">
        <f t="shared" si="1"/>
        <v>112.62349999999999</v>
      </c>
      <c r="AE21" s="20">
        <f t="shared" si="2"/>
        <v>113.33193333333332</v>
      </c>
      <c r="AF21" s="20">
        <f t="shared" si="3"/>
        <v>114.55396666666667</v>
      </c>
      <c r="AG21" s="7">
        <f>IFERROR(AC21/'2018'!AF21*100-100,"")</f>
        <v>-12.69284150301408</v>
      </c>
      <c r="AH21" s="20">
        <f t="shared" si="6"/>
        <v>1.0549937908113378</v>
      </c>
      <c r="AI21" s="20">
        <f t="shared" si="4"/>
        <v>0.62902798557435347</v>
      </c>
      <c r="AJ21" s="20">
        <f t="shared" si="4"/>
        <v>1.0782780257873981</v>
      </c>
    </row>
    <row r="22" spans="1:36" ht="15" x14ac:dyDescent="0.25">
      <c r="A22" s="3" t="s">
        <v>41</v>
      </c>
      <c r="B22" t="s">
        <v>69</v>
      </c>
      <c r="C22" s="14">
        <f>'2014'!P22</f>
        <v>107.4543</v>
      </c>
      <c r="D22" s="10">
        <v>108.497</v>
      </c>
      <c r="E22" s="7">
        <v>107.6446</v>
      </c>
      <c r="F22" s="7">
        <v>108.0121</v>
      </c>
      <c r="G22" s="7">
        <v>106.90009999999999</v>
      </c>
      <c r="H22" s="7">
        <v>107.0155</v>
      </c>
      <c r="I22" s="7">
        <v>107.33199999999999</v>
      </c>
      <c r="J22" s="7">
        <v>107.3321</v>
      </c>
      <c r="K22" s="7">
        <v>106.667</v>
      </c>
      <c r="L22" s="7">
        <v>107.25539999999999</v>
      </c>
      <c r="M22" s="7">
        <v>107.2739</v>
      </c>
      <c r="N22" s="7">
        <v>107.2739</v>
      </c>
      <c r="O22" s="11">
        <v>108.283</v>
      </c>
      <c r="P22" s="10">
        <v>0.9703660067582186</v>
      </c>
      <c r="Q22" s="7">
        <v>-0.78564384268689724</v>
      </c>
      <c r="R22" s="7">
        <v>0.34140124074965844</v>
      </c>
      <c r="S22" s="7">
        <v>-1.0295142858994584</v>
      </c>
      <c r="T22" s="7">
        <v>0.10795125542446468</v>
      </c>
      <c r="U22" s="7">
        <v>0.29575155000910208</v>
      </c>
      <c r="V22" s="7">
        <v>9.3168859243580339E-5</v>
      </c>
      <c r="W22" s="7">
        <v>-0.61966550547319521</v>
      </c>
      <c r="X22" s="7">
        <v>0.55162327617725537</v>
      </c>
      <c r="Y22" s="7">
        <v>1.7248548791019447E-2</v>
      </c>
      <c r="Z22" s="7">
        <v>0</v>
      </c>
      <c r="AA22" s="11">
        <v>0.94067615701489715</v>
      </c>
      <c r="AB22" s="20">
        <f t="shared" si="5"/>
        <v>107.45721666666664</v>
      </c>
      <c r="AC22" s="20">
        <f t="shared" si="0"/>
        <v>108.05123333333331</v>
      </c>
      <c r="AD22" s="20">
        <f t="shared" si="1"/>
        <v>107.08253333333333</v>
      </c>
      <c r="AE22" s="20">
        <f t="shared" si="2"/>
        <v>107.08483333333334</v>
      </c>
      <c r="AF22" s="20">
        <f t="shared" si="3"/>
        <v>107.61026666666667</v>
      </c>
      <c r="AG22" s="7">
        <f>IFERROR(AC22/'2018'!AF22*100-100,"")</f>
        <v>-3.0353202864007613</v>
      </c>
      <c r="AH22" s="20">
        <f t="shared" si="6"/>
        <v>-0.89651915125446635</v>
      </c>
      <c r="AI22" s="20">
        <f t="shared" si="4"/>
        <v>2.1478759685749083E-3</v>
      </c>
      <c r="AJ22" s="20">
        <f t="shared" si="4"/>
        <v>0.49067016960073317</v>
      </c>
    </row>
    <row r="23" spans="1:36" ht="15" x14ac:dyDescent="0.25">
      <c r="A23" s="3" t="s">
        <v>42</v>
      </c>
      <c r="B23" t="s">
        <v>43</v>
      </c>
      <c r="C23" s="14">
        <f>'2014'!P23</f>
        <v>134.11070000000001</v>
      </c>
      <c r="D23" s="10">
        <v>128.3997</v>
      </c>
      <c r="E23" s="7">
        <v>123.8111</v>
      </c>
      <c r="F23" s="7">
        <v>124.9811</v>
      </c>
      <c r="G23" s="7">
        <v>129.66399999999999</v>
      </c>
      <c r="H23" s="7">
        <v>129.73070000000001</v>
      </c>
      <c r="I23" s="7">
        <v>130.91839999999999</v>
      </c>
      <c r="J23" s="7">
        <v>131.92429999999999</v>
      </c>
      <c r="K23" s="7">
        <v>132.023</v>
      </c>
      <c r="L23" s="7">
        <v>131.95519999999999</v>
      </c>
      <c r="M23" s="7">
        <v>131.92070000000001</v>
      </c>
      <c r="N23" s="7">
        <v>132.44669999999999</v>
      </c>
      <c r="O23" s="11">
        <v>132.5873</v>
      </c>
      <c r="P23" s="10">
        <v>-4.2584223331919171</v>
      </c>
      <c r="Q23" s="7">
        <v>-3.5736843621908774</v>
      </c>
      <c r="R23" s="7">
        <v>0.94498796957623488</v>
      </c>
      <c r="S23" s="7">
        <v>3.7458074096832745</v>
      </c>
      <c r="T23" s="7">
        <v>5.1440646594294287E-2</v>
      </c>
      <c r="U23" s="7">
        <v>0.91551190273387739</v>
      </c>
      <c r="V23" s="7">
        <v>0.76834119573718973</v>
      </c>
      <c r="W23" s="7">
        <v>7.4815632904633958E-2</v>
      </c>
      <c r="X23" s="7">
        <v>-5.1354688198272581E-2</v>
      </c>
      <c r="Y23" s="7">
        <v>-2.6145237171388468E-2</v>
      </c>
      <c r="Z23" s="7">
        <v>0.39872438517987097</v>
      </c>
      <c r="AA23" s="11">
        <v>0.10615591026428464</v>
      </c>
      <c r="AB23" s="20">
        <f t="shared" si="5"/>
        <v>130.03018333333335</v>
      </c>
      <c r="AC23" s="20">
        <f t="shared" si="0"/>
        <v>125.73063333333334</v>
      </c>
      <c r="AD23" s="20">
        <f t="shared" si="1"/>
        <v>130.10436666666666</v>
      </c>
      <c r="AE23" s="20">
        <f t="shared" si="2"/>
        <v>131.9675</v>
      </c>
      <c r="AF23" s="20">
        <f t="shared" si="3"/>
        <v>132.31823333333332</v>
      </c>
      <c r="AG23" s="20">
        <f>IFERROR(AC23/'2018'!AF23*100-100,"")</f>
        <v>-9.1569672225904242</v>
      </c>
      <c r="AH23" s="20">
        <f t="shared" si="6"/>
        <v>3.4786537038573613</v>
      </c>
      <c r="AI23" s="20">
        <f t="shared" si="4"/>
        <v>1.4320298242616047</v>
      </c>
      <c r="AJ23" s="20">
        <f t="shared" si="4"/>
        <v>0.26577250711980582</v>
      </c>
    </row>
    <row r="24" spans="1:36" ht="15" x14ac:dyDescent="0.25">
      <c r="A24" s="3" t="s">
        <v>44</v>
      </c>
      <c r="B24" t="s">
        <v>45</v>
      </c>
      <c r="C24" s="14">
        <f>'2014'!P24</f>
        <v>110.2829</v>
      </c>
      <c r="D24" s="10">
        <v>111.6754</v>
      </c>
      <c r="E24" s="7">
        <v>111.7961</v>
      </c>
      <c r="F24" s="7">
        <v>112.11320000000001</v>
      </c>
      <c r="G24" s="7">
        <v>113.0123</v>
      </c>
      <c r="H24" s="7">
        <v>113.0622</v>
      </c>
      <c r="I24" s="7">
        <v>113.3967</v>
      </c>
      <c r="J24" s="7">
        <v>113.7071</v>
      </c>
      <c r="K24" s="7">
        <v>114.05200000000001</v>
      </c>
      <c r="L24" s="7">
        <v>114.00790000000001</v>
      </c>
      <c r="M24" s="7">
        <v>115.0856</v>
      </c>
      <c r="N24" s="7">
        <v>115.3442</v>
      </c>
      <c r="O24" s="11">
        <v>115.6508</v>
      </c>
      <c r="P24" s="10">
        <v>1.2626617544515046</v>
      </c>
      <c r="Q24" s="7">
        <v>0.10808109932894742</v>
      </c>
      <c r="R24" s="7">
        <v>0.28364137926100341</v>
      </c>
      <c r="S24" s="7">
        <v>0.80195730743568994</v>
      </c>
      <c r="T24" s="7">
        <v>4.4154485839159145E-2</v>
      </c>
      <c r="U24" s="7">
        <v>0.29585484803939016</v>
      </c>
      <c r="V24" s="7">
        <v>0.27372930605564477</v>
      </c>
      <c r="W24" s="7">
        <v>0.30332318738232683</v>
      </c>
      <c r="X24" s="7">
        <v>-3.8666573142075764E-2</v>
      </c>
      <c r="Y24" s="7">
        <v>0.94528537057519069</v>
      </c>
      <c r="Z24" s="7">
        <v>0.22470230854251208</v>
      </c>
      <c r="AA24" s="11">
        <v>0.26581310547041215</v>
      </c>
      <c r="AB24" s="20">
        <f t="shared" si="5"/>
        <v>113.57529166666666</v>
      </c>
      <c r="AC24" s="20">
        <f t="shared" si="0"/>
        <v>111.86156666666666</v>
      </c>
      <c r="AD24" s="20">
        <f t="shared" si="1"/>
        <v>113.15706666666667</v>
      </c>
      <c r="AE24" s="20">
        <f t="shared" si="2"/>
        <v>113.92233333333333</v>
      </c>
      <c r="AF24" s="20">
        <f t="shared" si="3"/>
        <v>115.36020000000001</v>
      </c>
      <c r="AG24" s="7">
        <f>IFERROR(AC24/'2018'!AF24*100-100,"")</f>
        <v>-8.2497012374551701</v>
      </c>
      <c r="AH24" s="20">
        <f t="shared" si="6"/>
        <v>1.1581278884287656</v>
      </c>
      <c r="AI24" s="20">
        <f t="shared" si="4"/>
        <v>0.67628711949643616</v>
      </c>
      <c r="AJ24" s="20">
        <f t="shared" si="4"/>
        <v>1.262146433096234</v>
      </c>
    </row>
    <row r="25" spans="1:36" ht="15" x14ac:dyDescent="0.25">
      <c r="A25" s="3" t="s">
        <v>46</v>
      </c>
      <c r="B25" t="s">
        <v>70</v>
      </c>
      <c r="C25" s="14">
        <f>'2014'!P25</f>
        <v>110.7805</v>
      </c>
      <c r="D25" s="10">
        <v>111.3783</v>
      </c>
      <c r="E25" s="7">
        <v>111.6965</v>
      </c>
      <c r="F25" s="7">
        <v>111.6965</v>
      </c>
      <c r="G25" s="7">
        <v>111.6965</v>
      </c>
      <c r="H25" s="7">
        <v>111.6965</v>
      </c>
      <c r="I25" s="7">
        <v>111.6966</v>
      </c>
      <c r="J25" s="7">
        <v>112.43519999999999</v>
      </c>
      <c r="K25" s="7">
        <v>112.43519999999999</v>
      </c>
      <c r="L25" s="7">
        <v>112.43519999999999</v>
      </c>
      <c r="M25" s="7">
        <v>112.43519999999999</v>
      </c>
      <c r="N25" s="7">
        <v>112.43519999999999</v>
      </c>
      <c r="O25" s="11">
        <v>112.43519999999999</v>
      </c>
      <c r="P25" s="10">
        <v>0.53962565613983715</v>
      </c>
      <c r="Q25" s="7">
        <v>0.28569299405719467</v>
      </c>
      <c r="R25" s="7">
        <v>0</v>
      </c>
      <c r="S25" s="7">
        <v>0</v>
      </c>
      <c r="T25" s="7">
        <v>0</v>
      </c>
      <c r="U25" s="7">
        <v>8.9528320048810534E-5</v>
      </c>
      <c r="V25" s="7">
        <v>0.66125557984754324</v>
      </c>
      <c r="W25" s="7">
        <v>0</v>
      </c>
      <c r="X25" s="7">
        <v>0</v>
      </c>
      <c r="Y25" s="7">
        <v>0</v>
      </c>
      <c r="Z25" s="7">
        <v>0</v>
      </c>
      <c r="AA25" s="11">
        <v>0</v>
      </c>
      <c r="AB25" s="20">
        <f t="shared" si="5"/>
        <v>112.03934166666664</v>
      </c>
      <c r="AC25" s="20">
        <f t="shared" si="0"/>
        <v>111.59043333333334</v>
      </c>
      <c r="AD25" s="20">
        <f t="shared" si="1"/>
        <v>111.69653333333333</v>
      </c>
      <c r="AE25" s="20">
        <f t="shared" si="2"/>
        <v>112.43519999999999</v>
      </c>
      <c r="AF25" s="20">
        <f t="shared" si="3"/>
        <v>112.43519999999999</v>
      </c>
      <c r="AG25" s="7">
        <f>IFERROR(AC25/'2018'!AF25*100-100,"")</f>
        <v>-8.4866249991799094</v>
      </c>
      <c r="AH25" s="20">
        <f t="shared" si="6"/>
        <v>9.5079835099355137E-2</v>
      </c>
      <c r="AI25" s="20">
        <f t="shared" si="4"/>
        <v>0.66131566005032028</v>
      </c>
      <c r="AJ25" s="20">
        <f t="shared" si="4"/>
        <v>0</v>
      </c>
    </row>
    <row r="26" spans="1:36" ht="15" x14ac:dyDescent="0.25">
      <c r="A26" s="2" t="s">
        <v>47</v>
      </c>
      <c r="B26" s="15" t="s">
        <v>71</v>
      </c>
      <c r="C26" s="26">
        <f>'2014'!P26</f>
        <v>94.711910000000003</v>
      </c>
      <c r="D26" s="21">
        <v>97.933250000000001</v>
      </c>
      <c r="E26" s="20">
        <v>100.3295</v>
      </c>
      <c r="F26" s="20">
        <v>101.7191</v>
      </c>
      <c r="G26" s="20">
        <v>99.868939999999995</v>
      </c>
      <c r="H26" s="20">
        <v>97.953320000000005</v>
      </c>
      <c r="I26" s="20">
        <v>96.251519999999999</v>
      </c>
      <c r="J26" s="20">
        <v>96.448599999999999</v>
      </c>
      <c r="K26" s="20">
        <v>96.123199999999997</v>
      </c>
      <c r="L26" s="20">
        <v>98.519229999999993</v>
      </c>
      <c r="M26" s="20">
        <v>99.253780000000006</v>
      </c>
      <c r="N26" s="20">
        <v>100.8793</v>
      </c>
      <c r="O26" s="19">
        <v>101.6657</v>
      </c>
      <c r="P26" s="21">
        <v>3.4011984342834998</v>
      </c>
      <c r="Q26" s="20">
        <v>2.4468196450133073</v>
      </c>
      <c r="R26" s="20">
        <v>1.3850363053737949</v>
      </c>
      <c r="S26" s="20">
        <v>-1.8188914373013547</v>
      </c>
      <c r="T26" s="20">
        <v>-1.9181339062975835</v>
      </c>
      <c r="U26" s="20">
        <v>-1.7373581620306549</v>
      </c>
      <c r="V26" s="20">
        <v>0.20475520802164965</v>
      </c>
      <c r="W26" s="20">
        <v>-0.33738177640733186</v>
      </c>
      <c r="X26" s="20">
        <v>2.4926656623999159</v>
      </c>
      <c r="Y26" s="20">
        <v>0.74559048015297413</v>
      </c>
      <c r="Z26" s="20">
        <v>1.6377411520246326</v>
      </c>
      <c r="AA26" s="19">
        <v>0.77954545679837239</v>
      </c>
      <c r="AB26" s="20">
        <f>(AB7/AB10)*100</f>
        <v>98.907451091087538</v>
      </c>
      <c r="AC26" s="20">
        <f t="shared" ref="AC26:AF26" si="7">(AC7/AC10)*100</f>
        <v>99.981368677787756</v>
      </c>
      <c r="AD26" s="20">
        <f t="shared" si="7"/>
        <v>98.013363716038569</v>
      </c>
      <c r="AE26" s="20">
        <f t="shared" si="7"/>
        <v>97.029834762247603</v>
      </c>
      <c r="AF26" s="20">
        <f t="shared" si="7"/>
        <v>100.60517546914846</v>
      </c>
      <c r="AG26" s="20">
        <f>IFERROR(AC26/'2018'!AF30*100-100,"")</f>
        <v>-2.5101786855457533</v>
      </c>
      <c r="AH26" s="20">
        <f t="shared" ref="AH26:AJ27" si="8">IFERROR(AD26/AC26*100-100,"")</f>
        <v>-1.9683716954220927</v>
      </c>
      <c r="AI26" s="20">
        <f t="shared" si="8"/>
        <v>-1.0034641364216554</v>
      </c>
      <c r="AJ26" s="20">
        <f t="shared" si="8"/>
        <v>3.6847849073035235</v>
      </c>
    </row>
    <row r="27" spans="1:36" ht="15" x14ac:dyDescent="0.25">
      <c r="A27" s="2"/>
      <c r="B27" s="15" t="s">
        <v>72</v>
      </c>
      <c r="C27" s="26">
        <f>'2014'!P27</f>
        <v>101.8845</v>
      </c>
      <c r="D27" s="21">
        <v>104.2777</v>
      </c>
      <c r="E27" s="20">
        <v>105.3321</v>
      </c>
      <c r="F27" s="20">
        <v>106.3295</v>
      </c>
      <c r="G27" s="20">
        <v>104.24939999999999</v>
      </c>
      <c r="H27" s="20">
        <v>102.9466</v>
      </c>
      <c r="I27" s="20">
        <v>102.1563</v>
      </c>
      <c r="J27" s="20">
        <v>102.479</v>
      </c>
      <c r="K27" s="20">
        <v>102.955</v>
      </c>
      <c r="L27" s="20">
        <v>105.0108</v>
      </c>
      <c r="M27" s="20">
        <v>105.40049999999999</v>
      </c>
      <c r="N27" s="20">
        <v>107.4953</v>
      </c>
      <c r="O27" s="19">
        <v>109.2372</v>
      </c>
      <c r="P27" s="21">
        <v>2.3489343325039562</v>
      </c>
      <c r="Q27" s="20">
        <v>1.0111461990435167</v>
      </c>
      <c r="R27" s="20">
        <v>0.94690982141246494</v>
      </c>
      <c r="S27" s="20">
        <v>-1.9561852131207476</v>
      </c>
      <c r="T27" s="20">
        <v>-1.2496954418922226</v>
      </c>
      <c r="U27" s="20">
        <v>-0.76767955425434353</v>
      </c>
      <c r="V27" s="20">
        <v>0.31588849635313487</v>
      </c>
      <c r="W27" s="20">
        <v>0.46448540676626343</v>
      </c>
      <c r="X27" s="20">
        <v>1.9967947161381234</v>
      </c>
      <c r="Y27" s="20">
        <v>0.37110468637510674</v>
      </c>
      <c r="Z27" s="20">
        <v>1.9874668526240449</v>
      </c>
      <c r="AA27" s="19">
        <v>1.6204429402959952</v>
      </c>
      <c r="AB27" s="20">
        <f>(AB7/AB19)*100</f>
        <v>104.82665542598475</v>
      </c>
      <c r="AC27" s="20">
        <f t="shared" ref="AC27:AF27" si="9">(AC7/AC19)*100</f>
        <v>105.31308655669214</v>
      </c>
      <c r="AD27" s="20">
        <f t="shared" si="9"/>
        <v>103.11673282862589</v>
      </c>
      <c r="AE27" s="20">
        <f t="shared" si="9"/>
        <v>103.48185861031868</v>
      </c>
      <c r="AF27" s="20">
        <f t="shared" si="9"/>
        <v>107.37944352733084</v>
      </c>
      <c r="AG27" s="20">
        <f>IFERROR(AC27/'2018'!AF31*100-100,"")</f>
        <v>-31.169101954437735</v>
      </c>
      <c r="AH27" s="20">
        <f t="shared" si="8"/>
        <v>-2.0855468203221932</v>
      </c>
      <c r="AI27" s="20">
        <f t="shared" si="8"/>
        <v>0.35408975020534683</v>
      </c>
      <c r="AJ27" s="20">
        <f t="shared" si="8"/>
        <v>3.7664427073051314</v>
      </c>
    </row>
    <row r="28" spans="1:36" ht="18" customHeight="1" x14ac:dyDescent="0.2">
      <c r="B28" s="22" t="s">
        <v>52</v>
      </c>
      <c r="C28" s="27">
        <f>'2014'!P28</f>
        <v>0</v>
      </c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5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5"/>
      <c r="AB28" s="24"/>
      <c r="AC28" s="23"/>
      <c r="AD28" s="23"/>
      <c r="AE28" s="23"/>
      <c r="AF28" s="23"/>
      <c r="AG28" s="23"/>
      <c r="AH28" s="23"/>
      <c r="AI28" s="23"/>
      <c r="AJ28" s="23"/>
    </row>
    <row r="29" spans="1:36" ht="15" x14ac:dyDescent="0.25">
      <c r="A29" s="2" t="s">
        <v>14</v>
      </c>
      <c r="B29" s="15" t="s">
        <v>15</v>
      </c>
      <c r="C29" s="26">
        <f>'2014'!P29</f>
        <v>113.1095</v>
      </c>
      <c r="D29" s="21">
        <v>110.9307</v>
      </c>
      <c r="E29" s="20">
        <v>109.59050000000001</v>
      </c>
      <c r="F29" s="20">
        <v>108.732</v>
      </c>
      <c r="G29" s="20">
        <v>105.95569999999999</v>
      </c>
      <c r="H29" s="20">
        <v>108.01220000000001</v>
      </c>
      <c r="I29" s="20">
        <v>110.5719</v>
      </c>
      <c r="J29" s="20">
        <v>113.5085</v>
      </c>
      <c r="K29" s="20">
        <v>115.8691</v>
      </c>
      <c r="L29" s="20">
        <v>114.28870000000001</v>
      </c>
      <c r="M29" s="20">
        <v>113.4837</v>
      </c>
      <c r="N29" s="20">
        <v>114.6828</v>
      </c>
      <c r="O29" s="19">
        <v>116.7632</v>
      </c>
      <c r="P29" s="21">
        <v>-1.9262749813234039</v>
      </c>
      <c r="Q29" s="20">
        <v>-1.2081416596127093</v>
      </c>
      <c r="R29" s="20">
        <v>-0.78337082137594627</v>
      </c>
      <c r="S29" s="20">
        <v>-2.5533421623809058</v>
      </c>
      <c r="T29" s="20">
        <v>1.9409054916347246</v>
      </c>
      <c r="U29" s="20">
        <v>2.3698248901512904</v>
      </c>
      <c r="V29" s="20">
        <v>2.6558284699819743</v>
      </c>
      <c r="W29" s="20">
        <v>2.0796680424814045</v>
      </c>
      <c r="X29" s="20">
        <v>-1.3639529434508402</v>
      </c>
      <c r="Y29" s="20">
        <v>-0.70435659868386535</v>
      </c>
      <c r="Z29" s="20">
        <v>1.0566275156696525</v>
      </c>
      <c r="AA29" s="19">
        <v>1.8140470933740696</v>
      </c>
      <c r="AB29" s="20">
        <f t="shared" ref="AB29:AB32" si="10">AVERAGE(D29:O29)</f>
        <v>111.86575000000001</v>
      </c>
      <c r="AC29" s="20">
        <f t="shared" ref="AC29:AC32" si="11">IFERROR(AVERAGE(D29:F29),"")</f>
        <v>109.75106666666666</v>
      </c>
      <c r="AD29" s="20">
        <f t="shared" ref="AD29:AD32" si="12">IFERROR(AVERAGE(G29:I29),"")</f>
        <v>108.17993333333334</v>
      </c>
      <c r="AE29" s="20">
        <f t="shared" ref="AE29:AE48" si="13">IFERROR(AVERAGE(J29:L29),"")</f>
        <v>114.55543333333333</v>
      </c>
      <c r="AF29" s="20">
        <f t="shared" ref="AF29:AF48" si="14">IFERROR(AVERAGE(M29:O29),"")</f>
        <v>114.97656666666666</v>
      </c>
      <c r="AG29" s="109">
        <f>IFERROR(AC29/'2018'!AF29*100-100,"")</f>
        <v>-8.1992279051560359</v>
      </c>
      <c r="AH29" s="20">
        <f t="shared" ref="AH29:AJ44" si="15">IFERROR(AD29/AC29*100-100,"")</f>
        <v>-1.4315426547107108</v>
      </c>
      <c r="AI29" s="20">
        <f t="shared" si="15"/>
        <v>5.8934220086411528</v>
      </c>
      <c r="AJ29" s="20">
        <f t="shared" si="15"/>
        <v>0.36762405857075464</v>
      </c>
    </row>
    <row r="30" spans="1:36" ht="15" x14ac:dyDescent="0.25">
      <c r="A30" s="3" t="s">
        <v>16</v>
      </c>
      <c r="B30" t="s">
        <v>50</v>
      </c>
      <c r="C30" s="14">
        <f>'2014'!P30</f>
        <v>105.0936</v>
      </c>
      <c r="D30" s="10">
        <v>102.5899</v>
      </c>
      <c r="E30" s="7">
        <v>100.7313</v>
      </c>
      <c r="F30" s="7">
        <v>99.191280000000006</v>
      </c>
      <c r="G30" s="7">
        <v>96.645560000000003</v>
      </c>
      <c r="H30" s="7">
        <v>99.199290000000005</v>
      </c>
      <c r="I30" s="7">
        <v>101.8082</v>
      </c>
      <c r="J30" s="7">
        <v>104.31140000000001</v>
      </c>
      <c r="K30" s="7">
        <v>106.392</v>
      </c>
      <c r="L30" s="7">
        <v>104.8458</v>
      </c>
      <c r="M30" s="7">
        <v>102.1249</v>
      </c>
      <c r="N30" s="7">
        <v>103.5758</v>
      </c>
      <c r="O30" s="11">
        <v>105.45010000000001</v>
      </c>
      <c r="P30" s="10">
        <v>-2.382352493396358</v>
      </c>
      <c r="Q30" s="7">
        <v>-1.811679317359697</v>
      </c>
      <c r="R30" s="7">
        <v>-1.5288395960342003</v>
      </c>
      <c r="S30" s="7">
        <v>-2.5664756014843264</v>
      </c>
      <c r="T30" s="7">
        <v>2.6423666022526038</v>
      </c>
      <c r="U30" s="7">
        <v>2.6299684201368723</v>
      </c>
      <c r="V30" s="7">
        <v>2.4587410444345417</v>
      </c>
      <c r="W30" s="7">
        <v>1.9946046165615547</v>
      </c>
      <c r="X30" s="7">
        <v>-1.4533047597563717</v>
      </c>
      <c r="Y30" s="7">
        <v>-2.5951444883819863</v>
      </c>
      <c r="Z30" s="7">
        <v>1.4207113054700709</v>
      </c>
      <c r="AA30" s="11">
        <v>1.8095925882300741</v>
      </c>
      <c r="AB30" s="20">
        <f t="shared" si="10"/>
        <v>102.23879416666669</v>
      </c>
      <c r="AC30" s="20">
        <f t="shared" si="11"/>
        <v>100.83749333333333</v>
      </c>
      <c r="AD30" s="20">
        <f t="shared" si="12"/>
        <v>99.217683333333341</v>
      </c>
      <c r="AE30" s="20">
        <f t="shared" si="13"/>
        <v>105.18306666666666</v>
      </c>
      <c r="AF30" s="20">
        <f t="shared" si="14"/>
        <v>103.71693333333333</v>
      </c>
      <c r="AG30" s="109">
        <f>IFERROR(AC30/'2018'!AF30*100-100,"")</f>
        <v>-1.6753887562238674</v>
      </c>
      <c r="AH30" s="20">
        <f t="shared" si="15"/>
        <v>-1.6063568683182865</v>
      </c>
      <c r="AI30" s="20">
        <f t="shared" si="15"/>
        <v>6.0124194930977382</v>
      </c>
      <c r="AJ30" s="20">
        <f t="shared" si="15"/>
        <v>-1.3938872289963058</v>
      </c>
    </row>
    <row r="31" spans="1:36" ht="15" x14ac:dyDescent="0.25">
      <c r="A31" s="3" t="s">
        <v>18</v>
      </c>
      <c r="B31" t="s">
        <v>51</v>
      </c>
      <c r="C31" s="14">
        <f>'2014'!P31</f>
        <v>128.93729999999999</v>
      </c>
      <c r="D31" s="10">
        <v>127.3466</v>
      </c>
      <c r="E31" s="7">
        <v>127.0149</v>
      </c>
      <c r="F31" s="7">
        <v>127.504</v>
      </c>
      <c r="G31" s="7">
        <v>124.1893</v>
      </c>
      <c r="H31" s="7">
        <v>125.3013</v>
      </c>
      <c r="I31" s="7">
        <v>127.8126</v>
      </c>
      <c r="J31" s="7">
        <v>131.61170000000001</v>
      </c>
      <c r="K31" s="7">
        <v>134.6078</v>
      </c>
      <c r="L31" s="7">
        <v>132.92760000000001</v>
      </c>
      <c r="M31" s="7">
        <v>135.88589999999999</v>
      </c>
      <c r="N31" s="7">
        <v>136.55940000000001</v>
      </c>
      <c r="O31" s="11">
        <v>139.1301</v>
      </c>
      <c r="P31" s="10">
        <v>-1.2337004109749454</v>
      </c>
      <c r="Q31" s="7">
        <v>-0.26047024419968645</v>
      </c>
      <c r="R31" s="7">
        <v>0.38507293238825341</v>
      </c>
      <c r="S31" s="7">
        <v>-2.5996831471953836</v>
      </c>
      <c r="T31" s="7">
        <v>0.89540725328188064</v>
      </c>
      <c r="U31" s="7">
        <v>2.0042090544950497</v>
      </c>
      <c r="V31" s="7">
        <v>2.97239865240204</v>
      </c>
      <c r="W31" s="7">
        <v>2.2764693412515635</v>
      </c>
      <c r="X31" s="7">
        <v>-1.2482188996477062</v>
      </c>
      <c r="Y31" s="7">
        <v>2.2254971879428949</v>
      </c>
      <c r="Z31" s="7">
        <v>0.49563641260794422</v>
      </c>
      <c r="AA31" s="11">
        <v>1.8824775152790563</v>
      </c>
      <c r="AB31" s="20">
        <f t="shared" si="10"/>
        <v>130.82426666666666</v>
      </c>
      <c r="AC31" s="20">
        <f t="shared" si="11"/>
        <v>127.2885</v>
      </c>
      <c r="AD31" s="20">
        <f t="shared" si="12"/>
        <v>125.76773333333334</v>
      </c>
      <c r="AE31" s="20">
        <f t="shared" si="13"/>
        <v>133.04903333333334</v>
      </c>
      <c r="AF31" s="20">
        <f t="shared" si="14"/>
        <v>137.19179999999997</v>
      </c>
      <c r="AG31" s="109">
        <f>IFERROR(AC31/'2018'!AF31*100-100,"")</f>
        <v>-16.80633383434143</v>
      </c>
      <c r="AH31" s="20">
        <f t="shared" si="15"/>
        <v>-1.1947400328125894</v>
      </c>
      <c r="AI31" s="20">
        <f t="shared" si="15"/>
        <v>5.789481774869671</v>
      </c>
      <c r="AJ31" s="20">
        <f t="shared" si="15"/>
        <v>3.1137142171394601</v>
      </c>
    </row>
    <row r="32" spans="1:36" ht="15" x14ac:dyDescent="0.25">
      <c r="A32" s="2" t="s">
        <v>20</v>
      </c>
      <c r="B32" t="s">
        <v>73</v>
      </c>
      <c r="C32" s="14">
        <f>'2014'!P32</f>
        <v>107.5378</v>
      </c>
      <c r="D32" s="10">
        <v>107.7308</v>
      </c>
      <c r="E32" s="7">
        <v>106.7599</v>
      </c>
      <c r="F32" s="7">
        <v>105.3368</v>
      </c>
      <c r="G32" s="7">
        <v>106.75060000000001</v>
      </c>
      <c r="H32" s="7">
        <v>107.3417</v>
      </c>
      <c r="I32" s="7">
        <v>107.57299999999999</v>
      </c>
      <c r="J32" s="7">
        <v>109.87390000000001</v>
      </c>
      <c r="K32" s="7">
        <v>108.04819999999999</v>
      </c>
      <c r="L32" s="7">
        <v>108.04819999999999</v>
      </c>
      <c r="M32" s="7">
        <v>106.87739999999999</v>
      </c>
      <c r="N32" s="7">
        <v>109.6263</v>
      </c>
      <c r="O32" s="11">
        <v>107.51519999999999</v>
      </c>
      <c r="P32" s="10">
        <v>0.17947177643581869</v>
      </c>
      <c r="Q32" s="7">
        <v>-0.90122787540796168</v>
      </c>
      <c r="R32" s="7">
        <v>-1.3329911324383079</v>
      </c>
      <c r="S32" s="7">
        <v>1.3421710171564061</v>
      </c>
      <c r="T32" s="7">
        <v>0.55372054114918068</v>
      </c>
      <c r="U32" s="7">
        <v>0.21548009766939624</v>
      </c>
      <c r="V32" s="7">
        <v>2.1389196173761196</v>
      </c>
      <c r="W32" s="7">
        <v>-1.661632107352166</v>
      </c>
      <c r="X32" s="7">
        <v>0</v>
      </c>
      <c r="Y32" s="7">
        <v>-1.0835904716598703</v>
      </c>
      <c r="Z32" s="7">
        <v>2.5720124179667603</v>
      </c>
      <c r="AA32" s="11">
        <v>-1.9257240279020704</v>
      </c>
      <c r="AB32" s="20">
        <f t="shared" si="10"/>
        <v>107.62349999999999</v>
      </c>
      <c r="AC32" s="20">
        <f t="shared" si="11"/>
        <v>106.60916666666667</v>
      </c>
      <c r="AD32" s="20">
        <f t="shared" si="12"/>
        <v>107.22176666666667</v>
      </c>
      <c r="AE32" s="20">
        <f t="shared" si="13"/>
        <v>108.65676666666667</v>
      </c>
      <c r="AF32" s="20">
        <f t="shared" si="14"/>
        <v>108.0063</v>
      </c>
      <c r="AG32" s="109">
        <f>IFERROR(AC32/'2018'!AF32*100-100,"")</f>
        <v>-5.8864743596534197</v>
      </c>
      <c r="AH32" s="20">
        <f t="shared" si="15"/>
        <v>0.5746222573105797</v>
      </c>
      <c r="AI32" s="20">
        <f t="shared" si="15"/>
        <v>1.3383476551558431</v>
      </c>
      <c r="AJ32" s="20">
        <f t="shared" si="15"/>
        <v>-0.5986434960485667</v>
      </c>
    </row>
    <row r="33" spans="1:36" ht="15" x14ac:dyDescent="0.25">
      <c r="A33" s="2" t="s">
        <v>22</v>
      </c>
      <c r="B33" s="15" t="s">
        <v>21</v>
      </c>
      <c r="C33" s="26">
        <f>'2014'!P33</f>
        <v>120.18470000000001</v>
      </c>
      <c r="D33" s="21">
        <v>119.01260000000001</v>
      </c>
      <c r="E33" s="20">
        <v>117.2381</v>
      </c>
      <c r="F33" s="20">
        <v>117.2145</v>
      </c>
      <c r="G33" s="20">
        <v>117.6151</v>
      </c>
      <c r="H33" s="20">
        <v>118.3909</v>
      </c>
      <c r="I33" s="20">
        <v>119.495</v>
      </c>
      <c r="J33" s="20">
        <v>120.10809999999999</v>
      </c>
      <c r="K33" s="20">
        <v>120.87139999999999</v>
      </c>
      <c r="L33" s="20">
        <v>120.4739</v>
      </c>
      <c r="M33" s="20">
        <v>120.4319</v>
      </c>
      <c r="N33" s="20">
        <v>120.8963</v>
      </c>
      <c r="O33" s="19">
        <v>121.87</v>
      </c>
      <c r="P33" s="21">
        <v>-0.97524892935623286</v>
      </c>
      <c r="Q33" s="20">
        <v>-1.4910185980307995</v>
      </c>
      <c r="R33" s="20">
        <v>-2.0129974811944104E-2</v>
      </c>
      <c r="S33" s="20">
        <v>0.34150977521610021</v>
      </c>
      <c r="T33" s="20">
        <v>0.65960918283452019</v>
      </c>
      <c r="U33" s="20">
        <v>0.93258856888494179</v>
      </c>
      <c r="V33" s="20">
        <v>0.51307586091467317</v>
      </c>
      <c r="W33" s="20">
        <v>0.63551084398138091</v>
      </c>
      <c r="X33" s="20">
        <v>-0.32886191439827267</v>
      </c>
      <c r="Y33" s="20">
        <v>-3.4862322876574585E-2</v>
      </c>
      <c r="Z33" s="20">
        <v>0.38561211771963882</v>
      </c>
      <c r="AA33" s="19">
        <v>0.80540099242078378</v>
      </c>
      <c r="AB33" s="20">
        <f t="shared" si="5"/>
        <v>119.46814999999999</v>
      </c>
      <c r="AC33" s="20">
        <f t="shared" si="0"/>
        <v>117.82173333333333</v>
      </c>
      <c r="AD33" s="20">
        <f t="shared" si="1"/>
        <v>118.50033333333333</v>
      </c>
      <c r="AE33" s="20">
        <f t="shared" si="13"/>
        <v>120.48446666666666</v>
      </c>
      <c r="AF33" s="20">
        <f t="shared" si="14"/>
        <v>121.06606666666666</v>
      </c>
      <c r="AG33" s="109">
        <f>IFERROR(AC33/'2018'!AF33*100-100,"")</f>
        <v>-10.631318526421992</v>
      </c>
      <c r="AH33" s="20">
        <f t="shared" si="15"/>
        <v>0.5759548606199445</v>
      </c>
      <c r="AI33" s="20">
        <f t="shared" si="15"/>
        <v>1.6743694110565031</v>
      </c>
      <c r="AJ33" s="20">
        <f t="shared" si="15"/>
        <v>0.48271782752631509</v>
      </c>
    </row>
    <row r="34" spans="1:36" ht="15" x14ac:dyDescent="0.25">
      <c r="A34" s="3" t="s">
        <v>24</v>
      </c>
      <c r="B34" s="15" t="s">
        <v>23</v>
      </c>
      <c r="C34" s="26">
        <f>'2014'!P34</f>
        <v>122.3214</v>
      </c>
      <c r="D34" s="21">
        <v>120.95359999999999</v>
      </c>
      <c r="E34" s="20">
        <v>118.8974</v>
      </c>
      <c r="F34" s="20">
        <v>118.8509</v>
      </c>
      <c r="G34" s="20">
        <v>119.2167</v>
      </c>
      <c r="H34" s="20">
        <v>120.05759999999999</v>
      </c>
      <c r="I34" s="20">
        <v>121.3279</v>
      </c>
      <c r="J34" s="20">
        <v>122.02419999999999</v>
      </c>
      <c r="K34" s="20">
        <v>122.9316</v>
      </c>
      <c r="L34" s="20">
        <v>122.4808</v>
      </c>
      <c r="M34" s="20">
        <v>122.42829999999999</v>
      </c>
      <c r="N34" s="20">
        <v>122.878</v>
      </c>
      <c r="O34" s="19">
        <v>124.0765</v>
      </c>
      <c r="P34" s="21">
        <v>-1.1182017210398201</v>
      </c>
      <c r="Q34" s="20">
        <v>-1.6999907402507988</v>
      </c>
      <c r="R34" s="20">
        <v>-3.9109349741885749E-2</v>
      </c>
      <c r="S34" s="20">
        <v>0.30744299809931247</v>
      </c>
      <c r="T34" s="20">
        <v>0.70535419953747303</v>
      </c>
      <c r="U34" s="20">
        <v>1.0580754571139237</v>
      </c>
      <c r="V34" s="20">
        <v>0.57389932571155822</v>
      </c>
      <c r="W34" s="20">
        <v>0.74362298626011047</v>
      </c>
      <c r="X34" s="20">
        <v>-0.36670799045973612</v>
      </c>
      <c r="Y34" s="20">
        <v>-4.2863861111299965E-2</v>
      </c>
      <c r="Z34" s="20">
        <v>0.36731703372505142</v>
      </c>
      <c r="AA34" s="19">
        <v>0.97535767183710331</v>
      </c>
      <c r="AB34" s="20">
        <f t="shared" si="5"/>
        <v>121.34362499999999</v>
      </c>
      <c r="AC34" s="20">
        <f t="shared" si="0"/>
        <v>119.5673</v>
      </c>
      <c r="AD34" s="20">
        <f t="shared" si="1"/>
        <v>120.20073333333333</v>
      </c>
      <c r="AE34" s="20">
        <f t="shared" si="13"/>
        <v>122.47886666666666</v>
      </c>
      <c r="AF34" s="20">
        <f t="shared" si="14"/>
        <v>123.12759999999999</v>
      </c>
      <c r="AG34" s="109">
        <f>IFERROR(AC34/'2018'!AF34*100-100,"")</f>
        <v>-11.338239241630816</v>
      </c>
      <c r="AH34" s="20">
        <f t="shared" si="15"/>
        <v>0.52977137840642285</v>
      </c>
      <c r="AI34" s="20">
        <f t="shared" si="15"/>
        <v>1.8952740720938408</v>
      </c>
      <c r="AJ34" s="20">
        <f t="shared" si="15"/>
        <v>0.52966960830794108</v>
      </c>
    </row>
    <row r="35" spans="1:36" ht="15" x14ac:dyDescent="0.25">
      <c r="A35" s="3" t="s">
        <v>26</v>
      </c>
      <c r="B35" t="s">
        <v>25</v>
      </c>
      <c r="C35" s="14">
        <f>'2014'!P35</f>
        <v>125.1318</v>
      </c>
      <c r="D35" s="10">
        <v>124.7277</v>
      </c>
      <c r="E35" s="7">
        <v>121.4864</v>
      </c>
      <c r="F35" s="7">
        <v>120.1992</v>
      </c>
      <c r="G35" s="7">
        <v>119.074</v>
      </c>
      <c r="H35" s="7">
        <v>120.5056</v>
      </c>
      <c r="I35" s="7">
        <v>123.52889999999999</v>
      </c>
      <c r="J35" s="7">
        <v>124.6635</v>
      </c>
      <c r="K35" s="7">
        <v>126.8105</v>
      </c>
      <c r="L35" s="7">
        <v>125.1267</v>
      </c>
      <c r="M35" s="7">
        <v>124.2704</v>
      </c>
      <c r="N35" s="7">
        <v>124.8745</v>
      </c>
      <c r="O35" s="11">
        <v>127.3129</v>
      </c>
      <c r="P35" s="10">
        <v>-0.3229394925990034</v>
      </c>
      <c r="Q35" s="7">
        <v>-2.5987010102807919</v>
      </c>
      <c r="R35" s="7">
        <v>-1.0595424673049811</v>
      </c>
      <c r="S35" s="7">
        <v>-0.93611271955221542</v>
      </c>
      <c r="T35" s="7">
        <v>1.2022775752893184</v>
      </c>
      <c r="U35" s="7">
        <v>2.508846061925746</v>
      </c>
      <c r="V35" s="7">
        <v>0.91848951945658552</v>
      </c>
      <c r="W35" s="7">
        <v>1.7222362600119567</v>
      </c>
      <c r="X35" s="7">
        <v>-1.3278080285149929</v>
      </c>
      <c r="Y35" s="7">
        <v>-0.68434634654314752</v>
      </c>
      <c r="Z35" s="7">
        <v>0.48611736986442672</v>
      </c>
      <c r="AA35" s="11">
        <v>1.9526804912131792</v>
      </c>
      <c r="AB35" s="20">
        <f t="shared" si="5"/>
        <v>123.5483583333333</v>
      </c>
      <c r="AC35" s="20">
        <f t="shared" si="0"/>
        <v>122.13776666666666</v>
      </c>
      <c r="AD35" s="20">
        <f t="shared" si="1"/>
        <v>121.03616666666666</v>
      </c>
      <c r="AE35" s="20">
        <f t="shared" si="13"/>
        <v>125.53356666666666</v>
      </c>
      <c r="AF35" s="20">
        <f t="shared" si="14"/>
        <v>125.48593333333334</v>
      </c>
      <c r="AG35" s="109">
        <f>IFERROR(AC35/'2018'!AF35*100-100,"")</f>
        <v>-10.984165036752913</v>
      </c>
      <c r="AH35" s="20">
        <f t="shared" si="15"/>
        <v>-0.9019323261464649</v>
      </c>
      <c r="AI35" s="20">
        <f t="shared" si="15"/>
        <v>3.7157488739591571</v>
      </c>
      <c r="AJ35" s="20">
        <f t="shared" si="15"/>
        <v>-3.794469845647086E-2</v>
      </c>
    </row>
    <row r="36" spans="1:36" ht="15" x14ac:dyDescent="0.25">
      <c r="A36" s="3" t="s">
        <v>27</v>
      </c>
      <c r="B36" t="s">
        <v>66</v>
      </c>
      <c r="C36" s="14">
        <f>'2014'!P36</f>
        <v>116.8764</v>
      </c>
      <c r="D36" s="10">
        <v>118.3566</v>
      </c>
      <c r="E36" s="7">
        <v>118.9436</v>
      </c>
      <c r="F36" s="7">
        <v>119.5472</v>
      </c>
      <c r="G36" s="7">
        <v>119.83880000000001</v>
      </c>
      <c r="H36" s="7">
        <v>120.3723</v>
      </c>
      <c r="I36" s="7">
        <v>120.6396</v>
      </c>
      <c r="J36" s="7">
        <v>120.8882</v>
      </c>
      <c r="K36" s="7">
        <v>121.0812</v>
      </c>
      <c r="L36" s="7">
        <v>121.7308</v>
      </c>
      <c r="M36" s="7">
        <v>122.5329</v>
      </c>
      <c r="N36" s="7">
        <v>123.20829999999999</v>
      </c>
      <c r="O36" s="11">
        <v>124.1913</v>
      </c>
      <c r="P36" s="10">
        <v>1.266466112919286</v>
      </c>
      <c r="Q36" s="7">
        <v>0.4959588227441506</v>
      </c>
      <c r="R36" s="7">
        <v>0.50746740471954788</v>
      </c>
      <c r="S36" s="7">
        <v>0.24392039294939782</v>
      </c>
      <c r="T36" s="7">
        <v>0.44518136029398608</v>
      </c>
      <c r="U36" s="7">
        <v>0.22206105557508321</v>
      </c>
      <c r="V36" s="7">
        <v>0.20606832250769741</v>
      </c>
      <c r="W36" s="7">
        <v>0.15965164507371096</v>
      </c>
      <c r="X36" s="7">
        <v>0.53649947308088008</v>
      </c>
      <c r="Y36" s="7">
        <v>0.65891294561441793</v>
      </c>
      <c r="Z36" s="7">
        <v>0.55119890249883607</v>
      </c>
      <c r="AA36" s="11">
        <v>0.7978358600841049</v>
      </c>
      <c r="AB36" s="20">
        <f t="shared" si="5"/>
        <v>120.94423333333332</v>
      </c>
      <c r="AC36" s="20">
        <f t="shared" si="0"/>
        <v>118.94913333333334</v>
      </c>
      <c r="AD36" s="20">
        <f t="shared" si="1"/>
        <v>120.28356666666666</v>
      </c>
      <c r="AE36" s="20">
        <f t="shared" si="13"/>
        <v>121.2334</v>
      </c>
      <c r="AF36" s="20">
        <f t="shared" si="14"/>
        <v>123.31083333333333</v>
      </c>
      <c r="AG36" s="109">
        <f>IFERROR(AC36/'2018'!AF36*100-100,"")</f>
        <v>-19.157693373329252</v>
      </c>
      <c r="AH36" s="20">
        <f t="shared" si="15"/>
        <v>1.1218520857935204</v>
      </c>
      <c r="AI36" s="20">
        <f t="shared" si="15"/>
        <v>0.78966176316133385</v>
      </c>
      <c r="AJ36" s="20">
        <f t="shared" si="15"/>
        <v>1.7135816807359419</v>
      </c>
    </row>
    <row r="37" spans="1:36" ht="15" x14ac:dyDescent="0.25">
      <c r="A37" s="3" t="s">
        <v>29</v>
      </c>
      <c r="B37" t="s">
        <v>28</v>
      </c>
      <c r="C37" s="14">
        <f>'2014'!P37</f>
        <v>111.66030000000001</v>
      </c>
      <c r="D37" s="10">
        <v>111.7826</v>
      </c>
      <c r="E37" s="7">
        <v>111.7407</v>
      </c>
      <c r="F37" s="7">
        <v>111.9597</v>
      </c>
      <c r="G37" s="7">
        <v>112.46</v>
      </c>
      <c r="H37" s="7">
        <v>112.6223</v>
      </c>
      <c r="I37" s="7">
        <v>112.71559999999999</v>
      </c>
      <c r="J37" s="7">
        <v>113.3222</v>
      </c>
      <c r="K37" s="7">
        <v>113.5536</v>
      </c>
      <c r="L37" s="7">
        <v>113.8801</v>
      </c>
      <c r="M37" s="7">
        <v>114.54179999999999</v>
      </c>
      <c r="N37" s="7">
        <v>115.00960000000001</v>
      </c>
      <c r="O37" s="11">
        <v>115.086</v>
      </c>
      <c r="P37" s="10">
        <v>0.10952863282652439</v>
      </c>
      <c r="Q37" s="7">
        <v>-3.7483472382999032E-2</v>
      </c>
      <c r="R37" s="7">
        <v>0.19598946489505978</v>
      </c>
      <c r="S37" s="7">
        <v>0.44685721737374762</v>
      </c>
      <c r="T37" s="7">
        <v>0.14431797972612653</v>
      </c>
      <c r="U37" s="7">
        <v>8.2843273490240635E-2</v>
      </c>
      <c r="V37" s="7">
        <v>0.53816862971940016</v>
      </c>
      <c r="W37" s="7">
        <v>0.20419652989441417</v>
      </c>
      <c r="X37" s="7">
        <v>0.28752941342238009</v>
      </c>
      <c r="Y37" s="7">
        <v>0.58104971808067973</v>
      </c>
      <c r="Z37" s="7">
        <v>0.4084098556160381</v>
      </c>
      <c r="AA37" s="11">
        <v>6.6429237211495795E-2</v>
      </c>
      <c r="AB37" s="20">
        <f t="shared" si="5"/>
        <v>113.22284999999999</v>
      </c>
      <c r="AC37" s="20">
        <f t="shared" si="0"/>
        <v>111.82766666666667</v>
      </c>
      <c r="AD37" s="20">
        <f t="shared" si="1"/>
        <v>112.59929999999999</v>
      </c>
      <c r="AE37" s="20">
        <f t="shared" si="13"/>
        <v>113.5853</v>
      </c>
      <c r="AF37" s="20">
        <f t="shared" si="14"/>
        <v>114.87913333333334</v>
      </c>
      <c r="AG37" s="109">
        <f>IFERROR(AC37/'2018'!AF37*100-100,"")</f>
        <v>-13.318381826684828</v>
      </c>
      <c r="AH37" s="20">
        <f t="shared" si="15"/>
        <v>0.69002006062899568</v>
      </c>
      <c r="AI37" s="20">
        <f t="shared" si="15"/>
        <v>0.8756715183842374</v>
      </c>
      <c r="AJ37" s="20">
        <f t="shared" si="15"/>
        <v>1.1390851926555143</v>
      </c>
    </row>
    <row r="38" spans="1:36" ht="15" x14ac:dyDescent="0.25">
      <c r="A38" s="3" t="s">
        <v>31</v>
      </c>
      <c r="B38" t="s">
        <v>30</v>
      </c>
      <c r="C38" s="14">
        <f>'2014'!P38</f>
        <v>113.98990000000001</v>
      </c>
      <c r="D38" s="10">
        <v>114.9821</v>
      </c>
      <c r="E38" s="7">
        <v>114.9101</v>
      </c>
      <c r="F38" s="7">
        <v>115.3342</v>
      </c>
      <c r="G38" s="7">
        <v>115.2948</v>
      </c>
      <c r="H38" s="7">
        <v>115.6161</v>
      </c>
      <c r="I38" s="7">
        <v>115.9687</v>
      </c>
      <c r="J38" s="7">
        <v>117.2616</v>
      </c>
      <c r="K38" s="7">
        <v>117.0231</v>
      </c>
      <c r="L38" s="7">
        <v>117.3931</v>
      </c>
      <c r="M38" s="7">
        <v>117.7413</v>
      </c>
      <c r="N38" s="7">
        <v>117.9341</v>
      </c>
      <c r="O38" s="11">
        <v>118.0911</v>
      </c>
      <c r="P38" s="10">
        <v>0.87042799405911997</v>
      </c>
      <c r="Q38" s="7">
        <v>-6.2618442348854941E-2</v>
      </c>
      <c r="R38" s="7">
        <v>0.36907112603678505</v>
      </c>
      <c r="S38" s="7">
        <v>-3.4161593005370951E-2</v>
      </c>
      <c r="T38" s="7">
        <v>0.27867692211618211</v>
      </c>
      <c r="U38" s="7">
        <v>0.30497482617039956</v>
      </c>
      <c r="V38" s="7">
        <v>1.1148697881411131</v>
      </c>
      <c r="W38" s="7">
        <v>-0.2033913915552934</v>
      </c>
      <c r="X38" s="7">
        <v>0.31617689157098433</v>
      </c>
      <c r="Y38" s="7">
        <v>0.2966102777761141</v>
      </c>
      <c r="Z38" s="7">
        <v>0.16374882900053372</v>
      </c>
      <c r="AA38" s="11">
        <v>0.13312519449421029</v>
      </c>
      <c r="AB38" s="20">
        <f t="shared" si="5"/>
        <v>116.46252500000001</v>
      </c>
      <c r="AC38" s="20">
        <f t="shared" si="0"/>
        <v>115.07546666666667</v>
      </c>
      <c r="AD38" s="20">
        <f t="shared" si="1"/>
        <v>115.62653333333333</v>
      </c>
      <c r="AE38" s="20">
        <f t="shared" si="13"/>
        <v>117.22593333333333</v>
      </c>
      <c r="AF38" s="20">
        <f t="shared" si="14"/>
        <v>117.92216666666667</v>
      </c>
      <c r="AG38" s="109">
        <f>IFERROR(AC38/'2018'!AF38*100-100,"")</f>
        <v>-11.696120783920932</v>
      </c>
      <c r="AH38" s="20">
        <f t="shared" si="15"/>
        <v>0.4788741533092491</v>
      </c>
      <c r="AI38" s="20">
        <f t="shared" si="15"/>
        <v>1.3832465212713601</v>
      </c>
      <c r="AJ38" s="20">
        <f t="shared" si="15"/>
        <v>0.5939243250498123</v>
      </c>
    </row>
    <row r="39" spans="1:36" ht="15" x14ac:dyDescent="0.25">
      <c r="A39" s="3" t="s">
        <v>33</v>
      </c>
      <c r="B39" t="s">
        <v>32</v>
      </c>
      <c r="C39" s="14">
        <f>'2014'!P39</f>
        <v>112.73569999999999</v>
      </c>
      <c r="D39" s="10">
        <v>113.4556</v>
      </c>
      <c r="E39" s="7">
        <v>113.5848</v>
      </c>
      <c r="F39" s="7">
        <v>113.4928</v>
      </c>
      <c r="G39" s="7">
        <v>113.6626</v>
      </c>
      <c r="H39" s="7">
        <v>113.7462</v>
      </c>
      <c r="I39" s="7">
        <v>113.8614</v>
      </c>
      <c r="J39" s="7">
        <v>114.0206</v>
      </c>
      <c r="K39" s="7">
        <v>114.04170000000001</v>
      </c>
      <c r="L39" s="7">
        <v>114.001</v>
      </c>
      <c r="M39" s="7">
        <v>114.2017</v>
      </c>
      <c r="N39" s="7">
        <v>114.4473</v>
      </c>
      <c r="O39" s="11">
        <v>114.38849999999999</v>
      </c>
      <c r="P39" s="10">
        <v>0.63857322924327409</v>
      </c>
      <c r="Q39" s="7">
        <v>0.11387714665472425</v>
      </c>
      <c r="R39" s="7">
        <v>-8.0996753086679502E-2</v>
      </c>
      <c r="S39" s="7">
        <v>0.1496130150987508</v>
      </c>
      <c r="T39" s="7">
        <v>7.3551018540842922E-2</v>
      </c>
      <c r="U39" s="7">
        <v>0.10127810863132264</v>
      </c>
      <c r="V39" s="7">
        <v>0.13981911341332398</v>
      </c>
      <c r="W39" s="7">
        <v>1.8505427966528955E-2</v>
      </c>
      <c r="X39" s="7">
        <v>-3.5688699835236641E-2</v>
      </c>
      <c r="Y39" s="7">
        <v>0.17605108727116223</v>
      </c>
      <c r="Z39" s="7">
        <v>0.21505809458177597</v>
      </c>
      <c r="AA39" s="11">
        <v>-5.1377358836779081E-2</v>
      </c>
      <c r="AB39" s="20">
        <f t="shared" si="5"/>
        <v>113.90868333333334</v>
      </c>
      <c r="AC39" s="20">
        <f t="shared" si="0"/>
        <v>113.51106666666668</v>
      </c>
      <c r="AD39" s="20">
        <f t="shared" si="1"/>
        <v>113.75673333333333</v>
      </c>
      <c r="AE39" s="20">
        <f t="shared" si="13"/>
        <v>114.0211</v>
      </c>
      <c r="AF39" s="20">
        <f t="shared" si="14"/>
        <v>114.34583333333335</v>
      </c>
      <c r="AG39" s="109">
        <f>IFERROR(AC39/'2018'!AF39*100-100,"")</f>
        <v>-10.128613077928179</v>
      </c>
      <c r="AH39" s="20">
        <f t="shared" si="15"/>
        <v>0.21642530008820415</v>
      </c>
      <c r="AI39" s="20">
        <f t="shared" si="15"/>
        <v>0.23239649989949385</v>
      </c>
      <c r="AJ39" s="20">
        <f t="shared" si="15"/>
        <v>0.28480108798576964</v>
      </c>
    </row>
    <row r="40" spans="1:36" ht="15" x14ac:dyDescent="0.25">
      <c r="A40" s="3" t="s">
        <v>34</v>
      </c>
      <c r="B40" t="s">
        <v>67</v>
      </c>
      <c r="C40" s="14">
        <f>'2014'!P40</f>
        <v>104.0123</v>
      </c>
      <c r="D40" s="10">
        <v>104.14790000000001</v>
      </c>
      <c r="E40" s="7">
        <v>104.1883</v>
      </c>
      <c r="F40" s="7">
        <v>103.9965</v>
      </c>
      <c r="G40" s="7">
        <v>103.699</v>
      </c>
      <c r="H40" s="7">
        <v>104.94799999999999</v>
      </c>
      <c r="I40" s="7">
        <v>105.01690000000001</v>
      </c>
      <c r="J40" s="7">
        <v>105.1737</v>
      </c>
      <c r="K40" s="7">
        <v>105.20269999999999</v>
      </c>
      <c r="L40" s="7">
        <v>105.6837</v>
      </c>
      <c r="M40" s="7">
        <v>106.2807</v>
      </c>
      <c r="N40" s="7">
        <v>106.2706</v>
      </c>
      <c r="O40" s="11">
        <v>105.8634</v>
      </c>
      <c r="P40" s="10">
        <v>0.13036919672001371</v>
      </c>
      <c r="Q40" s="7">
        <v>3.8790988584494847E-2</v>
      </c>
      <c r="R40" s="7">
        <v>-0.18408976823693315</v>
      </c>
      <c r="S40" s="7">
        <v>-0.28606731957325432</v>
      </c>
      <c r="T40" s="7">
        <v>1.2044474874396043</v>
      </c>
      <c r="U40" s="7">
        <v>6.5651560772967091E-2</v>
      </c>
      <c r="V40" s="7">
        <v>0.14930930164572542</v>
      </c>
      <c r="W40" s="7">
        <v>2.7573433282271485E-2</v>
      </c>
      <c r="X40" s="7">
        <v>0.45721260005685099</v>
      </c>
      <c r="Y40" s="7">
        <v>0.56489316706360038</v>
      </c>
      <c r="Z40" s="7">
        <v>-9.5031365054936839E-3</v>
      </c>
      <c r="AA40" s="11">
        <v>-0.38317276838561476</v>
      </c>
      <c r="AB40" s="20">
        <f t="shared" si="5"/>
        <v>105.03928333333334</v>
      </c>
      <c r="AC40" s="20">
        <f t="shared" si="0"/>
        <v>104.11090000000002</v>
      </c>
      <c r="AD40" s="20">
        <f t="shared" si="1"/>
        <v>104.55463333333334</v>
      </c>
      <c r="AE40" s="20">
        <f t="shared" si="13"/>
        <v>105.35336666666666</v>
      </c>
      <c r="AF40" s="20">
        <f t="shared" si="14"/>
        <v>106.13823333333333</v>
      </c>
      <c r="AG40" s="109">
        <f>IFERROR(AC40/'2018'!AF40*100-100,"")</f>
        <v>-5.6555722630444478</v>
      </c>
      <c r="AH40" s="20">
        <f t="shared" si="15"/>
        <v>0.42621217695104008</v>
      </c>
      <c r="AI40" s="20">
        <f t="shared" si="15"/>
        <v>0.7639387254956489</v>
      </c>
      <c r="AJ40" s="20">
        <f t="shared" si="15"/>
        <v>0.74498489369585741</v>
      </c>
    </row>
    <row r="41" spans="1:36" ht="15" x14ac:dyDescent="0.25">
      <c r="A41" s="2" t="s">
        <v>36</v>
      </c>
      <c r="B41" t="s">
        <v>35</v>
      </c>
      <c r="C41" s="14">
        <f>'2014'!P41</f>
        <v>145.8837</v>
      </c>
      <c r="D41" s="10">
        <v>133.33250000000001</v>
      </c>
      <c r="E41" s="7">
        <v>126.4966</v>
      </c>
      <c r="F41" s="7">
        <v>128.86330000000001</v>
      </c>
      <c r="G41" s="7">
        <v>134.36879999999999</v>
      </c>
      <c r="H41" s="7">
        <v>134.751</v>
      </c>
      <c r="I41" s="7">
        <v>134.52760000000001</v>
      </c>
      <c r="J41" s="7">
        <v>134.81270000000001</v>
      </c>
      <c r="K41" s="7">
        <v>134.8323</v>
      </c>
      <c r="L41" s="7">
        <v>134.864</v>
      </c>
      <c r="M41" s="7">
        <v>134.80340000000001</v>
      </c>
      <c r="N41" s="7">
        <v>134.80340000000001</v>
      </c>
      <c r="O41" s="11">
        <v>135.0498</v>
      </c>
      <c r="P41" s="10">
        <v>-8.6035657170746234</v>
      </c>
      <c r="Q41" s="7">
        <v>-5.1269570434815286</v>
      </c>
      <c r="R41" s="7">
        <v>1.870959377564305</v>
      </c>
      <c r="S41" s="7">
        <v>4.2699293764157096</v>
      </c>
      <c r="T41" s="7">
        <v>0.28444103095362289</v>
      </c>
      <c r="U41" s="7">
        <v>-0.16578726688484541</v>
      </c>
      <c r="V41" s="7">
        <v>0.21192677190405529</v>
      </c>
      <c r="W41" s="7">
        <v>1.453868960416708E-2</v>
      </c>
      <c r="X41" s="7">
        <v>2.3510686979307426E-2</v>
      </c>
      <c r="Y41" s="7">
        <v>-4.4934155890373834E-2</v>
      </c>
      <c r="Z41" s="7">
        <v>0</v>
      </c>
      <c r="AA41" s="11">
        <v>0.18278470721064466</v>
      </c>
      <c r="AB41" s="20">
        <f t="shared" si="5"/>
        <v>133.45878333333334</v>
      </c>
      <c r="AC41" s="20">
        <f t="shared" si="0"/>
        <v>129.56413333333333</v>
      </c>
      <c r="AD41" s="20">
        <f t="shared" si="1"/>
        <v>134.54913333333334</v>
      </c>
      <c r="AE41" s="20">
        <f t="shared" si="13"/>
        <v>134.83633333333333</v>
      </c>
      <c r="AF41" s="20">
        <f t="shared" si="14"/>
        <v>134.88553333333334</v>
      </c>
      <c r="AG41" s="109">
        <f>IFERROR(AC41/'2018'!AF41*100-100,"")</f>
        <v>0.96184466377515321</v>
      </c>
      <c r="AH41" s="20">
        <f t="shared" si="15"/>
        <v>3.8475154132162146</v>
      </c>
      <c r="AI41" s="20">
        <f t="shared" si="15"/>
        <v>0.21345362313741134</v>
      </c>
      <c r="AJ41" s="20">
        <f t="shared" si="15"/>
        <v>3.6488681339605478E-2</v>
      </c>
    </row>
    <row r="42" spans="1:36" ht="15" x14ac:dyDescent="0.25">
      <c r="A42" s="3" t="s">
        <v>38</v>
      </c>
      <c r="B42" s="15" t="s">
        <v>37</v>
      </c>
      <c r="C42" s="26">
        <f>'2014'!P42</f>
        <v>109.8871</v>
      </c>
      <c r="D42" s="21">
        <v>109.6585</v>
      </c>
      <c r="E42" s="20">
        <v>109.2413</v>
      </c>
      <c r="F42" s="20">
        <v>109.328</v>
      </c>
      <c r="G42" s="20">
        <v>109.8963</v>
      </c>
      <c r="H42" s="20">
        <v>110.35850000000001</v>
      </c>
      <c r="I42" s="20">
        <v>110.6617</v>
      </c>
      <c r="J42" s="20">
        <v>110.87350000000001</v>
      </c>
      <c r="K42" s="20">
        <v>110.943</v>
      </c>
      <c r="L42" s="20">
        <v>110.8021</v>
      </c>
      <c r="M42" s="20">
        <v>110.8103</v>
      </c>
      <c r="N42" s="20">
        <v>111.3463</v>
      </c>
      <c r="O42" s="19">
        <v>111.2364</v>
      </c>
      <c r="P42" s="21">
        <v>-0.208031697988208</v>
      </c>
      <c r="Q42" s="20">
        <v>-0.38045386358559363</v>
      </c>
      <c r="R42" s="20">
        <v>7.9365587923255723E-2</v>
      </c>
      <c r="S42" s="20">
        <v>0.51981194204594761</v>
      </c>
      <c r="T42" s="20">
        <v>0.42057830882387298</v>
      </c>
      <c r="U42" s="20">
        <v>0.27474095787817854</v>
      </c>
      <c r="V42" s="20">
        <v>0.19139413184508361</v>
      </c>
      <c r="W42" s="20">
        <v>6.2684049840575781E-2</v>
      </c>
      <c r="X42" s="20">
        <v>-0.12700215425939629</v>
      </c>
      <c r="Y42" s="20">
        <v>7.4005817579289607E-3</v>
      </c>
      <c r="Z42" s="20">
        <v>0.4837095468562051</v>
      </c>
      <c r="AA42" s="19">
        <v>-9.8701079425177224E-2</v>
      </c>
      <c r="AB42" s="20">
        <f t="shared" si="5"/>
        <v>110.42965833333334</v>
      </c>
      <c r="AC42" s="20">
        <f t="shared" si="0"/>
        <v>109.40926666666667</v>
      </c>
      <c r="AD42" s="20">
        <f t="shared" si="1"/>
        <v>110.30549999999999</v>
      </c>
      <c r="AE42" s="20">
        <f t="shared" si="13"/>
        <v>110.87286666666667</v>
      </c>
      <c r="AF42" s="20">
        <f t="shared" si="14"/>
        <v>111.13100000000001</v>
      </c>
      <c r="AG42" s="109">
        <f>IFERROR(AC42/'2018'!AF42*100-100,"")</f>
        <v>-6.7141374374878495</v>
      </c>
      <c r="AH42" s="20">
        <f t="shared" si="15"/>
        <v>0.81915669544139291</v>
      </c>
      <c r="AI42" s="20">
        <f t="shared" si="15"/>
        <v>0.51435936255823833</v>
      </c>
      <c r="AJ42" s="20">
        <f t="shared" si="15"/>
        <v>0.23281921095212965</v>
      </c>
    </row>
    <row r="43" spans="1:36" ht="15" x14ac:dyDescent="0.25">
      <c r="A43" s="3" t="s">
        <v>40</v>
      </c>
      <c r="B43" t="s">
        <v>39</v>
      </c>
      <c r="C43" s="14">
        <f>'2014'!P43</f>
        <v>117.0989</v>
      </c>
      <c r="D43" s="10">
        <v>117.27379999999999</v>
      </c>
      <c r="E43" s="7">
        <v>116.6926</v>
      </c>
      <c r="F43" s="7">
        <v>115.63720000000001</v>
      </c>
      <c r="G43" s="7">
        <v>115.77930000000001</v>
      </c>
      <c r="H43" s="7">
        <v>115.5317</v>
      </c>
      <c r="I43" s="7">
        <v>116.02970000000001</v>
      </c>
      <c r="J43" s="7">
        <v>115.4482</v>
      </c>
      <c r="K43" s="7">
        <v>114.8764</v>
      </c>
      <c r="L43" s="7">
        <v>115.3066</v>
      </c>
      <c r="M43" s="7">
        <v>115.0829</v>
      </c>
      <c r="N43" s="7">
        <v>115.8045</v>
      </c>
      <c r="O43" s="11">
        <v>115.88079999999999</v>
      </c>
      <c r="P43" s="10">
        <v>0.14936092482507848</v>
      </c>
      <c r="Q43" s="7">
        <v>-0.49559236589928485</v>
      </c>
      <c r="R43" s="7">
        <v>-0.90442753010901433</v>
      </c>
      <c r="S43" s="7">
        <v>0.12288433133974121</v>
      </c>
      <c r="T43" s="7">
        <v>-0.21385515372783007</v>
      </c>
      <c r="U43" s="7">
        <v>0.43105052552676421</v>
      </c>
      <c r="V43" s="7">
        <v>-0.50116478798101305</v>
      </c>
      <c r="W43" s="7">
        <v>-0.49528706380870041</v>
      </c>
      <c r="X43" s="7">
        <v>0.37448945127110461</v>
      </c>
      <c r="Y43" s="7">
        <v>-0.19400450624683063</v>
      </c>
      <c r="Z43" s="7">
        <v>0.62702625672450851</v>
      </c>
      <c r="AA43" s="11">
        <v>6.5886904222192705E-2</v>
      </c>
      <c r="AB43" s="20">
        <f t="shared" si="5"/>
        <v>115.77864166666667</v>
      </c>
      <c r="AC43" s="20">
        <f t="shared" si="0"/>
        <v>116.53453333333334</v>
      </c>
      <c r="AD43" s="20">
        <f t="shared" si="1"/>
        <v>115.78023333333334</v>
      </c>
      <c r="AE43" s="20">
        <f t="shared" si="13"/>
        <v>115.21040000000001</v>
      </c>
      <c r="AF43" s="20">
        <f t="shared" si="14"/>
        <v>115.5894</v>
      </c>
      <c r="AG43" s="109">
        <f>IFERROR(AC43/'2018'!AF43*100-100,"")</f>
        <v>-5.2202603162726149</v>
      </c>
      <c r="AH43" s="20">
        <f t="shared" si="15"/>
        <v>-0.64727594338272354</v>
      </c>
      <c r="AI43" s="20">
        <f t="shared" si="15"/>
        <v>-0.49216806438174387</v>
      </c>
      <c r="AJ43" s="20">
        <f t="shared" si="15"/>
        <v>0.32896335747464889</v>
      </c>
    </row>
    <row r="44" spans="1:36" ht="15" x14ac:dyDescent="0.25">
      <c r="A44" s="3" t="s">
        <v>41</v>
      </c>
      <c r="B44" t="s">
        <v>68</v>
      </c>
      <c r="C44" s="14">
        <f>'2014'!P44</f>
        <v>106.77</v>
      </c>
      <c r="D44" s="10">
        <v>107.57429999999999</v>
      </c>
      <c r="E44" s="7">
        <v>107.32080000000001</v>
      </c>
      <c r="F44" s="7">
        <v>107.6044</v>
      </c>
      <c r="G44" s="7">
        <v>108.0365</v>
      </c>
      <c r="H44" s="7">
        <v>108.8853</v>
      </c>
      <c r="I44" s="7">
        <v>109.4041</v>
      </c>
      <c r="J44" s="7">
        <v>109.6709</v>
      </c>
      <c r="K44" s="7">
        <v>110.0699</v>
      </c>
      <c r="L44" s="7">
        <v>109.3516</v>
      </c>
      <c r="M44" s="7">
        <v>109.5234</v>
      </c>
      <c r="N44" s="7">
        <v>110.6027</v>
      </c>
      <c r="O44" s="11">
        <v>110.18980000000001</v>
      </c>
      <c r="P44" s="10">
        <v>0.75330148918235262</v>
      </c>
      <c r="Q44" s="7">
        <v>-0.23565108023011844</v>
      </c>
      <c r="R44" s="7">
        <v>0.26425445952694421</v>
      </c>
      <c r="S44" s="7">
        <v>0.40156350483809722</v>
      </c>
      <c r="T44" s="7">
        <v>0.78566040180864538</v>
      </c>
      <c r="U44" s="7">
        <v>0.4764646834788524</v>
      </c>
      <c r="V44" s="7">
        <v>0.24386654613492864</v>
      </c>
      <c r="W44" s="7">
        <v>0.36381574328285887</v>
      </c>
      <c r="X44" s="7">
        <v>-0.65258531169738432</v>
      </c>
      <c r="Y44" s="7">
        <v>0.15710789782681769</v>
      </c>
      <c r="Z44" s="7">
        <v>0.98545151081869586</v>
      </c>
      <c r="AA44" s="11">
        <v>-0.37331819205136346</v>
      </c>
      <c r="AB44" s="20">
        <f t="shared" si="5"/>
        <v>109.01947499999999</v>
      </c>
      <c r="AC44" s="20">
        <f t="shared" si="0"/>
        <v>107.49983333333334</v>
      </c>
      <c r="AD44" s="20">
        <f t="shared" si="1"/>
        <v>108.77530000000002</v>
      </c>
      <c r="AE44" s="20">
        <f t="shared" si="13"/>
        <v>109.69746666666667</v>
      </c>
      <c r="AF44" s="20">
        <f t="shared" si="14"/>
        <v>110.1053</v>
      </c>
      <c r="AG44" s="109">
        <f>IFERROR(AC44/'2018'!AF44*100-100,"")</f>
        <v>-9.340755877187874</v>
      </c>
      <c r="AH44" s="20">
        <f t="shared" si="15"/>
        <v>1.1864824596627273</v>
      </c>
      <c r="AI44" s="20">
        <f t="shared" si="15"/>
        <v>0.84777211983480072</v>
      </c>
      <c r="AJ44" s="20">
        <f t="shared" si="15"/>
        <v>0.37178008364824677</v>
      </c>
    </row>
    <row r="45" spans="1:36" ht="15" x14ac:dyDescent="0.25">
      <c r="A45" s="3" t="s">
        <v>42</v>
      </c>
      <c r="B45" t="s">
        <v>69</v>
      </c>
      <c r="C45" s="14">
        <f>'2014'!P45</f>
        <v>106.02</v>
      </c>
      <c r="D45" s="10">
        <v>106.884</v>
      </c>
      <c r="E45" s="7">
        <v>106.8841</v>
      </c>
      <c r="F45" s="7">
        <v>107.502</v>
      </c>
      <c r="G45" s="7">
        <v>107.502</v>
      </c>
      <c r="H45" s="7">
        <v>108.0522</v>
      </c>
      <c r="I45" s="7">
        <v>108.25579999999999</v>
      </c>
      <c r="J45" s="7">
        <v>108.25579999999999</v>
      </c>
      <c r="K45" s="7">
        <v>108.25579999999999</v>
      </c>
      <c r="L45" s="7">
        <v>108.25579999999999</v>
      </c>
      <c r="M45" s="7">
        <v>107.49460000000001</v>
      </c>
      <c r="N45" s="7">
        <v>107.2735</v>
      </c>
      <c r="O45" s="11">
        <v>107.2735</v>
      </c>
      <c r="P45" s="10">
        <v>0.81494057724957969</v>
      </c>
      <c r="Q45" s="7">
        <v>9.3559372781070745E-5</v>
      </c>
      <c r="R45" s="7">
        <v>0.57810282352566156</v>
      </c>
      <c r="S45" s="7">
        <v>0</v>
      </c>
      <c r="T45" s="7">
        <v>0.51180443154546318</v>
      </c>
      <c r="U45" s="7">
        <v>0.18842744525330762</v>
      </c>
      <c r="V45" s="7">
        <v>0</v>
      </c>
      <c r="W45" s="7">
        <v>0</v>
      </c>
      <c r="X45" s="7">
        <v>0</v>
      </c>
      <c r="Y45" s="7">
        <v>-0.7031493924574832</v>
      </c>
      <c r="Z45" s="7">
        <v>-0.20568475067585437</v>
      </c>
      <c r="AA45" s="11">
        <v>0</v>
      </c>
      <c r="AB45" s="20">
        <f t="shared" si="5"/>
        <v>107.657425</v>
      </c>
      <c r="AC45" s="20">
        <f t="shared" si="0"/>
        <v>107.09003333333334</v>
      </c>
      <c r="AD45" s="20">
        <f t="shared" si="1"/>
        <v>107.93666666666665</v>
      </c>
      <c r="AE45" s="20">
        <f t="shared" si="13"/>
        <v>108.25579999999998</v>
      </c>
      <c r="AF45" s="20">
        <f t="shared" si="14"/>
        <v>107.3472</v>
      </c>
      <c r="AG45" s="109">
        <f>IFERROR(AC45/'2018'!AF45*100-100,"")</f>
        <v>-2.6403792438941593</v>
      </c>
      <c r="AH45" s="20">
        <f t="shared" ref="AH45:AJ50" si="16">IFERROR(AD45/AC45*100-100,"")</f>
        <v>0.79058088505587421</v>
      </c>
      <c r="AI45" s="20">
        <f t="shared" si="16"/>
        <v>0.29566721225408799</v>
      </c>
      <c r="AJ45" s="20">
        <f t="shared" si="16"/>
        <v>-0.83930837885820608</v>
      </c>
    </row>
    <row r="46" spans="1:36" ht="15" x14ac:dyDescent="0.25">
      <c r="A46" s="3" t="s">
        <v>44</v>
      </c>
      <c r="B46" t="s">
        <v>43</v>
      </c>
      <c r="C46" s="14">
        <f>'2014'!P46</f>
        <v>125.4508</v>
      </c>
      <c r="D46" s="10">
        <v>119.0924</v>
      </c>
      <c r="E46" s="7">
        <v>116.02849999999999</v>
      </c>
      <c r="F46" s="7">
        <v>116.7908</v>
      </c>
      <c r="G46" s="7">
        <v>119.488</v>
      </c>
      <c r="H46" s="7">
        <v>119.6464</v>
      </c>
      <c r="I46" s="7">
        <v>119.86920000000001</v>
      </c>
      <c r="J46" s="7">
        <v>120.9238</v>
      </c>
      <c r="K46" s="7">
        <v>120.9492</v>
      </c>
      <c r="L46" s="7">
        <v>121.2169</v>
      </c>
      <c r="M46" s="7">
        <v>121.1722</v>
      </c>
      <c r="N46" s="7">
        <v>121.4114</v>
      </c>
      <c r="O46" s="11">
        <v>121.5787</v>
      </c>
      <c r="P46" s="10">
        <v>-5.0684411737509869</v>
      </c>
      <c r="Q46" s="7">
        <v>-2.5727082500646588</v>
      </c>
      <c r="R46" s="7">
        <v>0.65699375584447828</v>
      </c>
      <c r="S46" s="7">
        <v>2.3092532815028579</v>
      </c>
      <c r="T46" s="7">
        <v>0.13256561328334251</v>
      </c>
      <c r="U46" s="7">
        <v>0.1862153813236391</v>
      </c>
      <c r="V46" s="7">
        <v>0.87979230694790123</v>
      </c>
      <c r="W46" s="7">
        <v>2.100496345632932E-2</v>
      </c>
      <c r="X46" s="7">
        <v>0.22133259252644144</v>
      </c>
      <c r="Y46" s="7">
        <v>-3.687604616187326E-2</v>
      </c>
      <c r="Z46" s="7">
        <v>0.19740501534180011</v>
      </c>
      <c r="AA46" s="11">
        <v>0.13779595655761925</v>
      </c>
      <c r="AB46" s="20">
        <f t="shared" si="5"/>
        <v>119.84729166666666</v>
      </c>
      <c r="AC46" s="20">
        <f t="shared" si="0"/>
        <v>117.3039</v>
      </c>
      <c r="AD46" s="20">
        <f t="shared" si="1"/>
        <v>119.66786666666667</v>
      </c>
      <c r="AE46" s="20">
        <f t="shared" si="13"/>
        <v>121.02996666666667</v>
      </c>
      <c r="AF46" s="20">
        <f t="shared" si="14"/>
        <v>121.38743333333332</v>
      </c>
      <c r="AG46" s="109">
        <f>IFERROR(AC46/'2018'!AF46*100-100,"")</f>
        <v>-4.2945280808305029</v>
      </c>
      <c r="AH46" s="20">
        <f t="shared" si="16"/>
        <v>2.0152498481863574</v>
      </c>
      <c r="AI46" s="20">
        <f t="shared" si="16"/>
        <v>1.1382337113053893</v>
      </c>
      <c r="AJ46" s="20">
        <f t="shared" si="16"/>
        <v>0.2953538503825115</v>
      </c>
    </row>
    <row r="47" spans="1:36" ht="15" x14ac:dyDescent="0.25">
      <c r="A47" s="3" t="s">
        <v>46</v>
      </c>
      <c r="B47" t="s">
        <v>45</v>
      </c>
      <c r="C47" s="14">
        <f>'2014'!P47</f>
        <v>101.5545</v>
      </c>
      <c r="D47" s="10">
        <v>102.38549999999999</v>
      </c>
      <c r="E47" s="7">
        <v>102.5746</v>
      </c>
      <c r="F47" s="7">
        <v>102.6754</v>
      </c>
      <c r="G47" s="7">
        <v>103.22839999999999</v>
      </c>
      <c r="H47" s="7">
        <v>103.2149</v>
      </c>
      <c r="I47" s="7">
        <v>103.2689</v>
      </c>
      <c r="J47" s="7">
        <v>103.3296</v>
      </c>
      <c r="K47" s="7">
        <v>103.4892</v>
      </c>
      <c r="L47" s="7">
        <v>103.5728</v>
      </c>
      <c r="M47" s="7">
        <v>103.9986</v>
      </c>
      <c r="N47" s="7">
        <v>104.38420000000001</v>
      </c>
      <c r="O47" s="11">
        <v>104.38420000000001</v>
      </c>
      <c r="P47" s="10">
        <v>0.81827983988891562</v>
      </c>
      <c r="Q47" s="7">
        <v>0.18469412172623126</v>
      </c>
      <c r="R47" s="7">
        <v>9.8269942071421632E-2</v>
      </c>
      <c r="S47" s="7">
        <v>0.53859054846632914</v>
      </c>
      <c r="T47" s="7">
        <v>-1.3077796420358551E-2</v>
      </c>
      <c r="U47" s="7">
        <v>5.2318027726618976E-2</v>
      </c>
      <c r="V47" s="7">
        <v>5.8778586776848676E-2</v>
      </c>
      <c r="W47" s="7">
        <v>0.15445719329214236</v>
      </c>
      <c r="X47" s="7">
        <v>8.0781376220904325E-2</v>
      </c>
      <c r="Y47" s="7">
        <v>0.41111179769205358</v>
      </c>
      <c r="Z47" s="7">
        <v>0.37077422196069065</v>
      </c>
      <c r="AA47" s="11">
        <v>0</v>
      </c>
      <c r="AB47" s="20">
        <f t="shared" si="5"/>
        <v>103.375525</v>
      </c>
      <c r="AC47" s="20">
        <f t="shared" si="0"/>
        <v>102.54516666666666</v>
      </c>
      <c r="AD47" s="20">
        <f t="shared" si="1"/>
        <v>103.23739999999999</v>
      </c>
      <c r="AE47" s="20">
        <f t="shared" si="13"/>
        <v>103.46386666666668</v>
      </c>
      <c r="AF47" s="20">
        <f t="shared" si="14"/>
        <v>104.25566666666667</v>
      </c>
      <c r="AG47" s="109">
        <f>IFERROR(AC47/'2018'!AF47*100-100,"")</f>
        <v>-3.5351117073098806</v>
      </c>
      <c r="AH47" s="20">
        <f t="shared" si="16"/>
        <v>0.6750521314997826</v>
      </c>
      <c r="AI47" s="20">
        <f t="shared" si="16"/>
        <v>0.21936494590786992</v>
      </c>
      <c r="AJ47" s="20">
        <f t="shared" si="16"/>
        <v>0.76529132876017059</v>
      </c>
    </row>
    <row r="48" spans="1:36" ht="15" x14ac:dyDescent="0.25">
      <c r="A48" s="2" t="s">
        <v>47</v>
      </c>
      <c r="B48" t="s">
        <v>70</v>
      </c>
      <c r="C48" s="14">
        <f>'2014'!P48</f>
        <v>105.3956</v>
      </c>
      <c r="D48" s="10">
        <v>106.0543</v>
      </c>
      <c r="E48" s="7">
        <v>106.6854</v>
      </c>
      <c r="F48" s="7">
        <v>106.6854</v>
      </c>
      <c r="G48" s="7">
        <v>106.6854</v>
      </c>
      <c r="H48" s="7">
        <v>107.40130000000001</v>
      </c>
      <c r="I48" s="7">
        <v>107.40130000000001</v>
      </c>
      <c r="J48" s="7">
        <v>107.7264</v>
      </c>
      <c r="K48" s="7">
        <v>107.7264</v>
      </c>
      <c r="L48" s="7">
        <v>107.7264</v>
      </c>
      <c r="M48" s="7">
        <v>107.7264</v>
      </c>
      <c r="N48" s="7">
        <v>107.7264</v>
      </c>
      <c r="O48" s="11">
        <v>107.7264</v>
      </c>
      <c r="P48" s="10">
        <v>0.62497865186022572</v>
      </c>
      <c r="Q48" s="7">
        <v>0.59507252416922618</v>
      </c>
      <c r="R48" s="7">
        <v>0</v>
      </c>
      <c r="S48" s="7">
        <v>0</v>
      </c>
      <c r="T48" s="7">
        <v>0.67103839888120098</v>
      </c>
      <c r="U48" s="7">
        <v>0</v>
      </c>
      <c r="V48" s="7">
        <v>0.30269652229534649</v>
      </c>
      <c r="W48" s="7">
        <v>0</v>
      </c>
      <c r="X48" s="7">
        <v>0</v>
      </c>
      <c r="Y48" s="7">
        <v>0</v>
      </c>
      <c r="Z48" s="7">
        <v>0</v>
      </c>
      <c r="AA48" s="11">
        <v>0</v>
      </c>
      <c r="AB48" s="20">
        <f t="shared" si="5"/>
        <v>107.27262500000001</v>
      </c>
      <c r="AC48" s="20">
        <f t="shared" si="0"/>
        <v>106.47503333333333</v>
      </c>
      <c r="AD48" s="20">
        <f t="shared" si="1"/>
        <v>107.16266666666667</v>
      </c>
      <c r="AE48" s="20">
        <f t="shared" si="13"/>
        <v>107.7264</v>
      </c>
      <c r="AF48" s="20">
        <f t="shared" si="14"/>
        <v>107.7264</v>
      </c>
      <c r="AG48" s="109">
        <f>IFERROR(AC48/'2018'!AF48*100-100,"")</f>
        <v>-7.6062112440826724</v>
      </c>
      <c r="AH48" s="20">
        <f t="shared" si="16"/>
        <v>0.64581649970524779</v>
      </c>
      <c r="AI48" s="20">
        <f t="shared" si="16"/>
        <v>0.5260538495993643</v>
      </c>
      <c r="AJ48" s="20">
        <f t="shared" si="16"/>
        <v>0</v>
      </c>
    </row>
    <row r="49" spans="1:36" ht="15" x14ac:dyDescent="0.25">
      <c r="A49" s="2"/>
      <c r="B49" s="15" t="s">
        <v>48</v>
      </c>
      <c r="C49" s="26">
        <f>'2014'!P49</f>
        <v>94.113079999999997</v>
      </c>
      <c r="D49" s="21">
        <v>93.209209999999999</v>
      </c>
      <c r="E49" s="20">
        <v>93.476860000000002</v>
      </c>
      <c r="F49" s="20">
        <v>92.763289999999998</v>
      </c>
      <c r="G49" s="20">
        <v>90.08681</v>
      </c>
      <c r="H49" s="20">
        <v>91.233549999999994</v>
      </c>
      <c r="I49" s="20">
        <v>92.532660000000007</v>
      </c>
      <c r="J49" s="20">
        <v>94.505290000000002</v>
      </c>
      <c r="K49" s="20">
        <v>95.86148</v>
      </c>
      <c r="L49" s="20">
        <v>94.865939999999995</v>
      </c>
      <c r="M49" s="20">
        <v>94.230670000000003</v>
      </c>
      <c r="N49" s="20">
        <v>94.860439999999997</v>
      </c>
      <c r="O49" s="19">
        <v>95.809610000000006</v>
      </c>
      <c r="P49" s="21">
        <v>-0.96040847882143243</v>
      </c>
      <c r="Q49" s="20">
        <v>0.2871497355250659</v>
      </c>
      <c r="R49" s="20">
        <v>-0.76336539331766629</v>
      </c>
      <c r="S49" s="20">
        <v>-2.88501756734148</v>
      </c>
      <c r="T49" s="20">
        <v>1.2729277460262984</v>
      </c>
      <c r="U49" s="20">
        <v>1.4239388909014428</v>
      </c>
      <c r="V49" s="20">
        <v>2.1318202675682238</v>
      </c>
      <c r="W49" s="20">
        <v>1.4350413611767108</v>
      </c>
      <c r="X49" s="20">
        <v>-1.0385193301835163</v>
      </c>
      <c r="Y49" s="20">
        <v>-0.66965024538837792</v>
      </c>
      <c r="Z49" s="20">
        <v>0.66832805072912405</v>
      </c>
      <c r="AA49" s="19">
        <v>1.0005962443353726</v>
      </c>
      <c r="AB49" s="20">
        <f>(AB29/AB33)*100</f>
        <v>93.636462940122541</v>
      </c>
      <c r="AC49" s="20">
        <f t="shared" ref="AC49:AF49" si="17">(AC29/AC33)*100</f>
        <v>93.150103602844069</v>
      </c>
      <c r="AD49" s="20">
        <f t="shared" si="17"/>
        <v>91.290826186142937</v>
      </c>
      <c r="AE49" s="20">
        <f t="shared" si="17"/>
        <v>95.079006035079487</v>
      </c>
      <c r="AF49" s="20">
        <f t="shared" si="17"/>
        <v>94.970101724072421</v>
      </c>
      <c r="AG49" s="109">
        <f>IFERROR(AC49/'2018'!AF49*100-100,"")</f>
        <v>2.7214126707072666</v>
      </c>
      <c r="AH49" s="20">
        <f t="shared" si="16"/>
        <v>-1.9960014479730148</v>
      </c>
      <c r="AI49" s="20">
        <f t="shared" si="16"/>
        <v>4.1495734097229047</v>
      </c>
      <c r="AJ49" s="20">
        <f t="shared" si="16"/>
        <v>-0.11454085980545869</v>
      </c>
    </row>
    <row r="50" spans="1:36" ht="15" x14ac:dyDescent="0.25">
      <c r="A50" s="2"/>
      <c r="B50" s="15" t="s">
        <v>72</v>
      </c>
      <c r="C50" s="26">
        <f>'2014'!P50</f>
        <v>102.9324</v>
      </c>
      <c r="D50" s="21">
        <v>101.1602</v>
      </c>
      <c r="E50" s="20">
        <v>100.31959999999999</v>
      </c>
      <c r="F50" s="20">
        <v>99.454880000000003</v>
      </c>
      <c r="G50" s="20">
        <v>96.414230000000003</v>
      </c>
      <c r="H50" s="20">
        <v>97.873890000000003</v>
      </c>
      <c r="I50" s="20">
        <v>99.918819999999997</v>
      </c>
      <c r="J50" s="20">
        <v>102.37649999999999</v>
      </c>
      <c r="K50" s="20">
        <v>104.4402</v>
      </c>
      <c r="L50" s="20">
        <v>103.14660000000001</v>
      </c>
      <c r="M50" s="20">
        <v>102.4126</v>
      </c>
      <c r="N50" s="20">
        <v>102.9965</v>
      </c>
      <c r="O50" s="19">
        <v>104.96850000000001</v>
      </c>
      <c r="P50" s="21">
        <v>-1.721712502574503</v>
      </c>
      <c r="Q50" s="20">
        <v>-0.83095921123130345</v>
      </c>
      <c r="R50" s="20">
        <v>-0.8619651593507065</v>
      </c>
      <c r="S50" s="20">
        <v>-3.0572965463929997</v>
      </c>
      <c r="T50" s="20">
        <v>1.5139466445980012</v>
      </c>
      <c r="U50" s="20">
        <v>2.0893519201086153</v>
      </c>
      <c r="V50" s="20">
        <v>2.4596767655983087</v>
      </c>
      <c r="W50" s="20">
        <v>2.0157946403715812</v>
      </c>
      <c r="X50" s="20">
        <v>-1.2386035262284041</v>
      </c>
      <c r="Y50" s="20">
        <v>-0.71160852611720482</v>
      </c>
      <c r="Z50" s="20">
        <v>0.57014468922769257</v>
      </c>
      <c r="AA50" s="19">
        <v>1.9146281669765559</v>
      </c>
      <c r="AB50" s="20">
        <f>(AB29/AB42)*100</f>
        <v>101.30045830833943</v>
      </c>
      <c r="AC50" s="20">
        <f t="shared" ref="AC50:AF50" si="18">(AC29/AC42)*100</f>
        <v>100.31240498214959</v>
      </c>
      <c r="AD50" s="20">
        <f t="shared" si="18"/>
        <v>98.073018420054609</v>
      </c>
      <c r="AE50" s="20">
        <f t="shared" si="18"/>
        <v>103.32143181409579</v>
      </c>
      <c r="AF50" s="20">
        <f t="shared" si="18"/>
        <v>103.46039059008436</v>
      </c>
      <c r="AG50" s="109">
        <f>IFERROR(AC50/'2018'!AF50*100-100,"")</f>
        <v>-1.5919780627777556</v>
      </c>
      <c r="AH50" s="20">
        <f t="shared" si="16"/>
        <v>-2.23241239455227</v>
      </c>
      <c r="AI50" s="20">
        <f t="shared" si="16"/>
        <v>5.3515365169671867</v>
      </c>
      <c r="AJ50" s="20">
        <f t="shared" si="16"/>
        <v>0.13449172504557794</v>
      </c>
    </row>
    <row r="51" spans="1:36" ht="18" customHeight="1" x14ac:dyDescent="0.2">
      <c r="B51" s="22" t="s">
        <v>53</v>
      </c>
      <c r="C51" s="27">
        <f>'2014'!P51</f>
        <v>0</v>
      </c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5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5"/>
      <c r="AB51" s="24"/>
      <c r="AC51" s="23"/>
      <c r="AD51" s="23"/>
      <c r="AE51" s="23"/>
      <c r="AF51" s="23"/>
      <c r="AG51" s="23"/>
      <c r="AH51" s="23"/>
      <c r="AI51" s="23"/>
      <c r="AJ51" s="23"/>
    </row>
    <row r="52" spans="1:36" ht="15" x14ac:dyDescent="0.25">
      <c r="A52" s="2" t="s">
        <v>14</v>
      </c>
      <c r="B52" s="15" t="s">
        <v>15</v>
      </c>
      <c r="C52" s="26">
        <f>'2014'!P52</f>
        <v>113.29130000000001</v>
      </c>
      <c r="D52" s="21">
        <v>112.0057</v>
      </c>
      <c r="E52" s="20">
        <v>110.7345</v>
      </c>
      <c r="F52" s="20">
        <v>109.0376</v>
      </c>
      <c r="G52" s="20">
        <v>108.5855</v>
      </c>
      <c r="H52" s="20">
        <v>110.1532</v>
      </c>
      <c r="I52" s="20">
        <v>114.3009</v>
      </c>
      <c r="J52" s="20">
        <v>113.5301</v>
      </c>
      <c r="K52" s="20">
        <v>110.17829999999999</v>
      </c>
      <c r="L52" s="20">
        <v>109.5864</v>
      </c>
      <c r="M52" s="20">
        <v>111.70529999999999</v>
      </c>
      <c r="N52" s="20">
        <v>110.786</v>
      </c>
      <c r="O52" s="19">
        <v>112.50060000000001</v>
      </c>
      <c r="P52" s="21">
        <v>-1.1347738087567203</v>
      </c>
      <c r="Q52" s="20">
        <v>-1.1349422395467439</v>
      </c>
      <c r="R52" s="20">
        <v>-1.5324040836415025</v>
      </c>
      <c r="S52" s="20">
        <v>-0.41462761469438209</v>
      </c>
      <c r="T52" s="20">
        <v>1.4437470933043568</v>
      </c>
      <c r="U52" s="20">
        <v>3.7653921992279846</v>
      </c>
      <c r="V52" s="20">
        <v>-0.67436039436259398</v>
      </c>
      <c r="W52" s="20">
        <v>-2.9523447966662686</v>
      </c>
      <c r="X52" s="20">
        <v>-0.53722012410791908</v>
      </c>
      <c r="Y52" s="20">
        <v>1.9335428483826429</v>
      </c>
      <c r="Z52" s="20">
        <v>-0.8229690086325292</v>
      </c>
      <c r="AA52" s="19">
        <v>1.547668477966534</v>
      </c>
      <c r="AB52" s="20">
        <f t="shared" ref="AB52:AB69" si="19">AVERAGE(D52:O52)</f>
        <v>111.09200833333334</v>
      </c>
      <c r="AC52" s="20">
        <f t="shared" ref="AC52:AC69" si="20">IFERROR(AVERAGE(D52:F52),"")</f>
        <v>110.5926</v>
      </c>
      <c r="AD52" s="20">
        <f t="shared" ref="AD52:AD69" si="21">IFERROR(AVERAGE(G52:I52),"")</f>
        <v>111.0132</v>
      </c>
      <c r="AE52" s="20">
        <f t="shared" ref="AE52:AE69" si="22">IFERROR(AVERAGE(J52:L52),"")</f>
        <v>111.09826666666667</v>
      </c>
      <c r="AF52" s="20">
        <f t="shared" ref="AF52:AF69" si="23">IFERROR(AVERAGE(M52:O52),"")</f>
        <v>111.66396666666667</v>
      </c>
      <c r="AG52" s="7">
        <f>IFERROR(AC52/'2018'!AF52*100-100,"")</f>
        <v>-16.160394532422657</v>
      </c>
      <c r="AH52" s="20">
        <f t="shared" ref="AH52:AJ67" si="24">IFERROR(AD52/AC52*100-100,"")</f>
        <v>0.38031477693805016</v>
      </c>
      <c r="AI52" s="20">
        <f t="shared" si="24"/>
        <v>7.6627524174327277E-2</v>
      </c>
      <c r="AJ52" s="20">
        <f t="shared" si="24"/>
        <v>0.50918886223246318</v>
      </c>
    </row>
    <row r="53" spans="1:36" ht="15" x14ac:dyDescent="0.25">
      <c r="A53" s="3" t="s">
        <v>16</v>
      </c>
      <c r="B53" t="s">
        <v>74</v>
      </c>
      <c r="C53" s="14">
        <f>'2014'!P53</f>
        <v>113.29130000000001</v>
      </c>
      <c r="D53" s="10">
        <v>112.0057</v>
      </c>
      <c r="E53" s="7">
        <v>110.7345</v>
      </c>
      <c r="F53" s="7">
        <v>109.0376</v>
      </c>
      <c r="G53" s="7">
        <v>108.5855</v>
      </c>
      <c r="H53" s="7">
        <v>110.1532</v>
      </c>
      <c r="I53" s="7">
        <v>114.3009</v>
      </c>
      <c r="J53" s="7">
        <v>113.5301</v>
      </c>
      <c r="K53" s="7">
        <v>110.17829999999999</v>
      </c>
      <c r="L53" s="7">
        <v>109.5864</v>
      </c>
      <c r="M53" s="7">
        <v>111.70529999999999</v>
      </c>
      <c r="N53" s="7">
        <v>110.786</v>
      </c>
      <c r="O53" s="11">
        <v>112.50060000000001</v>
      </c>
      <c r="P53" s="10">
        <v>-1.1347738087567203</v>
      </c>
      <c r="Q53" s="7">
        <v>-1.1349422395467439</v>
      </c>
      <c r="R53" s="7">
        <v>-1.5324040836415025</v>
      </c>
      <c r="S53" s="7">
        <v>-0.41462761469438209</v>
      </c>
      <c r="T53" s="7">
        <v>1.4437470933043568</v>
      </c>
      <c r="U53" s="7">
        <v>3.7653921992279846</v>
      </c>
      <c r="V53" s="7">
        <v>-0.67436039436259398</v>
      </c>
      <c r="W53" s="7">
        <v>-2.9523447966662686</v>
      </c>
      <c r="X53" s="7">
        <v>-0.53722012410791908</v>
      </c>
      <c r="Y53" s="7">
        <v>1.9335428483826429</v>
      </c>
      <c r="Z53" s="7">
        <v>-0.8229690086325292</v>
      </c>
      <c r="AA53" s="11">
        <v>1.547668477966534</v>
      </c>
      <c r="AB53" s="20">
        <f t="shared" si="19"/>
        <v>111.09200833333334</v>
      </c>
      <c r="AC53" s="20">
        <f t="shared" si="20"/>
        <v>110.5926</v>
      </c>
      <c r="AD53" s="20">
        <f t="shared" si="21"/>
        <v>111.0132</v>
      </c>
      <c r="AE53" s="20">
        <f t="shared" si="22"/>
        <v>111.09826666666667</v>
      </c>
      <c r="AF53" s="20">
        <f t="shared" si="23"/>
        <v>111.66396666666667</v>
      </c>
      <c r="AG53" s="7">
        <f>IFERROR(AC53/'2018'!AF53*100-100,"")</f>
        <v>-16.160394532422657</v>
      </c>
      <c r="AH53" s="20">
        <f t="shared" si="24"/>
        <v>0.38031477693805016</v>
      </c>
      <c r="AI53" s="20">
        <f t="shared" si="24"/>
        <v>7.6627524174327277E-2</v>
      </c>
      <c r="AJ53" s="20">
        <f t="shared" si="24"/>
        <v>0.50918886223246318</v>
      </c>
    </row>
    <row r="54" spans="1:36" ht="15" x14ac:dyDescent="0.25">
      <c r="A54" s="2" t="s">
        <v>20</v>
      </c>
      <c r="B54" s="15" t="s">
        <v>21</v>
      </c>
      <c r="C54" s="26">
        <f>'2014'!P54</f>
        <v>120.131</v>
      </c>
      <c r="D54" s="21">
        <v>118.9706</v>
      </c>
      <c r="E54" s="20">
        <v>117.3501</v>
      </c>
      <c r="F54" s="20">
        <v>117.36069999999999</v>
      </c>
      <c r="G54" s="20">
        <v>117.7189</v>
      </c>
      <c r="H54" s="20">
        <v>118.40819999999999</v>
      </c>
      <c r="I54" s="20">
        <v>119.6384</v>
      </c>
      <c r="J54" s="20">
        <v>120.304</v>
      </c>
      <c r="K54" s="20">
        <v>121.1036</v>
      </c>
      <c r="L54" s="20">
        <v>120.86620000000001</v>
      </c>
      <c r="M54" s="20">
        <v>120.9248</v>
      </c>
      <c r="N54" s="20">
        <v>121.35420000000001</v>
      </c>
      <c r="O54" s="19">
        <v>122.2319</v>
      </c>
      <c r="P54" s="21">
        <v>-0.96594550948547486</v>
      </c>
      <c r="Q54" s="20">
        <v>-1.3621012250085374</v>
      </c>
      <c r="R54" s="20">
        <v>9.0328001424767532E-3</v>
      </c>
      <c r="S54" s="20">
        <v>0.3052129034676947</v>
      </c>
      <c r="T54" s="20">
        <v>0.58554743545852761</v>
      </c>
      <c r="U54" s="20">
        <v>1.0389483160794697</v>
      </c>
      <c r="V54" s="20">
        <v>0.55634311391660018</v>
      </c>
      <c r="W54" s="20">
        <v>0.66464955446202789</v>
      </c>
      <c r="X54" s="20">
        <v>-0.19603050611211709</v>
      </c>
      <c r="Y54" s="20">
        <v>4.8483364249060884E-2</v>
      </c>
      <c r="Z54" s="20">
        <v>0.35509672126809477</v>
      </c>
      <c r="AA54" s="19">
        <v>0.72325473696006404</v>
      </c>
      <c r="AB54" s="20">
        <f t="shared" si="19"/>
        <v>119.68596666666667</v>
      </c>
      <c r="AC54" s="20">
        <f t="shared" si="20"/>
        <v>117.8938</v>
      </c>
      <c r="AD54" s="20">
        <f t="shared" si="21"/>
        <v>118.5885</v>
      </c>
      <c r="AE54" s="20">
        <f t="shared" si="22"/>
        <v>120.75793333333333</v>
      </c>
      <c r="AF54" s="20">
        <f t="shared" si="23"/>
        <v>121.50363333333333</v>
      </c>
      <c r="AG54" s="7">
        <f>IFERROR(AC54/'2018'!AF54*100-100,"")</f>
        <v>-11.575427726673951</v>
      </c>
      <c r="AH54" s="20">
        <f t="shared" si="24"/>
        <v>0.58925914679144853</v>
      </c>
      <c r="AI54" s="20">
        <f t="shared" si="24"/>
        <v>1.8293791837600963</v>
      </c>
      <c r="AJ54" s="20">
        <f t="shared" si="24"/>
        <v>0.6175163646943389</v>
      </c>
    </row>
    <row r="55" spans="1:36" ht="15" x14ac:dyDescent="0.25">
      <c r="A55" s="2" t="s">
        <v>22</v>
      </c>
      <c r="B55" s="15" t="s">
        <v>23</v>
      </c>
      <c r="C55" s="26">
        <f>'2014'!P55</f>
        <v>121.0976</v>
      </c>
      <c r="D55" s="21">
        <v>119.8434</v>
      </c>
      <c r="E55" s="20">
        <v>117.99</v>
      </c>
      <c r="F55" s="20">
        <v>117.90940000000001</v>
      </c>
      <c r="G55" s="20">
        <v>118.2166</v>
      </c>
      <c r="H55" s="20">
        <v>118.98909999999999</v>
      </c>
      <c r="I55" s="20">
        <v>120.33240000000001</v>
      </c>
      <c r="J55" s="20">
        <v>121.06959999999999</v>
      </c>
      <c r="K55" s="20">
        <v>121.9756</v>
      </c>
      <c r="L55" s="20">
        <v>121.6297</v>
      </c>
      <c r="M55" s="20">
        <v>121.6841</v>
      </c>
      <c r="N55" s="20">
        <v>122.1528</v>
      </c>
      <c r="O55" s="19">
        <v>123.14919999999999</v>
      </c>
      <c r="P55" s="21">
        <v>-1.0356935232407556</v>
      </c>
      <c r="Q55" s="20">
        <v>-1.5465182062591747</v>
      </c>
      <c r="R55" s="20">
        <v>-6.8310873802855998E-2</v>
      </c>
      <c r="S55" s="20">
        <v>0.26053902403031021</v>
      </c>
      <c r="T55" s="20">
        <v>0.65346152739969998</v>
      </c>
      <c r="U55" s="20">
        <v>1.1289269353243394</v>
      </c>
      <c r="V55" s="20">
        <v>0.61263633069729118</v>
      </c>
      <c r="W55" s="20">
        <v>0.74832988628029329</v>
      </c>
      <c r="X55" s="20">
        <v>-0.28358130642521973</v>
      </c>
      <c r="Y55" s="20">
        <v>4.4725918094019074E-2</v>
      </c>
      <c r="Z55" s="20">
        <v>0.38517768549876141</v>
      </c>
      <c r="AA55" s="19">
        <v>0.8156996810551983</v>
      </c>
      <c r="AB55" s="20">
        <f t="shared" si="19"/>
        <v>120.41182500000001</v>
      </c>
      <c r="AC55" s="20">
        <f t="shared" si="20"/>
        <v>118.58093333333333</v>
      </c>
      <c r="AD55" s="20">
        <f t="shared" si="21"/>
        <v>119.17936666666667</v>
      </c>
      <c r="AE55" s="20">
        <f t="shared" si="22"/>
        <v>121.55829999999999</v>
      </c>
      <c r="AF55" s="20">
        <f t="shared" si="23"/>
        <v>122.32870000000001</v>
      </c>
      <c r="AG55" s="7">
        <f>IFERROR(AC55/'2018'!AF55*100-100,"")</f>
        <v>-11.926713620230686</v>
      </c>
      <c r="AH55" s="20">
        <f t="shared" si="24"/>
        <v>0.50466235718613461</v>
      </c>
      <c r="AI55" s="20">
        <f t="shared" si="24"/>
        <v>1.9960949616278469</v>
      </c>
      <c r="AJ55" s="20">
        <f t="shared" si="24"/>
        <v>0.6337699688133398</v>
      </c>
    </row>
    <row r="56" spans="1:36" ht="15" x14ac:dyDescent="0.25">
      <c r="A56" s="3" t="s">
        <v>24</v>
      </c>
      <c r="B56" t="s">
        <v>25</v>
      </c>
      <c r="C56" s="14">
        <f>'2014'!P56</f>
        <v>125.9226</v>
      </c>
      <c r="D56" s="10">
        <v>125.3711</v>
      </c>
      <c r="E56" s="7">
        <v>122.4902</v>
      </c>
      <c r="F56" s="7">
        <v>121.3997</v>
      </c>
      <c r="G56" s="7">
        <v>120.6276</v>
      </c>
      <c r="H56" s="7">
        <v>122.1318</v>
      </c>
      <c r="I56" s="7">
        <v>125.0082</v>
      </c>
      <c r="J56" s="7">
        <v>126.1611</v>
      </c>
      <c r="K56" s="7">
        <v>128.22110000000001</v>
      </c>
      <c r="L56" s="7">
        <v>126.9688</v>
      </c>
      <c r="M56" s="7">
        <v>126.38460000000001</v>
      </c>
      <c r="N56" s="7">
        <v>127.0014</v>
      </c>
      <c r="O56" s="11">
        <v>128.98140000000001</v>
      </c>
      <c r="P56" s="10">
        <v>-0.43796744984617875</v>
      </c>
      <c r="Q56" s="7">
        <v>-2.2978980004163612</v>
      </c>
      <c r="R56" s="7">
        <v>-0.8902753036569504</v>
      </c>
      <c r="S56" s="7">
        <v>-0.63599827676674214</v>
      </c>
      <c r="T56" s="7">
        <v>1.2469783034728348</v>
      </c>
      <c r="U56" s="7">
        <v>2.3551605724307709</v>
      </c>
      <c r="V56" s="7">
        <v>0.92225949977681654</v>
      </c>
      <c r="W56" s="7">
        <v>1.6328329413741653</v>
      </c>
      <c r="X56" s="7">
        <v>-0.97667232616161082</v>
      </c>
      <c r="Y56" s="7">
        <v>-0.46011303564339867</v>
      </c>
      <c r="Z56" s="7">
        <v>0.48803414340038087</v>
      </c>
      <c r="AA56" s="11">
        <v>1.5590379318653211</v>
      </c>
      <c r="AB56" s="20">
        <f t="shared" si="19"/>
        <v>125.06225000000002</v>
      </c>
      <c r="AC56" s="20">
        <f t="shared" si="20"/>
        <v>123.08699999999999</v>
      </c>
      <c r="AD56" s="20">
        <f t="shared" si="21"/>
        <v>122.58920000000001</v>
      </c>
      <c r="AE56" s="20">
        <f t="shared" si="22"/>
        <v>127.117</v>
      </c>
      <c r="AF56" s="20">
        <f t="shared" si="23"/>
        <v>127.45580000000001</v>
      </c>
      <c r="AG56" s="7">
        <f>IFERROR(AC56/'2018'!AF56*100-100,"")</f>
        <v>-11.834901594684226</v>
      </c>
      <c r="AH56" s="20">
        <f t="shared" si="24"/>
        <v>-0.404429387343896</v>
      </c>
      <c r="AI56" s="20">
        <f t="shared" si="24"/>
        <v>3.6934738133538758</v>
      </c>
      <c r="AJ56" s="20">
        <f t="shared" si="24"/>
        <v>0.26652611373773993</v>
      </c>
    </row>
    <row r="57" spans="1:36" ht="15" x14ac:dyDescent="0.25">
      <c r="A57" s="3" t="s">
        <v>26</v>
      </c>
      <c r="B57" t="s">
        <v>66</v>
      </c>
      <c r="C57" s="14">
        <f>'2014'!P57</f>
        <v>114.0359</v>
      </c>
      <c r="D57" s="10">
        <v>115.0377</v>
      </c>
      <c r="E57" s="7">
        <v>115.3339</v>
      </c>
      <c r="F57" s="7">
        <v>115.7531</v>
      </c>
      <c r="G57" s="7">
        <v>116.23309999999999</v>
      </c>
      <c r="H57" s="7">
        <v>116.59</v>
      </c>
      <c r="I57" s="7">
        <v>117.03230000000001</v>
      </c>
      <c r="J57" s="7">
        <v>117.452</v>
      </c>
      <c r="K57" s="7">
        <v>117.44119999999999</v>
      </c>
      <c r="L57" s="7">
        <v>118.0894</v>
      </c>
      <c r="M57" s="7">
        <v>118.8357</v>
      </c>
      <c r="N57" s="7">
        <v>119.5184</v>
      </c>
      <c r="O57" s="11">
        <v>120.0981</v>
      </c>
      <c r="P57" s="10">
        <v>0.87849528087207884</v>
      </c>
      <c r="Q57" s="7">
        <v>0.25748080846539778</v>
      </c>
      <c r="R57" s="7">
        <v>0.36346642227480697</v>
      </c>
      <c r="S57" s="7">
        <v>0.41467571926798485</v>
      </c>
      <c r="T57" s="7">
        <v>0.30705539127839682</v>
      </c>
      <c r="U57" s="7">
        <v>0.37936358178231666</v>
      </c>
      <c r="V57" s="7">
        <v>0.35861894536806649</v>
      </c>
      <c r="W57" s="7">
        <v>-9.195245717402217E-3</v>
      </c>
      <c r="X57" s="7">
        <v>0.55193577722298715</v>
      </c>
      <c r="Y57" s="7">
        <v>0.63197882282406814</v>
      </c>
      <c r="Z57" s="7">
        <v>0.57449066231780255</v>
      </c>
      <c r="AA57" s="11">
        <v>0.4850299200792535</v>
      </c>
      <c r="AB57" s="20">
        <f t="shared" si="19"/>
        <v>117.284575</v>
      </c>
      <c r="AC57" s="20">
        <f t="shared" si="20"/>
        <v>115.37490000000001</v>
      </c>
      <c r="AD57" s="20">
        <f t="shared" si="21"/>
        <v>116.61846666666668</v>
      </c>
      <c r="AE57" s="20">
        <f t="shared" si="22"/>
        <v>117.66086666666666</v>
      </c>
      <c r="AF57" s="20">
        <f t="shared" si="23"/>
        <v>119.48406666666666</v>
      </c>
      <c r="AG57" s="7">
        <f>IFERROR(AC57/'2018'!AF57*100-100,"")</f>
        <v>-17.889938617560716</v>
      </c>
      <c r="AH57" s="20">
        <f t="shared" si="24"/>
        <v>1.0778485326242304</v>
      </c>
      <c r="AI57" s="20">
        <f t="shared" si="24"/>
        <v>0.89385500409595409</v>
      </c>
      <c r="AJ57" s="20">
        <f t="shared" si="24"/>
        <v>1.5495381358741298</v>
      </c>
    </row>
    <row r="58" spans="1:36" ht="15" x14ac:dyDescent="0.25">
      <c r="A58" s="3" t="s">
        <v>27</v>
      </c>
      <c r="B58" t="s">
        <v>28</v>
      </c>
      <c r="C58" s="14">
        <f>'2014'!P58</f>
        <v>109.6592</v>
      </c>
      <c r="D58" s="10">
        <v>109.98050000000001</v>
      </c>
      <c r="E58" s="7">
        <v>109.80289999999999</v>
      </c>
      <c r="F58" s="7">
        <v>109.89360000000001</v>
      </c>
      <c r="G58" s="7">
        <v>110.33880000000001</v>
      </c>
      <c r="H58" s="7">
        <v>110.6253</v>
      </c>
      <c r="I58" s="7">
        <v>110.74469999999999</v>
      </c>
      <c r="J58" s="7">
        <v>111.2448</v>
      </c>
      <c r="K58" s="7">
        <v>111.42910000000001</v>
      </c>
      <c r="L58" s="7">
        <v>111.5795</v>
      </c>
      <c r="M58" s="7">
        <v>112.4376</v>
      </c>
      <c r="N58" s="7">
        <v>112.83369999999999</v>
      </c>
      <c r="O58" s="11">
        <v>113.18380000000001</v>
      </c>
      <c r="P58" s="10">
        <v>0.29299867225003279</v>
      </c>
      <c r="Q58" s="7">
        <v>-0.16148317201686882</v>
      </c>
      <c r="R58" s="7">
        <v>8.2602554213060356E-2</v>
      </c>
      <c r="S58" s="7">
        <v>0.4051191334163225</v>
      </c>
      <c r="T58" s="7">
        <v>0.25965480864391266</v>
      </c>
      <c r="U58" s="7">
        <v>0.1079319106931225</v>
      </c>
      <c r="V58" s="7">
        <v>0.45157917263761005</v>
      </c>
      <c r="W58" s="7">
        <v>0.16567066505581157</v>
      </c>
      <c r="X58" s="7">
        <v>0.13497371871440272</v>
      </c>
      <c r="Y58" s="7">
        <v>0.76904807782792306</v>
      </c>
      <c r="Z58" s="7">
        <v>0.35228428924131244</v>
      </c>
      <c r="AA58" s="11">
        <v>0.31027964163189886</v>
      </c>
      <c r="AB58" s="20">
        <f t="shared" si="19"/>
        <v>111.174525</v>
      </c>
      <c r="AC58" s="20">
        <f t="shared" si="20"/>
        <v>109.89233333333334</v>
      </c>
      <c r="AD58" s="20">
        <f t="shared" si="21"/>
        <v>110.56959999999999</v>
      </c>
      <c r="AE58" s="20">
        <f t="shared" si="22"/>
        <v>111.4178</v>
      </c>
      <c r="AF58" s="20">
        <f t="shared" si="23"/>
        <v>112.81836666666668</v>
      </c>
      <c r="AG58" s="7">
        <f>IFERROR(AC58/'2018'!AF58*100-100,"")</f>
        <v>-13.795826454211848</v>
      </c>
      <c r="AH58" s="20">
        <f t="shared" si="24"/>
        <v>0.61630019685934201</v>
      </c>
      <c r="AI58" s="20">
        <f t="shared" si="24"/>
        <v>0.76711862935201225</v>
      </c>
      <c r="AJ58" s="20">
        <f t="shared" si="24"/>
        <v>1.2570403173161537</v>
      </c>
    </row>
    <row r="59" spans="1:36" ht="15" x14ac:dyDescent="0.25">
      <c r="A59" s="3" t="s">
        <v>29</v>
      </c>
      <c r="B59" t="s">
        <v>30</v>
      </c>
      <c r="C59" s="14">
        <f>'2014'!P59</f>
        <v>113.4842</v>
      </c>
      <c r="D59" s="10">
        <v>114.3466</v>
      </c>
      <c r="E59" s="7">
        <v>114.36409999999999</v>
      </c>
      <c r="F59" s="7">
        <v>114.6564</v>
      </c>
      <c r="G59" s="7">
        <v>114.61069999999999</v>
      </c>
      <c r="H59" s="7">
        <v>115.0566</v>
      </c>
      <c r="I59" s="7">
        <v>115.4759</v>
      </c>
      <c r="J59" s="7">
        <v>116.9768</v>
      </c>
      <c r="K59" s="7">
        <v>116.6301</v>
      </c>
      <c r="L59" s="7">
        <v>117.02849999999999</v>
      </c>
      <c r="M59" s="7">
        <v>117.4148</v>
      </c>
      <c r="N59" s="7">
        <v>117.61839999999999</v>
      </c>
      <c r="O59" s="11">
        <v>117.61750000000001</v>
      </c>
      <c r="P59" s="10">
        <v>0.75992957609957501</v>
      </c>
      <c r="Q59" s="7">
        <v>1.5304346609342382E-2</v>
      </c>
      <c r="R59" s="7">
        <v>0.25558719912980699</v>
      </c>
      <c r="S59" s="7">
        <v>-3.9858219863880891E-2</v>
      </c>
      <c r="T59" s="7">
        <v>0.38905617014817018</v>
      </c>
      <c r="U59" s="7">
        <v>0.36442933304129677</v>
      </c>
      <c r="V59" s="7">
        <v>1.2997517230868099</v>
      </c>
      <c r="W59" s="7">
        <v>-0.29638355639750658</v>
      </c>
      <c r="X59" s="7">
        <v>0.34159277922251219</v>
      </c>
      <c r="Y59" s="7">
        <v>0.33009053350252771</v>
      </c>
      <c r="Z59" s="7">
        <v>0.17340233088162177</v>
      </c>
      <c r="AA59" s="11">
        <v>-7.6518639939605058E-4</v>
      </c>
      <c r="AB59" s="20">
        <f t="shared" si="19"/>
        <v>115.98303333333335</v>
      </c>
      <c r="AC59" s="20">
        <f t="shared" si="20"/>
        <v>114.45569999999999</v>
      </c>
      <c r="AD59" s="20">
        <f t="shared" si="21"/>
        <v>115.04773333333333</v>
      </c>
      <c r="AE59" s="20">
        <f t="shared" si="22"/>
        <v>116.87846666666667</v>
      </c>
      <c r="AF59" s="20">
        <f t="shared" si="23"/>
        <v>117.55023333333334</v>
      </c>
      <c r="AG59" s="7">
        <f>IFERROR(AC59/'2018'!AF59*100-100,"")</f>
        <v>-12.570305022392958</v>
      </c>
      <c r="AH59" s="20">
        <f t="shared" si="24"/>
        <v>0.51725980736070198</v>
      </c>
      <c r="AI59" s="20">
        <f t="shared" si="24"/>
        <v>1.5912815318395417</v>
      </c>
      <c r="AJ59" s="20">
        <f t="shared" si="24"/>
        <v>0.57475657050029838</v>
      </c>
    </row>
    <row r="60" spans="1:36" ht="15" x14ac:dyDescent="0.25">
      <c r="A60" s="3" t="s">
        <v>31</v>
      </c>
      <c r="B60" t="s">
        <v>32</v>
      </c>
      <c r="C60" s="14">
        <f>'2014'!P60</f>
        <v>113.21680000000001</v>
      </c>
      <c r="D60" s="10">
        <v>114.4192</v>
      </c>
      <c r="E60" s="7">
        <v>114.6097</v>
      </c>
      <c r="F60" s="7">
        <v>114.6533</v>
      </c>
      <c r="G60" s="7">
        <v>114.9131</v>
      </c>
      <c r="H60" s="7">
        <v>115.0857</v>
      </c>
      <c r="I60" s="7">
        <v>115.25369999999999</v>
      </c>
      <c r="J60" s="7">
        <v>115.4811</v>
      </c>
      <c r="K60" s="7">
        <v>115.5149</v>
      </c>
      <c r="L60" s="7">
        <v>115.6763</v>
      </c>
      <c r="M60" s="7">
        <v>116.0715</v>
      </c>
      <c r="N60" s="7">
        <v>116.31570000000001</v>
      </c>
      <c r="O60" s="11">
        <v>116.1819</v>
      </c>
      <c r="P60" s="10">
        <v>1.062033196486738</v>
      </c>
      <c r="Q60" s="7">
        <v>0.16649303613379582</v>
      </c>
      <c r="R60" s="7">
        <v>3.8042155245147542E-2</v>
      </c>
      <c r="S60" s="7">
        <v>0.22659618170606383</v>
      </c>
      <c r="T60" s="7">
        <v>0.15020045582270666</v>
      </c>
      <c r="U60" s="7">
        <v>0.14597817104991512</v>
      </c>
      <c r="V60" s="7">
        <v>0.1973038609606485</v>
      </c>
      <c r="W60" s="7">
        <v>2.9268858713676425E-2</v>
      </c>
      <c r="X60" s="7">
        <v>0.13972223496709121</v>
      </c>
      <c r="Y60" s="7">
        <v>0.34164301589867818</v>
      </c>
      <c r="Z60" s="7">
        <v>0.21038756283842841</v>
      </c>
      <c r="AA60" s="11">
        <v>-0.11503176269412291</v>
      </c>
      <c r="AB60" s="20">
        <f t="shared" si="19"/>
        <v>115.34800833333334</v>
      </c>
      <c r="AC60" s="20">
        <f t="shared" si="20"/>
        <v>114.56073333333335</v>
      </c>
      <c r="AD60" s="20">
        <f t="shared" si="21"/>
        <v>115.08416666666666</v>
      </c>
      <c r="AE60" s="20">
        <f t="shared" si="22"/>
        <v>115.55743333333332</v>
      </c>
      <c r="AF60" s="20">
        <f t="shared" si="23"/>
        <v>116.1897</v>
      </c>
      <c r="AG60" s="7">
        <f>IFERROR(AC60/'2018'!AF60*100-100,"")</f>
        <v>-10.668250132496979</v>
      </c>
      <c r="AH60" s="20">
        <f t="shared" si="24"/>
        <v>0.45690466366892224</v>
      </c>
      <c r="AI60" s="20">
        <f t="shared" si="24"/>
        <v>0.41123525535657279</v>
      </c>
      <c r="AJ60" s="20">
        <f t="shared" si="24"/>
        <v>0.54714495504832428</v>
      </c>
    </row>
    <row r="61" spans="1:36" ht="15" x14ac:dyDescent="0.25">
      <c r="A61" s="3" t="s">
        <v>33</v>
      </c>
      <c r="B61" t="s">
        <v>67</v>
      </c>
      <c r="C61" s="14">
        <f>'2014'!P61</f>
        <v>106.5154</v>
      </c>
      <c r="D61" s="10">
        <v>106.5757</v>
      </c>
      <c r="E61" s="7">
        <v>106.70189999999999</v>
      </c>
      <c r="F61" s="7">
        <v>106.4336</v>
      </c>
      <c r="G61" s="7">
        <v>106.1619</v>
      </c>
      <c r="H61" s="7">
        <v>106.3661</v>
      </c>
      <c r="I61" s="7">
        <v>106.4217</v>
      </c>
      <c r="J61" s="7">
        <v>106.6598</v>
      </c>
      <c r="K61" s="7">
        <v>106.8652</v>
      </c>
      <c r="L61" s="7">
        <v>107.39960000000001</v>
      </c>
      <c r="M61" s="7">
        <v>107.83069999999999</v>
      </c>
      <c r="N61" s="7">
        <v>107.77290000000001</v>
      </c>
      <c r="O61" s="11">
        <v>107.3903</v>
      </c>
      <c r="P61" s="10">
        <v>5.6611532229140595E-2</v>
      </c>
      <c r="Q61" s="7">
        <v>0.11841348449974731</v>
      </c>
      <c r="R61" s="7">
        <v>-0.25144819351857506</v>
      </c>
      <c r="S61" s="7">
        <v>-0.25527652921633359</v>
      </c>
      <c r="T61" s="7">
        <v>0.19234772550227544</v>
      </c>
      <c r="U61" s="7">
        <v>5.2272293522088627E-2</v>
      </c>
      <c r="V61" s="7">
        <v>0.22373256582069526</v>
      </c>
      <c r="W61" s="7">
        <v>0.19257489700899247</v>
      </c>
      <c r="X61" s="7">
        <v>0.50006924611567194</v>
      </c>
      <c r="Y61" s="7">
        <v>0.40139814300983101</v>
      </c>
      <c r="Z61" s="7">
        <v>-5.3602545471731225E-2</v>
      </c>
      <c r="AA61" s="11">
        <v>-0.35500575747707513</v>
      </c>
      <c r="AB61" s="20">
        <f t="shared" si="19"/>
        <v>106.88161666666666</v>
      </c>
      <c r="AC61" s="20">
        <f t="shared" si="20"/>
        <v>106.57040000000001</v>
      </c>
      <c r="AD61" s="20">
        <f t="shared" si="21"/>
        <v>106.31656666666667</v>
      </c>
      <c r="AE61" s="20">
        <f t="shared" si="22"/>
        <v>106.97486666666667</v>
      </c>
      <c r="AF61" s="20">
        <f t="shared" si="23"/>
        <v>107.66463333333333</v>
      </c>
      <c r="AG61" s="7">
        <f>IFERROR(AC61/'2018'!AF61*100-100,"")</f>
        <v>-7.5978122518060616</v>
      </c>
      <c r="AH61" s="20">
        <f t="shared" si="24"/>
        <v>-0.23818371079900658</v>
      </c>
      <c r="AI61" s="20">
        <f t="shared" si="24"/>
        <v>0.61918854289564251</v>
      </c>
      <c r="AJ61" s="20">
        <f t="shared" si="24"/>
        <v>0.64479320064587853</v>
      </c>
    </row>
    <row r="62" spans="1:36" ht="15" x14ac:dyDescent="0.25">
      <c r="A62" s="3" t="s">
        <v>34</v>
      </c>
      <c r="B62" t="s">
        <v>35</v>
      </c>
      <c r="C62" s="14">
        <f>'2014'!P62</f>
        <v>135.89500000000001</v>
      </c>
      <c r="D62" s="10">
        <v>125.3356</v>
      </c>
      <c r="E62" s="7">
        <v>120.1491</v>
      </c>
      <c r="F62" s="7">
        <v>122.4023</v>
      </c>
      <c r="G62" s="7">
        <v>126.2437</v>
      </c>
      <c r="H62" s="7">
        <v>126.1146</v>
      </c>
      <c r="I62" s="7">
        <v>125.90940000000001</v>
      </c>
      <c r="J62" s="7">
        <v>125.9469</v>
      </c>
      <c r="K62" s="7">
        <v>126.00539999999999</v>
      </c>
      <c r="L62" s="7">
        <v>126.0401</v>
      </c>
      <c r="M62" s="7">
        <v>126.0659</v>
      </c>
      <c r="N62" s="7">
        <v>126.0753</v>
      </c>
      <c r="O62" s="11">
        <v>126.098</v>
      </c>
      <c r="P62" s="10">
        <v>-7.7702638066154091</v>
      </c>
      <c r="Q62" s="7">
        <v>-4.138090055818135</v>
      </c>
      <c r="R62" s="7">
        <v>1.8753365609896309</v>
      </c>
      <c r="S62" s="7">
        <v>3.1381711974837119</v>
      </c>
      <c r="T62" s="7">
        <v>-0.10226252874401512</v>
      </c>
      <c r="U62" s="7">
        <v>-0.16270915500662947</v>
      </c>
      <c r="V62" s="7">
        <v>2.9783320387512226E-2</v>
      </c>
      <c r="W62" s="7">
        <v>4.6448146004383684E-2</v>
      </c>
      <c r="X62" s="7">
        <v>2.7538502318155286E-2</v>
      </c>
      <c r="Y62" s="7">
        <v>2.0469675920602906E-2</v>
      </c>
      <c r="Z62" s="7">
        <v>7.456417635537769E-3</v>
      </c>
      <c r="AA62" s="11">
        <v>1.8005112817499055E-2</v>
      </c>
      <c r="AB62" s="20">
        <f t="shared" si="19"/>
        <v>125.19885833333335</v>
      </c>
      <c r="AC62" s="20">
        <f t="shared" si="20"/>
        <v>122.629</v>
      </c>
      <c r="AD62" s="20">
        <f t="shared" si="21"/>
        <v>126.08923333333333</v>
      </c>
      <c r="AE62" s="20">
        <f t="shared" si="22"/>
        <v>125.99746666666665</v>
      </c>
      <c r="AF62" s="20">
        <f t="shared" si="23"/>
        <v>126.07973333333332</v>
      </c>
      <c r="AG62" s="7">
        <f>IFERROR(AC62/'2018'!AF62*100-100,"")</f>
        <v>-1.0587810678068479</v>
      </c>
      <c r="AH62" s="20">
        <f t="shared" si="24"/>
        <v>2.8217088399426871</v>
      </c>
      <c r="AI62" s="20">
        <f t="shared" si="24"/>
        <v>-7.2779145562790859E-2</v>
      </c>
      <c r="AJ62" s="20">
        <f t="shared" si="24"/>
        <v>6.529231804661606E-2</v>
      </c>
    </row>
    <row r="63" spans="1:36" ht="15" x14ac:dyDescent="0.25">
      <c r="A63" s="2" t="s">
        <v>36</v>
      </c>
      <c r="B63" s="15" t="s">
        <v>37</v>
      </c>
      <c r="C63" s="26">
        <f>'2014'!P63</f>
        <v>114.94580000000001</v>
      </c>
      <c r="D63" s="21">
        <v>114.2885</v>
      </c>
      <c r="E63" s="20">
        <v>113.91719999999999</v>
      </c>
      <c r="F63" s="20">
        <v>114.417</v>
      </c>
      <c r="G63" s="20">
        <v>115.0493</v>
      </c>
      <c r="H63" s="20">
        <v>115.292</v>
      </c>
      <c r="I63" s="20">
        <v>115.9152</v>
      </c>
      <c r="J63" s="20">
        <v>116.1973</v>
      </c>
      <c r="K63" s="20">
        <v>116.42619999999999</v>
      </c>
      <c r="L63" s="20">
        <v>116.77070000000001</v>
      </c>
      <c r="M63" s="20">
        <v>116.85169999999999</v>
      </c>
      <c r="N63" s="20">
        <v>117.07</v>
      </c>
      <c r="O63" s="19">
        <v>117.31140000000001</v>
      </c>
      <c r="P63" s="21">
        <v>-0.57183472558371551</v>
      </c>
      <c r="Q63" s="20">
        <v>-0.32487958106021608</v>
      </c>
      <c r="R63" s="20">
        <v>0.43873971621494173</v>
      </c>
      <c r="S63" s="20">
        <v>0.5525397864480025</v>
      </c>
      <c r="T63" s="20">
        <v>0.2109530436082612</v>
      </c>
      <c r="U63" s="20">
        <v>0.54054054054053802</v>
      </c>
      <c r="V63" s="20">
        <v>0.24336756525459974</v>
      </c>
      <c r="W63" s="20">
        <v>0.19699252908630055</v>
      </c>
      <c r="X63" s="20">
        <v>0.29589559738272886</v>
      </c>
      <c r="Y63" s="20">
        <v>6.9366716136829584E-2</v>
      </c>
      <c r="Z63" s="20">
        <v>0.18681799237837302</v>
      </c>
      <c r="AA63" s="19">
        <v>0.20620141795508071</v>
      </c>
      <c r="AB63" s="20">
        <f t="shared" si="19"/>
        <v>115.79220833333333</v>
      </c>
      <c r="AC63" s="20">
        <f t="shared" si="20"/>
        <v>114.20756666666666</v>
      </c>
      <c r="AD63" s="20">
        <f t="shared" si="21"/>
        <v>115.41883333333332</v>
      </c>
      <c r="AE63" s="20">
        <f t="shared" si="22"/>
        <v>116.46473333333331</v>
      </c>
      <c r="AF63" s="20">
        <f t="shared" si="23"/>
        <v>117.07769999999999</v>
      </c>
      <c r="AG63" s="7">
        <f>IFERROR(AC63/'2018'!AF63*100-100,"")</f>
        <v>-9.5666879053854643</v>
      </c>
      <c r="AH63" s="20">
        <f t="shared" si="24"/>
        <v>1.0605835515276709</v>
      </c>
      <c r="AI63" s="20">
        <f t="shared" si="24"/>
        <v>0.9061779345658465</v>
      </c>
      <c r="AJ63" s="20">
        <f t="shared" si="24"/>
        <v>0.52631096910025121</v>
      </c>
    </row>
    <row r="64" spans="1:36" ht="15" x14ac:dyDescent="0.25">
      <c r="A64" s="3" t="s">
        <v>38</v>
      </c>
      <c r="B64" t="s">
        <v>39</v>
      </c>
      <c r="C64" s="14">
        <f>'2014'!P64</f>
        <v>108.4072</v>
      </c>
      <c r="D64" s="10">
        <v>108.4575</v>
      </c>
      <c r="E64" s="7">
        <v>109.39400000000001</v>
      </c>
      <c r="F64" s="7">
        <v>110.0354</v>
      </c>
      <c r="G64" s="7">
        <v>110.15519999999999</v>
      </c>
      <c r="H64" s="7">
        <v>110.22110000000001</v>
      </c>
      <c r="I64" s="7">
        <v>110.22110000000001</v>
      </c>
      <c r="J64" s="7">
        <v>110.3407</v>
      </c>
      <c r="K64" s="7">
        <v>110.3062</v>
      </c>
      <c r="L64" s="7">
        <v>110.4648</v>
      </c>
      <c r="M64" s="7">
        <v>111.18340000000001</v>
      </c>
      <c r="N64" s="7">
        <v>111.94499999999999</v>
      </c>
      <c r="O64" s="11">
        <v>112.1041</v>
      </c>
      <c r="P64" s="10">
        <v>4.6399132160956938E-2</v>
      </c>
      <c r="Q64" s="7">
        <v>0.86347186686029953</v>
      </c>
      <c r="R64" s="7">
        <v>0.58632100480829863</v>
      </c>
      <c r="S64" s="7">
        <v>0.10887405325922196</v>
      </c>
      <c r="T64" s="7">
        <v>5.982468371898321E-2</v>
      </c>
      <c r="U64" s="7">
        <v>0</v>
      </c>
      <c r="V64" s="7">
        <v>0.10850916929697786</v>
      </c>
      <c r="W64" s="7">
        <v>-3.1266794573529266E-2</v>
      </c>
      <c r="X64" s="7">
        <v>0.14378158254023141</v>
      </c>
      <c r="Y64" s="7">
        <v>0.65052396781600041</v>
      </c>
      <c r="Z64" s="7">
        <v>0.68499434268064041</v>
      </c>
      <c r="AA64" s="11">
        <v>0.14212336415204729</v>
      </c>
      <c r="AB64" s="20">
        <f t="shared" si="19"/>
        <v>110.40237499999999</v>
      </c>
      <c r="AC64" s="20">
        <f t="shared" si="20"/>
        <v>109.29563333333333</v>
      </c>
      <c r="AD64" s="20">
        <f t="shared" si="21"/>
        <v>110.19913333333334</v>
      </c>
      <c r="AE64" s="20">
        <f t="shared" si="22"/>
        <v>110.37056666666668</v>
      </c>
      <c r="AF64" s="20">
        <f t="shared" si="23"/>
        <v>111.74416666666667</v>
      </c>
      <c r="AG64" s="7">
        <f>IFERROR(AC64/'2018'!AF64*100-100,"")</f>
        <v>-14.317449416791845</v>
      </c>
      <c r="AH64" s="20">
        <f t="shared" si="24"/>
        <v>0.8266569966656192</v>
      </c>
      <c r="AI64" s="20">
        <f t="shared" si="24"/>
        <v>0.15556686168736178</v>
      </c>
      <c r="AJ64" s="20">
        <f t="shared" si="24"/>
        <v>1.2445346993174695</v>
      </c>
    </row>
    <row r="65" spans="1:36" ht="15" x14ac:dyDescent="0.25">
      <c r="A65" s="3" t="s">
        <v>40</v>
      </c>
      <c r="B65" t="s">
        <v>68</v>
      </c>
      <c r="C65" s="14">
        <f>'2014'!P65</f>
        <v>114.25700000000001</v>
      </c>
      <c r="D65" s="10">
        <v>114.7621</v>
      </c>
      <c r="E65" s="7">
        <v>115.0411</v>
      </c>
      <c r="F65" s="7">
        <v>115.6704</v>
      </c>
      <c r="G65" s="7">
        <v>116.20050000000001</v>
      </c>
      <c r="H65" s="7">
        <v>116.7377</v>
      </c>
      <c r="I65" s="7">
        <v>117.3262</v>
      </c>
      <c r="J65" s="7">
        <v>117.7355</v>
      </c>
      <c r="K65" s="7">
        <v>118.1956</v>
      </c>
      <c r="L65" s="7">
        <v>118.50360000000001</v>
      </c>
      <c r="M65" s="7">
        <v>118.5177</v>
      </c>
      <c r="N65" s="7">
        <v>118.459</v>
      </c>
      <c r="O65" s="11">
        <v>119.0012</v>
      </c>
      <c r="P65" s="10">
        <v>0.44207357098470884</v>
      </c>
      <c r="Q65" s="7">
        <v>0.24311161960263566</v>
      </c>
      <c r="R65" s="7">
        <v>0.54702189043741811</v>
      </c>
      <c r="S65" s="7">
        <v>0.4582849199103699</v>
      </c>
      <c r="T65" s="7">
        <v>0.46230437906893562</v>
      </c>
      <c r="U65" s="7">
        <v>0.5041216333712214</v>
      </c>
      <c r="V65" s="7">
        <v>0.34885643615833611</v>
      </c>
      <c r="W65" s="7">
        <v>0.39079122269833405</v>
      </c>
      <c r="X65" s="7">
        <v>0.26058499639581079</v>
      </c>
      <c r="Y65" s="7">
        <v>1.1898372707663828E-2</v>
      </c>
      <c r="Z65" s="7">
        <v>-4.9528467055977084E-2</v>
      </c>
      <c r="AA65" s="11">
        <v>0.45771110679643928</v>
      </c>
      <c r="AB65" s="20">
        <f t="shared" si="19"/>
        <v>117.17921666666668</v>
      </c>
      <c r="AC65" s="20">
        <f t="shared" si="20"/>
        <v>115.15786666666668</v>
      </c>
      <c r="AD65" s="20">
        <f t="shared" si="21"/>
        <v>116.7548</v>
      </c>
      <c r="AE65" s="20">
        <f t="shared" si="22"/>
        <v>118.14490000000001</v>
      </c>
      <c r="AF65" s="20">
        <f t="shared" si="23"/>
        <v>118.65929999999999</v>
      </c>
      <c r="AG65" s="7">
        <f>IFERROR(AC65/'2018'!AF65*100-100,"")</f>
        <v>-12.714314733534707</v>
      </c>
      <c r="AH65" s="20">
        <f t="shared" si="24"/>
        <v>1.386734036985743</v>
      </c>
      <c r="AI65" s="20">
        <f t="shared" si="24"/>
        <v>1.1906148612305572</v>
      </c>
      <c r="AJ65" s="20">
        <f t="shared" si="24"/>
        <v>0.43539754995769897</v>
      </c>
    </row>
    <row r="66" spans="1:36" ht="15" x14ac:dyDescent="0.25">
      <c r="A66" s="3" t="s">
        <v>41</v>
      </c>
      <c r="B66" t="s">
        <v>69</v>
      </c>
      <c r="C66" s="14">
        <f>'2014'!P66</f>
        <v>103.3141</v>
      </c>
      <c r="D66" s="10">
        <v>103.3141</v>
      </c>
      <c r="E66" s="7">
        <v>103.3141</v>
      </c>
      <c r="F66" s="7">
        <v>103.3141</v>
      </c>
      <c r="G66" s="7">
        <v>103.3141</v>
      </c>
      <c r="H66" s="7">
        <v>103.3141</v>
      </c>
      <c r="I66" s="7">
        <v>103.3141</v>
      </c>
      <c r="J66" s="7">
        <v>103.3141</v>
      </c>
      <c r="K66" s="7">
        <v>103.3141</v>
      </c>
      <c r="L66" s="7">
        <v>103.3141</v>
      </c>
      <c r="M66" s="7">
        <v>103.3141</v>
      </c>
      <c r="N66" s="7">
        <v>103.3142</v>
      </c>
      <c r="O66" s="11">
        <v>103.3142</v>
      </c>
      <c r="P66" s="10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9.6792209391863905E-5</v>
      </c>
      <c r="AA66" s="11">
        <v>0</v>
      </c>
      <c r="AB66" s="20">
        <f t="shared" si="19"/>
        <v>103.31411666666669</v>
      </c>
      <c r="AC66" s="20">
        <f t="shared" si="20"/>
        <v>103.3141</v>
      </c>
      <c r="AD66" s="20">
        <f t="shared" si="21"/>
        <v>103.3141</v>
      </c>
      <c r="AE66" s="20">
        <f t="shared" si="22"/>
        <v>103.3141</v>
      </c>
      <c r="AF66" s="20">
        <f t="shared" si="23"/>
        <v>103.31416666666667</v>
      </c>
      <c r="AG66" s="7">
        <f>IFERROR(AC66/'2018'!AF66*100-100,"")</f>
        <v>-2.2586245228308002</v>
      </c>
      <c r="AH66" s="20">
        <f t="shared" si="24"/>
        <v>0</v>
      </c>
      <c r="AI66" s="20">
        <f t="shared" si="24"/>
        <v>0</v>
      </c>
      <c r="AJ66" s="20">
        <f t="shared" si="24"/>
        <v>6.4528139589015154E-5</v>
      </c>
    </row>
    <row r="67" spans="1:36" ht="15" x14ac:dyDescent="0.25">
      <c r="A67" s="3" t="s">
        <v>42</v>
      </c>
      <c r="B67" t="s">
        <v>43</v>
      </c>
      <c r="C67" s="14">
        <f>'2014'!P67</f>
        <v>130.6122</v>
      </c>
      <c r="D67" s="10">
        <v>123.9379</v>
      </c>
      <c r="E67" s="7">
        <v>120.4742</v>
      </c>
      <c r="F67" s="7">
        <v>121.8486</v>
      </c>
      <c r="G67" s="7">
        <v>124.6425</v>
      </c>
      <c r="H67" s="7">
        <v>124.8729</v>
      </c>
      <c r="I67" s="7">
        <v>125.325</v>
      </c>
      <c r="J67" s="7">
        <v>125.83759999999999</v>
      </c>
      <c r="K67" s="7">
        <v>125.8202</v>
      </c>
      <c r="L67" s="7">
        <v>126.1039</v>
      </c>
      <c r="M67" s="7">
        <v>126.372</v>
      </c>
      <c r="N67" s="7">
        <v>126.8232</v>
      </c>
      <c r="O67" s="11">
        <v>126.6435</v>
      </c>
      <c r="P67" s="10">
        <v>-5.1100126940668646</v>
      </c>
      <c r="Q67" s="7">
        <v>-2.7947060584373329</v>
      </c>
      <c r="R67" s="7">
        <v>1.1408251725265728</v>
      </c>
      <c r="S67" s="7">
        <v>2.2926756006824829</v>
      </c>
      <c r="T67" s="7">
        <v>0.18484866718816056</v>
      </c>
      <c r="U67" s="7">
        <v>0.36204813053913337</v>
      </c>
      <c r="V67" s="7">
        <v>0.40901655695191858</v>
      </c>
      <c r="W67" s="7">
        <v>-1.3827345721783454E-2</v>
      </c>
      <c r="X67" s="7">
        <v>0.22548048723495598</v>
      </c>
      <c r="Y67" s="7">
        <v>0.21260246511012271</v>
      </c>
      <c r="Z67" s="7">
        <v>0.35704111670306715</v>
      </c>
      <c r="AA67" s="11">
        <v>-0.14169331794182519</v>
      </c>
      <c r="AB67" s="20">
        <f t="shared" si="19"/>
        <v>124.89179166666668</v>
      </c>
      <c r="AC67" s="20">
        <f t="shared" si="20"/>
        <v>122.08690000000001</v>
      </c>
      <c r="AD67" s="20">
        <f t="shared" si="21"/>
        <v>124.9468</v>
      </c>
      <c r="AE67" s="20">
        <f t="shared" si="22"/>
        <v>125.92056666666667</v>
      </c>
      <c r="AF67" s="20">
        <f t="shared" si="23"/>
        <v>126.61290000000001</v>
      </c>
      <c r="AG67" s="7">
        <f>IFERROR(AC67/'2018'!AF67*100-100,"")</f>
        <v>-4.2828795363689665</v>
      </c>
      <c r="AH67" s="20">
        <f t="shared" si="24"/>
        <v>2.3425117682568555</v>
      </c>
      <c r="AI67" s="20">
        <f t="shared" si="24"/>
        <v>0.77934502257494387</v>
      </c>
      <c r="AJ67" s="20">
        <f t="shared" si="24"/>
        <v>0.54981751723374828</v>
      </c>
    </row>
    <row r="68" spans="1:36" ht="15" x14ac:dyDescent="0.25">
      <c r="A68" s="3" t="s">
        <v>44</v>
      </c>
      <c r="B68" t="s">
        <v>45</v>
      </c>
      <c r="C68" s="14">
        <f>'2014'!P68</f>
        <v>110.85039999999999</v>
      </c>
      <c r="D68" s="10">
        <v>111.1469</v>
      </c>
      <c r="E68" s="7">
        <v>112.01139999999999</v>
      </c>
      <c r="F68" s="7">
        <v>112.3596</v>
      </c>
      <c r="G68" s="7">
        <v>112.02119999999999</v>
      </c>
      <c r="H68" s="7">
        <v>112.2499</v>
      </c>
      <c r="I68" s="7">
        <v>113.0903</v>
      </c>
      <c r="J68" s="7">
        <v>113.49469999999999</v>
      </c>
      <c r="K68" s="7">
        <v>114.2985</v>
      </c>
      <c r="L68" s="7">
        <v>114.68</v>
      </c>
      <c r="M68" s="7">
        <v>114.7876</v>
      </c>
      <c r="N68" s="7">
        <v>114.80629999999999</v>
      </c>
      <c r="O68" s="11">
        <v>114.69110000000001</v>
      </c>
      <c r="P68" s="10">
        <v>0.2674776094628516</v>
      </c>
      <c r="Q68" s="7">
        <v>0.77779947079045164</v>
      </c>
      <c r="R68" s="7">
        <v>0.31086121591195681</v>
      </c>
      <c r="S68" s="7">
        <v>-0.3011758674826247</v>
      </c>
      <c r="T68" s="7">
        <v>0.20415778441938087</v>
      </c>
      <c r="U68" s="7">
        <v>0.74868663580101402</v>
      </c>
      <c r="V68" s="7">
        <v>0.35759035036603087</v>
      </c>
      <c r="W68" s="7">
        <v>0.70822690398759558</v>
      </c>
      <c r="X68" s="7">
        <v>0.33377515890409987</v>
      </c>
      <c r="Y68" s="7">
        <v>9.3826299267519009E-2</v>
      </c>
      <c r="Z68" s="7">
        <v>1.6290958256811275E-2</v>
      </c>
      <c r="AA68" s="11">
        <v>-0.10034292543178146</v>
      </c>
      <c r="AB68" s="20">
        <f t="shared" si="19"/>
        <v>113.30312500000001</v>
      </c>
      <c r="AC68" s="20">
        <f t="shared" si="20"/>
        <v>111.83929999999999</v>
      </c>
      <c r="AD68" s="20">
        <f t="shared" si="21"/>
        <v>112.4538</v>
      </c>
      <c r="AE68" s="20">
        <f t="shared" si="22"/>
        <v>114.15773333333334</v>
      </c>
      <c r="AF68" s="20">
        <f t="shared" si="23"/>
        <v>114.76166666666666</v>
      </c>
      <c r="AG68" s="7">
        <f>IFERROR(AC68/'2018'!AF68*100-100,"")</f>
        <v>-6.7898641677126221</v>
      </c>
      <c r="AH68" s="20">
        <f t="shared" ref="AH68:AJ71" si="25">IFERROR(AD68/AC68*100-100,"")</f>
        <v>0.54944907559328726</v>
      </c>
      <c r="AI68" s="20">
        <f t="shared" si="25"/>
        <v>1.5152296617218184</v>
      </c>
      <c r="AJ68" s="20">
        <f t="shared" si="25"/>
        <v>0.52903409668259371</v>
      </c>
    </row>
    <row r="69" spans="1:36" ht="15" x14ac:dyDescent="0.25">
      <c r="A69" s="3" t="s">
        <v>46</v>
      </c>
      <c r="B69" t="s">
        <v>70</v>
      </c>
      <c r="C69" s="14">
        <f>'2014'!P69</f>
        <v>111.26909999999999</v>
      </c>
      <c r="D69" s="10">
        <v>112.31480000000001</v>
      </c>
      <c r="E69" s="7">
        <v>112.41549999999999</v>
      </c>
      <c r="F69" s="7">
        <v>112.41549999999999</v>
      </c>
      <c r="G69" s="7">
        <v>112.41549999999999</v>
      </c>
      <c r="H69" s="7">
        <v>112.41549999999999</v>
      </c>
      <c r="I69" s="7">
        <v>113.31100000000001</v>
      </c>
      <c r="J69" s="7">
        <v>113.3565</v>
      </c>
      <c r="K69" s="7">
        <v>113.3565</v>
      </c>
      <c r="L69" s="7">
        <v>113.86499999999999</v>
      </c>
      <c r="M69" s="7">
        <v>113.86499999999999</v>
      </c>
      <c r="N69" s="7">
        <v>114.3282</v>
      </c>
      <c r="O69" s="11">
        <v>114.66840000000001</v>
      </c>
      <c r="P69" s="10">
        <v>0.93979370732756062</v>
      </c>
      <c r="Q69" s="7">
        <v>8.9658709270718673E-2</v>
      </c>
      <c r="R69" s="7">
        <v>0</v>
      </c>
      <c r="S69" s="7">
        <v>0</v>
      </c>
      <c r="T69" s="7">
        <v>0</v>
      </c>
      <c r="U69" s="7">
        <v>0.79659833385966583</v>
      </c>
      <c r="V69" s="7">
        <v>4.0154971715005497E-2</v>
      </c>
      <c r="W69" s="7">
        <v>0</v>
      </c>
      <c r="X69" s="7">
        <v>0.4485847745828408</v>
      </c>
      <c r="Y69" s="7">
        <v>0</v>
      </c>
      <c r="Z69" s="7">
        <v>0.40679752338295394</v>
      </c>
      <c r="AA69" s="11">
        <v>0.29756438044157968</v>
      </c>
      <c r="AB69" s="20">
        <f t="shared" si="19"/>
        <v>113.22728333333333</v>
      </c>
      <c r="AC69" s="20">
        <f t="shared" si="20"/>
        <v>112.38193333333334</v>
      </c>
      <c r="AD69" s="20">
        <f t="shared" si="21"/>
        <v>112.714</v>
      </c>
      <c r="AE69" s="20">
        <f t="shared" si="22"/>
        <v>113.526</v>
      </c>
      <c r="AF69" s="20">
        <f t="shared" si="23"/>
        <v>114.2872</v>
      </c>
      <c r="AG69" s="7">
        <f>IFERROR(AC69/'2018'!AF69*100-100,"")</f>
        <v>-10.994782642670813</v>
      </c>
      <c r="AH69" s="20">
        <f t="shared" si="25"/>
        <v>0.29548047165350511</v>
      </c>
      <c r="AI69" s="20">
        <f t="shared" si="25"/>
        <v>0.7204074028070977</v>
      </c>
      <c r="AJ69" s="20">
        <f t="shared" si="25"/>
        <v>0.67050719658932678</v>
      </c>
    </row>
    <row r="70" spans="1:36" ht="15" x14ac:dyDescent="0.25">
      <c r="A70" s="2" t="s">
        <v>47</v>
      </c>
      <c r="B70" s="15" t="s">
        <v>48</v>
      </c>
      <c r="C70" s="26">
        <f>'2014'!P70</f>
        <v>94.306449999999998</v>
      </c>
      <c r="D70" s="21">
        <v>94.14573</v>
      </c>
      <c r="E70" s="20">
        <v>94.362499999999997</v>
      </c>
      <c r="F70" s="20">
        <v>92.908109999999994</v>
      </c>
      <c r="G70" s="20">
        <v>92.241299999999995</v>
      </c>
      <c r="H70" s="20">
        <v>93.028369999999995</v>
      </c>
      <c r="I70" s="20">
        <v>95.538669999999996</v>
      </c>
      <c r="J70" s="20">
        <v>94.36936</v>
      </c>
      <c r="K70" s="20">
        <v>90.978539999999995</v>
      </c>
      <c r="L70" s="20">
        <v>90.667500000000004</v>
      </c>
      <c r="M70" s="20">
        <v>92.375789999999995</v>
      </c>
      <c r="N70" s="20">
        <v>91.291439999999994</v>
      </c>
      <c r="O70" s="19">
        <v>92.038650000000004</v>
      </c>
      <c r="P70" s="21">
        <v>-0.17042312588375214</v>
      </c>
      <c r="Q70" s="20">
        <v>0.2302494228893831</v>
      </c>
      <c r="R70" s="20">
        <v>-1.5412796396873798</v>
      </c>
      <c r="S70" s="20">
        <v>-0.7176770847056605</v>
      </c>
      <c r="T70" s="20">
        <v>0.85327288318789962</v>
      </c>
      <c r="U70" s="20">
        <v>2.6984241473864379</v>
      </c>
      <c r="V70" s="20">
        <v>-1.2239127884028487</v>
      </c>
      <c r="W70" s="20">
        <v>-3.5931365858579576</v>
      </c>
      <c r="X70" s="20">
        <v>-0.34188282203692361</v>
      </c>
      <c r="Y70" s="20">
        <v>1.8841260650177747</v>
      </c>
      <c r="Z70" s="20">
        <v>-1.1738465240730289</v>
      </c>
      <c r="AA70" s="19">
        <v>0.81848856804100112</v>
      </c>
      <c r="AB70" s="20">
        <f>(AB52/AB54)*100</f>
        <v>92.81957728823123</v>
      </c>
      <c r="AC70" s="20">
        <f t="shared" ref="AC70:AF70" si="26">(AC52/AC54)*100</f>
        <v>93.806968644661566</v>
      </c>
      <c r="AD70" s="20">
        <f t="shared" si="26"/>
        <v>93.612112472963233</v>
      </c>
      <c r="AE70" s="20">
        <f t="shared" si="26"/>
        <v>92.000801603648966</v>
      </c>
      <c r="AF70" s="20">
        <f t="shared" si="26"/>
        <v>91.90175108618152</v>
      </c>
      <c r="AG70" s="7">
        <f>IFERROR(AC70/'2018'!AF70*100-100,"")</f>
        <v>-5.1851727273005963</v>
      </c>
      <c r="AH70" s="20">
        <f t="shared" si="25"/>
        <v>-0.20772035864034422</v>
      </c>
      <c r="AI70" s="20">
        <f t="shared" si="25"/>
        <v>-1.7212632283879259</v>
      </c>
      <c r="AJ70" s="20">
        <f t="shared" si="25"/>
        <v>-0.10766266786910705</v>
      </c>
    </row>
    <row r="71" spans="1:36" ht="15" x14ac:dyDescent="0.25">
      <c r="A71" s="2"/>
      <c r="B71" s="15" t="s">
        <v>72</v>
      </c>
      <c r="C71" s="26">
        <f>'2014'!P71</f>
        <v>98.560550000000006</v>
      </c>
      <c r="D71" s="21">
        <v>98.002579999999995</v>
      </c>
      <c r="E71" s="20">
        <v>97.206130000000002</v>
      </c>
      <c r="F71" s="20">
        <v>95.298389999999998</v>
      </c>
      <c r="G71" s="20">
        <v>94.381659999999997</v>
      </c>
      <c r="H71" s="20">
        <v>95.542839999999998</v>
      </c>
      <c r="I71" s="20">
        <v>98.60736</v>
      </c>
      <c r="J71" s="20">
        <v>97.704660000000004</v>
      </c>
      <c r="K71" s="20">
        <v>94.633600000000001</v>
      </c>
      <c r="L71" s="20">
        <v>93.847499999999997</v>
      </c>
      <c r="M71" s="20">
        <v>95.59572</v>
      </c>
      <c r="N71" s="20">
        <v>94.632270000000005</v>
      </c>
      <c r="O71" s="19">
        <v>95.89913</v>
      </c>
      <c r="P71" s="21">
        <v>-0.56611899994471582</v>
      </c>
      <c r="Q71" s="20">
        <v>-0.81268268651702136</v>
      </c>
      <c r="R71" s="20">
        <v>-1.9625717020109779</v>
      </c>
      <c r="S71" s="20">
        <v>-0.96190552742051916</v>
      </c>
      <c r="T71" s="20">
        <v>1.2303025820906326</v>
      </c>
      <c r="U71" s="20">
        <v>3.2074826329215265</v>
      </c>
      <c r="V71" s="20">
        <v>-0.9154489076677399</v>
      </c>
      <c r="W71" s="20">
        <v>-3.1432072943091991</v>
      </c>
      <c r="X71" s="20">
        <v>-0.83067747607615561</v>
      </c>
      <c r="Y71" s="20">
        <v>1.8628306561176415</v>
      </c>
      <c r="Z71" s="20">
        <v>-1.0078380078103859</v>
      </c>
      <c r="AA71" s="19">
        <v>1.3387188112469395</v>
      </c>
      <c r="AB71" s="20">
        <f>(AB52/AB63)*100</f>
        <v>95.940832230723643</v>
      </c>
      <c r="AC71" s="20">
        <f t="shared" ref="AC71:AF71" si="27">(AC52/AC63)*100</f>
        <v>96.834739788110952</v>
      </c>
      <c r="AD71" s="20">
        <f t="shared" si="27"/>
        <v>96.182916421785592</v>
      </c>
      <c r="AE71" s="20">
        <f t="shared" si="27"/>
        <v>95.392195978067207</v>
      </c>
      <c r="AF71" s="20">
        <f t="shared" si="27"/>
        <v>95.375948337443148</v>
      </c>
      <c r="AG71" s="7">
        <f>IFERROR(AC71/'2018'!AF71*100-100,"")</f>
        <v>-7.2912364639908702</v>
      </c>
      <c r="AH71" s="20">
        <f t="shared" si="25"/>
        <v>-0.67312967200784612</v>
      </c>
      <c r="AI71" s="20">
        <f t="shared" si="25"/>
        <v>-0.82210071511129001</v>
      </c>
      <c r="AJ71" s="20">
        <f t="shared" si="25"/>
        <v>-1.7032463145923771E-2</v>
      </c>
    </row>
    <row r="72" spans="1:36" ht="18" customHeight="1" x14ac:dyDescent="0.2">
      <c r="B72" s="22" t="s">
        <v>60</v>
      </c>
      <c r="C72" s="27">
        <f>'2014'!P72</f>
        <v>0</v>
      </c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5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5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5" x14ac:dyDescent="0.25">
      <c r="A73" s="2" t="s">
        <v>14</v>
      </c>
      <c r="B73" s="15" t="s">
        <v>15</v>
      </c>
      <c r="C73" s="26">
        <f>'2014'!P73</f>
        <v>112.9199</v>
      </c>
      <c r="D73" s="21">
        <v>113.65170000000001</v>
      </c>
      <c r="E73" s="20">
        <v>113.715</v>
      </c>
      <c r="F73" s="20">
        <v>113.85939999999999</v>
      </c>
      <c r="G73" s="20">
        <v>114.03400000000001</v>
      </c>
      <c r="H73" s="20">
        <v>113.8763</v>
      </c>
      <c r="I73" s="20">
        <v>116.01860000000001</v>
      </c>
      <c r="J73" s="20">
        <v>117.5044</v>
      </c>
      <c r="K73" s="20">
        <v>119.00530000000001</v>
      </c>
      <c r="L73" s="20">
        <v>119.8639</v>
      </c>
      <c r="M73" s="20">
        <v>117.901</v>
      </c>
      <c r="N73" s="20">
        <v>117.0976</v>
      </c>
      <c r="O73" s="19">
        <v>117.3476</v>
      </c>
      <c r="P73" s="21">
        <v>0.64807000360433098</v>
      </c>
      <c r="Q73" s="20">
        <v>5.5696483202625331E-2</v>
      </c>
      <c r="R73" s="20">
        <v>0.12698412698411846</v>
      </c>
      <c r="S73" s="20">
        <v>0.15334702273155515</v>
      </c>
      <c r="T73" s="20">
        <v>-0.1382920883245396</v>
      </c>
      <c r="U73" s="20">
        <v>1.8812518495946968</v>
      </c>
      <c r="V73" s="20">
        <v>1.2806567222841834</v>
      </c>
      <c r="W73" s="20">
        <v>1.2773138707997329</v>
      </c>
      <c r="X73" s="20">
        <v>0.72148047187813946</v>
      </c>
      <c r="Y73" s="20">
        <v>-1.6376073196350234</v>
      </c>
      <c r="Z73" s="20">
        <v>-0.68141915675015174</v>
      </c>
      <c r="AA73" s="19">
        <v>0.2134971169349329</v>
      </c>
      <c r="AB73" s="20">
        <f t="shared" ref="AB73:AB135" si="28">AVERAGE(D73:O73)</f>
        <v>116.15623333333336</v>
      </c>
      <c r="AC73" s="20">
        <f t="shared" ref="AC73:AC135" si="29">IFERROR(AVERAGE(D73:F73),"")</f>
        <v>113.74203333333332</v>
      </c>
      <c r="AD73" s="20">
        <f t="shared" ref="AD73:AD135" si="30">IFERROR(AVERAGE(G73:I73),"")</f>
        <v>114.64296666666667</v>
      </c>
      <c r="AE73" s="20">
        <f t="shared" ref="AE73:AE93" si="31">IFERROR(AVERAGE(J73:L73),"")</f>
        <v>118.7912</v>
      </c>
      <c r="AF73" s="20">
        <f t="shared" ref="AF73:AF93" si="32">IFERROR(AVERAGE(M73:O73),"")</f>
        <v>117.44873333333334</v>
      </c>
      <c r="AG73" s="7">
        <f>IFERROR(AC71/'2018'!AF73*100-100,"")</f>
        <v>-23.020076134998064</v>
      </c>
      <c r="AH73" s="20">
        <f>IFERROR(AD71/AC71*100-100,"")</f>
        <v>-0.67312967200784612</v>
      </c>
      <c r="AI73" s="20">
        <f>IFERROR(AE71/AD71*100-100,"")</f>
        <v>-0.82210071511129001</v>
      </c>
      <c r="AJ73" s="20">
        <f>IFERROR(AF71/AE71*100-100,"")</f>
        <v>-1.7032463145923771E-2</v>
      </c>
    </row>
    <row r="74" spans="1:36" ht="15" x14ac:dyDescent="0.25">
      <c r="A74" s="3" t="s">
        <v>16</v>
      </c>
      <c r="B74" t="s">
        <v>54</v>
      </c>
      <c r="C74" s="14">
        <f>'2014'!P74</f>
        <v>116.92829999999999</v>
      </c>
      <c r="D74" s="10">
        <v>116.8844</v>
      </c>
      <c r="E74" s="7">
        <v>117.74930000000001</v>
      </c>
      <c r="F74" s="7">
        <v>118.0493</v>
      </c>
      <c r="G74" s="7">
        <v>118.85680000000001</v>
      </c>
      <c r="H74" s="7">
        <v>117.7201</v>
      </c>
      <c r="I74" s="7">
        <v>119.83929999999999</v>
      </c>
      <c r="J74" s="7">
        <v>121.6718</v>
      </c>
      <c r="K74" s="7">
        <v>123.63200000000001</v>
      </c>
      <c r="L74" s="7">
        <v>125.08759999999999</v>
      </c>
      <c r="M74" s="7">
        <v>122.91719999999999</v>
      </c>
      <c r="N74" s="7">
        <v>121.7539</v>
      </c>
      <c r="O74" s="11">
        <v>121.97190000000001</v>
      </c>
      <c r="P74" s="10">
        <v>-3.7544375484800184E-2</v>
      </c>
      <c r="Q74" s="7">
        <v>0.73996187686295678</v>
      </c>
      <c r="R74" s="7">
        <v>0.25477858467098924</v>
      </c>
      <c r="S74" s="7">
        <v>0.68403624587354994</v>
      </c>
      <c r="T74" s="7">
        <v>-0.95636093181038406</v>
      </c>
      <c r="U74" s="7">
        <v>1.8002023443744883</v>
      </c>
      <c r="V74" s="7">
        <v>1.5291310947243604</v>
      </c>
      <c r="W74" s="7">
        <v>1.6110553143785167</v>
      </c>
      <c r="X74" s="7">
        <v>1.1773650834735261</v>
      </c>
      <c r="Y74" s="7">
        <v>-1.7351040390894068</v>
      </c>
      <c r="Z74" s="7">
        <v>-0.94640945286745271</v>
      </c>
      <c r="AA74" s="11">
        <v>0.17904970600531361</v>
      </c>
      <c r="AB74" s="20">
        <f t="shared" si="28"/>
        <v>120.51113333333335</v>
      </c>
      <c r="AC74" s="20">
        <f t="shared" si="29"/>
        <v>117.56099999999999</v>
      </c>
      <c r="AD74" s="20">
        <f t="shared" si="30"/>
        <v>118.80540000000001</v>
      </c>
      <c r="AE74" s="20">
        <f t="shared" si="31"/>
        <v>123.46380000000001</v>
      </c>
      <c r="AF74" s="20">
        <f t="shared" si="32"/>
        <v>122.21433333333334</v>
      </c>
      <c r="AG74" s="7">
        <f>IFERROR(AC74/'2018'!AF74*100-100,"")</f>
        <v>-11.253038163536317</v>
      </c>
      <c r="AH74" s="20">
        <f t="shared" ref="AH74:AJ89" si="33">IFERROR(AD74/AC74*100-100,"")</f>
        <v>1.0585143032128173</v>
      </c>
      <c r="AI74" s="20">
        <f t="shared" si="33"/>
        <v>3.9210338923988388</v>
      </c>
      <c r="AJ74" s="20">
        <f t="shared" si="33"/>
        <v>-1.0120105380416504</v>
      </c>
    </row>
    <row r="75" spans="1:36" ht="15" x14ac:dyDescent="0.25">
      <c r="A75" s="3" t="s">
        <v>18</v>
      </c>
      <c r="B75" t="s">
        <v>55</v>
      </c>
      <c r="C75" s="14">
        <f>'2014'!P75</f>
        <v>116.5851</v>
      </c>
      <c r="D75" s="10">
        <v>118.3075</v>
      </c>
      <c r="E75" s="7">
        <v>118.0124</v>
      </c>
      <c r="F75" s="7">
        <v>119.223</v>
      </c>
      <c r="G75" s="7">
        <v>118.5487</v>
      </c>
      <c r="H75" s="7">
        <v>118.7826</v>
      </c>
      <c r="I75" s="7">
        <v>121.4532</v>
      </c>
      <c r="J75" s="7">
        <v>122.83750000000001</v>
      </c>
      <c r="K75" s="7">
        <v>123.24299999999999</v>
      </c>
      <c r="L75" s="7">
        <v>124.5899</v>
      </c>
      <c r="M75" s="7">
        <v>122.3343</v>
      </c>
      <c r="N75" s="7">
        <v>121.1591</v>
      </c>
      <c r="O75" s="11">
        <v>120.2188</v>
      </c>
      <c r="P75" s="10">
        <v>1.4773757538484829</v>
      </c>
      <c r="Q75" s="7">
        <v>-0.24943473575217548</v>
      </c>
      <c r="R75" s="7">
        <v>1.0258244048930447</v>
      </c>
      <c r="S75" s="7">
        <v>-0.56557878932756456</v>
      </c>
      <c r="T75" s="7">
        <v>0.19730288058831985</v>
      </c>
      <c r="U75" s="7">
        <v>2.2483090957766483</v>
      </c>
      <c r="V75" s="7">
        <v>1.1397805903837943</v>
      </c>
      <c r="W75" s="7">
        <v>0.33011091889690797</v>
      </c>
      <c r="X75" s="7">
        <v>1.0928815429679617</v>
      </c>
      <c r="Y75" s="7">
        <v>-1.8104196247047324</v>
      </c>
      <c r="Z75" s="7">
        <v>-0.96064636001514192</v>
      </c>
      <c r="AA75" s="11">
        <v>-0.77608697984715425</v>
      </c>
      <c r="AB75" s="20">
        <f t="shared" si="28"/>
        <v>120.72583333333334</v>
      </c>
      <c r="AC75" s="20">
        <f t="shared" si="29"/>
        <v>118.51430000000001</v>
      </c>
      <c r="AD75" s="20">
        <f t="shared" si="30"/>
        <v>119.59483333333333</v>
      </c>
      <c r="AE75" s="20">
        <f t="shared" si="31"/>
        <v>123.5568</v>
      </c>
      <c r="AF75" s="20">
        <f t="shared" si="32"/>
        <v>121.23739999999999</v>
      </c>
      <c r="AG75" s="109">
        <f>IFERROR(AC75/'2018'!AF75*100-100,"")</f>
        <v>-12.034438753419835</v>
      </c>
      <c r="AH75" s="20">
        <f t="shared" si="33"/>
        <v>0.91173245197695962</v>
      </c>
      <c r="AI75" s="20">
        <f t="shared" si="33"/>
        <v>3.3128242719515413</v>
      </c>
      <c r="AJ75" s="20">
        <f t="shared" si="33"/>
        <v>-1.8771933232327171</v>
      </c>
    </row>
    <row r="76" spans="1:36" ht="15" x14ac:dyDescent="0.25">
      <c r="A76" s="3" t="s">
        <v>56</v>
      </c>
      <c r="B76" t="s">
        <v>57</v>
      </c>
      <c r="C76" s="14">
        <f>'2014'!P76</f>
        <v>104.14919999999999</v>
      </c>
      <c r="D76" s="10">
        <v>105.8737</v>
      </c>
      <c r="E76" s="7">
        <v>104.49039999999999</v>
      </c>
      <c r="F76" s="7">
        <v>103.9472</v>
      </c>
      <c r="G76" s="7">
        <v>103.4662</v>
      </c>
      <c r="H76" s="7">
        <v>104.7525</v>
      </c>
      <c r="I76" s="7">
        <v>106.8754</v>
      </c>
      <c r="J76" s="7">
        <v>107.89190000000001</v>
      </c>
      <c r="K76" s="7">
        <v>109.0789</v>
      </c>
      <c r="L76" s="7">
        <v>108.42010000000001</v>
      </c>
      <c r="M76" s="7">
        <v>106.60209999999999</v>
      </c>
      <c r="N76" s="7">
        <v>106.6294</v>
      </c>
      <c r="O76" s="11">
        <v>107.1919</v>
      </c>
      <c r="P76" s="10">
        <v>1.655797644148977</v>
      </c>
      <c r="Q76" s="7">
        <v>-1.3065567747230951</v>
      </c>
      <c r="R76" s="7">
        <v>-0.51985636958036219</v>
      </c>
      <c r="S76" s="7">
        <v>-0.46273492696291441</v>
      </c>
      <c r="T76" s="7">
        <v>1.2432079268398735</v>
      </c>
      <c r="U76" s="7">
        <v>2.0265864776496993</v>
      </c>
      <c r="V76" s="7">
        <v>0.9511075514103412</v>
      </c>
      <c r="W76" s="7">
        <v>1.1001752680228984</v>
      </c>
      <c r="X76" s="7">
        <v>-0.60396648664407082</v>
      </c>
      <c r="Y76" s="7">
        <v>-1.6768108496487386</v>
      </c>
      <c r="Z76" s="7">
        <v>2.5609251600119492E-2</v>
      </c>
      <c r="AA76" s="11">
        <v>0.5275280551142556</v>
      </c>
      <c r="AB76" s="20">
        <f t="shared" si="28"/>
        <v>106.26830833333334</v>
      </c>
      <c r="AC76" s="20">
        <f t="shared" si="29"/>
        <v>104.77043333333334</v>
      </c>
      <c r="AD76" s="20">
        <f t="shared" si="30"/>
        <v>105.03136666666667</v>
      </c>
      <c r="AE76" s="20">
        <f t="shared" si="31"/>
        <v>108.46363333333333</v>
      </c>
      <c r="AF76" s="20">
        <f t="shared" si="32"/>
        <v>106.8078</v>
      </c>
      <c r="AG76" s="7">
        <f>IFERROR(AC76/'2018'!AF76*100-100,"")</f>
        <v>-4.062734550244997</v>
      </c>
      <c r="AH76" s="20">
        <f t="shared" si="33"/>
        <v>0.24905245213899718</v>
      </c>
      <c r="AI76" s="20">
        <f t="shared" si="33"/>
        <v>3.2678491917176586</v>
      </c>
      <c r="AJ76" s="20">
        <f t="shared" si="33"/>
        <v>-1.526625360451078</v>
      </c>
    </row>
    <row r="77" spans="1:36" ht="15" x14ac:dyDescent="0.25">
      <c r="A77" s="3" t="s">
        <v>58</v>
      </c>
      <c r="B77" t="s">
        <v>59</v>
      </c>
      <c r="C77" s="14">
        <f>'2014'!P77</f>
        <v>112.2323</v>
      </c>
      <c r="D77" s="10">
        <v>113.05410000000001</v>
      </c>
      <c r="E77" s="7">
        <v>113.8614</v>
      </c>
      <c r="F77" s="7">
        <v>113.74550000000001</v>
      </c>
      <c r="G77" s="7">
        <v>113.036</v>
      </c>
      <c r="H77" s="7">
        <v>113.98439999999999</v>
      </c>
      <c r="I77" s="7">
        <v>115.18680000000001</v>
      </c>
      <c r="J77" s="7">
        <v>115.9422</v>
      </c>
      <c r="K77" s="7">
        <v>117.02979999999999</v>
      </c>
      <c r="L77" s="7">
        <v>119.1733</v>
      </c>
      <c r="M77" s="7">
        <v>119.3237</v>
      </c>
      <c r="N77" s="7">
        <v>118.4337</v>
      </c>
      <c r="O77" s="11">
        <v>120.1259</v>
      </c>
      <c r="P77" s="10">
        <v>0.73223127388462173</v>
      </c>
      <c r="Q77" s="7">
        <v>0.71408290367178007</v>
      </c>
      <c r="R77" s="7">
        <v>-0.10179042239072797</v>
      </c>
      <c r="S77" s="7">
        <v>-0.62376093999323534</v>
      </c>
      <c r="T77" s="7">
        <v>0.83902473548249434</v>
      </c>
      <c r="U77" s="7">
        <v>1.0548811942686995</v>
      </c>
      <c r="V77" s="7">
        <v>0.65580431091062041</v>
      </c>
      <c r="W77" s="7">
        <v>0.93805361637091145</v>
      </c>
      <c r="X77" s="7">
        <v>1.8315847758434205</v>
      </c>
      <c r="Y77" s="7">
        <v>0.12620276521670942</v>
      </c>
      <c r="Z77" s="7">
        <v>-0.74587026718078686</v>
      </c>
      <c r="AA77" s="11">
        <v>1.4288162913089768</v>
      </c>
      <c r="AB77" s="20">
        <f t="shared" si="28"/>
        <v>116.07473333333331</v>
      </c>
      <c r="AC77" s="20">
        <f t="shared" si="29"/>
        <v>113.55366666666667</v>
      </c>
      <c r="AD77" s="20">
        <f t="shared" si="30"/>
        <v>114.06906666666667</v>
      </c>
      <c r="AE77" s="20">
        <f t="shared" si="31"/>
        <v>117.38176666666665</v>
      </c>
      <c r="AF77" s="20">
        <f t="shared" si="32"/>
        <v>119.29443333333334</v>
      </c>
      <c r="AG77" s="7">
        <f>IFERROR(AC77/'2018'!AF77*100-100,"")</f>
        <v>-12.191969761916852</v>
      </c>
      <c r="AH77" s="20">
        <f t="shared" si="33"/>
        <v>0.45388230528295992</v>
      </c>
      <c r="AI77" s="20">
        <f t="shared" si="33"/>
        <v>2.9041177391942625</v>
      </c>
      <c r="AJ77" s="20">
        <f t="shared" si="33"/>
        <v>1.629441029029806</v>
      </c>
    </row>
    <row r="78" spans="1:36" ht="15" x14ac:dyDescent="0.25">
      <c r="A78" s="2" t="s">
        <v>20</v>
      </c>
      <c r="B78" s="15" t="s">
        <v>21</v>
      </c>
      <c r="C78" s="26">
        <f>'2014'!P78</f>
        <v>115.1114</v>
      </c>
      <c r="D78" s="21">
        <v>114.25409999999999</v>
      </c>
      <c r="E78" s="20">
        <v>113.3644</v>
      </c>
      <c r="F78" s="20">
        <v>113.505</v>
      </c>
      <c r="G78" s="20">
        <v>113.95099999999999</v>
      </c>
      <c r="H78" s="20">
        <v>114.47329999999999</v>
      </c>
      <c r="I78" s="20">
        <v>115.4455</v>
      </c>
      <c r="J78" s="20">
        <v>115.8926</v>
      </c>
      <c r="K78" s="20">
        <v>116.5176</v>
      </c>
      <c r="L78" s="20">
        <v>116.3194</v>
      </c>
      <c r="M78" s="20">
        <v>116.2303</v>
      </c>
      <c r="N78" s="20">
        <v>116.7906</v>
      </c>
      <c r="O78" s="19">
        <v>117.5822</v>
      </c>
      <c r="P78" s="21">
        <v>-0.74475681817787753</v>
      </c>
      <c r="Q78" s="20">
        <v>-0.77870290869210879</v>
      </c>
      <c r="R78" s="20">
        <v>0.12402482613588751</v>
      </c>
      <c r="S78" s="20">
        <v>0.39293423197215804</v>
      </c>
      <c r="T78" s="20">
        <v>0.45835490693368325</v>
      </c>
      <c r="U78" s="20">
        <v>0.84928101137994694</v>
      </c>
      <c r="V78" s="20">
        <v>0.3872823107007255</v>
      </c>
      <c r="W78" s="20">
        <v>0.5392924138383296</v>
      </c>
      <c r="X78" s="20">
        <v>-0.1701030573921879</v>
      </c>
      <c r="Y78" s="20">
        <v>-7.659943225291907E-2</v>
      </c>
      <c r="Z78" s="20">
        <v>0.48206018568307746</v>
      </c>
      <c r="AA78" s="19">
        <v>0.67779427453922025</v>
      </c>
      <c r="AB78" s="20">
        <f t="shared" si="28"/>
        <v>115.3605</v>
      </c>
      <c r="AC78" s="20">
        <f t="shared" si="29"/>
        <v>113.70783333333333</v>
      </c>
      <c r="AD78" s="20">
        <f t="shared" si="30"/>
        <v>114.62326666666667</v>
      </c>
      <c r="AE78" s="20">
        <f t="shared" si="31"/>
        <v>116.2432</v>
      </c>
      <c r="AF78" s="20">
        <f t="shared" si="32"/>
        <v>116.8677</v>
      </c>
      <c r="AG78" s="7">
        <f>IFERROR(AC78/'2018'!AF78*100-100,"")</f>
        <v>-9.7228250283701243</v>
      </c>
      <c r="AH78" s="20">
        <f t="shared" si="33"/>
        <v>0.80507499483326228</v>
      </c>
      <c r="AI78" s="20">
        <f t="shared" si="33"/>
        <v>1.4132674634411018</v>
      </c>
      <c r="AJ78" s="20">
        <f t="shared" si="33"/>
        <v>0.53723572647690787</v>
      </c>
    </row>
    <row r="79" spans="1:36" ht="15" x14ac:dyDescent="0.25">
      <c r="A79" s="2" t="s">
        <v>22</v>
      </c>
      <c r="B79" s="15" t="s">
        <v>23</v>
      </c>
      <c r="C79" s="26">
        <f>'2014'!P79</f>
        <v>122.2813</v>
      </c>
      <c r="D79" s="21">
        <v>120.78319999999999</v>
      </c>
      <c r="E79" s="20">
        <v>118.5727</v>
      </c>
      <c r="F79" s="20">
        <v>118.54259999999999</v>
      </c>
      <c r="G79" s="20">
        <v>118.911</v>
      </c>
      <c r="H79" s="20">
        <v>119.8817</v>
      </c>
      <c r="I79" s="20">
        <v>121.2103</v>
      </c>
      <c r="J79" s="20">
        <v>121.96769999999999</v>
      </c>
      <c r="K79" s="20">
        <v>122.9666</v>
      </c>
      <c r="L79" s="20">
        <v>122.5056</v>
      </c>
      <c r="M79" s="20">
        <v>122.3918</v>
      </c>
      <c r="N79" s="20">
        <v>123.00920000000001</v>
      </c>
      <c r="O79" s="19">
        <v>124.2723</v>
      </c>
      <c r="P79" s="21">
        <v>-1.2251260004596025</v>
      </c>
      <c r="Q79" s="20">
        <v>-1.8301386285509875</v>
      </c>
      <c r="R79" s="20">
        <v>-2.5385269965181239E-2</v>
      </c>
      <c r="S79" s="20">
        <v>0.31077435453584479</v>
      </c>
      <c r="T79" s="20">
        <v>0.8163248143569507</v>
      </c>
      <c r="U79" s="20">
        <v>1.1082592255531984</v>
      </c>
      <c r="V79" s="20">
        <v>0.62486438858743021</v>
      </c>
      <c r="W79" s="20">
        <v>0.81898732205330282</v>
      </c>
      <c r="X79" s="20">
        <v>-0.37489854968747488</v>
      </c>
      <c r="Y79" s="20">
        <v>-9.2893712613952087E-2</v>
      </c>
      <c r="Z79" s="20">
        <v>0.50444555926132595</v>
      </c>
      <c r="AA79" s="19">
        <v>1.0268337652793402</v>
      </c>
      <c r="AB79" s="20">
        <f t="shared" si="28"/>
        <v>121.25122500000002</v>
      </c>
      <c r="AC79" s="20">
        <f t="shared" si="29"/>
        <v>119.29950000000001</v>
      </c>
      <c r="AD79" s="20">
        <f t="shared" si="30"/>
        <v>120.00099999999999</v>
      </c>
      <c r="AE79" s="20">
        <f t="shared" si="31"/>
        <v>122.47996666666667</v>
      </c>
      <c r="AF79" s="20">
        <f t="shared" si="32"/>
        <v>123.22443333333335</v>
      </c>
      <c r="AG79" s="7">
        <f>IFERROR(AC79/'2018'!AF79*100-100,"")</f>
        <v>-12.194017931729888</v>
      </c>
      <c r="AH79" s="20">
        <f t="shared" si="33"/>
        <v>0.58801587600952132</v>
      </c>
      <c r="AI79" s="20">
        <f t="shared" si="33"/>
        <v>2.0657883406527162</v>
      </c>
      <c r="AJ79" s="20">
        <f t="shared" si="33"/>
        <v>0.60782729366081867</v>
      </c>
    </row>
    <row r="80" spans="1:36" ht="15" x14ac:dyDescent="0.25">
      <c r="A80" s="3" t="s">
        <v>24</v>
      </c>
      <c r="B80" t="s">
        <v>25</v>
      </c>
      <c r="C80" s="14">
        <f>'2014'!P80</f>
        <v>127.5651</v>
      </c>
      <c r="D80" s="10">
        <v>126.7671</v>
      </c>
      <c r="E80" s="7">
        <v>123.0898</v>
      </c>
      <c r="F80" s="7">
        <v>121.9997</v>
      </c>
      <c r="G80" s="7">
        <v>121.2304</v>
      </c>
      <c r="H80" s="7">
        <v>123.0162</v>
      </c>
      <c r="I80" s="7">
        <v>126.0147</v>
      </c>
      <c r="J80" s="7">
        <v>127.2754</v>
      </c>
      <c r="K80" s="7">
        <v>129.57310000000001</v>
      </c>
      <c r="L80" s="7">
        <v>128.08189999999999</v>
      </c>
      <c r="M80" s="7">
        <v>127.1592</v>
      </c>
      <c r="N80" s="7">
        <v>128.0198</v>
      </c>
      <c r="O80" s="11">
        <v>130.4846</v>
      </c>
      <c r="P80" s="10">
        <v>-0.6255629478595649</v>
      </c>
      <c r="Q80" s="7">
        <v>-2.9008315248988126</v>
      </c>
      <c r="R80" s="7">
        <v>-0.88561359267785988</v>
      </c>
      <c r="S80" s="7">
        <v>-0.6305753210868561</v>
      </c>
      <c r="T80" s="7">
        <v>1.4730628621203878</v>
      </c>
      <c r="U80" s="7">
        <v>2.437483843591338</v>
      </c>
      <c r="V80" s="7">
        <v>1.0004388376911582</v>
      </c>
      <c r="W80" s="7">
        <v>1.8052978030318554</v>
      </c>
      <c r="X80" s="7">
        <v>-1.1508561576438476</v>
      </c>
      <c r="Y80" s="7">
        <v>-0.72039843256540692</v>
      </c>
      <c r="Z80" s="7">
        <v>0.67678941043983065</v>
      </c>
      <c r="AA80" s="11">
        <v>1.9253271759524671</v>
      </c>
      <c r="AB80" s="20">
        <f t="shared" si="28"/>
        <v>126.059325</v>
      </c>
      <c r="AC80" s="20">
        <f t="shared" si="29"/>
        <v>123.9522</v>
      </c>
      <c r="AD80" s="20">
        <f t="shared" si="30"/>
        <v>123.42043333333334</v>
      </c>
      <c r="AE80" s="20">
        <f t="shared" si="31"/>
        <v>128.31013333333331</v>
      </c>
      <c r="AF80" s="20">
        <f t="shared" si="32"/>
        <v>128.55453333333332</v>
      </c>
      <c r="AG80" s="7">
        <f>IFERROR(AC80/'2018'!AF80*100-100,"")</f>
        <v>-11.842421569952265</v>
      </c>
      <c r="AH80" s="20">
        <f t="shared" si="33"/>
        <v>-0.42900946224969516</v>
      </c>
      <c r="AI80" s="20">
        <f t="shared" si="33"/>
        <v>3.9618237174665438</v>
      </c>
      <c r="AJ80" s="20">
        <f t="shared" si="33"/>
        <v>0.19047599254307102</v>
      </c>
    </row>
    <row r="81" spans="1:36" ht="15" x14ac:dyDescent="0.25">
      <c r="A81" s="3" t="s">
        <v>26</v>
      </c>
      <c r="B81" t="s">
        <v>66</v>
      </c>
      <c r="C81" s="14">
        <f>'2014'!P81</f>
        <v>114.1724</v>
      </c>
      <c r="D81" s="10">
        <v>115.1973</v>
      </c>
      <c r="E81" s="7">
        <v>115.4569</v>
      </c>
      <c r="F81" s="7">
        <v>115.9436</v>
      </c>
      <c r="G81" s="7">
        <v>116.4554</v>
      </c>
      <c r="H81" s="7">
        <v>116.8124</v>
      </c>
      <c r="I81" s="7">
        <v>117.2283</v>
      </c>
      <c r="J81" s="7">
        <v>117.6581</v>
      </c>
      <c r="K81" s="7">
        <v>117.663</v>
      </c>
      <c r="L81" s="7">
        <v>118.2796</v>
      </c>
      <c r="M81" s="7">
        <v>119.0331</v>
      </c>
      <c r="N81" s="7">
        <v>119.7067</v>
      </c>
      <c r="O81" s="11">
        <v>120.3155</v>
      </c>
      <c r="P81" s="10">
        <v>0.89767754728813831</v>
      </c>
      <c r="Q81" s="7">
        <v>0.22535250392153816</v>
      </c>
      <c r="R81" s="7">
        <v>0.42154258428902819</v>
      </c>
      <c r="S81" s="7">
        <v>0.44142151873841579</v>
      </c>
      <c r="T81" s="7">
        <v>0.30655512754238906</v>
      </c>
      <c r="U81" s="7">
        <v>0.35604096825337694</v>
      </c>
      <c r="V81" s="7">
        <v>0.36663501901844531</v>
      </c>
      <c r="W81" s="7">
        <v>4.1646091514244516E-3</v>
      </c>
      <c r="X81" s="7">
        <v>0.52403899271649146</v>
      </c>
      <c r="Y81" s="7">
        <v>0.63704983784186153</v>
      </c>
      <c r="Z81" s="7">
        <v>0.56589301631226385</v>
      </c>
      <c r="AA81" s="11">
        <v>0.50857637876576856</v>
      </c>
      <c r="AB81" s="20">
        <f t="shared" si="28"/>
        <v>117.47915833333333</v>
      </c>
      <c r="AC81" s="20">
        <f t="shared" si="29"/>
        <v>115.5326</v>
      </c>
      <c r="AD81" s="20">
        <f t="shared" si="30"/>
        <v>116.83203333333334</v>
      </c>
      <c r="AE81" s="20">
        <f t="shared" si="31"/>
        <v>117.8669</v>
      </c>
      <c r="AF81" s="20">
        <f t="shared" si="32"/>
        <v>119.68509999999999</v>
      </c>
      <c r="AG81" s="7">
        <f>IFERROR(AC81/'2018'!AF81*100-100,"")</f>
        <v>-18.064581405695421</v>
      </c>
      <c r="AH81" s="20">
        <f t="shared" si="33"/>
        <v>1.1247330479304765</v>
      </c>
      <c r="AI81" s="20">
        <f t="shared" si="33"/>
        <v>0.88577305139772022</v>
      </c>
      <c r="AJ81" s="20">
        <f t="shared" si="33"/>
        <v>1.5425874439728204</v>
      </c>
    </row>
    <row r="82" spans="1:36" ht="15" x14ac:dyDescent="0.25">
      <c r="A82" s="3" t="s">
        <v>27</v>
      </c>
      <c r="B82" t="s">
        <v>28</v>
      </c>
      <c r="C82" s="14">
        <f>'2014'!P82</f>
        <v>113.19929999999999</v>
      </c>
      <c r="D82" s="10">
        <v>113.5043</v>
      </c>
      <c r="E82" s="7">
        <v>113.331</v>
      </c>
      <c r="F82" s="7">
        <v>113.4592</v>
      </c>
      <c r="G82" s="7">
        <v>113.8334</v>
      </c>
      <c r="H82" s="7">
        <v>114.4991</v>
      </c>
      <c r="I82" s="7">
        <v>114.43770000000001</v>
      </c>
      <c r="J82" s="7">
        <v>114.8468</v>
      </c>
      <c r="K82" s="7">
        <v>115.0688</v>
      </c>
      <c r="L82" s="7">
        <v>115.1048</v>
      </c>
      <c r="M82" s="7">
        <v>115.7636</v>
      </c>
      <c r="N82" s="7">
        <v>116.5247</v>
      </c>
      <c r="O82" s="11">
        <v>117.3228</v>
      </c>
      <c r="P82" s="10">
        <v>0.26943629510077077</v>
      </c>
      <c r="Q82" s="7">
        <v>-0.15268144026261346</v>
      </c>
      <c r="R82" s="7">
        <v>0.1131199759994993</v>
      </c>
      <c r="S82" s="7">
        <v>0.32981018727436989</v>
      </c>
      <c r="T82" s="7">
        <v>0.58480200011595995</v>
      </c>
      <c r="U82" s="7">
        <v>-5.3624875654037375E-2</v>
      </c>
      <c r="V82" s="7">
        <v>0.35748708686035729</v>
      </c>
      <c r="W82" s="7">
        <v>0.19330098879550339</v>
      </c>
      <c r="X82" s="7">
        <v>3.128563085736652E-2</v>
      </c>
      <c r="Y82" s="7">
        <v>0.57234798201291293</v>
      </c>
      <c r="Z82" s="7">
        <v>0.65746054891174688</v>
      </c>
      <c r="AA82" s="11">
        <v>0.68491916306156997</v>
      </c>
      <c r="AB82" s="20">
        <f t="shared" si="28"/>
        <v>114.80801666666666</v>
      </c>
      <c r="AC82" s="20">
        <f t="shared" si="29"/>
        <v>113.43150000000001</v>
      </c>
      <c r="AD82" s="20">
        <f t="shared" si="30"/>
        <v>114.25673333333333</v>
      </c>
      <c r="AE82" s="20">
        <f t="shared" si="31"/>
        <v>115.0068</v>
      </c>
      <c r="AF82" s="20">
        <f t="shared" si="32"/>
        <v>116.53703333333333</v>
      </c>
      <c r="AG82" s="109">
        <f>IFERROR(AC82/'2018'!AF82*100-100,"")</f>
        <v>-16.047311299528701</v>
      </c>
      <c r="AH82" s="20">
        <f t="shared" si="33"/>
        <v>0.72751690080208675</v>
      </c>
      <c r="AI82" s="20">
        <f t="shared" si="33"/>
        <v>0.6564748044024924</v>
      </c>
      <c r="AJ82" s="20">
        <f t="shared" si="33"/>
        <v>1.3305590046269771</v>
      </c>
    </row>
    <row r="83" spans="1:36" ht="15" x14ac:dyDescent="0.25">
      <c r="A83" s="3" t="s">
        <v>29</v>
      </c>
      <c r="B83" t="s">
        <v>30</v>
      </c>
      <c r="C83" s="14">
        <f>'2014'!P83</f>
        <v>114.8235</v>
      </c>
      <c r="D83" s="10">
        <v>115.4766</v>
      </c>
      <c r="E83" s="7">
        <v>115.5176</v>
      </c>
      <c r="F83" s="7">
        <v>115.6738</v>
      </c>
      <c r="G83" s="7">
        <v>115.6524</v>
      </c>
      <c r="H83" s="7">
        <v>116.1041</v>
      </c>
      <c r="I83" s="7">
        <v>116.5984</v>
      </c>
      <c r="J83" s="7">
        <v>118.10599999999999</v>
      </c>
      <c r="K83" s="7">
        <v>117.86539999999999</v>
      </c>
      <c r="L83" s="7">
        <v>118.31</v>
      </c>
      <c r="M83" s="7">
        <v>118.9315</v>
      </c>
      <c r="N83" s="7">
        <v>119.19410000000001</v>
      </c>
      <c r="O83" s="11">
        <v>119.21810000000001</v>
      </c>
      <c r="P83" s="10">
        <v>0.56878600634888254</v>
      </c>
      <c r="Q83" s="7">
        <v>3.550502872443146E-2</v>
      </c>
      <c r="R83" s="7">
        <v>0.13521749066808725</v>
      </c>
      <c r="S83" s="7">
        <v>-1.8500299981499581E-2</v>
      </c>
      <c r="T83" s="7">
        <v>0.39056690565868279</v>
      </c>
      <c r="U83" s="7">
        <v>0.42573862593999307</v>
      </c>
      <c r="V83" s="7">
        <v>1.2929851524549192</v>
      </c>
      <c r="W83" s="7">
        <v>-0.20371530658899684</v>
      </c>
      <c r="X83" s="7">
        <v>0.37720993607963688</v>
      </c>
      <c r="Y83" s="7">
        <v>0.52531485081565166</v>
      </c>
      <c r="Z83" s="7">
        <v>0.22079936770326292</v>
      </c>
      <c r="AA83" s="11">
        <v>2.013522481398065E-2</v>
      </c>
      <c r="AB83" s="20">
        <f t="shared" si="28"/>
        <v>117.22066666666666</v>
      </c>
      <c r="AC83" s="20">
        <f t="shared" si="29"/>
        <v>115.556</v>
      </c>
      <c r="AD83" s="20">
        <f t="shared" si="30"/>
        <v>116.11830000000002</v>
      </c>
      <c r="AE83" s="20">
        <f t="shared" si="31"/>
        <v>118.09379999999999</v>
      </c>
      <c r="AF83" s="20">
        <f t="shared" si="32"/>
        <v>119.11456666666668</v>
      </c>
      <c r="AG83" s="109">
        <f>IFERROR(AC83/'2018'!AF83*100-100,"")</f>
        <v>-13.07125755650263</v>
      </c>
      <c r="AH83" s="20">
        <f t="shared" si="33"/>
        <v>0.48660389767734102</v>
      </c>
      <c r="AI83" s="20">
        <f t="shared" si="33"/>
        <v>1.7012822268324328</v>
      </c>
      <c r="AJ83" s="20">
        <f t="shared" si="33"/>
        <v>0.86436939675638769</v>
      </c>
    </row>
    <row r="84" spans="1:36" ht="15" x14ac:dyDescent="0.25">
      <c r="A84" s="3" t="s">
        <v>31</v>
      </c>
      <c r="B84" t="s">
        <v>32</v>
      </c>
      <c r="C84" s="14">
        <f>'2014'!P84</f>
        <v>113.1743</v>
      </c>
      <c r="D84" s="10">
        <v>114.2375</v>
      </c>
      <c r="E84" s="7">
        <v>114.5973</v>
      </c>
      <c r="F84" s="7">
        <v>114.7169</v>
      </c>
      <c r="G84" s="7">
        <v>114.958</v>
      </c>
      <c r="H84" s="7">
        <v>115.1033</v>
      </c>
      <c r="I84" s="7">
        <v>115.2582</v>
      </c>
      <c r="J84" s="7">
        <v>115.50539999999999</v>
      </c>
      <c r="K84" s="7">
        <v>115.5235</v>
      </c>
      <c r="L84" s="7">
        <v>115.741</v>
      </c>
      <c r="M84" s="7">
        <v>115.9945</v>
      </c>
      <c r="N84" s="7">
        <v>116.301</v>
      </c>
      <c r="O84" s="11">
        <v>116.28740000000001</v>
      </c>
      <c r="P84" s="10">
        <v>0.93943589666558114</v>
      </c>
      <c r="Q84" s="7">
        <v>0.31495787285261584</v>
      </c>
      <c r="R84" s="7">
        <v>0.10436546061730187</v>
      </c>
      <c r="S84" s="7">
        <v>0.2101695565343929</v>
      </c>
      <c r="T84" s="7">
        <v>0.12639398736930529</v>
      </c>
      <c r="U84" s="7">
        <v>0.13457476892495507</v>
      </c>
      <c r="V84" s="7">
        <v>0.21447497878675209</v>
      </c>
      <c r="W84" s="7">
        <v>1.5670263035324757E-2</v>
      </c>
      <c r="X84" s="7">
        <v>0.18827338160634083</v>
      </c>
      <c r="Y84" s="7">
        <v>0.21902350938734111</v>
      </c>
      <c r="Z84" s="7">
        <v>0.264236666393665</v>
      </c>
      <c r="AA84" s="11">
        <v>-1.1693794550344989E-2</v>
      </c>
      <c r="AB84" s="20">
        <f t="shared" si="28"/>
        <v>115.35199999999999</v>
      </c>
      <c r="AC84" s="20">
        <f t="shared" si="29"/>
        <v>114.51723333333332</v>
      </c>
      <c r="AD84" s="20">
        <f t="shared" si="30"/>
        <v>115.1065</v>
      </c>
      <c r="AE84" s="20">
        <f t="shared" si="31"/>
        <v>115.58996666666667</v>
      </c>
      <c r="AF84" s="20">
        <f t="shared" si="32"/>
        <v>116.1943</v>
      </c>
      <c r="AG84" s="109">
        <f>IFERROR(AC84/'2018'!AF84*100-100,"")</f>
        <v>-11.763098382823742</v>
      </c>
      <c r="AH84" s="20">
        <f t="shared" si="33"/>
        <v>0.51456592996046879</v>
      </c>
      <c r="AI84" s="20">
        <f t="shared" si="33"/>
        <v>0.4200168249982994</v>
      </c>
      <c r="AJ84" s="20">
        <f t="shared" si="33"/>
        <v>0.52282507795516153</v>
      </c>
    </row>
    <row r="85" spans="1:36" ht="15" x14ac:dyDescent="0.25">
      <c r="A85" s="3" t="s">
        <v>33</v>
      </c>
      <c r="B85" t="s">
        <v>67</v>
      </c>
      <c r="C85" s="14">
        <f>'2014'!P85</f>
        <v>102.9529</v>
      </c>
      <c r="D85" s="10">
        <v>103.0483</v>
      </c>
      <c r="E85" s="7">
        <v>103.13460000000001</v>
      </c>
      <c r="F85" s="7">
        <v>103.1066</v>
      </c>
      <c r="G85" s="7">
        <v>103.0818</v>
      </c>
      <c r="H85" s="7">
        <v>104.1387</v>
      </c>
      <c r="I85" s="7">
        <v>104.15300000000001</v>
      </c>
      <c r="J85" s="7">
        <v>104.2766</v>
      </c>
      <c r="K85" s="7">
        <v>104.41070000000001</v>
      </c>
      <c r="L85" s="7">
        <v>104.6379</v>
      </c>
      <c r="M85" s="7">
        <v>104.68089999999999</v>
      </c>
      <c r="N85" s="7">
        <v>104.679</v>
      </c>
      <c r="O85" s="11">
        <v>104.6091</v>
      </c>
      <c r="P85" s="10">
        <v>9.2663732638903748E-2</v>
      </c>
      <c r="Q85" s="7">
        <v>8.3747136051743193E-2</v>
      </c>
      <c r="R85" s="7">
        <v>-2.7148987827563004E-2</v>
      </c>
      <c r="S85" s="7">
        <v>-2.4052776446899661E-2</v>
      </c>
      <c r="T85" s="7">
        <v>1.0253022357001904</v>
      </c>
      <c r="U85" s="7">
        <v>1.3731686683246241E-2</v>
      </c>
      <c r="V85" s="7">
        <v>0.11867156970994225</v>
      </c>
      <c r="W85" s="7">
        <v>0.12860028040807206</v>
      </c>
      <c r="X85" s="7">
        <v>0.21760221892966553</v>
      </c>
      <c r="Y85" s="7">
        <v>4.1094096880759413E-2</v>
      </c>
      <c r="Z85" s="7">
        <v>-1.815039801904664E-3</v>
      </c>
      <c r="AA85" s="11">
        <v>-6.6775571031442854E-2</v>
      </c>
      <c r="AB85" s="20">
        <f t="shared" si="28"/>
        <v>103.99643333333334</v>
      </c>
      <c r="AC85" s="20">
        <f t="shared" si="29"/>
        <v>103.09650000000001</v>
      </c>
      <c r="AD85" s="20">
        <f t="shared" si="30"/>
        <v>103.79116666666668</v>
      </c>
      <c r="AE85" s="20">
        <f t="shared" si="31"/>
        <v>104.44173333333333</v>
      </c>
      <c r="AF85" s="20">
        <f t="shared" si="32"/>
        <v>104.65633333333334</v>
      </c>
      <c r="AG85" s="109">
        <f>IFERROR(AC85/'2018'!AF85*100-100,"")</f>
        <v>-5.4801666637125095</v>
      </c>
      <c r="AH85" s="20">
        <f t="shared" si="33"/>
        <v>0.67380237609103233</v>
      </c>
      <c r="AI85" s="20">
        <f t="shared" si="33"/>
        <v>0.62680350126132112</v>
      </c>
      <c r="AJ85" s="20">
        <f t="shared" si="33"/>
        <v>0.20547341867171554</v>
      </c>
    </row>
    <row r="86" spans="1:36" ht="15" x14ac:dyDescent="0.25">
      <c r="A86" s="3" t="s">
        <v>34</v>
      </c>
      <c r="B86" t="s">
        <v>35</v>
      </c>
      <c r="C86" s="14">
        <f>'2014'!P86</f>
        <v>140.37180000000001</v>
      </c>
      <c r="D86" s="10">
        <v>128.10659999999999</v>
      </c>
      <c r="E86" s="7">
        <v>122.20010000000001</v>
      </c>
      <c r="F86" s="7">
        <v>124.74930000000001</v>
      </c>
      <c r="G86" s="7">
        <v>129.19409999999999</v>
      </c>
      <c r="H86" s="7">
        <v>129.0763</v>
      </c>
      <c r="I86" s="7">
        <v>128.8022</v>
      </c>
      <c r="J86" s="7">
        <v>128.8724</v>
      </c>
      <c r="K86" s="7">
        <v>128.9145</v>
      </c>
      <c r="L86" s="7">
        <v>128.94300000000001</v>
      </c>
      <c r="M86" s="7">
        <v>128.95840000000001</v>
      </c>
      <c r="N86" s="7">
        <v>128.95830000000001</v>
      </c>
      <c r="O86" s="11">
        <v>129.0043</v>
      </c>
      <c r="P86" s="10">
        <v>-8.7376524344633477</v>
      </c>
      <c r="Q86" s="7">
        <v>-4.6106133485706282</v>
      </c>
      <c r="R86" s="7">
        <v>2.0860866725968301</v>
      </c>
      <c r="S86" s="7">
        <v>3.5625708417969393</v>
      </c>
      <c r="T86" s="7">
        <v>-9.1180634409766675E-2</v>
      </c>
      <c r="U86" s="7">
        <v>-0.21235501792351053</v>
      </c>
      <c r="V86" s="7">
        <v>5.4502174652296176E-2</v>
      </c>
      <c r="W86" s="7">
        <v>3.2667972350949398E-2</v>
      </c>
      <c r="X86" s="7">
        <v>2.2107676017832117E-2</v>
      </c>
      <c r="Y86" s="7">
        <v>1.194326175131619E-2</v>
      </c>
      <c r="Z86" s="7">
        <v>-7.7544386409353436E-5</v>
      </c>
      <c r="AA86" s="11">
        <v>3.5670445407540476E-2</v>
      </c>
      <c r="AB86" s="20">
        <f t="shared" si="28"/>
        <v>127.98162499999999</v>
      </c>
      <c r="AC86" s="20">
        <f t="shared" si="29"/>
        <v>125.01866666666666</v>
      </c>
      <c r="AD86" s="20">
        <f t="shared" si="30"/>
        <v>129.02419999999998</v>
      </c>
      <c r="AE86" s="20">
        <f t="shared" si="31"/>
        <v>128.90996666666669</v>
      </c>
      <c r="AF86" s="20">
        <f t="shared" si="32"/>
        <v>128.97366666666667</v>
      </c>
      <c r="AG86" s="109">
        <f>IFERROR(AC86/'2018'!AF86*100-100,"")</f>
        <v>-0.59538449795178394</v>
      </c>
      <c r="AH86" s="20">
        <f t="shared" si="33"/>
        <v>3.2039482104005685</v>
      </c>
      <c r="AI86" s="20">
        <f t="shared" si="33"/>
        <v>-8.8536362429138649E-2</v>
      </c>
      <c r="AJ86" s="20">
        <f t="shared" si="33"/>
        <v>4.9414332845728381E-2</v>
      </c>
    </row>
    <row r="87" spans="1:36" ht="15" x14ac:dyDescent="0.25">
      <c r="A87" s="2" t="s">
        <v>36</v>
      </c>
      <c r="B87" s="15" t="s">
        <v>37</v>
      </c>
      <c r="C87" s="26">
        <f>'2014'!P87</f>
        <v>108.4054</v>
      </c>
      <c r="D87" s="21">
        <v>108.1473</v>
      </c>
      <c r="E87" s="20">
        <v>108.4931</v>
      </c>
      <c r="F87" s="20">
        <v>108.7932</v>
      </c>
      <c r="G87" s="20">
        <v>109.31180000000001</v>
      </c>
      <c r="H87" s="20">
        <v>109.4147</v>
      </c>
      <c r="I87" s="20">
        <v>110.0536</v>
      </c>
      <c r="J87" s="20">
        <v>110.21040000000001</v>
      </c>
      <c r="K87" s="20">
        <v>110.48569999999999</v>
      </c>
      <c r="L87" s="20">
        <v>110.5335</v>
      </c>
      <c r="M87" s="20">
        <v>110.46729999999999</v>
      </c>
      <c r="N87" s="20">
        <v>110.9743</v>
      </c>
      <c r="O87" s="19">
        <v>111.3248</v>
      </c>
      <c r="P87" s="21">
        <v>-0.23808777053541511</v>
      </c>
      <c r="Q87" s="20">
        <v>0.31974908296369581</v>
      </c>
      <c r="R87" s="20">
        <v>0.27660745245550222</v>
      </c>
      <c r="S87" s="20">
        <v>0.47659184894658319</v>
      </c>
      <c r="T87" s="20">
        <v>9.4134393542134612E-2</v>
      </c>
      <c r="U87" s="20">
        <v>0.58392519469505166</v>
      </c>
      <c r="V87" s="20">
        <v>0.14247602986181646</v>
      </c>
      <c r="W87" s="20">
        <v>0.24979493768282052</v>
      </c>
      <c r="X87" s="20">
        <v>4.3263517360173663E-2</v>
      </c>
      <c r="Y87" s="20">
        <v>-5.9891345157811103E-2</v>
      </c>
      <c r="Z87" s="20">
        <v>0.45895934815099582</v>
      </c>
      <c r="AA87" s="19">
        <v>0.31583889242824392</v>
      </c>
      <c r="AB87" s="20">
        <f t="shared" si="28"/>
        <v>109.85080833333335</v>
      </c>
      <c r="AC87" s="20">
        <f t="shared" si="29"/>
        <v>108.47786666666667</v>
      </c>
      <c r="AD87" s="20">
        <f t="shared" si="30"/>
        <v>109.59336666666667</v>
      </c>
      <c r="AE87" s="20">
        <f t="shared" si="31"/>
        <v>110.40986666666667</v>
      </c>
      <c r="AF87" s="20">
        <f t="shared" si="32"/>
        <v>110.92213333333332</v>
      </c>
      <c r="AG87" s="109">
        <f>IFERROR(AC87/'2018'!AF87*100-100,"")</f>
        <v>-7.0314557759386673</v>
      </c>
      <c r="AH87" s="20">
        <f t="shared" si="33"/>
        <v>1.0283203701154378</v>
      </c>
      <c r="AI87" s="20">
        <f t="shared" si="33"/>
        <v>0.74502684316964007</v>
      </c>
      <c r="AJ87" s="20">
        <f t="shared" si="33"/>
        <v>0.46396819607907958</v>
      </c>
    </row>
    <row r="88" spans="1:36" ht="15" x14ac:dyDescent="0.25">
      <c r="A88" s="3" t="s">
        <v>38</v>
      </c>
      <c r="B88" t="s">
        <v>39</v>
      </c>
      <c r="C88" s="14">
        <f>'2014'!P88</f>
        <v>109.31319999999999</v>
      </c>
      <c r="D88" s="10">
        <v>109.6665</v>
      </c>
      <c r="E88" s="7">
        <v>110.1561</v>
      </c>
      <c r="F88" s="7">
        <v>110.90049999999999</v>
      </c>
      <c r="G88" s="7">
        <v>110.392</v>
      </c>
      <c r="H88" s="7">
        <v>109.7794</v>
      </c>
      <c r="I88" s="7">
        <v>110.64919999999999</v>
      </c>
      <c r="J88" s="7">
        <v>110.5958</v>
      </c>
      <c r="K88" s="7">
        <v>111.3905</v>
      </c>
      <c r="L88" s="7">
        <v>110.72410000000001</v>
      </c>
      <c r="M88" s="7">
        <v>110.4314</v>
      </c>
      <c r="N88" s="7">
        <v>110.8995</v>
      </c>
      <c r="O88" s="11">
        <v>111.541</v>
      </c>
      <c r="P88" s="10">
        <v>0.32319975995580075</v>
      </c>
      <c r="Q88" s="7">
        <v>0.44644444748395895</v>
      </c>
      <c r="R88" s="7">
        <v>0.67576829608165034</v>
      </c>
      <c r="S88" s="7">
        <v>-0.45851912299764025</v>
      </c>
      <c r="T88" s="7">
        <v>-0.55493151677657848</v>
      </c>
      <c r="U88" s="7">
        <v>0.79231622690595671</v>
      </c>
      <c r="V88" s="7">
        <v>-4.8260629087238174E-2</v>
      </c>
      <c r="W88" s="7">
        <v>0.71856254939157371</v>
      </c>
      <c r="X88" s="7">
        <v>-0.5982556860773548</v>
      </c>
      <c r="Y88" s="7">
        <v>-0.26435076013262748</v>
      </c>
      <c r="Z88" s="7">
        <v>0.42388306224498362</v>
      </c>
      <c r="AA88" s="11">
        <v>0.57845166118872815</v>
      </c>
      <c r="AB88" s="20">
        <f t="shared" si="28"/>
        <v>110.59383333333334</v>
      </c>
      <c r="AC88" s="20">
        <f t="shared" si="29"/>
        <v>110.24103333333333</v>
      </c>
      <c r="AD88" s="20">
        <f t="shared" si="30"/>
        <v>110.27353333333333</v>
      </c>
      <c r="AE88" s="20">
        <f t="shared" si="31"/>
        <v>110.90346666666666</v>
      </c>
      <c r="AF88" s="20">
        <f t="shared" si="32"/>
        <v>110.95729999999999</v>
      </c>
      <c r="AG88" s="109">
        <f>IFERROR(AC88/'2018'!AF88*100-100,"")</f>
        <v>-10.548096040886961</v>
      </c>
      <c r="AH88" s="20">
        <f t="shared" si="33"/>
        <v>2.9480855737020306E-2</v>
      </c>
      <c r="AI88" s="20">
        <f t="shared" si="33"/>
        <v>0.57124616786256865</v>
      </c>
      <c r="AJ88" s="20">
        <f t="shared" si="33"/>
        <v>4.8540712884232562E-2</v>
      </c>
    </row>
    <row r="89" spans="1:36" ht="15" x14ac:dyDescent="0.25">
      <c r="A89" s="3" t="s">
        <v>40</v>
      </c>
      <c r="B89" t="s">
        <v>75</v>
      </c>
      <c r="C89" s="14">
        <f>'2014'!P89</f>
        <v>104.3244</v>
      </c>
      <c r="D89" s="10">
        <v>104.20480000000001</v>
      </c>
      <c r="E89" s="7">
        <v>105.187</v>
      </c>
      <c r="F89" s="7">
        <v>105.42019999999999</v>
      </c>
      <c r="G89" s="7">
        <v>106.4161</v>
      </c>
      <c r="H89" s="7">
        <v>106.8819</v>
      </c>
      <c r="I89" s="7">
        <v>107.9444</v>
      </c>
      <c r="J89" s="7">
        <v>108.3961</v>
      </c>
      <c r="K89" s="7">
        <v>108.605</v>
      </c>
      <c r="L89" s="7">
        <v>109.011</v>
      </c>
      <c r="M89" s="7">
        <v>109.08669999999999</v>
      </c>
      <c r="N89" s="7">
        <v>109.7439</v>
      </c>
      <c r="O89" s="11">
        <v>110.1708</v>
      </c>
      <c r="P89" s="10">
        <v>-0.11464240388633078</v>
      </c>
      <c r="Q89" s="7">
        <v>0.94256694509273242</v>
      </c>
      <c r="R89" s="7">
        <v>0.22170040023957002</v>
      </c>
      <c r="S89" s="7">
        <v>0.94469560862150326</v>
      </c>
      <c r="T89" s="7">
        <v>0.43771572158724248</v>
      </c>
      <c r="U89" s="7">
        <v>0.99408786707571617</v>
      </c>
      <c r="V89" s="7">
        <v>0.41845616817547038</v>
      </c>
      <c r="W89" s="7">
        <v>0.19271911074291403</v>
      </c>
      <c r="X89" s="7">
        <v>0.3738317757009269</v>
      </c>
      <c r="Y89" s="7">
        <v>6.9442533322323127E-2</v>
      </c>
      <c r="Z89" s="7">
        <v>0.60245657811630859</v>
      </c>
      <c r="AA89" s="11">
        <v>0.38899656381812875</v>
      </c>
      <c r="AB89" s="20">
        <f t="shared" si="28"/>
        <v>107.58899166666667</v>
      </c>
      <c r="AC89" s="20">
        <f t="shared" si="29"/>
        <v>104.93733333333334</v>
      </c>
      <c r="AD89" s="20">
        <f t="shared" si="30"/>
        <v>107.0808</v>
      </c>
      <c r="AE89" s="20">
        <f t="shared" si="31"/>
        <v>108.67070000000001</v>
      </c>
      <c r="AF89" s="20">
        <f t="shared" si="32"/>
        <v>109.66713333333333</v>
      </c>
      <c r="AG89" s="109">
        <f>IFERROR(AC89/'2018'!AF89*100-100,"")</f>
        <v>-8.7864188502427396</v>
      </c>
      <c r="AH89" s="20">
        <f t="shared" si="33"/>
        <v>2.0426159104481201</v>
      </c>
      <c r="AI89" s="20">
        <f t="shared" si="33"/>
        <v>1.4847666435066031</v>
      </c>
      <c r="AJ89" s="20">
        <f t="shared" si="33"/>
        <v>0.91692915692391352</v>
      </c>
    </row>
    <row r="90" spans="1:36" ht="15" x14ac:dyDescent="0.25">
      <c r="A90" s="3" t="s">
        <v>41</v>
      </c>
      <c r="B90" t="s">
        <v>69</v>
      </c>
      <c r="C90" s="14">
        <f>'2014'!P90</f>
        <v>102.1649</v>
      </c>
      <c r="D90" s="10">
        <v>101.4449</v>
      </c>
      <c r="E90" s="7">
        <v>101.70910000000001</v>
      </c>
      <c r="F90" s="7">
        <v>101.91670000000001</v>
      </c>
      <c r="G90" s="7">
        <v>101.9521</v>
      </c>
      <c r="H90" s="7">
        <v>102.03579999999999</v>
      </c>
      <c r="I90" s="7">
        <v>102.4062</v>
      </c>
      <c r="J90" s="7">
        <v>102.5523</v>
      </c>
      <c r="K90" s="7">
        <v>102.5869</v>
      </c>
      <c r="L90" s="7">
        <v>102.8272</v>
      </c>
      <c r="M90" s="7">
        <v>102.8781</v>
      </c>
      <c r="N90" s="7">
        <v>102.8569</v>
      </c>
      <c r="O90" s="11">
        <v>102.8683</v>
      </c>
      <c r="P90" s="10">
        <v>-0.70474301839477049</v>
      </c>
      <c r="Q90" s="7">
        <v>0.26043694655916899</v>
      </c>
      <c r="R90" s="7">
        <v>0.20411152984344499</v>
      </c>
      <c r="S90" s="7">
        <v>3.4734248656005988E-2</v>
      </c>
      <c r="T90" s="7">
        <v>8.2097377101593025E-2</v>
      </c>
      <c r="U90" s="7">
        <v>0.3630098455640115</v>
      </c>
      <c r="V90" s="7">
        <v>0.14266714320031806</v>
      </c>
      <c r="W90" s="7">
        <v>3.373888250190149E-2</v>
      </c>
      <c r="X90" s="7">
        <v>0.23424043420749124</v>
      </c>
      <c r="Y90" s="7">
        <v>4.9500521262855167E-2</v>
      </c>
      <c r="Z90" s="7">
        <v>-2.06069124527061E-2</v>
      </c>
      <c r="AA90" s="11">
        <v>1.1083359502385313E-2</v>
      </c>
      <c r="AB90" s="20">
        <f t="shared" si="28"/>
        <v>102.33620833333335</v>
      </c>
      <c r="AC90" s="20">
        <f t="shared" si="29"/>
        <v>101.69023333333332</v>
      </c>
      <c r="AD90" s="20">
        <f t="shared" si="30"/>
        <v>102.13136666666666</v>
      </c>
      <c r="AE90" s="20">
        <f t="shared" si="31"/>
        <v>102.65546666666667</v>
      </c>
      <c r="AF90" s="20">
        <f t="shared" si="32"/>
        <v>102.86776666666667</v>
      </c>
      <c r="AG90" s="109">
        <f>IFERROR(AC90/'2018'!AF90*100-100,"")</f>
        <v>-2.520148889131022</v>
      </c>
      <c r="AH90" s="20">
        <f t="shared" ref="AH90:AJ105" si="34">IFERROR(AD90/AC90*100-100,"")</f>
        <v>0.43380108283098195</v>
      </c>
      <c r="AI90" s="20">
        <f t="shared" si="34"/>
        <v>0.51316262290951897</v>
      </c>
      <c r="AJ90" s="20">
        <f t="shared" si="34"/>
        <v>0.20680827518846456</v>
      </c>
    </row>
    <row r="91" spans="1:36" ht="15" x14ac:dyDescent="0.25">
      <c r="A91" s="3" t="s">
        <v>42</v>
      </c>
      <c r="B91" t="s">
        <v>43</v>
      </c>
      <c r="C91" s="14">
        <f>'2014'!P91</f>
        <v>126.131</v>
      </c>
      <c r="D91" s="10">
        <v>120.1362</v>
      </c>
      <c r="E91" s="7">
        <v>116.4508</v>
      </c>
      <c r="F91" s="7">
        <v>116.996</v>
      </c>
      <c r="G91" s="7">
        <v>120.8361</v>
      </c>
      <c r="H91" s="7">
        <v>121.21599999999999</v>
      </c>
      <c r="I91" s="7">
        <v>121.49930000000001</v>
      </c>
      <c r="J91" s="7">
        <v>121.3215</v>
      </c>
      <c r="K91" s="7">
        <v>121.4836</v>
      </c>
      <c r="L91" s="7">
        <v>121.6133</v>
      </c>
      <c r="M91" s="7">
        <v>121.6275</v>
      </c>
      <c r="N91" s="7">
        <v>122.10890000000001</v>
      </c>
      <c r="O91" s="11">
        <v>121.876</v>
      </c>
      <c r="P91" s="10">
        <v>-4.7528363368244113</v>
      </c>
      <c r="Q91" s="7">
        <v>-3.0676848443683098</v>
      </c>
      <c r="R91" s="7">
        <v>0.46818055350413573</v>
      </c>
      <c r="S91" s="7">
        <v>3.2814544658875624</v>
      </c>
      <c r="T91" s="7">
        <v>0.31439280148895249</v>
      </c>
      <c r="U91" s="7">
        <v>0.23371502111933345</v>
      </c>
      <c r="V91" s="7">
        <v>-0.14633829166094359</v>
      </c>
      <c r="W91" s="7">
        <v>0.13361193193291812</v>
      </c>
      <c r="X91" s="7">
        <v>0.10676338205321517</v>
      </c>
      <c r="Y91" s="7">
        <v>1.1676354477678374E-2</v>
      </c>
      <c r="Z91" s="7">
        <v>0.39579864750982124</v>
      </c>
      <c r="AA91" s="11">
        <v>-0.19073138812977658</v>
      </c>
      <c r="AB91" s="20">
        <f t="shared" si="28"/>
        <v>120.5971</v>
      </c>
      <c r="AC91" s="20">
        <f t="shared" si="29"/>
        <v>117.86099999999999</v>
      </c>
      <c r="AD91" s="20">
        <f t="shared" si="30"/>
        <v>121.18380000000001</v>
      </c>
      <c r="AE91" s="20">
        <f t="shared" si="31"/>
        <v>121.47279999999999</v>
      </c>
      <c r="AF91" s="20">
        <f t="shared" si="32"/>
        <v>121.87079999999999</v>
      </c>
      <c r="AG91" s="109">
        <f>IFERROR(AC91/'2018'!AF91*100-100,"")</f>
        <v>-4.543912046592169</v>
      </c>
      <c r="AH91" s="20">
        <f t="shared" si="34"/>
        <v>2.8192531880774965</v>
      </c>
      <c r="AI91" s="20">
        <f t="shared" si="34"/>
        <v>0.23848072102046558</v>
      </c>
      <c r="AJ91" s="20">
        <f t="shared" si="34"/>
        <v>0.32764536587615112</v>
      </c>
    </row>
    <row r="92" spans="1:36" ht="15" x14ac:dyDescent="0.25">
      <c r="A92" s="3" t="s">
        <v>44</v>
      </c>
      <c r="B92" t="s">
        <v>45</v>
      </c>
      <c r="C92" s="14">
        <f>'2014'!P92</f>
        <v>111.6129</v>
      </c>
      <c r="D92" s="10">
        <v>111.81180000000001</v>
      </c>
      <c r="E92" s="7">
        <v>111.8369</v>
      </c>
      <c r="F92" s="7">
        <v>111.8369</v>
      </c>
      <c r="G92" s="7">
        <v>112.0945</v>
      </c>
      <c r="H92" s="7">
        <v>112.2945</v>
      </c>
      <c r="I92" s="7">
        <v>112.2945</v>
      </c>
      <c r="J92" s="7">
        <v>112.2945</v>
      </c>
      <c r="K92" s="7">
        <v>112.2945</v>
      </c>
      <c r="L92" s="7">
        <v>112.3738</v>
      </c>
      <c r="M92" s="7">
        <v>112.24469999999999</v>
      </c>
      <c r="N92" s="7">
        <v>112.7854</v>
      </c>
      <c r="O92" s="11">
        <v>113.002</v>
      </c>
      <c r="P92" s="10">
        <v>0.17820520746258628</v>
      </c>
      <c r="Q92" s="7">
        <v>2.2448435674941994E-2</v>
      </c>
      <c r="R92" s="7">
        <v>0</v>
      </c>
      <c r="S92" s="7">
        <v>0.23033542596405704</v>
      </c>
      <c r="T92" s="7">
        <v>0.17842088594891173</v>
      </c>
      <c r="U92" s="7">
        <v>0</v>
      </c>
      <c r="V92" s="7">
        <v>0</v>
      </c>
      <c r="W92" s="7">
        <v>0</v>
      </c>
      <c r="X92" s="7">
        <v>7.0617884224074626E-2</v>
      </c>
      <c r="Y92" s="7">
        <v>-0.11488443035654948</v>
      </c>
      <c r="Z92" s="7">
        <v>0.481715395025334</v>
      </c>
      <c r="AA92" s="11">
        <v>0.19204613363077108</v>
      </c>
      <c r="AB92" s="20">
        <f t="shared" si="28"/>
        <v>112.26366666666665</v>
      </c>
      <c r="AC92" s="20">
        <f t="shared" si="29"/>
        <v>111.82853333333334</v>
      </c>
      <c r="AD92" s="20">
        <f t="shared" si="30"/>
        <v>112.22783333333332</v>
      </c>
      <c r="AE92" s="20">
        <f t="shared" si="31"/>
        <v>112.32093333333334</v>
      </c>
      <c r="AF92" s="20">
        <f t="shared" si="32"/>
        <v>112.67736666666667</v>
      </c>
      <c r="AG92" s="109">
        <f>IFERROR(AC92/'2018'!AF92*100-100,"")</f>
        <v>-1.6955102368521864</v>
      </c>
      <c r="AH92" s="20">
        <f t="shared" si="34"/>
        <v>0.35706450589829331</v>
      </c>
      <c r="AI92" s="20">
        <f t="shared" si="34"/>
        <v>8.2956248227205265E-2</v>
      </c>
      <c r="AJ92" s="20">
        <f t="shared" si="34"/>
        <v>0.31733473249866506</v>
      </c>
    </row>
    <row r="93" spans="1:36" ht="15" x14ac:dyDescent="0.25">
      <c r="A93" s="3" t="s">
        <v>46</v>
      </c>
      <c r="B93" t="s">
        <v>70</v>
      </c>
      <c r="C93" s="14">
        <f>'2014'!P93</f>
        <v>107.9152</v>
      </c>
      <c r="D93" s="10">
        <v>107.9152</v>
      </c>
      <c r="E93" s="7">
        <v>108.39749999999999</v>
      </c>
      <c r="F93" s="7">
        <v>108.39749999999999</v>
      </c>
      <c r="G93" s="7">
        <v>108.39749999999999</v>
      </c>
      <c r="H93" s="7">
        <v>108.39749999999999</v>
      </c>
      <c r="I93" s="7">
        <v>108.39749999999999</v>
      </c>
      <c r="J93" s="7">
        <v>108.39749999999999</v>
      </c>
      <c r="K93" s="7">
        <v>108.39749999999999</v>
      </c>
      <c r="L93" s="7">
        <v>108.61879999999999</v>
      </c>
      <c r="M93" s="7">
        <v>108.61879999999999</v>
      </c>
      <c r="N93" s="7">
        <v>108.6189</v>
      </c>
      <c r="O93" s="11">
        <v>108.6189</v>
      </c>
      <c r="P93" s="10">
        <v>0</v>
      </c>
      <c r="Q93" s="7">
        <v>0.44692499295742871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0.20415599990774641</v>
      </c>
      <c r="Y93" s="7">
        <v>0</v>
      </c>
      <c r="Z93" s="7">
        <v>9.2065093706908627E-5</v>
      </c>
      <c r="AA93" s="11">
        <v>0</v>
      </c>
      <c r="AB93" s="20">
        <f t="shared" si="28"/>
        <v>108.43109166666666</v>
      </c>
      <c r="AC93" s="20">
        <f t="shared" si="29"/>
        <v>108.23673333333333</v>
      </c>
      <c r="AD93" s="20">
        <f t="shared" si="30"/>
        <v>108.39749999999999</v>
      </c>
      <c r="AE93" s="20">
        <f t="shared" si="31"/>
        <v>108.47126666666666</v>
      </c>
      <c r="AF93" s="20">
        <f t="shared" si="32"/>
        <v>108.61886666666665</v>
      </c>
      <c r="AG93" s="109">
        <f>IFERROR(AC93/'2018'!AF93*100-100,"")</f>
        <v>-6.5328519365111219</v>
      </c>
      <c r="AH93" s="20">
        <f t="shared" si="34"/>
        <v>0.14853244523884257</v>
      </c>
      <c r="AI93" s="20">
        <f t="shared" si="34"/>
        <v>6.8051999969242161E-2</v>
      </c>
      <c r="AJ93" s="20">
        <f t="shared" si="34"/>
        <v>0.13607290164090102</v>
      </c>
    </row>
    <row r="94" spans="1:36" ht="15" x14ac:dyDescent="0.25">
      <c r="A94" s="2" t="s">
        <v>47</v>
      </c>
      <c r="B94" s="15" t="s">
        <v>48</v>
      </c>
      <c r="C94" s="26">
        <f>'2014'!P94</f>
        <v>98.096199999999996</v>
      </c>
      <c r="D94" s="21">
        <v>99.472840000000005</v>
      </c>
      <c r="E94" s="20">
        <v>100.3092</v>
      </c>
      <c r="F94" s="20">
        <v>100.31229999999999</v>
      </c>
      <c r="G94" s="20">
        <v>100.0729</v>
      </c>
      <c r="H94" s="20">
        <v>99.478489999999994</v>
      </c>
      <c r="I94" s="20">
        <v>100.49639999999999</v>
      </c>
      <c r="J94" s="20">
        <v>101.3908</v>
      </c>
      <c r="K94" s="20">
        <v>102.13500000000001</v>
      </c>
      <c r="L94" s="20">
        <v>103.0472</v>
      </c>
      <c r="M94" s="20">
        <v>101.4374</v>
      </c>
      <c r="N94" s="20">
        <v>100.2629</v>
      </c>
      <c r="O94" s="19">
        <v>99.800539999999998</v>
      </c>
      <c r="P94" s="21">
        <v>1.4033571127118167</v>
      </c>
      <c r="Q94" s="20">
        <v>0.84079232079831945</v>
      </c>
      <c r="R94" s="20">
        <v>3.0904443460711703E-3</v>
      </c>
      <c r="S94" s="20">
        <v>-0.23865468142988366</v>
      </c>
      <c r="T94" s="20">
        <v>-0.59397699077373645</v>
      </c>
      <c r="U94" s="20">
        <v>1.0232463319457308</v>
      </c>
      <c r="V94" s="20">
        <v>0.88998212871307292</v>
      </c>
      <c r="W94" s="20">
        <v>0.73399164421230167</v>
      </c>
      <c r="X94" s="20">
        <v>0.89313163949674301</v>
      </c>
      <c r="Y94" s="20">
        <v>-1.5621967409109678</v>
      </c>
      <c r="Z94" s="20">
        <v>-1.1578569639994665</v>
      </c>
      <c r="AA94" s="19">
        <v>-0.46114764284695919</v>
      </c>
      <c r="AB94" s="20">
        <f>(AB73/AB78)*100</f>
        <v>100.68977971951696</v>
      </c>
      <c r="AC94" s="20">
        <f t="shared" ref="AC94:AF94" si="35">(AC73/AC78)*100</f>
        <v>100.03007708351961</v>
      </c>
      <c r="AD94" s="20">
        <f t="shared" si="35"/>
        <v>100.01718673753845</v>
      </c>
      <c r="AE94" s="20">
        <f t="shared" si="35"/>
        <v>102.19195617464077</v>
      </c>
      <c r="AF94" s="20">
        <f t="shared" si="35"/>
        <v>100.49717187326638</v>
      </c>
      <c r="AG94" s="7">
        <f>IFERROR(AC94/'2018'!AF94*100-100,"")</f>
        <v>0.15884662420437223</v>
      </c>
      <c r="AH94" s="20">
        <f t="shared" si="34"/>
        <v>-1.2886470106792558E-2</v>
      </c>
      <c r="AI94" s="20">
        <f t="shared" si="34"/>
        <v>2.1743957294152523</v>
      </c>
      <c r="AJ94" s="20">
        <f t="shared" si="34"/>
        <v>-1.6584321944851439</v>
      </c>
    </row>
    <row r="95" spans="1:36" ht="15" x14ac:dyDescent="0.25">
      <c r="A95" s="2"/>
      <c r="B95" s="15" t="s">
        <v>72</v>
      </c>
      <c r="C95" s="26">
        <f>'2014'!P95</f>
        <v>104.1645</v>
      </c>
      <c r="D95" s="21">
        <v>105.0898</v>
      </c>
      <c r="E95" s="20">
        <v>104.81310000000001</v>
      </c>
      <c r="F95" s="20">
        <v>104.6567</v>
      </c>
      <c r="G95" s="20">
        <v>104.32</v>
      </c>
      <c r="H95" s="20">
        <v>104.07769999999999</v>
      </c>
      <c r="I95" s="20">
        <v>105.42</v>
      </c>
      <c r="J95" s="20">
        <v>106.6183</v>
      </c>
      <c r="K95" s="20">
        <v>107.711</v>
      </c>
      <c r="L95" s="20">
        <v>108.4413</v>
      </c>
      <c r="M95" s="20">
        <v>106.72929999999999</v>
      </c>
      <c r="N95" s="20">
        <v>105.51779999999999</v>
      </c>
      <c r="O95" s="19">
        <v>105.4102</v>
      </c>
      <c r="P95" s="21">
        <v>0.8883064767747102</v>
      </c>
      <c r="Q95" s="20">
        <v>-0.26329862650798752</v>
      </c>
      <c r="R95" s="20">
        <v>-0.1492179889727572</v>
      </c>
      <c r="S95" s="20">
        <v>-0.32171853307051296</v>
      </c>
      <c r="T95" s="20">
        <v>-0.23226610429447872</v>
      </c>
      <c r="U95" s="20">
        <v>1.2897095151026672</v>
      </c>
      <c r="V95" s="20">
        <v>1.1366913299184247</v>
      </c>
      <c r="W95" s="20">
        <v>1.0248709649281535</v>
      </c>
      <c r="X95" s="20">
        <v>0.67801802972769698</v>
      </c>
      <c r="Y95" s="20">
        <v>-1.5787343014146855</v>
      </c>
      <c r="Z95" s="20">
        <v>-1.1351147248225191</v>
      </c>
      <c r="AA95" s="19">
        <v>-0.10197331635040802</v>
      </c>
      <c r="AB95" s="20">
        <f>(AB73/AB87)*100</f>
        <v>105.73998962380568</v>
      </c>
      <c r="AC95" s="20">
        <f t="shared" ref="AC95:AF95" si="36">(AC73/AC87)*100</f>
        <v>104.85275644555448</v>
      </c>
      <c r="AD95" s="20">
        <f t="shared" si="36"/>
        <v>104.60757813505136</v>
      </c>
      <c r="AE95" s="20">
        <f t="shared" si="36"/>
        <v>107.59110900716603</v>
      </c>
      <c r="AF95" s="20">
        <f t="shared" si="36"/>
        <v>105.88394741776817</v>
      </c>
      <c r="AG95" s="7">
        <f>IFERROR(AC95/'2018'!AF95*100-100,"")</f>
        <v>-2.7406764608695511</v>
      </c>
      <c r="AH95" s="20">
        <f t="shared" si="34"/>
        <v>-0.2338310587289385</v>
      </c>
      <c r="AI95" s="20">
        <f t="shared" si="34"/>
        <v>2.8521173372954394</v>
      </c>
      <c r="AJ95" s="20">
        <f t="shared" si="34"/>
        <v>-1.5867125129123423</v>
      </c>
    </row>
    <row r="96" spans="1:36" ht="18" customHeight="1" x14ac:dyDescent="0.2">
      <c r="B96" s="22" t="s">
        <v>62</v>
      </c>
      <c r="C96" s="27">
        <f>'2014'!P96</f>
        <v>0</v>
      </c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5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5"/>
      <c r="AB96" s="24"/>
      <c r="AC96" s="23"/>
      <c r="AD96" s="23"/>
      <c r="AE96" s="23"/>
      <c r="AF96" s="23"/>
      <c r="AG96" s="23"/>
      <c r="AH96" s="23"/>
      <c r="AI96" s="23"/>
      <c r="AJ96" s="23"/>
    </row>
    <row r="97" spans="1:36" ht="15" x14ac:dyDescent="0.25">
      <c r="A97" s="2" t="s">
        <v>14</v>
      </c>
      <c r="B97" s="15" t="s">
        <v>15</v>
      </c>
      <c r="C97" s="26">
        <f>'2014'!P97</f>
        <v>118.1842</v>
      </c>
      <c r="D97" s="21">
        <v>117.8776</v>
      </c>
      <c r="E97" s="20">
        <v>117.25109999999999</v>
      </c>
      <c r="F97" s="20">
        <v>117.401</v>
      </c>
      <c r="G97" s="20">
        <v>118.51139999999999</v>
      </c>
      <c r="H97" s="20">
        <v>118.5885</v>
      </c>
      <c r="I97" s="20">
        <v>119.0574</v>
      </c>
      <c r="J97" s="20">
        <v>120.46120000000001</v>
      </c>
      <c r="K97" s="20">
        <v>120.02330000000001</v>
      </c>
      <c r="L97" s="20">
        <v>120.3129</v>
      </c>
      <c r="M97" s="20">
        <v>120.6152</v>
      </c>
      <c r="N97" s="20">
        <v>120.1962</v>
      </c>
      <c r="O97" s="19">
        <v>120.41070000000001</v>
      </c>
      <c r="P97" s="21">
        <v>-0.25942554080833402</v>
      </c>
      <c r="Q97" s="20">
        <v>-0.5314835049237574</v>
      </c>
      <c r="R97" s="20">
        <v>0.12784528247496388</v>
      </c>
      <c r="S97" s="20">
        <v>0.94581817872079332</v>
      </c>
      <c r="T97" s="20">
        <v>6.5057032488015087E-2</v>
      </c>
      <c r="U97" s="20">
        <v>0.39540090312298831</v>
      </c>
      <c r="V97" s="20">
        <v>1.1790951255444886</v>
      </c>
      <c r="W97" s="20">
        <v>-0.36351953990164387</v>
      </c>
      <c r="X97" s="20">
        <v>0.24128648354110657</v>
      </c>
      <c r="Y97" s="20">
        <v>0.25126150229942296</v>
      </c>
      <c r="Z97" s="20">
        <v>-0.347385735794491</v>
      </c>
      <c r="AA97" s="19">
        <v>0.17845822080897816</v>
      </c>
      <c r="AB97" s="20">
        <f t="shared" si="28"/>
        <v>119.22554166666664</v>
      </c>
      <c r="AC97" s="20">
        <f t="shared" si="29"/>
        <v>117.5099</v>
      </c>
      <c r="AD97" s="20">
        <f t="shared" si="30"/>
        <v>118.71909999999998</v>
      </c>
      <c r="AE97" s="20">
        <f t="shared" ref="AE97:AE115" si="37">IFERROR(AVERAGE(J97:L97),"")</f>
        <v>120.26580000000001</v>
      </c>
      <c r="AF97" s="20">
        <f t="shared" ref="AF97:AF115" si="38">IFERROR(AVERAGE(M97:O97),"")</f>
        <v>120.40736666666668</v>
      </c>
      <c r="AG97" s="7">
        <f>IFERROR(AC97/'2018'!AF97*100-100,"")</f>
        <v>-13.333112074814878</v>
      </c>
      <c r="AH97" s="20">
        <f t="shared" si="34"/>
        <v>1.0290196825969389</v>
      </c>
      <c r="AI97" s="20">
        <f t="shared" si="34"/>
        <v>1.3028232188418087</v>
      </c>
      <c r="AJ97" s="20">
        <f t="shared" si="34"/>
        <v>0.11771149126906266</v>
      </c>
    </row>
    <row r="98" spans="1:36" ht="15" x14ac:dyDescent="0.25">
      <c r="A98" s="3" t="s">
        <v>16</v>
      </c>
      <c r="B98" t="s">
        <v>76</v>
      </c>
      <c r="C98" s="14">
        <f>'2014'!P98</f>
        <v>123.04470000000001</v>
      </c>
      <c r="D98" s="10">
        <v>123.3326</v>
      </c>
      <c r="E98" s="7">
        <v>122.0705</v>
      </c>
      <c r="F98" s="7">
        <v>122.02330000000001</v>
      </c>
      <c r="G98" s="7">
        <v>122.8601</v>
      </c>
      <c r="H98" s="7">
        <v>122.8344</v>
      </c>
      <c r="I98" s="7">
        <v>124.7612</v>
      </c>
      <c r="J98" s="7">
        <v>127.3284</v>
      </c>
      <c r="K98" s="7">
        <v>126.2175</v>
      </c>
      <c r="L98" s="7">
        <v>127.0539</v>
      </c>
      <c r="M98" s="7">
        <v>127.9837</v>
      </c>
      <c r="N98" s="7">
        <v>126.8137</v>
      </c>
      <c r="O98" s="11">
        <v>127.0017</v>
      </c>
      <c r="P98" s="10">
        <v>0.23398000889107243</v>
      </c>
      <c r="Q98" s="7">
        <v>-1.0233304089916242</v>
      </c>
      <c r="R98" s="7">
        <v>-3.8666180608737964E-2</v>
      </c>
      <c r="S98" s="7">
        <v>0.68577066838873935</v>
      </c>
      <c r="T98" s="7">
        <v>-2.0918101157333016E-2</v>
      </c>
      <c r="U98" s="7">
        <v>1.5686159577447358</v>
      </c>
      <c r="V98" s="7">
        <v>2.0576910129110648</v>
      </c>
      <c r="W98" s="7">
        <v>-0.87246835741280093</v>
      </c>
      <c r="X98" s="7">
        <v>0.66266563669855416</v>
      </c>
      <c r="Y98" s="7">
        <v>0.73181539488358893</v>
      </c>
      <c r="Z98" s="7">
        <v>-0.91417891497120474</v>
      </c>
      <c r="AA98" s="11">
        <v>0.14824896679144478</v>
      </c>
      <c r="AB98" s="20">
        <f t="shared" si="28"/>
        <v>125.02341666666666</v>
      </c>
      <c r="AC98" s="20">
        <f t="shared" si="29"/>
        <v>122.47546666666666</v>
      </c>
      <c r="AD98" s="20">
        <f t="shared" si="30"/>
        <v>123.48523333333333</v>
      </c>
      <c r="AE98" s="20">
        <f t="shared" si="37"/>
        <v>126.86660000000001</v>
      </c>
      <c r="AF98" s="20">
        <f t="shared" si="38"/>
        <v>127.26636666666666</v>
      </c>
      <c r="AG98" s="7">
        <f>IFERROR(AC98/'2018'!AF98*100-100,"")</f>
        <v>-16.822889855068553</v>
      </c>
      <c r="AH98" s="20">
        <f t="shared" si="34"/>
        <v>0.82446443695933169</v>
      </c>
      <c r="AI98" s="20">
        <f t="shared" si="34"/>
        <v>2.7382761285627453</v>
      </c>
      <c r="AJ98" s="20">
        <f t="shared" si="34"/>
        <v>0.31510789023008101</v>
      </c>
    </row>
    <row r="99" spans="1:36" ht="15" x14ac:dyDescent="0.25">
      <c r="A99" s="3" t="s">
        <v>18</v>
      </c>
      <c r="B99" t="s">
        <v>61</v>
      </c>
      <c r="C99" s="14">
        <f>'2014'!P99</f>
        <v>113.02079999999999</v>
      </c>
      <c r="D99" s="10">
        <v>112.0825</v>
      </c>
      <c r="E99" s="7">
        <v>112.1313</v>
      </c>
      <c r="F99" s="7">
        <v>112.4906</v>
      </c>
      <c r="G99" s="7">
        <v>113.8918</v>
      </c>
      <c r="H99" s="7">
        <v>114.078</v>
      </c>
      <c r="I99" s="7">
        <v>112.99809999999999</v>
      </c>
      <c r="J99" s="7">
        <v>113.166</v>
      </c>
      <c r="K99" s="7">
        <v>113.443</v>
      </c>
      <c r="L99" s="7">
        <v>113.15170000000001</v>
      </c>
      <c r="M99" s="7">
        <v>112.78740000000001</v>
      </c>
      <c r="N99" s="7">
        <v>113.1664</v>
      </c>
      <c r="O99" s="11">
        <v>113.4089</v>
      </c>
      <c r="P99" s="10">
        <v>-0.83020116651094156</v>
      </c>
      <c r="Q99" s="7">
        <v>4.3539357169941749E-2</v>
      </c>
      <c r="R99" s="7">
        <v>0.32042792690355382</v>
      </c>
      <c r="S99" s="7">
        <v>1.245615189180254</v>
      </c>
      <c r="T99" s="7">
        <v>0.16348850400116557</v>
      </c>
      <c r="U99" s="7">
        <v>-0.94663300548748153</v>
      </c>
      <c r="V99" s="7">
        <v>0.14858656915470531</v>
      </c>
      <c r="W99" s="7">
        <v>0.24477316508492042</v>
      </c>
      <c r="X99" s="7">
        <v>-0.25678093844485123</v>
      </c>
      <c r="Y99" s="7">
        <v>-0.32195716016639614</v>
      </c>
      <c r="Z99" s="7">
        <v>0.3360304431168647</v>
      </c>
      <c r="AA99" s="11">
        <v>0.21428621923115593</v>
      </c>
      <c r="AB99" s="20">
        <f t="shared" si="28"/>
        <v>113.06630833333332</v>
      </c>
      <c r="AC99" s="20">
        <f t="shared" si="29"/>
        <v>112.23479999999999</v>
      </c>
      <c r="AD99" s="20">
        <f t="shared" si="30"/>
        <v>113.65596666666666</v>
      </c>
      <c r="AE99" s="20">
        <f t="shared" si="37"/>
        <v>113.25356666666666</v>
      </c>
      <c r="AF99" s="20">
        <f t="shared" si="38"/>
        <v>113.12090000000001</v>
      </c>
      <c r="AG99" s="7">
        <f>IFERROR(AC99/'2018'!AF99*100-100,"")</f>
        <v>-8.9023704283697072</v>
      </c>
      <c r="AH99" s="20">
        <f t="shared" si="34"/>
        <v>1.266244218964772</v>
      </c>
      <c r="AI99" s="20">
        <f t="shared" si="34"/>
        <v>-0.35405092385529713</v>
      </c>
      <c r="AJ99" s="20">
        <f t="shared" si="34"/>
        <v>-0.11714127031170563</v>
      </c>
    </row>
    <row r="100" spans="1:36" ht="15" x14ac:dyDescent="0.25">
      <c r="A100" s="2" t="s">
        <v>20</v>
      </c>
      <c r="B100" s="15" t="s">
        <v>21</v>
      </c>
      <c r="C100" s="26">
        <f>'2014'!P100</f>
        <v>118.7788</v>
      </c>
      <c r="D100" s="21">
        <v>117.866</v>
      </c>
      <c r="E100" s="20">
        <v>116.6173</v>
      </c>
      <c r="F100" s="20">
        <v>116.7443</v>
      </c>
      <c r="G100" s="20">
        <v>117.3908</v>
      </c>
      <c r="H100" s="20">
        <v>117.9697</v>
      </c>
      <c r="I100" s="20">
        <v>118.64830000000001</v>
      </c>
      <c r="J100" s="20">
        <v>119.2495</v>
      </c>
      <c r="K100" s="20">
        <v>119.9602</v>
      </c>
      <c r="L100" s="20">
        <v>119.8817</v>
      </c>
      <c r="M100" s="20">
        <v>119.8738</v>
      </c>
      <c r="N100" s="20">
        <v>120.2171</v>
      </c>
      <c r="O100" s="19">
        <v>120.73139999999999</v>
      </c>
      <c r="P100" s="21">
        <v>-0.76848730581551949</v>
      </c>
      <c r="Q100" s="20">
        <v>-1.0594234130283537</v>
      </c>
      <c r="R100" s="20">
        <v>0.10890322447869684</v>
      </c>
      <c r="S100" s="20">
        <v>0.55299918112265156</v>
      </c>
      <c r="T100" s="20">
        <v>0.49313915570896905</v>
      </c>
      <c r="U100" s="20">
        <v>0.57523245375719601</v>
      </c>
      <c r="V100" s="20">
        <v>0.50670763930034524</v>
      </c>
      <c r="W100" s="20">
        <v>0.59597734162407623</v>
      </c>
      <c r="X100" s="20">
        <v>-6.5438370392851414E-2</v>
      </c>
      <c r="Y100" s="20">
        <v>-6.5898298072118149E-3</v>
      </c>
      <c r="Z100" s="20">
        <v>0.28638451438095669</v>
      </c>
      <c r="AA100" s="19">
        <v>0.42780935490873723</v>
      </c>
      <c r="AB100" s="20">
        <f t="shared" si="28"/>
        <v>118.76250833333334</v>
      </c>
      <c r="AC100" s="20">
        <f t="shared" si="29"/>
        <v>117.07586666666667</v>
      </c>
      <c r="AD100" s="20">
        <f t="shared" si="30"/>
        <v>118.00293333333333</v>
      </c>
      <c r="AE100" s="20">
        <f t="shared" si="37"/>
        <v>119.69713333333334</v>
      </c>
      <c r="AF100" s="20">
        <f t="shared" si="38"/>
        <v>120.27409999999999</v>
      </c>
      <c r="AG100" s="7">
        <f>IFERROR(AC100/'2018'!AF100*100-100,"")</f>
        <v>-9.1491655028827097</v>
      </c>
      <c r="AH100" s="20">
        <f t="shared" si="34"/>
        <v>0.79185120987075663</v>
      </c>
      <c r="AI100" s="20">
        <f t="shared" si="34"/>
        <v>1.4357270214751878</v>
      </c>
      <c r="AJ100" s="20">
        <f t="shared" si="34"/>
        <v>0.48202212584315873</v>
      </c>
    </row>
    <row r="101" spans="1:36" ht="15" x14ac:dyDescent="0.25">
      <c r="A101" s="2" t="s">
        <v>22</v>
      </c>
      <c r="B101" s="15" t="s">
        <v>23</v>
      </c>
      <c r="C101" s="26">
        <f>'2014'!P101</f>
        <v>119.5252</v>
      </c>
      <c r="D101" s="21">
        <v>119.22029999999999</v>
      </c>
      <c r="E101" s="20">
        <v>118.0519</v>
      </c>
      <c r="F101" s="20">
        <v>117.94450000000001</v>
      </c>
      <c r="G101" s="20">
        <v>117.9306</v>
      </c>
      <c r="H101" s="20">
        <v>118.6631</v>
      </c>
      <c r="I101" s="20">
        <v>119.6692</v>
      </c>
      <c r="J101" s="20">
        <v>120.5954</v>
      </c>
      <c r="K101" s="20">
        <v>121.69880000000001</v>
      </c>
      <c r="L101" s="20">
        <v>121.5818</v>
      </c>
      <c r="M101" s="20">
        <v>121.57550000000001</v>
      </c>
      <c r="N101" s="20">
        <v>121.9931</v>
      </c>
      <c r="O101" s="19">
        <v>122.6691</v>
      </c>
      <c r="P101" s="21">
        <v>-0.2550926499181792</v>
      </c>
      <c r="Q101" s="20">
        <v>-0.98003444044344068</v>
      </c>
      <c r="R101" s="20">
        <v>-9.0976934721083175E-2</v>
      </c>
      <c r="S101" s="20">
        <v>-1.1954755067416436E-2</v>
      </c>
      <c r="T101" s="20">
        <v>0.62112801936054063</v>
      </c>
      <c r="U101" s="20">
        <v>0.84786256216128153</v>
      </c>
      <c r="V101" s="20">
        <v>0.77396690209343277</v>
      </c>
      <c r="W101" s="20">
        <v>0.91496027211652153</v>
      </c>
      <c r="X101" s="20">
        <v>-9.6138992331891868E-2</v>
      </c>
      <c r="Y101" s="20">
        <v>-5.1816966026132002E-3</v>
      </c>
      <c r="Z101" s="20">
        <v>0.34349025913937681</v>
      </c>
      <c r="AA101" s="19">
        <v>0.55412970077816037</v>
      </c>
      <c r="AB101" s="20">
        <f t="shared" si="28"/>
        <v>120.132775</v>
      </c>
      <c r="AC101" s="20">
        <f t="shared" si="29"/>
        <v>118.40556666666667</v>
      </c>
      <c r="AD101" s="20">
        <f t="shared" si="30"/>
        <v>118.7543</v>
      </c>
      <c r="AE101" s="20">
        <f t="shared" si="37"/>
        <v>121.29199999999999</v>
      </c>
      <c r="AF101" s="20">
        <f t="shared" si="38"/>
        <v>122.07923333333333</v>
      </c>
      <c r="AG101" s="7">
        <f>IFERROR(AC101/'2018'!AF101*100-100,"")</f>
        <v>-12.924555567185749</v>
      </c>
      <c r="AH101" s="20">
        <f t="shared" si="34"/>
        <v>0.29452444099615605</v>
      </c>
      <c r="AI101" s="20">
        <f t="shared" si="34"/>
        <v>2.1369331468418267</v>
      </c>
      <c r="AJ101" s="20">
        <f t="shared" si="34"/>
        <v>0.64903978278316288</v>
      </c>
    </row>
    <row r="102" spans="1:36" ht="15" x14ac:dyDescent="0.25">
      <c r="A102" s="3" t="s">
        <v>24</v>
      </c>
      <c r="B102" t="s">
        <v>25</v>
      </c>
      <c r="C102" s="14">
        <f>'2014'!P102</f>
        <v>124.41759999999999</v>
      </c>
      <c r="D102" s="10">
        <v>124.0097</v>
      </c>
      <c r="E102" s="7">
        <v>121.9567</v>
      </c>
      <c r="F102" s="7">
        <v>121.3592</v>
      </c>
      <c r="G102" s="7">
        <v>120.6168</v>
      </c>
      <c r="H102" s="7">
        <v>121.62609999999999</v>
      </c>
      <c r="I102" s="7">
        <v>123.5988</v>
      </c>
      <c r="J102" s="7">
        <v>124.80370000000001</v>
      </c>
      <c r="K102" s="7">
        <v>126.9148</v>
      </c>
      <c r="L102" s="7">
        <v>126.4318</v>
      </c>
      <c r="M102" s="7">
        <v>126.12609999999999</v>
      </c>
      <c r="N102" s="7">
        <v>126.4337</v>
      </c>
      <c r="O102" s="11">
        <v>127.2889</v>
      </c>
      <c r="P102" s="10">
        <v>-0.32784750710510246</v>
      </c>
      <c r="Q102" s="7">
        <v>-1.6555156572429393</v>
      </c>
      <c r="R102" s="7">
        <v>-0.48992798263645754</v>
      </c>
      <c r="S102" s="7">
        <v>-0.61173771745364458</v>
      </c>
      <c r="T102" s="7">
        <v>0.83678227245292203</v>
      </c>
      <c r="U102" s="7">
        <v>1.62193805441431</v>
      </c>
      <c r="V102" s="7">
        <v>0.97484765224258585</v>
      </c>
      <c r="W102" s="7">
        <v>1.6915363887448793</v>
      </c>
      <c r="X102" s="7">
        <v>-0.38057027234018731</v>
      </c>
      <c r="Y102" s="7">
        <v>-0.24179043563407437</v>
      </c>
      <c r="Z102" s="7">
        <v>0.2438829076614657</v>
      </c>
      <c r="AA102" s="11">
        <v>0.67640194030546952</v>
      </c>
      <c r="AB102" s="20">
        <f t="shared" si="28"/>
        <v>124.26385833333335</v>
      </c>
      <c r="AC102" s="20">
        <f t="shared" si="29"/>
        <v>122.44186666666667</v>
      </c>
      <c r="AD102" s="20">
        <f t="shared" si="30"/>
        <v>121.94723333333333</v>
      </c>
      <c r="AE102" s="20">
        <f t="shared" si="37"/>
        <v>126.0501</v>
      </c>
      <c r="AF102" s="20">
        <f t="shared" si="38"/>
        <v>126.61623333333334</v>
      </c>
      <c r="AG102" s="7">
        <f>IFERROR(AC102/'2018'!AF102*100-100,"")</f>
        <v>-12.023615210974114</v>
      </c>
      <c r="AH102" s="20">
        <f t="shared" si="34"/>
        <v>-0.40397402195763732</v>
      </c>
      <c r="AI102" s="20">
        <f t="shared" si="34"/>
        <v>3.3644606396701136</v>
      </c>
      <c r="AJ102" s="20">
        <f t="shared" si="34"/>
        <v>0.44913358524377145</v>
      </c>
    </row>
    <row r="103" spans="1:36" ht="15" x14ac:dyDescent="0.25">
      <c r="A103" s="3" t="s">
        <v>26</v>
      </c>
      <c r="B103" t="s">
        <v>66</v>
      </c>
      <c r="C103" s="14">
        <f>'2014'!P103</f>
        <v>115.2633</v>
      </c>
      <c r="D103" s="10">
        <v>116.6422</v>
      </c>
      <c r="E103" s="7">
        <v>117.5595</v>
      </c>
      <c r="F103" s="7">
        <v>117.9876</v>
      </c>
      <c r="G103" s="7">
        <v>118.3871</v>
      </c>
      <c r="H103" s="7">
        <v>118.71729999999999</v>
      </c>
      <c r="I103" s="7">
        <v>119.0613</v>
      </c>
      <c r="J103" s="7">
        <v>119.2561</v>
      </c>
      <c r="K103" s="7">
        <v>119.4091</v>
      </c>
      <c r="L103" s="7">
        <v>119.85</v>
      </c>
      <c r="M103" s="7">
        <v>120.4859</v>
      </c>
      <c r="N103" s="7">
        <v>121.2762</v>
      </c>
      <c r="O103" s="11">
        <v>121.9948</v>
      </c>
      <c r="P103" s="10">
        <v>1.1963044611771496</v>
      </c>
      <c r="Q103" s="7">
        <v>0.78642206679914939</v>
      </c>
      <c r="R103" s="7">
        <v>0.36415602312020773</v>
      </c>
      <c r="S103" s="7">
        <v>0.33859490319321972</v>
      </c>
      <c r="T103" s="7">
        <v>0.27891552373526401</v>
      </c>
      <c r="U103" s="7">
        <v>0.28976400238213668</v>
      </c>
      <c r="V103" s="7">
        <v>0.16361319757133572</v>
      </c>
      <c r="W103" s="7">
        <v>0.12829532409662195</v>
      </c>
      <c r="X103" s="7">
        <v>0.36923484056072708</v>
      </c>
      <c r="Y103" s="7">
        <v>0.53057989153108609</v>
      </c>
      <c r="Z103" s="7">
        <v>0.65592737407447843</v>
      </c>
      <c r="AA103" s="11">
        <v>0.59253175808608372</v>
      </c>
      <c r="AB103" s="20">
        <f t="shared" si="28"/>
        <v>119.218925</v>
      </c>
      <c r="AC103" s="20">
        <f t="shared" si="29"/>
        <v>117.39643333333333</v>
      </c>
      <c r="AD103" s="20">
        <f t="shared" si="30"/>
        <v>118.72190000000001</v>
      </c>
      <c r="AE103" s="20">
        <f t="shared" si="37"/>
        <v>119.50506666666666</v>
      </c>
      <c r="AF103" s="20">
        <f t="shared" si="38"/>
        <v>121.25229999999999</v>
      </c>
      <c r="AG103" s="7">
        <f>IFERROR(AC103/'2018'!AF103*100-100,"")</f>
        <v>-17.84177646312331</v>
      </c>
      <c r="AH103" s="20">
        <f t="shared" si="34"/>
        <v>1.1290519047568921</v>
      </c>
      <c r="AI103" s="20">
        <f t="shared" si="34"/>
        <v>0.65966486946946645</v>
      </c>
      <c r="AJ103" s="20">
        <f t="shared" si="34"/>
        <v>1.4620579545860295</v>
      </c>
    </row>
    <row r="104" spans="1:36" ht="15" x14ac:dyDescent="0.25">
      <c r="A104" s="3" t="s">
        <v>27</v>
      </c>
      <c r="B104" t="s">
        <v>28</v>
      </c>
      <c r="C104" s="14">
        <f>'2014'!P104</f>
        <v>108.2266</v>
      </c>
      <c r="D104" s="10">
        <v>107.39709999999999</v>
      </c>
      <c r="E104" s="7">
        <v>107.1472</v>
      </c>
      <c r="F104" s="7">
        <v>106.8702</v>
      </c>
      <c r="G104" s="7">
        <v>107.3156</v>
      </c>
      <c r="H104" s="7">
        <v>108.0424</v>
      </c>
      <c r="I104" s="7">
        <v>107.75449999999999</v>
      </c>
      <c r="J104" s="7">
        <v>108.5972</v>
      </c>
      <c r="K104" s="7">
        <v>108.9132</v>
      </c>
      <c r="L104" s="7">
        <v>108.9883</v>
      </c>
      <c r="M104" s="7">
        <v>108.87869999999999</v>
      </c>
      <c r="N104" s="7">
        <v>109.54049999999999</v>
      </c>
      <c r="O104" s="11">
        <v>110.3523</v>
      </c>
      <c r="P104" s="10">
        <v>-0.7664474352885613</v>
      </c>
      <c r="Q104" s="7">
        <v>-0.23268784725099345</v>
      </c>
      <c r="R104" s="7">
        <v>-0.25852285454029689</v>
      </c>
      <c r="S104" s="7">
        <v>0.41676725597968978</v>
      </c>
      <c r="T104" s="7">
        <v>0.67725475140613034</v>
      </c>
      <c r="U104" s="7">
        <v>-0.26646946013787881</v>
      </c>
      <c r="V104" s="7">
        <v>0.78205550580254923</v>
      </c>
      <c r="W104" s="7">
        <v>0.2909835612704586</v>
      </c>
      <c r="X104" s="7">
        <v>6.895399272080148E-2</v>
      </c>
      <c r="Y104" s="7">
        <v>-0.10056125290512868</v>
      </c>
      <c r="Z104" s="7">
        <v>0.60783238594876643</v>
      </c>
      <c r="AA104" s="11">
        <v>0.74109575910280234</v>
      </c>
      <c r="AB104" s="20">
        <f t="shared" si="28"/>
        <v>108.31643333333335</v>
      </c>
      <c r="AC104" s="20">
        <f t="shared" si="29"/>
        <v>107.13816666666666</v>
      </c>
      <c r="AD104" s="20">
        <f t="shared" si="30"/>
        <v>107.70416666666667</v>
      </c>
      <c r="AE104" s="20">
        <f t="shared" si="37"/>
        <v>108.8329</v>
      </c>
      <c r="AF104" s="20">
        <f t="shared" si="38"/>
        <v>109.59050000000001</v>
      </c>
      <c r="AG104" s="7">
        <f>IFERROR(AC104/'2018'!AF104*100-100,"")</f>
        <v>-14.64064642850694</v>
      </c>
      <c r="AH104" s="20">
        <f t="shared" si="34"/>
        <v>0.52828979401986942</v>
      </c>
      <c r="AI104" s="20">
        <f t="shared" si="34"/>
        <v>1.047994119695133</v>
      </c>
      <c r="AJ104" s="20">
        <f t="shared" si="34"/>
        <v>0.69611303199677366</v>
      </c>
    </row>
    <row r="105" spans="1:36" ht="15" x14ac:dyDescent="0.25">
      <c r="A105" s="3" t="s">
        <v>29</v>
      </c>
      <c r="B105" t="s">
        <v>30</v>
      </c>
      <c r="C105" s="14">
        <f>'2014'!P105</f>
        <v>116.1883</v>
      </c>
      <c r="D105" s="10">
        <v>117.218</v>
      </c>
      <c r="E105" s="7">
        <v>117.042</v>
      </c>
      <c r="F105" s="7">
        <v>118.2358</v>
      </c>
      <c r="G105" s="7">
        <v>118.31950000000001</v>
      </c>
      <c r="H105" s="7">
        <v>119.3061</v>
      </c>
      <c r="I105" s="7">
        <v>119.8507</v>
      </c>
      <c r="J105" s="7">
        <v>122.4873</v>
      </c>
      <c r="K105" s="7">
        <v>122.2754</v>
      </c>
      <c r="L105" s="7">
        <v>122.4085</v>
      </c>
      <c r="M105" s="7">
        <v>122.53879999999999</v>
      </c>
      <c r="N105" s="7">
        <v>122.6503</v>
      </c>
      <c r="O105" s="11">
        <v>122.7685</v>
      </c>
      <c r="P105" s="10">
        <v>0.88623381183820182</v>
      </c>
      <c r="Q105" s="7">
        <v>-0.15014758825436531</v>
      </c>
      <c r="R105" s="7">
        <v>1.0199757352061618</v>
      </c>
      <c r="S105" s="7">
        <v>7.079074189036437E-2</v>
      </c>
      <c r="T105" s="7">
        <v>0.83384395640616771</v>
      </c>
      <c r="U105" s="7">
        <v>0.45647288780707995</v>
      </c>
      <c r="V105" s="7">
        <v>2.1999037135369268</v>
      </c>
      <c r="W105" s="7">
        <v>-0.17299752709056365</v>
      </c>
      <c r="X105" s="7">
        <v>0.10885263920624988</v>
      </c>
      <c r="Y105" s="7">
        <v>0.10644685622321259</v>
      </c>
      <c r="Z105" s="7">
        <v>9.0991587970509422E-2</v>
      </c>
      <c r="AA105" s="11">
        <v>9.6371553922005609E-2</v>
      </c>
      <c r="AB105" s="20">
        <f t="shared" si="28"/>
        <v>120.42507499999999</v>
      </c>
      <c r="AC105" s="20">
        <f t="shared" si="29"/>
        <v>117.4986</v>
      </c>
      <c r="AD105" s="20">
        <f t="shared" si="30"/>
        <v>119.15876666666668</v>
      </c>
      <c r="AE105" s="20">
        <f t="shared" si="37"/>
        <v>122.3904</v>
      </c>
      <c r="AF105" s="20">
        <f t="shared" si="38"/>
        <v>122.65253333333334</v>
      </c>
      <c r="AG105" s="7">
        <f>IFERROR(AC105/'2018'!AF105*100-100,"")</f>
        <v>-14.974116847940792</v>
      </c>
      <c r="AH105" s="20">
        <f t="shared" si="34"/>
        <v>1.4129246362651884</v>
      </c>
      <c r="AI105" s="20">
        <f t="shared" si="34"/>
        <v>2.7120399310387739</v>
      </c>
      <c r="AJ105" s="20">
        <f t="shared" si="34"/>
        <v>0.21417801831952943</v>
      </c>
    </row>
    <row r="106" spans="1:36" ht="15" x14ac:dyDescent="0.25">
      <c r="A106" s="3" t="s">
        <v>31</v>
      </c>
      <c r="B106" t="s">
        <v>32</v>
      </c>
      <c r="C106" s="14">
        <f>'2014'!P106</f>
        <v>114.0151</v>
      </c>
      <c r="D106" s="10">
        <v>115.57689999999999</v>
      </c>
      <c r="E106" s="7">
        <v>115.9504</v>
      </c>
      <c r="F106" s="7">
        <v>116.2062</v>
      </c>
      <c r="G106" s="7">
        <v>116.6258</v>
      </c>
      <c r="H106" s="7">
        <v>116.8287</v>
      </c>
      <c r="I106" s="7">
        <v>117.0497</v>
      </c>
      <c r="J106" s="7">
        <v>117.3582</v>
      </c>
      <c r="K106" s="7">
        <v>117.3691</v>
      </c>
      <c r="L106" s="7">
        <v>117.4714</v>
      </c>
      <c r="M106" s="7">
        <v>118.0295</v>
      </c>
      <c r="N106" s="7">
        <v>118.55159999999999</v>
      </c>
      <c r="O106" s="11">
        <v>118.449</v>
      </c>
      <c r="P106" s="10">
        <v>1.36981855912067</v>
      </c>
      <c r="Q106" s="7">
        <v>0.32316146219530639</v>
      </c>
      <c r="R106" s="7">
        <v>0.22061157184450728</v>
      </c>
      <c r="S106" s="7">
        <v>0.36108228304514101</v>
      </c>
      <c r="T106" s="7">
        <v>0.17397522675085586</v>
      </c>
      <c r="U106" s="7">
        <v>0.18916584709065806</v>
      </c>
      <c r="V106" s="7">
        <v>0.26356325560851085</v>
      </c>
      <c r="W106" s="7">
        <v>9.2878043460163599E-3</v>
      </c>
      <c r="X106" s="7">
        <v>8.7160930773090714E-2</v>
      </c>
      <c r="Y106" s="7">
        <v>0.47509436339398015</v>
      </c>
      <c r="Z106" s="7">
        <v>0.44234704035854988</v>
      </c>
      <c r="AA106" s="11">
        <v>-8.6544593240407863E-2</v>
      </c>
      <c r="AB106" s="20">
        <f t="shared" si="28"/>
        <v>117.12220833333335</v>
      </c>
      <c r="AC106" s="20">
        <f t="shared" si="29"/>
        <v>115.91116666666666</v>
      </c>
      <c r="AD106" s="20">
        <f t="shared" si="30"/>
        <v>116.83473333333332</v>
      </c>
      <c r="AE106" s="20">
        <f t="shared" si="37"/>
        <v>117.39956666666667</v>
      </c>
      <c r="AF106" s="20">
        <f t="shared" si="38"/>
        <v>118.34336666666667</v>
      </c>
      <c r="AG106" s="7">
        <f>IFERROR(AC106/'2018'!AF106*100-100,"")</f>
        <v>-12.893086251083758</v>
      </c>
      <c r="AH106" s="20">
        <f t="shared" ref="AH106:AJ117" si="39">IFERROR(AD106/AC106*100-100,"")</f>
        <v>0.79678834509759611</v>
      </c>
      <c r="AI106" s="20">
        <f t="shared" si="39"/>
        <v>0.48344641804578714</v>
      </c>
      <c r="AJ106" s="20">
        <f t="shared" si="39"/>
        <v>0.8039211956205321</v>
      </c>
    </row>
    <row r="107" spans="1:36" ht="15" x14ac:dyDescent="0.25">
      <c r="A107" s="3" t="s">
        <v>33</v>
      </c>
      <c r="B107" t="s">
        <v>67</v>
      </c>
      <c r="C107" s="14">
        <f>'2014'!P107</f>
        <v>106.8203</v>
      </c>
      <c r="D107" s="10">
        <v>107.1245</v>
      </c>
      <c r="E107" s="7">
        <v>107.15179999999999</v>
      </c>
      <c r="F107" s="7">
        <v>106.84520000000001</v>
      </c>
      <c r="G107" s="7">
        <v>106.4832</v>
      </c>
      <c r="H107" s="7">
        <v>106.21639999999999</v>
      </c>
      <c r="I107" s="7">
        <v>106.3918</v>
      </c>
      <c r="J107" s="7">
        <v>106.58159999999999</v>
      </c>
      <c r="K107" s="7">
        <v>106.6375</v>
      </c>
      <c r="L107" s="7">
        <v>107.0406</v>
      </c>
      <c r="M107" s="7">
        <v>107.7336</v>
      </c>
      <c r="N107" s="7">
        <v>107.7055</v>
      </c>
      <c r="O107" s="11">
        <v>107.18219999999999</v>
      </c>
      <c r="P107" s="10">
        <v>0.28477733164950336</v>
      </c>
      <c r="Q107" s="7">
        <v>2.5484366321426723E-2</v>
      </c>
      <c r="R107" s="7">
        <v>-0.28613611717207632</v>
      </c>
      <c r="S107" s="7">
        <v>-0.33880792024350082</v>
      </c>
      <c r="T107" s="7">
        <v>-0.25055595624474425</v>
      </c>
      <c r="U107" s="7">
        <v>0.16513457432186598</v>
      </c>
      <c r="V107" s="7">
        <v>0.17839720730356201</v>
      </c>
      <c r="W107" s="7">
        <v>5.2448077341687757E-2</v>
      </c>
      <c r="X107" s="7">
        <v>0.37800961200327737</v>
      </c>
      <c r="Y107" s="7">
        <v>0.6474178956395964</v>
      </c>
      <c r="Z107" s="7">
        <v>-2.6082856230549158E-2</v>
      </c>
      <c r="AA107" s="11">
        <v>-0.48586191048739957</v>
      </c>
      <c r="AB107" s="20">
        <f t="shared" si="28"/>
        <v>106.92449166666667</v>
      </c>
      <c r="AC107" s="20">
        <f t="shared" si="29"/>
        <v>107.04049999999999</v>
      </c>
      <c r="AD107" s="20">
        <f t="shared" si="30"/>
        <v>106.36379999999998</v>
      </c>
      <c r="AE107" s="20">
        <f t="shared" si="37"/>
        <v>106.75323333333334</v>
      </c>
      <c r="AF107" s="20">
        <f t="shared" si="38"/>
        <v>107.54043333333334</v>
      </c>
      <c r="AG107" s="7">
        <f>IFERROR(AC107/'2018'!AF107*100-100,"")</f>
        <v>-4.564603297962293</v>
      </c>
      <c r="AH107" s="20">
        <f t="shared" si="39"/>
        <v>-0.63219061943844679</v>
      </c>
      <c r="AI107" s="20">
        <f t="shared" si="39"/>
        <v>0.36613333985187069</v>
      </c>
      <c r="AJ107" s="20">
        <f t="shared" si="39"/>
        <v>0.73740155255251238</v>
      </c>
    </row>
    <row r="108" spans="1:36" ht="15" x14ac:dyDescent="0.25">
      <c r="A108" s="3" t="s">
        <v>34</v>
      </c>
      <c r="B108" t="s">
        <v>35</v>
      </c>
      <c r="C108" s="14">
        <f>'2014'!P108</f>
        <v>133.76920000000001</v>
      </c>
      <c r="D108" s="10">
        <v>128.34690000000001</v>
      </c>
      <c r="E108" s="7">
        <v>123.52500000000001</v>
      </c>
      <c r="F108" s="7">
        <v>124.7902</v>
      </c>
      <c r="G108" s="7">
        <v>127.8527</v>
      </c>
      <c r="H108" s="7">
        <v>128.12700000000001</v>
      </c>
      <c r="I108" s="7">
        <v>128.04050000000001</v>
      </c>
      <c r="J108" s="7">
        <v>128.249</v>
      </c>
      <c r="K108" s="7">
        <v>128.5324</v>
      </c>
      <c r="L108" s="7">
        <v>128.5795</v>
      </c>
      <c r="M108" s="7">
        <v>128.56190000000001</v>
      </c>
      <c r="N108" s="7">
        <v>128.57830000000001</v>
      </c>
      <c r="O108" s="11">
        <v>128.8802</v>
      </c>
      <c r="P108" s="10">
        <v>-4.0534741928635345</v>
      </c>
      <c r="Q108" s="7">
        <v>-3.7569275144160077</v>
      </c>
      <c r="R108" s="7">
        <v>1.024246104027519</v>
      </c>
      <c r="S108" s="7">
        <v>2.4526411949483915</v>
      </c>
      <c r="T108" s="7">
        <v>0.21454376794546448</v>
      </c>
      <c r="U108" s="7">
        <v>-6.751114128950253E-2</v>
      </c>
      <c r="V108" s="7">
        <v>0.16283910169047025</v>
      </c>
      <c r="W108" s="7">
        <v>0.22097638188212018</v>
      </c>
      <c r="X108" s="7">
        <v>3.6644456961824695E-2</v>
      </c>
      <c r="Y108" s="7">
        <v>-1.36880295847996E-2</v>
      </c>
      <c r="Z108" s="7">
        <v>1.2756500954018578E-2</v>
      </c>
      <c r="AA108" s="11">
        <v>0.23479856243237709</v>
      </c>
      <c r="AB108" s="20">
        <f t="shared" si="28"/>
        <v>127.67196666666671</v>
      </c>
      <c r="AC108" s="20">
        <f t="shared" si="29"/>
        <v>125.55403333333334</v>
      </c>
      <c r="AD108" s="20">
        <f t="shared" si="30"/>
        <v>128.00673333333336</v>
      </c>
      <c r="AE108" s="20">
        <f t="shared" si="37"/>
        <v>128.45363333333333</v>
      </c>
      <c r="AF108" s="20">
        <f t="shared" si="38"/>
        <v>128.67346666666668</v>
      </c>
      <c r="AG108" s="7">
        <f>IFERROR(AC108/'2018'!AF108*100-100,"")</f>
        <v>-2.0733320178069192</v>
      </c>
      <c r="AH108" s="20">
        <f t="shared" si="39"/>
        <v>1.953501560151679</v>
      </c>
      <c r="AI108" s="20">
        <f t="shared" si="39"/>
        <v>0.34912225971443434</v>
      </c>
      <c r="AJ108" s="20">
        <f t="shared" si="39"/>
        <v>0.17113827583443708</v>
      </c>
    </row>
    <row r="109" spans="1:36" ht="15" x14ac:dyDescent="0.25">
      <c r="A109" s="2" t="s">
        <v>36</v>
      </c>
      <c r="B109" s="15" t="s">
        <v>37</v>
      </c>
      <c r="C109" s="26">
        <f>'2014'!P109</f>
        <v>117.2085</v>
      </c>
      <c r="D109" s="21">
        <v>115.2822</v>
      </c>
      <c r="E109" s="20">
        <v>113.9438</v>
      </c>
      <c r="F109" s="20">
        <v>114.4769</v>
      </c>
      <c r="G109" s="20">
        <v>116.2328</v>
      </c>
      <c r="H109" s="20">
        <v>116.54089999999999</v>
      </c>
      <c r="I109" s="20">
        <v>116.65300000000001</v>
      </c>
      <c r="J109" s="20">
        <v>116.6871</v>
      </c>
      <c r="K109" s="20">
        <v>116.7175</v>
      </c>
      <c r="L109" s="20">
        <v>116.69410000000001</v>
      </c>
      <c r="M109" s="20">
        <v>116.68340000000001</v>
      </c>
      <c r="N109" s="20">
        <v>116.8982</v>
      </c>
      <c r="O109" s="19">
        <v>117.1224</v>
      </c>
      <c r="P109" s="21">
        <v>-1.6434814881173272</v>
      </c>
      <c r="Q109" s="20">
        <v>-1.1609771499849995</v>
      </c>
      <c r="R109" s="20">
        <v>0.467862226817084</v>
      </c>
      <c r="S109" s="20">
        <v>1.5318953415950989</v>
      </c>
      <c r="T109" s="20">
        <v>0.26507147724222085</v>
      </c>
      <c r="U109" s="20">
        <v>9.6189406465895078E-2</v>
      </c>
      <c r="V109" s="20">
        <v>2.9231995748069173E-2</v>
      </c>
      <c r="W109" s="20">
        <v>2.6052579933857473E-2</v>
      </c>
      <c r="X109" s="20">
        <v>-2.0048407479594063E-2</v>
      </c>
      <c r="Y109" s="20">
        <v>-9.1692724824990555E-3</v>
      </c>
      <c r="Z109" s="20">
        <v>0.18408788225231418</v>
      </c>
      <c r="AA109" s="19">
        <v>0.1917908060175402</v>
      </c>
      <c r="AB109" s="20">
        <f t="shared" si="28"/>
        <v>116.16102500000001</v>
      </c>
      <c r="AC109" s="20">
        <f t="shared" si="29"/>
        <v>114.56763333333333</v>
      </c>
      <c r="AD109" s="20">
        <f t="shared" si="30"/>
        <v>116.47556666666667</v>
      </c>
      <c r="AE109" s="20">
        <f t="shared" si="37"/>
        <v>116.69956666666667</v>
      </c>
      <c r="AF109" s="20">
        <f t="shared" si="38"/>
        <v>116.90133333333334</v>
      </c>
      <c r="AG109" s="7">
        <f>IFERROR(AC109/'2018'!AF109*100-100,"")</f>
        <v>-1.564557582672748</v>
      </c>
      <c r="AH109" s="20">
        <f t="shared" si="39"/>
        <v>1.6653336355323205</v>
      </c>
      <c r="AI109" s="20">
        <f t="shared" si="39"/>
        <v>0.19231501198963485</v>
      </c>
      <c r="AJ109" s="20">
        <f t="shared" si="39"/>
        <v>0.17289410100637781</v>
      </c>
    </row>
    <row r="110" spans="1:36" ht="15" x14ac:dyDescent="0.25">
      <c r="A110" s="3" t="s">
        <v>38</v>
      </c>
      <c r="B110" t="s">
        <v>39</v>
      </c>
      <c r="C110" s="14">
        <f>'2014'!P110</f>
        <v>109.1404</v>
      </c>
      <c r="D110" s="10">
        <v>108.7835</v>
      </c>
      <c r="E110" s="7">
        <v>109.8653</v>
      </c>
      <c r="F110" s="7">
        <v>110.9836</v>
      </c>
      <c r="G110" s="7">
        <v>112.3648</v>
      </c>
      <c r="H110" s="7">
        <v>112.614</v>
      </c>
      <c r="I110" s="7">
        <v>112.9573</v>
      </c>
      <c r="J110" s="7">
        <v>112.76179999999999</v>
      </c>
      <c r="K110" s="7">
        <v>112.8302</v>
      </c>
      <c r="L110" s="7">
        <v>111.7004</v>
      </c>
      <c r="M110" s="7">
        <v>111.1032</v>
      </c>
      <c r="N110" s="7">
        <v>111.13890000000001</v>
      </c>
      <c r="O110" s="11">
        <v>111.2119</v>
      </c>
      <c r="P110" s="10">
        <v>-0.32700997980582441</v>
      </c>
      <c r="Q110" s="7">
        <v>0.99445228366434357</v>
      </c>
      <c r="R110" s="7">
        <v>1.0178828074014186</v>
      </c>
      <c r="S110" s="7">
        <v>1.2445081976075807</v>
      </c>
      <c r="T110" s="7">
        <v>0.22177763854872865</v>
      </c>
      <c r="U110" s="7">
        <v>0.30484664428934172</v>
      </c>
      <c r="V110" s="7">
        <v>-0.17307425018127182</v>
      </c>
      <c r="W110" s="7">
        <v>6.0658840139135001E-2</v>
      </c>
      <c r="X110" s="7">
        <v>-1.0013276587296691</v>
      </c>
      <c r="Y110" s="7">
        <v>-0.53464445964383367</v>
      </c>
      <c r="Z110" s="7">
        <v>3.2132287818897765E-2</v>
      </c>
      <c r="AA110" s="11">
        <v>6.5683572538502072E-2</v>
      </c>
      <c r="AB110" s="20">
        <f t="shared" si="28"/>
        <v>111.52624166666665</v>
      </c>
      <c r="AC110" s="20">
        <f t="shared" si="29"/>
        <v>109.87746666666665</v>
      </c>
      <c r="AD110" s="20">
        <f t="shared" si="30"/>
        <v>112.64536666666667</v>
      </c>
      <c r="AE110" s="20">
        <f t="shared" si="37"/>
        <v>112.43079999999999</v>
      </c>
      <c r="AF110" s="20">
        <f t="shared" si="38"/>
        <v>111.15133333333334</v>
      </c>
      <c r="AG110" s="7">
        <f>IFERROR(AC110/'2018'!AF110*100-100,"")</f>
        <v>-0.59579364919012789</v>
      </c>
      <c r="AH110" s="20">
        <f t="shared" si="39"/>
        <v>2.5190788284161556</v>
      </c>
      <c r="AI110" s="20">
        <f t="shared" si="39"/>
        <v>-0.19047979780793867</v>
      </c>
      <c r="AJ110" s="20">
        <f t="shared" si="39"/>
        <v>-1.1380037024255358</v>
      </c>
    </row>
    <row r="111" spans="1:36" ht="15" x14ac:dyDescent="0.25">
      <c r="A111" s="3" t="s">
        <v>40</v>
      </c>
      <c r="B111" t="s">
        <v>77</v>
      </c>
      <c r="C111" s="14">
        <f>'2014'!P111</f>
        <v>103.9605</v>
      </c>
      <c r="D111" s="10">
        <v>103.3297</v>
      </c>
      <c r="E111" s="7">
        <v>103.5017</v>
      </c>
      <c r="F111" s="7">
        <v>103.7636</v>
      </c>
      <c r="G111" s="7">
        <v>103.86020000000001</v>
      </c>
      <c r="H111" s="7">
        <v>104.1224</v>
      </c>
      <c r="I111" s="7">
        <v>104.1711</v>
      </c>
      <c r="J111" s="7">
        <v>104.22</v>
      </c>
      <c r="K111" s="7">
        <v>104.3997</v>
      </c>
      <c r="L111" s="7">
        <v>103.98</v>
      </c>
      <c r="M111" s="7">
        <v>104.4675</v>
      </c>
      <c r="N111" s="7">
        <v>105.1572</v>
      </c>
      <c r="O111" s="11">
        <v>104.88760000000001</v>
      </c>
      <c r="P111" s="10">
        <v>-0.60676891704060065</v>
      </c>
      <c r="Q111" s="7">
        <v>0.16645746576250298</v>
      </c>
      <c r="R111" s="7">
        <v>0.25303932205944168</v>
      </c>
      <c r="S111" s="7">
        <v>9.3096230277293149E-2</v>
      </c>
      <c r="T111" s="7">
        <v>0.2524547420474762</v>
      </c>
      <c r="U111" s="7">
        <v>4.6771876176496738E-2</v>
      </c>
      <c r="V111" s="7">
        <v>4.6942002148391712E-2</v>
      </c>
      <c r="W111" s="7">
        <v>0.17242371905584039</v>
      </c>
      <c r="X111" s="7">
        <v>-0.40201264946162851</v>
      </c>
      <c r="Y111" s="7">
        <v>0.46884016156952985</v>
      </c>
      <c r="Z111" s="7">
        <v>0.66020532701558088</v>
      </c>
      <c r="AA111" s="11">
        <v>-0.25637807016542563</v>
      </c>
      <c r="AB111" s="20">
        <f t="shared" si="28"/>
        <v>104.15505833333334</v>
      </c>
      <c r="AC111" s="20">
        <f t="shared" si="29"/>
        <v>103.53166666666668</v>
      </c>
      <c r="AD111" s="20">
        <f t="shared" si="30"/>
        <v>104.05123333333331</v>
      </c>
      <c r="AE111" s="20">
        <f t="shared" si="37"/>
        <v>104.1999</v>
      </c>
      <c r="AF111" s="20">
        <f t="shared" si="38"/>
        <v>104.83743333333335</v>
      </c>
      <c r="AG111" s="7">
        <f>IFERROR(AC111/'2018'!AF111*100-100,"")</f>
        <v>-7.6443518824679444</v>
      </c>
      <c r="AH111" s="20">
        <f t="shared" si="39"/>
        <v>0.5018432363688845</v>
      </c>
      <c r="AI111" s="20">
        <f t="shared" si="39"/>
        <v>0.14287833205246159</v>
      </c>
      <c r="AJ111" s="20">
        <f t="shared" si="39"/>
        <v>0.61183679958747916</v>
      </c>
    </row>
    <row r="112" spans="1:36" ht="15" x14ac:dyDescent="0.25">
      <c r="A112" s="3" t="s">
        <v>41</v>
      </c>
      <c r="B112" t="s">
        <v>69</v>
      </c>
      <c r="C112" s="14">
        <f>'2014'!P112</f>
        <v>103.86279999999999</v>
      </c>
      <c r="D112" s="10">
        <v>104.08710000000001</v>
      </c>
      <c r="E112" s="7">
        <v>104.20440000000001</v>
      </c>
      <c r="F112" s="7">
        <v>104.3633</v>
      </c>
      <c r="G112" s="7">
        <v>104.3633</v>
      </c>
      <c r="H112" s="7">
        <v>104.39660000000001</v>
      </c>
      <c r="I112" s="7">
        <v>104.5444</v>
      </c>
      <c r="J112" s="7">
        <v>104.7364</v>
      </c>
      <c r="K112" s="7">
        <v>104.8186</v>
      </c>
      <c r="L112" s="7">
        <v>104.5187</v>
      </c>
      <c r="M112" s="7">
        <v>104.4701</v>
      </c>
      <c r="N112" s="7">
        <v>104.7428</v>
      </c>
      <c r="O112" s="11">
        <v>104.9033</v>
      </c>
      <c r="P112" s="10">
        <v>0.21595797532900493</v>
      </c>
      <c r="Q112" s="7">
        <v>0.11269408024625546</v>
      </c>
      <c r="R112" s="7">
        <v>0.15248876247067158</v>
      </c>
      <c r="S112" s="7">
        <v>0</v>
      </c>
      <c r="T112" s="7">
        <v>3.1907768343863413E-2</v>
      </c>
      <c r="U112" s="7">
        <v>0.14157549192214064</v>
      </c>
      <c r="V112" s="7">
        <v>0.18365402642323</v>
      </c>
      <c r="W112" s="7">
        <v>7.848274334424353E-2</v>
      </c>
      <c r="X112" s="7">
        <v>-0.28611334247930048</v>
      </c>
      <c r="Y112" s="7">
        <v>-4.6498856185537438E-2</v>
      </c>
      <c r="Z112" s="7">
        <v>0.26103162531671781</v>
      </c>
      <c r="AA112" s="11">
        <v>0.15323248948853666</v>
      </c>
      <c r="AB112" s="20">
        <f t="shared" si="28"/>
        <v>104.51241666666665</v>
      </c>
      <c r="AC112" s="20">
        <f t="shared" si="29"/>
        <v>104.21826666666668</v>
      </c>
      <c r="AD112" s="20">
        <f t="shared" si="30"/>
        <v>104.43476666666668</v>
      </c>
      <c r="AE112" s="20">
        <f t="shared" si="37"/>
        <v>104.69123333333334</v>
      </c>
      <c r="AF112" s="20">
        <f t="shared" si="38"/>
        <v>104.7054</v>
      </c>
      <c r="AG112" s="7">
        <f>IFERROR(AC112/'2018'!AF112*100-100,"")</f>
        <v>-3.2865967148571258</v>
      </c>
      <c r="AH112" s="20">
        <f t="shared" si="39"/>
        <v>0.20773709535244222</v>
      </c>
      <c r="AI112" s="20">
        <f t="shared" si="39"/>
        <v>0.24557594645206393</v>
      </c>
      <c r="AJ112" s="20">
        <f t="shared" si="39"/>
        <v>1.3531855739586263E-2</v>
      </c>
    </row>
    <row r="113" spans="1:36" ht="15" x14ac:dyDescent="0.25">
      <c r="A113" s="3" t="s">
        <v>42</v>
      </c>
      <c r="B113" t="s">
        <v>43</v>
      </c>
      <c r="C113" s="14">
        <f>'2014'!P113</f>
        <v>152.0831</v>
      </c>
      <c r="D113" s="10">
        <v>141.16489999999999</v>
      </c>
      <c r="E113" s="7">
        <v>134.19749999999999</v>
      </c>
      <c r="F113" s="7">
        <v>135.9914</v>
      </c>
      <c r="G113" s="7">
        <v>143.05510000000001</v>
      </c>
      <c r="H113" s="7">
        <v>144.13900000000001</v>
      </c>
      <c r="I113" s="7">
        <v>144.0924</v>
      </c>
      <c r="J113" s="7">
        <v>144.13810000000001</v>
      </c>
      <c r="K113" s="7">
        <v>144.2157</v>
      </c>
      <c r="L113" s="7">
        <v>145.26499999999999</v>
      </c>
      <c r="M113" s="7">
        <v>145.20869999999999</v>
      </c>
      <c r="N113" s="7">
        <v>145.6866</v>
      </c>
      <c r="O113" s="11">
        <v>146.35830000000001</v>
      </c>
      <c r="P113" s="10">
        <v>-7.1791014254706882</v>
      </c>
      <c r="Q113" s="7">
        <v>-4.9356461840018291</v>
      </c>
      <c r="R113" s="7">
        <v>1.3367611170103826</v>
      </c>
      <c r="S113" s="7">
        <v>5.1895071600580946</v>
      </c>
      <c r="T113" s="7">
        <v>0.75768008270938936</v>
      </c>
      <c r="U113" s="7">
        <v>-3.2329903773449367E-2</v>
      </c>
      <c r="V113" s="7">
        <v>3.171576016501268E-2</v>
      </c>
      <c r="W113" s="7">
        <v>5.3837257463494853E-2</v>
      </c>
      <c r="X113" s="7">
        <v>0.72759068534146287</v>
      </c>
      <c r="Y113" s="7">
        <v>-3.8756754896219416E-2</v>
      </c>
      <c r="Z113" s="7">
        <v>0.32911251185363227</v>
      </c>
      <c r="AA113" s="11">
        <v>0.46105818929127013</v>
      </c>
      <c r="AB113" s="20">
        <f t="shared" si="28"/>
        <v>142.79272500000002</v>
      </c>
      <c r="AC113" s="20">
        <f t="shared" si="29"/>
        <v>137.11793333333333</v>
      </c>
      <c r="AD113" s="20">
        <f t="shared" si="30"/>
        <v>143.76216666666667</v>
      </c>
      <c r="AE113" s="20">
        <f t="shared" si="37"/>
        <v>144.53959999999998</v>
      </c>
      <c r="AF113" s="20">
        <f t="shared" si="38"/>
        <v>145.75120000000001</v>
      </c>
      <c r="AG113" s="7">
        <f>IFERROR(AC113/'2018'!AF113*100-100,"")</f>
        <v>2.2410046890992419</v>
      </c>
      <c r="AH113" s="20">
        <f t="shared" si="39"/>
        <v>4.8456340989192199</v>
      </c>
      <c r="AI113" s="20">
        <f t="shared" si="39"/>
        <v>0.54077741825906855</v>
      </c>
      <c r="AJ113" s="20">
        <f t="shared" si="39"/>
        <v>0.83824778814943102</v>
      </c>
    </row>
    <row r="114" spans="1:36" ht="15" x14ac:dyDescent="0.25">
      <c r="A114" s="3" t="s">
        <v>44</v>
      </c>
      <c r="B114" t="s">
        <v>45</v>
      </c>
      <c r="C114" s="14">
        <f>'2014'!P114</f>
        <v>109.7011</v>
      </c>
      <c r="D114" s="10">
        <v>110.6695</v>
      </c>
      <c r="E114" s="7">
        <v>111.18</v>
      </c>
      <c r="F114" s="7">
        <v>111.52249999999999</v>
      </c>
      <c r="G114" s="7">
        <v>111.52249999999999</v>
      </c>
      <c r="H114" s="7">
        <v>111.6418</v>
      </c>
      <c r="I114" s="7">
        <v>111.7787</v>
      </c>
      <c r="J114" s="7">
        <v>111.7787</v>
      </c>
      <c r="K114" s="7">
        <v>111.8</v>
      </c>
      <c r="L114" s="7">
        <v>111.70229999999999</v>
      </c>
      <c r="M114" s="7">
        <v>111.866</v>
      </c>
      <c r="N114" s="7">
        <v>111.9353</v>
      </c>
      <c r="O114" s="11">
        <v>111.9053</v>
      </c>
      <c r="P114" s="10">
        <v>0.88276234240130913</v>
      </c>
      <c r="Q114" s="7">
        <v>0.46128337075708076</v>
      </c>
      <c r="R114" s="7">
        <v>0.30805900341786913</v>
      </c>
      <c r="S114" s="7">
        <v>0</v>
      </c>
      <c r="T114" s="7">
        <v>0.1069739290277834</v>
      </c>
      <c r="U114" s="7">
        <v>0.12262432171462403</v>
      </c>
      <c r="V114" s="7">
        <v>0</v>
      </c>
      <c r="W114" s="7">
        <v>1.9055508786554633E-2</v>
      </c>
      <c r="X114" s="7">
        <v>-8.7388193202149592E-2</v>
      </c>
      <c r="Y114" s="7">
        <v>0.14655025008438119</v>
      </c>
      <c r="Z114" s="7">
        <v>6.1949117694382883E-2</v>
      </c>
      <c r="AA114" s="11">
        <v>-2.6801196762773795E-2</v>
      </c>
      <c r="AB114" s="20">
        <f t="shared" si="28"/>
        <v>111.60854999999999</v>
      </c>
      <c r="AC114" s="20">
        <f t="shared" si="29"/>
        <v>111.12400000000001</v>
      </c>
      <c r="AD114" s="20">
        <f t="shared" si="30"/>
        <v>111.64766666666667</v>
      </c>
      <c r="AE114" s="20">
        <f t="shared" si="37"/>
        <v>111.76033333333334</v>
      </c>
      <c r="AF114" s="20">
        <f t="shared" si="38"/>
        <v>111.90219999999999</v>
      </c>
      <c r="AG114" s="7">
        <f>IFERROR(AC114/'2018'!AF114*100-100,"")</f>
        <v>-6.6342052780470198</v>
      </c>
      <c r="AH114" s="20">
        <f t="shared" si="39"/>
        <v>0.47124533554105597</v>
      </c>
      <c r="AI114" s="20">
        <f t="shared" si="39"/>
        <v>0.10091269260739466</v>
      </c>
      <c r="AJ114" s="20">
        <f t="shared" si="39"/>
        <v>0.1269382995159134</v>
      </c>
    </row>
    <row r="115" spans="1:36" ht="15" x14ac:dyDescent="0.25">
      <c r="A115" s="3" t="s">
        <v>46</v>
      </c>
      <c r="B115" t="s">
        <v>70</v>
      </c>
      <c r="C115" s="14">
        <f>'2014'!P115</f>
        <v>106.53149999999999</v>
      </c>
      <c r="D115" s="10">
        <v>106.53149999999999</v>
      </c>
      <c r="E115" s="7">
        <v>106.86969999999999</v>
      </c>
      <c r="F115" s="7">
        <v>106.86969999999999</v>
      </c>
      <c r="G115" s="7">
        <v>106.86969999999999</v>
      </c>
      <c r="H115" s="7">
        <v>106.86969999999999</v>
      </c>
      <c r="I115" s="7">
        <v>107.0123</v>
      </c>
      <c r="J115" s="7">
        <v>107.0123</v>
      </c>
      <c r="K115" s="7">
        <v>107.0123</v>
      </c>
      <c r="L115" s="7">
        <v>107.0123</v>
      </c>
      <c r="M115" s="7">
        <v>107.0123</v>
      </c>
      <c r="N115" s="7">
        <v>107.0123</v>
      </c>
      <c r="O115" s="11">
        <v>107.0123</v>
      </c>
      <c r="P115" s="10">
        <v>0</v>
      </c>
      <c r="Q115" s="7">
        <v>0.31746478741029699</v>
      </c>
      <c r="R115" s="7">
        <v>0</v>
      </c>
      <c r="S115" s="7">
        <v>0</v>
      </c>
      <c r="T115" s="7">
        <v>0</v>
      </c>
      <c r="U115" s="7">
        <v>0.13343351763877095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11">
        <v>0</v>
      </c>
      <c r="AB115" s="20">
        <f t="shared" si="28"/>
        <v>106.92470000000002</v>
      </c>
      <c r="AC115" s="20">
        <f t="shared" si="29"/>
        <v>106.75696666666666</v>
      </c>
      <c r="AD115" s="20">
        <f t="shared" si="30"/>
        <v>106.91723333333333</v>
      </c>
      <c r="AE115" s="20">
        <f t="shared" si="37"/>
        <v>107.0123</v>
      </c>
      <c r="AF115" s="20">
        <f t="shared" si="38"/>
        <v>107.0123</v>
      </c>
      <c r="AG115" s="7">
        <f>IFERROR(AC115/'2018'!AF115*100-100,"")</f>
        <v>-2.272768882628796</v>
      </c>
      <c r="AH115" s="20">
        <f t="shared" si="39"/>
        <v>0.1501229115726801</v>
      </c>
      <c r="AI115" s="20">
        <f t="shared" si="39"/>
        <v>8.8916130452318498E-2</v>
      </c>
      <c r="AJ115" s="20">
        <f t="shared" si="39"/>
        <v>0</v>
      </c>
    </row>
    <row r="116" spans="1:36" ht="15" x14ac:dyDescent="0.25">
      <c r="A116" s="2" t="s">
        <v>47</v>
      </c>
      <c r="B116" s="15" t="s">
        <v>48</v>
      </c>
      <c r="C116" s="26">
        <f>'2014'!P116</f>
        <v>99.499420000000001</v>
      </c>
      <c r="D116" s="21">
        <v>100.0098</v>
      </c>
      <c r="E116" s="20">
        <v>100.54340000000001</v>
      </c>
      <c r="F116" s="20">
        <v>100.5625</v>
      </c>
      <c r="G116" s="20">
        <v>100.9547</v>
      </c>
      <c r="H116" s="20">
        <v>100.52460000000001</v>
      </c>
      <c r="I116" s="20">
        <v>100.34480000000001</v>
      </c>
      <c r="J116" s="20">
        <v>101.01609999999999</v>
      </c>
      <c r="K116" s="20">
        <v>100.0526</v>
      </c>
      <c r="L116" s="20">
        <v>100.3596</v>
      </c>
      <c r="M116" s="20">
        <v>100.61839999999999</v>
      </c>
      <c r="N116" s="20">
        <v>99.982609999999994</v>
      </c>
      <c r="O116" s="19">
        <v>99.734350000000006</v>
      </c>
      <c r="P116" s="21">
        <v>0.51294771366506242</v>
      </c>
      <c r="Q116" s="20">
        <v>0.53354771232419917</v>
      </c>
      <c r="R116" s="20">
        <v>1.899677154342758E-2</v>
      </c>
      <c r="S116" s="20">
        <v>0.39070501920211981</v>
      </c>
      <c r="T116" s="20">
        <v>-0.42603266613639179</v>
      </c>
      <c r="U116" s="20">
        <v>-0.1788616915660447</v>
      </c>
      <c r="V116" s="20">
        <v>0.66899331106344129</v>
      </c>
      <c r="W116" s="20">
        <v>-0.95380835332189251</v>
      </c>
      <c r="X116" s="20">
        <v>0.30683860289487946</v>
      </c>
      <c r="Y116" s="20">
        <v>0.2578726898074461</v>
      </c>
      <c r="Z116" s="20">
        <v>-0.63188243899724117</v>
      </c>
      <c r="AA116" s="19">
        <v>-0.24830317992297632</v>
      </c>
      <c r="AB116" s="20">
        <f>(AB97/AB100)*100</f>
        <v>100.38988173947429</v>
      </c>
      <c r="AC116" s="20">
        <f t="shared" ref="AC116:AF116" si="40">(AC97/AC100)*100</f>
        <v>100.37072826850736</v>
      </c>
      <c r="AD116" s="20">
        <f t="shared" si="40"/>
        <v>100.60690581703054</v>
      </c>
      <c r="AE116" s="20">
        <f t="shared" si="40"/>
        <v>100.47508795810759</v>
      </c>
      <c r="AF116" s="20">
        <f t="shared" si="40"/>
        <v>100.11080246426012</v>
      </c>
      <c r="AG116" s="7">
        <f>IFERROR(AC116/'2018'!AF116*100-100,"")</f>
        <v>-4.6052923950466607</v>
      </c>
      <c r="AH116" s="20">
        <f t="shared" si="39"/>
        <v>0.23530520560871082</v>
      </c>
      <c r="AI116" s="20">
        <f t="shared" si="39"/>
        <v>-0.13102267468863715</v>
      </c>
      <c r="AJ116" s="20">
        <f t="shared" si="39"/>
        <v>-0.36256300069064196</v>
      </c>
    </row>
    <row r="117" spans="1:36" ht="15" x14ac:dyDescent="0.25">
      <c r="A117" s="2"/>
      <c r="B117" s="15" t="s">
        <v>72</v>
      </c>
      <c r="C117" s="26">
        <f>'2014'!P117</f>
        <v>100.83240000000001</v>
      </c>
      <c r="D117" s="21">
        <v>102.2513</v>
      </c>
      <c r="E117" s="20">
        <v>102.9025</v>
      </c>
      <c r="F117" s="20">
        <v>102.5543</v>
      </c>
      <c r="G117" s="20">
        <v>101.96040000000001</v>
      </c>
      <c r="H117" s="20">
        <v>101.75700000000001</v>
      </c>
      <c r="I117" s="20">
        <v>102.0612</v>
      </c>
      <c r="J117" s="20">
        <v>103.23439999999999</v>
      </c>
      <c r="K117" s="20">
        <v>102.8323</v>
      </c>
      <c r="L117" s="20">
        <v>103.1011</v>
      </c>
      <c r="M117" s="20">
        <v>103.36960000000001</v>
      </c>
      <c r="N117" s="20">
        <v>102.82129999999999</v>
      </c>
      <c r="O117" s="19">
        <v>102.80759999999999</v>
      </c>
      <c r="P117" s="21">
        <v>1.4071865789170876</v>
      </c>
      <c r="Q117" s="20">
        <v>0.63686231862089082</v>
      </c>
      <c r="R117" s="20">
        <v>-0.33837856223124374</v>
      </c>
      <c r="S117" s="20">
        <v>-0.57716891771320133</v>
      </c>
      <c r="T117" s="20">
        <v>-0.19948921345934501</v>
      </c>
      <c r="U117" s="20">
        <v>0.29894749255578923</v>
      </c>
      <c r="V117" s="20">
        <v>1.149506374606603</v>
      </c>
      <c r="W117" s="20">
        <v>-0.38950194896273932</v>
      </c>
      <c r="X117" s="20">
        <v>0.26139646784132886</v>
      </c>
      <c r="Y117" s="20">
        <v>0.26042399159660085</v>
      </c>
      <c r="Z117" s="20">
        <v>-0.5304267405504246</v>
      </c>
      <c r="AA117" s="19">
        <v>-1.3324087518831259E-2</v>
      </c>
      <c r="AB117" s="20">
        <f>(AB97/AB109)*100</f>
        <v>102.63816255638811</v>
      </c>
      <c r="AC117" s="20">
        <f t="shared" ref="AC117:AF117" si="41">(AC97/AC109)*100</f>
        <v>102.56814824663975</v>
      </c>
      <c r="AD117" s="20">
        <f t="shared" si="41"/>
        <v>101.92618366026407</v>
      </c>
      <c r="AE117" s="20">
        <f t="shared" si="41"/>
        <v>103.05590966204674</v>
      </c>
      <c r="AF117" s="20">
        <f t="shared" si="41"/>
        <v>102.99913887494867</v>
      </c>
      <c r="AG117" s="7">
        <f>IFERROR(AC117/'2018'!AF117*100-100,"")</f>
        <v>-11.955606845599505</v>
      </c>
      <c r="AH117" s="20">
        <f t="shared" si="39"/>
        <v>-0.62589078320101521</v>
      </c>
      <c r="AI117" s="20">
        <f t="shared" si="39"/>
        <v>1.108376632199068</v>
      </c>
      <c r="AJ117" s="20">
        <f t="shared" si="39"/>
        <v>-5.5087366929512882E-2</v>
      </c>
    </row>
    <row r="118" spans="1:36" ht="24" customHeight="1" x14ac:dyDescent="0.2">
      <c r="A118" s="2"/>
      <c r="B118" s="22" t="s">
        <v>81</v>
      </c>
      <c r="C118" s="27">
        <f>'2014'!P118</f>
        <v>0</v>
      </c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5"/>
      <c r="AB118" s="24"/>
      <c r="AC118" s="23"/>
      <c r="AD118" s="23"/>
      <c r="AE118" s="23"/>
      <c r="AF118" s="23"/>
      <c r="AG118" s="23"/>
      <c r="AH118" s="23"/>
      <c r="AI118" s="23"/>
      <c r="AJ118" s="23"/>
    </row>
    <row r="119" spans="1:36" customFormat="1" ht="15" x14ac:dyDescent="0.25">
      <c r="A119" s="17"/>
      <c r="B119" s="15" t="s">
        <v>15</v>
      </c>
      <c r="C119" s="26">
        <f>'2014'!P119</f>
        <v>123.04470000000001</v>
      </c>
      <c r="D119" s="20">
        <v>123.3326</v>
      </c>
      <c r="E119" s="20">
        <v>122.0705</v>
      </c>
      <c r="F119" s="20">
        <v>122.02330000000001</v>
      </c>
      <c r="G119" s="20">
        <v>122.8601</v>
      </c>
      <c r="H119" s="20">
        <v>122.8344</v>
      </c>
      <c r="I119" s="20">
        <v>124.7612</v>
      </c>
      <c r="J119" s="20">
        <v>127.3284</v>
      </c>
      <c r="K119" s="20">
        <v>126.2175</v>
      </c>
      <c r="L119" s="20">
        <v>127.0539</v>
      </c>
      <c r="M119" s="20">
        <v>127.9837</v>
      </c>
      <c r="N119" s="20">
        <v>126.8137</v>
      </c>
      <c r="O119" s="20">
        <v>127.0017</v>
      </c>
      <c r="P119" s="21">
        <v>0.23398000889107243</v>
      </c>
      <c r="Q119" s="20">
        <v>-1.0233304089916242</v>
      </c>
      <c r="R119" s="20">
        <v>-3.8666180608737964E-2</v>
      </c>
      <c r="S119" s="20">
        <v>0.68577066838873935</v>
      </c>
      <c r="T119" s="20">
        <v>-2.0918101157333016E-2</v>
      </c>
      <c r="U119" s="20">
        <v>1.5686159577447358</v>
      </c>
      <c r="V119" s="20">
        <v>2.0576910129110648</v>
      </c>
      <c r="W119" s="20">
        <v>-0.87246835741280093</v>
      </c>
      <c r="X119" s="20">
        <v>0.66266563669855416</v>
      </c>
      <c r="Y119" s="20">
        <v>0.73181539488358893</v>
      </c>
      <c r="Z119" s="20">
        <v>-0.91417891497120474</v>
      </c>
      <c r="AA119" s="19">
        <v>0.14824896679144478</v>
      </c>
      <c r="AB119" s="20">
        <f t="shared" si="28"/>
        <v>125.02341666666666</v>
      </c>
      <c r="AC119" s="20">
        <f t="shared" si="29"/>
        <v>122.47546666666666</v>
      </c>
      <c r="AD119" s="20">
        <f t="shared" si="30"/>
        <v>123.48523333333333</v>
      </c>
      <c r="AE119" s="20">
        <f t="shared" ref="AE119:AE135" si="42">IFERROR(AVERAGE(J119:L119),"")</f>
        <v>126.86660000000001</v>
      </c>
      <c r="AF119" s="20">
        <f t="shared" ref="AF119:AF135" si="43">IFERROR(AVERAGE(M119:O119),"")</f>
        <v>127.26636666666666</v>
      </c>
      <c r="AG119" s="7">
        <f>IFERROR(AC119/'2018'!AF119*100-100,"")</f>
        <v>-16.822889855068553</v>
      </c>
      <c r="AH119" s="20">
        <f t="shared" ref="AH119:AJ137" si="44">IFERROR(AD119/AC119*100-100,"")</f>
        <v>0.82446443695933169</v>
      </c>
      <c r="AI119" s="20">
        <f t="shared" si="44"/>
        <v>2.7382761285627453</v>
      </c>
      <c r="AJ119" s="20">
        <f t="shared" si="44"/>
        <v>0.31510789023008101</v>
      </c>
    </row>
    <row r="120" spans="1:36" customFormat="1" ht="15" x14ac:dyDescent="0.25">
      <c r="A120" s="18"/>
      <c r="B120" t="s">
        <v>78</v>
      </c>
      <c r="C120" s="14">
        <f>'2014'!P120</f>
        <v>120.49809999999999</v>
      </c>
      <c r="D120" s="7">
        <v>122.6267</v>
      </c>
      <c r="E120" s="7">
        <v>122.1943</v>
      </c>
      <c r="F120" s="7">
        <v>121.2043</v>
      </c>
      <c r="G120" s="7">
        <v>122.5686</v>
      </c>
      <c r="H120" s="7">
        <v>122.6568</v>
      </c>
      <c r="I120" s="7">
        <v>122.2758</v>
      </c>
      <c r="J120" s="7">
        <v>121.0989</v>
      </c>
      <c r="K120" s="7">
        <v>120.0633</v>
      </c>
      <c r="L120" s="7">
        <v>120.9695</v>
      </c>
      <c r="M120" s="7">
        <v>119.1369</v>
      </c>
      <c r="N120" s="7">
        <v>118.42619999999999</v>
      </c>
      <c r="O120" s="7">
        <v>118.6507</v>
      </c>
      <c r="P120" s="10">
        <v>1.7665008825865354</v>
      </c>
      <c r="Q120" s="7">
        <v>-0.35261488729616081</v>
      </c>
      <c r="R120" s="7">
        <v>-0.8101850904665725</v>
      </c>
      <c r="S120" s="7">
        <v>1.1256201306389295</v>
      </c>
      <c r="T120" s="7">
        <v>7.195970256656313E-2</v>
      </c>
      <c r="U120" s="7">
        <v>-0.31062281096522998</v>
      </c>
      <c r="V120" s="7">
        <v>-0.9624962584583403</v>
      </c>
      <c r="W120" s="7">
        <v>-0.85516879178919247</v>
      </c>
      <c r="X120" s="7">
        <v>0.75476852626905844</v>
      </c>
      <c r="Y120" s="7">
        <v>-1.5149273163896682</v>
      </c>
      <c r="Z120" s="7">
        <v>-0.59654061839782868</v>
      </c>
      <c r="AA120" s="11">
        <v>0.18956953782187233</v>
      </c>
      <c r="AB120" s="20">
        <f t="shared" si="28"/>
        <v>120.98933333333333</v>
      </c>
      <c r="AC120" s="20">
        <f t="shared" si="29"/>
        <v>122.00843333333334</v>
      </c>
      <c r="AD120" s="20">
        <f t="shared" si="30"/>
        <v>122.50040000000001</v>
      </c>
      <c r="AE120" s="20">
        <f t="shared" si="42"/>
        <v>120.71056666666665</v>
      </c>
      <c r="AF120" s="20">
        <f t="shared" si="43"/>
        <v>118.73793333333333</v>
      </c>
      <c r="AG120" s="7">
        <f>IFERROR(AC120/'2018'!AF120*100-100,"")</f>
        <v>-15.416594163362717</v>
      </c>
      <c r="AH120" s="20">
        <f t="shared" si="44"/>
        <v>0.40322349302084604</v>
      </c>
      <c r="AI120" s="20">
        <f t="shared" si="44"/>
        <v>-1.4610836644887399</v>
      </c>
      <c r="AJ120" s="20">
        <f t="shared" si="44"/>
        <v>-1.6341844693518794</v>
      </c>
    </row>
    <row r="121" spans="1:36" customFormat="1" ht="15" x14ac:dyDescent="0.25">
      <c r="A121" s="18"/>
      <c r="B121" t="s">
        <v>79</v>
      </c>
      <c r="C121" s="14">
        <f>'2014'!P121</f>
        <v>123.1987</v>
      </c>
      <c r="D121" s="7">
        <v>123.3753</v>
      </c>
      <c r="E121" s="7">
        <v>122.063</v>
      </c>
      <c r="F121" s="7">
        <v>122.0728</v>
      </c>
      <c r="G121" s="7">
        <v>122.8777</v>
      </c>
      <c r="H121" s="7">
        <v>122.8451</v>
      </c>
      <c r="I121" s="7">
        <v>124.9115</v>
      </c>
      <c r="J121" s="7">
        <v>127.7051</v>
      </c>
      <c r="K121" s="7">
        <v>126.58969999999999</v>
      </c>
      <c r="L121" s="7">
        <v>127.4218</v>
      </c>
      <c r="M121" s="7">
        <v>128.51859999999999</v>
      </c>
      <c r="N121" s="7">
        <v>127.32080000000001</v>
      </c>
      <c r="O121" s="7">
        <v>127.5067</v>
      </c>
      <c r="P121" s="10">
        <v>0.14334566842019714</v>
      </c>
      <c r="Q121" s="7">
        <v>-1.0636650934182073</v>
      </c>
      <c r="R121" s="7">
        <v>8.0286409477060838E-3</v>
      </c>
      <c r="S121" s="7">
        <v>0.65936064381254755</v>
      </c>
      <c r="T121" s="7">
        <v>-2.6530444498881554E-2</v>
      </c>
      <c r="U121" s="7">
        <v>1.6821183750918851</v>
      </c>
      <c r="V121" s="7">
        <v>2.2364634160985961</v>
      </c>
      <c r="W121" s="7">
        <v>-0.873418524397231</v>
      </c>
      <c r="X121" s="7">
        <v>0.65732046130136279</v>
      </c>
      <c r="Y121" s="7">
        <v>0.86076322889802814</v>
      </c>
      <c r="Z121" s="7">
        <v>-0.93200517279209916</v>
      </c>
      <c r="AA121" s="11">
        <v>0.14600913597777385</v>
      </c>
      <c r="AB121" s="20">
        <f t="shared" si="28"/>
        <v>125.26734166666665</v>
      </c>
      <c r="AC121" s="20">
        <f t="shared" si="29"/>
        <v>122.50369999999999</v>
      </c>
      <c r="AD121" s="20">
        <f t="shared" si="30"/>
        <v>123.54476666666666</v>
      </c>
      <c r="AE121" s="20">
        <f t="shared" si="42"/>
        <v>127.23886666666668</v>
      </c>
      <c r="AF121" s="20">
        <f t="shared" si="43"/>
        <v>127.78203333333333</v>
      </c>
      <c r="AG121" s="7">
        <f>IFERROR(AC121/'2018'!AF121*100-100,"")</f>
        <v>-16.906082969313843</v>
      </c>
      <c r="AH121" s="20">
        <f t="shared" si="44"/>
        <v>0.84982467196228129</v>
      </c>
      <c r="AI121" s="20">
        <f t="shared" si="44"/>
        <v>2.9900902317999254</v>
      </c>
      <c r="AJ121" s="20">
        <f t="shared" si="44"/>
        <v>0.42688738189535513</v>
      </c>
    </row>
    <row r="122" spans="1:36" customFormat="1" ht="15" x14ac:dyDescent="0.25">
      <c r="A122" s="17"/>
      <c r="B122" s="15" t="s">
        <v>21</v>
      </c>
      <c r="C122" s="26">
        <f>'2014'!P122</f>
        <v>121.7144</v>
      </c>
      <c r="D122" s="20">
        <v>120.30719999999999</v>
      </c>
      <c r="E122" s="20">
        <v>118.501</v>
      </c>
      <c r="F122" s="20">
        <v>118.62649999999999</v>
      </c>
      <c r="G122" s="20">
        <v>119.6892</v>
      </c>
      <c r="H122" s="20">
        <v>120.3169</v>
      </c>
      <c r="I122" s="20">
        <v>120.9804</v>
      </c>
      <c r="J122" s="20">
        <v>121.6031</v>
      </c>
      <c r="K122" s="20">
        <v>122.3028</v>
      </c>
      <c r="L122" s="20">
        <v>122.3424</v>
      </c>
      <c r="M122" s="20">
        <v>122.31870000000001</v>
      </c>
      <c r="N122" s="20">
        <v>122.65130000000001</v>
      </c>
      <c r="O122" s="20">
        <v>123.2672</v>
      </c>
      <c r="P122" s="21">
        <v>-1.156149149155731</v>
      </c>
      <c r="Q122" s="20">
        <v>-1.5013232790722333</v>
      </c>
      <c r="R122" s="20">
        <v>0.1059062792718949</v>
      </c>
      <c r="S122" s="20">
        <v>0.89439104698544936</v>
      </c>
      <c r="T122" s="20">
        <v>0.52444163717361658</v>
      </c>
      <c r="U122" s="20">
        <v>0.55146035178765329</v>
      </c>
      <c r="V122" s="20">
        <v>0.51471147392469752</v>
      </c>
      <c r="W122" s="20">
        <v>0.57539651538489323</v>
      </c>
      <c r="X122" s="20">
        <v>3.2378653636705758E-2</v>
      </c>
      <c r="Y122" s="20">
        <v>-1.9371861268040313E-2</v>
      </c>
      <c r="Z122" s="20">
        <v>0.27191263478110811</v>
      </c>
      <c r="AA122" s="19">
        <v>0.50215529717173513</v>
      </c>
      <c r="AB122" s="20">
        <f t="shared" si="28"/>
        <v>121.07555833333335</v>
      </c>
      <c r="AC122" s="20">
        <f t="shared" si="29"/>
        <v>119.14490000000001</v>
      </c>
      <c r="AD122" s="20">
        <f t="shared" si="30"/>
        <v>120.32883333333332</v>
      </c>
      <c r="AE122" s="20">
        <f t="shared" si="42"/>
        <v>122.08276666666666</v>
      </c>
      <c r="AF122" s="20">
        <f t="shared" si="43"/>
        <v>122.74573333333335</v>
      </c>
      <c r="AG122" s="7">
        <f>IFERROR(AC122/'2018'!AF122*100-100,"")</f>
        <v>-8.1833472988642342</v>
      </c>
      <c r="AH122" s="20">
        <f t="shared" si="44"/>
        <v>0.99369199464962321</v>
      </c>
      <c r="AI122" s="20">
        <f t="shared" si="44"/>
        <v>1.4576168360866717</v>
      </c>
      <c r="AJ122" s="20">
        <f t="shared" si="44"/>
        <v>0.54304688922790945</v>
      </c>
    </row>
    <row r="123" spans="1:36" customFormat="1" ht="15" x14ac:dyDescent="0.25">
      <c r="A123" s="17"/>
      <c r="B123" s="15" t="s">
        <v>23</v>
      </c>
      <c r="C123" s="26">
        <f>'2014'!P123</f>
        <v>119.5753</v>
      </c>
      <c r="D123" s="20">
        <v>119.2687</v>
      </c>
      <c r="E123" s="20">
        <v>118.07989999999999</v>
      </c>
      <c r="F123" s="20">
        <v>117.9481</v>
      </c>
      <c r="G123" s="20">
        <v>117.9044</v>
      </c>
      <c r="H123" s="20">
        <v>118.6508</v>
      </c>
      <c r="I123" s="20">
        <v>119.6863</v>
      </c>
      <c r="J123" s="20">
        <v>120.62569999999999</v>
      </c>
      <c r="K123" s="20">
        <v>121.7646</v>
      </c>
      <c r="L123" s="20">
        <v>121.6348</v>
      </c>
      <c r="M123" s="20">
        <v>121.61490000000001</v>
      </c>
      <c r="N123" s="20">
        <v>122.0326</v>
      </c>
      <c r="O123" s="20">
        <v>122.7214</v>
      </c>
      <c r="P123" s="21">
        <v>-0.25640746876654547</v>
      </c>
      <c r="Q123" s="20">
        <v>-0.99674097227520764</v>
      </c>
      <c r="R123" s="20">
        <v>-0.11161933572098076</v>
      </c>
      <c r="S123" s="20">
        <v>-3.7134945679547886E-2</v>
      </c>
      <c r="T123" s="20">
        <v>0.63305525493536152</v>
      </c>
      <c r="U123" s="20">
        <v>0.87272905028874559</v>
      </c>
      <c r="V123" s="20">
        <v>0.78488515393991787</v>
      </c>
      <c r="W123" s="20">
        <v>0.94416032404372097</v>
      </c>
      <c r="X123" s="20">
        <v>-0.10659912651132022</v>
      </c>
      <c r="Y123" s="20">
        <v>-1.6360449476624041E-2</v>
      </c>
      <c r="Z123" s="20">
        <v>0.3434612041781035</v>
      </c>
      <c r="AA123" s="19">
        <v>0.56443933834073889</v>
      </c>
      <c r="AB123" s="20">
        <f t="shared" si="28"/>
        <v>120.16101666666667</v>
      </c>
      <c r="AC123" s="20">
        <f t="shared" si="29"/>
        <v>118.43223333333333</v>
      </c>
      <c r="AD123" s="20">
        <f t="shared" si="30"/>
        <v>118.74716666666667</v>
      </c>
      <c r="AE123" s="20">
        <f t="shared" si="42"/>
        <v>121.3417</v>
      </c>
      <c r="AF123" s="20">
        <f t="shared" si="43"/>
        <v>122.12296666666667</v>
      </c>
      <c r="AG123" s="7">
        <f>IFERROR(AC123/'2018'!AF123*100-100,"")</f>
        <v>-12.946301359525322</v>
      </c>
      <c r="AH123" s="20">
        <f t="shared" si="44"/>
        <v>0.26591859704861065</v>
      </c>
      <c r="AI123" s="20">
        <f t="shared" si="44"/>
        <v>2.184922306918196</v>
      </c>
      <c r="AJ123" s="20">
        <f t="shared" si="44"/>
        <v>0.64385670109012949</v>
      </c>
    </row>
    <row r="124" spans="1:36" customFormat="1" ht="15" x14ac:dyDescent="0.25">
      <c r="A124" s="18"/>
      <c r="B124" t="s">
        <v>25</v>
      </c>
      <c r="C124" s="14">
        <f>'2014'!P124</f>
        <v>124.3772</v>
      </c>
      <c r="D124" s="7">
        <v>123.9679</v>
      </c>
      <c r="E124" s="7">
        <v>121.9161</v>
      </c>
      <c r="F124" s="7">
        <v>121.3175</v>
      </c>
      <c r="G124" s="7">
        <v>120.5753</v>
      </c>
      <c r="H124" s="7">
        <v>121.5804</v>
      </c>
      <c r="I124" s="7">
        <v>123.55540000000001</v>
      </c>
      <c r="J124" s="7">
        <v>124.75920000000001</v>
      </c>
      <c r="K124" s="7">
        <v>126.8708</v>
      </c>
      <c r="L124" s="7">
        <v>126.3921</v>
      </c>
      <c r="M124" s="7">
        <v>126.0882</v>
      </c>
      <c r="N124" s="7">
        <v>126.39449999999999</v>
      </c>
      <c r="O124" s="7">
        <v>127.2496</v>
      </c>
      <c r="P124" s="10">
        <v>-0.3290796062300822</v>
      </c>
      <c r="Q124" s="7">
        <v>-1.6551058782152479</v>
      </c>
      <c r="R124" s="7">
        <v>-0.4909933962782641</v>
      </c>
      <c r="S124" s="7">
        <v>-0.61178313104044924</v>
      </c>
      <c r="T124" s="7">
        <v>0.83358697842758744</v>
      </c>
      <c r="U124" s="7">
        <v>1.6244394655717604</v>
      </c>
      <c r="V124" s="7">
        <v>0.97429978778750348</v>
      </c>
      <c r="W124" s="7">
        <v>1.6925405100385347</v>
      </c>
      <c r="X124" s="7">
        <v>-0.37731298297165577</v>
      </c>
      <c r="Y124" s="7">
        <v>-0.24044224283004931</v>
      </c>
      <c r="Z124" s="7">
        <v>0.2429251904619093</v>
      </c>
      <c r="AA124" s="11">
        <v>0.67653260228887124</v>
      </c>
      <c r="AB124" s="20">
        <f t="shared" si="28"/>
        <v>124.22224999999999</v>
      </c>
      <c r="AC124" s="20">
        <f t="shared" si="29"/>
        <v>122.40050000000001</v>
      </c>
      <c r="AD124" s="20">
        <f t="shared" si="30"/>
        <v>121.9037</v>
      </c>
      <c r="AE124" s="20">
        <f t="shared" si="42"/>
        <v>126.00736666666667</v>
      </c>
      <c r="AF124" s="20">
        <f t="shared" si="43"/>
        <v>126.57743333333333</v>
      </c>
      <c r="AG124" s="7">
        <f>IFERROR(AC124/'2018'!AF124*100-100,"")</f>
        <v>-12.015364661518106</v>
      </c>
      <c r="AH124" s="20">
        <f t="shared" si="44"/>
        <v>-0.40588069493180967</v>
      </c>
      <c r="AI124" s="20">
        <f t="shared" si="44"/>
        <v>3.3663183862890662</v>
      </c>
      <c r="AJ124" s="20">
        <f t="shared" si="44"/>
        <v>0.45240741215923208</v>
      </c>
    </row>
    <row r="125" spans="1:36" customFormat="1" ht="15" x14ac:dyDescent="0.25">
      <c r="A125" s="18"/>
      <c r="B125" t="s">
        <v>66</v>
      </c>
      <c r="C125" s="14">
        <f>'2014'!P125</f>
        <v>115.29559999999999</v>
      </c>
      <c r="D125" s="7">
        <v>116.6786</v>
      </c>
      <c r="E125" s="7">
        <v>117.59520000000001</v>
      </c>
      <c r="F125" s="7">
        <v>118.0234</v>
      </c>
      <c r="G125" s="7">
        <v>118.4229</v>
      </c>
      <c r="H125" s="7">
        <v>118.7531</v>
      </c>
      <c r="I125" s="7">
        <v>119.098</v>
      </c>
      <c r="J125" s="7">
        <v>119.2924</v>
      </c>
      <c r="K125" s="7">
        <v>119.4453</v>
      </c>
      <c r="L125" s="7">
        <v>119.8877</v>
      </c>
      <c r="M125" s="7">
        <v>120.5235</v>
      </c>
      <c r="N125" s="7">
        <v>121.31480000000001</v>
      </c>
      <c r="O125" s="7">
        <v>122.03019999999999</v>
      </c>
      <c r="P125" s="10">
        <v>1.1995253938571897</v>
      </c>
      <c r="Q125" s="7">
        <v>0.78557678957409705</v>
      </c>
      <c r="R125" s="7">
        <v>0.3641305087282386</v>
      </c>
      <c r="S125" s="7">
        <v>0.33849219731002778</v>
      </c>
      <c r="T125" s="7">
        <v>0.27883120578874943</v>
      </c>
      <c r="U125" s="7">
        <v>0.2904345233934908</v>
      </c>
      <c r="V125" s="7">
        <v>0.16322692236645592</v>
      </c>
      <c r="W125" s="7">
        <v>0.12817245692097945</v>
      </c>
      <c r="X125" s="7">
        <v>0.37037874240341995</v>
      </c>
      <c r="Y125" s="7">
        <v>0.53032963348200302</v>
      </c>
      <c r="Z125" s="7">
        <v>0.6565524565748645</v>
      </c>
      <c r="AA125" s="11">
        <v>0.58970546050439698</v>
      </c>
      <c r="AB125" s="20">
        <f t="shared" si="28"/>
        <v>119.255425</v>
      </c>
      <c r="AC125" s="20">
        <f t="shared" si="29"/>
        <v>117.43239999999999</v>
      </c>
      <c r="AD125" s="20">
        <f t="shared" si="30"/>
        <v>118.758</v>
      </c>
      <c r="AE125" s="20">
        <f t="shared" si="42"/>
        <v>119.54180000000001</v>
      </c>
      <c r="AF125" s="20">
        <f t="shared" si="43"/>
        <v>121.28949999999999</v>
      </c>
      <c r="AG125" s="7">
        <f>IFERROR(AC125/'2018'!AF125*100-100,"")</f>
        <v>-17.83841722370471</v>
      </c>
      <c r="AH125" s="20">
        <f t="shared" si="44"/>
        <v>1.1288196443230305</v>
      </c>
      <c r="AI125" s="20">
        <f t="shared" si="44"/>
        <v>0.65999764226411628</v>
      </c>
      <c r="AJ125" s="20">
        <f t="shared" si="44"/>
        <v>1.4619990664353111</v>
      </c>
    </row>
    <row r="126" spans="1:36" customFormat="1" ht="15" x14ac:dyDescent="0.25">
      <c r="A126" s="18"/>
      <c r="B126" t="s">
        <v>28</v>
      </c>
      <c r="C126" s="14">
        <f>'2014'!P126</f>
        <v>108.27979999999999</v>
      </c>
      <c r="D126" s="7">
        <v>107.4631</v>
      </c>
      <c r="E126" s="7">
        <v>107.21559999999999</v>
      </c>
      <c r="F126" s="7">
        <v>106.94799999999999</v>
      </c>
      <c r="G126" s="7">
        <v>107.3905</v>
      </c>
      <c r="H126" s="7">
        <v>108.12430000000001</v>
      </c>
      <c r="I126" s="7">
        <v>107.8425</v>
      </c>
      <c r="J126" s="7">
        <v>108.68340000000001</v>
      </c>
      <c r="K126" s="7">
        <v>108.9948</v>
      </c>
      <c r="L126" s="7">
        <v>109.06619999999999</v>
      </c>
      <c r="M126" s="7">
        <v>108.9645</v>
      </c>
      <c r="N126" s="7">
        <v>109.6283</v>
      </c>
      <c r="O126" s="7">
        <v>110.4434</v>
      </c>
      <c r="P126" s="10">
        <v>-0.75424963843671433</v>
      </c>
      <c r="Q126" s="7">
        <v>-0.2303116139400429</v>
      </c>
      <c r="R126" s="7">
        <v>-0.24959054465954733</v>
      </c>
      <c r="S126" s="7">
        <v>0.41375247783970681</v>
      </c>
      <c r="T126" s="7">
        <v>0.68330066439769077</v>
      </c>
      <c r="U126" s="7">
        <v>-0.26062596474613392</v>
      </c>
      <c r="V126" s="7">
        <v>0.77974824396690068</v>
      </c>
      <c r="W126" s="7">
        <v>0.28652029656782163</v>
      </c>
      <c r="X126" s="7">
        <v>6.5507712294528758E-2</v>
      </c>
      <c r="Y126" s="7">
        <v>-9.3246120246230191E-2</v>
      </c>
      <c r="Z126" s="7">
        <v>0.60918923135516145</v>
      </c>
      <c r="AA126" s="11">
        <v>0.74351239597804675</v>
      </c>
      <c r="AB126" s="20">
        <f t="shared" si="28"/>
        <v>108.39704999999999</v>
      </c>
      <c r="AC126" s="20">
        <f t="shared" si="29"/>
        <v>107.20889999999999</v>
      </c>
      <c r="AD126" s="20">
        <f t="shared" si="30"/>
        <v>107.78576666666667</v>
      </c>
      <c r="AE126" s="20">
        <f t="shared" si="42"/>
        <v>108.9148</v>
      </c>
      <c r="AF126" s="20">
        <f t="shared" si="43"/>
        <v>109.67873333333334</v>
      </c>
      <c r="AG126" s="7">
        <f>IFERROR(AC126/'2018'!AF126*100-100,"")</f>
        <v>-14.704801275502916</v>
      </c>
      <c r="AH126" s="20">
        <f t="shared" si="44"/>
        <v>0.53807721809167219</v>
      </c>
      <c r="AI126" s="20">
        <f t="shared" si="44"/>
        <v>1.0474790579955879</v>
      </c>
      <c r="AJ126" s="20">
        <f t="shared" si="44"/>
        <v>0.70140452292373823</v>
      </c>
    </row>
    <row r="127" spans="1:36" customFormat="1" ht="15" x14ac:dyDescent="0.25">
      <c r="A127" s="18"/>
      <c r="B127" t="s">
        <v>30</v>
      </c>
      <c r="C127" s="14">
        <f>'2014'!P127</f>
        <v>116.2431</v>
      </c>
      <c r="D127" s="7">
        <v>117.2726</v>
      </c>
      <c r="E127" s="7">
        <v>117.0964</v>
      </c>
      <c r="F127" s="7">
        <v>118.2923</v>
      </c>
      <c r="G127" s="7">
        <v>118.37690000000001</v>
      </c>
      <c r="H127" s="7">
        <v>119.3653</v>
      </c>
      <c r="I127" s="7">
        <v>119.9121</v>
      </c>
      <c r="J127" s="7">
        <v>122.55500000000001</v>
      </c>
      <c r="K127" s="7">
        <v>122.3426</v>
      </c>
      <c r="L127" s="7">
        <v>122.4774</v>
      </c>
      <c r="M127" s="7">
        <v>122.6079</v>
      </c>
      <c r="N127" s="7">
        <v>122.71850000000001</v>
      </c>
      <c r="O127" s="7">
        <v>122.8374</v>
      </c>
      <c r="P127" s="10">
        <v>0.88564396510416432</v>
      </c>
      <c r="Q127" s="7">
        <v>-0.1502482250755883</v>
      </c>
      <c r="R127" s="7">
        <v>1.021295274662581</v>
      </c>
      <c r="S127" s="7">
        <v>7.1517757284293992E-2</v>
      </c>
      <c r="T127" s="7">
        <v>0.83496019916047692</v>
      </c>
      <c r="U127" s="7">
        <v>0.45808957879718004</v>
      </c>
      <c r="V127" s="7">
        <v>2.204031119461682</v>
      </c>
      <c r="W127" s="7">
        <v>-0.17330994247480913</v>
      </c>
      <c r="X127" s="7">
        <v>0.11018238945387662</v>
      </c>
      <c r="Y127" s="7">
        <v>0.10655026968240495</v>
      </c>
      <c r="Z127" s="7">
        <v>9.0206259139912787E-2</v>
      </c>
      <c r="AA127" s="11">
        <v>9.6888407208364224E-2</v>
      </c>
      <c r="AB127" s="20">
        <f t="shared" si="28"/>
        <v>120.48786666666665</v>
      </c>
      <c r="AC127" s="20">
        <f t="shared" si="29"/>
        <v>117.55376666666666</v>
      </c>
      <c r="AD127" s="20">
        <f t="shared" si="30"/>
        <v>119.21810000000001</v>
      </c>
      <c r="AE127" s="20">
        <f t="shared" si="42"/>
        <v>122.45833333333333</v>
      </c>
      <c r="AF127" s="20">
        <f t="shared" si="43"/>
        <v>122.72126666666668</v>
      </c>
      <c r="AG127" s="7">
        <f>IFERROR(AC127/'2018'!AF127*100-100,"")</f>
        <v>-14.986159327200838</v>
      </c>
      <c r="AH127" s="20">
        <f t="shared" si="44"/>
        <v>1.4158060439294076</v>
      </c>
      <c r="AI127" s="20">
        <f t="shared" si="44"/>
        <v>2.7179038529664012</v>
      </c>
      <c r="AJ127" s="20">
        <f t="shared" si="44"/>
        <v>0.21471248724056125</v>
      </c>
    </row>
    <row r="128" spans="1:36" customFormat="1" ht="15" x14ac:dyDescent="0.25">
      <c r="A128" s="18"/>
      <c r="B128" t="s">
        <v>32</v>
      </c>
      <c r="C128" s="14">
        <f>'2014'!P128</f>
        <v>114.0151</v>
      </c>
      <c r="D128" s="7">
        <v>115.57689999999999</v>
      </c>
      <c r="E128" s="7">
        <v>115.9504</v>
      </c>
      <c r="F128" s="7">
        <v>116.2062</v>
      </c>
      <c r="G128" s="7">
        <v>116.6258</v>
      </c>
      <c r="H128" s="7">
        <v>116.8287</v>
      </c>
      <c r="I128" s="7">
        <v>117.0497</v>
      </c>
      <c r="J128" s="7">
        <v>117.3582</v>
      </c>
      <c r="K128" s="7">
        <v>117.3691</v>
      </c>
      <c r="L128" s="7">
        <v>117.4714</v>
      </c>
      <c r="M128" s="7">
        <v>118.0295</v>
      </c>
      <c r="N128" s="7">
        <v>118.55159999999999</v>
      </c>
      <c r="O128" s="7">
        <v>118.449</v>
      </c>
      <c r="P128" s="10">
        <v>1.36981855912067</v>
      </c>
      <c r="Q128" s="7">
        <v>0.32316146219530639</v>
      </c>
      <c r="R128" s="7">
        <v>0.22061157184450728</v>
      </c>
      <c r="S128" s="7">
        <v>0.36108228304514101</v>
      </c>
      <c r="T128" s="7">
        <v>0.17397522675085586</v>
      </c>
      <c r="U128" s="7">
        <v>0.18916584709065806</v>
      </c>
      <c r="V128" s="7">
        <v>0.26356325560851085</v>
      </c>
      <c r="W128" s="7">
        <v>9.2878043460163599E-3</v>
      </c>
      <c r="X128" s="7">
        <v>8.7160930773090714E-2</v>
      </c>
      <c r="Y128" s="7">
        <v>0.47509436339398015</v>
      </c>
      <c r="Z128" s="7">
        <v>0.44234704035854988</v>
      </c>
      <c r="AA128" s="11">
        <v>-8.6544593240407863E-2</v>
      </c>
      <c r="AB128" s="20">
        <f t="shared" si="28"/>
        <v>117.12220833333335</v>
      </c>
      <c r="AC128" s="20">
        <f t="shared" si="29"/>
        <v>115.91116666666666</v>
      </c>
      <c r="AD128" s="20">
        <f t="shared" si="30"/>
        <v>116.83473333333332</v>
      </c>
      <c r="AE128" s="20">
        <f t="shared" si="42"/>
        <v>117.39956666666667</v>
      </c>
      <c r="AF128" s="20">
        <f t="shared" si="43"/>
        <v>118.34336666666667</v>
      </c>
      <c r="AG128" s="7">
        <f>IFERROR(AC128/'2018'!AF128*100-100,"")</f>
        <v>-12.893086251083758</v>
      </c>
      <c r="AH128" s="20">
        <f t="shared" si="44"/>
        <v>0.79678834509759611</v>
      </c>
      <c r="AI128" s="20">
        <f t="shared" si="44"/>
        <v>0.48344641804578714</v>
      </c>
      <c r="AJ128" s="20">
        <f t="shared" si="44"/>
        <v>0.8039211956205321</v>
      </c>
    </row>
    <row r="129" spans="1:36" customFormat="1" ht="15" x14ac:dyDescent="0.25">
      <c r="A129" s="18"/>
      <c r="B129" t="s">
        <v>67</v>
      </c>
      <c r="C129" s="14">
        <f>'2014'!P129</f>
        <v>106.75369999999999</v>
      </c>
      <c r="D129" s="7">
        <v>107.0569</v>
      </c>
      <c r="E129" s="7">
        <v>107.0843</v>
      </c>
      <c r="F129" s="7">
        <v>106.7766</v>
      </c>
      <c r="G129" s="7">
        <v>106.4147</v>
      </c>
      <c r="H129" s="7">
        <v>106.1482</v>
      </c>
      <c r="I129" s="7">
        <v>106.3232</v>
      </c>
      <c r="J129" s="7">
        <v>106.5129</v>
      </c>
      <c r="K129" s="7">
        <v>106.56870000000001</v>
      </c>
      <c r="L129" s="7">
        <v>106.9716</v>
      </c>
      <c r="M129" s="7">
        <v>107.66419999999999</v>
      </c>
      <c r="N129" s="7">
        <v>107.636</v>
      </c>
      <c r="O129" s="7">
        <v>107.113</v>
      </c>
      <c r="P129" s="10">
        <v>0.28401825885192172</v>
      </c>
      <c r="Q129" s="7">
        <v>2.5593866439248748E-2</v>
      </c>
      <c r="R129" s="7">
        <v>-0.28734370958207411</v>
      </c>
      <c r="S129" s="7">
        <v>-0.33893193827112467</v>
      </c>
      <c r="T129" s="7">
        <v>-0.25043532519472733</v>
      </c>
      <c r="U129" s="7">
        <v>0.16486384130865822</v>
      </c>
      <c r="V129" s="7">
        <v>0.17841825678685555</v>
      </c>
      <c r="W129" s="7">
        <v>5.2388020605959422E-2</v>
      </c>
      <c r="X129" s="7">
        <v>0.37806597997347086</v>
      </c>
      <c r="Y129" s="7">
        <v>0.64746156923893716</v>
      </c>
      <c r="Z129" s="7">
        <v>-2.6192550541403948E-2</v>
      </c>
      <c r="AA129" s="11">
        <v>-0.48589691181388767</v>
      </c>
      <c r="AB129" s="20">
        <f t="shared" si="28"/>
        <v>106.85585833333334</v>
      </c>
      <c r="AC129" s="20">
        <f t="shared" si="29"/>
        <v>106.9726</v>
      </c>
      <c r="AD129" s="20">
        <f t="shared" si="30"/>
        <v>106.29536666666667</v>
      </c>
      <c r="AE129" s="20">
        <f t="shared" si="42"/>
        <v>106.6844</v>
      </c>
      <c r="AF129" s="20">
        <f t="shared" si="43"/>
        <v>107.47106666666666</v>
      </c>
      <c r="AG129" s="7">
        <f>IFERROR(AC129/'2018'!AF129*100-100,"")</f>
        <v>-4.561692135296596</v>
      </c>
      <c r="AH129" s="20">
        <f t="shared" si="44"/>
        <v>-0.63309046740317854</v>
      </c>
      <c r="AI129" s="20">
        <f t="shared" si="44"/>
        <v>0.36599274788082425</v>
      </c>
      <c r="AJ129" s="20">
        <f t="shared" si="44"/>
        <v>0.73737741100541143</v>
      </c>
    </row>
    <row r="130" spans="1:36" customFormat="1" ht="15" x14ac:dyDescent="0.25">
      <c r="A130" s="18"/>
      <c r="B130" t="s">
        <v>35</v>
      </c>
      <c r="C130" s="14">
        <f>'2014'!P130</f>
        <v>133.78399999999999</v>
      </c>
      <c r="D130" s="7">
        <v>128.36170000000001</v>
      </c>
      <c r="E130" s="7">
        <v>123.5398</v>
      </c>
      <c r="F130" s="7">
        <v>124.80500000000001</v>
      </c>
      <c r="G130" s="7">
        <v>127.86750000000001</v>
      </c>
      <c r="H130" s="7">
        <v>128.14179999999999</v>
      </c>
      <c r="I130" s="7">
        <v>128.05529999999999</v>
      </c>
      <c r="J130" s="7">
        <v>128.2638</v>
      </c>
      <c r="K130" s="7">
        <v>128.5472</v>
      </c>
      <c r="L130" s="7">
        <v>128.59460000000001</v>
      </c>
      <c r="M130" s="7">
        <v>128.577</v>
      </c>
      <c r="N130" s="7">
        <v>128.59360000000001</v>
      </c>
      <c r="O130" s="7">
        <v>128.8954</v>
      </c>
      <c r="P130" s="10">
        <v>-4.053025772887624</v>
      </c>
      <c r="Q130" s="7">
        <v>-3.7564943437178013</v>
      </c>
      <c r="R130" s="7">
        <v>1.0241233999083754</v>
      </c>
      <c r="S130" s="7">
        <v>2.45235035270515</v>
      </c>
      <c r="T130" s="7">
        <v>0.2145189356169335</v>
      </c>
      <c r="U130" s="7">
        <v>-6.7503343951779135E-2</v>
      </c>
      <c r="V130" s="7">
        <v>0.16282028155024825</v>
      </c>
      <c r="W130" s="7">
        <v>0.22095088403742935</v>
      </c>
      <c r="X130" s="7">
        <v>3.6873615294623546E-2</v>
      </c>
      <c r="Y130" s="7">
        <v>-1.3686422291461558E-2</v>
      </c>
      <c r="Z130" s="7">
        <v>1.2910551653881372E-2</v>
      </c>
      <c r="AA130" s="11">
        <v>0.23469286185314497</v>
      </c>
      <c r="AB130" s="20">
        <f t="shared" si="28"/>
        <v>127.68689166666665</v>
      </c>
      <c r="AC130" s="20">
        <f t="shared" si="29"/>
        <v>125.56883333333333</v>
      </c>
      <c r="AD130" s="20">
        <f t="shared" si="30"/>
        <v>128.02153333333334</v>
      </c>
      <c r="AE130" s="20">
        <f t="shared" si="42"/>
        <v>128.46853333333334</v>
      </c>
      <c r="AF130" s="20">
        <f t="shared" si="43"/>
        <v>128.68866666666668</v>
      </c>
      <c r="AG130" s="7">
        <f>IFERROR(AC130/'2018'!AF130*100-100,"")</f>
        <v>-2.0744418963384845</v>
      </c>
      <c r="AH130" s="20">
        <f t="shared" si="44"/>
        <v>1.9532713133434214</v>
      </c>
      <c r="AI130" s="20">
        <f t="shared" si="44"/>
        <v>0.34916001110229899</v>
      </c>
      <c r="AJ130" s="20">
        <f t="shared" si="44"/>
        <v>0.1713519471434779</v>
      </c>
    </row>
    <row r="131" spans="1:36" customFormat="1" ht="15" x14ac:dyDescent="0.25">
      <c r="A131" s="17"/>
      <c r="B131" s="15" t="s">
        <v>37</v>
      </c>
      <c r="C131" s="26">
        <f>'2014'!P131</f>
        <v>125.2546</v>
      </c>
      <c r="D131" s="20">
        <v>122.026</v>
      </c>
      <c r="E131" s="20">
        <v>119.1979</v>
      </c>
      <c r="F131" s="20">
        <v>119.7492</v>
      </c>
      <c r="G131" s="20">
        <v>122.64319999999999</v>
      </c>
      <c r="H131" s="20">
        <v>123.0742</v>
      </c>
      <c r="I131" s="20">
        <v>123.1223</v>
      </c>
      <c r="J131" s="20">
        <v>123.2208</v>
      </c>
      <c r="K131" s="20">
        <v>123.1935</v>
      </c>
      <c r="L131" s="20">
        <v>123.5134</v>
      </c>
      <c r="M131" s="20">
        <v>123.4836</v>
      </c>
      <c r="N131" s="20">
        <v>123.6751</v>
      </c>
      <c r="O131" s="20">
        <v>124.1705</v>
      </c>
      <c r="P131" s="21">
        <v>-2.5776298834533824</v>
      </c>
      <c r="Q131" s="20">
        <v>-2.3176208349040306</v>
      </c>
      <c r="R131" s="20">
        <v>0.46250814821401859</v>
      </c>
      <c r="S131" s="20">
        <v>2.4131256398565668</v>
      </c>
      <c r="T131" s="20">
        <v>0.35142592495956698</v>
      </c>
      <c r="U131" s="20">
        <v>3.9082114691780183E-2</v>
      </c>
      <c r="V131" s="20">
        <v>8.0001754353193011E-2</v>
      </c>
      <c r="W131" s="20">
        <v>-2.2155350395385173E-2</v>
      </c>
      <c r="X131" s="20">
        <v>0.25967279117810932</v>
      </c>
      <c r="Y131" s="20">
        <v>-2.4126936834391013E-2</v>
      </c>
      <c r="Z131" s="20">
        <v>0.15508132254000118</v>
      </c>
      <c r="AA131" s="19">
        <v>0.40056567570998819</v>
      </c>
      <c r="AB131" s="20">
        <f t="shared" si="28"/>
        <v>122.58914166666665</v>
      </c>
      <c r="AC131" s="20">
        <f t="shared" si="29"/>
        <v>120.32436666666668</v>
      </c>
      <c r="AD131" s="20">
        <f t="shared" si="30"/>
        <v>122.94656666666667</v>
      </c>
      <c r="AE131" s="20">
        <f t="shared" si="42"/>
        <v>123.30923333333334</v>
      </c>
      <c r="AF131" s="20">
        <f t="shared" si="43"/>
        <v>123.77640000000001</v>
      </c>
      <c r="AG131" s="7">
        <f>IFERROR(AC131/'2018'!AF131*100-100,"")</f>
        <v>0.80074145726847235</v>
      </c>
      <c r="AH131" s="20">
        <f t="shared" si="44"/>
        <v>2.1792759626686689</v>
      </c>
      <c r="AI131" s="20">
        <f t="shared" si="44"/>
        <v>0.294979092543457</v>
      </c>
      <c r="AJ131" s="20">
        <f t="shared" si="44"/>
        <v>0.37885781464865431</v>
      </c>
    </row>
    <row r="132" spans="1:36" customFormat="1" ht="15" x14ac:dyDescent="0.25">
      <c r="A132" s="18"/>
      <c r="B132" t="s">
        <v>69</v>
      </c>
      <c r="C132" s="14">
        <f>'2014'!P132</f>
        <v>101.09010000000001</v>
      </c>
      <c r="D132" s="7">
        <v>101.54810000000001</v>
      </c>
      <c r="E132" s="7">
        <v>101.7757</v>
      </c>
      <c r="F132" s="7">
        <v>101.7757</v>
      </c>
      <c r="G132" s="7">
        <v>101.7757</v>
      </c>
      <c r="H132" s="7">
        <v>101.8404</v>
      </c>
      <c r="I132" s="7">
        <v>102.12739999999999</v>
      </c>
      <c r="J132" s="7">
        <v>102.50020000000001</v>
      </c>
      <c r="K132" s="7">
        <v>102.50020000000001</v>
      </c>
      <c r="L132" s="7">
        <v>101.9178</v>
      </c>
      <c r="M132" s="7">
        <v>101.6153</v>
      </c>
      <c r="N132" s="7">
        <v>102.2017</v>
      </c>
      <c r="O132" s="7">
        <v>102.5132</v>
      </c>
      <c r="P132" s="10">
        <v>0.45306118007598994</v>
      </c>
      <c r="Q132" s="7">
        <v>0.22413023975829716</v>
      </c>
      <c r="R132" s="7">
        <v>0</v>
      </c>
      <c r="S132" s="7">
        <v>0</v>
      </c>
      <c r="T132" s="7">
        <v>6.3571166791289047E-2</v>
      </c>
      <c r="U132" s="7">
        <v>0.28181350426745366</v>
      </c>
      <c r="V132" s="7">
        <v>0.36503426112875903</v>
      </c>
      <c r="W132" s="7">
        <v>0</v>
      </c>
      <c r="X132" s="7">
        <v>-0.56819401327998076</v>
      </c>
      <c r="Y132" s="7">
        <v>-0.29680781963503422</v>
      </c>
      <c r="Z132" s="7">
        <v>0.57707845176857975</v>
      </c>
      <c r="AA132" s="11">
        <v>0.3047894506647103</v>
      </c>
      <c r="AB132" s="20">
        <f t="shared" si="28"/>
        <v>102.00761666666666</v>
      </c>
      <c r="AC132" s="20">
        <f t="shared" si="29"/>
        <v>101.69983333333334</v>
      </c>
      <c r="AD132" s="20">
        <f t="shared" si="30"/>
        <v>101.91450000000002</v>
      </c>
      <c r="AE132" s="20">
        <f t="shared" si="42"/>
        <v>102.30606666666667</v>
      </c>
      <c r="AF132" s="20">
        <f t="shared" si="43"/>
        <v>102.11006666666667</v>
      </c>
      <c r="AG132" s="7">
        <f>IFERROR(AC132/'2018'!AF132*100-100,"")</f>
        <v>-2.4324453104338488</v>
      </c>
      <c r="AH132" s="20">
        <f t="shared" si="44"/>
        <v>0.21107868088935788</v>
      </c>
      <c r="AI132" s="20">
        <f t="shared" si="44"/>
        <v>0.38421094806592748</v>
      </c>
      <c r="AJ132" s="20">
        <f t="shared" si="44"/>
        <v>-0.19158199155344846</v>
      </c>
    </row>
    <row r="133" spans="1:36" customFormat="1" ht="15" x14ac:dyDescent="0.25">
      <c r="A133" s="18"/>
      <c r="B133" t="s">
        <v>43</v>
      </c>
      <c r="C133" s="14">
        <f>'2014'!P133</f>
        <v>160.3175</v>
      </c>
      <c r="D133" s="7">
        <v>149.5652</v>
      </c>
      <c r="E133" s="7">
        <v>140.46170000000001</v>
      </c>
      <c r="F133" s="7">
        <v>141.67259999999999</v>
      </c>
      <c r="G133" s="7">
        <v>149.80779999999999</v>
      </c>
      <c r="H133" s="7">
        <v>150.77340000000001</v>
      </c>
      <c r="I133" s="7">
        <v>150.68289999999999</v>
      </c>
      <c r="J133" s="7">
        <v>150.7877</v>
      </c>
      <c r="K133" s="7">
        <v>150.67250000000001</v>
      </c>
      <c r="L133" s="7">
        <v>152.018</v>
      </c>
      <c r="M133" s="7">
        <v>151.72829999999999</v>
      </c>
      <c r="N133" s="7">
        <v>151.8699</v>
      </c>
      <c r="O133" s="7">
        <v>153.17320000000001</v>
      </c>
      <c r="P133" s="10">
        <v>-6.7068785379013462</v>
      </c>
      <c r="Q133" s="7">
        <v>-6.0866431496096665</v>
      </c>
      <c r="R133" s="7">
        <v>0.86208553648430919</v>
      </c>
      <c r="S133" s="7">
        <v>5.733372387240645</v>
      </c>
      <c r="T133" s="7">
        <v>0.64455922855820824</v>
      </c>
      <c r="U133" s="7">
        <v>-6.0023850360885936E-2</v>
      </c>
      <c r="V133" s="7">
        <v>6.9550028569938305E-2</v>
      </c>
      <c r="W133" s="7">
        <v>-7.6398804411757268E-2</v>
      </c>
      <c r="X133" s="7">
        <v>0.89299639947567533</v>
      </c>
      <c r="Y133" s="7">
        <v>-0.1905695378178969</v>
      </c>
      <c r="Z133" s="7">
        <v>9.3324712660730447E-2</v>
      </c>
      <c r="AA133" s="11">
        <v>0.8581687352134999</v>
      </c>
      <c r="AB133" s="20">
        <f t="shared" si="28"/>
        <v>149.43443333333332</v>
      </c>
      <c r="AC133" s="20">
        <f t="shared" si="29"/>
        <v>143.89983333333333</v>
      </c>
      <c r="AD133" s="20">
        <f t="shared" si="30"/>
        <v>150.42136666666667</v>
      </c>
      <c r="AE133" s="20">
        <f t="shared" si="42"/>
        <v>151.15940000000001</v>
      </c>
      <c r="AF133" s="20">
        <f t="shared" si="43"/>
        <v>152.25713333333334</v>
      </c>
      <c r="AG133" s="7">
        <f>IFERROR(AC133/'2018'!AF133*100-100,"")</f>
        <v>11.88971502431535</v>
      </c>
      <c r="AH133" s="20">
        <f t="shared" si="44"/>
        <v>4.5319950567466663</v>
      </c>
      <c r="AI133" s="20">
        <f t="shared" si="44"/>
        <v>0.49064394885390072</v>
      </c>
      <c r="AJ133" s="20">
        <f t="shared" si="44"/>
        <v>0.72620910994179155</v>
      </c>
    </row>
    <row r="134" spans="1:36" customFormat="1" ht="15" x14ac:dyDescent="0.25">
      <c r="A134" s="18"/>
      <c r="B134" t="s">
        <v>45</v>
      </c>
      <c r="C134" s="14">
        <f>'2014'!P134</f>
        <v>109.2226</v>
      </c>
      <c r="D134" s="7">
        <v>110.7902</v>
      </c>
      <c r="E134" s="7">
        <v>111.7812</v>
      </c>
      <c r="F134" s="7">
        <v>112.14400000000001</v>
      </c>
      <c r="G134" s="7">
        <v>112.14400000000001</v>
      </c>
      <c r="H134" s="7">
        <v>112.3755</v>
      </c>
      <c r="I134" s="7">
        <v>112.4748</v>
      </c>
      <c r="J134" s="7">
        <v>112.4748</v>
      </c>
      <c r="K134" s="7">
        <v>112.51609999999999</v>
      </c>
      <c r="L134" s="7">
        <v>112.32640000000001</v>
      </c>
      <c r="M134" s="7">
        <v>112.69629999999999</v>
      </c>
      <c r="N134" s="7">
        <v>112.831</v>
      </c>
      <c r="O134" s="7">
        <v>112.7727</v>
      </c>
      <c r="P134" s="10">
        <v>1.4352340999024</v>
      </c>
      <c r="Q134" s="7">
        <v>0.89448344709189054</v>
      </c>
      <c r="R134" s="7">
        <v>0.32456262770484401</v>
      </c>
      <c r="S134" s="7">
        <v>0</v>
      </c>
      <c r="T134" s="7">
        <v>0.20643101726351559</v>
      </c>
      <c r="U134" s="7">
        <v>8.8364456665375901E-2</v>
      </c>
      <c r="V134" s="7">
        <v>0</v>
      </c>
      <c r="W134" s="7">
        <v>3.6719336242422802E-2</v>
      </c>
      <c r="X134" s="7">
        <v>-0.16859809396165329</v>
      </c>
      <c r="Y134" s="7">
        <v>0.32930815907924316</v>
      </c>
      <c r="Z134" s="7">
        <v>0.1195247758799618</v>
      </c>
      <c r="AA134" s="11">
        <v>-5.1670197020324812E-2</v>
      </c>
      <c r="AB134" s="20">
        <f t="shared" si="28"/>
        <v>112.27724999999998</v>
      </c>
      <c r="AC134" s="20">
        <f t="shared" si="29"/>
        <v>111.5718</v>
      </c>
      <c r="AD134" s="20">
        <f t="shared" si="30"/>
        <v>112.33143333333334</v>
      </c>
      <c r="AE134" s="20">
        <f t="shared" si="42"/>
        <v>112.43910000000001</v>
      </c>
      <c r="AF134" s="20">
        <f t="shared" si="43"/>
        <v>112.76666666666667</v>
      </c>
      <c r="AG134" s="7">
        <f>IFERROR(AC134/'2018'!AF134*100-100,"")</f>
        <v>-9.6939745962249191</v>
      </c>
      <c r="AH134" s="20">
        <f t="shared" si="44"/>
        <v>0.68084707187061611</v>
      </c>
      <c r="AI134" s="20">
        <f t="shared" si="44"/>
        <v>9.5847318485795086E-2</v>
      </c>
      <c r="AJ134" s="20">
        <f t="shared" si="44"/>
        <v>0.29132807596880639</v>
      </c>
    </row>
    <row r="135" spans="1:36" customFormat="1" ht="15" x14ac:dyDescent="0.25">
      <c r="A135" s="18"/>
      <c r="B135" t="s">
        <v>70</v>
      </c>
      <c r="C135" s="14">
        <f>'2014'!P135</f>
        <v>103.75109999999999</v>
      </c>
      <c r="D135" s="7">
        <v>103.75109999999999</v>
      </c>
      <c r="E135" s="7">
        <v>104.0457</v>
      </c>
      <c r="F135" s="7">
        <v>104.0457</v>
      </c>
      <c r="G135" s="7">
        <v>104.0457</v>
      </c>
      <c r="H135" s="7">
        <v>104.0457</v>
      </c>
      <c r="I135" s="7">
        <v>104.0457</v>
      </c>
      <c r="J135" s="7">
        <v>104.0457</v>
      </c>
      <c r="K135" s="7">
        <v>104.0457</v>
      </c>
      <c r="L135" s="7">
        <v>104.0457</v>
      </c>
      <c r="M135" s="7">
        <v>104.0457</v>
      </c>
      <c r="N135" s="7">
        <v>104.0457</v>
      </c>
      <c r="O135" s="7">
        <v>104.0457</v>
      </c>
      <c r="P135" s="10">
        <v>0</v>
      </c>
      <c r="Q135" s="7">
        <v>0.28394879668745937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11">
        <v>0</v>
      </c>
      <c r="AB135" s="20">
        <f t="shared" si="28"/>
        <v>104.02114999999998</v>
      </c>
      <c r="AC135" s="20">
        <f t="shared" si="29"/>
        <v>103.94749999999999</v>
      </c>
      <c r="AD135" s="20">
        <f t="shared" si="30"/>
        <v>104.0457</v>
      </c>
      <c r="AE135" s="20">
        <f t="shared" si="42"/>
        <v>104.0457</v>
      </c>
      <c r="AF135" s="20">
        <f t="shared" si="43"/>
        <v>104.0457</v>
      </c>
      <c r="AG135" s="7">
        <f>IFERROR(AC135/'2018'!AF135*100-100,"")</f>
        <v>-0.55944430573134696</v>
      </c>
      <c r="AH135" s="20">
        <f t="shared" si="44"/>
        <v>9.4470766492719349E-2</v>
      </c>
      <c r="AI135" s="20">
        <f t="shared" si="44"/>
        <v>0</v>
      </c>
      <c r="AJ135" s="20">
        <f t="shared" si="44"/>
        <v>0</v>
      </c>
    </row>
    <row r="136" spans="1:36" customFormat="1" ht="15" x14ac:dyDescent="0.25">
      <c r="A136" s="17"/>
      <c r="B136" s="15" t="s">
        <v>48</v>
      </c>
      <c r="C136" s="26">
        <f>'2014'!P136</f>
        <v>101.093</v>
      </c>
      <c r="D136" s="20">
        <v>102.5147</v>
      </c>
      <c r="E136" s="20">
        <v>103.01220000000001</v>
      </c>
      <c r="F136" s="20">
        <v>102.8634</v>
      </c>
      <c r="G136" s="20">
        <v>102.64919999999999</v>
      </c>
      <c r="H136" s="20">
        <v>102.0924</v>
      </c>
      <c r="I136" s="20">
        <v>103.1251</v>
      </c>
      <c r="J136" s="20">
        <v>104.70820000000001</v>
      </c>
      <c r="K136" s="20">
        <v>103.2009</v>
      </c>
      <c r="L136" s="20">
        <v>103.8511</v>
      </c>
      <c r="M136" s="20">
        <v>104.6313</v>
      </c>
      <c r="N136" s="20">
        <v>103.3937</v>
      </c>
      <c r="O136" s="20">
        <v>103.0296</v>
      </c>
      <c r="P136" s="21">
        <v>1.4063288259325584</v>
      </c>
      <c r="Q136" s="20">
        <v>0.48529625507366481</v>
      </c>
      <c r="R136" s="20">
        <v>-0.14444890993494797</v>
      </c>
      <c r="S136" s="20">
        <v>-0.20687911959713154</v>
      </c>
      <c r="T136" s="20">
        <v>-0.54242994587390414</v>
      </c>
      <c r="U136" s="20">
        <v>1.0115346490042409</v>
      </c>
      <c r="V136" s="20">
        <v>1.5351257841204533</v>
      </c>
      <c r="W136" s="20">
        <v>-1.43952431614716</v>
      </c>
      <c r="X136" s="20">
        <v>0.63003326521377057</v>
      </c>
      <c r="Y136" s="20">
        <v>0.75126792109086327</v>
      </c>
      <c r="Z136" s="20">
        <v>-1.1828200548019574</v>
      </c>
      <c r="AA136" s="19">
        <v>-0.35214911546834426</v>
      </c>
      <c r="AB136" s="20">
        <f t="shared" ref="AB136" si="45">(AB119/AB122)*100</f>
        <v>103.26065672351842</v>
      </c>
      <c r="AC136" s="20">
        <f>(AC119/AC122)*100</f>
        <v>102.79539171770395</v>
      </c>
      <c r="AD136" s="20">
        <f t="shared" ref="AD136:AF136" si="46">(AD119/AD122)*100</f>
        <v>102.62314518686988</v>
      </c>
      <c r="AE136" s="20">
        <f t="shared" si="46"/>
        <v>103.91851648185127</v>
      </c>
      <c r="AF136" s="20">
        <f t="shared" si="46"/>
        <v>103.68292502767235</v>
      </c>
      <c r="AG136" s="109">
        <f>IFERROR(AC136/'2018'!AF136*100-100,"")</f>
        <v>-9.4095594884362725</v>
      </c>
      <c r="AH136" s="20">
        <f t="shared" si="44"/>
        <v>-0.16756250251674487</v>
      </c>
      <c r="AI136" s="20">
        <f t="shared" si="44"/>
        <v>1.262260372767372</v>
      </c>
      <c r="AJ136" s="20">
        <f t="shared" si="44"/>
        <v>-0.22670786896775041</v>
      </c>
    </row>
    <row r="137" spans="1:36" customFormat="1" ht="15" x14ac:dyDescent="0.25">
      <c r="A137" s="17"/>
      <c r="B137" s="15" t="s">
        <v>80</v>
      </c>
      <c r="C137" s="26">
        <f>'2014'!P137</f>
        <v>98.23563</v>
      </c>
      <c r="D137" s="20">
        <v>101.0707</v>
      </c>
      <c r="E137" s="20">
        <v>102.41</v>
      </c>
      <c r="F137" s="20">
        <v>101.899</v>
      </c>
      <c r="G137" s="20">
        <v>100.1769</v>
      </c>
      <c r="H137" s="20">
        <v>99.805109999999999</v>
      </c>
      <c r="I137" s="20">
        <v>101.3312</v>
      </c>
      <c r="J137" s="20">
        <v>103.3336</v>
      </c>
      <c r="K137" s="20">
        <v>102.4547</v>
      </c>
      <c r="L137" s="20">
        <v>102.8665</v>
      </c>
      <c r="M137" s="20">
        <v>103.6443</v>
      </c>
      <c r="N137" s="20">
        <v>102.5378</v>
      </c>
      <c r="O137" s="20">
        <v>102.2801</v>
      </c>
      <c r="P137" s="21">
        <v>2.8859895335327943</v>
      </c>
      <c r="Q137" s="20">
        <v>1.3251120255425106</v>
      </c>
      <c r="R137" s="20">
        <v>-0.49897470950102107</v>
      </c>
      <c r="S137" s="20">
        <v>-1.6865334450819094</v>
      </c>
      <c r="T137" s="20">
        <v>-0.37113346490059512</v>
      </c>
      <c r="U137" s="20">
        <v>1.5290700045318284</v>
      </c>
      <c r="V137" s="20">
        <v>1.9760942335628207</v>
      </c>
      <c r="W137" s="20">
        <v>-0.85054619213886051</v>
      </c>
      <c r="X137" s="20">
        <v>0.40193373266428922</v>
      </c>
      <c r="Y137" s="20">
        <v>0.75612565801305487</v>
      </c>
      <c r="Z137" s="20">
        <v>-1.0675936833959965</v>
      </c>
      <c r="AA137" s="19">
        <v>-0.25132195151446574</v>
      </c>
      <c r="AB137" s="20">
        <f t="shared" ref="AB137" si="47">(AB119/AB131)*100</f>
        <v>101.98571828377678</v>
      </c>
      <c r="AC137" s="20">
        <f>(AC119/AC131)*100</f>
        <v>101.78775094321431</v>
      </c>
      <c r="AD137" s="20">
        <f t="shared" ref="AD137:AF137" si="48">(AD119/AD131)*100</f>
        <v>100.43813071098364</v>
      </c>
      <c r="AE137" s="20">
        <f t="shared" si="48"/>
        <v>102.884915079352</v>
      </c>
      <c r="AF137" s="20">
        <f t="shared" si="48"/>
        <v>102.81957357514571</v>
      </c>
      <c r="AG137" s="109">
        <f>IFERROR(AC137/'2018'!AF137*100-100,"")</f>
        <v>-17.483632617730365</v>
      </c>
      <c r="AH137" s="20">
        <f t="shared" si="44"/>
        <v>-1.3259161536868902</v>
      </c>
      <c r="AI137" s="20">
        <f t="shared" si="44"/>
        <v>2.436111017845505</v>
      </c>
      <c r="AJ137" s="20">
        <f t="shared" si="44"/>
        <v>-6.3509314417856899E-2</v>
      </c>
    </row>
    <row r="138" spans="1:36" customFormat="1" ht="23.25" customHeight="1" x14ac:dyDescent="0.25">
      <c r="A138" s="17"/>
      <c r="B138" s="22" t="s">
        <v>84</v>
      </c>
      <c r="C138" s="37">
        <f>'2014'!P138</f>
        <v>0</v>
      </c>
      <c r="D138" s="28"/>
      <c r="E138" s="28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5"/>
      <c r="AB138" s="24"/>
      <c r="AC138" s="23"/>
      <c r="AD138" s="23"/>
      <c r="AE138" s="23"/>
      <c r="AF138" s="23"/>
      <c r="AG138" s="23"/>
      <c r="AH138" s="23"/>
      <c r="AI138" s="23"/>
      <c r="AJ138" s="23"/>
    </row>
    <row r="139" spans="1:36" customFormat="1" ht="15" x14ac:dyDescent="0.25">
      <c r="A139" s="17"/>
      <c r="B139" s="15" t="s">
        <v>15</v>
      </c>
      <c r="C139" s="26">
        <f>'2014'!P139</f>
        <v>113.02079999999999</v>
      </c>
      <c r="D139" s="20">
        <v>112.0825</v>
      </c>
      <c r="E139" s="20">
        <v>112.1313</v>
      </c>
      <c r="F139" s="20">
        <v>112.4906</v>
      </c>
      <c r="G139" s="20">
        <v>113.8918</v>
      </c>
      <c r="H139" s="20">
        <v>114.078</v>
      </c>
      <c r="I139" s="20">
        <v>112.99809999999999</v>
      </c>
      <c r="J139" s="20">
        <v>113.166</v>
      </c>
      <c r="K139" s="20">
        <v>113.443</v>
      </c>
      <c r="L139" s="20">
        <v>113.15170000000001</v>
      </c>
      <c r="M139" s="20">
        <v>112.78740000000001</v>
      </c>
      <c r="N139" s="20">
        <v>113.1664</v>
      </c>
      <c r="O139" s="20">
        <v>113.4089</v>
      </c>
      <c r="P139" s="21">
        <v>-0.83020116651094156</v>
      </c>
      <c r="Q139" s="20">
        <v>4.3539357169941749E-2</v>
      </c>
      <c r="R139" s="20">
        <v>0.32042792690355382</v>
      </c>
      <c r="S139" s="20">
        <v>1.245615189180254</v>
      </c>
      <c r="T139" s="20">
        <v>0.16348850400116557</v>
      </c>
      <c r="U139" s="20">
        <v>-0.94663300548748153</v>
      </c>
      <c r="V139" s="20">
        <v>0.14858656915470531</v>
      </c>
      <c r="W139" s="20">
        <v>0.24477316508492042</v>
      </c>
      <c r="X139" s="20">
        <v>-0.25678093844485123</v>
      </c>
      <c r="Y139" s="20">
        <v>-0.32195716016639614</v>
      </c>
      <c r="Z139" s="20">
        <v>0.3360304431168647</v>
      </c>
      <c r="AA139" s="19">
        <v>0.21428621923115593</v>
      </c>
      <c r="AB139" s="20">
        <f t="shared" ref="AB139:AB177" si="49">AVERAGE(D139:O139)</f>
        <v>113.06630833333332</v>
      </c>
      <c r="AC139" s="20">
        <f t="shared" ref="AC139:AC177" si="50">IFERROR(AVERAGE(D139:F139),"")</f>
        <v>112.23479999999999</v>
      </c>
      <c r="AD139" s="20">
        <f t="shared" ref="AD139:AD177" si="51">IFERROR(AVERAGE(G139:I139),"")</f>
        <v>113.65596666666666</v>
      </c>
      <c r="AE139" s="20">
        <f t="shared" ref="AE139:AE157" si="52">IFERROR(AVERAGE(J139:L139),"")</f>
        <v>113.25356666666666</v>
      </c>
      <c r="AF139" s="20">
        <f t="shared" ref="AF139:AF157" si="53">IFERROR(AVERAGE(M139:O139),"")</f>
        <v>113.12090000000001</v>
      </c>
      <c r="AG139" s="109">
        <f>IFERROR(AC139/'2018'!AF139*100-100,"")</f>
        <v>-8.9023704283697072</v>
      </c>
      <c r="AH139" s="20">
        <f t="shared" ref="AH139:AJ159" si="54">IFERROR(AD139/AC139*100-100,"")</f>
        <v>1.266244218964772</v>
      </c>
      <c r="AI139" s="20">
        <f t="shared" si="54"/>
        <v>-0.35405092385529713</v>
      </c>
      <c r="AJ139" s="20">
        <f t="shared" si="54"/>
        <v>-0.11714127031170563</v>
      </c>
    </row>
    <row r="140" spans="1:36" customFormat="1" ht="15" x14ac:dyDescent="0.25">
      <c r="A140" s="17"/>
      <c r="B140" t="s">
        <v>82</v>
      </c>
      <c r="C140" s="14">
        <f>'2014'!P140</f>
        <v>113.1709</v>
      </c>
      <c r="D140" s="7">
        <v>112.15349999999999</v>
      </c>
      <c r="E140" s="7">
        <v>112.20399999999999</v>
      </c>
      <c r="F140" s="7">
        <v>112.5763</v>
      </c>
      <c r="G140" s="7">
        <v>114.02800000000001</v>
      </c>
      <c r="H140" s="7">
        <v>114.2209</v>
      </c>
      <c r="I140" s="7">
        <v>113.062</v>
      </c>
      <c r="J140" s="7">
        <v>113.2894</v>
      </c>
      <c r="K140" s="7">
        <v>113.52290000000001</v>
      </c>
      <c r="L140" s="7">
        <v>113.22110000000001</v>
      </c>
      <c r="M140" s="7">
        <v>112.9774</v>
      </c>
      <c r="N140" s="7">
        <v>113.34310000000001</v>
      </c>
      <c r="O140" s="7">
        <v>113.5943</v>
      </c>
      <c r="P140" s="10">
        <v>-0.8989943527885782</v>
      </c>
      <c r="Q140" s="7">
        <v>4.5027573816242512E-2</v>
      </c>
      <c r="R140" s="7">
        <v>0.33180635271470704</v>
      </c>
      <c r="S140" s="7">
        <v>1.2895254152072881</v>
      </c>
      <c r="T140" s="7">
        <v>0.16916897604096759</v>
      </c>
      <c r="U140" s="7">
        <v>-1.0146129123479177</v>
      </c>
      <c r="V140" s="7">
        <v>0.20112858431657227</v>
      </c>
      <c r="W140" s="7">
        <v>0.20610930943230918</v>
      </c>
      <c r="X140" s="7">
        <v>-0.2658494453541973</v>
      </c>
      <c r="Y140" s="7">
        <v>-0.21524256521090501</v>
      </c>
      <c r="Z140" s="7">
        <v>0.32369305719551339</v>
      </c>
      <c r="AA140" s="11">
        <v>0.22162795970817561</v>
      </c>
      <c r="AB140" s="20">
        <f t="shared" si="49"/>
        <v>113.18274166666669</v>
      </c>
      <c r="AC140" s="20">
        <f t="shared" si="50"/>
        <v>112.31126666666667</v>
      </c>
      <c r="AD140" s="20">
        <f t="shared" si="51"/>
        <v>113.77030000000001</v>
      </c>
      <c r="AE140" s="20">
        <f t="shared" si="52"/>
        <v>113.34446666666668</v>
      </c>
      <c r="AF140" s="20">
        <f t="shared" si="53"/>
        <v>113.30493333333334</v>
      </c>
      <c r="AG140" s="109">
        <f>IFERROR(AC140/'2018'!AF140*100-100,"")</f>
        <v>-9.1504790624860135</v>
      </c>
      <c r="AH140" s="20">
        <f t="shared" si="54"/>
        <v>1.2990979236870999</v>
      </c>
      <c r="AI140" s="20">
        <f t="shared" si="54"/>
        <v>-0.3742921776011201</v>
      </c>
      <c r="AJ140" s="20">
        <f t="shared" si="54"/>
        <v>-3.4878926599574811E-2</v>
      </c>
    </row>
    <row r="141" spans="1:36" customFormat="1" ht="15" x14ac:dyDescent="0.25">
      <c r="A141" s="17"/>
      <c r="B141" t="s">
        <v>83</v>
      </c>
      <c r="C141" s="14">
        <f>'2014'!P141</f>
        <v>108.8588</v>
      </c>
      <c r="D141" s="7">
        <v>110.11490000000001</v>
      </c>
      <c r="E141" s="7">
        <v>110.11490000000001</v>
      </c>
      <c r="F141" s="7">
        <v>110.11490000000001</v>
      </c>
      <c r="G141" s="7">
        <v>110.11490000000001</v>
      </c>
      <c r="H141" s="7">
        <v>110.11490000000001</v>
      </c>
      <c r="I141" s="7">
        <v>111.22709999999999</v>
      </c>
      <c r="J141" s="7">
        <v>109.7441</v>
      </c>
      <c r="K141" s="7">
        <v>111.2272</v>
      </c>
      <c r="L141" s="7">
        <v>111.2272</v>
      </c>
      <c r="M141" s="7">
        <v>107.5196</v>
      </c>
      <c r="N141" s="7">
        <v>108.2662</v>
      </c>
      <c r="O141" s="7">
        <v>108.2663</v>
      </c>
      <c r="P141" s="10">
        <v>1.1538800721668836</v>
      </c>
      <c r="Q141" s="7">
        <v>0</v>
      </c>
      <c r="R141" s="7">
        <v>0</v>
      </c>
      <c r="S141" s="7">
        <v>0</v>
      </c>
      <c r="T141" s="7">
        <v>0</v>
      </c>
      <c r="U141" s="7">
        <v>1.0100358807027814</v>
      </c>
      <c r="V141" s="7">
        <v>-1.3333081596121719</v>
      </c>
      <c r="W141" s="7">
        <v>1.3514166137405046</v>
      </c>
      <c r="X141" s="7">
        <v>0</v>
      </c>
      <c r="Y141" s="7">
        <v>-3.3333573082843042</v>
      </c>
      <c r="Z141" s="7">
        <v>0.69438502375380939</v>
      </c>
      <c r="AA141" s="11">
        <v>9.236493014746953E-5</v>
      </c>
      <c r="AB141" s="20">
        <f t="shared" si="49"/>
        <v>109.83768333333335</v>
      </c>
      <c r="AC141" s="20">
        <f t="shared" si="50"/>
        <v>110.11489999999999</v>
      </c>
      <c r="AD141" s="20">
        <f t="shared" si="51"/>
        <v>110.48563333333334</v>
      </c>
      <c r="AE141" s="20">
        <f t="shared" si="52"/>
        <v>110.73283333333332</v>
      </c>
      <c r="AF141" s="20">
        <f t="shared" si="53"/>
        <v>108.01736666666666</v>
      </c>
      <c r="AG141" s="109">
        <f>IFERROR(AC141/'2018'!AF141*100-100,"")</f>
        <v>-1.2764781122241544</v>
      </c>
      <c r="AH141" s="20">
        <f t="shared" si="54"/>
        <v>0.33667862690094807</v>
      </c>
      <c r="AI141" s="20">
        <f t="shared" si="54"/>
        <v>0.22373949674903315</v>
      </c>
      <c r="AJ141" s="20">
        <f t="shared" si="54"/>
        <v>-2.4522687489558166</v>
      </c>
    </row>
    <row r="142" spans="1:36" customFormat="1" ht="15" x14ac:dyDescent="0.25">
      <c r="A142" s="17"/>
      <c r="B142" s="15" t="s">
        <v>21</v>
      </c>
      <c r="C142" s="26">
        <f>'2014'!P142</f>
        <v>115.6602</v>
      </c>
      <c r="D142" s="20">
        <v>115.2726</v>
      </c>
      <c r="E142" s="20">
        <v>114.6163</v>
      </c>
      <c r="F142" s="20">
        <v>114.74469999999999</v>
      </c>
      <c r="G142" s="20">
        <v>114.9491</v>
      </c>
      <c r="H142" s="20">
        <v>115.47620000000001</v>
      </c>
      <c r="I142" s="20">
        <v>116.1709</v>
      </c>
      <c r="J142" s="20">
        <v>116.74930000000001</v>
      </c>
      <c r="K142" s="20">
        <v>117.4717</v>
      </c>
      <c r="L142" s="20">
        <v>117.2677</v>
      </c>
      <c r="M142" s="20">
        <v>117.2766</v>
      </c>
      <c r="N142" s="20">
        <v>117.6313</v>
      </c>
      <c r="O142" s="20">
        <v>118.0376</v>
      </c>
      <c r="P142" s="21">
        <v>-0.33511960034653765</v>
      </c>
      <c r="Q142" s="20">
        <v>-0.569346054483027</v>
      </c>
      <c r="R142" s="20">
        <v>0.11202595093367976</v>
      </c>
      <c r="S142" s="20">
        <v>0.17804728405993428</v>
      </c>
      <c r="T142" s="20">
        <v>0.45855078465164523</v>
      </c>
      <c r="U142" s="20">
        <v>0.60159582667250688</v>
      </c>
      <c r="V142" s="20">
        <v>0.49788716451366222</v>
      </c>
      <c r="W142" s="20">
        <v>0.61876173989907712</v>
      </c>
      <c r="X142" s="20">
        <v>-0.17365884719468053</v>
      </c>
      <c r="Y142" s="20">
        <v>7.5894726339793663E-3</v>
      </c>
      <c r="Z142" s="20">
        <v>0.30244737654399428</v>
      </c>
      <c r="AA142" s="19">
        <v>0.34540126649964903</v>
      </c>
      <c r="AB142" s="20">
        <f t="shared" si="49"/>
        <v>116.30533333333335</v>
      </c>
      <c r="AC142" s="20">
        <f t="shared" si="50"/>
        <v>114.87786666666666</v>
      </c>
      <c r="AD142" s="20">
        <f t="shared" si="51"/>
        <v>115.53206666666667</v>
      </c>
      <c r="AE142" s="20">
        <f t="shared" si="52"/>
        <v>117.16289999999999</v>
      </c>
      <c r="AF142" s="20">
        <f t="shared" si="53"/>
        <v>117.6485</v>
      </c>
      <c r="AG142" s="109">
        <f>IFERROR(AC142/'2018'!AF142*100-100,"")</f>
        <v>-10.190039258710087</v>
      </c>
      <c r="AH142" s="20">
        <f t="shared" si="54"/>
        <v>0.56947436349791758</v>
      </c>
      <c r="AI142" s="20">
        <f t="shared" si="54"/>
        <v>1.411585008721957</v>
      </c>
      <c r="AJ142" s="20">
        <f t="shared" si="54"/>
        <v>0.41446567130039114</v>
      </c>
    </row>
    <row r="143" spans="1:36" customFormat="1" ht="15" x14ac:dyDescent="0.25">
      <c r="A143" s="17"/>
      <c r="B143" s="15" t="s">
        <v>23</v>
      </c>
      <c r="C143" s="26">
        <f>'2014'!P143</f>
        <v>119.47199999999999</v>
      </c>
      <c r="D143" s="20">
        <v>119.169</v>
      </c>
      <c r="E143" s="20">
        <v>118.02209999999999</v>
      </c>
      <c r="F143" s="20">
        <v>117.94070000000001</v>
      </c>
      <c r="G143" s="20">
        <v>117.9585</v>
      </c>
      <c r="H143" s="20">
        <v>118.67610000000001</v>
      </c>
      <c r="I143" s="20">
        <v>119.651</v>
      </c>
      <c r="J143" s="20">
        <v>120.56319999999999</v>
      </c>
      <c r="K143" s="20">
        <v>121.629</v>
      </c>
      <c r="L143" s="20">
        <v>121.5254</v>
      </c>
      <c r="M143" s="20">
        <v>121.5337</v>
      </c>
      <c r="N143" s="20">
        <v>121.9512</v>
      </c>
      <c r="O143" s="20">
        <v>122.61360000000001</v>
      </c>
      <c r="P143" s="21">
        <v>-0.2536159100040154</v>
      </c>
      <c r="Q143" s="20">
        <v>-0.96241472194950228</v>
      </c>
      <c r="R143" s="20">
        <v>-6.8970133559721383E-2</v>
      </c>
      <c r="S143" s="20">
        <v>1.4922728247793272E-2</v>
      </c>
      <c r="T143" s="20">
        <v>0.60834954666260121</v>
      </c>
      <c r="U143" s="20">
        <v>0.82147964080382729</v>
      </c>
      <c r="V143" s="20">
        <v>0.76238393327260001</v>
      </c>
      <c r="W143" s="20">
        <v>0.88401767703578715</v>
      </c>
      <c r="X143" s="20">
        <v>-8.5177054814230269E-2</v>
      </c>
      <c r="Y143" s="20">
        <v>6.8298479165600891E-3</v>
      </c>
      <c r="Z143" s="20">
        <v>0.34352611662444571</v>
      </c>
      <c r="AA143" s="19">
        <v>0.54316808690689822</v>
      </c>
      <c r="AB143" s="20">
        <f t="shared" si="49"/>
        <v>120.10279166666665</v>
      </c>
      <c r="AC143" s="20">
        <f t="shared" si="50"/>
        <v>118.37726666666667</v>
      </c>
      <c r="AD143" s="20">
        <f t="shared" si="51"/>
        <v>118.76186666666666</v>
      </c>
      <c r="AE143" s="20">
        <f t="shared" si="52"/>
        <v>121.2392</v>
      </c>
      <c r="AF143" s="20">
        <f t="shared" si="53"/>
        <v>122.03283333333333</v>
      </c>
      <c r="AG143" s="109">
        <f>IFERROR(AC143/'2018'!AF143*100-100,"")</f>
        <v>-12.901406157032227</v>
      </c>
      <c r="AH143" s="20">
        <f t="shared" si="54"/>
        <v>0.32489346208927827</v>
      </c>
      <c r="AI143" s="20">
        <f t="shared" si="54"/>
        <v>2.0859669882813137</v>
      </c>
      <c r="AJ143" s="20">
        <f t="shared" si="54"/>
        <v>0.65460126207806013</v>
      </c>
    </row>
    <row r="144" spans="1:36" customFormat="1" ht="15" x14ac:dyDescent="0.25">
      <c r="A144" s="17"/>
      <c r="B144" t="s">
        <v>25</v>
      </c>
      <c r="C144" s="14">
        <f>'2014'!P144</f>
        <v>124.4605</v>
      </c>
      <c r="D144" s="7">
        <v>124.054</v>
      </c>
      <c r="E144" s="7">
        <v>121.99979999999999</v>
      </c>
      <c r="F144" s="7">
        <v>121.40349999999999</v>
      </c>
      <c r="G144" s="7">
        <v>120.66079999999999</v>
      </c>
      <c r="H144" s="7">
        <v>121.6746</v>
      </c>
      <c r="I144" s="7">
        <v>123.64490000000001</v>
      </c>
      <c r="J144" s="7">
        <v>124.8511</v>
      </c>
      <c r="K144" s="7">
        <v>126.9615</v>
      </c>
      <c r="L144" s="7">
        <v>126.47410000000001</v>
      </c>
      <c r="M144" s="7">
        <v>126.16630000000001</v>
      </c>
      <c r="N144" s="7">
        <v>126.4755</v>
      </c>
      <c r="O144" s="7">
        <v>127.33069999999999</v>
      </c>
      <c r="P144" s="10">
        <v>-0.32660964723747221</v>
      </c>
      <c r="Q144" s="7">
        <v>-1.6558917890596099</v>
      </c>
      <c r="R144" s="7">
        <v>-0.48877129306769312</v>
      </c>
      <c r="S144" s="7">
        <v>-0.61176160489606912</v>
      </c>
      <c r="T144" s="7">
        <v>0.84020659567979272</v>
      </c>
      <c r="U144" s="7">
        <v>1.61931906905797</v>
      </c>
      <c r="V144" s="7">
        <v>0.97553558618268565</v>
      </c>
      <c r="W144" s="7">
        <v>1.6903335252953307</v>
      </c>
      <c r="X144" s="7">
        <v>-0.38389590545164781</v>
      </c>
      <c r="Y144" s="7">
        <v>-0.2433699864240981</v>
      </c>
      <c r="Z144" s="7">
        <v>0.24507336745231484</v>
      </c>
      <c r="AA144" s="11">
        <v>0.67617839028111881</v>
      </c>
      <c r="AB144" s="20">
        <f t="shared" si="49"/>
        <v>124.30806666666666</v>
      </c>
      <c r="AC144" s="20">
        <f t="shared" si="50"/>
        <v>122.48576666666666</v>
      </c>
      <c r="AD144" s="20">
        <f t="shared" si="51"/>
        <v>121.99343333333333</v>
      </c>
      <c r="AE144" s="20">
        <f t="shared" si="52"/>
        <v>126.09556666666667</v>
      </c>
      <c r="AF144" s="20">
        <f t="shared" si="53"/>
        <v>126.65749999999998</v>
      </c>
      <c r="AG144" s="109">
        <f>IFERROR(AC144/'2018'!AF144*100-100,"")</f>
        <v>-12.032439981796387</v>
      </c>
      <c r="AH144" s="20">
        <f t="shared" si="54"/>
        <v>-0.40195146483686983</v>
      </c>
      <c r="AI144" s="20">
        <f t="shared" si="54"/>
        <v>3.3625853632012479</v>
      </c>
      <c r="AJ144" s="20">
        <f t="shared" si="54"/>
        <v>0.44564083273346</v>
      </c>
    </row>
    <row r="145" spans="1:36" customFormat="1" ht="15" x14ac:dyDescent="0.25">
      <c r="A145" s="17"/>
      <c r="B145" t="s">
        <v>66</v>
      </c>
      <c r="C145" s="14">
        <f>'2014'!P145</f>
        <v>115.229</v>
      </c>
      <c r="D145" s="7">
        <v>116.6036</v>
      </c>
      <c r="E145" s="7">
        <v>117.5217</v>
      </c>
      <c r="F145" s="7">
        <v>117.9496</v>
      </c>
      <c r="G145" s="7">
        <v>118.3489</v>
      </c>
      <c r="H145" s="7">
        <v>118.6793</v>
      </c>
      <c r="I145" s="7">
        <v>119.0223</v>
      </c>
      <c r="J145" s="7">
        <v>119.21769999999999</v>
      </c>
      <c r="K145" s="7">
        <v>119.3706</v>
      </c>
      <c r="L145" s="7">
        <v>119.81</v>
      </c>
      <c r="M145" s="7">
        <v>120.44589999999999</v>
      </c>
      <c r="N145" s="7">
        <v>121.2353</v>
      </c>
      <c r="O145" s="7">
        <v>121.9572</v>
      </c>
      <c r="P145" s="10">
        <v>1.1929288633937645</v>
      </c>
      <c r="Q145" s="7">
        <v>0.78736848605016951</v>
      </c>
      <c r="R145" s="7">
        <v>0.36410296991960478</v>
      </c>
      <c r="S145" s="7">
        <v>0.33853442487299373</v>
      </c>
      <c r="T145" s="7">
        <v>0.27917454239118178</v>
      </c>
      <c r="U145" s="7">
        <v>0.28901417517629741</v>
      </c>
      <c r="V145" s="7">
        <v>0.1641709158703808</v>
      </c>
      <c r="W145" s="7">
        <v>0.12825276783565065</v>
      </c>
      <c r="X145" s="7">
        <v>0.36809733720028742</v>
      </c>
      <c r="Y145" s="7">
        <v>0.53075703196727508</v>
      </c>
      <c r="Z145" s="7">
        <v>0.655397983659054</v>
      </c>
      <c r="AA145" s="11">
        <v>0.59545363437877008</v>
      </c>
      <c r="AB145" s="20">
        <f t="shared" si="49"/>
        <v>119.18017500000001</v>
      </c>
      <c r="AC145" s="20">
        <f t="shared" si="50"/>
        <v>117.35829999999999</v>
      </c>
      <c r="AD145" s="20">
        <f t="shared" si="51"/>
        <v>118.6835</v>
      </c>
      <c r="AE145" s="20">
        <f t="shared" si="52"/>
        <v>119.4661</v>
      </c>
      <c r="AF145" s="20">
        <f t="shared" si="53"/>
        <v>121.2128</v>
      </c>
      <c r="AG145" s="109">
        <f>IFERROR(AC145/'2018'!AF145*100-100,"")</f>
        <v>-17.84531229874051</v>
      </c>
      <c r="AH145" s="20">
        <f t="shared" si="54"/>
        <v>1.1291915441856304</v>
      </c>
      <c r="AI145" s="20">
        <f t="shared" si="54"/>
        <v>0.65940084341968941</v>
      </c>
      <c r="AJ145" s="20">
        <f t="shared" si="54"/>
        <v>1.4620884083434476</v>
      </c>
    </row>
    <row r="146" spans="1:36" customFormat="1" ht="15" x14ac:dyDescent="0.25">
      <c r="A146" s="17"/>
      <c r="B146" t="s">
        <v>28</v>
      </c>
      <c r="C146" s="14">
        <f>'2014'!P146</f>
        <v>108.17</v>
      </c>
      <c r="D146" s="7">
        <v>107.3271</v>
      </c>
      <c r="E146" s="7">
        <v>107.0746</v>
      </c>
      <c r="F146" s="7">
        <v>106.78740000000001</v>
      </c>
      <c r="G146" s="7">
        <v>107.23609999999999</v>
      </c>
      <c r="H146" s="7">
        <v>107.9555</v>
      </c>
      <c r="I146" s="7">
        <v>107.6611</v>
      </c>
      <c r="J146" s="7">
        <v>108.5057</v>
      </c>
      <c r="K146" s="7">
        <v>108.8265</v>
      </c>
      <c r="L146" s="7">
        <v>108.9055</v>
      </c>
      <c r="M146" s="7">
        <v>108.7877</v>
      </c>
      <c r="N146" s="7">
        <v>109.4472</v>
      </c>
      <c r="O146" s="7">
        <v>110.2556</v>
      </c>
      <c r="P146" s="10">
        <v>-0.77923638716834631</v>
      </c>
      <c r="Q146" s="7">
        <v>-0.23526210994240759</v>
      </c>
      <c r="R146" s="7">
        <v>-0.26822421003673941</v>
      </c>
      <c r="S146" s="7">
        <v>0.42018065801769505</v>
      </c>
      <c r="T146" s="7">
        <v>0.67085617623170501</v>
      </c>
      <c r="U146" s="7">
        <v>-0.27270495713511211</v>
      </c>
      <c r="V146" s="7">
        <v>0.78449876510643091</v>
      </c>
      <c r="W146" s="7">
        <v>0.29565267078134266</v>
      </c>
      <c r="X146" s="7">
        <v>7.2592613012462712E-2</v>
      </c>
      <c r="Y146" s="7">
        <v>-0.10816717245685716</v>
      </c>
      <c r="Z146" s="7">
        <v>0.60622662304653396</v>
      </c>
      <c r="AA146" s="11">
        <v>0.73862099715662533</v>
      </c>
      <c r="AB146" s="20">
        <f t="shared" si="49"/>
        <v>108.23083333333335</v>
      </c>
      <c r="AC146" s="20">
        <f t="shared" si="50"/>
        <v>107.06303333333334</v>
      </c>
      <c r="AD146" s="20">
        <f t="shared" si="51"/>
        <v>107.61756666666668</v>
      </c>
      <c r="AE146" s="20">
        <f t="shared" si="52"/>
        <v>108.74590000000001</v>
      </c>
      <c r="AF146" s="20">
        <f t="shared" si="53"/>
        <v>109.49683333333333</v>
      </c>
      <c r="AG146" s="109">
        <f>IFERROR(AC146/'2018'!AF146*100-100,"")</f>
        <v>-14.572277710161458</v>
      </c>
      <c r="AH146" s="20">
        <f t="shared" si="54"/>
        <v>0.51795032894952442</v>
      </c>
      <c r="AI146" s="20">
        <f t="shared" si="54"/>
        <v>1.0484657554358421</v>
      </c>
      <c r="AJ146" s="20">
        <f t="shared" si="54"/>
        <v>0.69053944409243684</v>
      </c>
    </row>
    <row r="147" spans="1:36" customFormat="1" ht="15" x14ac:dyDescent="0.25">
      <c r="A147" s="17"/>
      <c r="B147" t="s">
        <v>30</v>
      </c>
      <c r="C147" s="14">
        <f>'2014'!P147</f>
        <v>116.1302</v>
      </c>
      <c r="D147" s="7">
        <v>117.1601</v>
      </c>
      <c r="E147" s="7">
        <v>116.9842</v>
      </c>
      <c r="F147" s="7">
        <v>118.1758</v>
      </c>
      <c r="G147" s="7">
        <v>118.25839999999999</v>
      </c>
      <c r="H147" s="7">
        <v>119.2431</v>
      </c>
      <c r="I147" s="7">
        <v>119.7855</v>
      </c>
      <c r="J147" s="7">
        <v>122.4153</v>
      </c>
      <c r="K147" s="7">
        <v>122.2041</v>
      </c>
      <c r="L147" s="7">
        <v>122.3352</v>
      </c>
      <c r="M147" s="7">
        <v>122.46550000000001</v>
      </c>
      <c r="N147" s="7">
        <v>122.5778</v>
      </c>
      <c r="O147" s="7">
        <v>122.69540000000001</v>
      </c>
      <c r="P147" s="10">
        <v>0.88684941556976382</v>
      </c>
      <c r="Q147" s="7">
        <v>-0.15013643723417666</v>
      </c>
      <c r="R147" s="7">
        <v>1.0185990928689463</v>
      </c>
      <c r="S147" s="7">
        <v>6.9895867004919232E-2</v>
      </c>
      <c r="T147" s="7">
        <v>0.83266812336375584</v>
      </c>
      <c r="U147" s="7">
        <v>0.45486908676476934</v>
      </c>
      <c r="V147" s="7">
        <v>2.1954243209737432</v>
      </c>
      <c r="W147" s="7">
        <v>-0.17252745367613784</v>
      </c>
      <c r="X147" s="7">
        <v>0.10727954299405958</v>
      </c>
      <c r="Y147" s="7">
        <v>0.10651063634996748</v>
      </c>
      <c r="Z147" s="7">
        <v>9.1699294903454853E-2</v>
      </c>
      <c r="AA147" s="11">
        <v>9.5939068901554889E-2</v>
      </c>
      <c r="AB147" s="20">
        <f t="shared" si="49"/>
        <v>120.35836666666667</v>
      </c>
      <c r="AC147" s="20">
        <f t="shared" si="50"/>
        <v>117.44003333333332</v>
      </c>
      <c r="AD147" s="20">
        <f t="shared" si="51"/>
        <v>119.09566666666666</v>
      </c>
      <c r="AE147" s="20">
        <f t="shared" si="52"/>
        <v>122.31819999999999</v>
      </c>
      <c r="AF147" s="20">
        <f t="shared" si="53"/>
        <v>122.57956666666666</v>
      </c>
      <c r="AG147" s="109">
        <f>IFERROR(AC147/'2018'!AF147*100-100,"")</f>
        <v>-14.961278573419875</v>
      </c>
      <c r="AH147" s="20">
        <f t="shared" si="54"/>
        <v>1.4097691275632798</v>
      </c>
      <c r="AI147" s="20">
        <f t="shared" si="54"/>
        <v>2.7058359246208141</v>
      </c>
      <c r="AJ147" s="20">
        <f t="shared" si="54"/>
        <v>0.21367765930718008</v>
      </c>
    </row>
    <row r="148" spans="1:36" customFormat="1" ht="15" x14ac:dyDescent="0.25">
      <c r="A148" s="17"/>
      <c r="B148" t="s">
        <v>32</v>
      </c>
      <c r="C148" s="14">
        <f>'2014'!P148</f>
        <v>114.0151</v>
      </c>
      <c r="D148" s="7">
        <v>115.57689999999999</v>
      </c>
      <c r="E148" s="7">
        <v>115.9504</v>
      </c>
      <c r="F148" s="7">
        <v>116.2062</v>
      </c>
      <c r="G148" s="7">
        <v>116.6258</v>
      </c>
      <c r="H148" s="7">
        <v>116.8287</v>
      </c>
      <c r="I148" s="7">
        <v>117.0498</v>
      </c>
      <c r="J148" s="7">
        <v>117.3582</v>
      </c>
      <c r="K148" s="7">
        <v>117.3691</v>
      </c>
      <c r="L148" s="7">
        <v>117.4714</v>
      </c>
      <c r="M148" s="7">
        <v>118.0295</v>
      </c>
      <c r="N148" s="7">
        <v>118.5517</v>
      </c>
      <c r="O148" s="7">
        <v>118.449</v>
      </c>
      <c r="P148" s="10">
        <v>1.36981855912067</v>
      </c>
      <c r="Q148" s="7">
        <v>0.32316146219530639</v>
      </c>
      <c r="R148" s="7">
        <v>0.22061157184450728</v>
      </c>
      <c r="S148" s="7">
        <v>0.36108228304514101</v>
      </c>
      <c r="T148" s="7">
        <v>0.17397522675085586</v>
      </c>
      <c r="U148" s="7">
        <v>0.18925144249658427</v>
      </c>
      <c r="V148" s="7">
        <v>0.26347759671523729</v>
      </c>
      <c r="W148" s="7">
        <v>9.2878043460163599E-3</v>
      </c>
      <c r="X148" s="7">
        <v>8.7160930773090714E-2</v>
      </c>
      <c r="Y148" s="7">
        <v>0.47509436339398015</v>
      </c>
      <c r="Z148" s="7">
        <v>0.44243176494011921</v>
      </c>
      <c r="AA148" s="11">
        <v>-8.6628871623096654E-2</v>
      </c>
      <c r="AB148" s="20">
        <f t="shared" si="49"/>
        <v>117.12222500000001</v>
      </c>
      <c r="AC148" s="20">
        <f t="shared" si="50"/>
        <v>115.91116666666666</v>
      </c>
      <c r="AD148" s="20">
        <f t="shared" si="51"/>
        <v>116.83476666666667</v>
      </c>
      <c r="AE148" s="20">
        <f t="shared" si="52"/>
        <v>117.39956666666667</v>
      </c>
      <c r="AF148" s="20">
        <f t="shared" si="53"/>
        <v>118.34339999999999</v>
      </c>
      <c r="AG148" s="109">
        <f>IFERROR(AC148/'2018'!AF148*100-100,"")</f>
        <v>-12.893108071277993</v>
      </c>
      <c r="AH148" s="20">
        <f t="shared" si="54"/>
        <v>0.79681710275254147</v>
      </c>
      <c r="AI148" s="20">
        <f t="shared" si="54"/>
        <v>0.48341774979651575</v>
      </c>
      <c r="AJ148" s="20">
        <f t="shared" si="54"/>
        <v>0.80394958868387789</v>
      </c>
    </row>
    <row r="149" spans="1:36" customFormat="1" ht="15" x14ac:dyDescent="0.25">
      <c r="A149" s="17"/>
      <c r="B149" t="s">
        <v>67</v>
      </c>
      <c r="C149" s="14">
        <f>'2014'!P149</f>
        <v>106.89109999999999</v>
      </c>
      <c r="D149" s="7">
        <v>107.19629999999999</v>
      </c>
      <c r="E149" s="7">
        <v>107.2236</v>
      </c>
      <c r="F149" s="7">
        <v>106.9181</v>
      </c>
      <c r="G149" s="7">
        <v>106.55589999999999</v>
      </c>
      <c r="H149" s="7">
        <v>106.2889</v>
      </c>
      <c r="I149" s="7">
        <v>106.46469999999999</v>
      </c>
      <c r="J149" s="7">
        <v>106.6545</v>
      </c>
      <c r="K149" s="7">
        <v>106.7106</v>
      </c>
      <c r="L149" s="7">
        <v>107.1139</v>
      </c>
      <c r="M149" s="7">
        <v>107.8074</v>
      </c>
      <c r="N149" s="7">
        <v>107.77930000000001</v>
      </c>
      <c r="O149" s="7">
        <v>107.2556</v>
      </c>
      <c r="P149" s="10">
        <v>0.28552423915555109</v>
      </c>
      <c r="Q149" s="7">
        <v>2.5467296912310394E-2</v>
      </c>
      <c r="R149" s="7">
        <v>-0.28491861866231799</v>
      </c>
      <c r="S149" s="7">
        <v>-0.33876396980492679</v>
      </c>
      <c r="T149" s="7">
        <v>-0.25057270409240212</v>
      </c>
      <c r="U149" s="7">
        <v>0.16539826830458806</v>
      </c>
      <c r="V149" s="7">
        <v>0.17827505267004493</v>
      </c>
      <c r="W149" s="7">
        <v>5.2599749658946135E-2</v>
      </c>
      <c r="X149" s="7">
        <v>0.37793808675052104</v>
      </c>
      <c r="Y149" s="7">
        <v>0.64744164856288511</v>
      </c>
      <c r="Z149" s="7">
        <v>-2.606500110381561E-2</v>
      </c>
      <c r="AA149" s="11">
        <v>-0.48590035377851321</v>
      </c>
      <c r="AB149" s="20">
        <f t="shared" si="49"/>
        <v>106.99739999999997</v>
      </c>
      <c r="AC149" s="20">
        <f t="shared" si="50"/>
        <v>107.11266666666666</v>
      </c>
      <c r="AD149" s="20">
        <f t="shared" si="51"/>
        <v>106.43649999999998</v>
      </c>
      <c r="AE149" s="20">
        <f t="shared" si="52"/>
        <v>106.82633333333332</v>
      </c>
      <c r="AF149" s="20">
        <f t="shared" si="53"/>
        <v>107.61410000000001</v>
      </c>
      <c r="AG149" s="109">
        <f>IFERROR(AC149/'2018'!AF149*100-100,"")</f>
        <v>-4.5677054083487718</v>
      </c>
      <c r="AH149" s="20">
        <f t="shared" si="54"/>
        <v>-0.63126676583536323</v>
      </c>
      <c r="AI149" s="20">
        <f t="shared" si="54"/>
        <v>0.36625906839601896</v>
      </c>
      <c r="AJ149" s="20">
        <f t="shared" si="54"/>
        <v>0.73742741334066864</v>
      </c>
    </row>
    <row r="150" spans="1:36" customFormat="1" ht="15" x14ac:dyDescent="0.25">
      <c r="A150" s="17"/>
      <c r="B150" t="s">
        <v>35</v>
      </c>
      <c r="C150" s="14">
        <f>'2014'!P150</f>
        <v>133.7535</v>
      </c>
      <c r="D150" s="7">
        <v>128.3312</v>
      </c>
      <c r="E150" s="7">
        <v>123.50920000000001</v>
      </c>
      <c r="F150" s="7">
        <v>124.7744</v>
      </c>
      <c r="G150" s="7">
        <v>127.837</v>
      </c>
      <c r="H150" s="7">
        <v>128.1113</v>
      </c>
      <c r="I150" s="7">
        <v>128.0248</v>
      </c>
      <c r="J150" s="7">
        <v>128.23330000000001</v>
      </c>
      <c r="K150" s="7">
        <v>128.51669999999999</v>
      </c>
      <c r="L150" s="7">
        <v>128.56360000000001</v>
      </c>
      <c r="M150" s="7">
        <v>128.54589999999999</v>
      </c>
      <c r="N150" s="7">
        <v>128.56200000000001</v>
      </c>
      <c r="O150" s="7">
        <v>128.864</v>
      </c>
      <c r="P150" s="10">
        <v>-4.0539499900937219</v>
      </c>
      <c r="Q150" s="7">
        <v>-3.7574650591594163</v>
      </c>
      <c r="R150" s="7">
        <v>1.0243771314201637</v>
      </c>
      <c r="S150" s="7">
        <v>2.4529497989602169</v>
      </c>
      <c r="T150" s="7">
        <v>0.21457011663289707</v>
      </c>
      <c r="U150" s="7">
        <v>-6.7519414758886148E-2</v>
      </c>
      <c r="V150" s="7">
        <v>0.16285907105499481</v>
      </c>
      <c r="W150" s="7">
        <v>0.22100343670479655</v>
      </c>
      <c r="X150" s="7">
        <v>3.6493311764169291E-2</v>
      </c>
      <c r="Y150" s="7">
        <v>-1.3767504954761024E-2</v>
      </c>
      <c r="Z150" s="7">
        <v>1.2524709072808136E-2</v>
      </c>
      <c r="AA150" s="11">
        <v>0.23490611533734113</v>
      </c>
      <c r="AB150" s="20">
        <f t="shared" si="49"/>
        <v>127.65611666666666</v>
      </c>
      <c r="AC150" s="20">
        <f t="shared" si="50"/>
        <v>125.53826666666667</v>
      </c>
      <c r="AD150" s="20">
        <f t="shared" si="51"/>
        <v>127.99103333333335</v>
      </c>
      <c r="AE150" s="20">
        <f t="shared" si="52"/>
        <v>128.43786666666668</v>
      </c>
      <c r="AF150" s="20">
        <f t="shared" si="53"/>
        <v>128.65729999999999</v>
      </c>
      <c r="AG150" s="109">
        <f>IFERROR(AC150/'2018'!AF150*100-100,"")</f>
        <v>-2.0721865516540987</v>
      </c>
      <c r="AH150" s="20">
        <f t="shared" si="54"/>
        <v>1.9538000099836808</v>
      </c>
      <c r="AI150" s="20">
        <f t="shared" si="54"/>
        <v>0.34911299775947668</v>
      </c>
      <c r="AJ150" s="20">
        <f t="shared" si="54"/>
        <v>0.1708478496476431</v>
      </c>
    </row>
    <row r="151" spans="1:36" customFormat="1" ht="15" x14ac:dyDescent="0.25">
      <c r="A151" s="17"/>
      <c r="B151" s="15" t="s">
        <v>37</v>
      </c>
      <c r="C151" s="26">
        <f>'2014'!P151</f>
        <v>108.6609</v>
      </c>
      <c r="D151" s="20">
        <v>108.1181</v>
      </c>
      <c r="E151" s="20">
        <v>108.36239999999999</v>
      </c>
      <c r="F151" s="20">
        <v>108.87609999999999</v>
      </c>
      <c r="G151" s="20">
        <v>109.4229</v>
      </c>
      <c r="H151" s="20">
        <v>109.6003</v>
      </c>
      <c r="I151" s="20">
        <v>109.7805</v>
      </c>
      <c r="J151" s="20">
        <v>109.7461</v>
      </c>
      <c r="K151" s="20">
        <v>109.8379</v>
      </c>
      <c r="L151" s="20">
        <v>109.44970000000001</v>
      </c>
      <c r="M151" s="20">
        <v>109.45950000000001</v>
      </c>
      <c r="N151" s="20">
        <v>109.69889999999999</v>
      </c>
      <c r="O151" s="20">
        <v>109.6349</v>
      </c>
      <c r="P151" s="21">
        <v>-0.49953571155769894</v>
      </c>
      <c r="Q151" s="20">
        <v>0.22595661595976577</v>
      </c>
      <c r="R151" s="20">
        <v>0.47405742213166197</v>
      </c>
      <c r="S151" s="20">
        <v>0.5022222507970111</v>
      </c>
      <c r="T151" s="20">
        <v>0.16212328497965761</v>
      </c>
      <c r="U151" s="20">
        <v>0.16441560835143632</v>
      </c>
      <c r="V151" s="20">
        <v>-3.1335255350453943E-2</v>
      </c>
      <c r="W151" s="20">
        <v>8.3647619368712262E-2</v>
      </c>
      <c r="X151" s="20">
        <v>-0.35342991808838081</v>
      </c>
      <c r="Y151" s="20">
        <v>8.9538847525379023E-3</v>
      </c>
      <c r="Z151" s="20">
        <v>0.21871103010701601</v>
      </c>
      <c r="AA151" s="11">
        <v>-5.8341514819194133E-2</v>
      </c>
      <c r="AB151" s="20">
        <f t="shared" si="49"/>
        <v>109.332275</v>
      </c>
      <c r="AC151" s="20">
        <f t="shared" si="50"/>
        <v>108.4522</v>
      </c>
      <c r="AD151" s="20">
        <f t="shared" si="51"/>
        <v>109.60123333333333</v>
      </c>
      <c r="AE151" s="20">
        <f t="shared" si="52"/>
        <v>109.67790000000001</v>
      </c>
      <c r="AF151" s="20">
        <f t="shared" si="53"/>
        <v>109.59776666666666</v>
      </c>
      <c r="AG151" s="109">
        <f>IFERROR(AC151/'2018'!AF151*100-100,"")</f>
        <v>-4.2136033060430265</v>
      </c>
      <c r="AH151" s="20">
        <f t="shared" si="54"/>
        <v>1.0594836557795304</v>
      </c>
      <c r="AI151" s="20">
        <f t="shared" si="54"/>
        <v>6.9950551043092446E-2</v>
      </c>
      <c r="AJ151" s="20">
        <f t="shared" si="54"/>
        <v>-7.3062424912720303E-2</v>
      </c>
    </row>
    <row r="152" spans="1:36" customFormat="1" ht="15" x14ac:dyDescent="0.25">
      <c r="A152" s="17"/>
      <c r="B152" t="s">
        <v>39</v>
      </c>
      <c r="C152" s="14">
        <f>'2014'!P152</f>
        <v>109.1404</v>
      </c>
      <c r="D152" s="7">
        <v>108.7835</v>
      </c>
      <c r="E152" s="7">
        <v>109.8653</v>
      </c>
      <c r="F152" s="7">
        <v>110.9836</v>
      </c>
      <c r="G152" s="7">
        <v>112.3648</v>
      </c>
      <c r="H152" s="7">
        <v>112.614</v>
      </c>
      <c r="I152" s="7">
        <v>112.9573</v>
      </c>
      <c r="J152" s="7">
        <v>112.76179999999999</v>
      </c>
      <c r="K152" s="7">
        <v>112.83029999999999</v>
      </c>
      <c r="L152" s="7">
        <v>111.7004</v>
      </c>
      <c r="M152" s="7">
        <v>111.1032</v>
      </c>
      <c r="N152" s="7">
        <v>111.13890000000001</v>
      </c>
      <c r="O152" s="7">
        <v>111.2119</v>
      </c>
      <c r="P152" s="10">
        <v>-0.32700997980582441</v>
      </c>
      <c r="Q152" s="7">
        <v>0.99445228366434357</v>
      </c>
      <c r="R152" s="7">
        <v>1.0178828074014186</v>
      </c>
      <c r="S152" s="7">
        <v>1.2445081976075807</v>
      </c>
      <c r="T152" s="7">
        <v>0.22177763854872865</v>
      </c>
      <c r="U152" s="7">
        <v>0.30484664428934172</v>
      </c>
      <c r="V152" s="7">
        <v>-0.17307425018127182</v>
      </c>
      <c r="W152" s="7">
        <v>6.0747522653948616E-2</v>
      </c>
      <c r="X152" s="7">
        <v>-1.0014153999413209</v>
      </c>
      <c r="Y152" s="7">
        <v>-0.53464445964383367</v>
      </c>
      <c r="Z152" s="7">
        <v>3.2132287818897765E-2</v>
      </c>
      <c r="AA152" s="11">
        <v>6.5683572538502072E-2</v>
      </c>
      <c r="AB152" s="20">
        <f t="shared" si="49"/>
        <v>111.52624999999999</v>
      </c>
      <c r="AC152" s="20">
        <f t="shared" si="50"/>
        <v>109.87746666666665</v>
      </c>
      <c r="AD152" s="20">
        <f t="shared" si="51"/>
        <v>112.64536666666667</v>
      </c>
      <c r="AE152" s="20">
        <f t="shared" si="52"/>
        <v>112.43083333333334</v>
      </c>
      <c r="AF152" s="20">
        <f t="shared" si="53"/>
        <v>111.15133333333334</v>
      </c>
      <c r="AG152" s="109">
        <f>IFERROR(AC152/'2018'!AF152*100-100,"")</f>
        <v>-0.59579364919012789</v>
      </c>
      <c r="AH152" s="20">
        <f t="shared" si="54"/>
        <v>2.5190788284161556</v>
      </c>
      <c r="AI152" s="20">
        <f t="shared" si="54"/>
        <v>-0.1904502064147664</v>
      </c>
      <c r="AJ152" s="20">
        <f t="shared" si="54"/>
        <v>-1.1380330128894087</v>
      </c>
    </row>
    <row r="153" spans="1:36" customFormat="1" ht="15" x14ac:dyDescent="0.25">
      <c r="A153" s="17"/>
      <c r="B153" t="s">
        <v>77</v>
      </c>
      <c r="C153" s="14">
        <f>'2014'!P153</f>
        <v>103.9605</v>
      </c>
      <c r="D153" s="7">
        <v>103.3297</v>
      </c>
      <c r="E153" s="7">
        <v>103.5017</v>
      </c>
      <c r="F153" s="7">
        <v>103.7636</v>
      </c>
      <c r="G153" s="7">
        <v>103.86020000000001</v>
      </c>
      <c r="H153" s="7">
        <v>104.1224</v>
      </c>
      <c r="I153" s="7">
        <v>104.1711</v>
      </c>
      <c r="J153" s="7">
        <v>104.22</v>
      </c>
      <c r="K153" s="7">
        <v>104.3997</v>
      </c>
      <c r="L153" s="7">
        <v>103.98</v>
      </c>
      <c r="M153" s="7">
        <v>104.4675</v>
      </c>
      <c r="N153" s="7">
        <v>105.1572</v>
      </c>
      <c r="O153" s="7">
        <v>104.88760000000001</v>
      </c>
      <c r="P153" s="10">
        <v>-0.60676891704060065</v>
      </c>
      <c r="Q153" s="7">
        <v>0.16645746576250298</v>
      </c>
      <c r="R153" s="7">
        <v>0.25303932205944168</v>
      </c>
      <c r="S153" s="7">
        <v>9.3096230277293149E-2</v>
      </c>
      <c r="T153" s="7">
        <v>0.2524547420474762</v>
      </c>
      <c r="U153" s="7">
        <v>4.6771876176496738E-2</v>
      </c>
      <c r="V153" s="7">
        <v>4.6942002148391712E-2</v>
      </c>
      <c r="W153" s="7">
        <v>0.17242371905584039</v>
      </c>
      <c r="X153" s="7">
        <v>-0.40201264946162851</v>
      </c>
      <c r="Y153" s="7">
        <v>0.46884016156952985</v>
      </c>
      <c r="Z153" s="7">
        <v>0.66020532701558088</v>
      </c>
      <c r="AA153" s="11">
        <v>-0.25637807016542563</v>
      </c>
      <c r="AB153" s="20">
        <f t="shared" si="49"/>
        <v>104.15505833333334</v>
      </c>
      <c r="AC153" s="20">
        <f t="shared" si="50"/>
        <v>103.53166666666668</v>
      </c>
      <c r="AD153" s="20">
        <f t="shared" si="51"/>
        <v>104.05123333333331</v>
      </c>
      <c r="AE153" s="20">
        <f t="shared" si="52"/>
        <v>104.1999</v>
      </c>
      <c r="AF153" s="20">
        <f t="shared" si="53"/>
        <v>104.83743333333335</v>
      </c>
      <c r="AG153" s="109">
        <f>IFERROR(AC153/'2018'!AF153*100-100,"")</f>
        <v>-7.6443518824679444</v>
      </c>
      <c r="AH153" s="20">
        <f t="shared" si="54"/>
        <v>0.5018432363688845</v>
      </c>
      <c r="AI153" s="20">
        <f t="shared" si="54"/>
        <v>0.14287833205246159</v>
      </c>
      <c r="AJ153" s="20">
        <f t="shared" si="54"/>
        <v>0.61183679958747916</v>
      </c>
    </row>
    <row r="154" spans="1:36" customFormat="1" ht="15" x14ac:dyDescent="0.25">
      <c r="A154" s="17"/>
      <c r="B154" t="s">
        <v>69</v>
      </c>
      <c r="C154" s="14">
        <f>'2014'!P154</f>
        <v>106.8083</v>
      </c>
      <c r="D154" s="7">
        <v>106.78440000000001</v>
      </c>
      <c r="E154" s="7">
        <v>106.78440000000001</v>
      </c>
      <c r="F154" s="7">
        <v>107.1121</v>
      </c>
      <c r="G154" s="7">
        <v>107.1121</v>
      </c>
      <c r="H154" s="7">
        <v>107.1121</v>
      </c>
      <c r="I154" s="7">
        <v>107.1121</v>
      </c>
      <c r="J154" s="7">
        <v>107.1121</v>
      </c>
      <c r="K154" s="7">
        <v>107.2816</v>
      </c>
      <c r="L154" s="7">
        <v>107.2816</v>
      </c>
      <c r="M154" s="7">
        <v>107.5029</v>
      </c>
      <c r="N154" s="7">
        <v>107.4423</v>
      </c>
      <c r="O154" s="7">
        <v>107.4423</v>
      </c>
      <c r="P154" s="10">
        <v>-2.2376538152931551E-2</v>
      </c>
      <c r="Q154" s="7">
        <v>0</v>
      </c>
      <c r="R154" s="7">
        <v>0.30688003116559442</v>
      </c>
      <c r="S154" s="7">
        <v>0</v>
      </c>
      <c r="T154" s="7">
        <v>0</v>
      </c>
      <c r="U154" s="7">
        <v>0</v>
      </c>
      <c r="V154" s="7">
        <v>0</v>
      </c>
      <c r="W154" s="7">
        <v>0.15824542698723984</v>
      </c>
      <c r="X154" s="7">
        <v>0</v>
      </c>
      <c r="Y154" s="7">
        <v>0.20627954840345353</v>
      </c>
      <c r="Z154" s="7">
        <v>-5.6370572328740695E-2</v>
      </c>
      <c r="AA154" s="11">
        <v>0</v>
      </c>
      <c r="AB154" s="20">
        <f t="shared" si="49"/>
        <v>107.17333333333333</v>
      </c>
      <c r="AC154" s="20">
        <f t="shared" si="50"/>
        <v>106.89363333333334</v>
      </c>
      <c r="AD154" s="20">
        <f t="shared" si="51"/>
        <v>107.1121</v>
      </c>
      <c r="AE154" s="20">
        <f t="shared" si="52"/>
        <v>107.2251</v>
      </c>
      <c r="AF154" s="20">
        <f t="shared" si="53"/>
        <v>107.46249999999999</v>
      </c>
      <c r="AG154" s="109">
        <f>IFERROR(AC154/'2018'!AF154*100-100,"")</f>
        <v>-4.1349102739596901</v>
      </c>
      <c r="AH154" s="20">
        <f t="shared" si="54"/>
        <v>0.20437762273961368</v>
      </c>
      <c r="AI154" s="20">
        <f t="shared" si="54"/>
        <v>0.10549695132482384</v>
      </c>
      <c r="AJ154" s="20">
        <f t="shared" si="54"/>
        <v>0.22140338409568017</v>
      </c>
    </row>
    <row r="155" spans="1:36" customFormat="1" ht="15" x14ac:dyDescent="0.25">
      <c r="A155" s="17"/>
      <c r="B155" t="s">
        <v>43</v>
      </c>
      <c r="C155" s="14">
        <f>'2014'!P155</f>
        <v>143.3355</v>
      </c>
      <c r="D155" s="7">
        <v>132.24100000000001</v>
      </c>
      <c r="E155" s="7">
        <v>127.5428</v>
      </c>
      <c r="F155" s="7">
        <v>129.9562</v>
      </c>
      <c r="G155" s="7">
        <v>135.88159999999999</v>
      </c>
      <c r="H155" s="7">
        <v>137.09100000000001</v>
      </c>
      <c r="I155" s="7">
        <v>137.09100000000001</v>
      </c>
      <c r="J155" s="7">
        <v>137.07400000000001</v>
      </c>
      <c r="K155" s="7">
        <v>137.35659999999999</v>
      </c>
      <c r="L155" s="7">
        <v>138.09110000000001</v>
      </c>
      <c r="M155" s="7">
        <v>138.28280000000001</v>
      </c>
      <c r="N155" s="7">
        <v>139.11789999999999</v>
      </c>
      <c r="O155" s="7">
        <v>139.11869999999999</v>
      </c>
      <c r="P155" s="10">
        <v>-7.7402318337048275</v>
      </c>
      <c r="Q155" s="7">
        <v>-3.5527559531461606</v>
      </c>
      <c r="R155" s="7">
        <v>1.8922275502811572</v>
      </c>
      <c r="S155" s="7">
        <v>4.5595362129702135</v>
      </c>
      <c r="T155" s="7">
        <v>0.89003956385560412</v>
      </c>
      <c r="U155" s="7">
        <v>0</v>
      </c>
      <c r="V155" s="7">
        <v>-1.2400522280817783E-2</v>
      </c>
      <c r="W155" s="7">
        <v>0.20616601251876632</v>
      </c>
      <c r="X155" s="7">
        <v>0.53473950287064875</v>
      </c>
      <c r="Y155" s="7">
        <v>0.13882140123440057</v>
      </c>
      <c r="Z155" s="7">
        <v>0.6039073550723465</v>
      </c>
      <c r="AA155" s="11">
        <v>5.7505180857253849E-4</v>
      </c>
      <c r="AB155" s="20">
        <f t="shared" si="49"/>
        <v>135.73705833333335</v>
      </c>
      <c r="AC155" s="20">
        <f t="shared" si="50"/>
        <v>129.91333333333333</v>
      </c>
      <c r="AD155" s="20">
        <f t="shared" si="51"/>
        <v>136.68786666666668</v>
      </c>
      <c r="AE155" s="20">
        <f t="shared" si="52"/>
        <v>137.50723333333335</v>
      </c>
      <c r="AF155" s="20">
        <f t="shared" si="53"/>
        <v>138.8398</v>
      </c>
      <c r="AG155" s="109">
        <f>IFERROR(AC155/'2018'!AF155*100-100,"")</f>
        <v>-7.1777771585501426</v>
      </c>
      <c r="AH155" s="20">
        <f t="shared" si="54"/>
        <v>5.214655924462491</v>
      </c>
      <c r="AI155" s="20">
        <f t="shared" si="54"/>
        <v>0.59944359850521778</v>
      </c>
      <c r="AJ155" s="20">
        <f t="shared" si="54"/>
        <v>0.96908841401554469</v>
      </c>
    </row>
    <row r="156" spans="1:36" customFormat="1" ht="15" x14ac:dyDescent="0.25">
      <c r="A156" s="17"/>
      <c r="B156" t="s">
        <v>45</v>
      </c>
      <c r="C156" s="14">
        <f>'2014'!P156</f>
        <v>110.20950000000001</v>
      </c>
      <c r="D156" s="7">
        <v>110.5414</v>
      </c>
      <c r="E156" s="7">
        <v>110.5414</v>
      </c>
      <c r="F156" s="7">
        <v>110.8623</v>
      </c>
      <c r="G156" s="7">
        <v>110.8623</v>
      </c>
      <c r="H156" s="7">
        <v>110.8623</v>
      </c>
      <c r="I156" s="7">
        <v>111.03919999999999</v>
      </c>
      <c r="J156" s="7">
        <v>111.03919999999999</v>
      </c>
      <c r="K156" s="7">
        <v>111.03919999999999</v>
      </c>
      <c r="L156" s="7">
        <v>111.03919999999999</v>
      </c>
      <c r="M156" s="7">
        <v>110.98390000000001</v>
      </c>
      <c r="N156" s="7">
        <v>110.98390000000001</v>
      </c>
      <c r="O156" s="7">
        <v>110.98390000000001</v>
      </c>
      <c r="P156" s="10">
        <v>0.30115371179434647</v>
      </c>
      <c r="Q156" s="7">
        <v>0</v>
      </c>
      <c r="R156" s="7">
        <v>0.29029847640794204</v>
      </c>
      <c r="S156" s="7">
        <v>0</v>
      </c>
      <c r="T156" s="7">
        <v>0</v>
      </c>
      <c r="U156" s="7">
        <v>0.15956731909764563</v>
      </c>
      <c r="V156" s="7">
        <v>0</v>
      </c>
      <c r="W156" s="7">
        <v>0</v>
      </c>
      <c r="X156" s="7">
        <v>0</v>
      </c>
      <c r="Y156" s="7">
        <v>-4.9802232004542861E-2</v>
      </c>
      <c r="Z156" s="7">
        <v>0</v>
      </c>
      <c r="AA156" s="11">
        <v>0</v>
      </c>
      <c r="AB156" s="20">
        <f t="shared" si="49"/>
        <v>110.89818333333331</v>
      </c>
      <c r="AC156" s="20">
        <f t="shared" si="50"/>
        <v>110.64836666666667</v>
      </c>
      <c r="AD156" s="20">
        <f t="shared" si="51"/>
        <v>110.92126666666667</v>
      </c>
      <c r="AE156" s="20">
        <f t="shared" si="52"/>
        <v>111.03919999999999</v>
      </c>
      <c r="AF156" s="20">
        <f t="shared" si="53"/>
        <v>110.98390000000001</v>
      </c>
      <c r="AG156" s="109">
        <f>IFERROR(AC156/'2018'!AF156*100-100,"")</f>
        <v>-3.1178730972793147</v>
      </c>
      <c r="AH156" s="20">
        <f t="shared" si="54"/>
        <v>0.24663716982114181</v>
      </c>
      <c r="AI156" s="20">
        <f t="shared" si="54"/>
        <v>0.10632166119030728</v>
      </c>
      <c r="AJ156" s="20">
        <f t="shared" si="54"/>
        <v>-4.9802232004552138E-2</v>
      </c>
    </row>
    <row r="157" spans="1:36" customFormat="1" ht="15" x14ac:dyDescent="0.25">
      <c r="A157" s="17"/>
      <c r="B157" t="s">
        <v>70</v>
      </c>
      <c r="C157" s="14">
        <f>'2014'!P157</f>
        <v>109.48520000000001</v>
      </c>
      <c r="D157" s="7">
        <v>109.48520000000001</v>
      </c>
      <c r="E157" s="7">
        <v>109.8698</v>
      </c>
      <c r="F157" s="7">
        <v>109.8698</v>
      </c>
      <c r="G157" s="7">
        <v>109.8698</v>
      </c>
      <c r="H157" s="7">
        <v>109.8698</v>
      </c>
      <c r="I157" s="7">
        <v>110.16370000000001</v>
      </c>
      <c r="J157" s="7">
        <v>110.16379999999999</v>
      </c>
      <c r="K157" s="7">
        <v>110.16379999999999</v>
      </c>
      <c r="L157" s="7">
        <v>110.16379999999999</v>
      </c>
      <c r="M157" s="7">
        <v>110.16379999999999</v>
      </c>
      <c r="N157" s="7">
        <v>110.16379999999999</v>
      </c>
      <c r="O157" s="7">
        <v>110.16379999999999</v>
      </c>
      <c r="P157" s="10">
        <v>0</v>
      </c>
      <c r="Q157" s="7">
        <v>0.35128035570103705</v>
      </c>
      <c r="R157" s="7">
        <v>0</v>
      </c>
      <c r="S157" s="7">
        <v>0</v>
      </c>
      <c r="T157" s="7">
        <v>0</v>
      </c>
      <c r="U157" s="7">
        <v>0.26749843906151449</v>
      </c>
      <c r="V157" s="7">
        <v>9.0774002678839581E-5</v>
      </c>
      <c r="W157" s="7">
        <v>0</v>
      </c>
      <c r="X157" s="7">
        <v>0</v>
      </c>
      <c r="Y157" s="7">
        <v>0</v>
      </c>
      <c r="Z157" s="7">
        <v>0</v>
      </c>
      <c r="AA157" s="11">
        <v>0</v>
      </c>
      <c r="AB157" s="20">
        <f t="shared" si="49"/>
        <v>110.0092416666667</v>
      </c>
      <c r="AC157" s="20">
        <f t="shared" si="50"/>
        <v>109.74160000000001</v>
      </c>
      <c r="AD157" s="20">
        <f t="shared" si="51"/>
        <v>109.96776666666666</v>
      </c>
      <c r="AE157" s="20">
        <f t="shared" si="52"/>
        <v>110.16379999999999</v>
      </c>
      <c r="AF157" s="20">
        <f t="shared" si="53"/>
        <v>110.16379999999999</v>
      </c>
      <c r="AG157" s="109">
        <f>IFERROR(AC157/'2018'!AF157*100-100,"")</f>
        <v>-3.9381235381720785</v>
      </c>
      <c r="AH157" s="20">
        <f t="shared" si="54"/>
        <v>0.20609018518653954</v>
      </c>
      <c r="AI157" s="20">
        <f t="shared" si="54"/>
        <v>0.17826435807097596</v>
      </c>
      <c r="AJ157" s="20">
        <f t="shared" si="54"/>
        <v>0</v>
      </c>
    </row>
    <row r="158" spans="1:36" customFormat="1" ht="15" x14ac:dyDescent="0.25">
      <c r="A158" s="17"/>
      <c r="B158" s="15" t="s">
        <v>48</v>
      </c>
      <c r="C158" s="26">
        <f>'2014'!P158</f>
        <v>97.717929999999996</v>
      </c>
      <c r="D158" s="20">
        <v>97.23254</v>
      </c>
      <c r="E158" s="20">
        <v>97.831890000000001</v>
      </c>
      <c r="F158" s="20">
        <v>98.035550000000001</v>
      </c>
      <c r="G158" s="20">
        <v>99.080209999999994</v>
      </c>
      <c r="H158" s="20">
        <v>98.789190000000005</v>
      </c>
      <c r="I158" s="20">
        <v>97.268889999999999</v>
      </c>
      <c r="J158" s="20">
        <v>96.930790000000002</v>
      </c>
      <c r="K158" s="20">
        <v>96.570499999999996</v>
      </c>
      <c r="L158" s="20">
        <v>96.490020000000001</v>
      </c>
      <c r="M158" s="20">
        <v>96.172160000000005</v>
      </c>
      <c r="N158" s="20">
        <v>96.204300000000003</v>
      </c>
      <c r="O158" s="20">
        <v>96.078580000000002</v>
      </c>
      <c r="P158" s="21">
        <v>-0.49672562650477281</v>
      </c>
      <c r="Q158" s="20">
        <v>0.61640886888278468</v>
      </c>
      <c r="R158" s="20">
        <v>0.20817342892997293</v>
      </c>
      <c r="S158" s="20">
        <v>1.0656652061070002</v>
      </c>
      <c r="T158" s="20">
        <v>-0.29372162210797592</v>
      </c>
      <c r="U158" s="20">
        <v>-1.5389335614554649</v>
      </c>
      <c r="V158" s="20">
        <v>-0.34759315131487284</v>
      </c>
      <c r="W158" s="20">
        <v>-0.37169819827116463</v>
      </c>
      <c r="X158" s="20">
        <v>-8.3338079434189874E-2</v>
      </c>
      <c r="Y158" s="20">
        <v>-0.32942266982636753</v>
      </c>
      <c r="Z158" s="20">
        <v>3.3419234838853867E-2</v>
      </c>
      <c r="AA158" s="19">
        <v>-0.13068022946999372</v>
      </c>
      <c r="AB158" s="20">
        <f>(AB139/AB142)*100</f>
        <v>97.215067523415357</v>
      </c>
      <c r="AC158" s="20">
        <f t="shared" ref="AC158:AF158" si="55">(AC139/AC142)*100</f>
        <v>97.699237683151026</v>
      </c>
      <c r="AD158" s="20">
        <f t="shared" si="55"/>
        <v>98.376121838612178</v>
      </c>
      <c r="AE158" s="20">
        <f t="shared" si="55"/>
        <v>96.663335122864552</v>
      </c>
      <c r="AF158" s="20">
        <f t="shared" si="55"/>
        <v>96.151587143057498</v>
      </c>
      <c r="AG158" s="7">
        <f>IFERROR(AC158/'2018'!AF158*100-100,"")</f>
        <v>1.4337706193299198</v>
      </c>
      <c r="AH158" s="20">
        <f t="shared" si="54"/>
        <v>0.69282439813538588</v>
      </c>
      <c r="AI158" s="20">
        <f t="shared" si="54"/>
        <v>-1.7410593991065042</v>
      </c>
      <c r="AJ158" s="20">
        <f t="shared" si="54"/>
        <v>-0.52941270767928472</v>
      </c>
    </row>
    <row r="159" spans="1:36" customFormat="1" ht="15" x14ac:dyDescent="0.25">
      <c r="A159" s="17"/>
      <c r="B159" s="15" t="s">
        <v>72</v>
      </c>
      <c r="C159" s="26">
        <f>'2014'!P159</f>
        <v>104.0124</v>
      </c>
      <c r="D159" s="20">
        <v>103.66679999999999</v>
      </c>
      <c r="E159" s="20">
        <v>103.4781</v>
      </c>
      <c r="F159" s="20">
        <v>103.3199</v>
      </c>
      <c r="G159" s="20">
        <v>104.084</v>
      </c>
      <c r="H159" s="20">
        <v>104.08540000000001</v>
      </c>
      <c r="I159" s="20">
        <v>102.931</v>
      </c>
      <c r="J159" s="20">
        <v>103.11620000000001</v>
      </c>
      <c r="K159" s="20">
        <v>103.2822</v>
      </c>
      <c r="L159" s="20">
        <v>103.3824</v>
      </c>
      <c r="M159" s="20">
        <v>103.0403</v>
      </c>
      <c r="N159" s="20">
        <v>103.1609</v>
      </c>
      <c r="O159" s="20">
        <v>103.4423</v>
      </c>
      <c r="P159" s="21">
        <v>-0.33226807572943667</v>
      </c>
      <c r="Q159" s="20">
        <v>-0.1820254893562811</v>
      </c>
      <c r="R159" s="20">
        <v>-0.15288259061578602</v>
      </c>
      <c r="S159" s="20">
        <v>0.73954775411125939</v>
      </c>
      <c r="T159" s="20">
        <v>1.3450674455284602E-3</v>
      </c>
      <c r="U159" s="20">
        <v>-1.1090892670826165</v>
      </c>
      <c r="V159" s="20">
        <v>0.1799263584342996</v>
      </c>
      <c r="W159" s="20">
        <v>0.16098343422274755</v>
      </c>
      <c r="X159" s="20">
        <v>9.7015749083579697E-2</v>
      </c>
      <c r="Y159" s="20">
        <v>-0.33090738849166013</v>
      </c>
      <c r="Z159" s="20">
        <v>0.11704158470035127</v>
      </c>
      <c r="AA159" s="19">
        <v>0.27277776754565436</v>
      </c>
      <c r="AB159" s="20">
        <f>(AB139/AB151)*100</f>
        <v>103.41530745000351</v>
      </c>
      <c r="AC159" s="20">
        <f t="shared" ref="AC159:AF159" si="56">(AC139/AC151)*100</f>
        <v>103.4878038435366</v>
      </c>
      <c r="AD159" s="20">
        <f t="shared" si="56"/>
        <v>103.69953257825262</v>
      </c>
      <c r="AE159" s="20">
        <f t="shared" si="56"/>
        <v>103.26015237952828</v>
      </c>
      <c r="AF159" s="20">
        <f t="shared" si="56"/>
        <v>103.21460321727969</v>
      </c>
      <c r="AG159" s="7">
        <f>IFERROR(AC159/'2018'!AF159*100-100,"")</f>
        <v>-4.8950240161006917</v>
      </c>
      <c r="AH159" s="20">
        <f t="shared" si="54"/>
        <v>0.20459293448350024</v>
      </c>
      <c r="AI159" s="20">
        <f t="shared" si="54"/>
        <v>-0.42370509085253616</v>
      </c>
      <c r="AJ159" s="20">
        <f t="shared" si="54"/>
        <v>-4.4111074019312468E-2</v>
      </c>
    </row>
    <row r="160" spans="1:36" ht="18" customHeight="1" x14ac:dyDescent="0.2">
      <c r="B160" s="22" t="s">
        <v>63</v>
      </c>
      <c r="C160" s="27">
        <f>'2014'!P160</f>
        <v>0</v>
      </c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5"/>
      <c r="AB160" s="24"/>
      <c r="AC160" s="23"/>
      <c r="AD160" s="23"/>
      <c r="AE160" s="23"/>
      <c r="AF160" s="23"/>
      <c r="AG160" s="23"/>
      <c r="AH160" s="23"/>
      <c r="AI160" s="23"/>
      <c r="AJ160" s="23"/>
    </row>
    <row r="161" spans="2:36" ht="15" x14ac:dyDescent="0.25">
      <c r="B161" t="s">
        <v>15</v>
      </c>
      <c r="C161" s="14">
        <f>'2014'!P161</f>
        <v>113.5667</v>
      </c>
      <c r="D161" s="10">
        <v>113.2092</v>
      </c>
      <c r="E161" s="7">
        <v>112.518</v>
      </c>
      <c r="F161" s="7">
        <v>111.8642</v>
      </c>
      <c r="G161" s="7">
        <v>110.9589</v>
      </c>
      <c r="H161" s="7">
        <v>111.74509999999999</v>
      </c>
      <c r="I161" s="7">
        <v>114.3776</v>
      </c>
      <c r="J161" s="7">
        <v>114.8689</v>
      </c>
      <c r="K161" s="7">
        <v>113.87869999999999</v>
      </c>
      <c r="L161" s="7">
        <v>113.935</v>
      </c>
      <c r="M161" s="7">
        <v>114.70099999999999</v>
      </c>
      <c r="N161" s="7">
        <v>114.7486</v>
      </c>
      <c r="O161" s="11">
        <v>116.3391</v>
      </c>
      <c r="P161" s="10">
        <v>-0.31479298068888301</v>
      </c>
      <c r="Q161" s="7">
        <v>-0.61055108595414065</v>
      </c>
      <c r="R161" s="7">
        <v>-0.5810625855418724</v>
      </c>
      <c r="S161" s="7">
        <v>-0.80928482928407564</v>
      </c>
      <c r="T161" s="7">
        <v>0.7085506435265615</v>
      </c>
      <c r="U161" s="7">
        <v>2.3558079951604207</v>
      </c>
      <c r="V161" s="7">
        <v>0.42954214811291319</v>
      </c>
      <c r="W161" s="7">
        <v>-0.86202618811532239</v>
      </c>
      <c r="X161" s="7">
        <v>4.9438569284692702E-2</v>
      </c>
      <c r="Y161" s="7">
        <v>0.67231316101285044</v>
      </c>
      <c r="Z161" s="7">
        <v>4.1499202273740203E-2</v>
      </c>
      <c r="AA161" s="11">
        <v>1.3860735555815111</v>
      </c>
      <c r="AB161" s="20">
        <f t="shared" ref="AB161:AB164" si="57">AVERAGE(D161:O161)</f>
        <v>113.59535833333331</v>
      </c>
      <c r="AC161" s="20">
        <f t="shared" ref="AC161:AC164" si="58">IFERROR(AVERAGE(D161:F161),"")</f>
        <v>112.53046666666665</v>
      </c>
      <c r="AD161" s="20">
        <f t="shared" ref="AD161:AD164" si="59">IFERROR(AVERAGE(G161:I161),"")</f>
        <v>112.36053333333332</v>
      </c>
      <c r="AE161" s="20">
        <f t="shared" ref="AE161:AE177" si="60">IFERROR(AVERAGE(J161:L161),"")</f>
        <v>114.22753333333333</v>
      </c>
      <c r="AF161" s="20">
        <f t="shared" ref="AF161:AF177" si="61">IFERROR(AVERAGE(M161:O161),"")</f>
        <v>115.26289999999999</v>
      </c>
      <c r="AG161" s="109">
        <f>IFERROR(AC161/'2018'!AF161*100-100,"")</f>
        <v>-13.196789639299823</v>
      </c>
      <c r="AH161" s="20">
        <f t="shared" ref="AH161:AJ176" si="62">IFERROR(AD161/AC161*100-100,"")</f>
        <v>-0.15101095584780921</v>
      </c>
      <c r="AI161" s="20">
        <f t="shared" si="62"/>
        <v>1.6616154664034042</v>
      </c>
      <c r="AJ161" s="20">
        <f t="shared" si="62"/>
        <v>0.90640727016777589</v>
      </c>
    </row>
    <row r="162" spans="2:36" ht="15" x14ac:dyDescent="0.25">
      <c r="B162" t="s">
        <v>21</v>
      </c>
      <c r="C162" s="14">
        <f>'2014'!P162</f>
        <v>119.4686</v>
      </c>
      <c r="D162" s="10">
        <v>118.3561</v>
      </c>
      <c r="E162" s="7">
        <v>116.75020000000001</v>
      </c>
      <c r="F162" s="7">
        <v>116.76</v>
      </c>
      <c r="G162" s="7">
        <v>117.14360000000001</v>
      </c>
      <c r="H162" s="7">
        <v>117.8378</v>
      </c>
      <c r="I162" s="7">
        <v>119.029</v>
      </c>
      <c r="J162" s="7">
        <v>119.6571</v>
      </c>
      <c r="K162" s="7">
        <v>120.4379</v>
      </c>
      <c r="L162" s="7">
        <v>120.1452</v>
      </c>
      <c r="M162" s="7">
        <v>120.1317</v>
      </c>
      <c r="N162" s="7">
        <v>120.60380000000001</v>
      </c>
      <c r="O162" s="11">
        <v>121.5352</v>
      </c>
      <c r="P162" s="10">
        <v>-0.93120702845768455</v>
      </c>
      <c r="Q162" s="7">
        <v>-1.3568375436500453</v>
      </c>
      <c r="R162" s="7">
        <v>8.393989903227983E-3</v>
      </c>
      <c r="S162" s="7">
        <v>0.32845124319010705</v>
      </c>
      <c r="T162" s="7">
        <v>0.59260599810830039</v>
      </c>
      <c r="U162" s="7">
        <v>1.0108810585397852</v>
      </c>
      <c r="V162" s="7">
        <v>0.52768653017332201</v>
      </c>
      <c r="W162" s="7">
        <v>0.65253127478436235</v>
      </c>
      <c r="X162" s="7">
        <v>-0.24302981038360552</v>
      </c>
      <c r="Y162" s="7">
        <v>-1.1236403951225365E-2</v>
      </c>
      <c r="Z162" s="7">
        <v>0.39298536522833832</v>
      </c>
      <c r="AA162" s="11">
        <v>0.77228080707241098</v>
      </c>
      <c r="AB162" s="20">
        <f t="shared" si="57"/>
        <v>119.03230000000001</v>
      </c>
      <c r="AC162" s="20">
        <f t="shared" si="58"/>
        <v>117.28876666666667</v>
      </c>
      <c r="AD162" s="20">
        <f t="shared" si="59"/>
        <v>118.00346666666667</v>
      </c>
      <c r="AE162" s="20">
        <f t="shared" si="60"/>
        <v>120.08006666666667</v>
      </c>
      <c r="AF162" s="20">
        <f t="shared" si="61"/>
        <v>120.75690000000002</v>
      </c>
      <c r="AG162" s="109">
        <f>IFERROR(AC162/'2018'!AF162*100-100,"")</f>
        <v>-11.054693078967688</v>
      </c>
      <c r="AH162" s="20">
        <f t="shared" si="62"/>
        <v>0.60935076760688389</v>
      </c>
      <c r="AI162" s="20">
        <f t="shared" si="62"/>
        <v>1.7597788087581563</v>
      </c>
      <c r="AJ162" s="20">
        <f t="shared" si="62"/>
        <v>0.56365169684006844</v>
      </c>
    </row>
    <row r="163" spans="2:36" ht="15" x14ac:dyDescent="0.25">
      <c r="B163" s="16" t="s">
        <v>23</v>
      </c>
      <c r="C163" s="26">
        <f>'2014'!P163</f>
        <v>121.6996</v>
      </c>
      <c r="D163" s="21">
        <v>120.3854</v>
      </c>
      <c r="E163" s="20">
        <v>118.3599</v>
      </c>
      <c r="F163" s="20">
        <v>118.26990000000001</v>
      </c>
      <c r="G163" s="20">
        <v>118.58629999999999</v>
      </c>
      <c r="H163" s="20">
        <v>119.43470000000001</v>
      </c>
      <c r="I163" s="20">
        <v>120.8156</v>
      </c>
      <c r="J163" s="20">
        <v>121.5543</v>
      </c>
      <c r="K163" s="20">
        <v>122.51439999999999</v>
      </c>
      <c r="L163" s="20">
        <v>122.0972</v>
      </c>
      <c r="M163" s="20">
        <v>122.05970000000001</v>
      </c>
      <c r="N163" s="20">
        <v>122.5761</v>
      </c>
      <c r="O163" s="19">
        <v>123.7153</v>
      </c>
      <c r="P163" s="21">
        <v>-1.0798720784620488</v>
      </c>
      <c r="Q163" s="20">
        <v>-1.6825129957619513</v>
      </c>
      <c r="R163" s="20">
        <v>-7.6039266677303041E-2</v>
      </c>
      <c r="S163" s="20">
        <v>0.26743891096643124</v>
      </c>
      <c r="T163" s="20">
        <v>0.71542834205975925</v>
      </c>
      <c r="U163" s="20">
        <v>1.1561966497173743</v>
      </c>
      <c r="V163" s="20">
        <v>0.61142766331499765</v>
      </c>
      <c r="W163" s="20">
        <v>0.7898527653896219</v>
      </c>
      <c r="X163" s="20">
        <v>-0.34053139875801869</v>
      </c>
      <c r="Y163" s="20">
        <v>-3.0713235029136064E-2</v>
      </c>
      <c r="Z163" s="20">
        <v>0.42307166083481296</v>
      </c>
      <c r="AA163" s="19">
        <v>0.92938182892097432</v>
      </c>
      <c r="AB163" s="20">
        <f t="shared" si="57"/>
        <v>120.86406666666669</v>
      </c>
      <c r="AC163" s="20">
        <f t="shared" si="58"/>
        <v>119.00506666666666</v>
      </c>
      <c r="AD163" s="20">
        <f t="shared" si="59"/>
        <v>119.61220000000002</v>
      </c>
      <c r="AE163" s="20">
        <f t="shared" si="60"/>
        <v>122.05529999999999</v>
      </c>
      <c r="AF163" s="20">
        <f t="shared" si="61"/>
        <v>122.78370000000001</v>
      </c>
      <c r="AG163" s="109">
        <f>IFERROR(AC163/'2018'!AF163*100-100,"")</f>
        <v>-11.915956102952777</v>
      </c>
      <c r="AH163" s="20">
        <f t="shared" si="62"/>
        <v>0.51017435672208933</v>
      </c>
      <c r="AI163" s="20">
        <f t="shared" si="62"/>
        <v>2.0425174020709989</v>
      </c>
      <c r="AJ163" s="20">
        <f t="shared" si="62"/>
        <v>0.59677867327351919</v>
      </c>
    </row>
    <row r="164" spans="2:36" ht="15" x14ac:dyDescent="0.25">
      <c r="B164" t="s">
        <v>25</v>
      </c>
      <c r="C164" s="14">
        <f>'2014'!P164</f>
        <v>126.2379</v>
      </c>
      <c r="D164" s="10">
        <v>125.6022</v>
      </c>
      <c r="E164" s="7">
        <v>122.3481</v>
      </c>
      <c r="F164" s="7">
        <v>121.1914</v>
      </c>
      <c r="G164" s="7">
        <v>120.37090000000001</v>
      </c>
      <c r="H164" s="7">
        <v>121.9533</v>
      </c>
      <c r="I164" s="7">
        <v>124.9678</v>
      </c>
      <c r="J164" s="7">
        <v>126.1199</v>
      </c>
      <c r="K164" s="7">
        <v>128.28129999999999</v>
      </c>
      <c r="L164" s="7">
        <v>126.8433</v>
      </c>
      <c r="M164" s="7">
        <v>126.0942</v>
      </c>
      <c r="N164" s="7">
        <v>126.7957</v>
      </c>
      <c r="O164" s="11">
        <v>129.06440000000001</v>
      </c>
      <c r="P164" s="10">
        <v>-0.50357301571081259</v>
      </c>
      <c r="Q164" s="7">
        <v>-2.5907985688148729</v>
      </c>
      <c r="R164" s="7">
        <v>-0.94541721530616385</v>
      </c>
      <c r="S164" s="7">
        <v>-0.67702823797727851</v>
      </c>
      <c r="T164" s="7">
        <v>1.3146034465140601</v>
      </c>
      <c r="U164" s="7">
        <v>2.4718478302760141</v>
      </c>
      <c r="V164" s="7">
        <v>0.92191748594438272</v>
      </c>
      <c r="W164" s="7">
        <v>1.7137660274072419</v>
      </c>
      <c r="X164" s="7">
        <v>-1.1209739845168301</v>
      </c>
      <c r="Y164" s="7">
        <v>-0.59057120084387471</v>
      </c>
      <c r="Z164" s="7">
        <v>0.55633010875995548</v>
      </c>
      <c r="AA164" s="11">
        <v>1.7892562602675088</v>
      </c>
      <c r="AB164" s="20">
        <f t="shared" si="57"/>
        <v>124.969375</v>
      </c>
      <c r="AC164" s="20">
        <f t="shared" si="58"/>
        <v>123.04723333333334</v>
      </c>
      <c r="AD164" s="20">
        <f t="shared" si="59"/>
        <v>122.43066666666668</v>
      </c>
      <c r="AE164" s="20">
        <f t="shared" si="60"/>
        <v>127.08150000000001</v>
      </c>
      <c r="AF164" s="20">
        <f t="shared" si="61"/>
        <v>127.3181</v>
      </c>
      <c r="AG164" s="109">
        <f>IFERROR(AC164/'2018'!AF164*100-100,"")</f>
        <v>-11.670986107997123</v>
      </c>
      <c r="AH164" s="20">
        <f t="shared" si="62"/>
        <v>-0.50108129208918228</v>
      </c>
      <c r="AI164" s="20">
        <f t="shared" si="62"/>
        <v>3.7987486795247207</v>
      </c>
      <c r="AJ164" s="20">
        <f t="shared" si="62"/>
        <v>0.18617973505190832</v>
      </c>
    </row>
    <row r="165" spans="2:36" ht="15" x14ac:dyDescent="0.25">
      <c r="B165" t="s">
        <v>66</v>
      </c>
      <c r="C165" s="14">
        <f>'2014'!P165</f>
        <v>114.9722</v>
      </c>
      <c r="D165" s="10">
        <v>116.0907</v>
      </c>
      <c r="E165" s="7">
        <v>116.45189999999999</v>
      </c>
      <c r="F165" s="7">
        <v>116.93640000000001</v>
      </c>
      <c r="G165" s="7">
        <v>117.3985</v>
      </c>
      <c r="H165" s="7">
        <v>117.7998</v>
      </c>
      <c r="I165" s="7">
        <v>118.19670000000001</v>
      </c>
      <c r="J165" s="7">
        <v>118.5782</v>
      </c>
      <c r="K165" s="7">
        <v>118.625</v>
      </c>
      <c r="L165" s="7">
        <v>119.2878</v>
      </c>
      <c r="M165" s="7">
        <v>120.03789999999999</v>
      </c>
      <c r="N165" s="7">
        <v>120.7308</v>
      </c>
      <c r="O165" s="11">
        <v>121.38209999999999</v>
      </c>
      <c r="P165" s="10">
        <v>0.97284387008337436</v>
      </c>
      <c r="Q165" s="7">
        <v>0.3111360341526036</v>
      </c>
      <c r="R165" s="7">
        <v>0.41605160585616141</v>
      </c>
      <c r="S165" s="7">
        <v>0.39517207644496699</v>
      </c>
      <c r="T165" s="7">
        <v>0.3418271954071016</v>
      </c>
      <c r="U165" s="7">
        <v>0.33692756693984394</v>
      </c>
      <c r="V165" s="7">
        <v>0.32276704848780752</v>
      </c>
      <c r="W165" s="7">
        <v>3.9467625583795858E-2</v>
      </c>
      <c r="X165" s="7">
        <v>0.55873551106428188</v>
      </c>
      <c r="Y165" s="7">
        <v>0.62881535245011566</v>
      </c>
      <c r="Z165" s="7">
        <v>0.57723435681564639</v>
      </c>
      <c r="AA165" s="11">
        <v>0.53946466021925799</v>
      </c>
      <c r="AB165" s="20">
        <f t="shared" si="49"/>
        <v>118.45965000000001</v>
      </c>
      <c r="AC165" s="20">
        <f t="shared" si="50"/>
        <v>116.49299999999999</v>
      </c>
      <c r="AD165" s="20">
        <f t="shared" si="51"/>
        <v>117.79833333333335</v>
      </c>
      <c r="AE165" s="20">
        <f t="shared" si="60"/>
        <v>118.83033333333333</v>
      </c>
      <c r="AF165" s="20">
        <f t="shared" si="61"/>
        <v>120.71693333333333</v>
      </c>
      <c r="AG165" s="109">
        <f>IFERROR(AC165/'2018'!AF165*100-100,"")</f>
        <v>-18.270351729884482</v>
      </c>
      <c r="AH165" s="20">
        <f t="shared" si="62"/>
        <v>1.1205251245425529</v>
      </c>
      <c r="AI165" s="20">
        <f t="shared" si="62"/>
        <v>0.87607351547134726</v>
      </c>
      <c r="AJ165" s="20">
        <f t="shared" si="62"/>
        <v>1.5876417637472002</v>
      </c>
    </row>
    <row r="166" spans="2:36" ht="15" x14ac:dyDescent="0.25">
      <c r="B166" t="s">
        <v>28</v>
      </c>
      <c r="C166" s="14">
        <f>'2014'!P166</f>
        <v>110.4422</v>
      </c>
      <c r="D166" s="10">
        <v>110.66289999999999</v>
      </c>
      <c r="E166" s="7">
        <v>110.526</v>
      </c>
      <c r="F166" s="7">
        <v>110.6182</v>
      </c>
      <c r="G166" s="7">
        <v>111.07559999999999</v>
      </c>
      <c r="H166" s="7">
        <v>111.39490000000001</v>
      </c>
      <c r="I166" s="7">
        <v>111.46259999999999</v>
      </c>
      <c r="J166" s="7">
        <v>111.9919</v>
      </c>
      <c r="K166" s="7">
        <v>112.21</v>
      </c>
      <c r="L166" s="7">
        <v>112.3961</v>
      </c>
      <c r="M166" s="7">
        <v>113.1281</v>
      </c>
      <c r="N166" s="7">
        <v>113.6116</v>
      </c>
      <c r="O166" s="11">
        <v>113.9637</v>
      </c>
      <c r="P166" s="10">
        <v>0.1998330348363159</v>
      </c>
      <c r="Q166" s="7">
        <v>-0.12370902985553167</v>
      </c>
      <c r="R166" s="7">
        <v>8.3419285959869527E-2</v>
      </c>
      <c r="S166" s="7">
        <v>0.4134943436071033</v>
      </c>
      <c r="T166" s="7">
        <v>0.28746187281456287</v>
      </c>
      <c r="U166" s="7">
        <v>6.0774775146786683E-2</v>
      </c>
      <c r="V166" s="7">
        <v>0.47486780319139005</v>
      </c>
      <c r="W166" s="7">
        <v>0.19474622718249501</v>
      </c>
      <c r="X166" s="7">
        <v>0.16584974601195113</v>
      </c>
      <c r="Y166" s="7">
        <v>0.65126814898381646</v>
      </c>
      <c r="Z166" s="7">
        <v>0.42739160297043111</v>
      </c>
      <c r="AA166" s="11">
        <v>0.30991553679378442</v>
      </c>
      <c r="AB166" s="20">
        <f t="shared" si="49"/>
        <v>111.92013333333334</v>
      </c>
      <c r="AC166" s="20">
        <f t="shared" si="50"/>
        <v>110.60236666666667</v>
      </c>
      <c r="AD166" s="20">
        <f t="shared" si="51"/>
        <v>111.31103333333334</v>
      </c>
      <c r="AE166" s="20">
        <f t="shared" si="60"/>
        <v>112.19933333333334</v>
      </c>
      <c r="AF166" s="20">
        <f t="shared" si="61"/>
        <v>113.56779999999999</v>
      </c>
      <c r="AG166" s="109">
        <f>IFERROR(AC166/'2018'!AF166*100-100,"")</f>
        <v>-13.945240985775328</v>
      </c>
      <c r="AH166" s="20">
        <f t="shared" si="62"/>
        <v>0.64073372751818169</v>
      </c>
      <c r="AI166" s="20">
        <f t="shared" si="62"/>
        <v>0.79803409724881647</v>
      </c>
      <c r="AJ166" s="20">
        <f t="shared" si="62"/>
        <v>1.2196745078699109</v>
      </c>
    </row>
    <row r="167" spans="2:36" ht="15" x14ac:dyDescent="0.25">
      <c r="B167" t="s">
        <v>30</v>
      </c>
      <c r="C167" s="14">
        <f>'2014'!P167</f>
        <v>113.8095</v>
      </c>
      <c r="D167" s="10">
        <v>114.6493</v>
      </c>
      <c r="E167" s="7">
        <v>114.64879999999999</v>
      </c>
      <c r="F167" s="7">
        <v>114.9572</v>
      </c>
      <c r="G167" s="7">
        <v>114.9208</v>
      </c>
      <c r="H167" s="7">
        <v>115.3721</v>
      </c>
      <c r="I167" s="7">
        <v>115.80329999999999</v>
      </c>
      <c r="J167" s="7">
        <v>117.29559999999999</v>
      </c>
      <c r="K167" s="7">
        <v>116.9847</v>
      </c>
      <c r="L167" s="7">
        <v>117.3824</v>
      </c>
      <c r="M167" s="7">
        <v>117.80240000000001</v>
      </c>
      <c r="N167" s="7">
        <v>118.00709999999999</v>
      </c>
      <c r="O167" s="11">
        <v>118.03959999999999</v>
      </c>
      <c r="P167" s="10">
        <v>0.73789973596228509</v>
      </c>
      <c r="Q167" s="7">
        <v>-4.3611256239888728E-4</v>
      </c>
      <c r="R167" s="7">
        <v>0.26899540160909313</v>
      </c>
      <c r="S167" s="7">
        <v>-3.1663958412348626E-2</v>
      </c>
      <c r="T167" s="7">
        <v>0.39270523699800503</v>
      </c>
      <c r="U167" s="7">
        <v>0.37374720578024478</v>
      </c>
      <c r="V167" s="7">
        <v>1.288650668849679</v>
      </c>
      <c r="W167" s="7">
        <v>-0.26505683077625208</v>
      </c>
      <c r="X167" s="7">
        <v>0.33995898608963426</v>
      </c>
      <c r="Y167" s="7">
        <v>0.35780491794340696</v>
      </c>
      <c r="Z167" s="7">
        <v>0.173765559954626</v>
      </c>
      <c r="AA167" s="11">
        <v>2.7540715770490814E-2</v>
      </c>
      <c r="AB167" s="20">
        <f t="shared" si="49"/>
        <v>116.32194166666669</v>
      </c>
      <c r="AC167" s="20">
        <f t="shared" si="50"/>
        <v>114.75176666666665</v>
      </c>
      <c r="AD167" s="20">
        <f t="shared" si="51"/>
        <v>115.36540000000001</v>
      </c>
      <c r="AE167" s="20">
        <f t="shared" si="60"/>
        <v>117.22090000000001</v>
      </c>
      <c r="AF167" s="20">
        <f t="shared" si="61"/>
        <v>117.94970000000001</v>
      </c>
      <c r="AG167" s="109">
        <f>IFERROR(AC167/'2018'!AF167*100-100,"")</f>
        <v>-12.598117733918002</v>
      </c>
      <c r="AH167" s="20">
        <f t="shared" si="62"/>
        <v>0.53474848462755631</v>
      </c>
      <c r="AI167" s="20">
        <f t="shared" si="62"/>
        <v>1.608367846858755</v>
      </c>
      <c r="AJ167" s="20">
        <f t="shared" si="62"/>
        <v>0.62173213138612482</v>
      </c>
    </row>
    <row r="168" spans="2:36" ht="15" x14ac:dyDescent="0.25">
      <c r="B168" t="s">
        <v>32</v>
      </c>
      <c r="C168" s="14">
        <f>'2014'!P168</f>
        <v>113.6853</v>
      </c>
      <c r="D168" s="10">
        <v>114.86320000000001</v>
      </c>
      <c r="E168" s="7">
        <v>115.0989</v>
      </c>
      <c r="F168" s="7">
        <v>115.1559</v>
      </c>
      <c r="G168" s="7">
        <v>115.4128</v>
      </c>
      <c r="H168" s="7">
        <v>115.574</v>
      </c>
      <c r="I168" s="7">
        <v>115.73399999999999</v>
      </c>
      <c r="J168" s="7">
        <v>115.9648</v>
      </c>
      <c r="K168" s="7">
        <v>115.9957</v>
      </c>
      <c r="L168" s="7">
        <v>116.1421</v>
      </c>
      <c r="M168" s="7">
        <v>116.4554</v>
      </c>
      <c r="N168" s="7">
        <v>116.7286</v>
      </c>
      <c r="O168" s="11">
        <v>116.6138</v>
      </c>
      <c r="P168" s="10">
        <v>1.0361058113933888</v>
      </c>
      <c r="Q168" s="7">
        <v>0.20520062126076433</v>
      </c>
      <c r="R168" s="7">
        <v>4.9522627931285319E-2</v>
      </c>
      <c r="S168" s="7">
        <v>0.22308887343158421</v>
      </c>
      <c r="T168" s="7">
        <v>0.13967254931861439</v>
      </c>
      <c r="U168" s="7">
        <v>0.13843944139685102</v>
      </c>
      <c r="V168" s="7">
        <v>0.1994228143847116</v>
      </c>
      <c r="W168" s="7">
        <v>2.6646016722317974E-2</v>
      </c>
      <c r="X168" s="7">
        <v>0.12621157508424871</v>
      </c>
      <c r="Y168" s="7">
        <v>0.26975575609533337</v>
      </c>
      <c r="Z168" s="7">
        <v>0.2345962488643745</v>
      </c>
      <c r="AA168" s="11">
        <v>-9.834779137246781E-2</v>
      </c>
      <c r="AB168" s="20">
        <f t="shared" si="49"/>
        <v>115.81160000000001</v>
      </c>
      <c r="AC168" s="20">
        <f t="shared" si="50"/>
        <v>115.03933333333335</v>
      </c>
      <c r="AD168" s="20">
        <f t="shared" si="51"/>
        <v>115.5736</v>
      </c>
      <c r="AE168" s="20">
        <f t="shared" si="60"/>
        <v>116.0342</v>
      </c>
      <c r="AF168" s="20">
        <f t="shared" si="61"/>
        <v>116.59926666666667</v>
      </c>
      <c r="AG168" s="109">
        <f>IFERROR(AC168/'2018'!AF168*100-100,"")</f>
        <v>-11.204204754328146</v>
      </c>
      <c r="AH168" s="20">
        <f t="shared" si="62"/>
        <v>0.4644208647476944</v>
      </c>
      <c r="AI168" s="20">
        <f t="shared" si="62"/>
        <v>0.39853392124153686</v>
      </c>
      <c r="AJ168" s="20">
        <f t="shared" si="62"/>
        <v>0.48698286080023934</v>
      </c>
    </row>
    <row r="169" spans="2:36" ht="15" x14ac:dyDescent="0.25">
      <c r="B169" t="s">
        <v>67</v>
      </c>
      <c r="C169" s="14">
        <f>'2014'!P169</f>
        <v>105.32250000000001</v>
      </c>
      <c r="D169" s="10">
        <v>105.4181</v>
      </c>
      <c r="E169" s="7">
        <v>105.5304</v>
      </c>
      <c r="F169" s="7">
        <v>105.3519</v>
      </c>
      <c r="G169" s="7">
        <v>105.1525</v>
      </c>
      <c r="H169" s="7">
        <v>105.7577</v>
      </c>
      <c r="I169" s="7">
        <v>105.80840000000001</v>
      </c>
      <c r="J169" s="7">
        <v>106.0012</v>
      </c>
      <c r="K169" s="7">
        <v>106.1564</v>
      </c>
      <c r="L169" s="7">
        <v>106.6237</v>
      </c>
      <c r="M169" s="7">
        <v>106.96729999999999</v>
      </c>
      <c r="N169" s="7">
        <v>106.9195</v>
      </c>
      <c r="O169" s="11">
        <v>106.6341</v>
      </c>
      <c r="P169" s="10">
        <v>9.0768829072601157E-2</v>
      </c>
      <c r="Q169" s="7">
        <v>0.10652819582216407</v>
      </c>
      <c r="R169" s="7">
        <v>-0.16914557321871201</v>
      </c>
      <c r="S169" s="7">
        <v>-0.18927043555929901</v>
      </c>
      <c r="T169" s="7">
        <v>0.57554504172511001</v>
      </c>
      <c r="U169" s="7">
        <v>4.7939771761305497E-2</v>
      </c>
      <c r="V169" s="7">
        <v>0.1822161567512515</v>
      </c>
      <c r="W169" s="7">
        <v>0.14641343682902438</v>
      </c>
      <c r="X169" s="7">
        <v>0.44019955461940541</v>
      </c>
      <c r="Y169" s="7">
        <v>0.32225480826494957</v>
      </c>
      <c r="Z169" s="7">
        <v>-4.4686553741185561E-2</v>
      </c>
      <c r="AA169" s="11">
        <v>-0.26692979297508468</v>
      </c>
      <c r="AB169" s="20">
        <f t="shared" si="49"/>
        <v>106.02676666666666</v>
      </c>
      <c r="AC169" s="20">
        <f t="shared" si="50"/>
        <v>105.43346666666666</v>
      </c>
      <c r="AD169" s="20">
        <f t="shared" si="51"/>
        <v>105.57286666666668</v>
      </c>
      <c r="AE169" s="20">
        <f t="shared" si="60"/>
        <v>106.26043333333332</v>
      </c>
      <c r="AF169" s="20">
        <f t="shared" si="61"/>
        <v>106.8403</v>
      </c>
      <c r="AG169" s="109">
        <f>IFERROR(AC169/'2018'!AF169*100-100,"")</f>
        <v>-6.8922874943518622</v>
      </c>
      <c r="AH169" s="20">
        <f t="shared" si="62"/>
        <v>0.1322160831918211</v>
      </c>
      <c r="AI169" s="20">
        <f t="shared" si="62"/>
        <v>0.65127213873763878</v>
      </c>
      <c r="AJ169" s="20">
        <f t="shared" si="62"/>
        <v>0.54570327682333186</v>
      </c>
    </row>
    <row r="170" spans="2:36" ht="15" x14ac:dyDescent="0.25">
      <c r="B170" t="s">
        <v>35</v>
      </c>
      <c r="C170" s="14">
        <f>'2014'!P170</f>
        <v>138.86320000000001</v>
      </c>
      <c r="D170" s="10">
        <v>127.65860000000001</v>
      </c>
      <c r="E170" s="7">
        <v>121.991</v>
      </c>
      <c r="F170" s="7">
        <v>124.3306</v>
      </c>
      <c r="G170" s="7">
        <v>128.56180000000001</v>
      </c>
      <c r="H170" s="7">
        <v>128.5087</v>
      </c>
      <c r="I170" s="7">
        <v>128.27719999999999</v>
      </c>
      <c r="J170" s="7">
        <v>128.3612</v>
      </c>
      <c r="K170" s="7">
        <v>128.4255</v>
      </c>
      <c r="L170" s="7">
        <v>128.4598</v>
      </c>
      <c r="M170" s="7">
        <v>128.4676</v>
      </c>
      <c r="N170" s="7">
        <v>128.47450000000001</v>
      </c>
      <c r="O170" s="11">
        <v>128.53970000000001</v>
      </c>
      <c r="P170" s="10">
        <v>-8.0688044060629451</v>
      </c>
      <c r="Q170" s="7">
        <v>-4.439653889358028</v>
      </c>
      <c r="R170" s="7">
        <v>1.9178463985048113</v>
      </c>
      <c r="S170" s="7">
        <v>3.4026025626692609</v>
      </c>
      <c r="T170" s="7">
        <v>-4.1303093142753593E-2</v>
      </c>
      <c r="U170" s="7">
        <v>-0.18014344554104986</v>
      </c>
      <c r="V170" s="7">
        <v>6.5483187971052681E-2</v>
      </c>
      <c r="W170" s="7">
        <v>5.0093018762681331E-2</v>
      </c>
      <c r="X170" s="7">
        <v>2.6708091461588059E-2</v>
      </c>
      <c r="Y170" s="7">
        <v>6.0719384585708035E-3</v>
      </c>
      <c r="Z170" s="7">
        <v>5.3710040508281329E-3</v>
      </c>
      <c r="AA170" s="11">
        <v>5.0749370497650784E-2</v>
      </c>
      <c r="AB170" s="20">
        <f t="shared" si="49"/>
        <v>127.50468333333335</v>
      </c>
      <c r="AC170" s="20">
        <f t="shared" si="50"/>
        <v>124.66006666666668</v>
      </c>
      <c r="AD170" s="20">
        <f t="shared" si="51"/>
        <v>128.44923333333335</v>
      </c>
      <c r="AE170" s="20">
        <f t="shared" si="60"/>
        <v>128.41549999999998</v>
      </c>
      <c r="AF170" s="20">
        <f t="shared" si="61"/>
        <v>128.49393333333333</v>
      </c>
      <c r="AG170" s="109">
        <f>IFERROR(AC170/'2018'!AF170*100-100,"")</f>
        <v>-0.68752303693449335</v>
      </c>
      <c r="AH170" s="20">
        <f t="shared" si="62"/>
        <v>3.0395994226432492</v>
      </c>
      <c r="AI170" s="20">
        <f t="shared" si="62"/>
        <v>-2.6261996633209606E-2</v>
      </c>
      <c r="AJ170" s="20">
        <f t="shared" si="62"/>
        <v>6.1077777474949357E-2</v>
      </c>
    </row>
    <row r="171" spans="2:36" ht="15" x14ac:dyDescent="0.25">
      <c r="B171" s="15" t="s">
        <v>37</v>
      </c>
      <c r="C171" s="26">
        <f>'2014'!P171</f>
        <v>112.7996</v>
      </c>
      <c r="D171" s="21">
        <v>112.3558</v>
      </c>
      <c r="E171" s="20">
        <v>112.0539</v>
      </c>
      <c r="F171" s="20">
        <v>112.4443</v>
      </c>
      <c r="G171" s="20">
        <v>113.05670000000001</v>
      </c>
      <c r="H171" s="20">
        <v>113.2692</v>
      </c>
      <c r="I171" s="20">
        <v>113.7629</v>
      </c>
      <c r="J171" s="20">
        <v>114.0527</v>
      </c>
      <c r="K171" s="20">
        <v>114.20350000000001</v>
      </c>
      <c r="L171" s="20">
        <v>114.3775</v>
      </c>
      <c r="M171" s="20">
        <v>114.4637</v>
      </c>
      <c r="N171" s="20">
        <v>114.7547</v>
      </c>
      <c r="O171" s="19">
        <v>114.9522</v>
      </c>
      <c r="P171" s="21">
        <v>-0.39344111149329958</v>
      </c>
      <c r="Q171" s="20">
        <v>-0.26869996920497508</v>
      </c>
      <c r="R171" s="20">
        <v>0.34840375926228329</v>
      </c>
      <c r="S171" s="20">
        <v>0.54453578835407068</v>
      </c>
      <c r="T171" s="20">
        <v>0.18795878528206772</v>
      </c>
      <c r="U171" s="20">
        <v>0.43586429497162865</v>
      </c>
      <c r="V171" s="20">
        <v>0.25474034153489372</v>
      </c>
      <c r="W171" s="20">
        <v>0.13221957919453359</v>
      </c>
      <c r="X171" s="20">
        <v>0.15235960368989776</v>
      </c>
      <c r="Y171" s="20">
        <v>7.5364472907700514E-2</v>
      </c>
      <c r="Z171" s="20">
        <v>0.25422907000210271</v>
      </c>
      <c r="AA171" s="19">
        <v>0.17210624052871482</v>
      </c>
      <c r="AB171" s="20">
        <f t="shared" si="49"/>
        <v>113.64559166666665</v>
      </c>
      <c r="AC171" s="20">
        <f t="shared" si="50"/>
        <v>112.28466666666667</v>
      </c>
      <c r="AD171" s="20">
        <f t="shared" si="51"/>
        <v>113.36293333333333</v>
      </c>
      <c r="AE171" s="20">
        <f t="shared" si="60"/>
        <v>114.21123333333333</v>
      </c>
      <c r="AF171" s="20">
        <f t="shared" si="61"/>
        <v>114.72353333333335</v>
      </c>
      <c r="AG171" s="109">
        <f>IFERROR(AC171/'2018'!AF171*100-100,"")</f>
        <v>-8.3206618579018397</v>
      </c>
      <c r="AH171" s="20">
        <f t="shared" si="62"/>
        <v>0.96029733950020102</v>
      </c>
      <c r="AI171" s="20">
        <f t="shared" si="62"/>
        <v>0.74830456045597771</v>
      </c>
      <c r="AJ171" s="20">
        <f t="shared" si="62"/>
        <v>0.44855482691868076</v>
      </c>
    </row>
    <row r="172" spans="2:36" ht="15" x14ac:dyDescent="0.25">
      <c r="B172" t="s">
        <v>39</v>
      </c>
      <c r="C172" s="14">
        <f>'2014'!P172</f>
        <v>109.78360000000001</v>
      </c>
      <c r="D172" s="10">
        <v>110.051</v>
      </c>
      <c r="E172" s="7">
        <v>110.5853</v>
      </c>
      <c r="F172" s="7">
        <v>111.0095</v>
      </c>
      <c r="G172" s="7">
        <v>111.0527</v>
      </c>
      <c r="H172" s="7">
        <v>111.0202</v>
      </c>
      <c r="I172" s="7">
        <v>111.1323</v>
      </c>
      <c r="J172" s="7">
        <v>111.1486</v>
      </c>
      <c r="K172" s="7">
        <v>111.098</v>
      </c>
      <c r="L172" s="7">
        <v>111.20480000000001</v>
      </c>
      <c r="M172" s="7">
        <v>111.52549999999999</v>
      </c>
      <c r="N172" s="7">
        <v>112.0506</v>
      </c>
      <c r="O172" s="11">
        <v>112.2394</v>
      </c>
      <c r="P172" s="10">
        <v>0.24357007786226262</v>
      </c>
      <c r="Q172" s="7">
        <v>0.48550217626373388</v>
      </c>
      <c r="R172" s="7">
        <v>0.38359528798131309</v>
      </c>
      <c r="S172" s="7">
        <v>3.8915588305504296E-2</v>
      </c>
      <c r="T172" s="7">
        <v>-2.9265384812795059E-2</v>
      </c>
      <c r="U172" s="7">
        <v>0.10097261579424112</v>
      </c>
      <c r="V172" s="7">
        <v>1.4667202964395673E-2</v>
      </c>
      <c r="W172" s="7">
        <v>-4.552463998647114E-2</v>
      </c>
      <c r="X172" s="7">
        <v>9.6131343498539024E-2</v>
      </c>
      <c r="Y172" s="7">
        <v>0.28838683222305866</v>
      </c>
      <c r="Z172" s="7">
        <v>0.47083402450561446</v>
      </c>
      <c r="AA172" s="11">
        <v>0.16849530479979627</v>
      </c>
      <c r="AB172" s="20">
        <f t="shared" si="49"/>
        <v>111.17649166666666</v>
      </c>
      <c r="AC172" s="20">
        <f t="shared" si="50"/>
        <v>110.54860000000001</v>
      </c>
      <c r="AD172" s="20">
        <f t="shared" si="51"/>
        <v>111.0684</v>
      </c>
      <c r="AE172" s="20">
        <f t="shared" si="60"/>
        <v>111.15046666666667</v>
      </c>
      <c r="AF172" s="20">
        <f t="shared" si="61"/>
        <v>111.93849999999999</v>
      </c>
      <c r="AG172" s="109">
        <f>IFERROR(AC172/'2018'!AF172*100-100,"")</f>
        <v>-10.094339111152067</v>
      </c>
      <c r="AH172" s="20">
        <f t="shared" si="62"/>
        <v>0.47020043673097689</v>
      </c>
      <c r="AI172" s="20">
        <f t="shared" si="62"/>
        <v>7.388840270201058E-2</v>
      </c>
      <c r="AJ172" s="20">
        <f t="shared" si="62"/>
        <v>0.70897887968079942</v>
      </c>
    </row>
    <row r="173" spans="2:36" ht="15" x14ac:dyDescent="0.25">
      <c r="B173" t="s">
        <v>77</v>
      </c>
      <c r="C173" s="14">
        <f>'2014'!P173</f>
        <v>110.735</v>
      </c>
      <c r="D173" s="10">
        <v>111.08669999999999</v>
      </c>
      <c r="E173" s="7">
        <v>111.3652</v>
      </c>
      <c r="F173" s="7">
        <v>111.8989</v>
      </c>
      <c r="G173" s="7">
        <v>112.4898</v>
      </c>
      <c r="H173" s="7">
        <v>112.9081</v>
      </c>
      <c r="I173" s="7">
        <v>113.5253</v>
      </c>
      <c r="J173" s="7">
        <v>113.91419999999999</v>
      </c>
      <c r="K173" s="7">
        <v>114.2501</v>
      </c>
      <c r="L173" s="7">
        <v>114.3317</v>
      </c>
      <c r="M173" s="7">
        <v>114.5753</v>
      </c>
      <c r="N173" s="7">
        <v>114.8807</v>
      </c>
      <c r="O173" s="11">
        <v>115.1491</v>
      </c>
      <c r="P173" s="10">
        <v>0.31760509324061398</v>
      </c>
      <c r="Q173" s="7">
        <v>0.25070507990606272</v>
      </c>
      <c r="R173" s="7">
        <v>0.4792340874887272</v>
      </c>
      <c r="S173" s="7">
        <v>0.52806595954026792</v>
      </c>
      <c r="T173" s="7">
        <v>0.37185593716052662</v>
      </c>
      <c r="U173" s="7">
        <v>0.54663925794517565</v>
      </c>
      <c r="V173" s="7">
        <v>0.34256681109848858</v>
      </c>
      <c r="W173" s="7">
        <v>0.294871052072533</v>
      </c>
      <c r="X173" s="7">
        <v>7.1422256960820663E-2</v>
      </c>
      <c r="Y173" s="7">
        <v>0.21306426826505748</v>
      </c>
      <c r="Z173" s="7">
        <v>0.2665495966408169</v>
      </c>
      <c r="AA173" s="11">
        <v>0.23363367388952166</v>
      </c>
      <c r="AB173" s="20">
        <f t="shared" si="49"/>
        <v>113.36459166666667</v>
      </c>
      <c r="AC173" s="20">
        <f t="shared" si="50"/>
        <v>111.45026666666666</v>
      </c>
      <c r="AD173" s="20">
        <f t="shared" si="51"/>
        <v>112.9744</v>
      </c>
      <c r="AE173" s="20">
        <f t="shared" si="60"/>
        <v>114.16533333333332</v>
      </c>
      <c r="AF173" s="20">
        <f t="shared" si="61"/>
        <v>114.86836666666666</v>
      </c>
      <c r="AG173" s="109">
        <f>IFERROR(AC173/'2018'!AF173*100-100,"")</f>
        <v>-11.558965574340291</v>
      </c>
      <c r="AH173" s="20">
        <f t="shared" si="62"/>
        <v>1.3675457034946703</v>
      </c>
      <c r="AI173" s="20">
        <f t="shared" si="62"/>
        <v>1.0541621228643976</v>
      </c>
      <c r="AJ173" s="20">
        <f t="shared" si="62"/>
        <v>0.61580281229562672</v>
      </c>
    </row>
    <row r="174" spans="2:36" ht="15" x14ac:dyDescent="0.25">
      <c r="B174" t="s">
        <v>69</v>
      </c>
      <c r="C174" s="14">
        <f>'2014'!P174</f>
        <v>104.3053</v>
      </c>
      <c r="D174" s="10">
        <v>104.5192</v>
      </c>
      <c r="E174" s="7">
        <v>104.4091</v>
      </c>
      <c r="F174" s="7">
        <v>104.6036</v>
      </c>
      <c r="G174" s="7">
        <v>104.4085</v>
      </c>
      <c r="H174" s="7">
        <v>104.5249</v>
      </c>
      <c r="I174" s="7">
        <v>104.6729</v>
      </c>
      <c r="J174" s="7">
        <v>104.7008</v>
      </c>
      <c r="K174" s="7">
        <v>104.5886</v>
      </c>
      <c r="L174" s="7">
        <v>104.7223</v>
      </c>
      <c r="M174" s="7">
        <v>104.6187</v>
      </c>
      <c r="N174" s="7">
        <v>104.59059999999999</v>
      </c>
      <c r="O174" s="11">
        <v>104.7792</v>
      </c>
      <c r="P174" s="10">
        <v>0.20507107500768929</v>
      </c>
      <c r="Q174" s="7">
        <v>-0.1053394974320534</v>
      </c>
      <c r="R174" s="7">
        <v>0.18628644438081068</v>
      </c>
      <c r="S174" s="7">
        <v>-0.18651365727374247</v>
      </c>
      <c r="T174" s="7">
        <v>0.1114851760153615</v>
      </c>
      <c r="U174" s="7">
        <v>0.14159305581731829</v>
      </c>
      <c r="V174" s="7">
        <v>2.6654463571757811E-2</v>
      </c>
      <c r="W174" s="7">
        <v>-0.10716250496653455</v>
      </c>
      <c r="X174" s="7">
        <v>0.12783419990324432</v>
      </c>
      <c r="Y174" s="7">
        <v>-9.8928308488259079E-2</v>
      </c>
      <c r="Z174" s="7">
        <v>-2.6859442910310602E-2</v>
      </c>
      <c r="AA174" s="11">
        <v>0.18032213219926849</v>
      </c>
      <c r="AB174" s="20">
        <f t="shared" si="49"/>
        <v>104.59486666666668</v>
      </c>
      <c r="AC174" s="20">
        <f t="shared" si="50"/>
        <v>104.51063333333332</v>
      </c>
      <c r="AD174" s="20">
        <f t="shared" si="51"/>
        <v>104.53543333333334</v>
      </c>
      <c r="AE174" s="20">
        <f t="shared" si="60"/>
        <v>104.67056666666667</v>
      </c>
      <c r="AF174" s="20">
        <f t="shared" si="61"/>
        <v>104.66283333333332</v>
      </c>
      <c r="AG174" s="109">
        <f>IFERROR(AC174/'2018'!AF174*100-100,"")</f>
        <v>-2.5319225992573564</v>
      </c>
      <c r="AH174" s="20">
        <f t="shared" si="62"/>
        <v>2.3729642821066932E-2</v>
      </c>
      <c r="AI174" s="20">
        <f t="shared" si="62"/>
        <v>0.12927036223442201</v>
      </c>
      <c r="AJ174" s="20">
        <f t="shared" si="62"/>
        <v>-7.3882597368282177E-3</v>
      </c>
    </row>
    <row r="175" spans="2:36" ht="15" x14ac:dyDescent="0.25">
      <c r="B175" t="s">
        <v>43</v>
      </c>
      <c r="C175" s="14">
        <f>'2014'!P175</f>
        <v>130.43299999999999</v>
      </c>
      <c r="D175" s="10">
        <v>123.9564</v>
      </c>
      <c r="E175" s="7">
        <v>120.2114</v>
      </c>
      <c r="F175" s="7">
        <v>121.34439999999999</v>
      </c>
      <c r="G175" s="7">
        <v>124.75060000000001</v>
      </c>
      <c r="H175" s="7">
        <v>124.9888</v>
      </c>
      <c r="I175" s="7">
        <v>125.499</v>
      </c>
      <c r="J175" s="7">
        <v>126.0625</v>
      </c>
      <c r="K175" s="7">
        <v>126.10250000000001</v>
      </c>
      <c r="L175" s="7">
        <v>126.3198</v>
      </c>
      <c r="M175" s="7">
        <v>126.4385</v>
      </c>
      <c r="N175" s="7">
        <v>126.877</v>
      </c>
      <c r="O175" s="11">
        <v>126.824</v>
      </c>
      <c r="P175" s="10">
        <v>-4.9654611946363199</v>
      </c>
      <c r="Q175" s="7">
        <v>-3.0212235915208931</v>
      </c>
      <c r="R175" s="7">
        <v>0.94250628476167453</v>
      </c>
      <c r="S175" s="7">
        <v>2.8064586044265516</v>
      </c>
      <c r="T175" s="7">
        <v>0.19094096541418795</v>
      </c>
      <c r="U175" s="7">
        <v>0.40819657441306545</v>
      </c>
      <c r="V175" s="7">
        <v>0.44900756181324536</v>
      </c>
      <c r="W175" s="7">
        <v>3.1730292513639069E-2</v>
      </c>
      <c r="X175" s="7">
        <v>0.17232013639697427</v>
      </c>
      <c r="Y175" s="7">
        <v>9.3967849854103641E-2</v>
      </c>
      <c r="Z175" s="7">
        <v>0.34680892291508564</v>
      </c>
      <c r="AA175" s="11">
        <v>-4.1772740528225979E-2</v>
      </c>
      <c r="AB175" s="20">
        <f t="shared" si="49"/>
        <v>124.94790833333333</v>
      </c>
      <c r="AC175" s="20">
        <f t="shared" si="50"/>
        <v>121.8374</v>
      </c>
      <c r="AD175" s="20">
        <f t="shared" si="51"/>
        <v>125.07946666666665</v>
      </c>
      <c r="AE175" s="20">
        <f t="shared" si="60"/>
        <v>126.16160000000001</v>
      </c>
      <c r="AF175" s="20">
        <f t="shared" si="61"/>
        <v>126.71316666666667</v>
      </c>
      <c r="AG175" s="109">
        <f>IFERROR(AC175/'2018'!AF175*100-100,"")</f>
        <v>-5.0678813416694197</v>
      </c>
      <c r="AH175" s="20">
        <f t="shared" si="62"/>
        <v>2.6609782108504021</v>
      </c>
      <c r="AI175" s="20">
        <f t="shared" si="62"/>
        <v>0.86515665774081185</v>
      </c>
      <c r="AJ175" s="20">
        <f t="shared" si="62"/>
        <v>0.43719060844715329</v>
      </c>
    </row>
    <row r="176" spans="2:36" ht="15" x14ac:dyDescent="0.25">
      <c r="B176" t="s">
        <v>45</v>
      </c>
      <c r="C176" s="14">
        <f>'2014'!P176</f>
        <v>109.4462</v>
      </c>
      <c r="D176" s="10">
        <v>110.02509999999999</v>
      </c>
      <c r="E176" s="7">
        <v>110.5168</v>
      </c>
      <c r="F176" s="7">
        <v>110.76949999999999</v>
      </c>
      <c r="G176" s="7">
        <v>110.88760000000001</v>
      </c>
      <c r="H176" s="7">
        <v>111.04040000000001</v>
      </c>
      <c r="I176" s="7">
        <v>111.5239</v>
      </c>
      <c r="J176" s="7">
        <v>111.7867</v>
      </c>
      <c r="K176" s="7">
        <v>112.26649999999999</v>
      </c>
      <c r="L176" s="7">
        <v>112.4667</v>
      </c>
      <c r="M176" s="7">
        <v>112.7623</v>
      </c>
      <c r="N176" s="7">
        <v>112.9597</v>
      </c>
      <c r="O176" s="11">
        <v>112.9907</v>
      </c>
      <c r="P176" s="10">
        <v>0.52893567798607011</v>
      </c>
      <c r="Q176" s="7">
        <v>0.44689802599589434</v>
      </c>
      <c r="R176" s="7">
        <v>0.22865301926945961</v>
      </c>
      <c r="S176" s="7">
        <v>0.10661779641508948</v>
      </c>
      <c r="T176" s="7">
        <v>0.13779719283310232</v>
      </c>
      <c r="U176" s="7">
        <v>0.43542710581013055</v>
      </c>
      <c r="V176" s="7">
        <v>0.23564455690663491</v>
      </c>
      <c r="W176" s="7">
        <v>0.42921027277842294</v>
      </c>
      <c r="X176" s="7">
        <v>0.17832568041224184</v>
      </c>
      <c r="Y176" s="7">
        <v>0.26283335422840109</v>
      </c>
      <c r="Z176" s="7">
        <v>0.17505850802972431</v>
      </c>
      <c r="AA176" s="11">
        <v>2.7443415660634643E-2</v>
      </c>
      <c r="AB176" s="20">
        <f t="shared" si="49"/>
        <v>111.66632500000001</v>
      </c>
      <c r="AC176" s="20">
        <f t="shared" si="50"/>
        <v>110.43713333333334</v>
      </c>
      <c r="AD176" s="20">
        <f t="shared" si="51"/>
        <v>111.15063333333335</v>
      </c>
      <c r="AE176" s="20">
        <f t="shared" si="60"/>
        <v>112.1733</v>
      </c>
      <c r="AF176" s="20">
        <f t="shared" si="61"/>
        <v>112.90423333333332</v>
      </c>
      <c r="AG176" s="109">
        <f>IFERROR(AC176/'2018'!AF176*100-100,"")</f>
        <v>-5.8694474331768589</v>
      </c>
      <c r="AH176" s="20">
        <f t="shared" si="62"/>
        <v>0.6460689248845739</v>
      </c>
      <c r="AI176" s="20">
        <f t="shared" si="62"/>
        <v>0.92007273012988833</v>
      </c>
      <c r="AJ176" s="20">
        <f t="shared" si="62"/>
        <v>0.65161079627087304</v>
      </c>
    </row>
    <row r="177" spans="2:36" ht="15" x14ac:dyDescent="0.25">
      <c r="B177" t="s">
        <v>70</v>
      </c>
      <c r="C177" s="14">
        <f>'2014'!P177</f>
        <v>109.6563</v>
      </c>
      <c r="D177" s="10">
        <v>110.3736</v>
      </c>
      <c r="E177" s="7">
        <v>110.6575</v>
      </c>
      <c r="F177" s="7">
        <v>110.6575</v>
      </c>
      <c r="G177" s="7">
        <v>110.6576</v>
      </c>
      <c r="H177" s="7">
        <v>110.7641</v>
      </c>
      <c r="I177" s="7">
        <v>111.2064</v>
      </c>
      <c r="J177" s="7">
        <v>111.4102</v>
      </c>
      <c r="K177" s="7">
        <v>111.4102</v>
      </c>
      <c r="L177" s="7">
        <v>111.6926</v>
      </c>
      <c r="M177" s="7">
        <v>111.6926</v>
      </c>
      <c r="N177" s="7">
        <v>111.9191</v>
      </c>
      <c r="O177" s="11">
        <v>112.0856</v>
      </c>
      <c r="P177" s="10">
        <v>0.65413478295364202</v>
      </c>
      <c r="Q177" s="7">
        <v>0.2572173055875705</v>
      </c>
      <c r="R177" s="7">
        <v>0</v>
      </c>
      <c r="S177" s="7">
        <v>9.0368931164466632E-5</v>
      </c>
      <c r="T177" s="7">
        <v>9.6242824713347233E-2</v>
      </c>
      <c r="U177" s="7">
        <v>0.39931710725767922</v>
      </c>
      <c r="V177" s="7">
        <v>0.18326283379373948</v>
      </c>
      <c r="W177" s="7">
        <v>0</v>
      </c>
      <c r="X177" s="7">
        <v>0.25347768875739879</v>
      </c>
      <c r="Y177" s="7">
        <v>0</v>
      </c>
      <c r="Z177" s="7">
        <v>0.20278872548405311</v>
      </c>
      <c r="AA177" s="11">
        <v>0.14876817272476209</v>
      </c>
      <c r="AB177" s="20">
        <f t="shared" si="49"/>
        <v>111.21058333333333</v>
      </c>
      <c r="AC177" s="20">
        <f t="shared" si="50"/>
        <v>110.56286666666665</v>
      </c>
      <c r="AD177" s="20">
        <f t="shared" si="51"/>
        <v>110.87603333333334</v>
      </c>
      <c r="AE177" s="20">
        <f t="shared" si="60"/>
        <v>111.50433333333335</v>
      </c>
      <c r="AF177" s="20">
        <f t="shared" si="61"/>
        <v>111.89909999999999</v>
      </c>
      <c r="AG177" s="109">
        <f>IFERROR(AC177/'2018'!AF177*100-100,"")</f>
        <v>-9.1867209283478815</v>
      </c>
      <c r="AH177" s="20">
        <f t="shared" ref="AH177:AJ179" si="63">IFERROR(AD177/AC177*100-100,"")</f>
        <v>0.2832476003094655</v>
      </c>
      <c r="AI177" s="20">
        <f t="shared" si="63"/>
        <v>0.56666890139469217</v>
      </c>
      <c r="AJ177" s="20">
        <f t="shared" si="63"/>
        <v>0.35403706283460679</v>
      </c>
    </row>
    <row r="178" spans="2:36" ht="15" x14ac:dyDescent="0.25">
      <c r="B178" s="15" t="s">
        <v>48</v>
      </c>
      <c r="C178" s="26">
        <f>'2014'!P178</f>
        <v>95.059849999999997</v>
      </c>
      <c r="D178" s="21">
        <v>95.65137</v>
      </c>
      <c r="E178" s="20">
        <v>96.375069999999994</v>
      </c>
      <c r="F178" s="20">
        <v>95.806899999999999</v>
      </c>
      <c r="G178" s="20">
        <v>94.720439999999996</v>
      </c>
      <c r="H178" s="20">
        <v>94.829570000000004</v>
      </c>
      <c r="I178" s="20">
        <v>96.092290000000006</v>
      </c>
      <c r="J178" s="20">
        <v>95.998419999999996</v>
      </c>
      <c r="K178" s="20">
        <v>94.553839999999994</v>
      </c>
      <c r="L178" s="20">
        <v>94.831069999999997</v>
      </c>
      <c r="M178" s="20">
        <v>95.479349999999997</v>
      </c>
      <c r="N178" s="20">
        <v>95.145120000000006</v>
      </c>
      <c r="O178" s="19">
        <v>95.724590000000006</v>
      </c>
      <c r="P178" s="21">
        <v>0.62226060739629052</v>
      </c>
      <c r="Q178" s="20">
        <v>0.75660181343978006</v>
      </c>
      <c r="R178" s="20">
        <v>-0.58954042783055305</v>
      </c>
      <c r="S178" s="20">
        <v>-1.1339173071308839</v>
      </c>
      <c r="T178" s="20">
        <v>0.11521272494089713</v>
      </c>
      <c r="U178" s="20">
        <v>1.3315677799656811</v>
      </c>
      <c r="V178" s="20">
        <v>-9.7687337870717483E-2</v>
      </c>
      <c r="W178" s="20">
        <v>-1.5047955997609148</v>
      </c>
      <c r="X178" s="20">
        <v>0.29319803405129075</v>
      </c>
      <c r="Y178" s="20">
        <v>0.68361561247806202</v>
      </c>
      <c r="Z178" s="20">
        <v>-0.350054750058511</v>
      </c>
      <c r="AA178" s="19">
        <v>0.60903806732284382</v>
      </c>
      <c r="AB178" s="20">
        <f>(AB161/AB162)*100</f>
        <v>95.432381238817783</v>
      </c>
      <c r="AC178" s="20">
        <f t="shared" ref="AC178:AF178" si="64">(AC161/AC162)*100</f>
        <v>95.943089747440993</v>
      </c>
      <c r="AD178" s="20">
        <f t="shared" si="64"/>
        <v>95.217993595668361</v>
      </c>
      <c r="AE178" s="20">
        <f t="shared" si="64"/>
        <v>95.126140836031055</v>
      </c>
      <c r="AF178" s="20">
        <f t="shared" si="64"/>
        <v>95.450363498897346</v>
      </c>
      <c r="AG178" s="109">
        <f>IFERROR(AC178/'2018'!AF178*100-100,"")</f>
        <v>-2.4083300563951298</v>
      </c>
      <c r="AH178" s="20">
        <f t="shared" si="63"/>
        <v>-0.75575651532733445</v>
      </c>
      <c r="AI178" s="20">
        <f t="shared" si="63"/>
        <v>-9.6465758381071964E-2</v>
      </c>
      <c r="AJ178" s="20">
        <f t="shared" si="63"/>
        <v>0.34083445414351843</v>
      </c>
    </row>
    <row r="179" spans="2:36" ht="15" x14ac:dyDescent="0.25">
      <c r="B179" s="15" t="s">
        <v>72</v>
      </c>
      <c r="C179" s="26">
        <f>'2014'!P179</f>
        <v>100.68</v>
      </c>
      <c r="D179" s="21">
        <v>100.75960000000001</v>
      </c>
      <c r="E179" s="20">
        <v>100.41419999999999</v>
      </c>
      <c r="F179" s="20">
        <v>99.484110000000001</v>
      </c>
      <c r="G179" s="20">
        <v>98.144490000000005</v>
      </c>
      <c r="H179" s="20">
        <v>98.654480000000007</v>
      </c>
      <c r="I179" s="20">
        <v>100.54040000000001</v>
      </c>
      <c r="J179" s="20">
        <v>100.7157</v>
      </c>
      <c r="K179" s="20">
        <v>99.715549999999993</v>
      </c>
      <c r="L179" s="20">
        <v>99.613129999999998</v>
      </c>
      <c r="M179" s="20">
        <v>100.2073</v>
      </c>
      <c r="N179" s="20">
        <v>99.994749999999996</v>
      </c>
      <c r="O179" s="19">
        <v>101.20650000000001</v>
      </c>
      <c r="P179" s="38">
        <v>7.9062375844258265E-2</v>
      </c>
      <c r="Q179" s="20">
        <v>-0.34279612066742238</v>
      </c>
      <c r="R179" s="20">
        <v>-0.92625345817622695</v>
      </c>
      <c r="S179" s="20">
        <v>-1.3464577218447087</v>
      </c>
      <c r="T179" s="39">
        <v>0.51963182039053024</v>
      </c>
      <c r="U179" s="39">
        <v>1.9116415189659897</v>
      </c>
      <c r="V179" s="39">
        <v>0.17435777060762928</v>
      </c>
      <c r="W179" s="20">
        <v>-0.99304279273241902</v>
      </c>
      <c r="X179" s="20">
        <v>-0.10271216475263394</v>
      </c>
      <c r="Y179" s="39">
        <v>0.59647759286351643</v>
      </c>
      <c r="Z179" s="20">
        <v>-0.21211029535773077</v>
      </c>
      <c r="AA179" s="19">
        <v>1.2118136202150707</v>
      </c>
      <c r="AB179" s="20">
        <f>(AB161/AB171)*100</f>
        <v>99.955798256142941</v>
      </c>
      <c r="AC179" s="20">
        <f t="shared" ref="AC179:AF179" si="65">(AC161/AC171)*100</f>
        <v>100.21890789481496</v>
      </c>
      <c r="AD179" s="20">
        <f t="shared" si="65"/>
        <v>99.115760354354492</v>
      </c>
      <c r="AE179" s="20">
        <f t="shared" si="65"/>
        <v>100.01427180105166</v>
      </c>
      <c r="AF179" s="20">
        <f t="shared" si="65"/>
        <v>100.47014474798253</v>
      </c>
      <c r="AG179" s="109">
        <f>IFERROR(AC179/'2018'!AF179*100-100,"")</f>
        <v>-5.3186769017030144</v>
      </c>
      <c r="AH179" s="20">
        <f t="shared" si="63"/>
        <v>-1.1007379382125038</v>
      </c>
      <c r="AI179" s="20">
        <f t="shared" si="63"/>
        <v>0.90652732066509145</v>
      </c>
      <c r="AJ179" s="20">
        <f t="shared" si="63"/>
        <v>0.45580789493493512</v>
      </c>
    </row>
    <row r="180" spans="2:36" ht="24" customHeight="1" x14ac:dyDescent="0.2">
      <c r="B180" s="22" t="s">
        <v>85</v>
      </c>
      <c r="C180" s="27">
        <f>'2014'!P180</f>
        <v>0</v>
      </c>
      <c r="D180" s="24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5"/>
      <c r="P180" s="2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5"/>
      <c r="AB180" s="24"/>
      <c r="AC180" s="23"/>
      <c r="AD180" s="23"/>
      <c r="AE180" s="23"/>
      <c r="AF180" s="23"/>
      <c r="AG180" s="23"/>
      <c r="AH180" s="23"/>
      <c r="AI180" s="23"/>
      <c r="AJ180" s="23"/>
    </row>
    <row r="181" spans="2:36" ht="15" x14ac:dyDescent="0.25">
      <c r="B181" t="s">
        <v>15</v>
      </c>
      <c r="C181" s="14">
        <f>'2014'!P181</f>
        <v>113.4251</v>
      </c>
      <c r="D181" s="10">
        <v>113.066</v>
      </c>
      <c r="E181" s="7">
        <v>112.3729</v>
      </c>
      <c r="F181" s="7">
        <v>111.6944</v>
      </c>
      <c r="G181" s="7">
        <v>110.7273</v>
      </c>
      <c r="H181" s="7">
        <v>111.53530000000001</v>
      </c>
      <c r="I181" s="7">
        <v>114.2341</v>
      </c>
      <c r="J181" s="7">
        <v>114.6974</v>
      </c>
      <c r="K181" s="7">
        <v>113.6902</v>
      </c>
      <c r="L181" s="7">
        <v>113.7394</v>
      </c>
      <c r="M181" s="7">
        <v>114.5196</v>
      </c>
      <c r="N181" s="7">
        <v>114.58159999999999</v>
      </c>
      <c r="O181" s="11">
        <v>116.21420000000001</v>
      </c>
      <c r="P181" s="10">
        <v>-0.31659659105435922</v>
      </c>
      <c r="Q181" s="7">
        <v>-0.613004793660341</v>
      </c>
      <c r="R181" s="7">
        <v>-0.60379326332238437</v>
      </c>
      <c r="S181" s="7">
        <v>-0.86584466186308529</v>
      </c>
      <c r="T181" s="7">
        <v>0.72972067412463493</v>
      </c>
      <c r="U181" s="7">
        <v>2.4196823785832748</v>
      </c>
      <c r="V181" s="7">
        <v>0.40557066585196877</v>
      </c>
      <c r="W181" s="7">
        <v>-0.87813673195730446</v>
      </c>
      <c r="X181" s="7">
        <v>4.3275497800161336E-2</v>
      </c>
      <c r="Y181" s="7">
        <v>0.68595403176031655</v>
      </c>
      <c r="Z181" s="7">
        <v>5.4139204118768845E-2</v>
      </c>
      <c r="AA181" s="11">
        <v>1.4248360993388212</v>
      </c>
      <c r="AB181" s="20">
        <f t="shared" ref="AB181:AB197" si="66">AVERAGE(D181:O181)</f>
        <v>113.42270000000001</v>
      </c>
      <c r="AC181" s="20">
        <f t="shared" ref="AC181:AC197" si="67">IFERROR(AVERAGE(D181:F181),"")</f>
        <v>112.37776666666666</v>
      </c>
      <c r="AD181" s="20">
        <f t="shared" ref="AD181:AD197" si="68">IFERROR(AVERAGE(G181:I181),"")</f>
        <v>112.16556666666668</v>
      </c>
      <c r="AE181" s="20">
        <f t="shared" ref="AE181:AE197" si="69">IFERROR(AVERAGE(J181:L181),"")</f>
        <v>114.04233333333333</v>
      </c>
      <c r="AF181" s="20">
        <f t="shared" ref="AF181:AF197" si="70">IFERROR(AVERAGE(M181:O181),"")</f>
        <v>115.10513333333334</v>
      </c>
      <c r="AG181" s="109">
        <f>IFERROR(AC181/'2018'!AF181*100-100,"")</f>
        <v>-13.192374351871663</v>
      </c>
      <c r="AH181" s="20">
        <f t="shared" ref="AH181:AJ196" si="71">IFERROR(AD181/AC181*100-100,"")</f>
        <v>-0.18882738667463173</v>
      </c>
      <c r="AI181" s="20">
        <f t="shared" si="71"/>
        <v>1.6732110597221066</v>
      </c>
      <c r="AJ181" s="20">
        <f t="shared" si="71"/>
        <v>0.93193463246106489</v>
      </c>
    </row>
    <row r="182" spans="2:36" ht="15" x14ac:dyDescent="0.25">
      <c r="B182" t="s">
        <v>21</v>
      </c>
      <c r="C182" s="14">
        <f>'2014'!P182</f>
        <v>119.4897</v>
      </c>
      <c r="D182" s="10">
        <v>118.3711</v>
      </c>
      <c r="E182" s="7">
        <v>116.7542</v>
      </c>
      <c r="F182" s="7">
        <v>116.76049999999999</v>
      </c>
      <c r="G182" s="7">
        <v>117.136</v>
      </c>
      <c r="H182" s="7">
        <v>117.8338</v>
      </c>
      <c r="I182" s="7">
        <v>119.0406</v>
      </c>
      <c r="J182" s="7">
        <v>119.6695</v>
      </c>
      <c r="K182" s="7">
        <v>120.4526</v>
      </c>
      <c r="L182" s="7">
        <v>120.1533</v>
      </c>
      <c r="M182" s="7">
        <v>120.1396</v>
      </c>
      <c r="N182" s="7">
        <v>120.6157</v>
      </c>
      <c r="O182" s="11">
        <v>121.5599</v>
      </c>
      <c r="P182" s="10">
        <v>-0.9361476344823032</v>
      </c>
      <c r="Q182" s="7">
        <v>-1.3659584138358105</v>
      </c>
      <c r="R182" s="7">
        <v>5.3959514946751172E-3</v>
      </c>
      <c r="S182" s="7">
        <v>0.32151256502621522</v>
      </c>
      <c r="T182" s="7">
        <v>0.59571779811501235</v>
      </c>
      <c r="U182" s="7">
        <v>1.0241543597847147</v>
      </c>
      <c r="V182" s="7">
        <v>0.5283071489895057</v>
      </c>
      <c r="W182" s="7">
        <v>0.65438562039617831</v>
      </c>
      <c r="X182" s="7">
        <v>-0.24847948487621052</v>
      </c>
      <c r="Y182" s="7">
        <v>-1.140210048329929E-2</v>
      </c>
      <c r="Z182" s="7">
        <v>0.3962889838154966</v>
      </c>
      <c r="AA182" s="11">
        <v>0.7828168306447626</v>
      </c>
      <c r="AB182" s="20">
        <f t="shared" si="66"/>
        <v>119.04056666666666</v>
      </c>
      <c r="AC182" s="20">
        <f t="shared" si="67"/>
        <v>117.29526666666665</v>
      </c>
      <c r="AD182" s="20">
        <f t="shared" si="68"/>
        <v>118.00346666666667</v>
      </c>
      <c r="AE182" s="20">
        <f t="shared" si="69"/>
        <v>120.09179999999999</v>
      </c>
      <c r="AF182" s="20">
        <f t="shared" si="70"/>
        <v>120.77173333333333</v>
      </c>
      <c r="AG182" s="109">
        <f>IFERROR(AC182/'2018'!AF182*100-100,"")</f>
        <v>-11.111801565445234</v>
      </c>
      <c r="AH182" s="20">
        <f t="shared" si="71"/>
        <v>0.60377542941489537</v>
      </c>
      <c r="AI182" s="20">
        <f t="shared" si="71"/>
        <v>1.7697220194660872</v>
      </c>
      <c r="AJ182" s="20">
        <f t="shared" si="71"/>
        <v>0.56617798495261695</v>
      </c>
    </row>
    <row r="183" spans="2:36" ht="15" x14ac:dyDescent="0.25">
      <c r="B183" s="16" t="s">
        <v>23</v>
      </c>
      <c r="C183" s="26">
        <f>'2014'!P183</f>
        <v>121.7663</v>
      </c>
      <c r="D183" s="21">
        <v>120.4211</v>
      </c>
      <c r="E183" s="20">
        <v>118.3693</v>
      </c>
      <c r="F183" s="20">
        <v>118.27979999999999</v>
      </c>
      <c r="G183" s="20">
        <v>118.60639999999999</v>
      </c>
      <c r="H183" s="20">
        <v>119.45829999999999</v>
      </c>
      <c r="I183" s="20">
        <v>120.8507</v>
      </c>
      <c r="J183" s="20">
        <v>121.58369999999999</v>
      </c>
      <c r="K183" s="20">
        <v>122.5394</v>
      </c>
      <c r="L183" s="20">
        <v>122.113</v>
      </c>
      <c r="M183" s="20">
        <v>122.0746</v>
      </c>
      <c r="N183" s="20">
        <v>122.59399999999999</v>
      </c>
      <c r="O183" s="19">
        <v>123.7473</v>
      </c>
      <c r="P183" s="21">
        <v>-1.1047391601781491</v>
      </c>
      <c r="Q183" s="20">
        <v>-1.7038542248825166</v>
      </c>
      <c r="R183" s="20">
        <v>-7.5610821386965232E-2</v>
      </c>
      <c r="S183" s="20">
        <v>0.276040138687973</v>
      </c>
      <c r="T183" s="20">
        <v>0.71825803666581289</v>
      </c>
      <c r="U183" s="20">
        <v>1.1655950235354171</v>
      </c>
      <c r="V183" s="20">
        <v>0.60653351614842932</v>
      </c>
      <c r="W183" s="20">
        <v>0.78604286594338502</v>
      </c>
      <c r="X183" s="20">
        <v>-0.34796971423068906</v>
      </c>
      <c r="Y183" s="20">
        <v>-3.1446283360490504E-2</v>
      </c>
      <c r="Z183" s="20">
        <v>0.42547753586740422</v>
      </c>
      <c r="AA183" s="19">
        <v>0.94074750803465235</v>
      </c>
      <c r="AB183" s="20">
        <f t="shared" si="66"/>
        <v>120.88646666666666</v>
      </c>
      <c r="AC183" s="20">
        <f t="shared" si="67"/>
        <v>119.0234</v>
      </c>
      <c r="AD183" s="20">
        <f t="shared" si="68"/>
        <v>119.63846666666666</v>
      </c>
      <c r="AE183" s="20">
        <f t="shared" si="69"/>
        <v>122.07869999999998</v>
      </c>
      <c r="AF183" s="20">
        <f t="shared" si="70"/>
        <v>122.80529999999999</v>
      </c>
      <c r="AG183" s="109">
        <f>IFERROR(AC183/'2018'!AF183*100-100,"")</f>
        <v>-11.884863808678205</v>
      </c>
      <c r="AH183" s="20">
        <f t="shared" si="71"/>
        <v>0.51676112988425871</v>
      </c>
      <c r="AI183" s="20">
        <f t="shared" si="71"/>
        <v>2.0396728588408166</v>
      </c>
      <c r="AJ183" s="20">
        <f t="shared" si="71"/>
        <v>0.59518982426909872</v>
      </c>
    </row>
    <row r="184" spans="2:36" ht="15" x14ac:dyDescent="0.25">
      <c r="B184" t="s">
        <v>25</v>
      </c>
      <c r="C184" s="14">
        <f>'2014'!P184</f>
        <v>126.2938</v>
      </c>
      <c r="D184" s="10">
        <v>125.651</v>
      </c>
      <c r="E184" s="7">
        <v>122.3601</v>
      </c>
      <c r="F184" s="7">
        <v>121.1862</v>
      </c>
      <c r="G184" s="7">
        <v>120.3634</v>
      </c>
      <c r="H184" s="7">
        <v>121.9633</v>
      </c>
      <c r="I184" s="7">
        <v>125.0097</v>
      </c>
      <c r="J184" s="7">
        <v>126.1602</v>
      </c>
      <c r="K184" s="7">
        <v>128.32320000000001</v>
      </c>
      <c r="L184" s="7">
        <v>126.85590000000001</v>
      </c>
      <c r="M184" s="7">
        <v>126.0932</v>
      </c>
      <c r="N184" s="7">
        <v>126.8068</v>
      </c>
      <c r="O184" s="11">
        <v>129.1189</v>
      </c>
      <c r="P184" s="10">
        <v>-0.50897193686468234</v>
      </c>
      <c r="Q184" s="7">
        <v>-2.6190798322337216</v>
      </c>
      <c r="R184" s="7">
        <v>-0.95938136696521437</v>
      </c>
      <c r="S184" s="7">
        <v>-0.67895519456835918</v>
      </c>
      <c r="T184" s="7">
        <v>1.3292246646405845</v>
      </c>
      <c r="U184" s="7">
        <v>2.4978005678757391</v>
      </c>
      <c r="V184" s="7">
        <v>0.92032858250200444</v>
      </c>
      <c r="W184" s="7">
        <v>1.7144868191394838</v>
      </c>
      <c r="X184" s="7">
        <v>-1.1434409366350033</v>
      </c>
      <c r="Y184" s="7">
        <v>-0.60123336793953563</v>
      </c>
      <c r="Z184" s="7">
        <v>0.56593059736766105</v>
      </c>
      <c r="AA184" s="11">
        <v>1.823324932101434</v>
      </c>
      <c r="AB184" s="20">
        <f t="shared" si="66"/>
        <v>124.99099166666667</v>
      </c>
      <c r="AC184" s="20">
        <f t="shared" si="67"/>
        <v>123.06576666666666</v>
      </c>
      <c r="AD184" s="20">
        <f t="shared" si="68"/>
        <v>122.44546666666668</v>
      </c>
      <c r="AE184" s="20">
        <f t="shared" si="69"/>
        <v>127.11310000000002</v>
      </c>
      <c r="AF184" s="20">
        <f t="shared" si="70"/>
        <v>127.33963333333332</v>
      </c>
      <c r="AG184" s="109">
        <f>IFERROR(AC184/'2018'!AF184*100-100,"")</f>
        <v>-11.660218597095636</v>
      </c>
      <c r="AH184" s="20">
        <f t="shared" si="71"/>
        <v>-0.50403943907497251</v>
      </c>
      <c r="AI184" s="20">
        <f t="shared" si="71"/>
        <v>3.8120099178845237</v>
      </c>
      <c r="AJ184" s="20">
        <f t="shared" si="71"/>
        <v>0.17821399472855148</v>
      </c>
    </row>
    <row r="185" spans="2:36" ht="15" x14ac:dyDescent="0.25">
      <c r="B185" t="s">
        <v>66</v>
      </c>
      <c r="C185" s="14">
        <f>'2014'!P185</f>
        <v>114.9632</v>
      </c>
      <c r="D185" s="10">
        <v>116.0737</v>
      </c>
      <c r="E185" s="7">
        <v>116.4179</v>
      </c>
      <c r="F185" s="7">
        <v>116.9041</v>
      </c>
      <c r="G185" s="7">
        <v>117.3682</v>
      </c>
      <c r="H185" s="7">
        <v>117.77160000000001</v>
      </c>
      <c r="I185" s="7">
        <v>118.17019999999999</v>
      </c>
      <c r="J185" s="7">
        <v>118.5574</v>
      </c>
      <c r="K185" s="7">
        <v>118.601</v>
      </c>
      <c r="L185" s="7">
        <v>119.2705</v>
      </c>
      <c r="M185" s="7">
        <v>120.0241</v>
      </c>
      <c r="N185" s="7">
        <v>120.7141</v>
      </c>
      <c r="O185" s="11">
        <v>121.3633</v>
      </c>
      <c r="P185" s="10">
        <v>0.96596128152313243</v>
      </c>
      <c r="Q185" s="7">
        <v>0.29653573548530004</v>
      </c>
      <c r="R185" s="7">
        <v>0.41763337081324831</v>
      </c>
      <c r="S185" s="7">
        <v>0.39699206443572288</v>
      </c>
      <c r="T185" s="7">
        <v>0.34370468321061826</v>
      </c>
      <c r="U185" s="7">
        <v>0.33845171501447513</v>
      </c>
      <c r="V185" s="7">
        <v>0.32766298102229424</v>
      </c>
      <c r="W185" s="7">
        <v>3.6775435358735821E-2</v>
      </c>
      <c r="X185" s="7">
        <v>0.56449776983330602</v>
      </c>
      <c r="Y185" s="7">
        <v>0.63184106715407895</v>
      </c>
      <c r="Z185" s="7">
        <v>0.57488454402074063</v>
      </c>
      <c r="AA185" s="11">
        <v>0.53779964395210944</v>
      </c>
      <c r="AB185" s="20">
        <f t="shared" si="66"/>
        <v>118.43634166666668</v>
      </c>
      <c r="AC185" s="20">
        <f t="shared" si="67"/>
        <v>116.46523333333334</v>
      </c>
      <c r="AD185" s="20">
        <f t="shared" si="68"/>
        <v>117.77</v>
      </c>
      <c r="AE185" s="20">
        <f t="shared" si="69"/>
        <v>118.80963333333334</v>
      </c>
      <c r="AF185" s="20">
        <f t="shared" si="70"/>
        <v>120.70049999999999</v>
      </c>
      <c r="AG185" s="109">
        <f>IFERROR(AC185/'2018'!AF185*100-100,"")</f>
        <v>-18.283583311309698</v>
      </c>
      <c r="AH185" s="20">
        <f t="shared" si="71"/>
        <v>1.1203057164126449</v>
      </c>
      <c r="AI185" s="20">
        <f t="shared" si="71"/>
        <v>0.88276584302737149</v>
      </c>
      <c r="AJ185" s="20">
        <f t="shared" si="71"/>
        <v>1.5915095549210463</v>
      </c>
    </row>
    <row r="186" spans="2:36" ht="15" x14ac:dyDescent="0.25">
      <c r="B186" t="s">
        <v>28</v>
      </c>
      <c r="C186" s="14">
        <f>'2014'!P186</f>
        <v>110.5102</v>
      </c>
      <c r="D186" s="10">
        <v>110.76309999999999</v>
      </c>
      <c r="E186" s="7">
        <v>110.6297</v>
      </c>
      <c r="F186" s="7">
        <v>110.73309999999999</v>
      </c>
      <c r="G186" s="7">
        <v>111.1909</v>
      </c>
      <c r="H186" s="7">
        <v>111.49769999999999</v>
      </c>
      <c r="I186" s="7">
        <v>111.5763</v>
      </c>
      <c r="J186" s="7">
        <v>112.096</v>
      </c>
      <c r="K186" s="7">
        <v>112.3111</v>
      </c>
      <c r="L186" s="7">
        <v>112.50060000000001</v>
      </c>
      <c r="M186" s="7">
        <v>113.25839999999999</v>
      </c>
      <c r="N186" s="7">
        <v>113.7364</v>
      </c>
      <c r="O186" s="11">
        <v>114.0744</v>
      </c>
      <c r="P186" s="10">
        <v>0.22884765388172024</v>
      </c>
      <c r="Q186" s="7">
        <v>-0.12043722142120854</v>
      </c>
      <c r="R186" s="7">
        <v>9.3464955613179371E-2</v>
      </c>
      <c r="S186" s="7">
        <v>0.41342651835811156</v>
      </c>
      <c r="T186" s="7">
        <v>0.27592186051196232</v>
      </c>
      <c r="U186" s="7">
        <v>7.0494727693942272E-2</v>
      </c>
      <c r="V186" s="7">
        <v>0.46577991921223438</v>
      </c>
      <c r="W186" s="7">
        <v>0.19188909506136928</v>
      </c>
      <c r="X186" s="7">
        <v>0.16872775709614593</v>
      </c>
      <c r="Y186" s="7">
        <v>0.67359640748581684</v>
      </c>
      <c r="Z186" s="7">
        <v>0.42204375128026583</v>
      </c>
      <c r="AA186" s="11">
        <v>0.2971783879215395</v>
      </c>
      <c r="AB186" s="20">
        <f t="shared" si="66"/>
        <v>112.03064166666665</v>
      </c>
      <c r="AC186" s="20">
        <f t="shared" si="67"/>
        <v>110.70863333333334</v>
      </c>
      <c r="AD186" s="20">
        <f t="shared" si="68"/>
        <v>111.42163333333333</v>
      </c>
      <c r="AE186" s="20">
        <f t="shared" si="69"/>
        <v>112.30256666666668</v>
      </c>
      <c r="AF186" s="20">
        <f t="shared" si="70"/>
        <v>113.68973333333334</v>
      </c>
      <c r="AG186" s="109">
        <f>IFERROR(AC186/'2018'!AF186*100-100,"")</f>
        <v>-13.924374425948088</v>
      </c>
      <c r="AH186" s="20">
        <f t="shared" si="71"/>
        <v>0.64403288030230499</v>
      </c>
      <c r="AI186" s="20">
        <f t="shared" si="71"/>
        <v>0.79063042515083737</v>
      </c>
      <c r="AJ186" s="20">
        <f t="shared" si="71"/>
        <v>1.2352047756700131</v>
      </c>
    </row>
    <row r="187" spans="2:36" ht="15" x14ac:dyDescent="0.25">
      <c r="B187" t="s">
        <v>30</v>
      </c>
      <c r="C187" s="14">
        <f>'2014'!P187</f>
        <v>113.73650000000001</v>
      </c>
      <c r="D187" s="10">
        <v>114.5706</v>
      </c>
      <c r="E187" s="7">
        <v>114.5754</v>
      </c>
      <c r="F187" s="7">
        <v>114.8566</v>
      </c>
      <c r="G187" s="7">
        <v>114.81659999999999</v>
      </c>
      <c r="H187" s="7">
        <v>115.25149999999999</v>
      </c>
      <c r="I187" s="7">
        <v>115.67910000000001</v>
      </c>
      <c r="J187" s="7">
        <v>117.13639999999999</v>
      </c>
      <c r="K187" s="7">
        <v>116.82250000000001</v>
      </c>
      <c r="L187" s="7">
        <v>117.2283</v>
      </c>
      <c r="M187" s="7">
        <v>117.6572</v>
      </c>
      <c r="N187" s="7">
        <v>117.8648</v>
      </c>
      <c r="O187" s="11">
        <v>117.89449999999999</v>
      </c>
      <c r="P187" s="10">
        <v>0.73336176161565747</v>
      </c>
      <c r="Q187" s="7">
        <v>4.1895564830794502E-3</v>
      </c>
      <c r="R187" s="7">
        <v>0.24542790162635114</v>
      </c>
      <c r="S187" s="7">
        <v>-3.4826035247435716E-2</v>
      </c>
      <c r="T187" s="7">
        <v>0.37877798158105969</v>
      </c>
      <c r="U187" s="7">
        <v>0.37101469395193332</v>
      </c>
      <c r="V187" s="7">
        <v>1.2597781275960733</v>
      </c>
      <c r="W187" s="7">
        <v>-0.26797818611464042</v>
      </c>
      <c r="X187" s="7">
        <v>0.34736459158124444</v>
      </c>
      <c r="Y187" s="7">
        <v>0.36586728631226312</v>
      </c>
      <c r="Z187" s="7">
        <v>0.17644479045906186</v>
      </c>
      <c r="AA187" s="11">
        <v>2.5198362869992719E-2</v>
      </c>
      <c r="AB187" s="20">
        <f t="shared" si="66"/>
        <v>116.19612500000001</v>
      </c>
      <c r="AC187" s="20">
        <f t="shared" si="67"/>
        <v>114.66753333333334</v>
      </c>
      <c r="AD187" s="20">
        <f t="shared" si="68"/>
        <v>115.24906666666668</v>
      </c>
      <c r="AE187" s="20">
        <f t="shared" si="69"/>
        <v>117.06240000000001</v>
      </c>
      <c r="AF187" s="20">
        <f t="shared" si="70"/>
        <v>117.80549999999999</v>
      </c>
      <c r="AG187" s="109">
        <f>IFERROR(AC187/'2018'!AF187*100-100,"")</f>
        <v>-12.521287809145264</v>
      </c>
      <c r="AH187" s="20">
        <f t="shared" si="71"/>
        <v>0.5071473297004303</v>
      </c>
      <c r="AI187" s="20">
        <f t="shared" si="71"/>
        <v>1.5734039205523658</v>
      </c>
      <c r="AJ187" s="20">
        <f t="shared" si="71"/>
        <v>0.63478965064784632</v>
      </c>
    </row>
    <row r="188" spans="2:36" ht="15" x14ac:dyDescent="0.25">
      <c r="B188" t="s">
        <v>32</v>
      </c>
      <c r="C188" s="14">
        <f>'2014'!P188</f>
        <v>113.6752</v>
      </c>
      <c r="D188" s="10">
        <v>114.8413</v>
      </c>
      <c r="E188" s="7">
        <v>115.0727</v>
      </c>
      <c r="F188" s="7">
        <v>115.1237</v>
      </c>
      <c r="G188" s="7">
        <v>115.37569999999999</v>
      </c>
      <c r="H188" s="7">
        <v>115.5355</v>
      </c>
      <c r="I188" s="7">
        <v>115.6936</v>
      </c>
      <c r="J188" s="7">
        <v>115.9221</v>
      </c>
      <c r="K188" s="7">
        <v>115.95359999999999</v>
      </c>
      <c r="L188" s="7">
        <v>116.10129999999999</v>
      </c>
      <c r="M188" s="7">
        <v>116.4072</v>
      </c>
      <c r="N188" s="7">
        <v>116.6726</v>
      </c>
      <c r="O188" s="11">
        <v>116.5575</v>
      </c>
      <c r="P188" s="10">
        <v>1.0258174166396894</v>
      </c>
      <c r="Q188" s="7">
        <v>0.20149545503228683</v>
      </c>
      <c r="R188" s="7">
        <v>4.4319808260344928E-2</v>
      </c>
      <c r="S188" s="7">
        <v>0.21889497992159335</v>
      </c>
      <c r="T188" s="7">
        <v>0.13850403507844736</v>
      </c>
      <c r="U188" s="7">
        <v>0.13684105751046613</v>
      </c>
      <c r="V188" s="7">
        <v>0.19750444276951948</v>
      </c>
      <c r="W188" s="7">
        <v>2.7173420771357738E-2</v>
      </c>
      <c r="X188" s="7">
        <v>0.12737853762194568</v>
      </c>
      <c r="Y188" s="7">
        <v>0.26347680861455319</v>
      </c>
      <c r="Z188" s="7">
        <v>0.22799277020665357</v>
      </c>
      <c r="AA188" s="11">
        <v>-9.8652125691891843E-2</v>
      </c>
      <c r="AB188" s="20">
        <f t="shared" si="66"/>
        <v>115.77140000000001</v>
      </c>
      <c r="AC188" s="20">
        <f t="shared" si="67"/>
        <v>115.01256666666666</v>
      </c>
      <c r="AD188" s="20">
        <f t="shared" si="68"/>
        <v>115.53493333333334</v>
      </c>
      <c r="AE188" s="20">
        <f t="shared" si="69"/>
        <v>115.99233333333332</v>
      </c>
      <c r="AF188" s="20">
        <f t="shared" si="70"/>
        <v>116.54576666666667</v>
      </c>
      <c r="AG188" s="109">
        <f>IFERROR(AC188/'2018'!AF188*100-100,"")</f>
        <v>-11.15098150700311</v>
      </c>
      <c r="AH188" s="20">
        <f t="shared" si="71"/>
        <v>0.4541822531277262</v>
      </c>
      <c r="AI188" s="20">
        <f t="shared" si="71"/>
        <v>0.39589757556730376</v>
      </c>
      <c r="AJ188" s="20">
        <f t="shared" si="71"/>
        <v>0.47712923555293685</v>
      </c>
    </row>
    <row r="189" spans="2:36" ht="15" x14ac:dyDescent="0.25">
      <c r="B189" t="s">
        <v>67</v>
      </c>
      <c r="C189" s="14">
        <f>'2014'!P189</f>
        <v>105.2766</v>
      </c>
      <c r="D189" s="10">
        <v>105.36579999999999</v>
      </c>
      <c r="E189" s="7">
        <v>105.4806</v>
      </c>
      <c r="F189" s="7">
        <v>105.3061</v>
      </c>
      <c r="G189" s="7">
        <v>105.1116</v>
      </c>
      <c r="H189" s="7">
        <v>105.7436</v>
      </c>
      <c r="I189" s="7">
        <v>105.79049999999999</v>
      </c>
      <c r="J189" s="7">
        <v>105.9834</v>
      </c>
      <c r="K189" s="7">
        <v>106.1416</v>
      </c>
      <c r="L189" s="7">
        <v>106.611</v>
      </c>
      <c r="M189" s="7">
        <v>106.9438</v>
      </c>
      <c r="N189" s="7">
        <v>106.8954</v>
      </c>
      <c r="O189" s="11">
        <v>106.6173</v>
      </c>
      <c r="P189" s="10">
        <v>8.4729180083694816E-2</v>
      </c>
      <c r="Q189" s="7">
        <v>0.10895375918941674</v>
      </c>
      <c r="R189" s="7">
        <v>-0.16543326450550602</v>
      </c>
      <c r="S189" s="7">
        <v>-0.1846996517770623</v>
      </c>
      <c r="T189" s="7">
        <v>0.60126570235826027</v>
      </c>
      <c r="U189" s="7">
        <v>4.4352566018173889E-2</v>
      </c>
      <c r="V189" s="7">
        <v>0.1823415145972547</v>
      </c>
      <c r="W189" s="7">
        <v>0.1492686590541478</v>
      </c>
      <c r="X189" s="7">
        <v>0.44223942356249335</v>
      </c>
      <c r="Y189" s="7">
        <v>0.31216291001865826</v>
      </c>
      <c r="Z189" s="7">
        <v>-4.5257415577154438E-2</v>
      </c>
      <c r="AA189" s="11">
        <v>-0.26016086753966489</v>
      </c>
      <c r="AB189" s="20">
        <f t="shared" si="66"/>
        <v>105.99922499999998</v>
      </c>
      <c r="AC189" s="20">
        <f t="shared" si="67"/>
        <v>105.38416666666666</v>
      </c>
      <c r="AD189" s="20">
        <f t="shared" si="68"/>
        <v>105.54856666666666</v>
      </c>
      <c r="AE189" s="20">
        <f t="shared" si="69"/>
        <v>106.24533333333333</v>
      </c>
      <c r="AF189" s="20">
        <f t="shared" si="70"/>
        <v>106.81883333333333</v>
      </c>
      <c r="AG189" s="109">
        <f>IFERROR(AC189/'2018'!AF189*100-100,"")</f>
        <v>-6.9629917804961963</v>
      </c>
      <c r="AH189" s="20">
        <f t="shared" si="71"/>
        <v>0.15600066423640158</v>
      </c>
      <c r="AI189" s="20">
        <f t="shared" si="71"/>
        <v>0.66013844495600438</v>
      </c>
      <c r="AJ189" s="20">
        <f t="shared" si="71"/>
        <v>0.53978841423622725</v>
      </c>
    </row>
    <row r="190" spans="2:36" ht="15" x14ac:dyDescent="0.25">
      <c r="B190" t="s">
        <v>35</v>
      </c>
      <c r="C190" s="14">
        <f>'2014'!P190</f>
        <v>139.01939999999999</v>
      </c>
      <c r="D190" s="10">
        <v>127.6375</v>
      </c>
      <c r="E190" s="7">
        <v>121.9439</v>
      </c>
      <c r="F190" s="7">
        <v>124.3165</v>
      </c>
      <c r="G190" s="7">
        <v>128.58349999999999</v>
      </c>
      <c r="H190" s="7">
        <v>128.5204</v>
      </c>
      <c r="I190" s="7">
        <v>128.28450000000001</v>
      </c>
      <c r="J190" s="7">
        <v>128.3646</v>
      </c>
      <c r="K190" s="7">
        <v>128.4222</v>
      </c>
      <c r="L190" s="7">
        <v>128.45609999999999</v>
      </c>
      <c r="M190" s="7">
        <v>128.46469999999999</v>
      </c>
      <c r="N190" s="7">
        <v>128.47130000000001</v>
      </c>
      <c r="O190" s="11">
        <v>128.52930000000001</v>
      </c>
      <c r="P190" s="10">
        <v>-8.1872745818209456</v>
      </c>
      <c r="Q190" s="7">
        <v>-4.4607580060718863</v>
      </c>
      <c r="R190" s="7">
        <v>1.9456487778396505</v>
      </c>
      <c r="S190" s="7">
        <v>3.4318689866478467</v>
      </c>
      <c r="T190" s="7">
        <v>-4.907317035233253E-2</v>
      </c>
      <c r="U190" s="7">
        <v>-0.18355062698216523</v>
      </c>
      <c r="V190" s="7">
        <v>6.2439343802242205E-2</v>
      </c>
      <c r="W190" s="7">
        <v>4.4872184387290473E-2</v>
      </c>
      <c r="X190" s="7">
        <v>2.6397305138822179E-2</v>
      </c>
      <c r="Y190" s="7">
        <v>6.6948942089953487E-3</v>
      </c>
      <c r="Z190" s="7">
        <v>5.1375981106250562E-3</v>
      </c>
      <c r="AA190" s="11">
        <v>4.5146270022948874E-2</v>
      </c>
      <c r="AB190" s="20">
        <f t="shared" si="66"/>
        <v>127.49954166666664</v>
      </c>
      <c r="AC190" s="20">
        <f t="shared" si="67"/>
        <v>124.63263333333333</v>
      </c>
      <c r="AD190" s="20">
        <f t="shared" si="68"/>
        <v>128.46279999999999</v>
      </c>
      <c r="AE190" s="20">
        <f t="shared" si="69"/>
        <v>128.4143</v>
      </c>
      <c r="AF190" s="20">
        <f t="shared" si="70"/>
        <v>128.48843333333335</v>
      </c>
      <c r="AG190" s="109">
        <f>IFERROR(AC190/'2018'!AF190*100-100,"")</f>
        <v>-0.6440765972305087</v>
      </c>
      <c r="AH190" s="20">
        <f t="shared" si="71"/>
        <v>3.0731651608634252</v>
      </c>
      <c r="AI190" s="20">
        <f t="shared" si="71"/>
        <v>-3.7754120258924218E-2</v>
      </c>
      <c r="AJ190" s="20">
        <f t="shared" si="71"/>
        <v>5.7729811503364203E-2</v>
      </c>
    </row>
    <row r="191" spans="2:36" ht="15" x14ac:dyDescent="0.25">
      <c r="B191" s="15" t="s">
        <v>37</v>
      </c>
      <c r="C191" s="26">
        <f>'2014'!P191</f>
        <v>112.6644</v>
      </c>
      <c r="D191" s="21">
        <v>112.26600000000001</v>
      </c>
      <c r="E191" s="20">
        <v>111.996</v>
      </c>
      <c r="F191" s="20">
        <v>112.3819</v>
      </c>
      <c r="G191" s="20">
        <v>112.9593</v>
      </c>
      <c r="H191" s="20">
        <v>113.1688</v>
      </c>
      <c r="I191" s="20">
        <v>113.6743</v>
      </c>
      <c r="J191" s="20">
        <v>113.97190000000001</v>
      </c>
      <c r="K191" s="20">
        <v>114.1264</v>
      </c>
      <c r="L191" s="20">
        <v>114.3065</v>
      </c>
      <c r="M191" s="20">
        <v>114.3956</v>
      </c>
      <c r="N191" s="20">
        <v>114.6889</v>
      </c>
      <c r="O191" s="19">
        <v>114.8857</v>
      </c>
      <c r="P191" s="21">
        <v>-0.35361658163536591</v>
      </c>
      <c r="Q191" s="20">
        <v>-0.24050024050024962</v>
      </c>
      <c r="R191" s="20">
        <v>0.3445658773527685</v>
      </c>
      <c r="S191" s="20">
        <v>0.51369436386609413</v>
      </c>
      <c r="T191" s="20">
        <v>0.18546503032508663</v>
      </c>
      <c r="U191" s="20">
        <v>0.44667788295006916</v>
      </c>
      <c r="V191" s="20">
        <v>0.26180060048753567</v>
      </c>
      <c r="W191" s="20">
        <v>0.13555973007381533</v>
      </c>
      <c r="X191" s="20">
        <v>0.15780748363217967</v>
      </c>
      <c r="Y191" s="20">
        <v>7.7948323148729043E-2</v>
      </c>
      <c r="Z191" s="20">
        <v>0.25639098007266198</v>
      </c>
      <c r="AA191" s="19">
        <v>0.17159463557501736</v>
      </c>
      <c r="AB191" s="20">
        <f t="shared" si="66"/>
        <v>113.56844166666669</v>
      </c>
      <c r="AC191" s="20">
        <f t="shared" si="67"/>
        <v>112.21463333333334</v>
      </c>
      <c r="AD191" s="20">
        <f t="shared" si="68"/>
        <v>113.26746666666668</v>
      </c>
      <c r="AE191" s="20">
        <f t="shared" si="69"/>
        <v>114.13493333333334</v>
      </c>
      <c r="AF191" s="20">
        <f t="shared" si="70"/>
        <v>114.65673333333332</v>
      </c>
      <c r="AG191" s="109">
        <f>IFERROR(AC191/'2018'!AF191*100-100,"")</f>
        <v>-8.5172487446540117</v>
      </c>
      <c r="AH191" s="20">
        <f t="shared" si="71"/>
        <v>0.93823176359353511</v>
      </c>
      <c r="AI191" s="20">
        <f t="shared" si="71"/>
        <v>0.76585686269430653</v>
      </c>
      <c r="AJ191" s="20">
        <f t="shared" si="71"/>
        <v>0.45717817039947306</v>
      </c>
    </row>
    <row r="192" spans="2:36" ht="15" x14ac:dyDescent="0.25">
      <c r="B192" t="s">
        <v>39</v>
      </c>
      <c r="C192" s="14">
        <f>'2014'!P192</f>
        <v>109.8034</v>
      </c>
      <c r="D192" s="10">
        <v>110.0898</v>
      </c>
      <c r="E192" s="7">
        <v>110.6074</v>
      </c>
      <c r="F192" s="7">
        <v>111.0103</v>
      </c>
      <c r="G192" s="7">
        <v>111.0125</v>
      </c>
      <c r="H192" s="7">
        <v>110.9713</v>
      </c>
      <c r="I192" s="7">
        <v>111.07640000000001</v>
      </c>
      <c r="J192" s="7">
        <v>111.09910000000001</v>
      </c>
      <c r="K192" s="7">
        <v>111.0449</v>
      </c>
      <c r="L192" s="7">
        <v>111.1897</v>
      </c>
      <c r="M192" s="7">
        <v>111.5385</v>
      </c>
      <c r="N192" s="7">
        <v>112.07859999999999</v>
      </c>
      <c r="O192" s="11">
        <v>112.2709</v>
      </c>
      <c r="P192" s="10">
        <v>0.26082981037017111</v>
      </c>
      <c r="Q192" s="7">
        <v>0.47016163168613406</v>
      </c>
      <c r="R192" s="7">
        <v>0.36426134236950014</v>
      </c>
      <c r="S192" s="7">
        <v>1.981798085404668E-3</v>
      </c>
      <c r="T192" s="7">
        <v>-3.7112937732240475E-2</v>
      </c>
      <c r="U192" s="7">
        <v>9.4709172551828535E-2</v>
      </c>
      <c r="V192" s="7">
        <v>2.0436384326463934E-2</v>
      </c>
      <c r="W192" s="7">
        <v>-4.8785273688093496E-2</v>
      </c>
      <c r="X192" s="7">
        <v>0.13039770399181197</v>
      </c>
      <c r="Y192" s="7">
        <v>0.3136981213187886</v>
      </c>
      <c r="Z192" s="7">
        <v>0.48422741923192025</v>
      </c>
      <c r="AA192" s="11">
        <v>0.17157601897240243</v>
      </c>
      <c r="AB192" s="20">
        <f t="shared" si="66"/>
        <v>111.16578333333335</v>
      </c>
      <c r="AC192" s="20">
        <f t="shared" si="67"/>
        <v>110.56916666666666</v>
      </c>
      <c r="AD192" s="20">
        <f t="shared" si="68"/>
        <v>111.02006666666666</v>
      </c>
      <c r="AE192" s="20">
        <f t="shared" si="69"/>
        <v>111.11123333333335</v>
      </c>
      <c r="AF192" s="20">
        <f t="shared" si="70"/>
        <v>111.96266666666666</v>
      </c>
      <c r="AG192" s="109">
        <f>IFERROR(AC192/'2018'!AF192*100-100,"")</f>
        <v>-10.355405619780939</v>
      </c>
      <c r="AH192" s="20">
        <f t="shared" si="71"/>
        <v>0.40779903981670884</v>
      </c>
      <c r="AI192" s="20">
        <f t="shared" si="71"/>
        <v>8.2117286904903608E-2</v>
      </c>
      <c r="AJ192" s="20">
        <f t="shared" si="71"/>
        <v>0.76628915708192835</v>
      </c>
    </row>
    <row r="193" spans="2:36" ht="15" x14ac:dyDescent="0.25">
      <c r="B193" t="s">
        <v>77</v>
      </c>
      <c r="C193" s="14">
        <f>'2014'!P193</f>
        <v>110.94280000000001</v>
      </c>
      <c r="D193" s="10">
        <v>111.3246</v>
      </c>
      <c r="E193" s="7">
        <v>111.6063</v>
      </c>
      <c r="F193" s="7">
        <v>112.1484</v>
      </c>
      <c r="G193" s="7">
        <v>112.7544</v>
      </c>
      <c r="H193" s="7">
        <v>113.17749999999999</v>
      </c>
      <c r="I193" s="7">
        <v>113.8121</v>
      </c>
      <c r="J193" s="7">
        <v>114.2114</v>
      </c>
      <c r="K193" s="7">
        <v>114.5521</v>
      </c>
      <c r="L193" s="7">
        <v>114.64919999999999</v>
      </c>
      <c r="M193" s="7">
        <v>114.8853</v>
      </c>
      <c r="N193" s="7">
        <v>115.1789</v>
      </c>
      <c r="O193" s="11">
        <v>115.46380000000001</v>
      </c>
      <c r="P193" s="10">
        <v>0.34414130524918995</v>
      </c>
      <c r="Q193" s="7">
        <v>0.25304380163953044</v>
      </c>
      <c r="R193" s="7">
        <v>0.48572526819721706</v>
      </c>
      <c r="S193" s="7">
        <v>0.54035545759012948</v>
      </c>
      <c r="T193" s="7">
        <v>0.37524034538784373</v>
      </c>
      <c r="U193" s="7">
        <v>0.56071215568465993</v>
      </c>
      <c r="V193" s="7">
        <v>0.35084143074417978</v>
      </c>
      <c r="W193" s="7">
        <v>0.29830647378457686</v>
      </c>
      <c r="X193" s="7">
        <v>8.4764923558797722E-2</v>
      </c>
      <c r="Y193" s="7">
        <v>0.20593253158330588</v>
      </c>
      <c r="Z193" s="7">
        <v>0.25555924039019601</v>
      </c>
      <c r="AA193" s="11">
        <v>0.24735433312873062</v>
      </c>
      <c r="AB193" s="20">
        <f t="shared" si="66"/>
        <v>113.64700000000001</v>
      </c>
      <c r="AC193" s="20">
        <f t="shared" si="67"/>
        <v>111.6931</v>
      </c>
      <c r="AD193" s="20">
        <f t="shared" si="68"/>
        <v>113.24799999999999</v>
      </c>
      <c r="AE193" s="20">
        <f t="shared" si="69"/>
        <v>114.47089999999999</v>
      </c>
      <c r="AF193" s="20">
        <f t="shared" si="70"/>
        <v>115.176</v>
      </c>
      <c r="AG193" s="109">
        <f>IFERROR(AC193/'2018'!AF193*100-100,"")</f>
        <v>-11.665396003897399</v>
      </c>
      <c r="AH193" s="20">
        <f t="shared" si="71"/>
        <v>1.392118223954725</v>
      </c>
      <c r="AI193" s="20">
        <f t="shared" si="71"/>
        <v>1.0798424696241824</v>
      </c>
      <c r="AJ193" s="20">
        <f t="shared" si="71"/>
        <v>0.61596440667454999</v>
      </c>
    </row>
    <row r="194" spans="2:36" ht="15" x14ac:dyDescent="0.25">
      <c r="B194" t="s">
        <v>69</v>
      </c>
      <c r="C194" s="14">
        <f>'2014'!P194</f>
        <v>104.3188</v>
      </c>
      <c r="D194" s="10">
        <v>104.5325</v>
      </c>
      <c r="E194" s="7">
        <v>104.41540000000001</v>
      </c>
      <c r="F194" s="7">
        <v>104.611</v>
      </c>
      <c r="G194" s="7">
        <v>104.4098</v>
      </c>
      <c r="H194" s="7">
        <v>104.5288</v>
      </c>
      <c r="I194" s="7">
        <v>104.6769</v>
      </c>
      <c r="J194" s="7">
        <v>104.6998</v>
      </c>
      <c r="K194" s="7">
        <v>104.58150000000001</v>
      </c>
      <c r="L194" s="7">
        <v>104.7285</v>
      </c>
      <c r="M194" s="7">
        <v>104.6232</v>
      </c>
      <c r="N194" s="7">
        <v>104.586</v>
      </c>
      <c r="O194" s="11">
        <v>104.7753</v>
      </c>
      <c r="P194" s="10">
        <v>0.20485281655847545</v>
      </c>
      <c r="Q194" s="7">
        <v>-0.11202257671058621</v>
      </c>
      <c r="R194" s="7">
        <v>0.18732868906310648</v>
      </c>
      <c r="S194" s="7">
        <v>-0.19233159036812575</v>
      </c>
      <c r="T194" s="7">
        <v>0.1139739756229777</v>
      </c>
      <c r="U194" s="7">
        <v>0.14168344035328009</v>
      </c>
      <c r="V194" s="7">
        <v>2.1876841977545011E-2</v>
      </c>
      <c r="W194" s="7">
        <v>-0.11298970962694366</v>
      </c>
      <c r="X194" s="7">
        <v>0.14056023292837772</v>
      </c>
      <c r="Y194" s="7">
        <v>-0.10054569673011619</v>
      </c>
      <c r="Z194" s="7">
        <v>-3.5556167274561061E-2</v>
      </c>
      <c r="AA194" s="11">
        <v>0.18099936894039634</v>
      </c>
      <c r="AB194" s="20">
        <f t="shared" si="66"/>
        <v>104.59739166666668</v>
      </c>
      <c r="AC194" s="20">
        <f t="shared" si="67"/>
        <v>104.51963333333333</v>
      </c>
      <c r="AD194" s="20">
        <f t="shared" si="68"/>
        <v>104.5385</v>
      </c>
      <c r="AE194" s="20">
        <f t="shared" si="69"/>
        <v>104.66993333333333</v>
      </c>
      <c r="AF194" s="20">
        <f t="shared" si="70"/>
        <v>104.6615</v>
      </c>
      <c r="AG194" s="109">
        <f>IFERROR(AC194/'2018'!AF194*100-100,"")</f>
        <v>-2.5086178940655799</v>
      </c>
      <c r="AH194" s="20">
        <f t="shared" si="71"/>
        <v>1.8050835106265595E-2</v>
      </c>
      <c r="AI194" s="20">
        <f t="shared" si="71"/>
        <v>0.12572720417199434</v>
      </c>
      <c r="AJ194" s="20">
        <f t="shared" si="71"/>
        <v>-8.0570733779694592E-3</v>
      </c>
    </row>
    <row r="195" spans="2:36" ht="15" x14ac:dyDescent="0.25">
      <c r="B195" t="s">
        <v>43</v>
      </c>
      <c r="C195" s="14">
        <f>'2014'!P195</f>
        <v>129.76910000000001</v>
      </c>
      <c r="D195" s="10">
        <v>123.42870000000001</v>
      </c>
      <c r="E195" s="7">
        <v>119.7825</v>
      </c>
      <c r="F195" s="7">
        <v>120.8952</v>
      </c>
      <c r="G195" s="7">
        <v>124.1892</v>
      </c>
      <c r="H195" s="7">
        <v>124.4015</v>
      </c>
      <c r="I195" s="7">
        <v>124.9288</v>
      </c>
      <c r="J195" s="7">
        <v>125.5082</v>
      </c>
      <c r="K195" s="7">
        <v>125.547</v>
      </c>
      <c r="L195" s="7">
        <v>125.7388</v>
      </c>
      <c r="M195" s="7">
        <v>125.8629</v>
      </c>
      <c r="N195" s="7">
        <v>126.3002</v>
      </c>
      <c r="O195" s="11">
        <v>126.22490000000001</v>
      </c>
      <c r="P195" s="10">
        <v>-4.8859088951067715</v>
      </c>
      <c r="Q195" s="7">
        <v>-2.9540941450408269</v>
      </c>
      <c r="R195" s="7">
        <v>0.92893369231732836</v>
      </c>
      <c r="S195" s="7">
        <v>2.7241641148824076</v>
      </c>
      <c r="T195" s="7">
        <v>0.17094884257246126</v>
      </c>
      <c r="U195" s="7">
        <v>0.4238694871042526</v>
      </c>
      <c r="V195" s="7">
        <v>0.46378417146407142</v>
      </c>
      <c r="W195" s="7">
        <v>3.0914314761899889E-2</v>
      </c>
      <c r="X195" s="7">
        <v>0.15277147203836064</v>
      </c>
      <c r="Y195" s="7">
        <v>9.8696663241575833E-2</v>
      </c>
      <c r="Z195" s="7">
        <v>0.34744154155037554</v>
      </c>
      <c r="AA195" s="11">
        <v>-5.9619858084150761E-2</v>
      </c>
      <c r="AB195" s="20">
        <f t="shared" si="66"/>
        <v>124.40065833333334</v>
      </c>
      <c r="AC195" s="20">
        <f t="shared" si="67"/>
        <v>121.36880000000001</v>
      </c>
      <c r="AD195" s="20">
        <f t="shared" si="68"/>
        <v>124.5065</v>
      </c>
      <c r="AE195" s="20">
        <f t="shared" si="69"/>
        <v>125.598</v>
      </c>
      <c r="AF195" s="20">
        <f t="shared" si="70"/>
        <v>126.12933333333332</v>
      </c>
      <c r="AG195" s="109">
        <f>IFERROR(AC195/'2018'!AF195*100-100,"")</f>
        <v>-5.302400194749552</v>
      </c>
      <c r="AH195" s="20">
        <f t="shared" si="71"/>
        <v>2.5852607919003816</v>
      </c>
      <c r="AI195" s="20">
        <f t="shared" si="71"/>
        <v>0.87666105785642401</v>
      </c>
      <c r="AJ195" s="20">
        <f t="shared" si="71"/>
        <v>0.42304282976903096</v>
      </c>
    </row>
    <row r="196" spans="2:36" ht="15" x14ac:dyDescent="0.25">
      <c r="B196" t="s">
        <v>45</v>
      </c>
      <c r="C196" s="14">
        <f>'2014'!P196</f>
        <v>109.4383</v>
      </c>
      <c r="D196" s="10">
        <v>110.00530000000001</v>
      </c>
      <c r="E196" s="7">
        <v>110.4965</v>
      </c>
      <c r="F196" s="7">
        <v>110.7465</v>
      </c>
      <c r="G196" s="7">
        <v>110.8681</v>
      </c>
      <c r="H196" s="7">
        <v>111.0219</v>
      </c>
      <c r="I196" s="7">
        <v>111.51609999999999</v>
      </c>
      <c r="J196" s="7">
        <v>111.78700000000001</v>
      </c>
      <c r="K196" s="7">
        <v>112.2808</v>
      </c>
      <c r="L196" s="7">
        <v>112.4901</v>
      </c>
      <c r="M196" s="7">
        <v>112.7898</v>
      </c>
      <c r="N196" s="7">
        <v>112.9911</v>
      </c>
      <c r="O196" s="11">
        <v>113.0239</v>
      </c>
      <c r="P196" s="10">
        <v>0.51810015323703607</v>
      </c>
      <c r="Q196" s="7">
        <v>0.44652394021014624</v>
      </c>
      <c r="R196" s="7">
        <v>0.22625151022883078</v>
      </c>
      <c r="S196" s="7">
        <v>0.10980030971633489</v>
      </c>
      <c r="T196" s="7">
        <v>0.13872340195241367</v>
      </c>
      <c r="U196" s="7">
        <v>0.44513740081911068</v>
      </c>
      <c r="V196" s="7">
        <v>0.2429245642557547</v>
      </c>
      <c r="W196" s="7">
        <v>0.44173293853488604</v>
      </c>
      <c r="X196" s="7">
        <v>0.18640764939330584</v>
      </c>
      <c r="Y196" s="7">
        <v>0.2664234452631844</v>
      </c>
      <c r="Z196" s="7">
        <v>0.17847358537740413</v>
      </c>
      <c r="AA196" s="11">
        <v>2.9028835014434422E-2</v>
      </c>
      <c r="AB196" s="20">
        <f t="shared" si="66"/>
        <v>111.66809166666665</v>
      </c>
      <c r="AC196" s="20">
        <f t="shared" si="67"/>
        <v>110.41609999999999</v>
      </c>
      <c r="AD196" s="20">
        <f t="shared" si="68"/>
        <v>111.13536666666666</v>
      </c>
      <c r="AE196" s="20">
        <f t="shared" si="69"/>
        <v>112.18596666666667</v>
      </c>
      <c r="AF196" s="20">
        <f t="shared" si="70"/>
        <v>112.93493333333333</v>
      </c>
      <c r="AG196" s="109">
        <f>IFERROR(AC196/'2018'!AF196*100-100,"")</f>
        <v>-5.8455905238536729</v>
      </c>
      <c r="AH196" s="20">
        <f t="shared" si="71"/>
        <v>0.65141466386393176</v>
      </c>
      <c r="AI196" s="20">
        <f t="shared" si="71"/>
        <v>0.94533363366777223</v>
      </c>
      <c r="AJ196" s="20">
        <f t="shared" si="71"/>
        <v>0.66761172446108219</v>
      </c>
    </row>
    <row r="197" spans="2:36" ht="15" x14ac:dyDescent="0.25">
      <c r="B197" t="s">
        <v>70</v>
      </c>
      <c r="C197" s="14">
        <f>'2014'!P197</f>
        <v>109.7521</v>
      </c>
      <c r="D197" s="10">
        <v>110.4915</v>
      </c>
      <c r="E197" s="7">
        <v>110.77370000000001</v>
      </c>
      <c r="F197" s="7">
        <v>110.77370000000001</v>
      </c>
      <c r="G197" s="7">
        <v>110.77370000000001</v>
      </c>
      <c r="H197" s="7">
        <v>110.8835</v>
      </c>
      <c r="I197" s="7">
        <v>111.33499999999999</v>
      </c>
      <c r="J197" s="7">
        <v>111.54510000000001</v>
      </c>
      <c r="K197" s="7">
        <v>111.54510000000001</v>
      </c>
      <c r="L197" s="7">
        <v>111.8361</v>
      </c>
      <c r="M197" s="7">
        <v>111.8361</v>
      </c>
      <c r="N197" s="7">
        <v>112.06959999999999</v>
      </c>
      <c r="O197" s="11">
        <v>112.2411</v>
      </c>
      <c r="P197" s="10">
        <v>0.67370009321006463</v>
      </c>
      <c r="Q197" s="7">
        <v>0.25540426186630022</v>
      </c>
      <c r="R197" s="7">
        <v>0</v>
      </c>
      <c r="S197" s="7">
        <v>0</v>
      </c>
      <c r="T197" s="7">
        <v>9.9121000742949619E-2</v>
      </c>
      <c r="U197" s="7">
        <v>0.40718411666298032</v>
      </c>
      <c r="V197" s="7">
        <v>0.18870974985405423</v>
      </c>
      <c r="W197" s="7">
        <v>0</v>
      </c>
      <c r="X197" s="7">
        <v>0.26088102480521047</v>
      </c>
      <c r="Y197" s="7">
        <v>0</v>
      </c>
      <c r="Z197" s="7">
        <v>0.20878768125854913</v>
      </c>
      <c r="AA197" s="11">
        <v>0.15302990284609641</v>
      </c>
      <c r="AB197" s="20">
        <f t="shared" si="66"/>
        <v>111.34201666666668</v>
      </c>
      <c r="AC197" s="20">
        <f t="shared" si="67"/>
        <v>110.67963333333334</v>
      </c>
      <c r="AD197" s="20">
        <f t="shared" si="68"/>
        <v>110.99739999999998</v>
      </c>
      <c r="AE197" s="20">
        <f t="shared" si="69"/>
        <v>111.64210000000001</v>
      </c>
      <c r="AF197" s="20">
        <f t="shared" si="70"/>
        <v>112.04893333333332</v>
      </c>
      <c r="AG197" s="109">
        <f>IFERROR(AC197/'2018'!AF197*100-100,"")</f>
        <v>-9.3763228619752823</v>
      </c>
      <c r="AH197" s="20">
        <f t="shared" ref="AH197:AJ199" si="72">IFERROR(AD197/AC197*100-100,"")</f>
        <v>0.28710491451451503</v>
      </c>
      <c r="AI197" s="20">
        <f t="shared" si="72"/>
        <v>0.58082441570705612</v>
      </c>
      <c r="AJ197" s="20">
        <f t="shared" si="72"/>
        <v>0.36440852808510726</v>
      </c>
    </row>
    <row r="198" spans="2:36" ht="15" x14ac:dyDescent="0.25">
      <c r="B198" s="15" t="s">
        <v>48</v>
      </c>
      <c r="C198" s="26">
        <f>'2014'!P198</f>
        <v>94.924520000000001</v>
      </c>
      <c r="D198" s="21">
        <v>95.518280000000004</v>
      </c>
      <c r="E198" s="20">
        <v>96.247380000000007</v>
      </c>
      <c r="F198" s="20">
        <v>95.661090000000002</v>
      </c>
      <c r="G198" s="20">
        <v>94.528850000000006</v>
      </c>
      <c r="H198" s="20">
        <v>94.654719999999998</v>
      </c>
      <c r="I198" s="20">
        <v>95.962310000000002</v>
      </c>
      <c r="J198" s="20">
        <v>95.845089999999999</v>
      </c>
      <c r="K198" s="20">
        <v>94.385890000000003</v>
      </c>
      <c r="L198" s="20">
        <v>94.661900000000003</v>
      </c>
      <c r="M198" s="20">
        <v>95.32208</v>
      </c>
      <c r="N198" s="20">
        <v>94.99727</v>
      </c>
      <c r="O198" s="19">
        <v>95.602459999999994</v>
      </c>
      <c r="P198" s="21">
        <v>0.62550750849201364</v>
      </c>
      <c r="Q198" s="20">
        <v>0.76330938957443806</v>
      </c>
      <c r="R198" s="20">
        <v>-0.6091490490442496</v>
      </c>
      <c r="S198" s="20">
        <v>-1.1835331482422793</v>
      </c>
      <c r="T198" s="20">
        <v>0.1331551161364937</v>
      </c>
      <c r="U198" s="20">
        <v>1.3814313750016953</v>
      </c>
      <c r="V198" s="20">
        <v>-0.12215212409955867</v>
      </c>
      <c r="W198" s="20">
        <v>-1.5224567059199337</v>
      </c>
      <c r="X198" s="20">
        <v>0.29242718376655602</v>
      </c>
      <c r="Y198" s="20">
        <v>0.69740835542070978</v>
      </c>
      <c r="Z198" s="20">
        <v>-0.34075001300852786</v>
      </c>
      <c r="AA198" s="19">
        <v>0.63706041236763244</v>
      </c>
      <c r="AB198" s="20">
        <f>(AB181/AB182)*100</f>
        <v>95.280712429404318</v>
      </c>
      <c r="AC198" s="20">
        <f t="shared" ref="AC198:AF198" si="73">(AC181/AC182)*100</f>
        <v>95.807588712019637</v>
      </c>
      <c r="AD198" s="20">
        <f t="shared" si="73"/>
        <v>95.052772460922057</v>
      </c>
      <c r="AE198" s="20">
        <f t="shared" si="73"/>
        <v>94.962631364783718</v>
      </c>
      <c r="AF198" s="20">
        <f t="shared" si="73"/>
        <v>95.308008054864942</v>
      </c>
      <c r="AG198" s="109">
        <f>IFERROR(AC198/'2018'!AF198*100-100,"")</f>
        <v>-2.3406625660866496</v>
      </c>
      <c r="AH198" s="20">
        <f t="shared" si="72"/>
        <v>-0.78784599554678891</v>
      </c>
      <c r="AI198" s="20">
        <f t="shared" si="72"/>
        <v>-9.4832684838735304E-2</v>
      </c>
      <c r="AJ198" s="20">
        <f t="shared" si="72"/>
        <v>0.36369747248737383</v>
      </c>
    </row>
    <row r="199" spans="2:36" ht="15" x14ac:dyDescent="0.25">
      <c r="B199" s="15" t="s">
        <v>72</v>
      </c>
      <c r="C199" s="26">
        <f>'2014'!P199</f>
        <v>100.6752</v>
      </c>
      <c r="D199" s="21">
        <v>100.71259999999999</v>
      </c>
      <c r="E199" s="20">
        <v>100.3365</v>
      </c>
      <c r="F199" s="20">
        <v>99.388210000000001</v>
      </c>
      <c r="G199" s="20">
        <v>98.024090000000001</v>
      </c>
      <c r="H199" s="20">
        <v>98.556510000000003</v>
      </c>
      <c r="I199" s="20">
        <v>100.49250000000001</v>
      </c>
      <c r="J199" s="20">
        <v>100.6366</v>
      </c>
      <c r="K199" s="20">
        <v>99.617789999999999</v>
      </c>
      <c r="L199" s="20">
        <v>99.503919999999994</v>
      </c>
      <c r="M199" s="20">
        <v>100.1084</v>
      </c>
      <c r="N199" s="20">
        <v>99.906400000000005</v>
      </c>
      <c r="O199" s="19">
        <v>101.1564</v>
      </c>
      <c r="P199" s="21">
        <v>3.7149168812171215E-2</v>
      </c>
      <c r="Q199" s="20">
        <v>-0.37343887457973868</v>
      </c>
      <c r="R199" s="20">
        <v>-0.94510970583984899</v>
      </c>
      <c r="S199" s="20">
        <v>-1.3724573804824769</v>
      </c>
      <c r="T199" s="20">
        <v>0.54315219860750752</v>
      </c>
      <c r="U199" s="20">
        <v>1.964345125451382</v>
      </c>
      <c r="V199" s="20">
        <v>0.14339378560588556</v>
      </c>
      <c r="W199" s="20">
        <v>-1.0123652826109009</v>
      </c>
      <c r="X199" s="20">
        <v>-0.11430689237334586</v>
      </c>
      <c r="Y199" s="20">
        <v>0.60749365452135906</v>
      </c>
      <c r="Z199" s="20">
        <v>-0.20178126910428912</v>
      </c>
      <c r="AA199" s="19">
        <v>1.2511710961459925</v>
      </c>
      <c r="AB199" s="20">
        <f>(AB181/AB191)*100</f>
        <v>99.871670629157308</v>
      </c>
      <c r="AC199" s="20">
        <f t="shared" ref="AC199:AF199" si="74">(AC181/AC191)*100</f>
        <v>100.14537616751707</v>
      </c>
      <c r="AD199" s="20">
        <f t="shared" si="74"/>
        <v>99.027169908158385</v>
      </c>
      <c r="AE199" s="20">
        <f t="shared" si="74"/>
        <v>99.918867959794952</v>
      </c>
      <c r="AF199" s="20">
        <f t="shared" si="74"/>
        <v>100.39108039010358</v>
      </c>
      <c r="AG199" s="109">
        <f>IFERROR(AC199/'2018'!AF199*100-100,"")</f>
        <v>-5.1103902572502165</v>
      </c>
      <c r="AH199" s="20">
        <f t="shared" si="72"/>
        <v>-1.1165830137661317</v>
      </c>
      <c r="AI199" s="20">
        <f t="shared" si="72"/>
        <v>0.90045797780908288</v>
      </c>
      <c r="AJ199" s="20">
        <f t="shared" si="72"/>
        <v>0.47259585696930628</v>
      </c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39997558519241921"/>
  </sheetPr>
  <dimension ref="A1:AJ262"/>
  <sheetViews>
    <sheetView zoomScale="90" zoomScaleNormal="90" workbookViewId="0">
      <pane xSplit="2" ySplit="5" topLeftCell="C6" activePane="bottomRight" state="frozen"/>
      <selection activeCell="E19" sqref="E19"/>
      <selection pane="topRight" activeCell="E19" sqref="E19"/>
      <selection pane="bottomLeft" activeCell="E19" sqref="E19"/>
      <selection pane="bottomRight" activeCell="AJ1" sqref="AB1:AJ1048576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8.28515625" style="1" bestFit="1" customWidth="1"/>
    <col min="4" max="4" width="7.7109375" style="1" customWidth="1"/>
    <col min="5" max="5" width="7.140625" style="1" bestFit="1" customWidth="1"/>
    <col min="6" max="7" width="6.42578125" style="1" bestFit="1" customWidth="1"/>
    <col min="8" max="15" width="6.28515625" style="1" bestFit="1" customWidth="1"/>
    <col min="16" max="16" width="6.28515625" style="1" customWidth="1"/>
    <col min="17" max="17" width="5.28515625" style="1" customWidth="1"/>
    <col min="18" max="18" width="6.42578125" style="1" bestFit="1" customWidth="1"/>
    <col min="19" max="27" width="5.28515625" style="1" customWidth="1"/>
    <col min="28" max="28" width="7.140625" style="1" customWidth="1"/>
    <col min="29" max="33" width="7.42578125" style="1" customWidth="1"/>
    <col min="34" max="36" width="7.5703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329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32" t="s">
        <v>2</v>
      </c>
      <c r="C4" s="12" t="s">
        <v>64</v>
      </c>
      <c r="D4" s="229" t="s">
        <v>88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2016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33"/>
      <c r="C5" s="13" t="s">
        <v>89</v>
      </c>
      <c r="D5" s="48" t="s">
        <v>3</v>
      </c>
      <c r="E5" s="49" t="s">
        <v>4</v>
      </c>
      <c r="F5" s="49" t="s">
        <v>5</v>
      </c>
      <c r="G5" s="49" t="s">
        <v>6</v>
      </c>
      <c r="H5" s="49" t="s">
        <v>0</v>
      </c>
      <c r="I5" s="49" t="s">
        <v>7</v>
      </c>
      <c r="J5" s="49" t="s">
        <v>8</v>
      </c>
      <c r="K5" s="49" t="s">
        <v>9</v>
      </c>
      <c r="L5" s="49" t="s">
        <v>10</v>
      </c>
      <c r="M5" s="49" t="s">
        <v>11</v>
      </c>
      <c r="N5" s="49" t="s">
        <v>12</v>
      </c>
      <c r="O5" s="50" t="s">
        <v>13</v>
      </c>
      <c r="P5" s="48" t="s">
        <v>3</v>
      </c>
      <c r="Q5" s="49" t="s">
        <v>4</v>
      </c>
      <c r="R5" s="49" t="s">
        <v>5</v>
      </c>
      <c r="S5" s="49" t="s">
        <v>6</v>
      </c>
      <c r="T5" s="49" t="s">
        <v>0</v>
      </c>
      <c r="U5" s="49" t="s">
        <v>7</v>
      </c>
      <c r="V5" s="49" t="s">
        <v>8</v>
      </c>
      <c r="W5" s="49" t="s">
        <v>9</v>
      </c>
      <c r="X5" s="49" t="s">
        <v>10</v>
      </c>
      <c r="Y5" s="49" t="s">
        <v>11</v>
      </c>
      <c r="Z5" s="49" t="s">
        <v>12</v>
      </c>
      <c r="AA5" s="50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51"/>
      <c r="E6" s="52"/>
      <c r="F6" s="52"/>
      <c r="G6" s="52"/>
      <c r="H6" s="52"/>
      <c r="I6" s="52"/>
      <c r="J6" s="52"/>
      <c r="K6" s="52"/>
      <c r="L6" s="52"/>
      <c r="M6" s="52"/>
      <c r="N6" s="52"/>
      <c r="O6" s="53"/>
      <c r="P6" s="51"/>
      <c r="Q6" s="52"/>
      <c r="R6" s="52"/>
      <c r="S6" s="52"/>
      <c r="T6" s="52"/>
      <c r="U6" s="52"/>
      <c r="V6" s="52"/>
      <c r="W6" s="52"/>
      <c r="X6" s="52"/>
      <c r="Y6" s="52"/>
      <c r="Z6" s="52"/>
      <c r="AA6" s="53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54" t="s">
        <v>14</v>
      </c>
      <c r="B7" s="46" t="s">
        <v>15</v>
      </c>
      <c r="C7" s="26">
        <v>124.8779</v>
      </c>
      <c r="D7" s="21">
        <v>123.4235</v>
      </c>
      <c r="E7" s="20">
        <v>124.0612</v>
      </c>
      <c r="F7" s="20">
        <v>124.2761</v>
      </c>
      <c r="G7" s="20">
        <v>120.65600000000001</v>
      </c>
      <c r="H7" s="20">
        <v>122.8592</v>
      </c>
      <c r="I7" s="20">
        <v>124.33329999999999</v>
      </c>
      <c r="J7" s="20">
        <v>124.0872</v>
      </c>
      <c r="K7" s="20">
        <v>124.84139999999999</v>
      </c>
      <c r="L7" s="20">
        <v>124.97629999999999</v>
      </c>
      <c r="M7" s="20">
        <v>125.2079</v>
      </c>
      <c r="N7" s="20">
        <v>124.9569</v>
      </c>
      <c r="O7" s="19">
        <v>126.4405</v>
      </c>
      <c r="P7" s="21">
        <v>-1.1646576375803825</v>
      </c>
      <c r="Q7" s="20">
        <v>0.51667632177016154</v>
      </c>
      <c r="R7" s="20">
        <v>0.17322095868813142</v>
      </c>
      <c r="S7" s="20">
        <v>-2.9129494729879628</v>
      </c>
      <c r="T7" s="20">
        <v>1.826017769526584</v>
      </c>
      <c r="U7" s="20">
        <v>1.1998287470535318</v>
      </c>
      <c r="V7" s="20">
        <v>-0.19793570990233383</v>
      </c>
      <c r="W7" s="20">
        <v>0.60779838694079436</v>
      </c>
      <c r="X7" s="20">
        <v>0.1080571028521002</v>
      </c>
      <c r="Y7" s="20">
        <v>0.18531513574973837</v>
      </c>
      <c r="Z7" s="20">
        <v>-0.20046658397752104</v>
      </c>
      <c r="AA7" s="19">
        <v>1.1872893773773161</v>
      </c>
      <c r="AB7" s="20">
        <f>AVERAGE(D7:O7)</f>
        <v>124.17662499999999</v>
      </c>
      <c r="AC7" s="20">
        <f t="shared" ref="AC7:AC48" si="0">IFERROR(AVERAGE(D7:F7),"")</f>
        <v>123.92026666666668</v>
      </c>
      <c r="AD7" s="20">
        <f t="shared" ref="AD7:AD48" si="1">IFERROR(AVERAGE(G7:I7),"")</f>
        <v>122.61616666666667</v>
      </c>
      <c r="AE7" s="20">
        <f t="shared" ref="AE7:AE25" si="2">IFERROR(AVERAGE(J7:L7),"")</f>
        <v>124.63496666666667</v>
      </c>
      <c r="AF7" s="20">
        <f t="shared" ref="AF7:AF25" si="3">IFERROR(AVERAGE(M7:O7),"")</f>
        <v>125.5351</v>
      </c>
      <c r="AG7" s="20">
        <f>IFERROR(AC7/'2018'!AF7*100-100,"")</f>
        <v>-7.5635325294805824</v>
      </c>
      <c r="AH7" s="20">
        <f>IFERROR(AD7/AC7*100-100,"")</f>
        <v>-1.0523702337632272</v>
      </c>
      <c r="AI7" s="20">
        <f t="shared" ref="AI7:AJ25" si="4">IFERROR(AE7/AD7*100-100,"")</f>
        <v>1.6464386833166458</v>
      </c>
      <c r="AJ7" s="20">
        <f t="shared" si="4"/>
        <v>0.72221572918675747</v>
      </c>
    </row>
    <row r="8" spans="1:36" x14ac:dyDescent="0.2">
      <c r="A8" s="3" t="s">
        <v>16</v>
      </c>
      <c r="B8" s="1" t="s">
        <v>17</v>
      </c>
      <c r="C8" s="14">
        <v>127.8036</v>
      </c>
      <c r="D8" s="10">
        <v>125.7961</v>
      </c>
      <c r="E8" s="7">
        <v>126.8266</v>
      </c>
      <c r="F8" s="7">
        <v>126.9915</v>
      </c>
      <c r="G8" s="7">
        <v>122.9389</v>
      </c>
      <c r="H8" s="7">
        <v>125.8856</v>
      </c>
      <c r="I8" s="7">
        <v>127.2851</v>
      </c>
      <c r="J8" s="7">
        <v>126.8394</v>
      </c>
      <c r="K8" s="7">
        <v>127.9705</v>
      </c>
      <c r="L8" s="7">
        <v>128.0378</v>
      </c>
      <c r="M8" s="7">
        <v>128.02930000000001</v>
      </c>
      <c r="N8" s="7">
        <v>128.11109999999999</v>
      </c>
      <c r="O8" s="11">
        <v>130.0309</v>
      </c>
      <c r="P8" s="10">
        <v>-1.5707695244891438</v>
      </c>
      <c r="Q8" s="7">
        <v>0.81918278865561289</v>
      </c>
      <c r="R8" s="7">
        <v>0.13002004311398627</v>
      </c>
      <c r="S8" s="7">
        <v>-3.1912372087895631</v>
      </c>
      <c r="T8" s="7">
        <v>2.3968817030248299</v>
      </c>
      <c r="U8" s="7">
        <v>1.1117236602121316</v>
      </c>
      <c r="V8" s="7">
        <v>-0.35015881670360643</v>
      </c>
      <c r="W8" s="7">
        <v>0.89175760844028229</v>
      </c>
      <c r="X8" s="7">
        <v>5.2590245408123765E-2</v>
      </c>
      <c r="Y8" s="7">
        <v>-6.6386645193825203E-3</v>
      </c>
      <c r="Z8" s="7">
        <v>6.3891624807748681E-2</v>
      </c>
      <c r="AA8" s="11">
        <v>1.4985430614521376</v>
      </c>
      <c r="AB8" s="20">
        <f t="shared" ref="AB8:AB48" si="5">AVERAGE(D8:O8)</f>
        <v>127.06189999999999</v>
      </c>
      <c r="AC8" s="20">
        <f t="shared" si="0"/>
        <v>126.53806666666667</v>
      </c>
      <c r="AD8" s="20">
        <f t="shared" si="1"/>
        <v>125.36986666666667</v>
      </c>
      <c r="AE8" s="20">
        <f t="shared" si="2"/>
        <v>127.61590000000001</v>
      </c>
      <c r="AF8" s="20">
        <f t="shared" si="3"/>
        <v>128.72376666666665</v>
      </c>
      <c r="AG8" s="7">
        <f>IFERROR(AC8/'2018'!AF8*100-100,"")</f>
        <v>-6.348869974612029</v>
      </c>
      <c r="AH8" s="20">
        <f t="shared" ref="AH8:AH25" si="6">IFERROR(AD8/AC8*100-100,"")</f>
        <v>-0.92320044929824974</v>
      </c>
      <c r="AI8" s="20">
        <f t="shared" si="4"/>
        <v>1.7915256616688424</v>
      </c>
      <c r="AJ8" s="20">
        <f t="shared" si="4"/>
        <v>0.86812588922433065</v>
      </c>
    </row>
    <row r="9" spans="1:36" x14ac:dyDescent="0.2">
      <c r="A9" s="3" t="s">
        <v>18</v>
      </c>
      <c r="B9" s="1" t="s">
        <v>19</v>
      </c>
      <c r="C9" s="14">
        <v>114.52209999999999</v>
      </c>
      <c r="D9" s="10">
        <v>115.02549999999999</v>
      </c>
      <c r="E9" s="7">
        <v>114.2727</v>
      </c>
      <c r="F9" s="7">
        <v>114.66459999999999</v>
      </c>
      <c r="G9" s="7">
        <v>112.57510000000001</v>
      </c>
      <c r="H9" s="7">
        <v>112.1467</v>
      </c>
      <c r="I9" s="7">
        <v>113.8848</v>
      </c>
      <c r="J9" s="7">
        <v>114.3454</v>
      </c>
      <c r="K9" s="7">
        <v>113.7659</v>
      </c>
      <c r="L9" s="7">
        <v>114.14</v>
      </c>
      <c r="M9" s="7">
        <v>115.2212</v>
      </c>
      <c r="N9" s="7">
        <v>113.7923</v>
      </c>
      <c r="O9" s="11">
        <v>113.7319</v>
      </c>
      <c r="P9" s="10">
        <v>0.43956581306140841</v>
      </c>
      <c r="Q9" s="7">
        <v>-0.65446357546804279</v>
      </c>
      <c r="R9" s="7">
        <v>0.34295155360816065</v>
      </c>
      <c r="S9" s="7">
        <v>-1.8222712153532887</v>
      </c>
      <c r="T9" s="7">
        <v>-0.38054596442731164</v>
      </c>
      <c r="U9" s="7">
        <v>1.5498449798344516</v>
      </c>
      <c r="V9" s="7">
        <v>0.40444378881114901</v>
      </c>
      <c r="W9" s="7">
        <v>-0.5067978248359758</v>
      </c>
      <c r="X9" s="7">
        <v>0.32883315650823186</v>
      </c>
      <c r="Y9" s="7">
        <v>0.94725775363588183</v>
      </c>
      <c r="Z9" s="7">
        <v>-1.2401363637941618</v>
      </c>
      <c r="AA9" s="11">
        <v>-5.3079162649846558E-2</v>
      </c>
      <c r="AB9" s="20">
        <f t="shared" si="5"/>
        <v>113.96384166666668</v>
      </c>
      <c r="AC9" s="20">
        <f t="shared" si="0"/>
        <v>114.65426666666667</v>
      </c>
      <c r="AD9" s="20">
        <f t="shared" si="1"/>
        <v>112.86886666666668</v>
      </c>
      <c r="AE9" s="20">
        <f t="shared" si="2"/>
        <v>114.08376666666668</v>
      </c>
      <c r="AF9" s="20">
        <f t="shared" si="3"/>
        <v>114.24846666666667</v>
      </c>
      <c r="AG9" s="7">
        <f>IFERROR(AC9/'2018'!AF9*100-100,"")</f>
        <v>-12.021064025921774</v>
      </c>
      <c r="AH9" s="20">
        <f t="shared" si="6"/>
        <v>-1.5572032789592356</v>
      </c>
      <c r="AI9" s="20">
        <f t="shared" si="4"/>
        <v>1.0763818543406956</v>
      </c>
      <c r="AJ9" s="20">
        <f t="shared" si="4"/>
        <v>0.14436760357081369</v>
      </c>
    </row>
    <row r="10" spans="1:36" x14ac:dyDescent="0.2">
      <c r="A10" s="54" t="s">
        <v>20</v>
      </c>
      <c r="B10" s="46" t="s">
        <v>21</v>
      </c>
      <c r="C10" s="26">
        <v>122.8319</v>
      </c>
      <c r="D10" s="21">
        <v>122.9239</v>
      </c>
      <c r="E10" s="20">
        <v>122.9191</v>
      </c>
      <c r="F10" s="20">
        <v>124.46980000000001</v>
      </c>
      <c r="G10" s="20">
        <v>122.857</v>
      </c>
      <c r="H10" s="20">
        <v>122.8745</v>
      </c>
      <c r="I10" s="20">
        <v>123.44710000000001</v>
      </c>
      <c r="J10" s="20">
        <v>124.6225</v>
      </c>
      <c r="K10" s="20">
        <v>124.95740000000001</v>
      </c>
      <c r="L10" s="20">
        <v>125.7384</v>
      </c>
      <c r="M10" s="20">
        <v>126.0202</v>
      </c>
      <c r="N10" s="20">
        <v>126.9973</v>
      </c>
      <c r="O10" s="19">
        <v>126.90689999999999</v>
      </c>
      <c r="P10" s="21">
        <v>7.4899110084594267E-2</v>
      </c>
      <c r="Q10" s="20">
        <v>-3.9048549549786688E-3</v>
      </c>
      <c r="R10" s="20">
        <v>1.2615614660374233</v>
      </c>
      <c r="S10" s="20">
        <v>-1.2957359937912707</v>
      </c>
      <c r="T10" s="20">
        <v>1.424420260953653E-2</v>
      </c>
      <c r="U10" s="20">
        <v>0.46600393084001029</v>
      </c>
      <c r="V10" s="20">
        <v>0.9521487341541407</v>
      </c>
      <c r="W10" s="20">
        <v>0.26873156933940873</v>
      </c>
      <c r="X10" s="20">
        <v>0.62501300443190377</v>
      </c>
      <c r="Y10" s="20">
        <v>0.22411610136601393</v>
      </c>
      <c r="Z10" s="20">
        <v>0.77535188803064348</v>
      </c>
      <c r="AA10" s="19">
        <v>-7.1182615693406462E-2</v>
      </c>
      <c r="AB10" s="20">
        <f t="shared" si="5"/>
        <v>124.56117499999999</v>
      </c>
      <c r="AC10" s="20">
        <f t="shared" si="0"/>
        <v>123.43760000000002</v>
      </c>
      <c r="AD10" s="20">
        <f t="shared" si="1"/>
        <v>123.05953333333332</v>
      </c>
      <c r="AE10" s="20">
        <f t="shared" si="2"/>
        <v>125.10610000000001</v>
      </c>
      <c r="AF10" s="20">
        <f t="shared" si="3"/>
        <v>126.64146666666666</v>
      </c>
      <c r="AG10" s="20">
        <f>IFERROR(AC10/'2018'!AF10*100-100,"")</f>
        <v>-7.4699387643578348</v>
      </c>
      <c r="AH10" s="20">
        <f t="shared" si="6"/>
        <v>-0.30628160841324359</v>
      </c>
      <c r="AI10" s="20">
        <f t="shared" si="4"/>
        <v>1.6630703946545395</v>
      </c>
      <c r="AJ10" s="20">
        <f t="shared" si="4"/>
        <v>1.2272516421394641</v>
      </c>
    </row>
    <row r="11" spans="1:36" x14ac:dyDescent="0.2">
      <c r="A11" s="54" t="s">
        <v>22</v>
      </c>
      <c r="B11" s="46" t="s">
        <v>23</v>
      </c>
      <c r="C11" s="26">
        <v>124.6557</v>
      </c>
      <c r="D11" s="21">
        <v>124.70350000000001</v>
      </c>
      <c r="E11" s="20">
        <v>124.6969</v>
      </c>
      <c r="F11" s="20">
        <v>126.5385</v>
      </c>
      <c r="G11" s="20">
        <v>124.6208</v>
      </c>
      <c r="H11" s="20">
        <v>124.65300000000001</v>
      </c>
      <c r="I11" s="20">
        <v>125.2944</v>
      </c>
      <c r="J11" s="20">
        <v>126.70910000000001</v>
      </c>
      <c r="K11" s="20">
        <v>127.1207</v>
      </c>
      <c r="L11" s="20">
        <v>127.97199999999999</v>
      </c>
      <c r="M11" s="20">
        <v>128.25470000000001</v>
      </c>
      <c r="N11" s="20">
        <v>129.38130000000001</v>
      </c>
      <c r="O11" s="19">
        <v>129.2748</v>
      </c>
      <c r="P11" s="21">
        <v>3.8345619173458891E-2</v>
      </c>
      <c r="Q11" s="20">
        <v>-5.2925539379455539E-3</v>
      </c>
      <c r="R11" s="20">
        <v>1.4768610927777672</v>
      </c>
      <c r="S11" s="20">
        <v>-1.5155071381437242</v>
      </c>
      <c r="T11" s="20">
        <v>2.5838383319640956E-2</v>
      </c>
      <c r="U11" s="20">
        <v>0.51454838632041755</v>
      </c>
      <c r="V11" s="20">
        <v>1.1291007419326089</v>
      </c>
      <c r="W11" s="20">
        <v>0.32483854750763191</v>
      </c>
      <c r="X11" s="20">
        <v>0.66967850239968374</v>
      </c>
      <c r="Y11" s="20">
        <v>0.22090769855907522</v>
      </c>
      <c r="Z11" s="20">
        <v>0.87840835462559741</v>
      </c>
      <c r="AA11" s="19">
        <v>-8.2314832205280922E-2</v>
      </c>
      <c r="AB11" s="20">
        <f t="shared" si="5"/>
        <v>126.60164166666665</v>
      </c>
      <c r="AC11" s="20">
        <f t="shared" si="0"/>
        <v>125.31296666666667</v>
      </c>
      <c r="AD11" s="20">
        <f t="shared" si="1"/>
        <v>124.85606666666666</v>
      </c>
      <c r="AE11" s="20">
        <f t="shared" si="2"/>
        <v>127.26726666666667</v>
      </c>
      <c r="AF11" s="20">
        <f t="shared" si="3"/>
        <v>128.97026666666667</v>
      </c>
      <c r="AG11" s="20">
        <f>IFERROR(AC11/'2018'!AF11*100-100,"")</f>
        <v>-7.7094978924395718</v>
      </c>
      <c r="AH11" s="20">
        <f t="shared" si="6"/>
        <v>-0.36460712099759007</v>
      </c>
      <c r="AI11" s="20">
        <f t="shared" si="4"/>
        <v>1.9311836936504676</v>
      </c>
      <c r="AJ11" s="20">
        <f t="shared" si="4"/>
        <v>1.3381288406707199</v>
      </c>
    </row>
    <row r="12" spans="1:36" x14ac:dyDescent="0.2">
      <c r="A12" s="3" t="s">
        <v>24</v>
      </c>
      <c r="B12" s="1" t="s">
        <v>25</v>
      </c>
      <c r="C12" s="14">
        <v>129.83160000000001</v>
      </c>
      <c r="D12" s="10">
        <v>130.04509999999999</v>
      </c>
      <c r="E12" s="7">
        <v>129.68170000000001</v>
      </c>
      <c r="F12" s="7">
        <v>133.6045</v>
      </c>
      <c r="G12" s="7">
        <v>130.33330000000001</v>
      </c>
      <c r="H12" s="7">
        <v>129.93889999999999</v>
      </c>
      <c r="I12" s="7">
        <v>130.6063</v>
      </c>
      <c r="J12" s="7">
        <v>133.43889999999999</v>
      </c>
      <c r="K12" s="7">
        <v>134.2501</v>
      </c>
      <c r="L12" s="7">
        <v>135.49039999999999</v>
      </c>
      <c r="M12" s="7">
        <v>135.65729999999999</v>
      </c>
      <c r="N12" s="7">
        <v>137.84479999999999</v>
      </c>
      <c r="O12" s="11">
        <v>137.042</v>
      </c>
      <c r="P12" s="10">
        <v>0.16444378718276756</v>
      </c>
      <c r="Q12" s="7">
        <v>-0.27944151682761165</v>
      </c>
      <c r="R12" s="7">
        <v>3.024944922837991</v>
      </c>
      <c r="S12" s="7">
        <v>-2.4484205247577688</v>
      </c>
      <c r="T12" s="7">
        <v>-0.30260877304573636</v>
      </c>
      <c r="U12" s="7">
        <v>0.51362601961384535</v>
      </c>
      <c r="V12" s="7">
        <v>2.1688080896556943</v>
      </c>
      <c r="W12" s="7">
        <v>0.60791868038481567</v>
      </c>
      <c r="X12" s="7">
        <v>0.92387268240395393</v>
      </c>
      <c r="Y12" s="7">
        <v>0.12318215903119208</v>
      </c>
      <c r="Z12" s="7">
        <v>1.6125191935856016</v>
      </c>
      <c r="AA12" s="11">
        <v>-0.5823941127993153</v>
      </c>
      <c r="AB12" s="20">
        <f t="shared" si="5"/>
        <v>133.16110833333335</v>
      </c>
      <c r="AC12" s="20">
        <f t="shared" si="0"/>
        <v>131.11043333333336</v>
      </c>
      <c r="AD12" s="20">
        <f t="shared" si="1"/>
        <v>130.29283333333333</v>
      </c>
      <c r="AE12" s="20">
        <f t="shared" si="2"/>
        <v>134.39313333333334</v>
      </c>
      <c r="AF12" s="20">
        <f t="shared" si="3"/>
        <v>136.84803333333332</v>
      </c>
      <c r="AG12" s="7">
        <f>IFERROR(AC12/'2018'!AF12*100-100,"")</f>
        <v>-5.7704931071557723</v>
      </c>
      <c r="AH12" s="20">
        <f t="shared" si="6"/>
        <v>-0.62359644401553282</v>
      </c>
      <c r="AI12" s="20">
        <f t="shared" si="4"/>
        <v>3.146988130582784</v>
      </c>
      <c r="AJ12" s="20">
        <f t="shared" si="4"/>
        <v>1.8266558261657053</v>
      </c>
    </row>
    <row r="13" spans="1:36" x14ac:dyDescent="0.2">
      <c r="A13" s="3" t="s">
        <v>26</v>
      </c>
      <c r="B13" s="1" t="s">
        <v>66</v>
      </c>
      <c r="C13" s="14">
        <v>123.3434</v>
      </c>
      <c r="D13" s="10">
        <v>124.5605</v>
      </c>
      <c r="E13" s="7">
        <v>125.27809999999999</v>
      </c>
      <c r="F13" s="7">
        <v>125.69119999999999</v>
      </c>
      <c r="G13" s="7">
        <v>125.88120000000001</v>
      </c>
      <c r="H13" s="7">
        <v>126.9558</v>
      </c>
      <c r="I13" s="7">
        <v>128.19319999999999</v>
      </c>
      <c r="J13" s="7">
        <v>128.6403</v>
      </c>
      <c r="K13" s="7">
        <v>128.89660000000001</v>
      </c>
      <c r="L13" s="7">
        <v>130.42060000000001</v>
      </c>
      <c r="M13" s="7">
        <v>131.0403</v>
      </c>
      <c r="N13" s="7">
        <v>131.33529999999999</v>
      </c>
      <c r="O13" s="11">
        <v>132.13159999999999</v>
      </c>
      <c r="P13" s="10">
        <v>0.98675729710710269</v>
      </c>
      <c r="Q13" s="7">
        <v>0.5761055872447447</v>
      </c>
      <c r="R13" s="7">
        <v>0.32974638025321268</v>
      </c>
      <c r="S13" s="7">
        <v>0.15116412286620859</v>
      </c>
      <c r="T13" s="7">
        <v>0.85366202419423198</v>
      </c>
      <c r="U13" s="7">
        <v>0.97466992449340151</v>
      </c>
      <c r="V13" s="7">
        <v>0.34877044960263581</v>
      </c>
      <c r="W13" s="7">
        <v>0.19923771943940599</v>
      </c>
      <c r="X13" s="7">
        <v>1.1823430563723176</v>
      </c>
      <c r="Y13" s="7">
        <v>0.47515499852016824</v>
      </c>
      <c r="Z13" s="7">
        <v>0.22512158473384716</v>
      </c>
      <c r="AA13" s="11">
        <v>0.60631071768214806</v>
      </c>
      <c r="AB13" s="20">
        <f t="shared" si="5"/>
        <v>128.25205833333334</v>
      </c>
      <c r="AC13" s="20">
        <f t="shared" si="0"/>
        <v>125.17659999999999</v>
      </c>
      <c r="AD13" s="20">
        <f t="shared" si="1"/>
        <v>127.01006666666666</v>
      </c>
      <c r="AE13" s="20">
        <f t="shared" si="2"/>
        <v>129.31916666666666</v>
      </c>
      <c r="AF13" s="20">
        <f t="shared" si="3"/>
        <v>131.50239999999999</v>
      </c>
      <c r="AG13" s="7">
        <f>IFERROR(AC13/'2018'!AF13*100-100,"")</f>
        <v>-13.938654474044199</v>
      </c>
      <c r="AH13" s="20">
        <f t="shared" si="6"/>
        <v>1.4647039995228113</v>
      </c>
      <c r="AI13" s="20">
        <f t="shared" si="4"/>
        <v>1.8180448688844137</v>
      </c>
      <c r="AJ13" s="20">
        <f t="shared" si="4"/>
        <v>1.6882519348124561</v>
      </c>
    </row>
    <row r="14" spans="1:36" x14ac:dyDescent="0.2">
      <c r="A14" s="3" t="s">
        <v>27</v>
      </c>
      <c r="B14" s="1" t="s">
        <v>28</v>
      </c>
      <c r="C14" s="14">
        <v>112.91889999999999</v>
      </c>
      <c r="D14" s="10">
        <v>113.06019999999999</v>
      </c>
      <c r="E14" s="7">
        <v>113.55880000000001</v>
      </c>
      <c r="F14" s="7">
        <v>113.3956</v>
      </c>
      <c r="G14" s="7">
        <v>113.2423</v>
      </c>
      <c r="H14" s="7">
        <v>113.3827</v>
      </c>
      <c r="I14" s="7">
        <v>113.8068</v>
      </c>
      <c r="J14" s="7">
        <v>113.86499999999999</v>
      </c>
      <c r="K14" s="7">
        <v>113.85509999999999</v>
      </c>
      <c r="L14" s="7">
        <v>113.9657</v>
      </c>
      <c r="M14" s="7">
        <v>114.2372</v>
      </c>
      <c r="N14" s="7">
        <v>114.4045</v>
      </c>
      <c r="O14" s="11">
        <v>114.5886</v>
      </c>
      <c r="P14" s="10">
        <v>0.12513405638914396</v>
      </c>
      <c r="Q14" s="7">
        <v>0.44100399610120133</v>
      </c>
      <c r="R14" s="7">
        <v>-0.14371409349165659</v>
      </c>
      <c r="S14" s="7">
        <v>-0.13519043066926895</v>
      </c>
      <c r="T14" s="7">
        <v>0.1239819396109048</v>
      </c>
      <c r="U14" s="7">
        <v>0.37404295364283591</v>
      </c>
      <c r="V14" s="7">
        <v>5.1139299233437165E-2</v>
      </c>
      <c r="W14" s="7">
        <v>-8.6945066526165175E-3</v>
      </c>
      <c r="X14" s="7">
        <v>9.7141015202661218E-2</v>
      </c>
      <c r="Y14" s="7">
        <v>0.23822957258192876</v>
      </c>
      <c r="Z14" s="7">
        <v>0.14644966788401442</v>
      </c>
      <c r="AA14" s="11">
        <v>0.16092024352189016</v>
      </c>
      <c r="AB14" s="20">
        <f t="shared" si="5"/>
        <v>113.78020833333333</v>
      </c>
      <c r="AC14" s="20">
        <f t="shared" si="0"/>
        <v>113.33819999999999</v>
      </c>
      <c r="AD14" s="20">
        <f t="shared" si="1"/>
        <v>113.47726666666667</v>
      </c>
      <c r="AE14" s="20">
        <f t="shared" si="2"/>
        <v>113.89526666666666</v>
      </c>
      <c r="AF14" s="20">
        <f t="shared" si="3"/>
        <v>114.4101</v>
      </c>
      <c r="AG14" s="7">
        <f>IFERROR(AC14/'2018'!AF14*100-100,"")</f>
        <v>-9.9856565655496041</v>
      </c>
      <c r="AH14" s="20">
        <f t="shared" si="6"/>
        <v>0.12270061344426608</v>
      </c>
      <c r="AI14" s="20">
        <f t="shared" si="4"/>
        <v>0.36835571765034558</v>
      </c>
      <c r="AJ14" s="20">
        <f t="shared" si="4"/>
        <v>0.45202346717366026</v>
      </c>
    </row>
    <row r="15" spans="1:36" x14ac:dyDescent="0.2">
      <c r="A15" s="3" t="s">
        <v>29</v>
      </c>
      <c r="B15" s="1" t="s">
        <v>30</v>
      </c>
      <c r="C15" s="14">
        <v>117.36879999999999</v>
      </c>
      <c r="D15" s="10">
        <v>117.91289999999999</v>
      </c>
      <c r="E15" s="7">
        <v>118.04900000000001</v>
      </c>
      <c r="F15" s="7">
        <v>118.36799999999999</v>
      </c>
      <c r="G15" s="7">
        <v>118.8056</v>
      </c>
      <c r="H15" s="7">
        <v>119.38930000000001</v>
      </c>
      <c r="I15" s="7">
        <v>120.64709999999999</v>
      </c>
      <c r="J15" s="7">
        <v>121.1763</v>
      </c>
      <c r="K15" s="7">
        <v>121.0685</v>
      </c>
      <c r="L15" s="7">
        <v>121.1039</v>
      </c>
      <c r="M15" s="7">
        <v>121.5453</v>
      </c>
      <c r="N15" s="7">
        <v>121.9144</v>
      </c>
      <c r="O15" s="11">
        <v>121.9008</v>
      </c>
      <c r="P15" s="10">
        <v>0.46358146287599455</v>
      </c>
      <c r="Q15" s="7">
        <v>0.11542418174772498</v>
      </c>
      <c r="R15" s="7">
        <v>0.27022677023946695</v>
      </c>
      <c r="S15" s="7">
        <v>0.36969451203028131</v>
      </c>
      <c r="T15" s="7">
        <v>0.49130680708654095</v>
      </c>
      <c r="U15" s="7">
        <v>1.053528247506258</v>
      </c>
      <c r="V15" s="7">
        <v>0.43863466258202888</v>
      </c>
      <c r="W15" s="7">
        <v>-8.8961290285309469E-2</v>
      </c>
      <c r="X15" s="7">
        <v>2.9239645324750582E-2</v>
      </c>
      <c r="Y15" s="7">
        <v>0.36448041722851332</v>
      </c>
      <c r="Z15" s="7">
        <v>0.30367278701850509</v>
      </c>
      <c r="AA15" s="11">
        <v>-1.1155368028712543E-2</v>
      </c>
      <c r="AB15" s="20">
        <f t="shared" si="5"/>
        <v>120.15675833333334</v>
      </c>
      <c r="AC15" s="20">
        <f t="shared" si="0"/>
        <v>118.10996666666666</v>
      </c>
      <c r="AD15" s="20">
        <f t="shared" si="1"/>
        <v>119.61399999999999</v>
      </c>
      <c r="AE15" s="20">
        <f t="shared" si="2"/>
        <v>121.11623333333334</v>
      </c>
      <c r="AF15" s="20">
        <f t="shared" si="3"/>
        <v>121.78683333333333</v>
      </c>
      <c r="AG15" s="7">
        <f>IFERROR(AC15/'2018'!AF15*100-100,"")</f>
        <v>-9.5694639578077698</v>
      </c>
      <c r="AH15" s="20">
        <f t="shared" si="6"/>
        <v>1.2734177951112713</v>
      </c>
      <c r="AI15" s="20">
        <f t="shared" si="4"/>
        <v>1.2559009257556539</v>
      </c>
      <c r="AJ15" s="20">
        <f t="shared" si="4"/>
        <v>0.55368300478299659</v>
      </c>
    </row>
    <row r="16" spans="1:36" x14ac:dyDescent="0.2">
      <c r="A16" s="3" t="s">
        <v>31</v>
      </c>
      <c r="B16" s="1" t="s">
        <v>32</v>
      </c>
      <c r="C16" s="14">
        <v>119.5936</v>
      </c>
      <c r="D16" s="10">
        <v>120.07810000000001</v>
      </c>
      <c r="E16" s="7">
        <v>120.035</v>
      </c>
      <c r="F16" s="7">
        <v>120.60769999999999</v>
      </c>
      <c r="G16" s="7">
        <v>121.1814</v>
      </c>
      <c r="H16" s="7">
        <v>121.35120000000001</v>
      </c>
      <c r="I16" s="7">
        <v>121.4034</v>
      </c>
      <c r="J16" s="7">
        <v>122.13039999999999</v>
      </c>
      <c r="K16" s="7">
        <v>122.40479999999999</v>
      </c>
      <c r="L16" s="7">
        <v>122.7396</v>
      </c>
      <c r="M16" s="7">
        <v>123.4786</v>
      </c>
      <c r="N16" s="7">
        <v>124.4097</v>
      </c>
      <c r="O16" s="11">
        <v>124.9862</v>
      </c>
      <c r="P16" s="10">
        <v>0.40512201321810809</v>
      </c>
      <c r="Q16" s="7">
        <v>-3.5893306106617014E-2</v>
      </c>
      <c r="R16" s="7">
        <v>0.4771108426708856</v>
      </c>
      <c r="S16" s="7">
        <v>0.47567443869670201</v>
      </c>
      <c r="T16" s="7">
        <v>0.14012051354416541</v>
      </c>
      <c r="U16" s="7">
        <v>4.3015643850245512E-2</v>
      </c>
      <c r="V16" s="7">
        <v>0.59883001629278065</v>
      </c>
      <c r="W16" s="7">
        <v>0.22467788527672064</v>
      </c>
      <c r="X16" s="7">
        <v>0.27351868554174452</v>
      </c>
      <c r="Y16" s="7">
        <v>0.60208767178645228</v>
      </c>
      <c r="Z16" s="7">
        <v>0.75405778815114577</v>
      </c>
      <c r="AA16" s="11">
        <v>0.4633883049312037</v>
      </c>
      <c r="AB16" s="20">
        <f t="shared" si="5"/>
        <v>122.06717500000001</v>
      </c>
      <c r="AC16" s="20">
        <f t="shared" si="0"/>
        <v>120.24026666666667</v>
      </c>
      <c r="AD16" s="20">
        <f t="shared" si="1"/>
        <v>121.31200000000001</v>
      </c>
      <c r="AE16" s="20">
        <f t="shared" si="2"/>
        <v>122.42493333333333</v>
      </c>
      <c r="AF16" s="20">
        <f t="shared" si="3"/>
        <v>124.2915</v>
      </c>
      <c r="AG16" s="7">
        <f>IFERROR(AC16/'2018'!AF16*100-100,"")</f>
        <v>-10.950593883569496</v>
      </c>
      <c r="AH16" s="20">
        <f t="shared" si="6"/>
        <v>0.89132647743075211</v>
      </c>
      <c r="AI16" s="20">
        <f t="shared" si="4"/>
        <v>0.91741405082210292</v>
      </c>
      <c r="AJ16" s="20">
        <f t="shared" si="4"/>
        <v>1.5246621875500352</v>
      </c>
    </row>
    <row r="17" spans="1:36" x14ac:dyDescent="0.2">
      <c r="A17" s="3" t="s">
        <v>33</v>
      </c>
      <c r="B17" s="1" t="s">
        <v>67</v>
      </c>
      <c r="C17" s="14">
        <v>106.8348</v>
      </c>
      <c r="D17" s="10">
        <v>106.8961</v>
      </c>
      <c r="E17" s="7">
        <v>106.9401</v>
      </c>
      <c r="F17" s="7">
        <v>106.926</v>
      </c>
      <c r="G17" s="7">
        <v>107.19589999999999</v>
      </c>
      <c r="H17" s="7">
        <v>107.1893</v>
      </c>
      <c r="I17" s="7">
        <v>107.22499999999999</v>
      </c>
      <c r="J17" s="7">
        <v>107.4778</v>
      </c>
      <c r="K17" s="7">
        <v>107.36969999999999</v>
      </c>
      <c r="L17" s="7">
        <v>107.376</v>
      </c>
      <c r="M17" s="7">
        <v>107.73690000000001</v>
      </c>
      <c r="N17" s="7">
        <v>107.9269</v>
      </c>
      <c r="O17" s="11">
        <v>108.3719</v>
      </c>
      <c r="P17" s="10">
        <v>5.7378307442895758E-2</v>
      </c>
      <c r="Q17" s="7">
        <v>4.1161464262959017E-2</v>
      </c>
      <c r="R17" s="7">
        <v>-1.3184951201653181E-2</v>
      </c>
      <c r="S17" s="7">
        <v>0.25241755980771063</v>
      </c>
      <c r="T17" s="7">
        <v>-6.1569518983391382E-3</v>
      </c>
      <c r="U17" s="7">
        <v>3.3305563148552521E-2</v>
      </c>
      <c r="V17" s="7">
        <v>0.23576591280019371</v>
      </c>
      <c r="W17" s="7">
        <v>-0.10057891024937932</v>
      </c>
      <c r="X17" s="7">
        <v>5.867577165634426E-3</v>
      </c>
      <c r="Y17" s="7">
        <v>0.33610862762628602</v>
      </c>
      <c r="Z17" s="7">
        <v>0.17635554763502356</v>
      </c>
      <c r="AA17" s="11">
        <v>0.41231611396231449</v>
      </c>
      <c r="AB17" s="20">
        <f t="shared" si="5"/>
        <v>107.38596666666668</v>
      </c>
      <c r="AC17" s="20">
        <f t="shared" si="0"/>
        <v>106.92073333333333</v>
      </c>
      <c r="AD17" s="20">
        <f t="shared" si="1"/>
        <v>107.20339999999999</v>
      </c>
      <c r="AE17" s="20">
        <f t="shared" si="2"/>
        <v>107.40783333333333</v>
      </c>
      <c r="AF17" s="20">
        <f t="shared" si="3"/>
        <v>108.01190000000001</v>
      </c>
      <c r="AG17" s="7">
        <f>IFERROR(AC17/'2018'!AF17*100-100,"")</f>
        <v>-5.899157657140961</v>
      </c>
      <c r="AH17" s="20">
        <f t="shared" si="6"/>
        <v>0.26437030298455966</v>
      </c>
      <c r="AI17" s="20">
        <f t="shared" si="4"/>
        <v>0.19069668810256246</v>
      </c>
      <c r="AJ17" s="20">
        <f t="shared" si="4"/>
        <v>0.56240466632633002</v>
      </c>
    </row>
    <row r="18" spans="1:36" x14ac:dyDescent="0.2">
      <c r="A18" s="3" t="s">
        <v>34</v>
      </c>
      <c r="B18" s="1" t="s">
        <v>35</v>
      </c>
      <c r="C18" s="14">
        <v>129.34229999999999</v>
      </c>
      <c r="D18" s="10">
        <v>126.3563</v>
      </c>
      <c r="E18" s="7">
        <v>126.0261</v>
      </c>
      <c r="F18" s="7">
        <v>125.8618</v>
      </c>
      <c r="G18" s="7">
        <v>121.22580000000001</v>
      </c>
      <c r="H18" s="7">
        <v>120.8194</v>
      </c>
      <c r="I18" s="7">
        <v>120.67100000000001</v>
      </c>
      <c r="J18" s="7">
        <v>120.51479999999999</v>
      </c>
      <c r="K18" s="7">
        <v>120.5309</v>
      </c>
      <c r="L18" s="7">
        <v>120.46469999999999</v>
      </c>
      <c r="M18" s="7">
        <v>120.3934</v>
      </c>
      <c r="N18" s="7">
        <v>120.4096</v>
      </c>
      <c r="O18" s="11">
        <v>120.8561</v>
      </c>
      <c r="P18" s="10">
        <v>-2.3086028314016298</v>
      </c>
      <c r="Q18" s="7">
        <v>-0.261324524380664</v>
      </c>
      <c r="R18" s="7">
        <v>-0.13036982021977769</v>
      </c>
      <c r="S18" s="7">
        <v>-3.6834051316602778</v>
      </c>
      <c r="T18" s="7">
        <v>-0.33524216792135419</v>
      </c>
      <c r="U18" s="7">
        <v>-0.12282795643745556</v>
      </c>
      <c r="V18" s="7">
        <v>-0.12944286531147711</v>
      </c>
      <c r="W18" s="7">
        <v>1.335935503357983E-2</v>
      </c>
      <c r="X18" s="7">
        <v>-5.4923675173759713E-2</v>
      </c>
      <c r="Y18" s="7">
        <v>-5.9187463215359934E-2</v>
      </c>
      <c r="Z18" s="7">
        <v>1.3455887116733786E-2</v>
      </c>
      <c r="AA18" s="11">
        <v>0.37081760922717155</v>
      </c>
      <c r="AB18" s="20">
        <f t="shared" si="5"/>
        <v>122.010825</v>
      </c>
      <c r="AC18" s="20">
        <f t="shared" si="0"/>
        <v>126.08140000000002</v>
      </c>
      <c r="AD18" s="20">
        <f t="shared" si="1"/>
        <v>120.9054</v>
      </c>
      <c r="AE18" s="20">
        <f t="shared" si="2"/>
        <v>120.50346666666667</v>
      </c>
      <c r="AF18" s="20">
        <f t="shared" si="3"/>
        <v>120.55303333333332</v>
      </c>
      <c r="AG18" s="7">
        <f>IFERROR(AC18/'2018'!AF18*100-100,"")</f>
        <v>-0.60366625024241216</v>
      </c>
      <c r="AH18" s="20">
        <f t="shared" si="6"/>
        <v>-4.1052843639109398</v>
      </c>
      <c r="AI18" s="20">
        <f t="shared" si="4"/>
        <v>-0.33243621321572903</v>
      </c>
      <c r="AJ18" s="20">
        <f t="shared" si="4"/>
        <v>4.1132979853401253E-2</v>
      </c>
    </row>
    <row r="19" spans="1:36" x14ac:dyDescent="0.2">
      <c r="A19" s="54" t="s">
        <v>36</v>
      </c>
      <c r="B19" s="46" t="s">
        <v>37</v>
      </c>
      <c r="C19" s="26">
        <v>114.3181</v>
      </c>
      <c r="D19" s="21">
        <v>114.616</v>
      </c>
      <c r="E19" s="20">
        <v>114.61969999999999</v>
      </c>
      <c r="F19" s="20">
        <v>114.81229999999999</v>
      </c>
      <c r="G19" s="20">
        <v>114.6228</v>
      </c>
      <c r="H19" s="20">
        <v>114.5719</v>
      </c>
      <c r="I19" s="20">
        <v>114.8237</v>
      </c>
      <c r="J19" s="20">
        <v>114.8815</v>
      </c>
      <c r="K19" s="20">
        <v>114.8584</v>
      </c>
      <c r="L19" s="20">
        <v>115.3116</v>
      </c>
      <c r="M19" s="20">
        <v>115.5889</v>
      </c>
      <c r="N19" s="20">
        <v>115.86790000000001</v>
      </c>
      <c r="O19" s="19">
        <v>115.85290000000001</v>
      </c>
      <c r="P19" s="21">
        <v>0.26058865568969258</v>
      </c>
      <c r="Q19" s="20">
        <v>3.2281705869991362E-3</v>
      </c>
      <c r="R19" s="20">
        <v>0.16803394180930398</v>
      </c>
      <c r="S19" s="20">
        <v>-0.16505200226804562</v>
      </c>
      <c r="T19" s="20">
        <v>-4.4406522960526718E-2</v>
      </c>
      <c r="U19" s="20">
        <v>0.21977465678757438</v>
      </c>
      <c r="V19" s="20">
        <v>5.0338039969100717E-2</v>
      </c>
      <c r="W19" s="20">
        <v>-2.0107676170662336E-2</v>
      </c>
      <c r="X19" s="20">
        <v>0.3945727957206398</v>
      </c>
      <c r="Y19" s="20">
        <v>0.24047884167767752</v>
      </c>
      <c r="Z19" s="20">
        <v>0.24137265775520883</v>
      </c>
      <c r="AA19" s="19">
        <v>-1.2945777044376026E-2</v>
      </c>
      <c r="AB19" s="20">
        <f t="shared" si="5"/>
        <v>115.03563333333334</v>
      </c>
      <c r="AC19" s="20">
        <f t="shared" si="0"/>
        <v>114.68266666666666</v>
      </c>
      <c r="AD19" s="20">
        <f t="shared" si="1"/>
        <v>114.67280000000001</v>
      </c>
      <c r="AE19" s="20">
        <f t="shared" si="2"/>
        <v>115.01716666666668</v>
      </c>
      <c r="AF19" s="20">
        <f t="shared" si="3"/>
        <v>115.76990000000001</v>
      </c>
      <c r="AG19" s="7">
        <f>IFERROR(AC19/'2018'!AF19*100-100,"")</f>
        <v>-6.2285278978905723</v>
      </c>
      <c r="AH19" s="20">
        <f t="shared" si="6"/>
        <v>-8.6034506812922018E-3</v>
      </c>
      <c r="AI19" s="20">
        <f t="shared" si="4"/>
        <v>0.300303704685561</v>
      </c>
      <c r="AJ19" s="20">
        <f t="shared" si="4"/>
        <v>0.65445303092434415</v>
      </c>
    </row>
    <row r="20" spans="1:36" x14ac:dyDescent="0.2">
      <c r="A20" s="3" t="s">
        <v>38</v>
      </c>
      <c r="B20" s="1" t="s">
        <v>39</v>
      </c>
      <c r="C20" s="14">
        <v>110.35939999999999</v>
      </c>
      <c r="D20" s="10">
        <v>109.9995</v>
      </c>
      <c r="E20" s="7">
        <v>110.0446</v>
      </c>
      <c r="F20" s="7">
        <v>110.20910000000001</v>
      </c>
      <c r="G20" s="7">
        <v>111.3496</v>
      </c>
      <c r="H20" s="7">
        <v>111.73099999999999</v>
      </c>
      <c r="I20" s="7">
        <v>110.6836</v>
      </c>
      <c r="J20" s="7">
        <v>110.13720000000001</v>
      </c>
      <c r="K20" s="7">
        <v>110.2324</v>
      </c>
      <c r="L20" s="7">
        <v>111.3047</v>
      </c>
      <c r="M20" s="7">
        <v>111.70529999999999</v>
      </c>
      <c r="N20" s="7">
        <v>111.506</v>
      </c>
      <c r="O20" s="11">
        <v>110.4462</v>
      </c>
      <c r="P20" s="10">
        <v>-0.32611630726516827</v>
      </c>
      <c r="Q20" s="7">
        <v>4.1000186364488045E-2</v>
      </c>
      <c r="R20" s="7">
        <v>0.14948484523548078</v>
      </c>
      <c r="S20" s="7">
        <v>1.0348510240987256</v>
      </c>
      <c r="T20" s="7">
        <v>0.34252480475906449</v>
      </c>
      <c r="U20" s="7">
        <v>-0.93743007759708241</v>
      </c>
      <c r="V20" s="7">
        <v>-0.49365940392252455</v>
      </c>
      <c r="W20" s="7">
        <v>8.6437643230435582E-2</v>
      </c>
      <c r="X20" s="7">
        <v>0.97276299890050344</v>
      </c>
      <c r="Y20" s="7">
        <v>0.35991292371301226</v>
      </c>
      <c r="Z20" s="7">
        <v>-0.17841588536980235</v>
      </c>
      <c r="AA20" s="11">
        <v>-0.95044212867468636</v>
      </c>
      <c r="AB20" s="20">
        <f t="shared" si="5"/>
        <v>110.77910000000001</v>
      </c>
      <c r="AC20" s="20">
        <f t="shared" si="0"/>
        <v>110.0844</v>
      </c>
      <c r="AD20" s="20">
        <f t="shared" si="1"/>
        <v>111.25473333333333</v>
      </c>
      <c r="AE20" s="20">
        <f t="shared" si="2"/>
        <v>110.55810000000001</v>
      </c>
      <c r="AF20" s="20">
        <f t="shared" si="3"/>
        <v>111.21916666666668</v>
      </c>
      <c r="AG20" s="7">
        <f>IFERROR(AC20/'2018'!AF20*100-100,"")</f>
        <v>-1.9822979222526129</v>
      </c>
      <c r="AH20" s="20">
        <f t="shared" si="6"/>
        <v>1.0631236881277744</v>
      </c>
      <c r="AI20" s="20">
        <f t="shared" si="4"/>
        <v>-0.62616062477640355</v>
      </c>
      <c r="AJ20" s="20">
        <f t="shared" si="4"/>
        <v>0.59793598720190744</v>
      </c>
    </row>
    <row r="21" spans="1:36" x14ac:dyDescent="0.2">
      <c r="A21" s="3" t="s">
        <v>40</v>
      </c>
      <c r="B21" s="1" t="s">
        <v>68</v>
      </c>
      <c r="C21" s="14">
        <v>114.6808</v>
      </c>
      <c r="D21" s="10">
        <v>114.0929</v>
      </c>
      <c r="E21" s="7">
        <v>114.3451</v>
      </c>
      <c r="F21" s="7">
        <v>114.4786</v>
      </c>
      <c r="G21" s="7">
        <v>116.1168</v>
      </c>
      <c r="H21" s="7">
        <v>116.15649999999999</v>
      </c>
      <c r="I21" s="7">
        <v>115.96810000000001</v>
      </c>
      <c r="J21" s="7">
        <v>115.98050000000001</v>
      </c>
      <c r="K21" s="7">
        <v>115.8673</v>
      </c>
      <c r="L21" s="7">
        <v>115.9226</v>
      </c>
      <c r="M21" s="7">
        <v>116.3503</v>
      </c>
      <c r="N21" s="7">
        <v>116.928</v>
      </c>
      <c r="O21" s="11">
        <v>117.17740000000001</v>
      </c>
      <c r="P21" s="10">
        <v>-0.51264030247435033</v>
      </c>
      <c r="Q21" s="7">
        <v>0.22104793549817908</v>
      </c>
      <c r="R21" s="7">
        <v>0.11675183282886452</v>
      </c>
      <c r="S21" s="7">
        <v>1.4310098131877902</v>
      </c>
      <c r="T21" s="7">
        <v>3.4189712427483615E-2</v>
      </c>
      <c r="U21" s="7">
        <v>-0.16219496971756833</v>
      </c>
      <c r="V21" s="7">
        <v>1.069259563621334E-2</v>
      </c>
      <c r="W21" s="7">
        <v>-9.7602614232570287E-2</v>
      </c>
      <c r="X21" s="7">
        <v>4.7727011848901775E-2</v>
      </c>
      <c r="Y21" s="7">
        <v>0.36895307731193183</v>
      </c>
      <c r="Z21" s="7">
        <v>0.49651784309966801</v>
      </c>
      <c r="AA21" s="11">
        <v>0.21329365079365806</v>
      </c>
      <c r="AB21" s="20">
        <f t="shared" si="5"/>
        <v>115.78200833333335</v>
      </c>
      <c r="AC21" s="20">
        <f t="shared" si="0"/>
        <v>114.30553333333334</v>
      </c>
      <c r="AD21" s="20">
        <f t="shared" si="1"/>
        <v>116.08046666666667</v>
      </c>
      <c r="AE21" s="20">
        <f t="shared" si="2"/>
        <v>115.92346666666667</v>
      </c>
      <c r="AF21" s="20">
        <f t="shared" si="3"/>
        <v>116.81856666666665</v>
      </c>
      <c r="AG21" s="7">
        <f>IFERROR(AC21/'2018'!AF21*100-100,"")</f>
        <v>-10.454066517735299</v>
      </c>
      <c r="AH21" s="20">
        <f t="shared" si="6"/>
        <v>1.5527973857200124</v>
      </c>
      <c r="AI21" s="20">
        <f t="shared" si="4"/>
        <v>-0.1352510069164623</v>
      </c>
      <c r="AJ21" s="20">
        <f t="shared" si="4"/>
        <v>0.77214737079404472</v>
      </c>
    </row>
    <row r="22" spans="1:36" x14ac:dyDescent="0.2">
      <c r="A22" s="3" t="s">
        <v>41</v>
      </c>
      <c r="B22" s="1" t="s">
        <v>69</v>
      </c>
      <c r="C22" s="14">
        <v>108.283</v>
      </c>
      <c r="D22" s="10">
        <v>109.14879999999999</v>
      </c>
      <c r="E22" s="7">
        <v>109.14879999999999</v>
      </c>
      <c r="F22" s="7">
        <v>110.0367</v>
      </c>
      <c r="G22" s="7">
        <v>108.8335</v>
      </c>
      <c r="H22" s="7">
        <v>108.8335</v>
      </c>
      <c r="I22" s="7">
        <v>108.8335</v>
      </c>
      <c r="J22" s="7">
        <v>108.8335</v>
      </c>
      <c r="K22" s="7">
        <v>109.2444</v>
      </c>
      <c r="L22" s="7">
        <v>109.26220000000001</v>
      </c>
      <c r="M22" s="7">
        <v>109.0454</v>
      </c>
      <c r="N22" s="7">
        <v>109.5339</v>
      </c>
      <c r="O22" s="11">
        <v>109.5339</v>
      </c>
      <c r="P22" s="10">
        <v>0.79957149321684196</v>
      </c>
      <c r="Q22" s="7">
        <v>0</v>
      </c>
      <c r="R22" s="7">
        <v>0.81347664839192191</v>
      </c>
      <c r="S22" s="7">
        <v>-1.093453366013335</v>
      </c>
      <c r="T22" s="7">
        <v>0</v>
      </c>
      <c r="U22" s="7">
        <v>0</v>
      </c>
      <c r="V22" s="7">
        <v>0</v>
      </c>
      <c r="W22" s="7">
        <v>0.37754919211455851</v>
      </c>
      <c r="X22" s="7">
        <v>1.6293741372563036E-2</v>
      </c>
      <c r="Y22" s="7">
        <v>-0.19842177807147054</v>
      </c>
      <c r="Z22" s="7">
        <v>0.44797854838443613</v>
      </c>
      <c r="AA22" s="11">
        <v>0</v>
      </c>
      <c r="AB22" s="20">
        <f t="shared" si="5"/>
        <v>109.19067499999998</v>
      </c>
      <c r="AC22" s="20">
        <f t="shared" si="0"/>
        <v>109.44476666666667</v>
      </c>
      <c r="AD22" s="20">
        <f t="shared" si="1"/>
        <v>108.8335</v>
      </c>
      <c r="AE22" s="20">
        <f t="shared" si="2"/>
        <v>109.11336666666666</v>
      </c>
      <c r="AF22" s="20">
        <f t="shared" si="3"/>
        <v>109.37106666666666</v>
      </c>
      <c r="AG22" s="7">
        <f>IFERROR(AC22/'2018'!AF22*100-100,"")</f>
        <v>-1.7847698838889983</v>
      </c>
      <c r="AH22" s="20">
        <f t="shared" si="6"/>
        <v>-0.55851612213527346</v>
      </c>
      <c r="AI22" s="20">
        <f t="shared" si="4"/>
        <v>0.25715121416351394</v>
      </c>
      <c r="AJ22" s="20">
        <f t="shared" si="4"/>
        <v>0.2361763804678958</v>
      </c>
    </row>
    <row r="23" spans="1:36" x14ac:dyDescent="0.2">
      <c r="A23" s="3" t="s">
        <v>42</v>
      </c>
      <c r="B23" s="1" t="s">
        <v>43</v>
      </c>
      <c r="C23" s="14">
        <v>132.5873</v>
      </c>
      <c r="D23" s="10">
        <v>130.17230000000001</v>
      </c>
      <c r="E23" s="7">
        <v>129.69049999999999</v>
      </c>
      <c r="F23" s="7">
        <v>129.73400000000001</v>
      </c>
      <c r="G23" s="7">
        <v>126.312</v>
      </c>
      <c r="H23" s="7">
        <v>125.35420000000001</v>
      </c>
      <c r="I23" s="7">
        <v>126.18049999999999</v>
      </c>
      <c r="J23" s="7">
        <v>127.1528</v>
      </c>
      <c r="K23" s="7">
        <v>126.6698</v>
      </c>
      <c r="L23" s="7">
        <v>126.5639</v>
      </c>
      <c r="M23" s="7">
        <v>126.49809999999999</v>
      </c>
      <c r="N23" s="7">
        <v>126.1889</v>
      </c>
      <c r="O23" s="11">
        <v>126.4302</v>
      </c>
      <c r="P23" s="10">
        <v>-1.8214414201058411</v>
      </c>
      <c r="Q23" s="7">
        <v>-0.37012482686410325</v>
      </c>
      <c r="R23" s="7">
        <v>3.3541392777437798E-2</v>
      </c>
      <c r="S23" s="7">
        <v>-2.6377048422156189</v>
      </c>
      <c r="T23" s="7">
        <v>-0.7582810817657798</v>
      </c>
      <c r="U23" s="7">
        <v>0.65917216973981652</v>
      </c>
      <c r="V23" s="7">
        <v>0.77056280487080353</v>
      </c>
      <c r="W23" s="7">
        <v>-0.37985793470533413</v>
      </c>
      <c r="X23" s="7">
        <v>-8.3603195078851653E-2</v>
      </c>
      <c r="Y23" s="7">
        <v>-5.1989548362534714E-2</v>
      </c>
      <c r="Z23" s="7">
        <v>-0.24443054875922243</v>
      </c>
      <c r="AA23" s="11">
        <v>0.19122125638625537</v>
      </c>
      <c r="AB23" s="20">
        <f t="shared" si="5"/>
        <v>127.24560000000002</v>
      </c>
      <c r="AC23" s="20">
        <f t="shared" si="0"/>
        <v>129.8656</v>
      </c>
      <c r="AD23" s="20">
        <f t="shared" si="1"/>
        <v>125.94889999999999</v>
      </c>
      <c r="AE23" s="20">
        <f t="shared" si="2"/>
        <v>126.7955</v>
      </c>
      <c r="AF23" s="20">
        <f t="shared" si="3"/>
        <v>126.37240000000001</v>
      </c>
      <c r="AG23" s="20">
        <f>IFERROR(AC23/'2018'!AF23*100-100,"")</f>
        <v>-6.169366647656318</v>
      </c>
      <c r="AH23" s="20">
        <f t="shared" si="6"/>
        <v>-3.0159641968311917</v>
      </c>
      <c r="AI23" s="20">
        <f t="shared" si="4"/>
        <v>0.67217736717033461</v>
      </c>
      <c r="AJ23" s="20">
        <f t="shared" si="4"/>
        <v>-0.33368692106580511</v>
      </c>
    </row>
    <row r="24" spans="1:36" x14ac:dyDescent="0.2">
      <c r="A24" s="3" t="s">
        <v>44</v>
      </c>
      <c r="B24" s="1" t="s">
        <v>45</v>
      </c>
      <c r="C24" s="14">
        <v>115.6508</v>
      </c>
      <c r="D24" s="10">
        <v>116.6193</v>
      </c>
      <c r="E24" s="7">
        <v>116.6193</v>
      </c>
      <c r="F24" s="7">
        <v>116.8186</v>
      </c>
      <c r="G24" s="7">
        <v>115.9662</v>
      </c>
      <c r="H24" s="7">
        <v>116.04219999999999</v>
      </c>
      <c r="I24" s="7">
        <v>116.4683</v>
      </c>
      <c r="J24" s="7">
        <v>116.49720000000001</v>
      </c>
      <c r="K24" s="7">
        <v>116.2067</v>
      </c>
      <c r="L24" s="7">
        <v>116.5316</v>
      </c>
      <c r="M24" s="7">
        <v>116.6395</v>
      </c>
      <c r="N24" s="7">
        <v>116.65089999999999</v>
      </c>
      <c r="O24" s="11">
        <v>116.61450000000001</v>
      </c>
      <c r="P24" s="10">
        <v>0.83743476050316268</v>
      </c>
      <c r="Q24" s="7">
        <v>0</v>
      </c>
      <c r="R24" s="7">
        <v>0.1708979559987138</v>
      </c>
      <c r="S24" s="7">
        <v>-0.72967832177410352</v>
      </c>
      <c r="T24" s="7">
        <v>6.5536337312073173E-2</v>
      </c>
      <c r="U24" s="7">
        <v>0.36719400356077814</v>
      </c>
      <c r="V24" s="7">
        <v>2.4813618813022301E-2</v>
      </c>
      <c r="W24" s="7">
        <v>-0.24936221643096024</v>
      </c>
      <c r="X24" s="7">
        <v>0.27958800998565447</v>
      </c>
      <c r="Y24" s="7">
        <v>9.2592910420865052E-2</v>
      </c>
      <c r="Z24" s="7">
        <v>9.7737044483170357E-3</v>
      </c>
      <c r="AA24" s="11">
        <v>-3.1204217027032129E-2</v>
      </c>
      <c r="AB24" s="20">
        <f t="shared" si="5"/>
        <v>116.47285833333332</v>
      </c>
      <c r="AC24" s="20">
        <f t="shared" si="0"/>
        <v>116.68573333333332</v>
      </c>
      <c r="AD24" s="20">
        <f t="shared" si="1"/>
        <v>116.1589</v>
      </c>
      <c r="AE24" s="20">
        <f t="shared" si="2"/>
        <v>116.41183333333333</v>
      </c>
      <c r="AF24" s="20">
        <f t="shared" si="3"/>
        <v>116.63496666666667</v>
      </c>
      <c r="AG24" s="7">
        <f>IFERROR(AC24/'2018'!AF24*100-100,"")</f>
        <v>-4.2928575588222486</v>
      </c>
      <c r="AH24" s="20">
        <f t="shared" si="6"/>
        <v>-0.45149764095694422</v>
      </c>
      <c r="AI24" s="20">
        <f t="shared" si="4"/>
        <v>0.2177477002049244</v>
      </c>
      <c r="AJ24" s="20">
        <f t="shared" si="4"/>
        <v>0.19167581760733299</v>
      </c>
    </row>
    <row r="25" spans="1:36" x14ac:dyDescent="0.2">
      <c r="A25" s="3" t="s">
        <v>46</v>
      </c>
      <c r="B25" s="1" t="s">
        <v>70</v>
      </c>
      <c r="C25" s="14">
        <v>112.43519999999999</v>
      </c>
      <c r="D25" s="10">
        <v>113.5945</v>
      </c>
      <c r="E25" s="7">
        <v>113.5945</v>
      </c>
      <c r="F25" s="7">
        <v>113.5945</v>
      </c>
      <c r="G25" s="7">
        <v>113.5945</v>
      </c>
      <c r="H25" s="7">
        <v>113.5946</v>
      </c>
      <c r="I25" s="7">
        <v>114.2246</v>
      </c>
      <c r="J25" s="7">
        <v>114.2246</v>
      </c>
      <c r="K25" s="7">
        <v>114.2246</v>
      </c>
      <c r="L25" s="7">
        <v>115.0705</v>
      </c>
      <c r="M25" s="7">
        <v>115.55710000000001</v>
      </c>
      <c r="N25" s="7">
        <v>115.9084</v>
      </c>
      <c r="O25" s="11">
        <v>115.9084</v>
      </c>
      <c r="P25" s="10">
        <v>1.0310827925774151</v>
      </c>
      <c r="Q25" s="7">
        <v>0</v>
      </c>
      <c r="R25" s="7">
        <v>0</v>
      </c>
      <c r="S25" s="7">
        <v>0</v>
      </c>
      <c r="T25" s="7">
        <v>8.8032431150557165E-5</v>
      </c>
      <c r="U25" s="7">
        <v>0.5546038279988621</v>
      </c>
      <c r="V25" s="7">
        <v>0</v>
      </c>
      <c r="W25" s="7">
        <v>0</v>
      </c>
      <c r="X25" s="7">
        <v>0.74055851366518277</v>
      </c>
      <c r="Y25" s="7">
        <v>0.42287119635354847</v>
      </c>
      <c r="Z25" s="7">
        <v>0.30400555223348014</v>
      </c>
      <c r="AA25" s="11">
        <v>0</v>
      </c>
      <c r="AB25" s="20">
        <f t="shared" si="5"/>
        <v>114.42423333333333</v>
      </c>
      <c r="AC25" s="20">
        <f t="shared" si="0"/>
        <v>113.5945</v>
      </c>
      <c r="AD25" s="20">
        <f t="shared" si="1"/>
        <v>113.80456666666667</v>
      </c>
      <c r="AE25" s="20">
        <f t="shared" si="2"/>
        <v>114.50656666666667</v>
      </c>
      <c r="AF25" s="20">
        <f t="shared" si="3"/>
        <v>115.79130000000002</v>
      </c>
      <c r="AG25" s="7">
        <f>IFERROR(AC25/'2018'!AF25*100-100,"")</f>
        <v>-6.8431247553420178</v>
      </c>
      <c r="AH25" s="20">
        <f t="shared" si="6"/>
        <v>0.18492679369748544</v>
      </c>
      <c r="AI25" s="20">
        <f t="shared" si="4"/>
        <v>0.61684695136720791</v>
      </c>
      <c r="AJ25" s="20">
        <f t="shared" si="4"/>
        <v>1.1219734996275434</v>
      </c>
    </row>
    <row r="26" spans="1:36" x14ac:dyDescent="0.2">
      <c r="A26" s="54" t="s">
        <v>47</v>
      </c>
      <c r="B26" s="46" t="s">
        <v>71</v>
      </c>
      <c r="C26" s="26">
        <v>101.6657</v>
      </c>
      <c r="D26" s="21">
        <v>100.40649999999999</v>
      </c>
      <c r="E26" s="20">
        <v>100.92919999999999</v>
      </c>
      <c r="F26" s="20">
        <v>99.844409999999996</v>
      </c>
      <c r="G26" s="20">
        <v>98.208479999999994</v>
      </c>
      <c r="H26" s="20">
        <v>99.987560000000002</v>
      </c>
      <c r="I26" s="20">
        <v>100.7178</v>
      </c>
      <c r="J26" s="20">
        <v>99.570480000000003</v>
      </c>
      <c r="K26" s="20">
        <v>99.907229999999998</v>
      </c>
      <c r="L26" s="20">
        <v>99.393919999999994</v>
      </c>
      <c r="M26" s="20">
        <v>99.355419999999995</v>
      </c>
      <c r="N26" s="20">
        <v>98.393360000000001</v>
      </c>
      <c r="O26" s="19">
        <v>99.632540000000006</v>
      </c>
      <c r="P26" s="21">
        <v>-1.2385691536083525</v>
      </c>
      <c r="Q26" s="20">
        <v>0.52058382674428494</v>
      </c>
      <c r="R26" s="20">
        <v>-1.0748029311636258</v>
      </c>
      <c r="S26" s="20">
        <v>-1.6384793099583663</v>
      </c>
      <c r="T26" s="20">
        <v>1.8115339938058379</v>
      </c>
      <c r="U26" s="20">
        <v>0.73033085315812774</v>
      </c>
      <c r="V26" s="20">
        <v>-1.1391432298958015</v>
      </c>
      <c r="W26" s="20">
        <v>0.33820264801374361</v>
      </c>
      <c r="X26" s="20">
        <v>-0.51378663986580764</v>
      </c>
      <c r="Y26" s="20">
        <v>-3.8734763655562728E-2</v>
      </c>
      <c r="Z26" s="20">
        <v>-0.96830147766472519</v>
      </c>
      <c r="AA26" s="19">
        <v>1.259414253156925</v>
      </c>
      <c r="AB26" s="20">
        <f>(AB7/AB10)*100</f>
        <v>99.691276194207376</v>
      </c>
      <c r="AC26" s="20">
        <f t="shared" ref="AC26:AF26" si="7">(AC7/AC10)*100</f>
        <v>100.3910207802701</v>
      </c>
      <c r="AD26" s="20">
        <f t="shared" si="7"/>
        <v>99.639713677878419</v>
      </c>
      <c r="AE26" s="20">
        <f t="shared" si="7"/>
        <v>99.623412980395571</v>
      </c>
      <c r="AF26" s="20">
        <f t="shared" si="7"/>
        <v>99.126378826945583</v>
      </c>
      <c r="AG26" s="20">
        <f>IFERROR(AC26/'2018'!AF30*100-100,"")</f>
        <v>-2.110735161214734</v>
      </c>
      <c r="AH26" s="20">
        <f t="shared" ref="AH26:AJ27" si="8">IFERROR(AD26/AC26*100-100,"")</f>
        <v>-0.74838077803401859</v>
      </c>
      <c r="AI26" s="20">
        <f t="shared" si="8"/>
        <v>-1.6359639024599915E-2</v>
      </c>
      <c r="AJ26" s="20">
        <f t="shared" si="8"/>
        <v>-0.49891299502839104</v>
      </c>
    </row>
    <row r="27" spans="1:36" x14ac:dyDescent="0.2">
      <c r="A27" s="54"/>
      <c r="B27" s="46" t="s">
        <v>72</v>
      </c>
      <c r="C27" s="26">
        <v>109.2372</v>
      </c>
      <c r="D27" s="21">
        <v>107.68429999999999</v>
      </c>
      <c r="E27" s="20">
        <v>108.2373</v>
      </c>
      <c r="F27" s="20">
        <v>108.24290000000001</v>
      </c>
      <c r="G27" s="20">
        <v>105.26349999999999</v>
      </c>
      <c r="H27" s="20">
        <v>107.2333</v>
      </c>
      <c r="I27" s="20">
        <v>108.28189999999999</v>
      </c>
      <c r="J27" s="20">
        <v>108.0132</v>
      </c>
      <c r="K27" s="20">
        <v>108.69159999999999</v>
      </c>
      <c r="L27" s="20">
        <v>108.3814</v>
      </c>
      <c r="M27" s="20">
        <v>108.32170000000001</v>
      </c>
      <c r="N27" s="20">
        <v>107.8442</v>
      </c>
      <c r="O27" s="19">
        <v>109.13890000000001</v>
      </c>
      <c r="P27" s="21">
        <v>-1.4215853207515463</v>
      </c>
      <c r="Q27" s="20">
        <v>0.51353818523221262</v>
      </c>
      <c r="R27" s="20">
        <v>5.1738171591504591E-3</v>
      </c>
      <c r="S27" s="20">
        <v>-2.752513097856776</v>
      </c>
      <c r="T27" s="20">
        <v>1.8713039182622719</v>
      </c>
      <c r="U27" s="20">
        <v>0.97786788245814804</v>
      </c>
      <c r="V27" s="20">
        <v>-0.24814858254241526</v>
      </c>
      <c r="W27" s="20">
        <v>0.6280713838678943</v>
      </c>
      <c r="X27" s="20">
        <v>-0.28539463951215616</v>
      </c>
      <c r="Y27" s="20">
        <v>-5.508325229236042E-2</v>
      </c>
      <c r="Z27" s="20">
        <v>-0.44081656768681271</v>
      </c>
      <c r="AA27" s="19">
        <v>1.2005281693405911</v>
      </c>
      <c r="AB27" s="20">
        <f>(AB7/AB19)*100</f>
        <v>107.94622622729362</v>
      </c>
      <c r="AC27" s="20">
        <f t="shared" ref="AC27:AF27" si="9">(AC7/AC19)*100</f>
        <v>108.05492256894389</v>
      </c>
      <c r="AD27" s="20">
        <f t="shared" si="9"/>
        <v>106.92698413805772</v>
      </c>
      <c r="AE27" s="20">
        <f t="shared" si="9"/>
        <v>108.36205609887219</v>
      </c>
      <c r="AF27" s="20">
        <f t="shared" si="9"/>
        <v>108.43500771789559</v>
      </c>
      <c r="AG27" s="20">
        <f>IFERROR(AC27/'2018'!AF31*100-100,"")</f>
        <v>-29.377083116253203</v>
      </c>
      <c r="AH27" s="20">
        <f t="shared" si="8"/>
        <v>-1.0438565907689252</v>
      </c>
      <c r="AI27" s="20">
        <f t="shared" si="8"/>
        <v>1.3421045888300682</v>
      </c>
      <c r="AJ27" s="20">
        <f t="shared" si="8"/>
        <v>6.7322106694646777E-2</v>
      </c>
    </row>
    <row r="28" spans="1:36" ht="18" customHeight="1" x14ac:dyDescent="0.2">
      <c r="B28" s="22" t="s">
        <v>52</v>
      </c>
      <c r="C28" s="27"/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5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5"/>
      <c r="AB28" s="24"/>
      <c r="AC28" s="23"/>
      <c r="AD28" s="23"/>
      <c r="AE28" s="23"/>
      <c r="AF28" s="23"/>
      <c r="AG28" s="23"/>
      <c r="AH28" s="23"/>
      <c r="AI28" s="23"/>
      <c r="AJ28" s="23"/>
    </row>
    <row r="29" spans="1:36" x14ac:dyDescent="0.2">
      <c r="A29" s="54" t="s">
        <v>14</v>
      </c>
      <c r="B29" s="46" t="s">
        <v>15</v>
      </c>
      <c r="C29" s="26">
        <v>116.7632</v>
      </c>
      <c r="D29" s="21">
        <v>115.705</v>
      </c>
      <c r="E29" s="20">
        <v>114.62179999999999</v>
      </c>
      <c r="F29" s="20">
        <v>115.3613</v>
      </c>
      <c r="G29" s="20">
        <v>113.5629</v>
      </c>
      <c r="H29" s="20">
        <v>113.4451</v>
      </c>
      <c r="I29" s="20">
        <v>113.6112</v>
      </c>
      <c r="J29" s="20">
        <v>115.767</v>
      </c>
      <c r="K29" s="20">
        <v>115.8296</v>
      </c>
      <c r="L29" s="20">
        <v>117.5728</v>
      </c>
      <c r="M29" s="20">
        <v>118.84</v>
      </c>
      <c r="N29" s="20">
        <v>120.16119999999999</v>
      </c>
      <c r="O29" s="19">
        <v>117.3275</v>
      </c>
      <c r="P29" s="21">
        <v>-0.90627869054633603</v>
      </c>
      <c r="Q29" s="20">
        <v>-0.93617389049738997</v>
      </c>
      <c r="R29" s="20">
        <v>0.64516523034885753</v>
      </c>
      <c r="S29" s="20">
        <v>-1.5589283407867291</v>
      </c>
      <c r="T29" s="20">
        <v>-0.10373106005570706</v>
      </c>
      <c r="U29" s="20">
        <v>0.14641443306057303</v>
      </c>
      <c r="V29" s="20">
        <v>1.8975241877561362</v>
      </c>
      <c r="W29" s="20">
        <v>5.4074131661011625E-2</v>
      </c>
      <c r="X29" s="20">
        <v>1.5049693687969239</v>
      </c>
      <c r="Y29" s="20">
        <v>1.0778003075541305</v>
      </c>
      <c r="Z29" s="20">
        <v>1.1117468865701703</v>
      </c>
      <c r="AA29" s="19">
        <v>-2.358248752509124</v>
      </c>
      <c r="AB29" s="20">
        <f t="shared" ref="AB29:AB32" si="10">AVERAGE(D29:O29)</f>
        <v>115.98378333333334</v>
      </c>
      <c r="AC29" s="20">
        <f t="shared" ref="AC29:AC32" si="11">IFERROR(AVERAGE(D29:F29),"")</f>
        <v>115.22936666666665</v>
      </c>
      <c r="AD29" s="20">
        <f t="shared" ref="AD29:AD32" si="12">IFERROR(AVERAGE(G29:I29),"")</f>
        <v>113.53973333333333</v>
      </c>
      <c r="AE29" s="20">
        <f t="shared" ref="AE29:AE48" si="13">IFERROR(AVERAGE(J29:L29),"")</f>
        <v>116.38979999999999</v>
      </c>
      <c r="AF29" s="20">
        <f t="shared" ref="AF29:AF48" si="14">IFERROR(AVERAGE(M29:O29),"")</f>
        <v>118.77623333333332</v>
      </c>
      <c r="AG29" s="109">
        <f>IFERROR(AC29/'2018'!AF29*100-100,"")</f>
        <v>-3.6169292082821727</v>
      </c>
      <c r="AH29" s="20">
        <f t="shared" ref="AH29:AJ44" si="15">IFERROR(AD29/AC29*100-100,"")</f>
        <v>-1.4663218085898677</v>
      </c>
      <c r="AI29" s="20">
        <f t="shared" si="15"/>
        <v>2.5101932010879011</v>
      </c>
      <c r="AJ29" s="20">
        <f t="shared" si="15"/>
        <v>2.0503801306758191</v>
      </c>
    </row>
    <row r="30" spans="1:36" x14ac:dyDescent="0.2">
      <c r="A30" s="3" t="s">
        <v>16</v>
      </c>
      <c r="B30" s="1" t="s">
        <v>50</v>
      </c>
      <c r="C30" s="14">
        <v>105.45010000000001</v>
      </c>
      <c r="D30" s="10">
        <v>103.6705</v>
      </c>
      <c r="E30" s="7">
        <v>101.90600000000001</v>
      </c>
      <c r="F30" s="7">
        <v>104.4447</v>
      </c>
      <c r="G30" s="7">
        <v>102.3653</v>
      </c>
      <c r="H30" s="7">
        <v>100.7409</v>
      </c>
      <c r="I30" s="7">
        <v>100.2651</v>
      </c>
      <c r="J30" s="7">
        <v>102.1879</v>
      </c>
      <c r="K30" s="7">
        <v>103.3389</v>
      </c>
      <c r="L30" s="7">
        <v>106.398</v>
      </c>
      <c r="M30" s="7">
        <v>108.0979</v>
      </c>
      <c r="N30" s="7">
        <v>111.0078</v>
      </c>
      <c r="O30" s="11">
        <v>108.0782</v>
      </c>
      <c r="P30" s="10">
        <v>-1.6876228661708257</v>
      </c>
      <c r="Q30" s="7">
        <v>-1.7020270954610985</v>
      </c>
      <c r="R30" s="7">
        <v>2.4912173964241471</v>
      </c>
      <c r="S30" s="7">
        <v>-1.990910022241428</v>
      </c>
      <c r="T30" s="7">
        <v>-1.5868658617715266</v>
      </c>
      <c r="U30" s="7">
        <v>-0.47230072393634809</v>
      </c>
      <c r="V30" s="7">
        <v>1.917716134527363</v>
      </c>
      <c r="W30" s="7">
        <v>1.126356447289744</v>
      </c>
      <c r="X30" s="7">
        <v>2.960259882774058</v>
      </c>
      <c r="Y30" s="7">
        <v>1.597680407526457</v>
      </c>
      <c r="Z30" s="7">
        <v>2.6919116837607464</v>
      </c>
      <c r="AA30" s="11">
        <v>-2.6390938294426225</v>
      </c>
      <c r="AB30" s="20">
        <f t="shared" si="10"/>
        <v>104.37509999999999</v>
      </c>
      <c r="AC30" s="20">
        <f t="shared" si="11"/>
        <v>103.3404</v>
      </c>
      <c r="AD30" s="20">
        <f t="shared" si="12"/>
        <v>101.12376666666667</v>
      </c>
      <c r="AE30" s="20">
        <f t="shared" si="13"/>
        <v>103.97493333333334</v>
      </c>
      <c r="AF30" s="20">
        <f t="shared" si="14"/>
        <v>109.0613</v>
      </c>
      <c r="AG30" s="109">
        <f>IFERROR(AC30/'2018'!AF30*100-100,"")</f>
        <v>0.76514518451924118</v>
      </c>
      <c r="AH30" s="20">
        <f t="shared" si="15"/>
        <v>-2.1449823431429849</v>
      </c>
      <c r="AI30" s="20">
        <f t="shared" si="15"/>
        <v>2.8194822648022466</v>
      </c>
      <c r="AJ30" s="20">
        <f t="shared" si="15"/>
        <v>4.8919162567387957</v>
      </c>
    </row>
    <row r="31" spans="1:36" x14ac:dyDescent="0.2">
      <c r="A31" s="3" t="s">
        <v>18</v>
      </c>
      <c r="B31" s="1" t="s">
        <v>51</v>
      </c>
      <c r="C31" s="14">
        <v>139.1301</v>
      </c>
      <c r="D31" s="10">
        <v>139.46250000000001</v>
      </c>
      <c r="E31" s="7">
        <v>139.72909999999999</v>
      </c>
      <c r="F31" s="7">
        <v>136.99860000000001</v>
      </c>
      <c r="G31" s="7">
        <v>135.72569999999999</v>
      </c>
      <c r="H31" s="7">
        <v>138.5309</v>
      </c>
      <c r="I31" s="7">
        <v>139.928</v>
      </c>
      <c r="J31" s="7">
        <v>142.55269999999999</v>
      </c>
      <c r="K31" s="7">
        <v>140.50659999999999</v>
      </c>
      <c r="L31" s="7">
        <v>139.66220000000001</v>
      </c>
      <c r="M31" s="7">
        <v>140.09710000000001</v>
      </c>
      <c r="N31" s="7">
        <v>138.3784</v>
      </c>
      <c r="O31" s="11">
        <v>135.67410000000001</v>
      </c>
      <c r="P31" s="10">
        <v>0.23891307488459143</v>
      </c>
      <c r="Q31" s="7">
        <v>0.19116249887961467</v>
      </c>
      <c r="R31" s="7">
        <v>-1.954138400662409</v>
      </c>
      <c r="S31" s="7">
        <v>-0.92913358238698862</v>
      </c>
      <c r="T31" s="7">
        <v>2.066815643610616</v>
      </c>
      <c r="U31" s="7">
        <v>1.0085114584543915</v>
      </c>
      <c r="V31" s="7">
        <v>1.875750385912748</v>
      </c>
      <c r="W31" s="7">
        <v>-1.4353288292680502</v>
      </c>
      <c r="X31" s="7">
        <v>-0.60096821074595708</v>
      </c>
      <c r="Y31" s="7">
        <v>0.31139420687916908</v>
      </c>
      <c r="Z31" s="7">
        <v>-1.2267919892703079</v>
      </c>
      <c r="AA31" s="11">
        <v>-1.9542789915188998</v>
      </c>
      <c r="AB31" s="20">
        <f t="shared" si="10"/>
        <v>138.93715833333331</v>
      </c>
      <c r="AC31" s="20">
        <f t="shared" si="11"/>
        <v>138.73006666666666</v>
      </c>
      <c r="AD31" s="20">
        <f t="shared" si="12"/>
        <v>138.06153333333333</v>
      </c>
      <c r="AE31" s="20">
        <f t="shared" si="13"/>
        <v>140.90716666666665</v>
      </c>
      <c r="AF31" s="20">
        <f t="shared" si="14"/>
        <v>138.04986666666667</v>
      </c>
      <c r="AG31" s="109">
        <f>IFERROR(AC31/'2018'!AF31*100-100,"")</f>
        <v>-9.3283143928459822</v>
      </c>
      <c r="AH31" s="20">
        <f t="shared" si="15"/>
        <v>-0.48189505663516741</v>
      </c>
      <c r="AI31" s="20">
        <f t="shared" si="15"/>
        <v>2.0611340933487128</v>
      </c>
      <c r="AJ31" s="20">
        <f t="shared" si="15"/>
        <v>-2.0277889816344725</v>
      </c>
    </row>
    <row r="32" spans="1:36" x14ac:dyDescent="0.2">
      <c r="A32" s="54" t="s">
        <v>20</v>
      </c>
      <c r="B32" s="1" t="s">
        <v>73</v>
      </c>
      <c r="C32" s="14">
        <v>107.51519999999999</v>
      </c>
      <c r="D32" s="10">
        <v>107.5962</v>
      </c>
      <c r="E32" s="7">
        <v>105.8312</v>
      </c>
      <c r="F32" s="7">
        <v>103.8109</v>
      </c>
      <c r="G32" s="7">
        <v>103.23480000000001</v>
      </c>
      <c r="H32" s="7">
        <v>104.5864</v>
      </c>
      <c r="I32" s="7">
        <v>106.07689999999999</v>
      </c>
      <c r="J32" s="7">
        <v>107.6374</v>
      </c>
      <c r="K32" s="7">
        <v>106.50920000000001</v>
      </c>
      <c r="L32" s="7">
        <v>108.63249999999999</v>
      </c>
      <c r="M32" s="7">
        <v>109.1467</v>
      </c>
      <c r="N32" s="7">
        <v>106.8563</v>
      </c>
      <c r="O32" s="11">
        <v>106.8563</v>
      </c>
      <c r="P32" s="10">
        <v>7.5338184740393055E-2</v>
      </c>
      <c r="Q32" s="7">
        <v>-1.6403925045680057</v>
      </c>
      <c r="R32" s="7">
        <v>-1.9089833621843009</v>
      </c>
      <c r="S32" s="7">
        <v>-0.55495135867235201</v>
      </c>
      <c r="T32" s="7">
        <v>1.3092484317303763</v>
      </c>
      <c r="U32" s="7">
        <v>1.4251374939762698</v>
      </c>
      <c r="V32" s="7">
        <v>1.4711025680426226</v>
      </c>
      <c r="W32" s="7">
        <v>-1.0481486918115754</v>
      </c>
      <c r="X32" s="7">
        <v>1.9935367085660076</v>
      </c>
      <c r="Y32" s="7">
        <v>0.47333900996479178</v>
      </c>
      <c r="Z32" s="7">
        <v>-2.0984601458404066</v>
      </c>
      <c r="AA32" s="11">
        <v>0</v>
      </c>
      <c r="AB32" s="20">
        <f t="shared" si="10"/>
        <v>106.39789999999998</v>
      </c>
      <c r="AC32" s="20">
        <f t="shared" si="11"/>
        <v>105.7461</v>
      </c>
      <c r="AD32" s="20">
        <f t="shared" si="12"/>
        <v>104.6327</v>
      </c>
      <c r="AE32" s="20">
        <f t="shared" si="13"/>
        <v>107.59303333333332</v>
      </c>
      <c r="AF32" s="20">
        <f t="shared" si="14"/>
        <v>107.61976666666665</v>
      </c>
      <c r="AG32" s="109">
        <f>IFERROR(AC32/'2018'!AF32*100-100,"")</f>
        <v>-6.648381139364318</v>
      </c>
      <c r="AH32" s="20">
        <f t="shared" si="15"/>
        <v>-1.0528993504252213</v>
      </c>
      <c r="AI32" s="20">
        <f t="shared" si="15"/>
        <v>2.829262107671255</v>
      </c>
      <c r="AJ32" s="20">
        <f t="shared" si="15"/>
        <v>2.4846714053055052E-2</v>
      </c>
    </row>
    <row r="33" spans="1:36" x14ac:dyDescent="0.2">
      <c r="A33" s="54" t="s">
        <v>22</v>
      </c>
      <c r="B33" s="46" t="s">
        <v>21</v>
      </c>
      <c r="C33" s="26">
        <v>121.87</v>
      </c>
      <c r="D33" s="21">
        <v>121.6253</v>
      </c>
      <c r="E33" s="20">
        <v>121.70950000000001</v>
      </c>
      <c r="F33" s="20">
        <v>122.7715</v>
      </c>
      <c r="G33" s="20">
        <v>121.1378</v>
      </c>
      <c r="H33" s="20">
        <v>121.1725</v>
      </c>
      <c r="I33" s="20">
        <v>121.76739999999999</v>
      </c>
      <c r="J33" s="20">
        <v>122.7015</v>
      </c>
      <c r="K33" s="20">
        <v>123.00409999999999</v>
      </c>
      <c r="L33" s="20">
        <v>123.6258</v>
      </c>
      <c r="M33" s="20">
        <v>123.8717</v>
      </c>
      <c r="N33" s="20">
        <v>124.60599999999999</v>
      </c>
      <c r="O33" s="19">
        <v>124.60639999999999</v>
      </c>
      <c r="P33" s="21">
        <v>-0.2007877246246072</v>
      </c>
      <c r="Q33" s="20">
        <v>6.9229017317950975E-2</v>
      </c>
      <c r="R33" s="20">
        <v>0.87256952004568056</v>
      </c>
      <c r="S33" s="20">
        <v>-1.3306834240845837</v>
      </c>
      <c r="T33" s="20">
        <v>2.8645063720821116E-2</v>
      </c>
      <c r="U33" s="20">
        <v>0.49095298025541734</v>
      </c>
      <c r="V33" s="20">
        <v>0.76711829274502119</v>
      </c>
      <c r="W33" s="20">
        <v>0.24661475206089428</v>
      </c>
      <c r="X33" s="20">
        <v>0.50543030679465495</v>
      </c>
      <c r="Y33" s="20">
        <v>0.1989067007048739</v>
      </c>
      <c r="Z33" s="20">
        <v>0.59279076657540863</v>
      </c>
      <c r="AA33" s="19">
        <v>3.2101182928516106E-4</v>
      </c>
      <c r="AB33" s="20">
        <f t="shared" si="5"/>
        <v>122.71662499999998</v>
      </c>
      <c r="AC33" s="20">
        <f t="shared" si="0"/>
        <v>122.03543333333334</v>
      </c>
      <c r="AD33" s="20">
        <f t="shared" si="1"/>
        <v>121.35923333333334</v>
      </c>
      <c r="AE33" s="20">
        <f t="shared" si="13"/>
        <v>123.11046666666668</v>
      </c>
      <c r="AF33" s="20">
        <f t="shared" si="14"/>
        <v>124.36136666666665</v>
      </c>
      <c r="AG33" s="109">
        <f>IFERROR(AC33/'2018'!AF33*100-100,"")</f>
        <v>-7.4351950059858893</v>
      </c>
      <c r="AH33" s="20">
        <f t="shared" si="15"/>
        <v>-0.55410136345646777</v>
      </c>
      <c r="AI33" s="20">
        <f t="shared" si="15"/>
        <v>1.4430161473773353</v>
      </c>
      <c r="AJ33" s="20">
        <f t="shared" si="15"/>
        <v>1.0160793260469916</v>
      </c>
    </row>
    <row r="34" spans="1:36" x14ac:dyDescent="0.2">
      <c r="A34" s="3" t="s">
        <v>24</v>
      </c>
      <c r="B34" s="46" t="s">
        <v>23</v>
      </c>
      <c r="C34" s="26">
        <v>124.0765</v>
      </c>
      <c r="D34" s="21">
        <v>123.7638</v>
      </c>
      <c r="E34" s="20">
        <v>123.8537</v>
      </c>
      <c r="F34" s="20">
        <v>125.09350000000001</v>
      </c>
      <c r="G34" s="20">
        <v>123.17149999999999</v>
      </c>
      <c r="H34" s="20">
        <v>123.22150000000001</v>
      </c>
      <c r="I34" s="20">
        <v>123.88890000000001</v>
      </c>
      <c r="J34" s="20">
        <v>124.9577</v>
      </c>
      <c r="K34" s="20">
        <v>125.3314</v>
      </c>
      <c r="L34" s="20">
        <v>126.0544</v>
      </c>
      <c r="M34" s="20">
        <v>126.42149999999999</v>
      </c>
      <c r="N34" s="20">
        <v>127.2723</v>
      </c>
      <c r="O34" s="19">
        <v>127.30419999999999</v>
      </c>
      <c r="P34" s="21">
        <v>-0.25202193807851803</v>
      </c>
      <c r="Q34" s="20">
        <v>7.2638364368256381E-2</v>
      </c>
      <c r="R34" s="20">
        <v>1.0010197515294275</v>
      </c>
      <c r="S34" s="20">
        <v>-1.5364507348503409</v>
      </c>
      <c r="T34" s="20">
        <v>4.0593806197059684E-2</v>
      </c>
      <c r="U34" s="20">
        <v>0.5416262584045809</v>
      </c>
      <c r="V34" s="20">
        <v>0.86270844280641434</v>
      </c>
      <c r="W34" s="20">
        <v>0.29906120231086158</v>
      </c>
      <c r="X34" s="20">
        <v>0.57687060066352003</v>
      </c>
      <c r="Y34" s="20">
        <v>0.29122347177091285</v>
      </c>
      <c r="Z34" s="20">
        <v>0.67298679417662866</v>
      </c>
      <c r="AA34" s="19">
        <v>2.506436985895058E-2</v>
      </c>
      <c r="AB34" s="20">
        <f t="shared" si="5"/>
        <v>125.02786666666668</v>
      </c>
      <c r="AC34" s="20">
        <f t="shared" si="0"/>
        <v>124.23700000000001</v>
      </c>
      <c r="AD34" s="20">
        <f t="shared" si="1"/>
        <v>123.4273</v>
      </c>
      <c r="AE34" s="20">
        <f t="shared" si="13"/>
        <v>125.44783333333334</v>
      </c>
      <c r="AF34" s="20">
        <f t="shared" si="14"/>
        <v>126.99933333333333</v>
      </c>
      <c r="AG34" s="109">
        <f>IFERROR(AC34/'2018'!AF34*100-100,"")</f>
        <v>-7.8755548436946157</v>
      </c>
      <c r="AH34" s="20">
        <f t="shared" si="15"/>
        <v>-0.65173821003405408</v>
      </c>
      <c r="AI34" s="20">
        <f t="shared" si="15"/>
        <v>1.6370230356925362</v>
      </c>
      <c r="AJ34" s="20">
        <f t="shared" si="15"/>
        <v>1.2367690686832589</v>
      </c>
    </row>
    <row r="35" spans="1:36" x14ac:dyDescent="0.2">
      <c r="A35" s="3" t="s">
        <v>26</v>
      </c>
      <c r="B35" s="1" t="s">
        <v>25</v>
      </c>
      <c r="C35" s="14">
        <v>127.3129</v>
      </c>
      <c r="D35" s="10">
        <v>127.8053</v>
      </c>
      <c r="E35" s="7">
        <v>127.72</v>
      </c>
      <c r="F35" s="7">
        <v>130.72550000000001</v>
      </c>
      <c r="G35" s="7">
        <v>127.6682</v>
      </c>
      <c r="H35" s="7">
        <v>127.2921</v>
      </c>
      <c r="I35" s="7">
        <v>127.9808</v>
      </c>
      <c r="J35" s="7">
        <v>130.33770000000001</v>
      </c>
      <c r="K35" s="7">
        <v>131.10400000000001</v>
      </c>
      <c r="L35" s="7">
        <v>132.08019999999999</v>
      </c>
      <c r="M35" s="7">
        <v>132.47790000000001</v>
      </c>
      <c r="N35" s="7">
        <v>134.2456</v>
      </c>
      <c r="O35" s="11">
        <v>133.5214</v>
      </c>
      <c r="P35" s="10">
        <v>0.38676363510689293</v>
      </c>
      <c r="Q35" s="7">
        <v>-6.6742146061238225E-2</v>
      </c>
      <c r="R35" s="7">
        <v>2.3531944879423836</v>
      </c>
      <c r="S35" s="7">
        <v>-2.3387173887267689</v>
      </c>
      <c r="T35" s="7">
        <v>-0.29459176208327043</v>
      </c>
      <c r="U35" s="7">
        <v>0.54103907469512813</v>
      </c>
      <c r="V35" s="7">
        <v>1.8416043656548562</v>
      </c>
      <c r="W35" s="7">
        <v>0.58793426614095612</v>
      </c>
      <c r="X35" s="7">
        <v>0.7445997071027407</v>
      </c>
      <c r="Y35" s="7">
        <v>0.30110493472906208</v>
      </c>
      <c r="Z35" s="7">
        <v>1.3343357646822531</v>
      </c>
      <c r="AA35" s="11">
        <v>-0.53945902137574431</v>
      </c>
      <c r="AB35" s="20">
        <f t="shared" si="5"/>
        <v>130.24655833333335</v>
      </c>
      <c r="AC35" s="20">
        <f t="shared" si="0"/>
        <v>128.75026666666668</v>
      </c>
      <c r="AD35" s="20">
        <f t="shared" si="1"/>
        <v>127.64703333333334</v>
      </c>
      <c r="AE35" s="20">
        <f t="shared" si="13"/>
        <v>131.17396666666667</v>
      </c>
      <c r="AF35" s="20">
        <f t="shared" si="14"/>
        <v>133.41496666666669</v>
      </c>
      <c r="AG35" s="109">
        <f>IFERROR(AC35/'2018'!AF35*100-100,"")</f>
        <v>-6.1648759277510834</v>
      </c>
      <c r="AH35" s="20">
        <f t="shared" si="15"/>
        <v>-0.85687848413517997</v>
      </c>
      <c r="AI35" s="20">
        <f t="shared" si="15"/>
        <v>2.7630358820194516</v>
      </c>
      <c r="AJ35" s="20">
        <f t="shared" si="15"/>
        <v>1.7084182608388545</v>
      </c>
    </row>
    <row r="36" spans="1:36" x14ac:dyDescent="0.2">
      <c r="A36" s="3" t="s">
        <v>27</v>
      </c>
      <c r="B36" s="1" t="s">
        <v>66</v>
      </c>
      <c r="C36" s="14">
        <v>124.1913</v>
      </c>
      <c r="D36" s="10">
        <v>125.5363</v>
      </c>
      <c r="E36" s="7">
        <v>126.3561</v>
      </c>
      <c r="F36" s="7">
        <v>126.51779999999999</v>
      </c>
      <c r="G36" s="7">
        <v>126.6953</v>
      </c>
      <c r="H36" s="7">
        <v>127.5408</v>
      </c>
      <c r="I36" s="7">
        <v>128.84280000000001</v>
      </c>
      <c r="J36" s="7">
        <v>129.23830000000001</v>
      </c>
      <c r="K36" s="7">
        <v>129.62819999999999</v>
      </c>
      <c r="L36" s="7">
        <v>131.09270000000001</v>
      </c>
      <c r="M36" s="7">
        <v>131.73570000000001</v>
      </c>
      <c r="N36" s="7">
        <v>132.1618</v>
      </c>
      <c r="O36" s="11">
        <v>132.97989999999999</v>
      </c>
      <c r="P36" s="10">
        <v>1.0830066196263337</v>
      </c>
      <c r="Q36" s="7">
        <v>0.65303820488575881</v>
      </c>
      <c r="R36" s="7">
        <v>0.12797166104366642</v>
      </c>
      <c r="S36" s="7">
        <v>0.14029646421294797</v>
      </c>
      <c r="T36" s="7">
        <v>0.6673491439698247</v>
      </c>
      <c r="U36" s="7">
        <v>1.0208497986526717</v>
      </c>
      <c r="V36" s="7">
        <v>0.30696321408724303</v>
      </c>
      <c r="W36" s="7">
        <v>0.30169075266386436</v>
      </c>
      <c r="X36" s="7">
        <v>1.1297696026019148</v>
      </c>
      <c r="Y36" s="7">
        <v>0.49049260561419561</v>
      </c>
      <c r="Z36" s="7">
        <v>0.32345066675167855</v>
      </c>
      <c r="AA36" s="11">
        <v>0.61901396621413074</v>
      </c>
      <c r="AB36" s="20">
        <f t="shared" si="5"/>
        <v>129.02714166666667</v>
      </c>
      <c r="AC36" s="20">
        <f t="shared" si="0"/>
        <v>126.13673333333334</v>
      </c>
      <c r="AD36" s="20">
        <f t="shared" si="1"/>
        <v>127.69296666666668</v>
      </c>
      <c r="AE36" s="20">
        <f t="shared" si="13"/>
        <v>129.9864</v>
      </c>
      <c r="AF36" s="20">
        <f t="shared" si="14"/>
        <v>132.29246666666668</v>
      </c>
      <c r="AG36" s="109">
        <f>IFERROR(AC36/'2018'!AF36*100-100,"")</f>
        <v>-14.27272997068269</v>
      </c>
      <c r="AH36" s="20">
        <f t="shared" si="15"/>
        <v>1.2337669544848495</v>
      </c>
      <c r="AI36" s="20">
        <f t="shared" si="15"/>
        <v>1.7960529802085006</v>
      </c>
      <c r="AJ36" s="20">
        <f t="shared" si="15"/>
        <v>1.7740830322761951</v>
      </c>
    </row>
    <row r="37" spans="1:36" x14ac:dyDescent="0.2">
      <c r="A37" s="3" t="s">
        <v>29</v>
      </c>
      <c r="B37" s="1" t="s">
        <v>28</v>
      </c>
      <c r="C37" s="14">
        <v>115.086</v>
      </c>
      <c r="D37" s="10">
        <v>115.2243</v>
      </c>
      <c r="E37" s="7">
        <v>115.7448</v>
      </c>
      <c r="F37" s="7">
        <v>115.49339999999999</v>
      </c>
      <c r="G37" s="7">
        <v>115.455</v>
      </c>
      <c r="H37" s="7">
        <v>115.6156</v>
      </c>
      <c r="I37" s="7">
        <v>116.0656</v>
      </c>
      <c r="J37" s="7">
        <v>116.16079999999999</v>
      </c>
      <c r="K37" s="7">
        <v>116.1566</v>
      </c>
      <c r="L37" s="7">
        <v>116.2499</v>
      </c>
      <c r="M37" s="7">
        <v>116.4787</v>
      </c>
      <c r="N37" s="7">
        <v>116.6384</v>
      </c>
      <c r="O37" s="11">
        <v>116.7891</v>
      </c>
      <c r="P37" s="10">
        <v>0.12017100255461217</v>
      </c>
      <c r="Q37" s="7">
        <v>0.4517276303696342</v>
      </c>
      <c r="R37" s="7">
        <v>-0.21720198229208038</v>
      </c>
      <c r="S37" s="7">
        <v>-3.324865316978786E-2</v>
      </c>
      <c r="T37" s="7">
        <v>0.13910181455978718</v>
      </c>
      <c r="U37" s="7">
        <v>0.38922083179086808</v>
      </c>
      <c r="V37" s="7">
        <v>8.2022580333872649E-2</v>
      </c>
      <c r="W37" s="7">
        <v>-3.6156775779758038E-3</v>
      </c>
      <c r="X37" s="7">
        <v>8.03225989741429E-2</v>
      </c>
      <c r="Y37" s="7">
        <v>0.19681737360634871</v>
      </c>
      <c r="Z37" s="7">
        <v>0.13710661262531335</v>
      </c>
      <c r="AA37" s="11">
        <v>0.12920273254777198</v>
      </c>
      <c r="AB37" s="20">
        <f t="shared" si="5"/>
        <v>116.00601666666665</v>
      </c>
      <c r="AC37" s="20">
        <f t="shared" si="0"/>
        <v>115.4875</v>
      </c>
      <c r="AD37" s="20">
        <f t="shared" si="1"/>
        <v>115.71206666666667</v>
      </c>
      <c r="AE37" s="20">
        <f t="shared" si="13"/>
        <v>116.1891</v>
      </c>
      <c r="AF37" s="20">
        <f t="shared" si="14"/>
        <v>116.6354</v>
      </c>
      <c r="AG37" s="109">
        <f>IFERROR(AC37/'2018'!AF37*100-100,"")</f>
        <v>-10.481514305129608</v>
      </c>
      <c r="AH37" s="20">
        <f t="shared" si="15"/>
        <v>0.19445105891691128</v>
      </c>
      <c r="AI37" s="20">
        <f t="shared" si="15"/>
        <v>0.41225893467751007</v>
      </c>
      <c r="AJ37" s="20">
        <f t="shared" si="15"/>
        <v>0.38411520529895427</v>
      </c>
    </row>
    <row r="38" spans="1:36" x14ac:dyDescent="0.2">
      <c r="A38" s="3" t="s">
        <v>31</v>
      </c>
      <c r="B38" s="1" t="s">
        <v>30</v>
      </c>
      <c r="C38" s="14">
        <v>118.0911</v>
      </c>
      <c r="D38" s="10">
        <v>118.4804</v>
      </c>
      <c r="E38" s="7">
        <v>118.6335</v>
      </c>
      <c r="F38" s="7">
        <v>118.86620000000001</v>
      </c>
      <c r="G38" s="7">
        <v>119.2431</v>
      </c>
      <c r="H38" s="7">
        <v>119.77290000000001</v>
      </c>
      <c r="I38" s="7">
        <v>121.0245</v>
      </c>
      <c r="J38" s="7">
        <v>121.619</v>
      </c>
      <c r="K38" s="7">
        <v>121.5835</v>
      </c>
      <c r="L38" s="7">
        <v>121.627</v>
      </c>
      <c r="M38" s="7">
        <v>122.01479999999999</v>
      </c>
      <c r="N38" s="7">
        <v>122.3237</v>
      </c>
      <c r="O38" s="11">
        <v>122.35550000000001</v>
      </c>
      <c r="P38" s="10">
        <v>0.3296607449672378</v>
      </c>
      <c r="Q38" s="7">
        <v>0.12921968528127431</v>
      </c>
      <c r="R38" s="7">
        <v>0.19615032853284137</v>
      </c>
      <c r="S38" s="7">
        <v>0.31707920333954648</v>
      </c>
      <c r="T38" s="7">
        <v>0.44430243762532901</v>
      </c>
      <c r="U38" s="7">
        <v>1.0449776201461234</v>
      </c>
      <c r="V38" s="7">
        <v>0.49122285157137313</v>
      </c>
      <c r="W38" s="7">
        <v>-2.9189518085166771E-2</v>
      </c>
      <c r="X38" s="7">
        <v>3.5777881044709636E-2</v>
      </c>
      <c r="Y38" s="7">
        <v>0.31884367780180273</v>
      </c>
      <c r="Z38" s="7">
        <v>0.25316600936936207</v>
      </c>
      <c r="AA38" s="11">
        <v>2.5996597552235622E-2</v>
      </c>
      <c r="AB38" s="20">
        <f t="shared" si="5"/>
        <v>120.628675</v>
      </c>
      <c r="AC38" s="20">
        <f t="shared" si="0"/>
        <v>118.66003333333333</v>
      </c>
      <c r="AD38" s="20">
        <f t="shared" si="1"/>
        <v>120.01350000000001</v>
      </c>
      <c r="AE38" s="20">
        <f t="shared" si="13"/>
        <v>121.60983333333333</v>
      </c>
      <c r="AF38" s="20">
        <f t="shared" si="14"/>
        <v>122.23133333333334</v>
      </c>
      <c r="AG38" s="109">
        <f>IFERROR(AC38/'2018'!AF38*100-100,"")</f>
        <v>-8.9454811285355191</v>
      </c>
      <c r="AH38" s="20">
        <f t="shared" si="15"/>
        <v>1.1406255574398756</v>
      </c>
      <c r="AI38" s="20">
        <f t="shared" si="15"/>
        <v>1.3301281383621983</v>
      </c>
      <c r="AJ38" s="20">
        <f t="shared" si="15"/>
        <v>0.51106064613746582</v>
      </c>
    </row>
    <row r="39" spans="1:36" x14ac:dyDescent="0.2">
      <c r="A39" s="3" t="s">
        <v>33</v>
      </c>
      <c r="B39" s="1" t="s">
        <v>32</v>
      </c>
      <c r="C39" s="14">
        <v>114.38849999999999</v>
      </c>
      <c r="D39" s="10">
        <v>115.2897</v>
      </c>
      <c r="E39" s="7">
        <v>115.4024</v>
      </c>
      <c r="F39" s="7">
        <v>116.1665</v>
      </c>
      <c r="G39" s="7">
        <v>116.8347</v>
      </c>
      <c r="H39" s="7">
        <v>116.9054</v>
      </c>
      <c r="I39" s="7">
        <v>117.1391</v>
      </c>
      <c r="J39" s="7">
        <v>117.54819999999999</v>
      </c>
      <c r="K39" s="7">
        <v>117.73860000000001</v>
      </c>
      <c r="L39" s="7">
        <v>117.9884</v>
      </c>
      <c r="M39" s="7">
        <v>118.4482</v>
      </c>
      <c r="N39" s="7">
        <v>118.74769999999999</v>
      </c>
      <c r="O39" s="11">
        <v>119.2653</v>
      </c>
      <c r="P39" s="10">
        <v>0.78784143510930105</v>
      </c>
      <c r="Q39" s="7">
        <v>9.775374556443793E-2</v>
      </c>
      <c r="R39" s="7">
        <v>0.66211794555399117</v>
      </c>
      <c r="S39" s="7">
        <v>0.57520885969707169</v>
      </c>
      <c r="T39" s="7">
        <v>6.0512844214948305E-2</v>
      </c>
      <c r="U39" s="7">
        <v>0.1999052225132448</v>
      </c>
      <c r="V39" s="7">
        <v>0.3492429086445048</v>
      </c>
      <c r="W39" s="7">
        <v>0.16197610852400207</v>
      </c>
      <c r="X39" s="7">
        <v>0.21216491448003741</v>
      </c>
      <c r="Y39" s="7">
        <v>0.38969932637445825</v>
      </c>
      <c r="Z39" s="7">
        <v>0.25285314593214142</v>
      </c>
      <c r="AA39" s="11">
        <v>0.43588212655908426</v>
      </c>
      <c r="AB39" s="20">
        <f t="shared" si="5"/>
        <v>117.28951666666666</v>
      </c>
      <c r="AC39" s="20">
        <f t="shared" si="0"/>
        <v>115.61953333333332</v>
      </c>
      <c r="AD39" s="20">
        <f t="shared" si="1"/>
        <v>116.95973333333332</v>
      </c>
      <c r="AE39" s="20">
        <f t="shared" si="13"/>
        <v>117.75839999999999</v>
      </c>
      <c r="AF39" s="20">
        <f t="shared" si="14"/>
        <v>118.82039999999999</v>
      </c>
      <c r="AG39" s="109">
        <f>IFERROR(AC39/'2018'!AF39*100-100,"")</f>
        <v>-8.4592531716492374</v>
      </c>
      <c r="AH39" s="20">
        <f t="shared" si="15"/>
        <v>1.15914669551222</v>
      </c>
      <c r="AI39" s="20">
        <f t="shared" si="15"/>
        <v>0.68285609406315473</v>
      </c>
      <c r="AJ39" s="20">
        <f t="shared" si="15"/>
        <v>0.90184649247950688</v>
      </c>
    </row>
    <row r="40" spans="1:36" x14ac:dyDescent="0.2">
      <c r="A40" s="3" t="s">
        <v>34</v>
      </c>
      <c r="B40" s="1" t="s">
        <v>67</v>
      </c>
      <c r="C40" s="14">
        <v>105.8634</v>
      </c>
      <c r="D40" s="10">
        <v>106.06440000000001</v>
      </c>
      <c r="E40" s="7">
        <v>106.1293</v>
      </c>
      <c r="F40" s="7">
        <v>106.1563</v>
      </c>
      <c r="G40" s="7">
        <v>106.35120000000001</v>
      </c>
      <c r="H40" s="7">
        <v>106.3754</v>
      </c>
      <c r="I40" s="7">
        <v>106.4915</v>
      </c>
      <c r="J40" s="7">
        <v>106.7409</v>
      </c>
      <c r="K40" s="7">
        <v>106.6748</v>
      </c>
      <c r="L40" s="7">
        <v>106.65819999999999</v>
      </c>
      <c r="M40" s="7">
        <v>106.9041</v>
      </c>
      <c r="N40" s="7">
        <v>106.9922</v>
      </c>
      <c r="O40" s="11">
        <v>107.18510000000001</v>
      </c>
      <c r="P40" s="10">
        <v>0.189867319583546</v>
      </c>
      <c r="Q40" s="7">
        <v>6.1189239744904422E-2</v>
      </c>
      <c r="R40" s="7">
        <v>2.5440665301666009E-2</v>
      </c>
      <c r="S40" s="7">
        <v>0.18359720525301285</v>
      </c>
      <c r="T40" s="7">
        <v>2.2754797313047092E-2</v>
      </c>
      <c r="U40" s="7">
        <v>0.10914177526007232</v>
      </c>
      <c r="V40" s="7">
        <v>0.23419709554283138</v>
      </c>
      <c r="W40" s="7">
        <v>-6.1925653615429156E-2</v>
      </c>
      <c r="X40" s="7">
        <v>-1.5561313449859808E-2</v>
      </c>
      <c r="Y40" s="7">
        <v>0.23054954987052662</v>
      </c>
      <c r="Z40" s="7">
        <v>8.2410309801024637E-2</v>
      </c>
      <c r="AA40" s="11">
        <v>0.18029351672365718</v>
      </c>
      <c r="AB40" s="20">
        <f t="shared" si="5"/>
        <v>106.56028333333332</v>
      </c>
      <c r="AC40" s="20">
        <f t="shared" si="0"/>
        <v>106.11666666666667</v>
      </c>
      <c r="AD40" s="20">
        <f t="shared" si="1"/>
        <v>106.40603333333335</v>
      </c>
      <c r="AE40" s="20">
        <f t="shared" si="13"/>
        <v>106.6913</v>
      </c>
      <c r="AF40" s="20">
        <f t="shared" si="14"/>
        <v>107.02713333333334</v>
      </c>
      <c r="AG40" s="109">
        <f>IFERROR(AC40/'2018'!AF40*100-100,"")</f>
        <v>-3.8379632678237243</v>
      </c>
      <c r="AH40" s="20">
        <f t="shared" si="15"/>
        <v>0.27268729385896506</v>
      </c>
      <c r="AI40" s="20">
        <f t="shared" si="15"/>
        <v>0.26809256743271703</v>
      </c>
      <c r="AJ40" s="20">
        <f t="shared" si="15"/>
        <v>0.31477105755890022</v>
      </c>
    </row>
    <row r="41" spans="1:36" x14ac:dyDescent="0.2">
      <c r="A41" s="54" t="s">
        <v>36</v>
      </c>
      <c r="B41" s="1" t="s">
        <v>35</v>
      </c>
      <c r="C41" s="14">
        <v>135.0498</v>
      </c>
      <c r="D41" s="10">
        <v>128.26990000000001</v>
      </c>
      <c r="E41" s="7">
        <v>127.37860000000001</v>
      </c>
      <c r="F41" s="7">
        <v>127.23650000000001</v>
      </c>
      <c r="G41" s="7">
        <v>121.0412</v>
      </c>
      <c r="H41" s="7">
        <v>120.81180000000001</v>
      </c>
      <c r="I41" s="7">
        <v>120.6781</v>
      </c>
      <c r="J41" s="7">
        <v>120.434</v>
      </c>
      <c r="K41" s="7">
        <v>120.3171</v>
      </c>
      <c r="L41" s="7">
        <v>120.3676</v>
      </c>
      <c r="M41" s="7">
        <v>120.3105</v>
      </c>
      <c r="N41" s="7">
        <v>120.3447</v>
      </c>
      <c r="O41" s="11">
        <v>121.0939</v>
      </c>
      <c r="P41" s="10">
        <v>-5.0202962166548915</v>
      </c>
      <c r="Q41" s="7">
        <v>-0.69486294134477466</v>
      </c>
      <c r="R41" s="7">
        <v>-0.11155720034605437</v>
      </c>
      <c r="S41" s="7">
        <v>-4.869121674991062</v>
      </c>
      <c r="T41" s="7">
        <v>-0.18952224531812165</v>
      </c>
      <c r="U41" s="7">
        <v>-0.11066799766248378</v>
      </c>
      <c r="V41" s="7">
        <v>-0.20227365197165276</v>
      </c>
      <c r="W41" s="7">
        <v>-9.7065612700733273E-2</v>
      </c>
      <c r="X41" s="7">
        <v>4.1972421210284779E-2</v>
      </c>
      <c r="Y41" s="7">
        <v>-4.7438014881073708E-2</v>
      </c>
      <c r="Z41" s="7">
        <v>2.8426446569500129E-2</v>
      </c>
      <c r="AA41" s="11">
        <v>0.62254507261225622</v>
      </c>
      <c r="AB41" s="20">
        <f t="shared" si="5"/>
        <v>122.35699166666667</v>
      </c>
      <c r="AC41" s="20">
        <f t="shared" si="0"/>
        <v>127.62833333333333</v>
      </c>
      <c r="AD41" s="20">
        <f t="shared" si="1"/>
        <v>120.84370000000001</v>
      </c>
      <c r="AE41" s="20">
        <f t="shared" si="13"/>
        <v>120.3729</v>
      </c>
      <c r="AF41" s="20">
        <f t="shared" si="14"/>
        <v>120.58303333333333</v>
      </c>
      <c r="AG41" s="109">
        <f>IFERROR(AC41/'2018'!AF41*100-100,"")</f>
        <v>-0.54661245218700572</v>
      </c>
      <c r="AH41" s="20">
        <f t="shared" si="15"/>
        <v>-5.3159303707379451</v>
      </c>
      <c r="AI41" s="20">
        <f t="shared" si="15"/>
        <v>-0.3895941617146832</v>
      </c>
      <c r="AJ41" s="20">
        <f t="shared" si="15"/>
        <v>0.17456863906521392</v>
      </c>
    </row>
    <row r="42" spans="1:36" x14ac:dyDescent="0.2">
      <c r="A42" s="3" t="s">
        <v>38</v>
      </c>
      <c r="B42" s="46" t="s">
        <v>37</v>
      </c>
      <c r="C42" s="26">
        <v>111.2364</v>
      </c>
      <c r="D42" s="21">
        <v>111.3193</v>
      </c>
      <c r="E42" s="20">
        <v>111.37609999999999</v>
      </c>
      <c r="F42" s="20">
        <v>111.58150000000001</v>
      </c>
      <c r="G42" s="20">
        <v>111.33710000000001</v>
      </c>
      <c r="H42" s="20">
        <v>111.2979</v>
      </c>
      <c r="I42" s="20">
        <v>111.5432</v>
      </c>
      <c r="J42" s="20">
        <v>111.8283</v>
      </c>
      <c r="K42" s="20">
        <v>111.78830000000001</v>
      </c>
      <c r="L42" s="20">
        <v>111.9221</v>
      </c>
      <c r="M42" s="20">
        <v>111.5838</v>
      </c>
      <c r="N42" s="20">
        <v>111.7568</v>
      </c>
      <c r="O42" s="19">
        <v>111.605</v>
      </c>
      <c r="P42" s="21">
        <v>7.4525964522400109E-2</v>
      </c>
      <c r="Q42" s="20">
        <v>5.1024395589979024E-2</v>
      </c>
      <c r="R42" s="20">
        <v>0.18442017632150129</v>
      </c>
      <c r="S42" s="20">
        <v>-0.21903272495888548</v>
      </c>
      <c r="T42" s="20">
        <v>-3.5208389656285387E-2</v>
      </c>
      <c r="U42" s="20">
        <v>0.22039948642337392</v>
      </c>
      <c r="V42" s="20">
        <v>0.25559603812693188</v>
      </c>
      <c r="W42" s="20">
        <v>-3.5769121054323498E-2</v>
      </c>
      <c r="X42" s="20">
        <v>0.11969052217449742</v>
      </c>
      <c r="Y42" s="20">
        <v>-0.30226380670127151</v>
      </c>
      <c r="Z42" s="20">
        <v>0.15504042701539278</v>
      </c>
      <c r="AA42" s="19">
        <v>-0.1358306608635845</v>
      </c>
      <c r="AB42" s="20">
        <f t="shared" si="5"/>
        <v>111.57828333333335</v>
      </c>
      <c r="AC42" s="20">
        <f t="shared" si="0"/>
        <v>111.42563333333334</v>
      </c>
      <c r="AD42" s="20">
        <f t="shared" si="1"/>
        <v>111.39273333333334</v>
      </c>
      <c r="AE42" s="20">
        <f t="shared" si="13"/>
        <v>111.84623333333333</v>
      </c>
      <c r="AF42" s="20">
        <f t="shared" si="14"/>
        <v>111.64853333333333</v>
      </c>
      <c r="AG42" s="109">
        <f>IFERROR(AC42/'2018'!AF42*100-100,"")</f>
        <v>-4.9949183121520377</v>
      </c>
      <c r="AH42" s="20">
        <f t="shared" si="15"/>
        <v>-2.9526419564135153E-2</v>
      </c>
      <c r="AI42" s="20">
        <f t="shared" si="15"/>
        <v>0.40711811841704559</v>
      </c>
      <c r="AJ42" s="20">
        <f t="shared" si="15"/>
        <v>-0.17676053462685104</v>
      </c>
    </row>
    <row r="43" spans="1:36" x14ac:dyDescent="0.2">
      <c r="A43" s="3" t="s">
        <v>40</v>
      </c>
      <c r="B43" s="1" t="s">
        <v>39</v>
      </c>
      <c r="C43" s="14">
        <v>115.88079999999999</v>
      </c>
      <c r="D43" s="10">
        <v>115.89490000000001</v>
      </c>
      <c r="E43" s="7">
        <v>116.378</v>
      </c>
      <c r="F43" s="7">
        <v>116.3173</v>
      </c>
      <c r="G43" s="7">
        <v>116.4221</v>
      </c>
      <c r="H43" s="7">
        <v>116.40349999999999</v>
      </c>
      <c r="I43" s="7">
        <v>117.3006</v>
      </c>
      <c r="J43" s="7">
        <v>117.8961</v>
      </c>
      <c r="K43" s="7">
        <v>118.5517</v>
      </c>
      <c r="L43" s="7">
        <v>118.1028</v>
      </c>
      <c r="M43" s="7">
        <v>117.8789</v>
      </c>
      <c r="N43" s="7">
        <v>117.4597</v>
      </c>
      <c r="O43" s="11">
        <v>116.66840000000001</v>
      </c>
      <c r="P43" s="10">
        <v>1.2167675749574844E-2</v>
      </c>
      <c r="Q43" s="7">
        <v>0.41684319154681798</v>
      </c>
      <c r="R43" s="7">
        <v>-5.21576242932488E-2</v>
      </c>
      <c r="S43" s="7">
        <v>9.0098377455457901E-2</v>
      </c>
      <c r="T43" s="7">
        <v>-1.5976348133220745E-2</v>
      </c>
      <c r="U43" s="7">
        <v>0.77068129394735463</v>
      </c>
      <c r="V43" s="7">
        <v>0.50767003749341544</v>
      </c>
      <c r="W43" s="7">
        <v>0.55608285600625684</v>
      </c>
      <c r="X43" s="7">
        <v>-0.37865336389102372</v>
      </c>
      <c r="Y43" s="7">
        <v>-0.18958060266141061</v>
      </c>
      <c r="Z43" s="7">
        <v>-0.35561919902544353</v>
      </c>
      <c r="AA43" s="11">
        <v>-0.67367786568499033</v>
      </c>
      <c r="AB43" s="20">
        <f t="shared" si="5"/>
        <v>117.10616666666665</v>
      </c>
      <c r="AC43" s="20">
        <f t="shared" si="0"/>
        <v>116.19673333333333</v>
      </c>
      <c r="AD43" s="20">
        <f t="shared" si="1"/>
        <v>116.70873333333334</v>
      </c>
      <c r="AE43" s="20">
        <f t="shared" si="13"/>
        <v>118.18353333333334</v>
      </c>
      <c r="AF43" s="20">
        <f t="shared" si="14"/>
        <v>117.33566666666667</v>
      </c>
      <c r="AG43" s="109">
        <f>IFERROR(AC43/'2018'!AF43*100-100,"")</f>
        <v>-5.4949994442320929</v>
      </c>
      <c r="AH43" s="20">
        <f t="shared" si="15"/>
        <v>0.44063200858775531</v>
      </c>
      <c r="AI43" s="20">
        <f t="shared" si="15"/>
        <v>1.2636586465108763</v>
      </c>
      <c r="AJ43" s="20">
        <f t="shared" si="15"/>
        <v>-0.7174152293071927</v>
      </c>
    </row>
    <row r="44" spans="1:36" x14ac:dyDescent="0.2">
      <c r="A44" s="3" t="s">
        <v>41</v>
      </c>
      <c r="B44" s="1" t="s">
        <v>68</v>
      </c>
      <c r="C44" s="14">
        <v>110.18980000000001</v>
      </c>
      <c r="D44" s="10">
        <v>110.05710000000001</v>
      </c>
      <c r="E44" s="7">
        <v>110.08069999999999</v>
      </c>
      <c r="F44" s="7">
        <v>110.58459999999999</v>
      </c>
      <c r="G44" s="7">
        <v>110.58199999999999</v>
      </c>
      <c r="H44" s="7">
        <v>110.75830000000001</v>
      </c>
      <c r="I44" s="7">
        <v>110.8048</v>
      </c>
      <c r="J44" s="7">
        <v>110.8381</v>
      </c>
      <c r="K44" s="7">
        <v>110.59739999999999</v>
      </c>
      <c r="L44" s="7">
        <v>110.7589</v>
      </c>
      <c r="M44" s="7">
        <v>109.94759999999999</v>
      </c>
      <c r="N44" s="7">
        <v>110.3828</v>
      </c>
      <c r="O44" s="11">
        <v>110.1713</v>
      </c>
      <c r="P44" s="10">
        <v>-0.12042856961352122</v>
      </c>
      <c r="Q44" s="7">
        <v>2.1443414373073278E-2</v>
      </c>
      <c r="R44" s="7">
        <v>0.45775508331615039</v>
      </c>
      <c r="S44" s="7">
        <v>-2.3511411172993765E-3</v>
      </c>
      <c r="T44" s="7">
        <v>0.15942920185926451</v>
      </c>
      <c r="U44" s="7">
        <v>4.1983309602977519E-2</v>
      </c>
      <c r="V44" s="7">
        <v>3.005284969603934E-2</v>
      </c>
      <c r="W44" s="7">
        <v>-0.21716359266353713</v>
      </c>
      <c r="X44" s="7">
        <v>0.14602513259805724</v>
      </c>
      <c r="Y44" s="7">
        <v>-0.73249192615672665</v>
      </c>
      <c r="Z44" s="7">
        <v>0.39582492023473814</v>
      </c>
      <c r="AA44" s="11">
        <v>-0.1916059386063779</v>
      </c>
      <c r="AB44" s="20">
        <f t="shared" si="5"/>
        <v>110.46363333333335</v>
      </c>
      <c r="AC44" s="20">
        <f t="shared" si="0"/>
        <v>110.24079999999999</v>
      </c>
      <c r="AD44" s="20">
        <f t="shared" si="1"/>
        <v>110.71503333333334</v>
      </c>
      <c r="AE44" s="20">
        <f t="shared" si="13"/>
        <v>110.73146666666666</v>
      </c>
      <c r="AF44" s="20">
        <f t="shared" si="14"/>
        <v>110.16723333333334</v>
      </c>
      <c r="AG44" s="109">
        <f>IFERROR(AC44/'2018'!AF44*100-100,"")</f>
        <v>-7.0291805150633877</v>
      </c>
      <c r="AH44" s="20">
        <f t="shared" si="15"/>
        <v>0.43017951006645205</v>
      </c>
      <c r="AI44" s="20">
        <f t="shared" si="15"/>
        <v>1.4842910523142905E-2</v>
      </c>
      <c r="AJ44" s="20">
        <f t="shared" si="15"/>
        <v>-0.50955103397286905</v>
      </c>
    </row>
    <row r="45" spans="1:36" x14ac:dyDescent="0.2">
      <c r="A45" s="3" t="s">
        <v>42</v>
      </c>
      <c r="B45" s="1" t="s">
        <v>69</v>
      </c>
      <c r="C45" s="14">
        <v>107.2735</v>
      </c>
      <c r="D45" s="10">
        <v>107.6332</v>
      </c>
      <c r="E45" s="7">
        <v>107.6332</v>
      </c>
      <c r="F45" s="7">
        <v>107.45780000000001</v>
      </c>
      <c r="G45" s="7">
        <v>107.45780000000001</v>
      </c>
      <c r="H45" s="7">
        <v>107.45780000000001</v>
      </c>
      <c r="I45" s="7">
        <v>107.45780000000001</v>
      </c>
      <c r="J45" s="7">
        <v>107.45780000000001</v>
      </c>
      <c r="K45" s="7">
        <v>107.8476</v>
      </c>
      <c r="L45" s="7">
        <v>108.15389999999999</v>
      </c>
      <c r="M45" s="7">
        <v>108.004</v>
      </c>
      <c r="N45" s="7">
        <v>108.3604</v>
      </c>
      <c r="O45" s="11">
        <v>108.75960000000001</v>
      </c>
      <c r="P45" s="10">
        <v>0.33531114394515299</v>
      </c>
      <c r="Q45" s="7">
        <v>0</v>
      </c>
      <c r="R45" s="7">
        <v>-0.16296087080937502</v>
      </c>
      <c r="S45" s="7">
        <v>0</v>
      </c>
      <c r="T45" s="7">
        <v>0</v>
      </c>
      <c r="U45" s="7">
        <v>0</v>
      </c>
      <c r="V45" s="7">
        <v>0</v>
      </c>
      <c r="W45" s="7">
        <v>0.3627470504700393</v>
      </c>
      <c r="X45" s="7">
        <v>0.28401188343550821</v>
      </c>
      <c r="Y45" s="7">
        <v>-0.1385987930162372</v>
      </c>
      <c r="Z45" s="7">
        <v>0.32998777823043002</v>
      </c>
      <c r="AA45" s="11">
        <v>0.36840026430320261</v>
      </c>
      <c r="AB45" s="20">
        <f t="shared" si="5"/>
        <v>107.80674166666667</v>
      </c>
      <c r="AC45" s="20">
        <f t="shared" si="0"/>
        <v>107.57473333333333</v>
      </c>
      <c r="AD45" s="20">
        <f t="shared" si="1"/>
        <v>107.45780000000001</v>
      </c>
      <c r="AE45" s="20">
        <f t="shared" si="13"/>
        <v>107.81976666666667</v>
      </c>
      <c r="AF45" s="20">
        <f t="shared" si="14"/>
        <v>108.37466666666667</v>
      </c>
      <c r="AG45" s="109">
        <f>IFERROR(AC45/'2018'!AF45*100-100,"")</f>
        <v>-2.1997200460993724</v>
      </c>
      <c r="AH45" s="20">
        <f t="shared" ref="AH45:AJ50" si="16">IFERROR(AD45/AC45*100-100,"")</f>
        <v>-0.10869962649221065</v>
      </c>
      <c r="AI45" s="20">
        <f t="shared" si="16"/>
        <v>0.33684540970190824</v>
      </c>
      <c r="AJ45" s="20">
        <f t="shared" si="16"/>
        <v>0.51465516681696499</v>
      </c>
    </row>
    <row r="46" spans="1:36" x14ac:dyDescent="0.2">
      <c r="A46" s="3" t="s">
        <v>44</v>
      </c>
      <c r="B46" s="1" t="s">
        <v>43</v>
      </c>
      <c r="C46" s="14">
        <v>121.5787</v>
      </c>
      <c r="D46" s="10">
        <v>120.6806</v>
      </c>
      <c r="E46" s="7">
        <v>120.40130000000001</v>
      </c>
      <c r="F46" s="7">
        <v>120.483</v>
      </c>
      <c r="G46" s="7">
        <v>117.96899999999999</v>
      </c>
      <c r="H46" s="7">
        <v>117.19499999999999</v>
      </c>
      <c r="I46" s="7">
        <v>117.2338</v>
      </c>
      <c r="J46" s="7">
        <v>117.3814</v>
      </c>
      <c r="K46" s="7">
        <v>117.12439999999999</v>
      </c>
      <c r="L46" s="7">
        <v>117.014</v>
      </c>
      <c r="M46" s="7">
        <v>116.2864</v>
      </c>
      <c r="N46" s="7">
        <v>116.2413</v>
      </c>
      <c r="O46" s="11">
        <v>116.3824</v>
      </c>
      <c r="P46" s="10">
        <v>-0.73869847267654565</v>
      </c>
      <c r="Q46" s="7">
        <v>-0.23143736441482071</v>
      </c>
      <c r="R46" s="7">
        <v>6.785641018826033E-2</v>
      </c>
      <c r="S46" s="7">
        <v>-2.0866014292472879</v>
      </c>
      <c r="T46" s="7">
        <v>-0.65610456984462107</v>
      </c>
      <c r="U46" s="7">
        <v>3.3107214471614875E-2</v>
      </c>
      <c r="V46" s="7">
        <v>0.12590225685766143</v>
      </c>
      <c r="W46" s="7">
        <v>-0.21894439834590917</v>
      </c>
      <c r="X46" s="7">
        <v>-9.4258753940253695E-2</v>
      </c>
      <c r="Y46" s="7">
        <v>-0.62180593775103443</v>
      </c>
      <c r="Z46" s="7">
        <v>-3.8783555084691786E-2</v>
      </c>
      <c r="AA46" s="11">
        <v>0.12138542841486517</v>
      </c>
      <c r="AB46" s="20">
        <f t="shared" si="5"/>
        <v>117.86604999999999</v>
      </c>
      <c r="AC46" s="20">
        <f t="shared" si="0"/>
        <v>120.52163333333334</v>
      </c>
      <c r="AD46" s="20">
        <f t="shared" si="1"/>
        <v>117.46593333333333</v>
      </c>
      <c r="AE46" s="20">
        <f t="shared" si="13"/>
        <v>117.17326666666666</v>
      </c>
      <c r="AF46" s="20">
        <f t="shared" si="14"/>
        <v>116.30336666666666</v>
      </c>
      <c r="AG46" s="109">
        <f>IFERROR(AC46/'2018'!AF46*100-100,"")</f>
        <v>-1.6692557141256543</v>
      </c>
      <c r="AH46" s="20">
        <f t="shared" si="16"/>
        <v>-2.5353954435289694</v>
      </c>
      <c r="AI46" s="20">
        <f t="shared" si="16"/>
        <v>-0.24915025008668579</v>
      </c>
      <c r="AJ46" s="20">
        <f t="shared" si="16"/>
        <v>-0.74240483750844533</v>
      </c>
    </row>
    <row r="47" spans="1:36" x14ac:dyDescent="0.2">
      <c r="A47" s="3" t="s">
        <v>46</v>
      </c>
      <c r="B47" s="1" t="s">
        <v>45</v>
      </c>
      <c r="C47" s="14">
        <v>104.38420000000001</v>
      </c>
      <c r="D47" s="10">
        <v>104.76949999999999</v>
      </c>
      <c r="E47" s="7">
        <v>104.8792</v>
      </c>
      <c r="F47" s="7">
        <v>104.89709999999999</v>
      </c>
      <c r="G47" s="7">
        <v>104.3963</v>
      </c>
      <c r="H47" s="7">
        <v>104.4101</v>
      </c>
      <c r="I47" s="7">
        <v>104.4709</v>
      </c>
      <c r="J47" s="7">
        <v>104.4709</v>
      </c>
      <c r="K47" s="7">
        <v>103.9427</v>
      </c>
      <c r="L47" s="7">
        <v>103.9238</v>
      </c>
      <c r="M47" s="7">
        <v>104.0125</v>
      </c>
      <c r="N47" s="7">
        <v>104.127</v>
      </c>
      <c r="O47" s="11">
        <v>104.09139999999999</v>
      </c>
      <c r="P47" s="10">
        <v>0.36911716524147009</v>
      </c>
      <c r="Q47" s="7">
        <v>0.10470604517536466</v>
      </c>
      <c r="R47" s="7">
        <v>1.7067254517575806E-2</v>
      </c>
      <c r="S47" s="7">
        <v>-0.47742025280012329</v>
      </c>
      <c r="T47" s="7">
        <v>1.3218859289077645E-2</v>
      </c>
      <c r="U47" s="7">
        <v>5.8231914345451649E-2</v>
      </c>
      <c r="V47" s="7">
        <v>0</v>
      </c>
      <c r="W47" s="7">
        <v>-0.5055953380319288</v>
      </c>
      <c r="X47" s="7">
        <v>-1.8183095109134299E-2</v>
      </c>
      <c r="Y47" s="7">
        <v>8.5350997557828795E-2</v>
      </c>
      <c r="Z47" s="7">
        <v>0.11008292272562673</v>
      </c>
      <c r="AA47" s="11">
        <v>-3.4189019178505378E-2</v>
      </c>
      <c r="AB47" s="20">
        <f t="shared" si="5"/>
        <v>104.36595000000001</v>
      </c>
      <c r="AC47" s="20">
        <f t="shared" si="0"/>
        <v>104.84859999999999</v>
      </c>
      <c r="AD47" s="20">
        <f t="shared" si="1"/>
        <v>104.42576666666666</v>
      </c>
      <c r="AE47" s="20">
        <f t="shared" si="13"/>
        <v>104.11246666666666</v>
      </c>
      <c r="AF47" s="20">
        <f t="shared" si="14"/>
        <v>104.07696666666668</v>
      </c>
      <c r="AG47" s="109">
        <f>IFERROR(AC47/'2018'!AF47*100-100,"")</f>
        <v>-1.3682573697286387</v>
      </c>
      <c r="AH47" s="20">
        <f t="shared" si="16"/>
        <v>-0.40327990391224944</v>
      </c>
      <c r="AI47" s="20">
        <f t="shared" si="16"/>
        <v>-0.30002173792993858</v>
      </c>
      <c r="AJ47" s="20">
        <f t="shared" si="16"/>
        <v>-3.4097741736971443E-2</v>
      </c>
    </row>
    <row r="48" spans="1:36" x14ac:dyDescent="0.2">
      <c r="A48" s="54" t="s">
        <v>47</v>
      </c>
      <c r="B48" s="1" t="s">
        <v>70</v>
      </c>
      <c r="C48" s="14">
        <v>107.7264</v>
      </c>
      <c r="D48" s="10">
        <v>108.58620000000001</v>
      </c>
      <c r="E48" s="7">
        <v>108.58620000000001</v>
      </c>
      <c r="F48" s="7">
        <v>108.77849999999999</v>
      </c>
      <c r="G48" s="7">
        <v>109.3022</v>
      </c>
      <c r="H48" s="7">
        <v>109.3022</v>
      </c>
      <c r="I48" s="7">
        <v>109.6931</v>
      </c>
      <c r="J48" s="7">
        <v>110.4786</v>
      </c>
      <c r="K48" s="7">
        <v>110.4786</v>
      </c>
      <c r="L48" s="7">
        <v>111.15560000000001</v>
      </c>
      <c r="M48" s="7">
        <v>111.4967</v>
      </c>
      <c r="N48" s="7">
        <v>111.7676</v>
      </c>
      <c r="O48" s="11">
        <v>111.7676</v>
      </c>
      <c r="P48" s="10">
        <v>0.79813304816647268</v>
      </c>
      <c r="Q48" s="7">
        <v>0</v>
      </c>
      <c r="R48" s="7">
        <v>0.17709432690340834</v>
      </c>
      <c r="S48" s="7">
        <v>0.48143704868149972</v>
      </c>
      <c r="T48" s="7">
        <v>0</v>
      </c>
      <c r="U48" s="7">
        <v>0.35763232579033361</v>
      </c>
      <c r="V48" s="7">
        <v>0.71608879683407523</v>
      </c>
      <c r="W48" s="7">
        <v>0</v>
      </c>
      <c r="X48" s="7">
        <v>0.61278835901252071</v>
      </c>
      <c r="Y48" s="7">
        <v>0.30686713040098501</v>
      </c>
      <c r="Z48" s="7">
        <v>0.24296683220220641</v>
      </c>
      <c r="AA48" s="11">
        <v>0</v>
      </c>
      <c r="AB48" s="20">
        <f t="shared" si="5"/>
        <v>110.11609166666665</v>
      </c>
      <c r="AC48" s="20">
        <f t="shared" si="0"/>
        <v>108.6503</v>
      </c>
      <c r="AD48" s="20">
        <f t="shared" si="1"/>
        <v>109.4325</v>
      </c>
      <c r="AE48" s="20">
        <f t="shared" si="13"/>
        <v>110.70426666666667</v>
      </c>
      <c r="AF48" s="20">
        <f t="shared" si="14"/>
        <v>111.6773</v>
      </c>
      <c r="AG48" s="109">
        <f>IFERROR(AC48/'2018'!AF48*100-100,"")</f>
        <v>-5.7186219886880139</v>
      </c>
      <c r="AH48" s="20">
        <f t="shared" si="16"/>
        <v>0.71992438124883051</v>
      </c>
      <c r="AI48" s="20">
        <f t="shared" si="16"/>
        <v>1.1621471378856114</v>
      </c>
      <c r="AJ48" s="20">
        <f t="shared" si="16"/>
        <v>0.87894835730510579</v>
      </c>
    </row>
    <row r="49" spans="1:36" x14ac:dyDescent="0.2">
      <c r="A49" s="54"/>
      <c r="B49" s="46" t="s">
        <v>48</v>
      </c>
      <c r="C49" s="26">
        <v>95.809610000000006</v>
      </c>
      <c r="D49" s="21">
        <v>95.132339999999999</v>
      </c>
      <c r="E49" s="20">
        <v>94.176550000000006</v>
      </c>
      <c r="F49" s="20">
        <v>93.964230000000001</v>
      </c>
      <c r="G49" s="20">
        <v>93.74682</v>
      </c>
      <c r="H49" s="20">
        <v>93.622799999999998</v>
      </c>
      <c r="I49" s="20">
        <v>93.301810000000003</v>
      </c>
      <c r="J49" s="20">
        <v>94.348460000000003</v>
      </c>
      <c r="K49" s="20">
        <v>94.167259999999999</v>
      </c>
      <c r="L49" s="20">
        <v>95.103710000000007</v>
      </c>
      <c r="M49" s="20">
        <v>95.938000000000002</v>
      </c>
      <c r="N49" s="20">
        <v>96.432910000000007</v>
      </c>
      <c r="O49" s="19">
        <v>94.158479999999997</v>
      </c>
      <c r="P49" s="21">
        <v>-0.70689151119601379</v>
      </c>
      <c r="Q49" s="20">
        <v>-1.0046951436283322</v>
      </c>
      <c r="R49" s="20">
        <v>-0.22544890421236008</v>
      </c>
      <c r="S49" s="20">
        <v>-0.23137527972080543</v>
      </c>
      <c r="T49" s="20">
        <v>-0.13229248736117297</v>
      </c>
      <c r="U49" s="20">
        <v>-0.34285451834381664</v>
      </c>
      <c r="V49" s="20">
        <v>1.1217895987226825</v>
      </c>
      <c r="W49" s="20">
        <v>-0.19205400914864323</v>
      </c>
      <c r="X49" s="20">
        <v>0.99445391105147141</v>
      </c>
      <c r="Y49" s="20">
        <v>0.87724232840127447</v>
      </c>
      <c r="Z49" s="20">
        <v>0.51586441243303427</v>
      </c>
      <c r="AA49" s="19">
        <v>-2.3585620303276227</v>
      </c>
      <c r="AB49" s="20">
        <f>(AB29/AB33)*100</f>
        <v>94.513504859943268</v>
      </c>
      <c r="AC49" s="20">
        <f t="shared" ref="AC49:AF49" si="17">(AC29/AC33)*100</f>
        <v>94.42287663446379</v>
      </c>
      <c r="AD49" s="20">
        <f t="shared" si="17"/>
        <v>93.556732532643437</v>
      </c>
      <c r="AE49" s="20">
        <f t="shared" si="17"/>
        <v>94.540946152967209</v>
      </c>
      <c r="AF49" s="20">
        <f t="shared" si="17"/>
        <v>95.508948250541906</v>
      </c>
      <c r="AG49" s="109">
        <f>IFERROR(AC49/'2018'!AF49*100-100,"")</f>
        <v>4.1249649885295412</v>
      </c>
      <c r="AH49" s="20">
        <f t="shared" si="16"/>
        <v>-0.9173032348648178</v>
      </c>
      <c r="AI49" s="20">
        <f t="shared" si="16"/>
        <v>1.0519965732881644</v>
      </c>
      <c r="AJ49" s="20">
        <f t="shared" si="16"/>
        <v>1.0238971968912409</v>
      </c>
    </row>
    <row r="50" spans="1:36" x14ac:dyDescent="0.2">
      <c r="A50" s="54"/>
      <c r="B50" s="46" t="s">
        <v>72</v>
      </c>
      <c r="C50" s="26">
        <v>104.96850000000001</v>
      </c>
      <c r="D50" s="21">
        <v>103.9397</v>
      </c>
      <c r="E50" s="20">
        <v>102.91419999999999</v>
      </c>
      <c r="F50" s="20">
        <v>103.3875</v>
      </c>
      <c r="G50" s="20">
        <v>101.9991</v>
      </c>
      <c r="H50" s="20">
        <v>101.92919999999999</v>
      </c>
      <c r="I50" s="20">
        <v>101.854</v>
      </c>
      <c r="J50" s="20">
        <v>103.52209999999999</v>
      </c>
      <c r="K50" s="20">
        <v>103.6152</v>
      </c>
      <c r="L50" s="20">
        <v>105.0487</v>
      </c>
      <c r="M50" s="20">
        <v>106.503</v>
      </c>
      <c r="N50" s="20">
        <v>107.52030000000001</v>
      </c>
      <c r="O50" s="19">
        <v>105.1275</v>
      </c>
      <c r="P50" s="21">
        <v>-0.98010355487599032</v>
      </c>
      <c r="Q50" s="20">
        <v>-0.9866297478249485</v>
      </c>
      <c r="R50" s="20">
        <v>0.45989766232454704</v>
      </c>
      <c r="S50" s="20">
        <v>-1.3429089590134244</v>
      </c>
      <c r="T50" s="20">
        <v>-6.8530016441325531E-2</v>
      </c>
      <c r="U50" s="20">
        <v>-7.3776699905419907E-2</v>
      </c>
      <c r="V50" s="20">
        <v>1.6377363677420578</v>
      </c>
      <c r="W50" s="20">
        <v>8.9932487845597084E-2</v>
      </c>
      <c r="X50" s="20">
        <v>1.3834842764382012</v>
      </c>
      <c r="Y50" s="20">
        <v>1.3844055185832891</v>
      </c>
      <c r="Z50" s="20">
        <v>0.9551843610039209</v>
      </c>
      <c r="AA50" s="19">
        <v>-2.2254402191958245</v>
      </c>
      <c r="AB50" s="20">
        <f>(AB29/AB42)*100</f>
        <v>103.94834896934096</v>
      </c>
      <c r="AC50" s="20">
        <f t="shared" ref="AC50:AF50" si="18">(AC29/AC42)*100</f>
        <v>103.41369684833141</v>
      </c>
      <c r="AD50" s="20">
        <f t="shared" si="18"/>
        <v>101.9274147745125</v>
      </c>
      <c r="AE50" s="20">
        <f t="shared" si="18"/>
        <v>104.06233319733312</v>
      </c>
      <c r="AF50" s="20">
        <f t="shared" si="18"/>
        <v>106.38405161912858</v>
      </c>
      <c r="AG50" s="109">
        <f>IFERROR(AC50/'2018'!AF50*100-100,"")</f>
        <v>1.4504372601851259</v>
      </c>
      <c r="AH50" s="20">
        <f t="shared" si="16"/>
        <v>-1.4372197485587606</v>
      </c>
      <c r="AI50" s="20">
        <f t="shared" si="16"/>
        <v>2.0945477990818944</v>
      </c>
      <c r="AJ50" s="20">
        <f t="shared" si="16"/>
        <v>2.2310843419134159</v>
      </c>
    </row>
    <row r="51" spans="1:36" ht="18" customHeight="1" x14ac:dyDescent="0.2">
      <c r="B51" s="22" t="s">
        <v>53</v>
      </c>
      <c r="C51" s="27"/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5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5"/>
      <c r="AB51" s="24"/>
      <c r="AC51" s="23"/>
      <c r="AD51" s="23"/>
      <c r="AE51" s="23"/>
      <c r="AF51" s="23"/>
      <c r="AG51" s="23"/>
      <c r="AH51" s="23"/>
      <c r="AI51" s="23"/>
      <c r="AJ51" s="23"/>
    </row>
    <row r="52" spans="1:36" x14ac:dyDescent="0.2">
      <c r="A52" s="54" t="s">
        <v>14</v>
      </c>
      <c r="B52" s="46" t="s">
        <v>15</v>
      </c>
      <c r="C52" s="26">
        <v>112.50060000000001</v>
      </c>
      <c r="D52" s="21">
        <v>114.50449999999999</v>
      </c>
      <c r="E52" s="20">
        <v>115.86579999999999</v>
      </c>
      <c r="F52" s="20">
        <v>118.6447</v>
      </c>
      <c r="G52" s="20">
        <v>121.9735</v>
      </c>
      <c r="H52" s="20">
        <v>123.5518</v>
      </c>
      <c r="I52" s="20">
        <v>122.68089999999999</v>
      </c>
      <c r="J52" s="20">
        <v>121.4453</v>
      </c>
      <c r="K52" s="20">
        <v>120.8981</v>
      </c>
      <c r="L52" s="20">
        <v>124.36199999999999</v>
      </c>
      <c r="M52" s="20">
        <v>125.7323</v>
      </c>
      <c r="N52" s="20">
        <v>127.4927</v>
      </c>
      <c r="O52" s="19">
        <v>131.0917</v>
      </c>
      <c r="P52" s="21">
        <v>1.7812349445247289</v>
      </c>
      <c r="Q52" s="20">
        <v>1.1888615731259471</v>
      </c>
      <c r="R52" s="20">
        <v>2.3983781236568578</v>
      </c>
      <c r="S52" s="20">
        <v>2.8056879068344402</v>
      </c>
      <c r="T52" s="20">
        <v>1.2939695917555851</v>
      </c>
      <c r="U52" s="20">
        <v>-0.70488653342161423</v>
      </c>
      <c r="V52" s="20">
        <v>-1.0071657446269069</v>
      </c>
      <c r="W52" s="20">
        <v>-0.45057322103037634</v>
      </c>
      <c r="X52" s="20">
        <v>2.8651401469501967</v>
      </c>
      <c r="Y52" s="20">
        <v>1.1018639134140658</v>
      </c>
      <c r="Z52" s="20">
        <v>1.4001175513372492</v>
      </c>
      <c r="AA52" s="19">
        <v>2.8229067232869052</v>
      </c>
      <c r="AB52" s="20">
        <f t="shared" ref="AB52:AB69" si="19">AVERAGE(D52:O52)</f>
        <v>122.35360833333333</v>
      </c>
      <c r="AC52" s="20">
        <f t="shared" ref="AC52:AC69" si="20">IFERROR(AVERAGE(D52:F52),"")</f>
        <v>116.33833333333332</v>
      </c>
      <c r="AD52" s="20">
        <f t="shared" ref="AD52:AD69" si="21">IFERROR(AVERAGE(G52:I52),"")</f>
        <v>122.73540000000001</v>
      </c>
      <c r="AE52" s="20">
        <f t="shared" ref="AE52:AE69" si="22">IFERROR(AVERAGE(J52:L52),"")</f>
        <v>122.23513333333334</v>
      </c>
      <c r="AF52" s="20">
        <f t="shared" ref="AF52:AF69" si="23">IFERROR(AVERAGE(M52:O52),"")</f>
        <v>128.10556666666665</v>
      </c>
      <c r="AG52" s="7">
        <f>IFERROR(AC52/'2018'!AF52*100-100,"")</f>
        <v>-11.804587581608843</v>
      </c>
      <c r="AH52" s="20">
        <f t="shared" ref="AH52:AJ67" si="24">IFERROR(AD52/AC52*100-100,"")</f>
        <v>5.4986748420555216</v>
      </c>
      <c r="AI52" s="20">
        <f t="shared" si="24"/>
        <v>-0.40759769933261225</v>
      </c>
      <c r="AJ52" s="20">
        <f t="shared" si="24"/>
        <v>4.8025744916764097</v>
      </c>
    </row>
    <row r="53" spans="1:36" x14ac:dyDescent="0.2">
      <c r="A53" s="3" t="s">
        <v>16</v>
      </c>
      <c r="B53" s="1" t="s">
        <v>74</v>
      </c>
      <c r="C53" s="14">
        <v>112.50060000000001</v>
      </c>
      <c r="D53" s="10">
        <v>114.50449999999999</v>
      </c>
      <c r="E53" s="7">
        <v>115.86579999999999</v>
      </c>
      <c r="F53" s="7">
        <v>118.6447</v>
      </c>
      <c r="G53" s="7">
        <v>121.9735</v>
      </c>
      <c r="H53" s="7">
        <v>123.5518</v>
      </c>
      <c r="I53" s="7">
        <v>122.68089999999999</v>
      </c>
      <c r="J53" s="7">
        <v>121.4453</v>
      </c>
      <c r="K53" s="7">
        <v>120.8981</v>
      </c>
      <c r="L53" s="7">
        <v>124.36199999999999</v>
      </c>
      <c r="M53" s="7">
        <v>125.7323</v>
      </c>
      <c r="N53" s="7">
        <v>127.4927</v>
      </c>
      <c r="O53" s="11">
        <v>131.0917</v>
      </c>
      <c r="P53" s="10">
        <v>1.7812349445247289</v>
      </c>
      <c r="Q53" s="7">
        <v>1.1888615731259471</v>
      </c>
      <c r="R53" s="7">
        <v>2.3983781236568578</v>
      </c>
      <c r="S53" s="7">
        <v>2.8056879068344402</v>
      </c>
      <c r="T53" s="7">
        <v>1.2939695917555851</v>
      </c>
      <c r="U53" s="7">
        <v>-0.70488653342161423</v>
      </c>
      <c r="V53" s="7">
        <v>-1.0071657446269069</v>
      </c>
      <c r="W53" s="7">
        <v>-0.45057322103037634</v>
      </c>
      <c r="X53" s="7">
        <v>2.8651401469501967</v>
      </c>
      <c r="Y53" s="7">
        <v>1.1018639134140658</v>
      </c>
      <c r="Z53" s="7">
        <v>1.4001175513372492</v>
      </c>
      <c r="AA53" s="11">
        <v>2.8229067232869052</v>
      </c>
      <c r="AB53" s="20">
        <f t="shared" si="19"/>
        <v>122.35360833333333</v>
      </c>
      <c r="AC53" s="20">
        <f t="shared" si="20"/>
        <v>116.33833333333332</v>
      </c>
      <c r="AD53" s="20">
        <f t="shared" si="21"/>
        <v>122.73540000000001</v>
      </c>
      <c r="AE53" s="20">
        <f t="shared" si="22"/>
        <v>122.23513333333334</v>
      </c>
      <c r="AF53" s="20">
        <f t="shared" si="23"/>
        <v>128.10556666666665</v>
      </c>
      <c r="AG53" s="7">
        <f>IFERROR(AC53/'2018'!AF53*100-100,"")</f>
        <v>-11.804587581608843</v>
      </c>
      <c r="AH53" s="20">
        <f t="shared" si="24"/>
        <v>5.4986748420555216</v>
      </c>
      <c r="AI53" s="20">
        <f t="shared" si="24"/>
        <v>-0.40759769933261225</v>
      </c>
      <c r="AJ53" s="20">
        <f t="shared" si="24"/>
        <v>4.8025744916764097</v>
      </c>
    </row>
    <row r="54" spans="1:36" x14ac:dyDescent="0.2">
      <c r="A54" s="54" t="s">
        <v>20</v>
      </c>
      <c r="B54" s="46" t="s">
        <v>21</v>
      </c>
      <c r="C54" s="26">
        <v>122.2319</v>
      </c>
      <c r="D54" s="21">
        <v>122.3441</v>
      </c>
      <c r="E54" s="20">
        <v>122.5074</v>
      </c>
      <c r="F54" s="20">
        <v>123.6626</v>
      </c>
      <c r="G54" s="20">
        <v>122.1831</v>
      </c>
      <c r="H54" s="20">
        <v>122.29170000000001</v>
      </c>
      <c r="I54" s="20">
        <v>122.77419999999999</v>
      </c>
      <c r="J54" s="20">
        <v>123.7954</v>
      </c>
      <c r="K54" s="20">
        <v>124.15819999999999</v>
      </c>
      <c r="L54" s="20">
        <v>124.6943</v>
      </c>
      <c r="M54" s="20">
        <v>124.8441</v>
      </c>
      <c r="N54" s="20">
        <v>125.6285</v>
      </c>
      <c r="O54" s="19">
        <v>125.79089999999999</v>
      </c>
      <c r="P54" s="21">
        <v>9.1792731684610496E-2</v>
      </c>
      <c r="Q54" s="20">
        <v>0.13347599107762995</v>
      </c>
      <c r="R54" s="20">
        <v>0.94296344547349265</v>
      </c>
      <c r="S54" s="20">
        <v>-1.1964005285349018</v>
      </c>
      <c r="T54" s="20">
        <v>8.8882996093575792E-2</v>
      </c>
      <c r="U54" s="20">
        <v>0.39454844441608672</v>
      </c>
      <c r="V54" s="20">
        <v>0.83177084436307258</v>
      </c>
      <c r="W54" s="20">
        <v>0.29306420109308817</v>
      </c>
      <c r="X54" s="20">
        <v>0.43178783197566062</v>
      </c>
      <c r="Y54" s="20">
        <v>0.12013379921937013</v>
      </c>
      <c r="Z54" s="20">
        <v>0.62830362027521136</v>
      </c>
      <c r="AA54" s="19">
        <v>0.1292700302877062</v>
      </c>
      <c r="AB54" s="20">
        <f t="shared" si="19"/>
        <v>123.72287499999999</v>
      </c>
      <c r="AC54" s="20">
        <f t="shared" si="20"/>
        <v>122.83803333333333</v>
      </c>
      <c r="AD54" s="20">
        <f t="shared" si="21"/>
        <v>122.41633333333334</v>
      </c>
      <c r="AE54" s="20">
        <f t="shared" si="22"/>
        <v>124.21596666666666</v>
      </c>
      <c r="AF54" s="20">
        <f t="shared" si="23"/>
        <v>125.42116666666668</v>
      </c>
      <c r="AG54" s="7">
        <f>IFERROR(AC54/'2018'!AF54*100-100,"")</f>
        <v>-7.8670756528624253</v>
      </c>
      <c r="AH54" s="20">
        <f t="shared" si="24"/>
        <v>-0.3432975834574421</v>
      </c>
      <c r="AI54" s="20">
        <f t="shared" si="24"/>
        <v>1.4700924985500166</v>
      </c>
      <c r="AJ54" s="20">
        <f t="shared" si="24"/>
        <v>0.97024563938239794</v>
      </c>
    </row>
    <row r="55" spans="1:36" x14ac:dyDescent="0.2">
      <c r="A55" s="54" t="s">
        <v>22</v>
      </c>
      <c r="B55" s="46" t="s">
        <v>23</v>
      </c>
      <c r="C55" s="26">
        <v>123.14919999999999</v>
      </c>
      <c r="D55" s="21">
        <v>123.2894</v>
      </c>
      <c r="E55" s="20">
        <v>123.4586</v>
      </c>
      <c r="F55" s="20">
        <v>124.83969999999999</v>
      </c>
      <c r="G55" s="20">
        <v>123.13209999999999</v>
      </c>
      <c r="H55" s="20">
        <v>123.2663</v>
      </c>
      <c r="I55" s="20">
        <v>123.8449</v>
      </c>
      <c r="J55" s="20">
        <v>125.0415</v>
      </c>
      <c r="K55" s="20">
        <v>125.44880000000001</v>
      </c>
      <c r="L55" s="20">
        <v>126.1405</v>
      </c>
      <c r="M55" s="20">
        <v>126.35339999999999</v>
      </c>
      <c r="N55" s="20">
        <v>127.1995</v>
      </c>
      <c r="O55" s="19">
        <v>127.3788</v>
      </c>
      <c r="P55" s="21">
        <v>0.11384564414548143</v>
      </c>
      <c r="Q55" s="20">
        <v>0.13723807561720924</v>
      </c>
      <c r="R55" s="20">
        <v>1.118674600230352</v>
      </c>
      <c r="S55" s="20">
        <v>-1.3678341104632576</v>
      </c>
      <c r="T55" s="20">
        <v>0.10898863903077019</v>
      </c>
      <c r="U55" s="20">
        <v>0.4693902550818792</v>
      </c>
      <c r="V55" s="20">
        <v>0.96620853987528255</v>
      </c>
      <c r="W55" s="20">
        <v>0.32573185702347335</v>
      </c>
      <c r="X55" s="20">
        <v>0.55138032408440518</v>
      </c>
      <c r="Y55" s="20">
        <v>0.16878005081634409</v>
      </c>
      <c r="Z55" s="20">
        <v>0.66962978439836762</v>
      </c>
      <c r="AA55" s="19">
        <v>0.14095967358362085</v>
      </c>
      <c r="AB55" s="20">
        <f t="shared" si="19"/>
        <v>124.94945833333333</v>
      </c>
      <c r="AC55" s="20">
        <f t="shared" si="20"/>
        <v>123.86256666666667</v>
      </c>
      <c r="AD55" s="20">
        <f t="shared" si="21"/>
        <v>123.41443333333332</v>
      </c>
      <c r="AE55" s="20">
        <f t="shared" si="22"/>
        <v>125.54360000000001</v>
      </c>
      <c r="AF55" s="20">
        <f t="shared" si="23"/>
        <v>126.97723333333333</v>
      </c>
      <c r="AG55" s="7">
        <f>IFERROR(AC55/'2018'!AF55*100-100,"")</f>
        <v>-8.0039008033337353</v>
      </c>
      <c r="AH55" s="20">
        <f t="shared" si="24"/>
        <v>-0.3617988431802388</v>
      </c>
      <c r="AI55" s="20">
        <f t="shared" si="24"/>
        <v>1.7252169046678461</v>
      </c>
      <c r="AJ55" s="20">
        <f t="shared" si="24"/>
        <v>1.1419405954053587</v>
      </c>
    </row>
    <row r="56" spans="1:36" x14ac:dyDescent="0.2">
      <c r="A56" s="3" t="s">
        <v>24</v>
      </c>
      <c r="B56" s="1" t="s">
        <v>25</v>
      </c>
      <c r="C56" s="14">
        <v>128.98140000000001</v>
      </c>
      <c r="D56" s="10">
        <v>129.39779999999999</v>
      </c>
      <c r="E56" s="7">
        <v>129.42410000000001</v>
      </c>
      <c r="F56" s="7">
        <v>132.4178</v>
      </c>
      <c r="G56" s="7">
        <v>129.53800000000001</v>
      </c>
      <c r="H56" s="7">
        <v>129.25640000000001</v>
      </c>
      <c r="I56" s="7">
        <v>129.84809999999999</v>
      </c>
      <c r="J56" s="7">
        <v>132.33009999999999</v>
      </c>
      <c r="K56" s="7">
        <v>133.10059999999999</v>
      </c>
      <c r="L56" s="7">
        <v>133.84899999999999</v>
      </c>
      <c r="M56" s="7">
        <v>133.81809999999999</v>
      </c>
      <c r="N56" s="7">
        <v>135.67150000000001</v>
      </c>
      <c r="O56" s="11">
        <v>135.44929999999999</v>
      </c>
      <c r="P56" s="10">
        <v>0.32283724630061517</v>
      </c>
      <c r="Q56" s="7">
        <v>2.032492051643878E-2</v>
      </c>
      <c r="R56" s="7">
        <v>2.3130931565295718</v>
      </c>
      <c r="S56" s="7">
        <v>-2.1747831484890923</v>
      </c>
      <c r="T56" s="7">
        <v>-0.21738794793805474</v>
      </c>
      <c r="U56" s="7">
        <v>0.45777230373116884</v>
      </c>
      <c r="V56" s="7">
        <v>1.9114642416793157</v>
      </c>
      <c r="W56" s="7">
        <v>0.58225604000903686</v>
      </c>
      <c r="X56" s="7">
        <v>0.56228146229243425</v>
      </c>
      <c r="Y56" s="7">
        <v>-2.3085715993397482E-2</v>
      </c>
      <c r="Z56" s="7">
        <v>1.3850144337724284</v>
      </c>
      <c r="AA56" s="11">
        <v>-0.16377794894286202</v>
      </c>
      <c r="AB56" s="20">
        <f t="shared" si="19"/>
        <v>132.00839999999997</v>
      </c>
      <c r="AC56" s="20">
        <f t="shared" si="20"/>
        <v>130.41323333333335</v>
      </c>
      <c r="AD56" s="20">
        <f t="shared" si="21"/>
        <v>129.54749999999999</v>
      </c>
      <c r="AE56" s="20">
        <f t="shared" si="22"/>
        <v>133.09323333333333</v>
      </c>
      <c r="AF56" s="20">
        <f t="shared" si="23"/>
        <v>134.97963333333334</v>
      </c>
      <c r="AG56" s="7">
        <f>IFERROR(AC56/'2018'!AF56*100-100,"")</f>
        <v>-6.5872468238827651</v>
      </c>
      <c r="AH56" s="20">
        <f t="shared" si="24"/>
        <v>-0.66383856239539796</v>
      </c>
      <c r="AI56" s="20">
        <f t="shared" si="24"/>
        <v>2.7370140939295311</v>
      </c>
      <c r="AJ56" s="20">
        <f t="shared" si="24"/>
        <v>1.4173522971490939</v>
      </c>
    </row>
    <row r="57" spans="1:36" x14ac:dyDescent="0.2">
      <c r="A57" s="3" t="s">
        <v>26</v>
      </c>
      <c r="B57" s="1" t="s">
        <v>66</v>
      </c>
      <c r="C57" s="14">
        <v>120.0981</v>
      </c>
      <c r="D57" s="10">
        <v>121.3364</v>
      </c>
      <c r="E57" s="7">
        <v>122.10599999999999</v>
      </c>
      <c r="F57" s="7">
        <v>122.48009999999999</v>
      </c>
      <c r="G57" s="7">
        <v>122.6623</v>
      </c>
      <c r="H57" s="7">
        <v>123.8844</v>
      </c>
      <c r="I57" s="7">
        <v>125.0562</v>
      </c>
      <c r="J57" s="7">
        <v>125.3758</v>
      </c>
      <c r="K57" s="7">
        <v>125.72969999999999</v>
      </c>
      <c r="L57" s="7">
        <v>127.27500000000001</v>
      </c>
      <c r="M57" s="7">
        <v>127.98180000000001</v>
      </c>
      <c r="N57" s="7">
        <v>127.9816</v>
      </c>
      <c r="O57" s="11">
        <v>128.85769999999999</v>
      </c>
      <c r="P57" s="10">
        <v>1.0310737638647034</v>
      </c>
      <c r="Q57" s="7">
        <v>0.63426968329371647</v>
      </c>
      <c r="R57" s="7">
        <v>0.30637315119650022</v>
      </c>
      <c r="S57" s="7">
        <v>0.1487588596025059</v>
      </c>
      <c r="T57" s="7">
        <v>0.99631264047714529</v>
      </c>
      <c r="U57" s="7">
        <v>0.94588180594167193</v>
      </c>
      <c r="V57" s="7">
        <v>0.25556509793196508</v>
      </c>
      <c r="W57" s="7">
        <v>0.28227137932519342</v>
      </c>
      <c r="X57" s="7">
        <v>1.2290652089363228</v>
      </c>
      <c r="Y57" s="7">
        <v>0.55533294048320658</v>
      </c>
      <c r="Z57" s="7">
        <v>-1.5627221996146272E-4</v>
      </c>
      <c r="AA57" s="11">
        <v>0.68455152928232954</v>
      </c>
      <c r="AB57" s="20">
        <f t="shared" si="19"/>
        <v>125.06058333333334</v>
      </c>
      <c r="AC57" s="20">
        <f t="shared" si="20"/>
        <v>121.97416666666668</v>
      </c>
      <c r="AD57" s="20">
        <f t="shared" si="21"/>
        <v>123.86763333333333</v>
      </c>
      <c r="AE57" s="20">
        <f t="shared" si="22"/>
        <v>126.12683333333332</v>
      </c>
      <c r="AF57" s="20">
        <f t="shared" si="23"/>
        <v>128.27369999999999</v>
      </c>
      <c r="AG57" s="7">
        <f>IFERROR(AC57/'2018'!AF57*100-100,"")</f>
        <v>-13.193369510423153</v>
      </c>
      <c r="AH57" s="20">
        <f t="shared" si="24"/>
        <v>1.5523505660351589</v>
      </c>
      <c r="AI57" s="20">
        <f t="shared" si="24"/>
        <v>1.8238824293351712</v>
      </c>
      <c r="AJ57" s="20">
        <f t="shared" si="24"/>
        <v>1.7021490272358193</v>
      </c>
    </row>
    <row r="58" spans="1:36" x14ac:dyDescent="0.2">
      <c r="A58" s="3" t="s">
        <v>27</v>
      </c>
      <c r="B58" s="1" t="s">
        <v>28</v>
      </c>
      <c r="C58" s="14">
        <v>113.18380000000001</v>
      </c>
      <c r="D58" s="10">
        <v>113.3528</v>
      </c>
      <c r="E58" s="7">
        <v>113.7179</v>
      </c>
      <c r="F58" s="7">
        <v>113.6683</v>
      </c>
      <c r="G58" s="7">
        <v>113.44289999999999</v>
      </c>
      <c r="H58" s="7">
        <v>113.66930000000001</v>
      </c>
      <c r="I58" s="7">
        <v>114.03319999999999</v>
      </c>
      <c r="J58" s="7">
        <v>114.1827</v>
      </c>
      <c r="K58" s="7">
        <v>114.18689999999999</v>
      </c>
      <c r="L58" s="7">
        <v>114.55159999999999</v>
      </c>
      <c r="M58" s="7">
        <v>114.8736</v>
      </c>
      <c r="N58" s="7">
        <v>114.8374</v>
      </c>
      <c r="O58" s="11">
        <v>115.0063</v>
      </c>
      <c r="P58" s="10">
        <v>0.14931465457070439</v>
      </c>
      <c r="Q58" s="7">
        <v>0.32209173483142733</v>
      </c>
      <c r="R58" s="7">
        <v>-4.361670414244203E-2</v>
      </c>
      <c r="S58" s="7">
        <v>-0.19829627081605652</v>
      </c>
      <c r="T58" s="7">
        <v>0.19957176694179396</v>
      </c>
      <c r="U58" s="7">
        <v>0.3201392108511153</v>
      </c>
      <c r="V58" s="7">
        <v>0.13110217024515958</v>
      </c>
      <c r="W58" s="7">
        <v>3.6783155416690244E-3</v>
      </c>
      <c r="X58" s="7">
        <v>0.31938865141272699</v>
      </c>
      <c r="Y58" s="7">
        <v>0.28109603008600731</v>
      </c>
      <c r="Z58" s="7">
        <v>-3.1512897654460026E-2</v>
      </c>
      <c r="AA58" s="11">
        <v>0.14707752004137467</v>
      </c>
      <c r="AB58" s="20">
        <f t="shared" si="19"/>
        <v>114.12690833333333</v>
      </c>
      <c r="AC58" s="20">
        <f t="shared" si="20"/>
        <v>113.57966666666665</v>
      </c>
      <c r="AD58" s="20">
        <f t="shared" si="21"/>
        <v>113.71513333333333</v>
      </c>
      <c r="AE58" s="20">
        <f t="shared" si="22"/>
        <v>114.30706666666667</v>
      </c>
      <c r="AF58" s="20">
        <f t="shared" si="23"/>
        <v>114.90576666666668</v>
      </c>
      <c r="AG58" s="7">
        <f>IFERROR(AC58/'2018'!AF58*100-100,"")</f>
        <v>-10.903326923569722</v>
      </c>
      <c r="AH58" s="20">
        <f t="shared" si="24"/>
        <v>0.11927017453241717</v>
      </c>
      <c r="AI58" s="20">
        <f t="shared" si="24"/>
        <v>0.52054050853391232</v>
      </c>
      <c r="AJ58" s="20">
        <f t="shared" si="24"/>
        <v>0.5237646433058103</v>
      </c>
    </row>
    <row r="59" spans="1:36" x14ac:dyDescent="0.2">
      <c r="A59" s="3" t="s">
        <v>29</v>
      </c>
      <c r="B59" s="1" t="s">
        <v>30</v>
      </c>
      <c r="C59" s="14">
        <v>117.61750000000001</v>
      </c>
      <c r="D59" s="10">
        <v>118.21429999999999</v>
      </c>
      <c r="E59" s="7">
        <v>118.28700000000001</v>
      </c>
      <c r="F59" s="7">
        <v>118.5235</v>
      </c>
      <c r="G59" s="7">
        <v>119.001</v>
      </c>
      <c r="H59" s="7">
        <v>119.5497</v>
      </c>
      <c r="I59" s="7">
        <v>120.754</v>
      </c>
      <c r="J59" s="7">
        <v>121.3777</v>
      </c>
      <c r="K59" s="7">
        <v>121.282</v>
      </c>
      <c r="L59" s="7">
        <v>121.3545</v>
      </c>
      <c r="M59" s="7">
        <v>121.8698</v>
      </c>
      <c r="N59" s="7">
        <v>122.2364</v>
      </c>
      <c r="O59" s="11">
        <v>122.23399999999999</v>
      </c>
      <c r="P59" s="10">
        <v>0.50740748613087983</v>
      </c>
      <c r="Q59" s="7">
        <v>6.1498481994151089E-2</v>
      </c>
      <c r="R59" s="7">
        <v>0.1999374402935169</v>
      </c>
      <c r="S59" s="7">
        <v>0.40287369171515036</v>
      </c>
      <c r="T59" s="7">
        <v>0.46108856228098638</v>
      </c>
      <c r="U59" s="7">
        <v>1.0073634647347536</v>
      </c>
      <c r="V59" s="7">
        <v>0.51650462924623564</v>
      </c>
      <c r="W59" s="7">
        <v>-7.8844796037499373E-2</v>
      </c>
      <c r="X59" s="7">
        <v>5.9778037961119634E-2</v>
      </c>
      <c r="Y59" s="7">
        <v>0.42462372635542667</v>
      </c>
      <c r="Z59" s="7">
        <v>0.30081283468095077</v>
      </c>
      <c r="AA59" s="11">
        <v>-1.9634086082448579E-3</v>
      </c>
      <c r="AB59" s="20">
        <f t="shared" si="19"/>
        <v>120.390325</v>
      </c>
      <c r="AC59" s="20">
        <f t="shared" si="20"/>
        <v>118.34160000000001</v>
      </c>
      <c r="AD59" s="20">
        <f t="shared" si="21"/>
        <v>119.76823333333334</v>
      </c>
      <c r="AE59" s="20">
        <f t="shared" si="22"/>
        <v>121.33806666666665</v>
      </c>
      <c r="AF59" s="20">
        <f t="shared" si="23"/>
        <v>122.1134</v>
      </c>
      <c r="AG59" s="7">
        <f>IFERROR(AC59/'2018'!AF59*100-100,"")</f>
        <v>-9.601968349658577</v>
      </c>
      <c r="AH59" s="20">
        <f t="shared" si="24"/>
        <v>1.2055214170953548</v>
      </c>
      <c r="AI59" s="20">
        <f t="shared" si="24"/>
        <v>1.3107259660115602</v>
      </c>
      <c r="AJ59" s="20">
        <f t="shared" si="24"/>
        <v>0.63898606153279047</v>
      </c>
    </row>
    <row r="60" spans="1:36" x14ac:dyDescent="0.2">
      <c r="A60" s="3" t="s">
        <v>31</v>
      </c>
      <c r="B60" s="1" t="s">
        <v>32</v>
      </c>
      <c r="C60" s="14">
        <v>116.1819</v>
      </c>
      <c r="D60" s="10">
        <v>116.76609999999999</v>
      </c>
      <c r="E60" s="7">
        <v>116.6833</v>
      </c>
      <c r="F60" s="7">
        <v>117.5234</v>
      </c>
      <c r="G60" s="7">
        <v>118.2029</v>
      </c>
      <c r="H60" s="7">
        <v>118.3171</v>
      </c>
      <c r="I60" s="7">
        <v>118.3532</v>
      </c>
      <c r="J60" s="7">
        <v>118.74979999999999</v>
      </c>
      <c r="K60" s="7">
        <v>118.9558</v>
      </c>
      <c r="L60" s="7">
        <v>119.26909999999999</v>
      </c>
      <c r="M60" s="7">
        <v>119.6681</v>
      </c>
      <c r="N60" s="7">
        <v>120.2371</v>
      </c>
      <c r="O60" s="11">
        <v>120.7663</v>
      </c>
      <c r="P60" s="10">
        <v>0.5028321967535353</v>
      </c>
      <c r="Q60" s="7">
        <v>-7.0910992145829799E-2</v>
      </c>
      <c r="R60" s="7">
        <v>0.71998306527154488</v>
      </c>
      <c r="S60" s="7">
        <v>0.57818272786526292</v>
      </c>
      <c r="T60" s="7">
        <v>9.6613534862509079E-2</v>
      </c>
      <c r="U60" s="7">
        <v>3.0511227878307266E-2</v>
      </c>
      <c r="V60" s="7">
        <v>0.33509867075836758</v>
      </c>
      <c r="W60" s="7">
        <v>0.17347397637722597</v>
      </c>
      <c r="X60" s="7">
        <v>0.26337513597487316</v>
      </c>
      <c r="Y60" s="7">
        <v>0.33453761284356209</v>
      </c>
      <c r="Z60" s="7">
        <v>0.47548176999551484</v>
      </c>
      <c r="AA60" s="11">
        <v>0.44013037573261743</v>
      </c>
      <c r="AB60" s="20">
        <f t="shared" si="19"/>
        <v>118.62435000000001</v>
      </c>
      <c r="AC60" s="20">
        <f t="shared" si="20"/>
        <v>116.99093333333333</v>
      </c>
      <c r="AD60" s="20">
        <f t="shared" si="21"/>
        <v>118.29106666666667</v>
      </c>
      <c r="AE60" s="20">
        <f t="shared" si="22"/>
        <v>118.99156666666666</v>
      </c>
      <c r="AF60" s="20">
        <f t="shared" si="23"/>
        <v>120.22383333333333</v>
      </c>
      <c r="AG60" s="7">
        <f>IFERROR(AC60/'2018'!AF60*100-100,"")</f>
        <v>-8.773237659974356</v>
      </c>
      <c r="AH60" s="20">
        <f t="shared" si="24"/>
        <v>1.1113111899269796</v>
      </c>
      <c r="AI60" s="20">
        <f t="shared" si="24"/>
        <v>0.59218334886938351</v>
      </c>
      <c r="AJ60" s="20">
        <f t="shared" si="24"/>
        <v>1.0355915979479988</v>
      </c>
    </row>
    <row r="61" spans="1:36" x14ac:dyDescent="0.2">
      <c r="A61" s="3" t="s">
        <v>33</v>
      </c>
      <c r="B61" s="1" t="s">
        <v>67</v>
      </c>
      <c r="C61" s="14">
        <v>107.3903</v>
      </c>
      <c r="D61" s="10">
        <v>107.5566</v>
      </c>
      <c r="E61" s="7">
        <v>107.59910000000001</v>
      </c>
      <c r="F61" s="7">
        <v>107.58750000000001</v>
      </c>
      <c r="G61" s="7">
        <v>107.8942</v>
      </c>
      <c r="H61" s="7">
        <v>107.90519999999999</v>
      </c>
      <c r="I61" s="7">
        <v>107.9996</v>
      </c>
      <c r="J61" s="7">
        <v>108.3515</v>
      </c>
      <c r="K61" s="7">
        <v>108.2307</v>
      </c>
      <c r="L61" s="7">
        <v>108.2325</v>
      </c>
      <c r="M61" s="7">
        <v>108.59399999999999</v>
      </c>
      <c r="N61" s="7">
        <v>108.7402</v>
      </c>
      <c r="O61" s="11">
        <v>109.021</v>
      </c>
      <c r="P61" s="10">
        <v>0.15485569925776052</v>
      </c>
      <c r="Q61" s="7">
        <v>3.9514079098822368E-2</v>
      </c>
      <c r="R61" s="7">
        <v>-1.0780759318620124E-2</v>
      </c>
      <c r="S61" s="7">
        <v>0.28507029162309022</v>
      </c>
      <c r="T61" s="7">
        <v>1.0195172678416152E-2</v>
      </c>
      <c r="U61" s="7">
        <v>8.7484199093285017E-2</v>
      </c>
      <c r="V61" s="7">
        <v>0.3258345401279269</v>
      </c>
      <c r="W61" s="7">
        <v>-0.111488996460596</v>
      </c>
      <c r="X61" s="7">
        <v>1.6631140702249088E-3</v>
      </c>
      <c r="Y61" s="7">
        <v>0.33400318758228109</v>
      </c>
      <c r="Z61" s="7">
        <v>0.13462990588799331</v>
      </c>
      <c r="AA61" s="11">
        <v>0.25823016694837719</v>
      </c>
      <c r="AB61" s="20">
        <f t="shared" si="19"/>
        <v>108.14267499999998</v>
      </c>
      <c r="AC61" s="20">
        <f t="shared" si="20"/>
        <v>107.58106666666667</v>
      </c>
      <c r="AD61" s="20">
        <f t="shared" si="21"/>
        <v>107.93299999999999</v>
      </c>
      <c r="AE61" s="20">
        <f t="shared" si="22"/>
        <v>108.27156666666667</v>
      </c>
      <c r="AF61" s="20">
        <f t="shared" si="23"/>
        <v>108.78506666666668</v>
      </c>
      <c r="AG61" s="7">
        <f>IFERROR(AC61/'2018'!AF61*100-100,"")</f>
        <v>-6.7215106607059596</v>
      </c>
      <c r="AH61" s="20">
        <f t="shared" si="24"/>
        <v>0.32713315106249752</v>
      </c>
      <c r="AI61" s="20">
        <f t="shared" si="24"/>
        <v>0.31368225349677914</v>
      </c>
      <c r="AJ61" s="20">
        <f t="shared" si="24"/>
        <v>0.47427040709673918</v>
      </c>
    </row>
    <row r="62" spans="1:36" x14ac:dyDescent="0.2">
      <c r="A62" s="3" t="s">
        <v>34</v>
      </c>
      <c r="B62" s="1" t="s">
        <v>35</v>
      </c>
      <c r="C62" s="14">
        <v>126.098</v>
      </c>
      <c r="D62" s="10">
        <v>123.26349999999999</v>
      </c>
      <c r="E62" s="7">
        <v>122.94070000000001</v>
      </c>
      <c r="F62" s="7">
        <v>122.7885</v>
      </c>
      <c r="G62" s="7">
        <v>118.5924</v>
      </c>
      <c r="H62" s="7">
        <v>118.2373</v>
      </c>
      <c r="I62" s="7">
        <v>118.1097</v>
      </c>
      <c r="J62" s="7">
        <v>118.0239</v>
      </c>
      <c r="K62" s="7">
        <v>118.0702</v>
      </c>
      <c r="L62" s="7">
        <v>118.1</v>
      </c>
      <c r="M62" s="7">
        <v>118.056</v>
      </c>
      <c r="N62" s="7">
        <v>118.1172</v>
      </c>
      <c r="O62" s="11">
        <v>118.5269</v>
      </c>
      <c r="P62" s="10">
        <v>-2.2478548430585779</v>
      </c>
      <c r="Q62" s="7">
        <v>-0.26187800930525795</v>
      </c>
      <c r="R62" s="7">
        <v>-0.12379952285940105</v>
      </c>
      <c r="S62" s="7">
        <v>-3.4173395717025628</v>
      </c>
      <c r="T62" s="7">
        <v>-0.29942896846677619</v>
      </c>
      <c r="U62" s="7">
        <v>-0.10791856715266759</v>
      </c>
      <c r="V62" s="7">
        <v>-7.2644329805262475E-2</v>
      </c>
      <c r="W62" s="7">
        <v>3.9229342531472207E-2</v>
      </c>
      <c r="X62" s="7">
        <v>2.5239222089904562E-2</v>
      </c>
      <c r="Y62" s="7">
        <v>-3.7256562235391137E-2</v>
      </c>
      <c r="Z62" s="7">
        <v>5.1839804838381347E-2</v>
      </c>
      <c r="AA62" s="11">
        <v>0.34685888253361985</v>
      </c>
      <c r="AB62" s="20">
        <f t="shared" si="19"/>
        <v>119.40219166666667</v>
      </c>
      <c r="AC62" s="20">
        <f t="shared" si="20"/>
        <v>122.99756666666667</v>
      </c>
      <c r="AD62" s="20">
        <f t="shared" si="21"/>
        <v>118.31313333333333</v>
      </c>
      <c r="AE62" s="20">
        <f t="shared" si="22"/>
        <v>118.0647</v>
      </c>
      <c r="AF62" s="20">
        <f t="shared" si="23"/>
        <v>118.23336666666667</v>
      </c>
      <c r="AG62" s="7">
        <f>IFERROR(AC62/'2018'!AF62*100-100,"")</f>
        <v>-0.76140903298819751</v>
      </c>
      <c r="AH62" s="20">
        <f t="shared" si="24"/>
        <v>-3.8085577302748845</v>
      </c>
      <c r="AI62" s="20">
        <f t="shared" si="24"/>
        <v>-0.20997950636079565</v>
      </c>
      <c r="AJ62" s="20">
        <f t="shared" si="24"/>
        <v>0.1428595225047502</v>
      </c>
    </row>
    <row r="63" spans="1:36" x14ac:dyDescent="0.2">
      <c r="A63" s="54" t="s">
        <v>36</v>
      </c>
      <c r="B63" s="46" t="s">
        <v>37</v>
      </c>
      <c r="C63" s="26">
        <v>117.31140000000001</v>
      </c>
      <c r="D63" s="21">
        <v>117.273</v>
      </c>
      <c r="E63" s="20">
        <v>117.40470000000001</v>
      </c>
      <c r="F63" s="20">
        <v>117.34780000000001</v>
      </c>
      <c r="G63" s="20">
        <v>117.0921</v>
      </c>
      <c r="H63" s="20">
        <v>117.0633</v>
      </c>
      <c r="I63" s="20">
        <v>117.0303</v>
      </c>
      <c r="J63" s="20">
        <v>117.1105</v>
      </c>
      <c r="K63" s="20">
        <v>117.2346</v>
      </c>
      <c r="L63" s="20">
        <v>116.93600000000001</v>
      </c>
      <c r="M63" s="20">
        <v>116.74760000000001</v>
      </c>
      <c r="N63" s="20">
        <v>117.2011</v>
      </c>
      <c r="O63" s="19">
        <v>117.2724</v>
      </c>
      <c r="P63" s="21">
        <v>-3.27333916396957E-2</v>
      </c>
      <c r="Q63" s="20">
        <v>0.11230206441381159</v>
      </c>
      <c r="R63" s="20">
        <v>-4.8464839993627891E-2</v>
      </c>
      <c r="S63" s="20">
        <v>-0.21789927037405427</v>
      </c>
      <c r="T63" s="20">
        <v>-2.4596023130513442E-2</v>
      </c>
      <c r="U63" s="20">
        <v>-2.8189876758985311E-2</v>
      </c>
      <c r="V63" s="20">
        <v>6.8529261225515906E-2</v>
      </c>
      <c r="W63" s="20">
        <v>0.10596829490096835</v>
      </c>
      <c r="X63" s="20">
        <v>-0.25470296311839108</v>
      </c>
      <c r="Y63" s="20">
        <v>-0.16111377163576782</v>
      </c>
      <c r="Z63" s="20">
        <v>0.38844481599620989</v>
      </c>
      <c r="AA63" s="19">
        <v>6.0835606491754693E-2</v>
      </c>
      <c r="AB63" s="20">
        <f t="shared" si="19"/>
        <v>117.14278333333334</v>
      </c>
      <c r="AC63" s="20">
        <f t="shared" si="20"/>
        <v>117.34183333333334</v>
      </c>
      <c r="AD63" s="20">
        <f t="shared" si="21"/>
        <v>117.06189999999999</v>
      </c>
      <c r="AE63" s="20">
        <f t="shared" si="22"/>
        <v>117.09370000000001</v>
      </c>
      <c r="AF63" s="20">
        <f t="shared" si="23"/>
        <v>117.07369999999999</v>
      </c>
      <c r="AG63" s="7">
        <f>IFERROR(AC63/'2018'!AF63*100-100,"")</f>
        <v>-7.0848723486134162</v>
      </c>
      <c r="AH63" s="20">
        <f t="shared" si="24"/>
        <v>-0.23856226324514296</v>
      </c>
      <c r="AI63" s="20">
        <f t="shared" si="24"/>
        <v>2.7165115208305224E-2</v>
      </c>
      <c r="AJ63" s="20">
        <f t="shared" si="24"/>
        <v>-1.7080338224872094E-2</v>
      </c>
    </row>
    <row r="64" spans="1:36" x14ac:dyDescent="0.2">
      <c r="A64" s="3" t="s">
        <v>38</v>
      </c>
      <c r="B64" s="1" t="s">
        <v>39</v>
      </c>
      <c r="C64" s="14">
        <v>112.1041</v>
      </c>
      <c r="D64" s="10">
        <v>112.491</v>
      </c>
      <c r="E64" s="7">
        <v>112.28660000000001</v>
      </c>
      <c r="F64" s="7">
        <v>112.7229</v>
      </c>
      <c r="G64" s="7">
        <v>113.4225</v>
      </c>
      <c r="H64" s="7">
        <v>113.4225</v>
      </c>
      <c r="I64" s="7">
        <v>113.0989</v>
      </c>
      <c r="J64" s="7">
        <v>113.8668</v>
      </c>
      <c r="K64" s="7">
        <v>112.5444</v>
      </c>
      <c r="L64" s="7">
        <v>113.3813</v>
      </c>
      <c r="M64" s="7">
        <v>112.6391</v>
      </c>
      <c r="N64" s="7">
        <v>111.99290000000001</v>
      </c>
      <c r="O64" s="11">
        <v>112.00700000000001</v>
      </c>
      <c r="P64" s="10">
        <v>0.34512564660881906</v>
      </c>
      <c r="Q64" s="7">
        <v>-0.18170342516289534</v>
      </c>
      <c r="R64" s="7">
        <v>0.38855927599552265</v>
      </c>
      <c r="S64" s="7">
        <v>0.62063697793438943</v>
      </c>
      <c r="T64" s="7">
        <v>0</v>
      </c>
      <c r="U64" s="7">
        <v>-0.28530494390442723</v>
      </c>
      <c r="V64" s="7">
        <v>0.67896327904161524</v>
      </c>
      <c r="W64" s="7">
        <v>-1.1613569539145754</v>
      </c>
      <c r="X64" s="7">
        <v>0.74361763001979664</v>
      </c>
      <c r="Y64" s="7">
        <v>-0.65460530087412727</v>
      </c>
      <c r="Z64" s="7">
        <v>-0.57369066336644492</v>
      </c>
      <c r="AA64" s="11">
        <v>1.2590083835670934E-2</v>
      </c>
      <c r="AB64" s="20">
        <f t="shared" si="19"/>
        <v>112.82299166666667</v>
      </c>
      <c r="AC64" s="20">
        <f t="shared" si="20"/>
        <v>112.50016666666666</v>
      </c>
      <c r="AD64" s="20">
        <f t="shared" si="21"/>
        <v>113.31463333333333</v>
      </c>
      <c r="AE64" s="20">
        <f t="shared" si="22"/>
        <v>113.26416666666667</v>
      </c>
      <c r="AF64" s="20">
        <f t="shared" si="23"/>
        <v>112.21300000000001</v>
      </c>
      <c r="AG64" s="7">
        <f>IFERROR(AC64/'2018'!AF64*100-100,"")</f>
        <v>-11.805248507616355</v>
      </c>
      <c r="AH64" s="20">
        <f t="shared" si="24"/>
        <v>0.72396929782327391</v>
      </c>
      <c r="AI64" s="20">
        <f t="shared" si="24"/>
        <v>-4.4536760330160519E-2</v>
      </c>
      <c r="AJ64" s="20">
        <f t="shared" si="24"/>
        <v>-0.92806639346071051</v>
      </c>
    </row>
    <row r="65" spans="1:36" x14ac:dyDescent="0.2">
      <c r="A65" s="3" t="s">
        <v>40</v>
      </c>
      <c r="B65" s="1" t="s">
        <v>68</v>
      </c>
      <c r="C65" s="14">
        <v>119.0012</v>
      </c>
      <c r="D65" s="10">
        <v>119.1859</v>
      </c>
      <c r="E65" s="7">
        <v>119.24809999999999</v>
      </c>
      <c r="F65" s="7">
        <v>119.5034</v>
      </c>
      <c r="G65" s="7">
        <v>119.41630000000001</v>
      </c>
      <c r="H65" s="7">
        <v>119.5196</v>
      </c>
      <c r="I65" s="7">
        <v>119.2837</v>
      </c>
      <c r="J65" s="7">
        <v>119.7748</v>
      </c>
      <c r="K65" s="7">
        <v>120.0707</v>
      </c>
      <c r="L65" s="7">
        <v>119.0057</v>
      </c>
      <c r="M65" s="7">
        <v>118.41840000000001</v>
      </c>
      <c r="N65" s="7">
        <v>119.4316</v>
      </c>
      <c r="O65" s="11">
        <v>119.64700000000001</v>
      </c>
      <c r="P65" s="10">
        <v>0.1552085189056972</v>
      </c>
      <c r="Q65" s="7">
        <v>5.2187381225455395E-2</v>
      </c>
      <c r="R65" s="7">
        <v>0.21409146141532268</v>
      </c>
      <c r="S65" s="7">
        <v>-7.2884955574479382E-2</v>
      </c>
      <c r="T65" s="7">
        <v>8.6504103711126684E-2</v>
      </c>
      <c r="U65" s="7">
        <v>-0.19737348518569414</v>
      </c>
      <c r="V65" s="7">
        <v>0.41170755098978568</v>
      </c>
      <c r="W65" s="7">
        <v>0.24704695812475008</v>
      </c>
      <c r="X65" s="7">
        <v>-0.88697742246859368</v>
      </c>
      <c r="Y65" s="7">
        <v>-0.49350577325287698</v>
      </c>
      <c r="Z65" s="7">
        <v>0.85561027678130908</v>
      </c>
      <c r="AA65" s="11">
        <v>0.18035427809725607</v>
      </c>
      <c r="AB65" s="20">
        <f t="shared" si="19"/>
        <v>119.37543333333333</v>
      </c>
      <c r="AC65" s="20">
        <f t="shared" si="20"/>
        <v>119.31246666666668</v>
      </c>
      <c r="AD65" s="20">
        <f t="shared" si="21"/>
        <v>119.40653333333334</v>
      </c>
      <c r="AE65" s="20">
        <f t="shared" si="22"/>
        <v>119.61706666666667</v>
      </c>
      <c r="AF65" s="20">
        <f t="shared" si="23"/>
        <v>119.16566666666667</v>
      </c>
      <c r="AG65" s="7">
        <f>IFERROR(AC65/'2018'!AF65*100-100,"")</f>
        <v>-9.5652714375370635</v>
      </c>
      <c r="AH65" s="20">
        <f t="shared" si="24"/>
        <v>7.8840601736501981E-2</v>
      </c>
      <c r="AI65" s="20">
        <f t="shared" si="24"/>
        <v>0.17631642713016049</v>
      </c>
      <c r="AJ65" s="20">
        <f t="shared" si="24"/>
        <v>-0.3773708991359257</v>
      </c>
    </row>
    <row r="66" spans="1:36" x14ac:dyDescent="0.2">
      <c r="A66" s="3" t="s">
        <v>41</v>
      </c>
      <c r="B66" s="1" t="s">
        <v>69</v>
      </c>
      <c r="C66" s="14">
        <v>103.3142</v>
      </c>
      <c r="D66" s="10">
        <v>103.3142</v>
      </c>
      <c r="E66" s="7">
        <v>103.3142</v>
      </c>
      <c r="F66" s="7">
        <v>103.3142</v>
      </c>
      <c r="G66" s="7">
        <v>102.6529</v>
      </c>
      <c r="H66" s="7">
        <v>102.6529</v>
      </c>
      <c r="I66" s="7">
        <v>102.6529</v>
      </c>
      <c r="J66" s="7">
        <v>102.6529</v>
      </c>
      <c r="K66" s="7">
        <v>102.6529</v>
      </c>
      <c r="L66" s="7">
        <v>102.789</v>
      </c>
      <c r="M66" s="7">
        <v>102.789</v>
      </c>
      <c r="N66" s="7">
        <v>103.193</v>
      </c>
      <c r="O66" s="11">
        <v>103.193</v>
      </c>
      <c r="P66" s="10">
        <v>0</v>
      </c>
      <c r="Q66" s="7">
        <v>0</v>
      </c>
      <c r="R66" s="7">
        <v>0</v>
      </c>
      <c r="S66" s="7">
        <v>-0.6400862611335103</v>
      </c>
      <c r="T66" s="7">
        <v>0</v>
      </c>
      <c r="U66" s="7">
        <v>0</v>
      </c>
      <c r="V66" s="7">
        <v>0</v>
      </c>
      <c r="W66" s="7">
        <v>0</v>
      </c>
      <c r="X66" s="7">
        <v>0.13258271320147702</v>
      </c>
      <c r="Y66" s="7">
        <v>0</v>
      </c>
      <c r="Z66" s="7">
        <v>0.39303816556245941</v>
      </c>
      <c r="AA66" s="11">
        <v>0</v>
      </c>
      <c r="AB66" s="20">
        <f t="shared" si="19"/>
        <v>102.930925</v>
      </c>
      <c r="AC66" s="20">
        <f t="shared" si="20"/>
        <v>103.31419999999999</v>
      </c>
      <c r="AD66" s="20">
        <f t="shared" si="21"/>
        <v>102.6529</v>
      </c>
      <c r="AE66" s="20">
        <f t="shared" si="22"/>
        <v>102.69826666666667</v>
      </c>
      <c r="AF66" s="20">
        <f t="shared" si="23"/>
        <v>103.05833333333334</v>
      </c>
      <c r="AG66" s="7">
        <f>IFERROR(AC66/'2018'!AF66*100-100,"")</f>
        <v>-2.2585299167940036</v>
      </c>
      <c r="AH66" s="20">
        <f t="shared" si="24"/>
        <v>-0.64008626113350431</v>
      </c>
      <c r="AI66" s="20">
        <f t="shared" si="24"/>
        <v>4.4194237733833575E-2</v>
      </c>
      <c r="AJ66" s="20">
        <f t="shared" si="24"/>
        <v>0.35060637180504273</v>
      </c>
    </row>
    <row r="67" spans="1:36" x14ac:dyDescent="0.2">
      <c r="A67" s="3" t="s">
        <v>42</v>
      </c>
      <c r="B67" s="1" t="s">
        <v>43</v>
      </c>
      <c r="C67" s="14">
        <v>126.6435</v>
      </c>
      <c r="D67" s="10">
        <v>124.6639</v>
      </c>
      <c r="E67" s="7">
        <v>124.3969</v>
      </c>
      <c r="F67" s="7">
        <v>123.4539</v>
      </c>
      <c r="G67" s="7">
        <v>120.62609999999999</v>
      </c>
      <c r="H67" s="7">
        <v>120.21339999999999</v>
      </c>
      <c r="I67" s="7">
        <v>120.501</v>
      </c>
      <c r="J67" s="7">
        <v>119.91930000000001</v>
      </c>
      <c r="K67" s="7">
        <v>119.8682</v>
      </c>
      <c r="L67" s="7">
        <v>119.7809</v>
      </c>
      <c r="M67" s="7">
        <v>119.8733</v>
      </c>
      <c r="N67" s="7">
        <v>120.16630000000001</v>
      </c>
      <c r="O67" s="11">
        <v>120.1836</v>
      </c>
      <c r="P67" s="10">
        <v>-1.5631279931461188</v>
      </c>
      <c r="Q67" s="7">
        <v>-0.2141758760956427</v>
      </c>
      <c r="R67" s="7">
        <v>-0.758057475708798</v>
      </c>
      <c r="S67" s="7">
        <v>-2.2905716222816861</v>
      </c>
      <c r="T67" s="7">
        <v>-0.34213159506939295</v>
      </c>
      <c r="U67" s="7">
        <v>0.23924121603748988</v>
      </c>
      <c r="V67" s="7">
        <v>-0.48273458311549106</v>
      </c>
      <c r="W67" s="7">
        <v>-4.2611989896543134E-2</v>
      </c>
      <c r="X67" s="7">
        <v>-7.2829991607448061E-2</v>
      </c>
      <c r="Y67" s="7">
        <v>7.7140846328586449E-2</v>
      </c>
      <c r="Z67" s="7">
        <v>0.24442473845302193</v>
      </c>
      <c r="AA67" s="11">
        <v>1.4396715218818966E-2</v>
      </c>
      <c r="AB67" s="20">
        <f t="shared" si="19"/>
        <v>121.13723333333336</v>
      </c>
      <c r="AC67" s="20">
        <f t="shared" si="20"/>
        <v>124.17156666666666</v>
      </c>
      <c r="AD67" s="20">
        <f t="shared" si="21"/>
        <v>120.44683333333334</v>
      </c>
      <c r="AE67" s="20">
        <f t="shared" si="22"/>
        <v>119.85613333333333</v>
      </c>
      <c r="AF67" s="20">
        <f t="shared" si="23"/>
        <v>120.07440000000001</v>
      </c>
      <c r="AG67" s="7">
        <f>IFERROR(AC67/'2018'!AF67*100-100,"")</f>
        <v>-2.6484839504391999</v>
      </c>
      <c r="AH67" s="20">
        <f t="shared" si="24"/>
        <v>-2.9996668587843516</v>
      </c>
      <c r="AI67" s="20">
        <f t="shared" si="24"/>
        <v>-0.49042385229445529</v>
      </c>
      <c r="AJ67" s="20">
        <f t="shared" si="24"/>
        <v>0.18210721520578943</v>
      </c>
    </row>
    <row r="68" spans="1:36" x14ac:dyDescent="0.2">
      <c r="A68" s="3" t="s">
        <v>44</v>
      </c>
      <c r="B68" s="1" t="s">
        <v>45</v>
      </c>
      <c r="C68" s="14">
        <v>114.69110000000001</v>
      </c>
      <c r="D68" s="10">
        <v>115.3496</v>
      </c>
      <c r="E68" s="7">
        <v>115.66589999999999</v>
      </c>
      <c r="F68" s="7">
        <v>115.6985</v>
      </c>
      <c r="G68" s="7">
        <v>116.11</v>
      </c>
      <c r="H68" s="7">
        <v>116.20010000000001</v>
      </c>
      <c r="I68" s="7">
        <v>116.2325</v>
      </c>
      <c r="J68" s="7">
        <v>116.22490000000001</v>
      </c>
      <c r="K68" s="7">
        <v>116.9195</v>
      </c>
      <c r="L68" s="7">
        <v>116.9512</v>
      </c>
      <c r="M68" s="7">
        <v>117.04259999999999</v>
      </c>
      <c r="N68" s="7">
        <v>116.8652</v>
      </c>
      <c r="O68" s="11">
        <v>116.8321</v>
      </c>
      <c r="P68" s="10">
        <v>0.57415091493584891</v>
      </c>
      <c r="Q68" s="7">
        <v>0.2742098802249841</v>
      </c>
      <c r="R68" s="7">
        <v>2.8184624854864036E-2</v>
      </c>
      <c r="S68" s="7">
        <v>0.35566580379175511</v>
      </c>
      <c r="T68" s="7">
        <v>7.7598828696931132E-2</v>
      </c>
      <c r="U68" s="7">
        <v>2.7882936417434702E-2</v>
      </c>
      <c r="V68" s="7">
        <v>-6.5386187167930637E-3</v>
      </c>
      <c r="W68" s="7">
        <v>0.59763441396808603</v>
      </c>
      <c r="X68" s="7">
        <v>2.7112671538965464E-2</v>
      </c>
      <c r="Y68" s="7">
        <v>7.8152254957617406E-2</v>
      </c>
      <c r="Z68" s="7">
        <v>-0.15156874505521201</v>
      </c>
      <c r="AA68" s="11">
        <v>-2.8323230525429788E-2</v>
      </c>
      <c r="AB68" s="20">
        <f t="shared" si="19"/>
        <v>116.34100833333333</v>
      </c>
      <c r="AC68" s="20">
        <f t="shared" si="20"/>
        <v>115.57133333333331</v>
      </c>
      <c r="AD68" s="20">
        <f t="shared" si="21"/>
        <v>116.18086666666666</v>
      </c>
      <c r="AE68" s="20">
        <f t="shared" si="22"/>
        <v>116.69853333333333</v>
      </c>
      <c r="AF68" s="20">
        <f t="shared" si="23"/>
        <v>116.91330000000001</v>
      </c>
      <c r="AG68" s="7">
        <f>IFERROR(AC68/'2018'!AF68*100-100,"")</f>
        <v>-3.6794786956055674</v>
      </c>
      <c r="AH68" s="20">
        <f t="shared" ref="AH68:AJ71" si="25">IFERROR(AD68/AC68*100-100,"")</f>
        <v>0.52740875765040585</v>
      </c>
      <c r="AI68" s="20">
        <f t="shared" si="25"/>
        <v>0.4455696376856082</v>
      </c>
      <c r="AJ68" s="20">
        <f t="shared" si="25"/>
        <v>0.18403544631810576</v>
      </c>
    </row>
    <row r="69" spans="1:36" x14ac:dyDescent="0.2">
      <c r="A69" s="3" t="s">
        <v>46</v>
      </c>
      <c r="B69" s="1" t="s">
        <v>70</v>
      </c>
      <c r="C69" s="14">
        <v>114.66840000000001</v>
      </c>
      <c r="D69" s="10">
        <v>115.242</v>
      </c>
      <c r="E69" s="7">
        <v>115.6853</v>
      </c>
      <c r="F69" s="7">
        <v>115.71420000000001</v>
      </c>
      <c r="G69" s="7">
        <v>116.5746</v>
      </c>
      <c r="H69" s="7">
        <v>116.5746</v>
      </c>
      <c r="I69" s="7">
        <v>116.5746</v>
      </c>
      <c r="J69" s="7">
        <v>116.5746</v>
      </c>
      <c r="K69" s="7">
        <v>116.5746</v>
      </c>
      <c r="L69" s="7">
        <v>116.69</v>
      </c>
      <c r="M69" s="7">
        <v>116.69</v>
      </c>
      <c r="N69" s="7">
        <v>116.9355</v>
      </c>
      <c r="O69" s="11">
        <v>116.9355</v>
      </c>
      <c r="P69" s="10">
        <v>0.50022499659888764</v>
      </c>
      <c r="Q69" s="7">
        <v>0.38466878395029031</v>
      </c>
      <c r="R69" s="7">
        <v>2.4981566370150102E-2</v>
      </c>
      <c r="S69" s="7">
        <v>0.74355610633785518</v>
      </c>
      <c r="T69" s="7">
        <v>0</v>
      </c>
      <c r="U69" s="7">
        <v>0</v>
      </c>
      <c r="V69" s="7">
        <v>0</v>
      </c>
      <c r="W69" s="7">
        <v>0</v>
      </c>
      <c r="X69" s="7">
        <v>9.8992404863489938E-2</v>
      </c>
      <c r="Y69" s="7">
        <v>0</v>
      </c>
      <c r="Z69" s="7">
        <v>0.21038649412975144</v>
      </c>
      <c r="AA69" s="11">
        <v>0</v>
      </c>
      <c r="AB69" s="20">
        <f t="shared" si="19"/>
        <v>116.39712500000002</v>
      </c>
      <c r="AC69" s="20">
        <f t="shared" si="20"/>
        <v>115.54716666666667</v>
      </c>
      <c r="AD69" s="20">
        <f t="shared" si="21"/>
        <v>116.57459999999999</v>
      </c>
      <c r="AE69" s="20">
        <f t="shared" si="22"/>
        <v>116.61306666666667</v>
      </c>
      <c r="AF69" s="20">
        <f t="shared" si="23"/>
        <v>116.85366666666665</v>
      </c>
      <c r="AG69" s="7">
        <f>IFERROR(AC69/'2018'!AF69*100-100,"")</f>
        <v>-8.4879537204063524</v>
      </c>
      <c r="AH69" s="20">
        <f t="shared" si="25"/>
        <v>0.88918955174148095</v>
      </c>
      <c r="AI69" s="20">
        <f t="shared" si="25"/>
        <v>3.2997468287845777E-2</v>
      </c>
      <c r="AJ69" s="20">
        <f t="shared" si="25"/>
        <v>0.20632336227615156</v>
      </c>
    </row>
    <row r="70" spans="1:36" x14ac:dyDescent="0.2">
      <c r="A70" s="54" t="s">
        <v>47</v>
      </c>
      <c r="B70" s="46" t="s">
        <v>48</v>
      </c>
      <c r="C70" s="26">
        <v>92.038650000000004</v>
      </c>
      <c r="D70" s="21">
        <v>93.592179999999999</v>
      </c>
      <c r="E70" s="20">
        <v>94.578609999999998</v>
      </c>
      <c r="F70" s="20">
        <v>95.94229</v>
      </c>
      <c r="G70" s="20">
        <v>99.828479999999999</v>
      </c>
      <c r="H70" s="20">
        <v>101.0304</v>
      </c>
      <c r="I70" s="20">
        <v>99.924019999999999</v>
      </c>
      <c r="J70" s="20">
        <v>98.101680000000002</v>
      </c>
      <c r="K70" s="20">
        <v>97.374260000000007</v>
      </c>
      <c r="L70" s="20">
        <v>99.73357</v>
      </c>
      <c r="M70" s="20">
        <v>100.7115</v>
      </c>
      <c r="N70" s="20">
        <v>101.48390000000001</v>
      </c>
      <c r="O70" s="19">
        <v>104.214</v>
      </c>
      <c r="P70" s="21">
        <v>1.687910459355928</v>
      </c>
      <c r="Q70" s="20">
        <v>1.0539662608564075</v>
      </c>
      <c r="R70" s="20">
        <v>1.4418482149399343</v>
      </c>
      <c r="S70" s="20">
        <v>4.0505495543206225</v>
      </c>
      <c r="T70" s="20">
        <v>1.203985075200986</v>
      </c>
      <c r="U70" s="20">
        <v>-1.0950961294818209</v>
      </c>
      <c r="V70" s="20">
        <v>-1.8237256667616024</v>
      </c>
      <c r="W70" s="20">
        <v>-0.74149596622605762</v>
      </c>
      <c r="X70" s="20">
        <v>2.4229298379263611</v>
      </c>
      <c r="Y70" s="20">
        <v>0.9805424592742451</v>
      </c>
      <c r="Z70" s="20">
        <v>0.7669431991381368</v>
      </c>
      <c r="AA70" s="19">
        <v>2.6901804128536577</v>
      </c>
      <c r="AB70" s="20">
        <f>(AB52/AB54)*100</f>
        <v>98.893279301287933</v>
      </c>
      <c r="AC70" s="20">
        <f t="shared" ref="AC70:AF70" si="26">(AC52/AC54)*100</f>
        <v>94.708723492533935</v>
      </c>
      <c r="AD70" s="20">
        <f t="shared" si="26"/>
        <v>100.26064060079129</v>
      </c>
      <c r="AE70" s="20">
        <f t="shared" si="26"/>
        <v>98.405331145029933</v>
      </c>
      <c r="AF70" s="20">
        <f t="shared" si="26"/>
        <v>102.1403085869344</v>
      </c>
      <c r="AG70" s="7">
        <f>IFERROR(AC70/'2018'!AF70*100-100,"")</f>
        <v>-4.2737294584405845</v>
      </c>
      <c r="AH70" s="20">
        <f t="shared" si="25"/>
        <v>5.8620968623814633</v>
      </c>
      <c r="AI70" s="20">
        <f t="shared" si="25"/>
        <v>-1.8504863370549032</v>
      </c>
      <c r="AJ70" s="20">
        <f t="shared" si="25"/>
        <v>3.7955031485030588</v>
      </c>
    </row>
    <row r="71" spans="1:36" x14ac:dyDescent="0.2">
      <c r="A71" s="54"/>
      <c r="B71" s="46" t="s">
        <v>72</v>
      </c>
      <c r="C71" s="26">
        <v>95.89913</v>
      </c>
      <c r="D71" s="21">
        <v>97.639300000000006</v>
      </c>
      <c r="E71" s="20">
        <v>98.689250000000001</v>
      </c>
      <c r="F71" s="20">
        <v>101.1052</v>
      </c>
      <c r="G71" s="20">
        <v>104.1688</v>
      </c>
      <c r="H71" s="20">
        <v>105.5427</v>
      </c>
      <c r="I71" s="20">
        <v>104.8283</v>
      </c>
      <c r="J71" s="20">
        <v>103.7015</v>
      </c>
      <c r="K71" s="20">
        <v>103.1249</v>
      </c>
      <c r="L71" s="20">
        <v>106.3505</v>
      </c>
      <c r="M71" s="20">
        <v>107.69580000000001</v>
      </c>
      <c r="N71" s="20">
        <v>108.7811</v>
      </c>
      <c r="O71" s="19">
        <v>111.7839</v>
      </c>
      <c r="P71" s="21">
        <v>1.8145837193726433</v>
      </c>
      <c r="Q71" s="20">
        <v>1.0753354438223086</v>
      </c>
      <c r="R71" s="20">
        <v>2.4480376535438211</v>
      </c>
      <c r="S71" s="20">
        <v>3.0301112108971724</v>
      </c>
      <c r="T71" s="20">
        <v>1.318916988580066</v>
      </c>
      <c r="U71" s="20">
        <v>-0.67688243715576513</v>
      </c>
      <c r="V71" s="20">
        <v>-1.0749005755125314</v>
      </c>
      <c r="W71" s="20">
        <v>-0.55601895826000503</v>
      </c>
      <c r="X71" s="20">
        <v>3.1278575785285612</v>
      </c>
      <c r="Y71" s="20">
        <v>1.2649681947898777</v>
      </c>
      <c r="Z71" s="20">
        <v>1.0077458916689317</v>
      </c>
      <c r="AA71" s="19">
        <v>2.760405989643429</v>
      </c>
      <c r="AB71" s="20">
        <f>(AB52/AB63)*100</f>
        <v>104.44826804667295</v>
      </c>
      <c r="AC71" s="20">
        <f t="shared" ref="AC71:AF71" si="27">(AC52/AC63)*100</f>
        <v>99.144806271136602</v>
      </c>
      <c r="AD71" s="20">
        <f t="shared" si="27"/>
        <v>104.84658116774119</v>
      </c>
      <c r="AE71" s="20">
        <f t="shared" si="27"/>
        <v>104.39087101469448</v>
      </c>
      <c r="AF71" s="20">
        <f t="shared" si="27"/>
        <v>109.42301017791927</v>
      </c>
      <c r="AG71" s="7">
        <f>IFERROR(AC71/'2018'!AF71*100-100,"")</f>
        <v>-5.0795982874861636</v>
      </c>
      <c r="AH71" s="20">
        <f t="shared" si="25"/>
        <v>5.7509567178048968</v>
      </c>
      <c r="AI71" s="20">
        <f t="shared" si="25"/>
        <v>-0.43464474279578269</v>
      </c>
      <c r="AJ71" s="20">
        <f t="shared" si="25"/>
        <v>4.8204781838791604</v>
      </c>
    </row>
    <row r="72" spans="1:36" ht="18" customHeight="1" x14ac:dyDescent="0.2">
      <c r="B72" s="22" t="s">
        <v>60</v>
      </c>
      <c r="C72" s="27"/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5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5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x14ac:dyDescent="0.2">
      <c r="A73" s="54" t="s">
        <v>14</v>
      </c>
      <c r="B73" s="46" t="s">
        <v>15</v>
      </c>
      <c r="C73" s="26">
        <v>117.3476</v>
      </c>
      <c r="D73" s="21">
        <v>117.8877</v>
      </c>
      <c r="E73" s="20">
        <v>117.5223</v>
      </c>
      <c r="F73" s="20">
        <v>117.818</v>
      </c>
      <c r="G73" s="20">
        <v>117.6053</v>
      </c>
      <c r="H73" s="20">
        <v>118.13</v>
      </c>
      <c r="I73" s="20">
        <v>119.00709999999999</v>
      </c>
      <c r="J73" s="20">
        <v>118.7972</v>
      </c>
      <c r="K73" s="20">
        <v>120.0736</v>
      </c>
      <c r="L73" s="20">
        <v>122.0376</v>
      </c>
      <c r="M73" s="20">
        <v>120.8051</v>
      </c>
      <c r="N73" s="20">
        <v>120.29819999999999</v>
      </c>
      <c r="O73" s="19">
        <v>120.4496</v>
      </c>
      <c r="P73" s="21">
        <v>0.46025653698924851</v>
      </c>
      <c r="Q73" s="20">
        <v>-0.30995600049877464</v>
      </c>
      <c r="R73" s="20">
        <v>0.25161182175637858</v>
      </c>
      <c r="S73" s="20">
        <v>-0.18053268600722988</v>
      </c>
      <c r="T73" s="20">
        <v>0.44615336213588647</v>
      </c>
      <c r="U73" s="20">
        <v>0.74248709049352302</v>
      </c>
      <c r="V73" s="20">
        <v>-0.1763760313460209</v>
      </c>
      <c r="W73" s="20">
        <v>1.0744360978204834</v>
      </c>
      <c r="X73" s="20">
        <v>1.6356634597446889</v>
      </c>
      <c r="Y73" s="20">
        <v>-1.0099346430936054</v>
      </c>
      <c r="Z73" s="20">
        <v>-0.41960149033443267</v>
      </c>
      <c r="AA73" s="19">
        <v>0.12585391967627907</v>
      </c>
      <c r="AB73" s="20">
        <f t="shared" ref="AB73:AB135" si="28">AVERAGE(D73:O73)</f>
        <v>119.20264166666665</v>
      </c>
      <c r="AC73" s="20">
        <f t="shared" ref="AC73:AC135" si="29">IFERROR(AVERAGE(D73:F73),"")</f>
        <v>117.74266666666666</v>
      </c>
      <c r="AD73" s="20">
        <f t="shared" ref="AD73:AD135" si="30">IFERROR(AVERAGE(G73:I73),"")</f>
        <v>118.24746666666665</v>
      </c>
      <c r="AE73" s="20">
        <f t="shared" ref="AE73:AE93" si="31">IFERROR(AVERAGE(J73:L73),"")</f>
        <v>120.3028</v>
      </c>
      <c r="AF73" s="20">
        <f t="shared" ref="AF73:AF93" si="32">IFERROR(AVERAGE(M73:O73),"")</f>
        <v>120.51763333333334</v>
      </c>
      <c r="AG73" s="7">
        <f>IFERROR(AC71/'2018'!AF73*100-100,"")</f>
        <v>-21.183661410535308</v>
      </c>
      <c r="AH73" s="20">
        <f>IFERROR(AD71/AC71*100-100,"")</f>
        <v>5.7509567178048968</v>
      </c>
      <c r="AI73" s="20">
        <f>IFERROR(AE71/AD71*100-100,"")</f>
        <v>-0.43464474279578269</v>
      </c>
      <c r="AJ73" s="20">
        <f>IFERROR(AF71/AE71*100-100,"")</f>
        <v>4.8204781838791604</v>
      </c>
    </row>
    <row r="74" spans="1:36" x14ac:dyDescent="0.2">
      <c r="A74" s="3" t="s">
        <v>16</v>
      </c>
      <c r="B74" s="1" t="s">
        <v>54</v>
      </c>
      <c r="C74" s="14">
        <v>121.97190000000001</v>
      </c>
      <c r="D74" s="10">
        <v>122.4435</v>
      </c>
      <c r="E74" s="7">
        <v>122.29</v>
      </c>
      <c r="F74" s="7">
        <v>122.1908</v>
      </c>
      <c r="G74" s="7">
        <v>122.3133</v>
      </c>
      <c r="H74" s="7">
        <v>122.60939999999999</v>
      </c>
      <c r="I74" s="7">
        <v>123.0574</v>
      </c>
      <c r="J74" s="7">
        <v>122.92610000000001</v>
      </c>
      <c r="K74" s="7">
        <v>124.2984</v>
      </c>
      <c r="L74" s="7">
        <v>127.00109999999999</v>
      </c>
      <c r="M74" s="7">
        <v>125.61020000000001</v>
      </c>
      <c r="N74" s="7">
        <v>124.5158</v>
      </c>
      <c r="O74" s="11">
        <v>125.16079999999999</v>
      </c>
      <c r="P74" s="10">
        <v>0.38664643249797298</v>
      </c>
      <c r="Q74" s="7">
        <v>-0.1253639433697942</v>
      </c>
      <c r="R74" s="7">
        <v>-8.1118652383686637E-2</v>
      </c>
      <c r="S74" s="7">
        <v>0.10025304687423461</v>
      </c>
      <c r="T74" s="7">
        <v>0.24208324033444897</v>
      </c>
      <c r="U74" s="7">
        <v>0.36538797188470667</v>
      </c>
      <c r="V74" s="7">
        <v>-0.1066981749980058</v>
      </c>
      <c r="W74" s="7">
        <v>1.1163617815907245</v>
      </c>
      <c r="X74" s="7">
        <v>2.1743642717846674</v>
      </c>
      <c r="Y74" s="7">
        <v>-1.0951873645188803</v>
      </c>
      <c r="Z74" s="7">
        <v>-0.87126682387258947</v>
      </c>
      <c r="AA74" s="11">
        <v>0.51800655017274599</v>
      </c>
      <c r="AB74" s="20">
        <f t="shared" si="28"/>
        <v>123.70139999999999</v>
      </c>
      <c r="AC74" s="20">
        <f t="shared" si="29"/>
        <v>122.30810000000001</v>
      </c>
      <c r="AD74" s="20">
        <f t="shared" si="30"/>
        <v>122.66003333333333</v>
      </c>
      <c r="AE74" s="20">
        <f t="shared" si="31"/>
        <v>124.74186666666667</v>
      </c>
      <c r="AF74" s="20">
        <f t="shared" si="32"/>
        <v>125.09559999999999</v>
      </c>
      <c r="AG74" s="7">
        <f>IFERROR(AC74/'2018'!AF74*100-100,"")</f>
        <v>-7.669445794180163</v>
      </c>
      <c r="AH74" s="20">
        <f t="shared" ref="AH74:AJ89" si="33">IFERROR(AD74/AC74*100-100,"")</f>
        <v>0.28774327565656677</v>
      </c>
      <c r="AI74" s="20">
        <f t="shared" si="33"/>
        <v>1.6972385191481862</v>
      </c>
      <c r="AJ74" s="20">
        <f t="shared" si="33"/>
        <v>0.28357226229312005</v>
      </c>
    </row>
    <row r="75" spans="1:36" x14ac:dyDescent="0.2">
      <c r="A75" s="3" t="s">
        <v>18</v>
      </c>
      <c r="B75" s="1" t="s">
        <v>55</v>
      </c>
      <c r="C75" s="14">
        <v>120.2188</v>
      </c>
      <c r="D75" s="10">
        <v>120.2929</v>
      </c>
      <c r="E75" s="7">
        <v>119.8312</v>
      </c>
      <c r="F75" s="7">
        <v>121.14319999999999</v>
      </c>
      <c r="G75" s="7">
        <v>121.06440000000001</v>
      </c>
      <c r="H75" s="7">
        <v>120.91630000000001</v>
      </c>
      <c r="I75" s="7">
        <v>122.4799</v>
      </c>
      <c r="J75" s="7">
        <v>121.444</v>
      </c>
      <c r="K75" s="7">
        <v>123.1194</v>
      </c>
      <c r="L75" s="7">
        <v>125.2098</v>
      </c>
      <c r="M75" s="7">
        <v>125.9058</v>
      </c>
      <c r="N75" s="7">
        <v>124.646</v>
      </c>
      <c r="O75" s="11">
        <v>124.7732</v>
      </c>
      <c r="P75" s="10">
        <v>6.1637614083655291E-2</v>
      </c>
      <c r="Q75" s="7">
        <v>-0.38381317600623771</v>
      </c>
      <c r="R75" s="7">
        <v>1.0948734553271584</v>
      </c>
      <c r="S75" s="7">
        <v>-6.5046985716067332E-2</v>
      </c>
      <c r="T75" s="7">
        <v>-0.12233158550325235</v>
      </c>
      <c r="U75" s="7">
        <v>1.2931259061019844</v>
      </c>
      <c r="V75" s="7">
        <v>-0.84577142861808186</v>
      </c>
      <c r="W75" s="7">
        <v>1.3795658904515629</v>
      </c>
      <c r="X75" s="7">
        <v>1.6978640246784849</v>
      </c>
      <c r="Y75" s="7">
        <v>0.55586703277219351</v>
      </c>
      <c r="Z75" s="7">
        <v>-1.0005893294828345</v>
      </c>
      <c r="AA75" s="11">
        <v>0.10204900277586283</v>
      </c>
      <c r="AB75" s="20">
        <f t="shared" si="28"/>
        <v>122.56884166666667</v>
      </c>
      <c r="AC75" s="20">
        <f t="shared" si="29"/>
        <v>120.42243333333333</v>
      </c>
      <c r="AD75" s="20">
        <f t="shared" si="30"/>
        <v>121.48686666666667</v>
      </c>
      <c r="AE75" s="20">
        <f t="shared" si="31"/>
        <v>123.25773333333332</v>
      </c>
      <c r="AF75" s="20">
        <f t="shared" si="32"/>
        <v>125.10833333333335</v>
      </c>
      <c r="AG75" s="109">
        <f>IFERROR(AC75/'2018'!AF75*100-100,"")</f>
        <v>-10.618153802152577</v>
      </c>
      <c r="AH75" s="20">
        <f t="shared" si="33"/>
        <v>0.88391614740666569</v>
      </c>
      <c r="AI75" s="20">
        <f t="shared" si="33"/>
        <v>1.4576609927108564</v>
      </c>
      <c r="AJ75" s="20">
        <f t="shared" si="33"/>
        <v>1.5014068082814163</v>
      </c>
    </row>
    <row r="76" spans="1:36" x14ac:dyDescent="0.2">
      <c r="A76" s="3" t="s">
        <v>56</v>
      </c>
      <c r="B76" s="1" t="s">
        <v>57</v>
      </c>
      <c r="C76" s="14">
        <v>107.1919</v>
      </c>
      <c r="D76" s="10">
        <v>108.1884</v>
      </c>
      <c r="E76" s="7">
        <v>107.1152</v>
      </c>
      <c r="F76" s="7">
        <v>107.9071</v>
      </c>
      <c r="G76" s="7">
        <v>107.1645</v>
      </c>
      <c r="H76" s="7">
        <v>108.31100000000001</v>
      </c>
      <c r="I76" s="7">
        <v>109.49120000000001</v>
      </c>
      <c r="J76" s="7">
        <v>109.22410000000001</v>
      </c>
      <c r="K76" s="7">
        <v>110.5564</v>
      </c>
      <c r="L76" s="7">
        <v>111.4943</v>
      </c>
      <c r="M76" s="7">
        <v>109.5214</v>
      </c>
      <c r="N76" s="7">
        <v>110.44629999999999</v>
      </c>
      <c r="O76" s="11">
        <v>109.5003</v>
      </c>
      <c r="P76" s="10">
        <v>0.92964113892933831</v>
      </c>
      <c r="Q76" s="7">
        <v>-0.99197326145871456</v>
      </c>
      <c r="R76" s="7">
        <v>0.73929750399569638</v>
      </c>
      <c r="S76" s="7">
        <v>-0.68818455875470286</v>
      </c>
      <c r="T76" s="7">
        <v>1.0698505568541852</v>
      </c>
      <c r="U76" s="7">
        <v>1.0896400180960375</v>
      </c>
      <c r="V76" s="7">
        <v>-0.24394654547580008</v>
      </c>
      <c r="W76" s="7">
        <v>1.2197857432562862</v>
      </c>
      <c r="X76" s="7">
        <v>0.84834527897073264</v>
      </c>
      <c r="Y76" s="7">
        <v>-1.7695074994865172</v>
      </c>
      <c r="Z76" s="7">
        <v>0.844492491878294</v>
      </c>
      <c r="AA76" s="11">
        <v>-0.85652484510571925</v>
      </c>
      <c r="AB76" s="20">
        <f t="shared" si="28"/>
        <v>109.07668333333334</v>
      </c>
      <c r="AC76" s="20">
        <f t="shared" si="29"/>
        <v>107.73690000000001</v>
      </c>
      <c r="AD76" s="20">
        <f t="shared" si="30"/>
        <v>108.32223333333333</v>
      </c>
      <c r="AE76" s="20">
        <f t="shared" si="31"/>
        <v>110.42493333333334</v>
      </c>
      <c r="AF76" s="20">
        <f t="shared" si="32"/>
        <v>109.82266666666665</v>
      </c>
      <c r="AG76" s="7">
        <f>IFERROR(AC76/'2018'!AF76*100-100,"")</f>
        <v>-1.346369913836611</v>
      </c>
      <c r="AH76" s="20">
        <f t="shared" si="33"/>
        <v>0.54329884499490788</v>
      </c>
      <c r="AI76" s="20">
        <f t="shared" si="33"/>
        <v>1.9411527396499366</v>
      </c>
      <c r="AJ76" s="20">
        <f t="shared" si="33"/>
        <v>-0.54540822302212177</v>
      </c>
    </row>
    <row r="77" spans="1:36" x14ac:dyDescent="0.2">
      <c r="A77" s="3" t="s">
        <v>58</v>
      </c>
      <c r="B77" s="1" t="s">
        <v>59</v>
      </c>
      <c r="C77" s="14">
        <v>120.1259</v>
      </c>
      <c r="D77" s="10">
        <v>119.8663</v>
      </c>
      <c r="E77" s="7">
        <v>121.6206</v>
      </c>
      <c r="F77" s="7">
        <v>120.7529</v>
      </c>
      <c r="G77" s="7">
        <v>119.7068</v>
      </c>
      <c r="H77" s="7">
        <v>120.70010000000001</v>
      </c>
      <c r="I77" s="7">
        <v>122.7351</v>
      </c>
      <c r="J77" s="7">
        <v>124.0521</v>
      </c>
      <c r="K77" s="7">
        <v>122.9765</v>
      </c>
      <c r="L77" s="7">
        <v>122.6888</v>
      </c>
      <c r="M77" s="7">
        <v>122.773</v>
      </c>
      <c r="N77" s="7">
        <v>122.03749999999999</v>
      </c>
      <c r="O77" s="11">
        <v>123.3817</v>
      </c>
      <c r="P77" s="10">
        <v>-0.21610660149060781</v>
      </c>
      <c r="Q77" s="7">
        <v>1.4635473022859642</v>
      </c>
      <c r="R77" s="7">
        <v>-0.71344821518722923</v>
      </c>
      <c r="S77" s="7">
        <v>-0.86631459782746056</v>
      </c>
      <c r="T77" s="7">
        <v>0.82977742283646783</v>
      </c>
      <c r="U77" s="7">
        <v>1.6859969461500004</v>
      </c>
      <c r="V77" s="7">
        <v>1.0730426748338437</v>
      </c>
      <c r="W77" s="7">
        <v>-0.86705505186933096</v>
      </c>
      <c r="X77" s="7">
        <v>-0.23394713624147778</v>
      </c>
      <c r="Y77" s="7">
        <v>6.8628921303326471E-2</v>
      </c>
      <c r="Z77" s="7">
        <v>-0.59907308610199461</v>
      </c>
      <c r="AA77" s="11">
        <v>1.1014647137150473</v>
      </c>
      <c r="AB77" s="20">
        <f t="shared" si="28"/>
        <v>121.94094999999997</v>
      </c>
      <c r="AC77" s="20">
        <f t="shared" si="29"/>
        <v>120.7466</v>
      </c>
      <c r="AD77" s="20">
        <f t="shared" si="30"/>
        <v>121.04733333333333</v>
      </c>
      <c r="AE77" s="20">
        <f t="shared" si="31"/>
        <v>123.23913333333333</v>
      </c>
      <c r="AF77" s="20">
        <f t="shared" si="32"/>
        <v>122.73073333333332</v>
      </c>
      <c r="AG77" s="7">
        <f>IFERROR(AC77/'2018'!AF77*100-100,"")</f>
        <v>-6.6298657262287435</v>
      </c>
      <c r="AH77" s="20">
        <f t="shared" si="33"/>
        <v>0.24906153327160041</v>
      </c>
      <c r="AI77" s="20">
        <f t="shared" si="33"/>
        <v>1.8106966420849062</v>
      </c>
      <c r="AJ77" s="20">
        <f t="shared" si="33"/>
        <v>-0.41253130093417667</v>
      </c>
    </row>
    <row r="78" spans="1:36" x14ac:dyDescent="0.2">
      <c r="A78" s="54" t="s">
        <v>20</v>
      </c>
      <c r="B78" s="46" t="s">
        <v>21</v>
      </c>
      <c r="C78" s="26">
        <v>117.5822</v>
      </c>
      <c r="D78" s="21">
        <v>117.97369999999999</v>
      </c>
      <c r="E78" s="20">
        <v>118.1982</v>
      </c>
      <c r="F78" s="20">
        <v>119.1023</v>
      </c>
      <c r="G78" s="20">
        <v>118.2787</v>
      </c>
      <c r="H78" s="20">
        <v>118.60760000000001</v>
      </c>
      <c r="I78" s="20">
        <v>118.9866</v>
      </c>
      <c r="J78" s="20">
        <v>119.53619999999999</v>
      </c>
      <c r="K78" s="20">
        <v>119.92870000000001</v>
      </c>
      <c r="L78" s="20">
        <v>120.3359</v>
      </c>
      <c r="M78" s="20">
        <v>120.5838</v>
      </c>
      <c r="N78" s="20">
        <v>121.1367</v>
      </c>
      <c r="O78" s="19">
        <v>121.2805</v>
      </c>
      <c r="P78" s="21">
        <v>0.33295856005415236</v>
      </c>
      <c r="Q78" s="20">
        <v>0.19029665086371467</v>
      </c>
      <c r="R78" s="20">
        <v>0.76490166516918168</v>
      </c>
      <c r="S78" s="20">
        <v>-0.6915063772907819</v>
      </c>
      <c r="T78" s="20">
        <v>0.27807204509349898</v>
      </c>
      <c r="U78" s="20">
        <v>0.3195410749395407</v>
      </c>
      <c r="V78" s="20">
        <v>0.46190075184936635</v>
      </c>
      <c r="W78" s="20">
        <v>0.32835241541893795</v>
      </c>
      <c r="X78" s="20">
        <v>0.33953507375631425</v>
      </c>
      <c r="Y78" s="20">
        <v>0.20600668628397789</v>
      </c>
      <c r="Z78" s="20">
        <v>0.45851930358805093</v>
      </c>
      <c r="AA78" s="19">
        <v>0.11870886362266664</v>
      </c>
      <c r="AB78" s="20">
        <f t="shared" si="28"/>
        <v>119.49574166666667</v>
      </c>
      <c r="AC78" s="20">
        <f t="shared" si="29"/>
        <v>118.42473333333334</v>
      </c>
      <c r="AD78" s="20">
        <f t="shared" si="30"/>
        <v>118.62430000000001</v>
      </c>
      <c r="AE78" s="20">
        <f t="shared" si="31"/>
        <v>119.9336</v>
      </c>
      <c r="AF78" s="20">
        <f t="shared" si="32"/>
        <v>121.00033333333334</v>
      </c>
      <c r="AG78" s="7">
        <f>IFERROR(AC78/'2018'!AF78*100-100,"")</f>
        <v>-5.9778903643230876</v>
      </c>
      <c r="AH78" s="20">
        <f t="shared" si="33"/>
        <v>0.16851772518239727</v>
      </c>
      <c r="AI78" s="20">
        <f t="shared" si="33"/>
        <v>1.1037367554539941</v>
      </c>
      <c r="AJ78" s="20">
        <f t="shared" si="33"/>
        <v>0.8894365993627531</v>
      </c>
    </row>
    <row r="79" spans="1:36" x14ac:dyDescent="0.2">
      <c r="A79" s="54" t="s">
        <v>22</v>
      </c>
      <c r="B79" s="46" t="s">
        <v>23</v>
      </c>
      <c r="C79" s="26">
        <v>124.2723</v>
      </c>
      <c r="D79" s="21">
        <v>124.3284</v>
      </c>
      <c r="E79" s="20">
        <v>124.40770000000001</v>
      </c>
      <c r="F79" s="20">
        <v>126.0288</v>
      </c>
      <c r="G79" s="20">
        <v>124.29600000000001</v>
      </c>
      <c r="H79" s="20">
        <v>124.35339999999999</v>
      </c>
      <c r="I79" s="20">
        <v>124.9704</v>
      </c>
      <c r="J79" s="20">
        <v>126.217</v>
      </c>
      <c r="K79" s="20">
        <v>126.6463</v>
      </c>
      <c r="L79" s="20">
        <v>127.4674</v>
      </c>
      <c r="M79" s="20">
        <v>127.7445</v>
      </c>
      <c r="N79" s="20">
        <v>128.71010000000001</v>
      </c>
      <c r="O79" s="19">
        <v>128.87469999999999</v>
      </c>
      <c r="P79" s="21">
        <v>4.5142803343947692E-2</v>
      </c>
      <c r="Q79" s="20">
        <v>6.3782691645676681E-2</v>
      </c>
      <c r="R79" s="20">
        <v>1.3030543929354841</v>
      </c>
      <c r="S79" s="20">
        <v>-1.3749238269347939</v>
      </c>
      <c r="T79" s="20">
        <v>4.6180086245725532E-2</v>
      </c>
      <c r="U79" s="20">
        <v>0.49616657043555257</v>
      </c>
      <c r="V79" s="20">
        <v>0.99751621183896411</v>
      </c>
      <c r="W79" s="20">
        <v>0.34012850883795193</v>
      </c>
      <c r="X79" s="20">
        <v>0.64834108852765637</v>
      </c>
      <c r="Y79" s="20">
        <v>0.21738891669556637</v>
      </c>
      <c r="Z79" s="20">
        <v>0.75588381495877255</v>
      </c>
      <c r="AA79" s="19">
        <v>0.12788429190869927</v>
      </c>
      <c r="AB79" s="20">
        <f t="shared" si="28"/>
        <v>126.17039166666667</v>
      </c>
      <c r="AC79" s="20">
        <f t="shared" si="29"/>
        <v>124.92163333333333</v>
      </c>
      <c r="AD79" s="20">
        <f t="shared" si="30"/>
        <v>124.53993333333334</v>
      </c>
      <c r="AE79" s="20">
        <f t="shared" si="31"/>
        <v>126.7769</v>
      </c>
      <c r="AF79" s="20">
        <f t="shared" si="32"/>
        <v>128.44309999999999</v>
      </c>
      <c r="AG79" s="7">
        <f>IFERROR(AC79/'2018'!AF79*100-100,"")</f>
        <v>-8.0560547495531694</v>
      </c>
      <c r="AH79" s="20">
        <f t="shared" si="33"/>
        <v>-0.3055515604582979</v>
      </c>
      <c r="AI79" s="20">
        <f t="shared" si="33"/>
        <v>1.7961842493358091</v>
      </c>
      <c r="AJ79" s="20">
        <f t="shared" si="33"/>
        <v>1.3142772855307072</v>
      </c>
    </row>
    <row r="80" spans="1:36" x14ac:dyDescent="0.2">
      <c r="A80" s="3" t="s">
        <v>24</v>
      </c>
      <c r="B80" s="1" t="s">
        <v>25</v>
      </c>
      <c r="C80" s="14">
        <v>130.4846</v>
      </c>
      <c r="D80" s="10">
        <v>130.6379</v>
      </c>
      <c r="E80" s="7">
        <v>130.4308</v>
      </c>
      <c r="F80" s="7">
        <v>134.1352</v>
      </c>
      <c r="G80" s="7">
        <v>131.11529999999999</v>
      </c>
      <c r="H80" s="7">
        <v>130.72499999999999</v>
      </c>
      <c r="I80" s="7">
        <v>131.4554</v>
      </c>
      <c r="J80" s="7">
        <v>134.1156</v>
      </c>
      <c r="K80" s="7">
        <v>134.91480000000001</v>
      </c>
      <c r="L80" s="7">
        <v>136.0042</v>
      </c>
      <c r="M80" s="7">
        <v>136.0728</v>
      </c>
      <c r="N80" s="7">
        <v>138.0428</v>
      </c>
      <c r="O80" s="11">
        <v>137.7199</v>
      </c>
      <c r="P80" s="10">
        <v>0.11748512851325102</v>
      </c>
      <c r="Q80" s="7">
        <v>-0.15852979877967799</v>
      </c>
      <c r="R80" s="7">
        <v>2.8401267185357999</v>
      </c>
      <c r="S80" s="7">
        <v>-2.2513851695900904</v>
      </c>
      <c r="T80" s="7">
        <v>-0.2976769301523135</v>
      </c>
      <c r="U80" s="7">
        <v>0.55873015873016108</v>
      </c>
      <c r="V80" s="7">
        <v>2.0236521284024875</v>
      </c>
      <c r="W80" s="7">
        <v>0.59590383221639631</v>
      </c>
      <c r="X80" s="7">
        <v>0.80747256787245236</v>
      </c>
      <c r="Y80" s="7">
        <v>5.0439618776481565E-2</v>
      </c>
      <c r="Z80" s="7">
        <v>1.4477544373306046</v>
      </c>
      <c r="AA80" s="11">
        <v>-0.23391296032824904</v>
      </c>
      <c r="AB80" s="20">
        <f t="shared" si="28"/>
        <v>133.78080833333334</v>
      </c>
      <c r="AC80" s="20">
        <f t="shared" si="29"/>
        <v>131.73463333333333</v>
      </c>
      <c r="AD80" s="20">
        <f t="shared" si="30"/>
        <v>131.09856666666664</v>
      </c>
      <c r="AE80" s="20">
        <f t="shared" si="31"/>
        <v>135.01153333333332</v>
      </c>
      <c r="AF80" s="20">
        <f t="shared" si="32"/>
        <v>137.27849999999998</v>
      </c>
      <c r="AG80" s="7">
        <f>IFERROR(AC80/'2018'!AF80*100-100,"")</f>
        <v>-6.3073808287637263</v>
      </c>
      <c r="AH80" s="20">
        <f t="shared" si="33"/>
        <v>-0.48283936469252353</v>
      </c>
      <c r="AI80" s="20">
        <f t="shared" si="33"/>
        <v>2.9847516766646578</v>
      </c>
      <c r="AJ80" s="20">
        <f t="shared" si="33"/>
        <v>1.6790911196228535</v>
      </c>
    </row>
    <row r="81" spans="1:36" x14ac:dyDescent="0.2">
      <c r="A81" s="3" t="s">
        <v>26</v>
      </c>
      <c r="B81" s="1" t="s">
        <v>66</v>
      </c>
      <c r="C81" s="14">
        <v>120.3155</v>
      </c>
      <c r="D81" s="10">
        <v>121.5701</v>
      </c>
      <c r="E81" s="7">
        <v>122.3141</v>
      </c>
      <c r="F81" s="7">
        <v>122.6807</v>
      </c>
      <c r="G81" s="7">
        <v>122.8596</v>
      </c>
      <c r="H81" s="7">
        <v>124.00449999999999</v>
      </c>
      <c r="I81" s="7">
        <v>125.14700000000001</v>
      </c>
      <c r="J81" s="7">
        <v>125.46129999999999</v>
      </c>
      <c r="K81" s="7">
        <v>125.82559999999999</v>
      </c>
      <c r="L81" s="7">
        <v>127.3562</v>
      </c>
      <c r="M81" s="7">
        <v>128.06209999999999</v>
      </c>
      <c r="N81" s="7">
        <v>128.0821</v>
      </c>
      <c r="O81" s="11">
        <v>128.94800000000001</v>
      </c>
      <c r="P81" s="10">
        <v>1.0427584143356394</v>
      </c>
      <c r="Q81" s="7">
        <v>0.61199258699301873</v>
      </c>
      <c r="R81" s="7">
        <v>0.29972014673697095</v>
      </c>
      <c r="S81" s="7">
        <v>0.14582570852627899</v>
      </c>
      <c r="T81" s="7">
        <v>0.93187671130297733</v>
      </c>
      <c r="U81" s="7">
        <v>0.9213375321056998</v>
      </c>
      <c r="V81" s="7">
        <v>0.25114465388701979</v>
      </c>
      <c r="W81" s="7">
        <v>0.29036842436671711</v>
      </c>
      <c r="X81" s="7">
        <v>1.2164456199692328</v>
      </c>
      <c r="Y81" s="7">
        <v>0.55427219091020741</v>
      </c>
      <c r="Z81" s="7">
        <v>1.561742310957749E-2</v>
      </c>
      <c r="AA81" s="11">
        <v>0.67605075182247221</v>
      </c>
      <c r="AB81" s="20">
        <f t="shared" si="28"/>
        <v>125.19260833333334</v>
      </c>
      <c r="AC81" s="20">
        <f t="shared" si="29"/>
        <v>122.18829999999998</v>
      </c>
      <c r="AD81" s="20">
        <f t="shared" si="30"/>
        <v>124.00369999999999</v>
      </c>
      <c r="AE81" s="20">
        <f t="shared" si="31"/>
        <v>126.21436666666666</v>
      </c>
      <c r="AF81" s="20">
        <f t="shared" si="32"/>
        <v>128.36406666666664</v>
      </c>
      <c r="AG81" s="7">
        <f>IFERROR(AC81/'2018'!AF81*100-100,"")</f>
        <v>-13.344376324721637</v>
      </c>
      <c r="AH81" s="20">
        <f t="shared" si="33"/>
        <v>1.4857396330090609</v>
      </c>
      <c r="AI81" s="20">
        <f t="shared" si="33"/>
        <v>1.7827425041887324</v>
      </c>
      <c r="AJ81" s="20">
        <f t="shared" si="33"/>
        <v>1.7032133954111259</v>
      </c>
    </row>
    <row r="82" spans="1:36" x14ac:dyDescent="0.2">
      <c r="A82" s="3" t="s">
        <v>27</v>
      </c>
      <c r="B82" s="1" t="s">
        <v>28</v>
      </c>
      <c r="C82" s="14">
        <v>117.3228</v>
      </c>
      <c r="D82" s="10">
        <v>118.3597</v>
      </c>
      <c r="E82" s="7">
        <v>118.8352</v>
      </c>
      <c r="F82" s="7">
        <v>118.6067</v>
      </c>
      <c r="G82" s="7">
        <v>118.8826</v>
      </c>
      <c r="H82" s="7">
        <v>118.9975</v>
      </c>
      <c r="I82" s="7">
        <v>119.31270000000001</v>
      </c>
      <c r="J82" s="7">
        <v>119.5141</v>
      </c>
      <c r="K82" s="7">
        <v>119.6782</v>
      </c>
      <c r="L82" s="7">
        <v>120.0707</v>
      </c>
      <c r="M82" s="7">
        <v>120.5223</v>
      </c>
      <c r="N82" s="7">
        <v>121.1985</v>
      </c>
      <c r="O82" s="11">
        <v>121.5217</v>
      </c>
      <c r="P82" s="10">
        <v>0.8838009321291368</v>
      </c>
      <c r="Q82" s="7">
        <v>0.40174147112572661</v>
      </c>
      <c r="R82" s="7">
        <v>-0.1922830945713028</v>
      </c>
      <c r="S82" s="7">
        <v>0.23261755027329223</v>
      </c>
      <c r="T82" s="7">
        <v>9.6649972325643776E-2</v>
      </c>
      <c r="U82" s="7">
        <v>0.26487951427551365</v>
      </c>
      <c r="V82" s="7">
        <v>0.16880013611291375</v>
      </c>
      <c r="W82" s="7">
        <v>0.13730597477620196</v>
      </c>
      <c r="X82" s="7">
        <v>0.32796282029642682</v>
      </c>
      <c r="Y82" s="7">
        <v>0.376111740832692</v>
      </c>
      <c r="Z82" s="7">
        <v>0.56105799507642518</v>
      </c>
      <c r="AA82" s="11">
        <v>0.26666996703754581</v>
      </c>
      <c r="AB82" s="20">
        <f t="shared" si="28"/>
        <v>119.62499166666667</v>
      </c>
      <c r="AC82" s="20">
        <f t="shared" si="29"/>
        <v>118.60053333333333</v>
      </c>
      <c r="AD82" s="20">
        <f t="shared" si="30"/>
        <v>119.06426666666668</v>
      </c>
      <c r="AE82" s="20">
        <f t="shared" si="31"/>
        <v>119.75433333333332</v>
      </c>
      <c r="AF82" s="20">
        <f t="shared" si="32"/>
        <v>121.08083333333333</v>
      </c>
      <c r="AG82" s="109">
        <f>IFERROR(AC82/'2018'!AF82*100-100,"")</f>
        <v>-12.221616970213717</v>
      </c>
      <c r="AH82" s="20">
        <f t="shared" si="33"/>
        <v>0.39100442493796095</v>
      </c>
      <c r="AI82" s="20">
        <f t="shared" si="33"/>
        <v>0.57957495223865862</v>
      </c>
      <c r="AJ82" s="20">
        <f t="shared" si="33"/>
        <v>1.1076843426681933</v>
      </c>
    </row>
    <row r="83" spans="1:36" x14ac:dyDescent="0.2">
      <c r="A83" s="3" t="s">
        <v>29</v>
      </c>
      <c r="B83" s="1" t="s">
        <v>30</v>
      </c>
      <c r="C83" s="14">
        <v>119.21810000000001</v>
      </c>
      <c r="D83" s="10">
        <v>119.5715</v>
      </c>
      <c r="E83" s="7">
        <v>119.6833</v>
      </c>
      <c r="F83" s="7">
        <v>119.9203</v>
      </c>
      <c r="G83" s="7">
        <v>120.4522</v>
      </c>
      <c r="H83" s="7">
        <v>121.03449999999999</v>
      </c>
      <c r="I83" s="7">
        <v>122.33159999999999</v>
      </c>
      <c r="J83" s="7">
        <v>122.9627</v>
      </c>
      <c r="K83" s="7">
        <v>122.8369</v>
      </c>
      <c r="L83" s="7">
        <v>122.9161</v>
      </c>
      <c r="M83" s="7">
        <v>123.36669999999999</v>
      </c>
      <c r="N83" s="7">
        <v>123.71129999999999</v>
      </c>
      <c r="O83" s="11">
        <v>123.7559</v>
      </c>
      <c r="P83" s="10">
        <v>0.29643149823725884</v>
      </c>
      <c r="Q83" s="7">
        <v>9.3500541517002239E-2</v>
      </c>
      <c r="R83" s="7">
        <v>0.1980226146839156</v>
      </c>
      <c r="S83" s="7">
        <v>0.44354458753022419</v>
      </c>
      <c r="T83" s="7">
        <v>0.48342828109406832</v>
      </c>
      <c r="U83" s="7">
        <v>1.0716779100173921</v>
      </c>
      <c r="V83" s="7">
        <v>0.51589286823682812</v>
      </c>
      <c r="W83" s="7">
        <v>-0.10230744770568484</v>
      </c>
      <c r="X83" s="7">
        <v>6.4475739781775801E-2</v>
      </c>
      <c r="Y83" s="7">
        <v>0.36659152055751387</v>
      </c>
      <c r="Z83" s="7">
        <v>0.27932983536075762</v>
      </c>
      <c r="AA83" s="11">
        <v>3.6051678383464278E-2</v>
      </c>
      <c r="AB83" s="20">
        <f t="shared" si="28"/>
        <v>121.87858333333334</v>
      </c>
      <c r="AC83" s="20">
        <f t="shared" si="29"/>
        <v>119.72503333333333</v>
      </c>
      <c r="AD83" s="20">
        <f t="shared" si="30"/>
        <v>121.27276666666666</v>
      </c>
      <c r="AE83" s="20">
        <f t="shared" si="31"/>
        <v>122.90523333333333</v>
      </c>
      <c r="AF83" s="20">
        <f t="shared" si="32"/>
        <v>123.61129999999999</v>
      </c>
      <c r="AG83" s="109">
        <f>IFERROR(AC83/'2018'!AF83*100-100,"")</f>
        <v>-9.9350394036443817</v>
      </c>
      <c r="AH83" s="20">
        <f t="shared" si="33"/>
        <v>1.2927399477302259</v>
      </c>
      <c r="AI83" s="20">
        <f t="shared" si="33"/>
        <v>1.3461115067603799</v>
      </c>
      <c r="AJ83" s="20">
        <f t="shared" si="33"/>
        <v>0.57448055507262552</v>
      </c>
    </row>
    <row r="84" spans="1:36" x14ac:dyDescent="0.2">
      <c r="A84" s="3" t="s">
        <v>31</v>
      </c>
      <c r="B84" s="1" t="s">
        <v>32</v>
      </c>
      <c r="C84" s="14">
        <v>116.28740000000001</v>
      </c>
      <c r="D84" s="10">
        <v>116.7313</v>
      </c>
      <c r="E84" s="7">
        <v>116.7128</v>
      </c>
      <c r="F84" s="7">
        <v>117.4675</v>
      </c>
      <c r="G84" s="7">
        <v>118.134</v>
      </c>
      <c r="H84" s="7">
        <v>118.29559999999999</v>
      </c>
      <c r="I84" s="7">
        <v>118.4868</v>
      </c>
      <c r="J84" s="7">
        <v>118.9692</v>
      </c>
      <c r="K84" s="7">
        <v>119.19110000000001</v>
      </c>
      <c r="L84" s="7">
        <v>119.5198</v>
      </c>
      <c r="M84" s="7">
        <v>120.30289999999999</v>
      </c>
      <c r="N84" s="7">
        <v>120.7868</v>
      </c>
      <c r="O84" s="11">
        <v>121.3096</v>
      </c>
      <c r="P84" s="10">
        <v>0.38172665310257109</v>
      </c>
      <c r="Q84" s="7">
        <v>-1.5848362864118767E-2</v>
      </c>
      <c r="R84" s="7">
        <v>0.64663001830133426</v>
      </c>
      <c r="S84" s="7">
        <v>0.56739098048396297</v>
      </c>
      <c r="T84" s="7">
        <v>0.13679381041867106</v>
      </c>
      <c r="U84" s="7">
        <v>0.16162900395281748</v>
      </c>
      <c r="V84" s="7">
        <v>0.40713395922583639</v>
      </c>
      <c r="W84" s="7">
        <v>0.18651886370590465</v>
      </c>
      <c r="X84" s="7">
        <v>0.27577562418670332</v>
      </c>
      <c r="Y84" s="7">
        <v>0.65520524632737864</v>
      </c>
      <c r="Z84" s="7">
        <v>0.40223469259677491</v>
      </c>
      <c r="AA84" s="11">
        <v>0.43282875281074068</v>
      </c>
      <c r="AB84" s="20">
        <f t="shared" si="28"/>
        <v>118.82561666666668</v>
      </c>
      <c r="AC84" s="20">
        <f t="shared" si="29"/>
        <v>116.97053333333334</v>
      </c>
      <c r="AD84" s="20">
        <f t="shared" si="30"/>
        <v>118.30546666666667</v>
      </c>
      <c r="AE84" s="20">
        <f t="shared" si="31"/>
        <v>119.22670000000001</v>
      </c>
      <c r="AF84" s="20">
        <f t="shared" si="32"/>
        <v>120.79976666666666</v>
      </c>
      <c r="AG84" s="109">
        <f>IFERROR(AC84/'2018'!AF84*100-100,"")</f>
        <v>-9.8728013119250733</v>
      </c>
      <c r="AH84" s="20">
        <f t="shared" si="33"/>
        <v>1.1412560884279657</v>
      </c>
      <c r="AI84" s="20">
        <f t="shared" si="33"/>
        <v>0.77869041836331121</v>
      </c>
      <c r="AJ84" s="20">
        <f t="shared" si="33"/>
        <v>1.3193912661062086</v>
      </c>
    </row>
    <row r="85" spans="1:36" x14ac:dyDescent="0.2">
      <c r="A85" s="3" t="s">
        <v>33</v>
      </c>
      <c r="B85" s="1" t="s">
        <v>67</v>
      </c>
      <c r="C85" s="14">
        <v>104.6091</v>
      </c>
      <c r="D85" s="10">
        <v>104.6632</v>
      </c>
      <c r="E85" s="7">
        <v>104.69110000000001</v>
      </c>
      <c r="F85" s="7">
        <v>104.6999</v>
      </c>
      <c r="G85" s="7">
        <v>104.8822</v>
      </c>
      <c r="H85" s="7">
        <v>104.88939999999999</v>
      </c>
      <c r="I85" s="7">
        <v>104.91370000000001</v>
      </c>
      <c r="J85" s="7">
        <v>105.148</v>
      </c>
      <c r="K85" s="7">
        <v>105.0731</v>
      </c>
      <c r="L85" s="7">
        <v>105.06529999999999</v>
      </c>
      <c r="M85" s="7">
        <v>105.2358</v>
      </c>
      <c r="N85" s="7">
        <v>105.3318</v>
      </c>
      <c r="O85" s="11">
        <v>105.4877</v>
      </c>
      <c r="P85" s="10">
        <v>5.1716342077319628E-2</v>
      </c>
      <c r="Q85" s="7">
        <v>2.6656933860232133E-2</v>
      </c>
      <c r="R85" s="7">
        <v>8.4056810941844154E-3</v>
      </c>
      <c r="S85" s="7">
        <v>0.17411668970075225</v>
      </c>
      <c r="T85" s="7">
        <v>6.8648445589408226E-3</v>
      </c>
      <c r="U85" s="7">
        <v>2.3167259990057022E-2</v>
      </c>
      <c r="V85" s="7">
        <v>0.22332641018283633</v>
      </c>
      <c r="W85" s="7">
        <v>-7.1232928824133152E-2</v>
      </c>
      <c r="X85" s="7">
        <v>-7.4234033258780202E-3</v>
      </c>
      <c r="Y85" s="7">
        <v>0.16228002965775007</v>
      </c>
      <c r="Z85" s="7">
        <v>9.1223709041983472E-2</v>
      </c>
      <c r="AA85" s="11">
        <v>0.14800848366780267</v>
      </c>
      <c r="AB85" s="20">
        <f t="shared" si="28"/>
        <v>105.00676666666665</v>
      </c>
      <c r="AC85" s="20">
        <f t="shared" si="29"/>
        <v>104.68473333333334</v>
      </c>
      <c r="AD85" s="20">
        <f t="shared" si="30"/>
        <v>104.8951</v>
      </c>
      <c r="AE85" s="20">
        <f t="shared" si="31"/>
        <v>105.09546666666665</v>
      </c>
      <c r="AF85" s="20">
        <f t="shared" si="32"/>
        <v>105.35176666666666</v>
      </c>
      <c r="AG85" s="109">
        <f>IFERROR(AC85/'2018'!AF85*100-100,"")</f>
        <v>-4.0240595217066755</v>
      </c>
      <c r="AH85" s="20">
        <f t="shared" si="33"/>
        <v>0.20095257442822856</v>
      </c>
      <c r="AI85" s="20">
        <f t="shared" si="33"/>
        <v>0.19101623113630239</v>
      </c>
      <c r="AJ85" s="20">
        <f t="shared" si="33"/>
        <v>0.24387350675449682</v>
      </c>
    </row>
    <row r="86" spans="1:36" x14ac:dyDescent="0.2">
      <c r="A86" s="3" t="s">
        <v>34</v>
      </c>
      <c r="B86" s="1" t="s">
        <v>35</v>
      </c>
      <c r="C86" s="14">
        <v>129.0043</v>
      </c>
      <c r="D86" s="10">
        <v>125.4781</v>
      </c>
      <c r="E86" s="7">
        <v>125.09829999999999</v>
      </c>
      <c r="F86" s="7">
        <v>124.93819999999999</v>
      </c>
      <c r="G86" s="7">
        <v>120.0125</v>
      </c>
      <c r="H86" s="7">
        <v>119.6263</v>
      </c>
      <c r="I86" s="7">
        <v>119.48099999999999</v>
      </c>
      <c r="J86" s="7">
        <v>119.3282</v>
      </c>
      <c r="K86" s="7">
        <v>119.33540000000001</v>
      </c>
      <c r="L86" s="7">
        <v>119.32599999999999</v>
      </c>
      <c r="M86" s="7">
        <v>119.2573</v>
      </c>
      <c r="N86" s="7">
        <v>119.2842</v>
      </c>
      <c r="O86" s="11">
        <v>119.77509999999999</v>
      </c>
      <c r="P86" s="10">
        <v>-2.7333972588510638</v>
      </c>
      <c r="Q86" s="7">
        <v>-0.30268230073614683</v>
      </c>
      <c r="R86" s="7">
        <v>-0.1279793570336287</v>
      </c>
      <c r="S86" s="7">
        <v>-3.9425091765368734</v>
      </c>
      <c r="T86" s="7">
        <v>-0.3217998125195311</v>
      </c>
      <c r="U86" s="7">
        <v>-0.12146158495247783</v>
      </c>
      <c r="V86" s="7">
        <v>-0.12788644219582959</v>
      </c>
      <c r="W86" s="7">
        <v>6.0337791067087594E-3</v>
      </c>
      <c r="X86" s="7">
        <v>-7.8769585554777696E-3</v>
      </c>
      <c r="Y86" s="7">
        <v>-5.7573370430578974E-2</v>
      </c>
      <c r="Z86" s="7">
        <v>2.2556271188428467E-2</v>
      </c>
      <c r="AA86" s="11">
        <v>0.41153815844847547</v>
      </c>
      <c r="AB86" s="20">
        <f t="shared" si="28"/>
        <v>120.91171666666668</v>
      </c>
      <c r="AC86" s="20">
        <f t="shared" si="29"/>
        <v>125.17153333333333</v>
      </c>
      <c r="AD86" s="20">
        <f t="shared" si="30"/>
        <v>119.70659999999999</v>
      </c>
      <c r="AE86" s="20">
        <f t="shared" si="31"/>
        <v>119.32986666666666</v>
      </c>
      <c r="AF86" s="20">
        <f t="shared" si="32"/>
        <v>119.43886666666667</v>
      </c>
      <c r="AG86" s="109">
        <f>IFERROR(AC86/'2018'!AF86*100-100,"")</f>
        <v>-0.47383743119577559</v>
      </c>
      <c r="AH86" s="20">
        <f t="shared" si="33"/>
        <v>-4.3659554115871941</v>
      </c>
      <c r="AI86" s="20">
        <f t="shared" si="33"/>
        <v>-0.31471391997880005</v>
      </c>
      <c r="AJ86" s="20">
        <f t="shared" si="33"/>
        <v>9.1343435675227624E-2</v>
      </c>
    </row>
    <row r="87" spans="1:36" x14ac:dyDescent="0.2">
      <c r="A87" s="54" t="s">
        <v>36</v>
      </c>
      <c r="B87" s="46" t="s">
        <v>37</v>
      </c>
      <c r="C87" s="26">
        <v>111.3248</v>
      </c>
      <c r="D87" s="21">
        <v>112.03019999999999</v>
      </c>
      <c r="E87" s="20">
        <v>112.3904</v>
      </c>
      <c r="F87" s="20">
        <v>112.62390000000001</v>
      </c>
      <c r="G87" s="20">
        <v>112.6507</v>
      </c>
      <c r="H87" s="20">
        <v>113.2336</v>
      </c>
      <c r="I87" s="20">
        <v>113.39</v>
      </c>
      <c r="J87" s="20">
        <v>113.2876</v>
      </c>
      <c r="K87" s="20">
        <v>113.6456</v>
      </c>
      <c r="L87" s="20">
        <v>113.6657</v>
      </c>
      <c r="M87" s="20">
        <v>113.88639999999999</v>
      </c>
      <c r="N87" s="20">
        <v>114.05329999999999</v>
      </c>
      <c r="O87" s="19">
        <v>114.1777</v>
      </c>
      <c r="P87" s="21">
        <v>0.63364138089625799</v>
      </c>
      <c r="Q87" s="20">
        <v>0.32152044716514483</v>
      </c>
      <c r="R87" s="20">
        <v>0.20775795797506411</v>
      </c>
      <c r="S87" s="20">
        <v>2.3796014877831777E-2</v>
      </c>
      <c r="T87" s="20">
        <v>0.51744019344752856</v>
      </c>
      <c r="U87" s="20">
        <v>0.13812154696133036</v>
      </c>
      <c r="V87" s="20">
        <v>-9.0307787282831758E-2</v>
      </c>
      <c r="W87" s="20">
        <v>0.31600987221902849</v>
      </c>
      <c r="X87" s="20">
        <v>1.7686562436204603E-2</v>
      </c>
      <c r="Y87" s="20">
        <v>0.19416587413792699</v>
      </c>
      <c r="Z87" s="20">
        <v>0.14654954410710871</v>
      </c>
      <c r="AA87" s="19">
        <v>0.10907181116198174</v>
      </c>
      <c r="AB87" s="20">
        <f t="shared" si="28"/>
        <v>113.252925</v>
      </c>
      <c r="AC87" s="20">
        <f t="shared" si="29"/>
        <v>112.34816666666666</v>
      </c>
      <c r="AD87" s="20">
        <f t="shared" si="30"/>
        <v>113.09143333333333</v>
      </c>
      <c r="AE87" s="20">
        <f t="shared" si="31"/>
        <v>113.53296666666667</v>
      </c>
      <c r="AF87" s="20">
        <f t="shared" si="32"/>
        <v>114.03913333333333</v>
      </c>
      <c r="AG87" s="109">
        <f>IFERROR(AC87/'2018'!AF87*100-100,"")</f>
        <v>-3.7145011955537512</v>
      </c>
      <c r="AH87" s="20">
        <f t="shared" si="33"/>
        <v>0.66157436184242613</v>
      </c>
      <c r="AI87" s="20">
        <f t="shared" si="33"/>
        <v>0.39042155565572045</v>
      </c>
      <c r="AJ87" s="20">
        <f t="shared" si="33"/>
        <v>0.44583232652834681</v>
      </c>
    </row>
    <row r="88" spans="1:36" x14ac:dyDescent="0.2">
      <c r="A88" s="3" t="s">
        <v>38</v>
      </c>
      <c r="B88" s="1" t="s">
        <v>39</v>
      </c>
      <c r="C88" s="14">
        <v>111.541</v>
      </c>
      <c r="D88" s="10">
        <v>112.5072</v>
      </c>
      <c r="E88" s="7">
        <v>112.9712</v>
      </c>
      <c r="F88" s="7">
        <v>112.6032</v>
      </c>
      <c r="G88" s="7">
        <v>113.2388</v>
      </c>
      <c r="H88" s="7">
        <v>114.509</v>
      </c>
      <c r="I88" s="7">
        <v>114.9243</v>
      </c>
      <c r="J88" s="7">
        <v>115.22539999999999</v>
      </c>
      <c r="K88" s="7">
        <v>115.7243</v>
      </c>
      <c r="L88" s="7">
        <v>115.4696</v>
      </c>
      <c r="M88" s="7">
        <v>116.1097</v>
      </c>
      <c r="N88" s="7">
        <v>117.0898</v>
      </c>
      <c r="O88" s="11">
        <v>117.0707</v>
      </c>
      <c r="P88" s="10">
        <v>0.86622856169480333</v>
      </c>
      <c r="Q88" s="7">
        <v>0.4124180496892631</v>
      </c>
      <c r="R88" s="7">
        <v>-0.32574673899188028</v>
      </c>
      <c r="S88" s="7">
        <v>0.56445997982295049</v>
      </c>
      <c r="T88" s="7">
        <v>1.1217003359272641</v>
      </c>
      <c r="U88" s="7">
        <v>0.36267891606773445</v>
      </c>
      <c r="V88" s="7">
        <v>0.26199855035009223</v>
      </c>
      <c r="W88" s="7">
        <v>0.4329774511522686</v>
      </c>
      <c r="X88" s="7">
        <v>-0.22009206363745532</v>
      </c>
      <c r="Y88" s="7">
        <v>0.55434503973340499</v>
      </c>
      <c r="Z88" s="7">
        <v>0.84411552178671811</v>
      </c>
      <c r="AA88" s="11">
        <v>-1.6312266311834647E-2</v>
      </c>
      <c r="AB88" s="20">
        <f t="shared" si="28"/>
        <v>114.78693333333332</v>
      </c>
      <c r="AC88" s="20">
        <f t="shared" si="29"/>
        <v>112.69386666666666</v>
      </c>
      <c r="AD88" s="20">
        <f t="shared" si="30"/>
        <v>114.22403333333334</v>
      </c>
      <c r="AE88" s="20">
        <f t="shared" si="31"/>
        <v>115.4731</v>
      </c>
      <c r="AF88" s="20">
        <f t="shared" si="32"/>
        <v>116.75673333333333</v>
      </c>
      <c r="AG88" s="109">
        <f>IFERROR(AC88/'2018'!AF88*100-100,"")</f>
        <v>-8.557815243195094</v>
      </c>
      <c r="AH88" s="20">
        <f t="shared" si="33"/>
        <v>1.3578082924359194</v>
      </c>
      <c r="AI88" s="20">
        <f t="shared" si="33"/>
        <v>1.0935235170882009</v>
      </c>
      <c r="AJ88" s="20">
        <f t="shared" si="33"/>
        <v>1.1116297504209456</v>
      </c>
    </row>
    <row r="89" spans="1:36" x14ac:dyDescent="0.2">
      <c r="A89" s="3" t="s">
        <v>40</v>
      </c>
      <c r="B89" s="1" t="s">
        <v>75</v>
      </c>
      <c r="C89" s="14">
        <v>110.1708</v>
      </c>
      <c r="D89" s="10">
        <v>110.7251</v>
      </c>
      <c r="E89" s="7">
        <v>111.39060000000001</v>
      </c>
      <c r="F89" s="7">
        <v>112.2161</v>
      </c>
      <c r="G89" s="7">
        <v>112.2146</v>
      </c>
      <c r="H89" s="7">
        <v>112.9923</v>
      </c>
      <c r="I89" s="7">
        <v>113.0716</v>
      </c>
      <c r="J89" s="7">
        <v>112.5984</v>
      </c>
      <c r="K89" s="7">
        <v>112.6339</v>
      </c>
      <c r="L89" s="7">
        <v>113.2192</v>
      </c>
      <c r="M89" s="7">
        <v>113.52209999999999</v>
      </c>
      <c r="N89" s="7">
        <v>113.3463</v>
      </c>
      <c r="O89" s="11">
        <v>113.5573</v>
      </c>
      <c r="P89" s="10">
        <v>0.50312787054282782</v>
      </c>
      <c r="Q89" s="7">
        <v>0.60103806634630141</v>
      </c>
      <c r="R89" s="7">
        <v>0.74108587259606373</v>
      </c>
      <c r="S89" s="7">
        <v>-1.3367065866599815E-3</v>
      </c>
      <c r="T89" s="7">
        <v>0.69304707230609552</v>
      </c>
      <c r="U89" s="7">
        <v>7.0181773448282289E-2</v>
      </c>
      <c r="V89" s="7">
        <v>-0.41849589109909613</v>
      </c>
      <c r="W89" s="7">
        <v>3.1527979083183222E-2</v>
      </c>
      <c r="X89" s="7">
        <v>0.51964816986715701</v>
      </c>
      <c r="Y89" s="7">
        <v>0.26753412848703573</v>
      </c>
      <c r="Z89" s="7">
        <v>-0.15485971454016029</v>
      </c>
      <c r="AA89" s="11">
        <v>0.18615517224646816</v>
      </c>
      <c r="AB89" s="20">
        <f t="shared" si="28"/>
        <v>112.62395833333333</v>
      </c>
      <c r="AC89" s="20">
        <f t="shared" si="29"/>
        <v>111.44393333333333</v>
      </c>
      <c r="AD89" s="20">
        <f t="shared" si="30"/>
        <v>112.7595</v>
      </c>
      <c r="AE89" s="20">
        <f t="shared" si="31"/>
        <v>112.81716666666667</v>
      </c>
      <c r="AF89" s="20">
        <f t="shared" si="32"/>
        <v>113.47523333333334</v>
      </c>
      <c r="AG89" s="109">
        <f>IFERROR(AC89/'2018'!AF89*100-100,"")</f>
        <v>-3.1307549577385458</v>
      </c>
      <c r="AH89" s="20">
        <f t="shared" si="33"/>
        <v>1.1804740081559686</v>
      </c>
      <c r="AI89" s="20">
        <f t="shared" si="33"/>
        <v>5.1141293342610084E-2</v>
      </c>
      <c r="AJ89" s="20">
        <f t="shared" si="33"/>
        <v>0.58330366389276378</v>
      </c>
    </row>
    <row r="90" spans="1:36" x14ac:dyDescent="0.2">
      <c r="A90" s="3" t="s">
        <v>41</v>
      </c>
      <c r="B90" s="1" t="s">
        <v>69</v>
      </c>
      <c r="C90" s="14">
        <v>102.8683</v>
      </c>
      <c r="D90" s="10">
        <v>103.38330000000001</v>
      </c>
      <c r="E90" s="7">
        <v>103.31910000000001</v>
      </c>
      <c r="F90" s="7">
        <v>103.375</v>
      </c>
      <c r="G90" s="7">
        <v>103.375</v>
      </c>
      <c r="H90" s="7">
        <v>103.3691</v>
      </c>
      <c r="I90" s="7">
        <v>103.47450000000001</v>
      </c>
      <c r="J90" s="7">
        <v>103.5675</v>
      </c>
      <c r="K90" s="7">
        <v>103.538</v>
      </c>
      <c r="L90" s="7">
        <v>102.3353</v>
      </c>
      <c r="M90" s="7">
        <v>102.31950000000001</v>
      </c>
      <c r="N90" s="7">
        <v>102.41160000000001</v>
      </c>
      <c r="O90" s="11">
        <v>101.602</v>
      </c>
      <c r="P90" s="10">
        <v>0.50064013889604531</v>
      </c>
      <c r="Q90" s="7">
        <v>-6.20990043846536E-2</v>
      </c>
      <c r="R90" s="7">
        <v>5.410422661443437E-2</v>
      </c>
      <c r="S90" s="7">
        <v>0</v>
      </c>
      <c r="T90" s="7">
        <v>-5.7073760580381204E-3</v>
      </c>
      <c r="U90" s="7">
        <v>0.10196470705462565</v>
      </c>
      <c r="V90" s="7">
        <v>8.9877216125701792E-2</v>
      </c>
      <c r="W90" s="7">
        <v>-2.8483839042169362E-2</v>
      </c>
      <c r="X90" s="7">
        <v>-1.1616025034286861</v>
      </c>
      <c r="Y90" s="7">
        <v>-1.5439442694748246E-2</v>
      </c>
      <c r="Z90" s="7">
        <v>9.001216776860918E-2</v>
      </c>
      <c r="AA90" s="11">
        <v>-0.7905354471563798</v>
      </c>
      <c r="AB90" s="20">
        <f t="shared" si="28"/>
        <v>103.005825</v>
      </c>
      <c r="AC90" s="20">
        <f t="shared" si="29"/>
        <v>103.35913333333333</v>
      </c>
      <c r="AD90" s="20">
        <f t="shared" si="30"/>
        <v>103.40620000000001</v>
      </c>
      <c r="AE90" s="20">
        <f t="shared" si="31"/>
        <v>103.14693333333334</v>
      </c>
      <c r="AF90" s="20">
        <f t="shared" si="32"/>
        <v>102.11103333333335</v>
      </c>
      <c r="AG90" s="109">
        <f>IFERROR(AC90/'2018'!AF90*100-100,"")</f>
        <v>-0.92034802147382777</v>
      </c>
      <c r="AH90" s="20">
        <f t="shared" ref="AH90:AJ105" si="34">IFERROR(AD90/AC90*100-100,"")</f>
        <v>4.5537017531756874E-2</v>
      </c>
      <c r="AI90" s="20">
        <f t="shared" si="34"/>
        <v>-0.2507264232383335</v>
      </c>
      <c r="AJ90" s="20">
        <f t="shared" si="34"/>
        <v>-1.0042954904459691</v>
      </c>
    </row>
    <row r="91" spans="1:36" x14ac:dyDescent="0.2">
      <c r="A91" s="3" t="s">
        <v>42</v>
      </c>
      <c r="B91" s="1" t="s">
        <v>43</v>
      </c>
      <c r="C91" s="14">
        <v>121.876</v>
      </c>
      <c r="D91" s="10">
        <v>120.00790000000001</v>
      </c>
      <c r="E91" s="7">
        <v>119.62730000000001</v>
      </c>
      <c r="F91" s="7">
        <v>119.68</v>
      </c>
      <c r="G91" s="7">
        <v>116.34569999999999</v>
      </c>
      <c r="H91" s="7">
        <v>115.5656</v>
      </c>
      <c r="I91" s="7">
        <v>115.3524</v>
      </c>
      <c r="J91" s="7">
        <v>115.5804</v>
      </c>
      <c r="K91" s="7">
        <v>115.6126</v>
      </c>
      <c r="L91" s="7">
        <v>115.3878</v>
      </c>
      <c r="M91" s="7">
        <v>115.1957</v>
      </c>
      <c r="N91" s="7">
        <v>115.2052</v>
      </c>
      <c r="O91" s="11">
        <v>116.1409</v>
      </c>
      <c r="P91" s="10">
        <v>-1.5327874232826793</v>
      </c>
      <c r="Q91" s="7">
        <v>-0.31714578790229736</v>
      </c>
      <c r="R91" s="7">
        <v>4.4053489462690804E-2</v>
      </c>
      <c r="S91" s="7">
        <v>-2.7860127005347701</v>
      </c>
      <c r="T91" s="7">
        <v>-0.67050178906482172</v>
      </c>
      <c r="U91" s="7">
        <v>-0.18448396408619908</v>
      </c>
      <c r="V91" s="7">
        <v>0.19765518532773868</v>
      </c>
      <c r="W91" s="7">
        <v>2.785939484549553E-2</v>
      </c>
      <c r="X91" s="7">
        <v>-0.19444247426318748</v>
      </c>
      <c r="Y91" s="7">
        <v>-0.16648207176148291</v>
      </c>
      <c r="Z91" s="7">
        <v>8.2468356023729424E-3</v>
      </c>
      <c r="AA91" s="11">
        <v>0.81220292139590666</v>
      </c>
      <c r="AB91" s="20">
        <f t="shared" si="28"/>
        <v>116.64179166666669</v>
      </c>
      <c r="AC91" s="20">
        <f t="shared" si="29"/>
        <v>119.77173333333333</v>
      </c>
      <c r="AD91" s="20">
        <f t="shared" si="30"/>
        <v>115.75456666666666</v>
      </c>
      <c r="AE91" s="20">
        <f t="shared" si="31"/>
        <v>115.52693333333332</v>
      </c>
      <c r="AF91" s="20">
        <f t="shared" si="32"/>
        <v>115.51393333333334</v>
      </c>
      <c r="AG91" s="109">
        <f>IFERROR(AC91/'2018'!AF91*100-100,"")</f>
        <v>-2.9964015968066064</v>
      </c>
      <c r="AH91" s="20">
        <f t="shared" si="34"/>
        <v>-3.3540189783232108</v>
      </c>
      <c r="AI91" s="20">
        <f t="shared" si="34"/>
        <v>-0.19665170877348714</v>
      </c>
      <c r="AJ91" s="20">
        <f t="shared" si="34"/>
        <v>-1.1252787228826833E-2</v>
      </c>
    </row>
    <row r="92" spans="1:36" x14ac:dyDescent="0.2">
      <c r="A92" s="3" t="s">
        <v>44</v>
      </c>
      <c r="B92" s="1" t="s">
        <v>45</v>
      </c>
      <c r="C92" s="14">
        <v>113.002</v>
      </c>
      <c r="D92" s="10">
        <v>114.47799999999999</v>
      </c>
      <c r="E92" s="7">
        <v>114.47799999999999</v>
      </c>
      <c r="F92" s="7">
        <v>114.47799999999999</v>
      </c>
      <c r="G92" s="7">
        <v>114.47799999999999</v>
      </c>
      <c r="H92" s="7">
        <v>114.4589</v>
      </c>
      <c r="I92" s="7">
        <v>114.5273</v>
      </c>
      <c r="J92" s="7">
        <v>114.4906</v>
      </c>
      <c r="K92" s="7">
        <v>115.4883</v>
      </c>
      <c r="L92" s="7">
        <v>114.986</v>
      </c>
      <c r="M92" s="7">
        <v>114.8373</v>
      </c>
      <c r="N92" s="7">
        <v>114.8373</v>
      </c>
      <c r="O92" s="11">
        <v>114.8373</v>
      </c>
      <c r="P92" s="10">
        <v>1.3061715721845624</v>
      </c>
      <c r="Q92" s="7">
        <v>0</v>
      </c>
      <c r="R92" s="7">
        <v>0</v>
      </c>
      <c r="S92" s="7">
        <v>0</v>
      </c>
      <c r="T92" s="7">
        <v>-1.6684428449129585E-2</v>
      </c>
      <c r="U92" s="7">
        <v>5.9759442035522706E-2</v>
      </c>
      <c r="V92" s="7">
        <v>-3.2044761380034439E-2</v>
      </c>
      <c r="W92" s="7">
        <v>0.87142525237879331</v>
      </c>
      <c r="X92" s="7">
        <v>-0.4349358333268315</v>
      </c>
      <c r="Y92" s="7">
        <v>-0.12932009114153475</v>
      </c>
      <c r="Z92" s="7">
        <v>0</v>
      </c>
      <c r="AA92" s="11">
        <v>0</v>
      </c>
      <c r="AB92" s="20">
        <f t="shared" si="28"/>
        <v>114.69791666666664</v>
      </c>
      <c r="AC92" s="20">
        <f t="shared" si="29"/>
        <v>114.47799999999999</v>
      </c>
      <c r="AD92" s="20">
        <f t="shared" si="30"/>
        <v>114.48806666666667</v>
      </c>
      <c r="AE92" s="20">
        <f t="shared" si="31"/>
        <v>114.9883</v>
      </c>
      <c r="AF92" s="20">
        <f t="shared" si="32"/>
        <v>114.83729999999998</v>
      </c>
      <c r="AG92" s="109">
        <f>IFERROR(AC92/'2018'!AF92*100-100,"")</f>
        <v>0.63354175951783986</v>
      </c>
      <c r="AH92" s="20">
        <f t="shared" si="34"/>
        <v>8.7935382053103694E-3</v>
      </c>
      <c r="AI92" s="20">
        <f t="shared" si="34"/>
        <v>0.4369305447263514</v>
      </c>
      <c r="AJ92" s="20">
        <f t="shared" si="34"/>
        <v>-0.13131770797552633</v>
      </c>
    </row>
    <row r="93" spans="1:36" x14ac:dyDescent="0.2">
      <c r="A93" s="3" t="s">
        <v>46</v>
      </c>
      <c r="B93" s="1" t="s">
        <v>70</v>
      </c>
      <c r="C93" s="14">
        <v>108.6189</v>
      </c>
      <c r="D93" s="10">
        <v>108.7119</v>
      </c>
      <c r="E93" s="7">
        <v>109.0449</v>
      </c>
      <c r="F93" s="7">
        <v>109.0449</v>
      </c>
      <c r="G93" s="7">
        <v>109.8604</v>
      </c>
      <c r="H93" s="7">
        <v>110.4126</v>
      </c>
      <c r="I93" s="7">
        <v>110.7328</v>
      </c>
      <c r="J93" s="7">
        <v>110.7328</v>
      </c>
      <c r="K93" s="7">
        <v>110.7328</v>
      </c>
      <c r="L93" s="7">
        <v>111.3028</v>
      </c>
      <c r="M93" s="7">
        <v>111.3028</v>
      </c>
      <c r="N93" s="7">
        <v>111.3028</v>
      </c>
      <c r="O93" s="11">
        <v>111.877</v>
      </c>
      <c r="P93" s="10">
        <v>8.5620458318030765E-2</v>
      </c>
      <c r="Q93" s="7">
        <v>0.30631421215156612</v>
      </c>
      <c r="R93" s="7">
        <v>0</v>
      </c>
      <c r="S93" s="7">
        <v>0.74785707538821178</v>
      </c>
      <c r="T93" s="7">
        <v>0.50263789318079954</v>
      </c>
      <c r="U93" s="7">
        <v>0.29000313370032027</v>
      </c>
      <c r="V93" s="7">
        <v>0</v>
      </c>
      <c r="W93" s="7">
        <v>0</v>
      </c>
      <c r="X93" s="7">
        <v>0.51475262975379232</v>
      </c>
      <c r="Y93" s="7">
        <v>0</v>
      </c>
      <c r="Z93" s="7">
        <v>0</v>
      </c>
      <c r="AA93" s="11">
        <v>0.51588998659511753</v>
      </c>
      <c r="AB93" s="20">
        <f t="shared" si="28"/>
        <v>110.42154166666666</v>
      </c>
      <c r="AC93" s="20">
        <f t="shared" si="29"/>
        <v>108.93389999999999</v>
      </c>
      <c r="AD93" s="20">
        <f t="shared" si="30"/>
        <v>110.33526666666667</v>
      </c>
      <c r="AE93" s="20">
        <f t="shared" si="31"/>
        <v>110.9228</v>
      </c>
      <c r="AF93" s="20">
        <f t="shared" si="32"/>
        <v>111.49419999999999</v>
      </c>
      <c r="AG93" s="109">
        <f>IFERROR(AC93/'2018'!AF93*100-100,"")</f>
        <v>-5.9308180608435634</v>
      </c>
      <c r="AH93" s="20">
        <f t="shared" si="34"/>
        <v>1.2864376164505984</v>
      </c>
      <c r="AI93" s="20">
        <f t="shared" si="34"/>
        <v>0.53249822208552189</v>
      </c>
      <c r="AJ93" s="20">
        <f t="shared" si="34"/>
        <v>0.515133047488888</v>
      </c>
    </row>
    <row r="94" spans="1:36" x14ac:dyDescent="0.2">
      <c r="A94" s="54" t="s">
        <v>47</v>
      </c>
      <c r="B94" s="46" t="s">
        <v>48</v>
      </c>
      <c r="C94" s="26">
        <v>99.800539999999998</v>
      </c>
      <c r="D94" s="21">
        <v>99.927059999999997</v>
      </c>
      <c r="E94" s="20">
        <v>99.428179999999998</v>
      </c>
      <c r="F94" s="20">
        <v>98.921679999999995</v>
      </c>
      <c r="G94" s="20">
        <v>99.430599999999998</v>
      </c>
      <c r="H94" s="20">
        <v>99.597319999999996</v>
      </c>
      <c r="I94" s="20">
        <v>100.0172</v>
      </c>
      <c r="J94" s="20">
        <v>99.381739999999994</v>
      </c>
      <c r="K94" s="20">
        <v>100.12090000000001</v>
      </c>
      <c r="L94" s="20">
        <v>101.4141</v>
      </c>
      <c r="M94" s="20">
        <v>100.1835</v>
      </c>
      <c r="N94" s="20">
        <v>99.3078</v>
      </c>
      <c r="O94" s="19">
        <v>99.314899999999994</v>
      </c>
      <c r="P94" s="21">
        <v>0.12677286114884681</v>
      </c>
      <c r="Q94" s="20">
        <v>-0.49924414868204842</v>
      </c>
      <c r="R94" s="20">
        <v>-0.5094129249876671</v>
      </c>
      <c r="S94" s="20">
        <v>0.51446760710089379</v>
      </c>
      <c r="T94" s="20">
        <v>0.16767473996938365</v>
      </c>
      <c r="U94" s="20">
        <v>0.4215776087147789</v>
      </c>
      <c r="V94" s="20">
        <v>-0.6353507196762247</v>
      </c>
      <c r="W94" s="20">
        <v>0.74375836043926424</v>
      </c>
      <c r="X94" s="20">
        <v>1.2916384091633202</v>
      </c>
      <c r="Y94" s="20">
        <v>-1.213440734572421</v>
      </c>
      <c r="Z94" s="20">
        <v>-0.87409603377801226</v>
      </c>
      <c r="AA94" s="19">
        <v>7.1494887611991314E-3</v>
      </c>
      <c r="AB94" s="20">
        <f>(AB73/AB78)*100</f>
        <v>99.754719292995702</v>
      </c>
      <c r="AC94" s="20">
        <f t="shared" ref="AC94:AF94" si="35">(AC73/AC78)*100</f>
        <v>99.4240504939565</v>
      </c>
      <c r="AD94" s="20">
        <f t="shared" si="35"/>
        <v>99.682330405040659</v>
      </c>
      <c r="AE94" s="20">
        <f t="shared" si="35"/>
        <v>100.30783700314174</v>
      </c>
      <c r="AF94" s="20">
        <f t="shared" si="35"/>
        <v>99.601075479130913</v>
      </c>
      <c r="AG94" s="7">
        <f>IFERROR(AC94/'2018'!AF94*100-100,"")</f>
        <v>-0.44796010837028177</v>
      </c>
      <c r="AH94" s="20">
        <f t="shared" si="34"/>
        <v>0.25977609019243175</v>
      </c>
      <c r="AI94" s="20">
        <f t="shared" si="34"/>
        <v>0.62749997472917585</v>
      </c>
      <c r="AJ94" s="20">
        <f t="shared" si="34"/>
        <v>-0.7045925274898508</v>
      </c>
    </row>
    <row r="95" spans="1:36" x14ac:dyDescent="0.2">
      <c r="A95" s="54"/>
      <c r="B95" s="46" t="s">
        <v>72</v>
      </c>
      <c r="C95" s="26">
        <v>105.4102</v>
      </c>
      <c r="D95" s="21">
        <v>105.2285</v>
      </c>
      <c r="E95" s="20">
        <v>104.56610000000001</v>
      </c>
      <c r="F95" s="20">
        <v>104.61190000000001</v>
      </c>
      <c r="G95" s="20">
        <v>104.3981</v>
      </c>
      <c r="H95" s="20">
        <v>104.3242</v>
      </c>
      <c r="I95" s="20">
        <v>104.9538</v>
      </c>
      <c r="J95" s="20">
        <v>104.8633</v>
      </c>
      <c r="K95" s="20">
        <v>105.6562</v>
      </c>
      <c r="L95" s="20">
        <v>107.3653</v>
      </c>
      <c r="M95" s="20">
        <v>106.07510000000001</v>
      </c>
      <c r="N95" s="20">
        <v>105.4755</v>
      </c>
      <c r="O95" s="19">
        <v>105.4932</v>
      </c>
      <c r="P95" s="21">
        <v>-0.17237421046540696</v>
      </c>
      <c r="Q95" s="20">
        <v>-0.62948725867991184</v>
      </c>
      <c r="R95" s="20">
        <v>4.3800046095244863E-2</v>
      </c>
      <c r="S95" s="20">
        <v>-0.20437445453146938</v>
      </c>
      <c r="T95" s="20">
        <v>-7.0786728877244659E-2</v>
      </c>
      <c r="U95" s="20">
        <v>0.60350330987440726</v>
      </c>
      <c r="V95" s="20">
        <v>-8.6228416693826984E-2</v>
      </c>
      <c r="W95" s="20">
        <v>0.75612726282694054</v>
      </c>
      <c r="X95" s="20">
        <v>1.6176050245986573</v>
      </c>
      <c r="Y95" s="20">
        <v>-1.2016917942761753</v>
      </c>
      <c r="Z95" s="20">
        <v>-0.5652598960547851</v>
      </c>
      <c r="AA95" s="19">
        <v>1.6781148228740262E-2</v>
      </c>
      <c r="AB95" s="20">
        <f>(AB73/AB87)*100</f>
        <v>105.25347726486238</v>
      </c>
      <c r="AC95" s="20">
        <f t="shared" ref="AC95:AF95" si="36">(AC73/AC87)*100</f>
        <v>104.80159148124358</v>
      </c>
      <c r="AD95" s="20">
        <f t="shared" si="36"/>
        <v>104.55917232752377</v>
      </c>
      <c r="AE95" s="20">
        <f t="shared" si="36"/>
        <v>105.96287891710749</v>
      </c>
      <c r="AF95" s="20">
        <f t="shared" si="36"/>
        <v>105.68094461141118</v>
      </c>
      <c r="AG95" s="7">
        <f>IFERROR(AC95/'2018'!AF95*100-100,"")</f>
        <v>-2.7881360602780347</v>
      </c>
      <c r="AH95" s="20">
        <f t="shared" si="34"/>
        <v>-0.23131247368814911</v>
      </c>
      <c r="AI95" s="20">
        <f t="shared" si="34"/>
        <v>1.3424997141204642</v>
      </c>
      <c r="AJ95" s="20">
        <f t="shared" si="34"/>
        <v>-0.26606893713869795</v>
      </c>
    </row>
    <row r="96" spans="1:36" ht="18" customHeight="1" x14ac:dyDescent="0.2">
      <c r="B96" s="22" t="s">
        <v>62</v>
      </c>
      <c r="C96" s="27"/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5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5"/>
      <c r="AB96" s="24"/>
      <c r="AC96" s="23"/>
      <c r="AD96" s="23"/>
      <c r="AE96" s="23"/>
      <c r="AF96" s="23"/>
      <c r="AG96" s="23"/>
      <c r="AH96" s="23"/>
      <c r="AI96" s="23"/>
      <c r="AJ96" s="23"/>
    </row>
    <row r="97" spans="1:36" x14ac:dyDescent="0.2">
      <c r="A97" s="54" t="s">
        <v>14</v>
      </c>
      <c r="B97" s="46" t="s">
        <v>15</v>
      </c>
      <c r="C97" s="26">
        <v>120.41070000000001</v>
      </c>
      <c r="D97" s="21">
        <v>120.57389999999999</v>
      </c>
      <c r="E97" s="20">
        <v>120.98520000000001</v>
      </c>
      <c r="F97" s="20">
        <v>121.2403</v>
      </c>
      <c r="G97" s="20">
        <v>121.0776</v>
      </c>
      <c r="H97" s="20">
        <v>122.282</v>
      </c>
      <c r="I97" s="20">
        <v>122.78449999999999</v>
      </c>
      <c r="J97" s="20">
        <v>124.2985</v>
      </c>
      <c r="K97" s="20">
        <v>123.2196</v>
      </c>
      <c r="L97" s="20">
        <v>124.0812</v>
      </c>
      <c r="M97" s="20">
        <v>123.7766</v>
      </c>
      <c r="N97" s="20">
        <v>123.3486</v>
      </c>
      <c r="O97" s="19">
        <v>124.2419</v>
      </c>
      <c r="P97" s="21">
        <v>0.13553612760326875</v>
      </c>
      <c r="Q97" s="20">
        <v>0.3411186002941029</v>
      </c>
      <c r="R97" s="20">
        <v>0.21085223647189802</v>
      </c>
      <c r="S97" s="20">
        <v>-0.13419630271452723</v>
      </c>
      <c r="T97" s="20">
        <v>0.99473395574407852</v>
      </c>
      <c r="U97" s="20">
        <v>0.41093537887832859</v>
      </c>
      <c r="V97" s="20">
        <v>1.2330546608081723</v>
      </c>
      <c r="W97" s="20">
        <v>-0.86799116642598606</v>
      </c>
      <c r="X97" s="20">
        <v>0.69923940671775897</v>
      </c>
      <c r="Y97" s="20">
        <v>-0.24548440859694584</v>
      </c>
      <c r="Z97" s="20">
        <v>-0.34578425970659821</v>
      </c>
      <c r="AA97" s="19">
        <v>0.72420765213386806</v>
      </c>
      <c r="AB97" s="20">
        <f t="shared" si="28"/>
        <v>122.65915833333332</v>
      </c>
      <c r="AC97" s="20">
        <f t="shared" si="29"/>
        <v>120.93313333333333</v>
      </c>
      <c r="AD97" s="20">
        <f t="shared" si="30"/>
        <v>122.04803333333332</v>
      </c>
      <c r="AE97" s="20">
        <f t="shared" ref="AE97:AE115" si="37">IFERROR(AVERAGE(J97:L97),"")</f>
        <v>123.86643333333332</v>
      </c>
      <c r="AF97" s="20">
        <f t="shared" ref="AF97:AF115" si="38">IFERROR(AVERAGE(M97:O97),"")</f>
        <v>123.78903333333334</v>
      </c>
      <c r="AG97" s="7">
        <f>IFERROR(AC97/'2018'!AF97*100-100,"")</f>
        <v>-10.808380289307806</v>
      </c>
      <c r="AH97" s="20">
        <f t="shared" si="34"/>
        <v>0.92191442433475856</v>
      </c>
      <c r="AI97" s="20">
        <f t="shared" si="34"/>
        <v>1.4899052039893519</v>
      </c>
      <c r="AJ97" s="20">
        <f t="shared" si="34"/>
        <v>-6.2486662380678126E-2</v>
      </c>
    </row>
    <row r="98" spans="1:36" x14ac:dyDescent="0.2">
      <c r="A98" s="3" t="s">
        <v>16</v>
      </c>
      <c r="B98" s="1" t="s">
        <v>76</v>
      </c>
      <c r="C98" s="14">
        <v>127.0017</v>
      </c>
      <c r="D98" s="10">
        <v>128.02709999999999</v>
      </c>
      <c r="E98" s="7">
        <v>128.9462</v>
      </c>
      <c r="F98" s="7">
        <v>128.58519999999999</v>
      </c>
      <c r="G98" s="7">
        <v>129.01009999999999</v>
      </c>
      <c r="H98" s="7">
        <v>130.36160000000001</v>
      </c>
      <c r="I98" s="7">
        <v>131.05269999999999</v>
      </c>
      <c r="J98" s="7">
        <v>132.5728</v>
      </c>
      <c r="K98" s="7">
        <v>131.488</v>
      </c>
      <c r="L98" s="7">
        <v>132.65090000000001</v>
      </c>
      <c r="M98" s="7">
        <v>132.40940000000001</v>
      </c>
      <c r="N98" s="7">
        <v>132.2586</v>
      </c>
      <c r="O98" s="11">
        <v>133.35329999999999</v>
      </c>
      <c r="P98" s="10">
        <v>0.8073907672101952</v>
      </c>
      <c r="Q98" s="7">
        <v>0.71789488319271033</v>
      </c>
      <c r="R98" s="7">
        <v>-0.27996172046948142</v>
      </c>
      <c r="S98" s="7">
        <v>0.33044238372690488</v>
      </c>
      <c r="T98" s="7">
        <v>1.0475923978045252</v>
      </c>
      <c r="U98" s="7">
        <v>0.5301407776522975</v>
      </c>
      <c r="V98" s="7">
        <v>1.1599150570724706</v>
      </c>
      <c r="W98" s="7">
        <v>-0.81826739723382269</v>
      </c>
      <c r="X98" s="7">
        <v>0.88441530786079925</v>
      </c>
      <c r="Y98" s="7">
        <v>-0.18205681227945084</v>
      </c>
      <c r="Z98" s="7">
        <v>-0.11388919517798873</v>
      </c>
      <c r="AA98" s="11">
        <v>0.82769664883795002</v>
      </c>
      <c r="AB98" s="20">
        <f t="shared" si="28"/>
        <v>130.89299166666666</v>
      </c>
      <c r="AC98" s="20">
        <f t="shared" si="29"/>
        <v>128.51949999999999</v>
      </c>
      <c r="AD98" s="20">
        <f t="shared" si="30"/>
        <v>130.14146666666667</v>
      </c>
      <c r="AE98" s="20">
        <f t="shared" si="37"/>
        <v>132.23723333333331</v>
      </c>
      <c r="AF98" s="20">
        <f t="shared" si="38"/>
        <v>132.67376666666667</v>
      </c>
      <c r="AG98" s="7">
        <f>IFERROR(AC98/'2018'!AF98*100-100,"")</f>
        <v>-12.718188399596343</v>
      </c>
      <c r="AH98" s="20">
        <f t="shared" si="34"/>
        <v>1.2620393533017875</v>
      </c>
      <c r="AI98" s="20">
        <f t="shared" si="34"/>
        <v>1.6103757859395955</v>
      </c>
      <c r="AJ98" s="20">
        <f t="shared" si="34"/>
        <v>0.33011378288063042</v>
      </c>
    </row>
    <row r="99" spans="1:36" x14ac:dyDescent="0.2">
      <c r="A99" s="3" t="s">
        <v>18</v>
      </c>
      <c r="B99" s="1" t="s">
        <v>61</v>
      </c>
      <c r="C99" s="14">
        <v>113.4089</v>
      </c>
      <c r="D99" s="10">
        <v>112.6562</v>
      </c>
      <c r="E99" s="7">
        <v>112.52809999999999</v>
      </c>
      <c r="F99" s="7">
        <v>113.43770000000001</v>
      </c>
      <c r="G99" s="7">
        <v>112.6506</v>
      </c>
      <c r="H99" s="7">
        <v>113.69880000000001</v>
      </c>
      <c r="I99" s="7">
        <v>114.00109999999999</v>
      </c>
      <c r="J99" s="7">
        <v>115.5085</v>
      </c>
      <c r="K99" s="7">
        <v>114.4357</v>
      </c>
      <c r="L99" s="7">
        <v>114.9774</v>
      </c>
      <c r="M99" s="7">
        <v>114.6058</v>
      </c>
      <c r="N99" s="7">
        <v>113.8832</v>
      </c>
      <c r="O99" s="11">
        <v>114.5626</v>
      </c>
      <c r="P99" s="10">
        <v>-0.66370452407174774</v>
      </c>
      <c r="Q99" s="7">
        <v>-0.11370878833122672</v>
      </c>
      <c r="R99" s="7">
        <v>0.80833143010502428</v>
      </c>
      <c r="S99" s="7">
        <v>-0.69386103561691514</v>
      </c>
      <c r="T99" s="7">
        <v>0.93048772043824757</v>
      </c>
      <c r="U99" s="7">
        <v>0.26587791603780181</v>
      </c>
      <c r="V99" s="7">
        <v>1.3222679430286235</v>
      </c>
      <c r="W99" s="7">
        <v>-0.92876281832073049</v>
      </c>
      <c r="X99" s="7">
        <v>0.47336626594673326</v>
      </c>
      <c r="Y99" s="7">
        <v>-0.32319394941962576</v>
      </c>
      <c r="Z99" s="7">
        <v>-0.63050910163359963</v>
      </c>
      <c r="AA99" s="11">
        <v>0.59657614116919888</v>
      </c>
      <c r="AB99" s="20">
        <f t="shared" si="28"/>
        <v>113.91214166666667</v>
      </c>
      <c r="AC99" s="20">
        <f t="shared" si="29"/>
        <v>112.87400000000001</v>
      </c>
      <c r="AD99" s="20">
        <f t="shared" si="30"/>
        <v>113.45016666666668</v>
      </c>
      <c r="AE99" s="20">
        <f t="shared" si="37"/>
        <v>114.97386666666667</v>
      </c>
      <c r="AF99" s="20">
        <f t="shared" si="38"/>
        <v>114.35053333333333</v>
      </c>
      <c r="AG99" s="7">
        <f>IFERROR(AC99/'2018'!AF99*100-100,"")</f>
        <v>-8.383550910517954</v>
      </c>
      <c r="AH99" s="20">
        <f t="shared" si="34"/>
        <v>0.51045118155346358</v>
      </c>
      <c r="AI99" s="20">
        <f t="shared" si="34"/>
        <v>1.3430566430782278</v>
      </c>
      <c r="AJ99" s="20">
        <f t="shared" si="34"/>
        <v>-0.54215218762756479</v>
      </c>
    </row>
    <row r="100" spans="1:36" x14ac:dyDescent="0.2">
      <c r="A100" s="54" t="s">
        <v>20</v>
      </c>
      <c r="B100" s="46" t="s">
        <v>21</v>
      </c>
      <c r="C100" s="26">
        <v>120.73139999999999</v>
      </c>
      <c r="D100" s="21">
        <v>119.7042</v>
      </c>
      <c r="E100" s="20">
        <v>119.9435</v>
      </c>
      <c r="F100" s="20">
        <v>120.5819</v>
      </c>
      <c r="G100" s="20">
        <v>119.3642</v>
      </c>
      <c r="H100" s="20">
        <v>119.2925</v>
      </c>
      <c r="I100" s="20">
        <v>119.6217</v>
      </c>
      <c r="J100" s="20">
        <v>120.5338</v>
      </c>
      <c r="K100" s="20">
        <v>120.9515</v>
      </c>
      <c r="L100" s="20">
        <v>121.58410000000001</v>
      </c>
      <c r="M100" s="20">
        <v>121.73009999999999</v>
      </c>
      <c r="N100" s="20">
        <v>121.94540000000001</v>
      </c>
      <c r="O100" s="19">
        <v>122.00839999999999</v>
      </c>
      <c r="P100" s="21">
        <v>-0.85081428692120975</v>
      </c>
      <c r="Q100" s="20">
        <v>0.19990944344475806</v>
      </c>
      <c r="R100" s="20">
        <v>0.53225060132479407</v>
      </c>
      <c r="S100" s="20">
        <v>-1.009853054231197</v>
      </c>
      <c r="T100" s="20">
        <v>-6.0068261673091913E-2</v>
      </c>
      <c r="U100" s="20">
        <v>0.27596034956095322</v>
      </c>
      <c r="V100" s="20">
        <v>0.76248707383358971</v>
      </c>
      <c r="W100" s="20">
        <v>0.34654179989347089</v>
      </c>
      <c r="X100" s="20">
        <v>0.52301955742591921</v>
      </c>
      <c r="Y100" s="20">
        <v>0.12008149091862058</v>
      </c>
      <c r="Z100" s="20">
        <v>0.17686669114706502</v>
      </c>
      <c r="AA100" s="19">
        <v>5.1662465332835986E-2</v>
      </c>
      <c r="AB100" s="20">
        <f t="shared" si="28"/>
        <v>120.60510833333335</v>
      </c>
      <c r="AC100" s="20">
        <f t="shared" si="29"/>
        <v>120.07653333333333</v>
      </c>
      <c r="AD100" s="20">
        <f t="shared" si="30"/>
        <v>119.42613333333334</v>
      </c>
      <c r="AE100" s="20">
        <f t="shared" si="37"/>
        <v>121.02313333333332</v>
      </c>
      <c r="AF100" s="20">
        <f t="shared" si="38"/>
        <v>121.89463333333333</v>
      </c>
      <c r="AG100" s="7">
        <f>IFERROR(AC100/'2018'!AF100*100-100,"")</f>
        <v>-6.82064914442158</v>
      </c>
      <c r="AH100" s="20">
        <f t="shared" si="34"/>
        <v>-0.54165454476810737</v>
      </c>
      <c r="AI100" s="20">
        <f t="shared" si="34"/>
        <v>1.3372282560154076</v>
      </c>
      <c r="AJ100" s="20">
        <f t="shared" si="34"/>
        <v>0.72011025991174904</v>
      </c>
    </row>
    <row r="101" spans="1:36" x14ac:dyDescent="0.2">
      <c r="A101" s="54" t="s">
        <v>22</v>
      </c>
      <c r="B101" s="46" t="s">
        <v>23</v>
      </c>
      <c r="C101" s="26">
        <v>122.6691</v>
      </c>
      <c r="D101" s="21">
        <v>122.9815</v>
      </c>
      <c r="E101" s="20">
        <v>123.48860000000001</v>
      </c>
      <c r="F101" s="20">
        <v>124.5706</v>
      </c>
      <c r="G101" s="20">
        <v>123.6865</v>
      </c>
      <c r="H101" s="20">
        <v>123.59099999999999</v>
      </c>
      <c r="I101" s="20">
        <v>124.03230000000001</v>
      </c>
      <c r="J101" s="20">
        <v>125.4391</v>
      </c>
      <c r="K101" s="20">
        <v>125.93770000000001</v>
      </c>
      <c r="L101" s="20">
        <v>126.91079999999999</v>
      </c>
      <c r="M101" s="20">
        <v>127.032</v>
      </c>
      <c r="N101" s="20">
        <v>127.39709999999999</v>
      </c>
      <c r="O101" s="19">
        <v>127.4843</v>
      </c>
      <c r="P101" s="21">
        <v>0.25466886118834869</v>
      </c>
      <c r="Q101" s="20">
        <v>0.41233844114765905</v>
      </c>
      <c r="R101" s="20">
        <v>0.87619423979216993</v>
      </c>
      <c r="S101" s="20">
        <v>-0.70971802335382794</v>
      </c>
      <c r="T101" s="20">
        <v>-7.7211336726321189E-2</v>
      </c>
      <c r="U101" s="20">
        <v>0.35706483481807938</v>
      </c>
      <c r="V101" s="20">
        <v>1.1342206828382524</v>
      </c>
      <c r="W101" s="20">
        <v>0.39748371919123332</v>
      </c>
      <c r="X101" s="20">
        <v>0.77268363643292515</v>
      </c>
      <c r="Y101" s="20">
        <v>9.5500146559632237E-2</v>
      </c>
      <c r="Z101" s="20">
        <v>0.28740789722274562</v>
      </c>
      <c r="AA101" s="19">
        <v>6.8447397939207358E-2</v>
      </c>
      <c r="AB101" s="20">
        <f t="shared" si="28"/>
        <v>125.212625</v>
      </c>
      <c r="AC101" s="20">
        <f t="shared" si="29"/>
        <v>123.68023333333333</v>
      </c>
      <c r="AD101" s="20">
        <f t="shared" si="30"/>
        <v>123.76993333333333</v>
      </c>
      <c r="AE101" s="20">
        <f t="shared" si="37"/>
        <v>126.09586666666667</v>
      </c>
      <c r="AF101" s="20">
        <f t="shared" si="38"/>
        <v>127.30446666666667</v>
      </c>
      <c r="AG101" s="7">
        <f>IFERROR(AC101/'2018'!AF101*100-100,"")</f>
        <v>-9.0455661145365696</v>
      </c>
      <c r="AH101" s="20">
        <f t="shared" si="34"/>
        <v>7.2525736394950968E-2</v>
      </c>
      <c r="AI101" s="20">
        <f t="shared" si="34"/>
        <v>1.8792393844708783</v>
      </c>
      <c r="AJ101" s="20">
        <f t="shared" si="34"/>
        <v>0.95847709520482738</v>
      </c>
    </row>
    <row r="102" spans="1:36" x14ac:dyDescent="0.2">
      <c r="A102" s="3" t="s">
        <v>24</v>
      </c>
      <c r="B102" s="1" t="s">
        <v>25</v>
      </c>
      <c r="C102" s="14">
        <v>127.2889</v>
      </c>
      <c r="D102" s="10">
        <v>127.5585</v>
      </c>
      <c r="E102" s="7">
        <v>128.2979</v>
      </c>
      <c r="F102" s="7">
        <v>130.54849999999999</v>
      </c>
      <c r="G102" s="7">
        <v>128.93340000000001</v>
      </c>
      <c r="H102" s="7">
        <v>128.51830000000001</v>
      </c>
      <c r="I102" s="7">
        <v>128.56379999999999</v>
      </c>
      <c r="J102" s="7">
        <v>131.2259</v>
      </c>
      <c r="K102" s="7">
        <v>131.96209999999999</v>
      </c>
      <c r="L102" s="7">
        <v>133.38650000000001</v>
      </c>
      <c r="M102" s="7">
        <v>133.24209999999999</v>
      </c>
      <c r="N102" s="7">
        <v>133.8699</v>
      </c>
      <c r="O102" s="11">
        <v>133.53710000000001</v>
      </c>
      <c r="P102" s="10">
        <v>0.21180165748937804</v>
      </c>
      <c r="Q102" s="7">
        <v>0.57965560899509116</v>
      </c>
      <c r="R102" s="7">
        <v>1.7541986267896759</v>
      </c>
      <c r="S102" s="7">
        <v>-1.2371647318812427</v>
      </c>
      <c r="T102" s="7">
        <v>-0.32194916134996465</v>
      </c>
      <c r="U102" s="7">
        <v>3.5403518409421589E-2</v>
      </c>
      <c r="V102" s="7">
        <v>2.0706450804970062</v>
      </c>
      <c r="W102" s="7">
        <v>0.56101729917645582</v>
      </c>
      <c r="X102" s="7">
        <v>1.0794008279650142</v>
      </c>
      <c r="Y102" s="7">
        <v>-0.10825683258801957</v>
      </c>
      <c r="Z102" s="7">
        <v>0.47117239971451047</v>
      </c>
      <c r="AA102" s="11">
        <v>-0.24859957316767384</v>
      </c>
      <c r="AB102" s="20">
        <f t="shared" si="28"/>
        <v>130.80366666666666</v>
      </c>
      <c r="AC102" s="20">
        <f t="shared" si="29"/>
        <v>128.80163333333334</v>
      </c>
      <c r="AD102" s="20">
        <f t="shared" si="30"/>
        <v>128.67183333333332</v>
      </c>
      <c r="AE102" s="20">
        <f t="shared" si="37"/>
        <v>132.19149999999999</v>
      </c>
      <c r="AF102" s="20">
        <f t="shared" si="38"/>
        <v>133.5497</v>
      </c>
      <c r="AG102" s="7">
        <f>IFERROR(AC102/'2018'!AF102*100-100,"")</f>
        <v>-7.4540239864439855</v>
      </c>
      <c r="AH102" s="20">
        <f t="shared" si="34"/>
        <v>-0.10077511957018714</v>
      </c>
      <c r="AI102" s="20">
        <f t="shared" si="34"/>
        <v>2.7353823874947949</v>
      </c>
      <c r="AJ102" s="20">
        <f t="shared" si="34"/>
        <v>1.0274488147876468</v>
      </c>
    </row>
    <row r="103" spans="1:36" x14ac:dyDescent="0.2">
      <c r="A103" s="3" t="s">
        <v>26</v>
      </c>
      <c r="B103" s="1" t="s">
        <v>66</v>
      </c>
      <c r="C103" s="14">
        <v>121.9948</v>
      </c>
      <c r="D103" s="10">
        <v>123.1996</v>
      </c>
      <c r="E103" s="7">
        <v>123.6448</v>
      </c>
      <c r="F103" s="7">
        <v>123.70529999999999</v>
      </c>
      <c r="G103" s="7">
        <v>123.9278</v>
      </c>
      <c r="H103" s="7">
        <v>124.72750000000001</v>
      </c>
      <c r="I103" s="7">
        <v>126.15730000000001</v>
      </c>
      <c r="J103" s="7">
        <v>126.37690000000001</v>
      </c>
      <c r="K103" s="7">
        <v>126.9046</v>
      </c>
      <c r="L103" s="7">
        <v>128.13040000000001</v>
      </c>
      <c r="M103" s="7">
        <v>128.7107</v>
      </c>
      <c r="N103" s="7">
        <v>128.7516</v>
      </c>
      <c r="O103" s="11">
        <v>129.66730000000001</v>
      </c>
      <c r="P103" s="10">
        <v>0.98758307731149686</v>
      </c>
      <c r="Q103" s="7">
        <v>0.36136480962600515</v>
      </c>
      <c r="R103" s="7">
        <v>4.8930484743386252E-2</v>
      </c>
      <c r="S103" s="7">
        <v>0.1798629484751347</v>
      </c>
      <c r="T103" s="7">
        <v>0.64529508310484118</v>
      </c>
      <c r="U103" s="7">
        <v>1.1463390190615543</v>
      </c>
      <c r="V103" s="7">
        <v>0.17406840507842178</v>
      </c>
      <c r="W103" s="7">
        <v>0.41756048771571058</v>
      </c>
      <c r="X103" s="7">
        <v>0.96592243307177716</v>
      </c>
      <c r="Y103" s="7">
        <v>0.45289798517759561</v>
      </c>
      <c r="Z103" s="7">
        <v>3.1776689894463708E-2</v>
      </c>
      <c r="AA103" s="11">
        <v>0.71121446257756427</v>
      </c>
      <c r="AB103" s="20">
        <f t="shared" si="28"/>
        <v>126.15865000000001</v>
      </c>
      <c r="AC103" s="20">
        <f t="shared" si="29"/>
        <v>123.51656666666668</v>
      </c>
      <c r="AD103" s="20">
        <f t="shared" si="30"/>
        <v>124.93753333333335</v>
      </c>
      <c r="AE103" s="20">
        <f t="shared" si="37"/>
        <v>127.1373</v>
      </c>
      <c r="AF103" s="20">
        <f t="shared" si="38"/>
        <v>129.04320000000001</v>
      </c>
      <c r="AG103" s="7">
        <f>IFERROR(AC103/'2018'!AF103*100-100,"")</f>
        <v>-13.55868822782918</v>
      </c>
      <c r="AH103" s="20">
        <f t="shared" si="34"/>
        <v>1.1504259752470603</v>
      </c>
      <c r="AI103" s="20">
        <f t="shared" si="34"/>
        <v>1.7606932104203423</v>
      </c>
      <c r="AJ103" s="20">
        <f t="shared" si="34"/>
        <v>1.4990879938460324</v>
      </c>
    </row>
    <row r="104" spans="1:36" x14ac:dyDescent="0.2">
      <c r="A104" s="3" t="s">
        <v>27</v>
      </c>
      <c r="B104" s="1" t="s">
        <v>28</v>
      </c>
      <c r="C104" s="14">
        <v>110.3523</v>
      </c>
      <c r="D104" s="10">
        <v>111.3441</v>
      </c>
      <c r="E104" s="7">
        <v>112.01090000000001</v>
      </c>
      <c r="F104" s="7">
        <v>111.73690000000001</v>
      </c>
      <c r="G104" s="7">
        <v>111.7186</v>
      </c>
      <c r="H104" s="7">
        <v>111.34059999999999</v>
      </c>
      <c r="I104" s="7">
        <v>111.8087</v>
      </c>
      <c r="J104" s="7">
        <v>112.0737</v>
      </c>
      <c r="K104" s="7">
        <v>112.2259</v>
      </c>
      <c r="L104" s="7">
        <v>112.6027</v>
      </c>
      <c r="M104" s="7">
        <v>112.9128</v>
      </c>
      <c r="N104" s="7">
        <v>112.8984</v>
      </c>
      <c r="O104" s="11">
        <v>113.1194</v>
      </c>
      <c r="P104" s="10">
        <v>0.89875788723932148</v>
      </c>
      <c r="Q104" s="7">
        <v>0.59886424157185625</v>
      </c>
      <c r="R104" s="7">
        <v>-0.24461905046741067</v>
      </c>
      <c r="S104" s="7">
        <v>-1.637775882453392E-2</v>
      </c>
      <c r="T104" s="7">
        <v>-0.33835010463790283</v>
      </c>
      <c r="U104" s="7">
        <v>0.4204216611011678</v>
      </c>
      <c r="V104" s="7">
        <v>0.23701196776279537</v>
      </c>
      <c r="W104" s="7">
        <v>0.1358034935939417</v>
      </c>
      <c r="X104" s="7">
        <v>0.33575137290055407</v>
      </c>
      <c r="Y104" s="7">
        <v>0.27539304119706332</v>
      </c>
      <c r="Z104" s="7">
        <v>-1.2753204242573979E-2</v>
      </c>
      <c r="AA104" s="11">
        <v>0.19575122410946799</v>
      </c>
      <c r="AB104" s="20">
        <f t="shared" si="28"/>
        <v>112.14939166666669</v>
      </c>
      <c r="AC104" s="20">
        <f t="shared" si="29"/>
        <v>111.6973</v>
      </c>
      <c r="AD104" s="20">
        <f t="shared" si="30"/>
        <v>111.62263333333333</v>
      </c>
      <c r="AE104" s="20">
        <f t="shared" si="37"/>
        <v>112.30076666666666</v>
      </c>
      <c r="AF104" s="20">
        <f t="shared" si="38"/>
        <v>112.97686666666665</v>
      </c>
      <c r="AG104" s="7">
        <f>IFERROR(AC104/'2018'!AF104*100-100,"")</f>
        <v>-11.008283786066286</v>
      </c>
      <c r="AH104" s="20">
        <f t="shared" si="34"/>
        <v>-6.6847333522531471E-2</v>
      </c>
      <c r="AI104" s="20">
        <f t="shared" si="34"/>
        <v>0.60752314569415944</v>
      </c>
      <c r="AJ104" s="20">
        <f t="shared" si="34"/>
        <v>0.60204397536021759</v>
      </c>
    </row>
    <row r="105" spans="1:36" x14ac:dyDescent="0.2">
      <c r="A105" s="3" t="s">
        <v>29</v>
      </c>
      <c r="B105" s="1" t="s">
        <v>30</v>
      </c>
      <c r="C105" s="14">
        <v>122.7685</v>
      </c>
      <c r="D105" s="10">
        <v>123.4812</v>
      </c>
      <c r="E105" s="7">
        <v>123.5667</v>
      </c>
      <c r="F105" s="7">
        <v>123.8807</v>
      </c>
      <c r="G105" s="7">
        <v>124.2846</v>
      </c>
      <c r="H105" s="7">
        <v>124.676</v>
      </c>
      <c r="I105" s="7">
        <v>126.1249</v>
      </c>
      <c r="J105" s="7">
        <v>126.551</v>
      </c>
      <c r="K105" s="7">
        <v>126.5568</v>
      </c>
      <c r="L105" s="7">
        <v>126.64579999999999</v>
      </c>
      <c r="M105" s="7">
        <v>126.9689</v>
      </c>
      <c r="N105" s="7">
        <v>127.25</v>
      </c>
      <c r="O105" s="11">
        <v>127.2465</v>
      </c>
      <c r="P105" s="10">
        <v>0.58052350562236898</v>
      </c>
      <c r="Q105" s="7">
        <v>6.9241309608261123E-2</v>
      </c>
      <c r="R105" s="7">
        <v>0.25411377013386871</v>
      </c>
      <c r="S105" s="7">
        <v>0.32603948799126337</v>
      </c>
      <c r="T105" s="7">
        <v>0.31492236367176979</v>
      </c>
      <c r="U105" s="7">
        <v>1.162132246783659</v>
      </c>
      <c r="V105" s="7">
        <v>0.33783971285606984</v>
      </c>
      <c r="W105" s="7">
        <v>4.583132492033716E-3</v>
      </c>
      <c r="X105" s="7">
        <v>7.0324154845886305E-2</v>
      </c>
      <c r="Y105" s="7">
        <v>0.25512097519223759</v>
      </c>
      <c r="Z105" s="7">
        <v>0.22139279776385792</v>
      </c>
      <c r="AA105" s="11">
        <v>-2.7504911591375255E-3</v>
      </c>
      <c r="AB105" s="20">
        <f t="shared" si="28"/>
        <v>125.60275833333334</v>
      </c>
      <c r="AC105" s="20">
        <f t="shared" si="29"/>
        <v>123.64286666666668</v>
      </c>
      <c r="AD105" s="20">
        <f t="shared" si="30"/>
        <v>125.02850000000001</v>
      </c>
      <c r="AE105" s="20">
        <f t="shared" si="37"/>
        <v>126.58453333333334</v>
      </c>
      <c r="AF105" s="20">
        <f t="shared" si="38"/>
        <v>127.15513333333335</v>
      </c>
      <c r="AG105" s="7">
        <f>IFERROR(AC105/'2018'!AF105*100-100,"")</f>
        <v>-10.527921747274974</v>
      </c>
      <c r="AH105" s="20">
        <f t="shared" si="34"/>
        <v>1.1206738978876132</v>
      </c>
      <c r="AI105" s="20">
        <f t="shared" si="34"/>
        <v>1.2445429108829842</v>
      </c>
      <c r="AJ105" s="20">
        <f t="shared" si="34"/>
        <v>0.45076597035551913</v>
      </c>
    </row>
    <row r="106" spans="1:36" x14ac:dyDescent="0.2">
      <c r="A106" s="3" t="s">
        <v>31</v>
      </c>
      <c r="B106" s="1" t="s">
        <v>32</v>
      </c>
      <c r="C106" s="14">
        <v>118.449</v>
      </c>
      <c r="D106" s="10">
        <v>118.76009999999999</v>
      </c>
      <c r="E106" s="7">
        <v>118.7422</v>
      </c>
      <c r="F106" s="7">
        <v>119.04470000000001</v>
      </c>
      <c r="G106" s="7">
        <v>119.9251</v>
      </c>
      <c r="H106" s="7">
        <v>119.99509999999999</v>
      </c>
      <c r="I106" s="7">
        <v>120.0145</v>
      </c>
      <c r="J106" s="7">
        <v>120.592</v>
      </c>
      <c r="K106" s="7">
        <v>120.9293</v>
      </c>
      <c r="L106" s="7">
        <v>121.04689999999999</v>
      </c>
      <c r="M106" s="7">
        <v>121.69119999999999</v>
      </c>
      <c r="N106" s="7">
        <v>122.4783</v>
      </c>
      <c r="O106" s="11">
        <v>123.08750000000001</v>
      </c>
      <c r="P106" s="10">
        <v>0.26264468252158835</v>
      </c>
      <c r="Q106" s="7">
        <v>-1.5072402263047407E-2</v>
      </c>
      <c r="R106" s="7">
        <v>0.25475357539274923</v>
      </c>
      <c r="S106" s="7">
        <v>0.7395541338673578</v>
      </c>
      <c r="T106" s="7">
        <v>5.8369765795478333E-2</v>
      </c>
      <c r="U106" s="7">
        <v>1.6167326832516097E-2</v>
      </c>
      <c r="V106" s="7">
        <v>0.48119185598406905</v>
      </c>
      <c r="W106" s="7">
        <v>0.2797034629162789</v>
      </c>
      <c r="X106" s="7">
        <v>9.7246903769389159E-2</v>
      </c>
      <c r="Y106" s="7">
        <v>0.53227302805772081</v>
      </c>
      <c r="Z106" s="7">
        <v>0.64680108339798559</v>
      </c>
      <c r="AA106" s="11">
        <v>0.49739423228441387</v>
      </c>
      <c r="AB106" s="20">
        <f t="shared" si="28"/>
        <v>120.525575</v>
      </c>
      <c r="AC106" s="20">
        <f t="shared" si="29"/>
        <v>118.849</v>
      </c>
      <c r="AD106" s="20">
        <f t="shared" si="30"/>
        <v>119.97823333333334</v>
      </c>
      <c r="AE106" s="20">
        <f t="shared" si="37"/>
        <v>120.85606666666666</v>
      </c>
      <c r="AF106" s="20">
        <f t="shared" si="38"/>
        <v>122.419</v>
      </c>
      <c r="AG106" s="7">
        <f>IFERROR(AC106/'2018'!AF106*100-100,"")</f>
        <v>-10.685312814454619</v>
      </c>
      <c r="AH106" s="20">
        <f t="shared" ref="AH106:AJ117" si="39">IFERROR(AD106/AC106*100-100,"")</f>
        <v>0.95014121560410558</v>
      </c>
      <c r="AI106" s="20">
        <f t="shared" si="39"/>
        <v>0.73166049286162149</v>
      </c>
      <c r="AJ106" s="20">
        <f t="shared" si="39"/>
        <v>1.2932187654625977</v>
      </c>
    </row>
    <row r="107" spans="1:36" x14ac:dyDescent="0.2">
      <c r="A107" s="3" t="s">
        <v>33</v>
      </c>
      <c r="B107" s="1" t="s">
        <v>67</v>
      </c>
      <c r="C107" s="14">
        <v>107.18219999999999</v>
      </c>
      <c r="D107" s="10">
        <v>107.4474</v>
      </c>
      <c r="E107" s="7">
        <v>107.5039</v>
      </c>
      <c r="F107" s="7">
        <v>107.53660000000001</v>
      </c>
      <c r="G107" s="7">
        <v>107.8058</v>
      </c>
      <c r="H107" s="7">
        <v>107.82989999999999</v>
      </c>
      <c r="I107" s="7">
        <v>107.9688</v>
      </c>
      <c r="J107" s="7">
        <v>108.3603</v>
      </c>
      <c r="K107" s="7">
        <v>108.2821</v>
      </c>
      <c r="L107" s="7">
        <v>108.28489999999999</v>
      </c>
      <c r="M107" s="7">
        <v>108.4589</v>
      </c>
      <c r="N107" s="7">
        <v>108.5462</v>
      </c>
      <c r="O107" s="11">
        <v>108.59520000000001</v>
      </c>
      <c r="P107" s="10">
        <v>0.24742914401832322</v>
      </c>
      <c r="Q107" s="7">
        <v>5.2583868944246E-2</v>
      </c>
      <c r="R107" s="7">
        <v>3.041750113252217E-2</v>
      </c>
      <c r="S107" s="7">
        <v>0.2503333748695773</v>
      </c>
      <c r="T107" s="7">
        <v>2.2355012439024633E-2</v>
      </c>
      <c r="U107" s="7">
        <v>0.12881399315032907</v>
      </c>
      <c r="V107" s="7">
        <v>0.36260475248404495</v>
      </c>
      <c r="W107" s="7">
        <v>-7.2166651439683524E-2</v>
      </c>
      <c r="X107" s="7">
        <v>2.5858382872085734E-3</v>
      </c>
      <c r="Y107" s="7">
        <v>0.16068722416514825</v>
      </c>
      <c r="Z107" s="7">
        <v>8.049131975338035E-2</v>
      </c>
      <c r="AA107" s="11">
        <v>4.5142068538563847E-2</v>
      </c>
      <c r="AB107" s="20">
        <f t="shared" si="28"/>
        <v>108.05166666666668</v>
      </c>
      <c r="AC107" s="20">
        <f t="shared" si="29"/>
        <v>107.49596666666667</v>
      </c>
      <c r="AD107" s="20">
        <f t="shared" si="30"/>
        <v>107.86816666666665</v>
      </c>
      <c r="AE107" s="20">
        <f t="shared" si="37"/>
        <v>108.3091</v>
      </c>
      <c r="AF107" s="20">
        <f t="shared" si="38"/>
        <v>108.53343333333333</v>
      </c>
      <c r="AG107" s="7">
        <f>IFERROR(AC107/'2018'!AF107*100-100,"")</f>
        <v>-4.1585173583610242</v>
      </c>
      <c r="AH107" s="20">
        <f t="shared" si="39"/>
        <v>0.34624554905779803</v>
      </c>
      <c r="AI107" s="20">
        <f t="shared" si="39"/>
        <v>0.40877058260933552</v>
      </c>
      <c r="AJ107" s="20">
        <f t="shared" si="39"/>
        <v>0.2071232549558033</v>
      </c>
    </row>
    <row r="108" spans="1:36" x14ac:dyDescent="0.2">
      <c r="A108" s="3" t="s">
        <v>34</v>
      </c>
      <c r="B108" s="1" t="s">
        <v>35</v>
      </c>
      <c r="C108" s="14">
        <v>128.8802</v>
      </c>
      <c r="D108" s="10">
        <v>124.99550000000001</v>
      </c>
      <c r="E108" s="7">
        <v>124.3734</v>
      </c>
      <c r="F108" s="7">
        <v>124.3595</v>
      </c>
      <c r="G108" s="7">
        <v>121.17870000000001</v>
      </c>
      <c r="H108" s="7">
        <v>121.1152</v>
      </c>
      <c r="I108" s="7">
        <v>121.17910000000001</v>
      </c>
      <c r="J108" s="7">
        <v>120.96980000000001</v>
      </c>
      <c r="K108" s="7">
        <v>121.2149</v>
      </c>
      <c r="L108" s="7">
        <v>121.1925</v>
      </c>
      <c r="M108" s="7">
        <v>121.0915</v>
      </c>
      <c r="N108" s="7">
        <v>121.27889999999999</v>
      </c>
      <c r="O108" s="11">
        <v>121.7137</v>
      </c>
      <c r="P108" s="10">
        <v>-3.014194577599969</v>
      </c>
      <c r="Q108" s="7">
        <v>-0.49769791712501904</v>
      </c>
      <c r="R108" s="7">
        <v>-1.1176023168946643E-2</v>
      </c>
      <c r="S108" s="7">
        <v>-2.5577458899400454</v>
      </c>
      <c r="T108" s="7">
        <v>-5.240194852726162E-2</v>
      </c>
      <c r="U108" s="7">
        <v>5.2759686645444864E-2</v>
      </c>
      <c r="V108" s="7">
        <v>-0.17271955312425899</v>
      </c>
      <c r="W108" s="7">
        <v>0.20261255288509497</v>
      </c>
      <c r="X108" s="7">
        <v>-1.8479576355715871E-2</v>
      </c>
      <c r="Y108" s="7">
        <v>-8.3338490418135694E-2</v>
      </c>
      <c r="Z108" s="7">
        <v>0.15475900455440447</v>
      </c>
      <c r="AA108" s="11">
        <v>0.35851248650837853</v>
      </c>
      <c r="AB108" s="20">
        <f t="shared" si="28"/>
        <v>122.05522499999999</v>
      </c>
      <c r="AC108" s="20">
        <f t="shared" si="29"/>
        <v>124.57613333333332</v>
      </c>
      <c r="AD108" s="20">
        <f t="shared" si="30"/>
        <v>121.15766666666667</v>
      </c>
      <c r="AE108" s="20">
        <f t="shared" si="37"/>
        <v>121.12573333333334</v>
      </c>
      <c r="AF108" s="20">
        <f t="shared" si="38"/>
        <v>121.36136666666665</v>
      </c>
      <c r="AG108" s="7">
        <f>IFERROR(AC108/'2018'!AF108*100-100,"")</f>
        <v>-2.8360513512874093</v>
      </c>
      <c r="AH108" s="20">
        <f t="shared" si="39"/>
        <v>-2.7440783199778025</v>
      </c>
      <c r="AI108" s="20">
        <f t="shared" si="39"/>
        <v>-2.6356840810720428E-2</v>
      </c>
      <c r="AJ108" s="20">
        <f t="shared" si="39"/>
        <v>0.19453614591115809</v>
      </c>
    </row>
    <row r="109" spans="1:36" x14ac:dyDescent="0.2">
      <c r="A109" s="54" t="s">
        <v>36</v>
      </c>
      <c r="B109" s="46" t="s">
        <v>37</v>
      </c>
      <c r="C109" s="26">
        <v>117.1224</v>
      </c>
      <c r="D109" s="21">
        <v>113.8669</v>
      </c>
      <c r="E109" s="20">
        <v>113.6613</v>
      </c>
      <c r="F109" s="20">
        <v>113.53279999999999</v>
      </c>
      <c r="G109" s="20">
        <v>111.79219999999999</v>
      </c>
      <c r="H109" s="20">
        <v>111.7671</v>
      </c>
      <c r="I109" s="20">
        <v>111.89749999999999</v>
      </c>
      <c r="J109" s="20">
        <v>111.9448</v>
      </c>
      <c r="K109" s="20">
        <v>112.2122</v>
      </c>
      <c r="L109" s="20">
        <v>112.2542</v>
      </c>
      <c r="M109" s="20">
        <v>112.44840000000001</v>
      </c>
      <c r="N109" s="20">
        <v>112.4036</v>
      </c>
      <c r="O109" s="19">
        <v>112.4187</v>
      </c>
      <c r="P109" s="21">
        <v>-2.7795707738229392</v>
      </c>
      <c r="Q109" s="20">
        <v>-0.18056169088646834</v>
      </c>
      <c r="R109" s="20">
        <v>-0.11305519116885211</v>
      </c>
      <c r="S109" s="20">
        <v>-1.5331252290087101</v>
      </c>
      <c r="T109" s="20">
        <v>-2.2452371453459897E-2</v>
      </c>
      <c r="U109" s="20">
        <v>0.11667118499092714</v>
      </c>
      <c r="V109" s="20">
        <v>4.2270828213326485E-2</v>
      </c>
      <c r="W109" s="20">
        <v>0.23886772766577363</v>
      </c>
      <c r="X109" s="20">
        <v>3.7429085250981257E-2</v>
      </c>
      <c r="Y109" s="20">
        <v>0.17300020845546024</v>
      </c>
      <c r="Z109" s="20">
        <v>-3.9840495729605109E-2</v>
      </c>
      <c r="AA109" s="19">
        <v>1.3433733439145978E-2</v>
      </c>
      <c r="AB109" s="20">
        <f t="shared" si="28"/>
        <v>112.51664166666667</v>
      </c>
      <c r="AC109" s="20">
        <f t="shared" si="29"/>
        <v>113.687</v>
      </c>
      <c r="AD109" s="20">
        <f t="shared" si="30"/>
        <v>111.81893333333333</v>
      </c>
      <c r="AE109" s="20">
        <f t="shared" si="37"/>
        <v>112.13706666666667</v>
      </c>
      <c r="AF109" s="20">
        <f t="shared" si="38"/>
        <v>112.42356666666667</v>
      </c>
      <c r="AG109" s="7">
        <f>IFERROR(AC109/'2018'!AF109*100-100,"")</f>
        <v>-2.3211895323081393</v>
      </c>
      <c r="AH109" s="20">
        <f t="shared" si="39"/>
        <v>-1.6431664716868823</v>
      </c>
      <c r="AI109" s="20">
        <f t="shared" si="39"/>
        <v>0.28450757295723861</v>
      </c>
      <c r="AJ109" s="20">
        <f t="shared" si="39"/>
        <v>0.25549089923285351</v>
      </c>
    </row>
    <row r="110" spans="1:36" x14ac:dyDescent="0.2">
      <c r="A110" s="3" t="s">
        <v>38</v>
      </c>
      <c r="B110" s="1" t="s">
        <v>39</v>
      </c>
      <c r="C110" s="14">
        <v>111.2119</v>
      </c>
      <c r="D110" s="10">
        <v>111.038</v>
      </c>
      <c r="E110" s="7">
        <v>112.11539999999999</v>
      </c>
      <c r="F110" s="7">
        <v>112.0078</v>
      </c>
      <c r="G110" s="7">
        <v>112.0078</v>
      </c>
      <c r="H110" s="7">
        <v>112.6379</v>
      </c>
      <c r="I110" s="7">
        <v>112.4635</v>
      </c>
      <c r="J110" s="7">
        <v>112.2761</v>
      </c>
      <c r="K110" s="7">
        <v>112.0073</v>
      </c>
      <c r="L110" s="7">
        <v>112.42749999999999</v>
      </c>
      <c r="M110" s="7">
        <v>113.4636</v>
      </c>
      <c r="N110" s="7">
        <v>113.39230000000001</v>
      </c>
      <c r="O110" s="11">
        <v>112.6271</v>
      </c>
      <c r="P110" s="10">
        <v>-0.15636815844347887</v>
      </c>
      <c r="Q110" s="7">
        <v>0.97029845638429846</v>
      </c>
      <c r="R110" s="7">
        <v>-9.5972542576658354E-2</v>
      </c>
      <c r="S110" s="7">
        <v>0</v>
      </c>
      <c r="T110" s="7">
        <v>0.56255010811746931</v>
      </c>
      <c r="U110" s="7">
        <v>-0.15483243206771935</v>
      </c>
      <c r="V110" s="7">
        <v>-0.16663184055270971</v>
      </c>
      <c r="W110" s="7">
        <v>-0.23940981206151515</v>
      </c>
      <c r="X110" s="7">
        <v>0.3751541194189969</v>
      </c>
      <c r="Y110" s="7">
        <v>0.92157167952681041</v>
      </c>
      <c r="Z110" s="7">
        <v>-6.2839536203675633E-2</v>
      </c>
      <c r="AA110" s="11">
        <v>-0.67482536292147455</v>
      </c>
      <c r="AB110" s="20">
        <f t="shared" si="28"/>
        <v>112.37202499999999</v>
      </c>
      <c r="AC110" s="20">
        <f t="shared" si="29"/>
        <v>111.7204</v>
      </c>
      <c r="AD110" s="20">
        <f t="shared" si="30"/>
        <v>112.36973333333333</v>
      </c>
      <c r="AE110" s="20">
        <f t="shared" si="37"/>
        <v>112.23696666666666</v>
      </c>
      <c r="AF110" s="20">
        <f t="shared" si="38"/>
        <v>113.161</v>
      </c>
      <c r="AG110" s="7">
        <f>IFERROR(AC110/'2018'!AF110*100-100,"")</f>
        <v>1.0714756364515949</v>
      </c>
      <c r="AH110" s="20">
        <f t="shared" si="39"/>
        <v>0.58121286115458304</v>
      </c>
      <c r="AI110" s="20">
        <f t="shared" si="39"/>
        <v>-0.11815162564533921</v>
      </c>
      <c r="AJ110" s="20">
        <f t="shared" si="39"/>
        <v>0.82328787098961698</v>
      </c>
    </row>
    <row r="111" spans="1:36" x14ac:dyDescent="0.2">
      <c r="A111" s="3" t="s">
        <v>40</v>
      </c>
      <c r="B111" s="1" t="s">
        <v>77</v>
      </c>
      <c r="C111" s="14">
        <v>104.88760000000001</v>
      </c>
      <c r="D111" s="10">
        <v>104.898</v>
      </c>
      <c r="E111" s="7">
        <v>104.9328</v>
      </c>
      <c r="F111" s="7">
        <v>104.9889</v>
      </c>
      <c r="G111" s="7">
        <v>105.1182</v>
      </c>
      <c r="H111" s="7">
        <v>105.11969999999999</v>
      </c>
      <c r="I111" s="7">
        <v>105.32980000000001</v>
      </c>
      <c r="J111" s="7">
        <v>105.2136</v>
      </c>
      <c r="K111" s="7">
        <v>105.2655</v>
      </c>
      <c r="L111" s="7">
        <v>105.2379</v>
      </c>
      <c r="M111" s="7">
        <v>105.9218</v>
      </c>
      <c r="N111" s="7">
        <v>105.9135</v>
      </c>
      <c r="O111" s="11">
        <v>106.15819999999999</v>
      </c>
      <c r="P111" s="10">
        <v>9.9153760787642885E-3</v>
      </c>
      <c r="Q111" s="7">
        <v>3.3175084367675418E-2</v>
      </c>
      <c r="R111" s="7">
        <v>5.346278761264419E-2</v>
      </c>
      <c r="S111" s="7">
        <v>0.12315587647837119</v>
      </c>
      <c r="T111" s="7">
        <v>1.4269650735961531E-3</v>
      </c>
      <c r="U111" s="7">
        <v>0.19986738927147935</v>
      </c>
      <c r="V111" s="7">
        <v>-0.11032015630904671</v>
      </c>
      <c r="W111" s="7">
        <v>4.9328223727734238E-2</v>
      </c>
      <c r="X111" s="7">
        <v>-2.621941661798664E-2</v>
      </c>
      <c r="Y111" s="7">
        <v>0.64986093413115276</v>
      </c>
      <c r="Z111" s="7">
        <v>-7.8359695549032639E-3</v>
      </c>
      <c r="AA111" s="11">
        <v>0.23103759199723795</v>
      </c>
      <c r="AB111" s="20">
        <f t="shared" si="28"/>
        <v>105.34149166666667</v>
      </c>
      <c r="AC111" s="20">
        <f t="shared" si="29"/>
        <v>104.93990000000001</v>
      </c>
      <c r="AD111" s="20">
        <f t="shared" si="30"/>
        <v>105.18923333333333</v>
      </c>
      <c r="AE111" s="20">
        <f t="shared" si="37"/>
        <v>105.23899999999999</v>
      </c>
      <c r="AF111" s="20">
        <f t="shared" si="38"/>
        <v>105.99783333333335</v>
      </c>
      <c r="AG111" s="7">
        <f>IFERROR(AC111/'2018'!AF111*100-100,"")</f>
        <v>-6.3881342788293409</v>
      </c>
      <c r="AH111" s="20">
        <f t="shared" si="39"/>
        <v>0.23759631306425888</v>
      </c>
      <c r="AI111" s="20">
        <f t="shared" si="39"/>
        <v>4.7311559453007135E-2</v>
      </c>
      <c r="AJ111" s="20">
        <f t="shared" si="39"/>
        <v>0.72105714928245845</v>
      </c>
    </row>
    <row r="112" spans="1:36" x14ac:dyDescent="0.2">
      <c r="A112" s="3" t="s">
        <v>41</v>
      </c>
      <c r="B112" s="1" t="s">
        <v>69</v>
      </c>
      <c r="C112" s="14">
        <v>104.9033</v>
      </c>
      <c r="D112" s="10">
        <v>104.9911</v>
      </c>
      <c r="E112" s="7">
        <v>105.1889</v>
      </c>
      <c r="F112" s="7">
        <v>105.1889</v>
      </c>
      <c r="G112" s="7">
        <v>105.6319</v>
      </c>
      <c r="H112" s="7">
        <v>105.6319</v>
      </c>
      <c r="I112" s="7">
        <v>105.6319</v>
      </c>
      <c r="J112" s="7">
        <v>105.5667</v>
      </c>
      <c r="K112" s="7">
        <v>105.7688</v>
      </c>
      <c r="L112" s="7">
        <v>105.703</v>
      </c>
      <c r="M112" s="7">
        <v>105.6143</v>
      </c>
      <c r="N112" s="7">
        <v>105.56010000000001</v>
      </c>
      <c r="O112" s="11">
        <v>105.7589</v>
      </c>
      <c r="P112" s="10">
        <v>8.3696127767192666E-2</v>
      </c>
      <c r="Q112" s="7">
        <v>0.18839692126285071</v>
      </c>
      <c r="R112" s="7">
        <v>0</v>
      </c>
      <c r="S112" s="7">
        <v>0.4211470982204375</v>
      </c>
      <c r="T112" s="7">
        <v>0</v>
      </c>
      <c r="U112" s="7">
        <v>0</v>
      </c>
      <c r="V112" s="7">
        <v>-6.1723778517667832E-2</v>
      </c>
      <c r="W112" s="7">
        <v>0.19144294555006597</v>
      </c>
      <c r="X112" s="7">
        <v>-6.2211162460003203E-2</v>
      </c>
      <c r="Y112" s="7">
        <v>-8.3914363830736013E-2</v>
      </c>
      <c r="Z112" s="7">
        <v>-5.1318808153814843E-2</v>
      </c>
      <c r="AA112" s="11">
        <v>0.18832873405765194</v>
      </c>
      <c r="AB112" s="20">
        <f t="shared" si="28"/>
        <v>105.51969999999999</v>
      </c>
      <c r="AC112" s="20">
        <f t="shared" si="29"/>
        <v>105.12296666666667</v>
      </c>
      <c r="AD112" s="20">
        <f t="shared" si="30"/>
        <v>105.63190000000002</v>
      </c>
      <c r="AE112" s="20">
        <f t="shared" si="37"/>
        <v>105.6795</v>
      </c>
      <c r="AF112" s="20">
        <f t="shared" si="38"/>
        <v>105.64443333333332</v>
      </c>
      <c r="AG112" s="7">
        <f>IFERROR(AC112/'2018'!AF112*100-100,"")</f>
        <v>-2.4470450820141139</v>
      </c>
      <c r="AH112" s="20">
        <f t="shared" si="39"/>
        <v>0.48413144098864791</v>
      </c>
      <c r="AI112" s="20">
        <f t="shared" si="39"/>
        <v>4.5062145052753522E-2</v>
      </c>
      <c r="AJ112" s="20">
        <f t="shared" si="39"/>
        <v>-3.3182089872369147E-2</v>
      </c>
    </row>
    <row r="113" spans="1:36" x14ac:dyDescent="0.2">
      <c r="A113" s="3" t="s">
        <v>42</v>
      </c>
      <c r="B113" s="1" t="s">
        <v>43</v>
      </c>
      <c r="C113" s="14">
        <v>146.35830000000001</v>
      </c>
      <c r="D113" s="10">
        <v>135.91839999999999</v>
      </c>
      <c r="E113" s="7">
        <v>134.4434</v>
      </c>
      <c r="F113" s="7">
        <v>133.84639999999999</v>
      </c>
      <c r="G113" s="7">
        <v>126.68600000000001</v>
      </c>
      <c r="H113" s="7">
        <v>126.4122</v>
      </c>
      <c r="I113" s="7">
        <v>126.9353</v>
      </c>
      <c r="J113" s="7">
        <v>127.0236</v>
      </c>
      <c r="K113" s="7">
        <v>127.48869999999999</v>
      </c>
      <c r="L113" s="7">
        <v>127.47669999999999</v>
      </c>
      <c r="M113" s="7">
        <v>127.59690000000001</v>
      </c>
      <c r="N113" s="7">
        <v>127.8143</v>
      </c>
      <c r="O113" s="11">
        <v>127.84399999999999</v>
      </c>
      <c r="P113" s="10">
        <v>-7.1331110022458732</v>
      </c>
      <c r="Q113" s="7">
        <v>-1.0852099494991072</v>
      </c>
      <c r="R113" s="7">
        <v>-0.44405303644508276</v>
      </c>
      <c r="S113" s="7">
        <v>-5.3497142993759876</v>
      </c>
      <c r="T113" s="7">
        <v>-0.21612490725100522</v>
      </c>
      <c r="U113" s="7">
        <v>0.41380499666962478</v>
      </c>
      <c r="V113" s="7">
        <v>6.9562997842210816E-2</v>
      </c>
      <c r="W113" s="7">
        <v>0.36615243151665716</v>
      </c>
      <c r="X113" s="7">
        <v>-9.4125989205321378E-3</v>
      </c>
      <c r="Y113" s="7">
        <v>9.4291741157412443E-2</v>
      </c>
      <c r="Z113" s="7">
        <v>0.17038031488225638</v>
      </c>
      <c r="AA113" s="11">
        <v>2.3236836566793526E-2</v>
      </c>
      <c r="AB113" s="20">
        <f t="shared" si="28"/>
        <v>129.12382499999998</v>
      </c>
      <c r="AC113" s="20">
        <f t="shared" si="29"/>
        <v>134.73606666666669</v>
      </c>
      <c r="AD113" s="20">
        <f t="shared" si="30"/>
        <v>126.67783333333334</v>
      </c>
      <c r="AE113" s="20">
        <f t="shared" si="37"/>
        <v>127.32966666666665</v>
      </c>
      <c r="AF113" s="20">
        <f t="shared" si="38"/>
        <v>127.75173333333333</v>
      </c>
      <c r="AG113" s="7">
        <f>IFERROR(AC113/'2018'!AF113*100-100,"")</f>
        <v>0.46498287258407345</v>
      </c>
      <c r="AH113" s="20">
        <f t="shared" si="39"/>
        <v>-5.98075447257132</v>
      </c>
      <c r="AI113" s="20">
        <f t="shared" si="39"/>
        <v>0.51455990064033585</v>
      </c>
      <c r="AJ113" s="20">
        <f t="shared" si="39"/>
        <v>0.33147551369280848</v>
      </c>
    </row>
    <row r="114" spans="1:36" x14ac:dyDescent="0.2">
      <c r="A114" s="3" t="s">
        <v>44</v>
      </c>
      <c r="B114" s="1" t="s">
        <v>45</v>
      </c>
      <c r="C114" s="14">
        <v>111.9053</v>
      </c>
      <c r="D114" s="10">
        <v>112.0932</v>
      </c>
      <c r="E114" s="7">
        <v>112.6086</v>
      </c>
      <c r="F114" s="7">
        <v>112.819</v>
      </c>
      <c r="G114" s="7">
        <v>113.0209</v>
      </c>
      <c r="H114" s="7">
        <v>113.0209</v>
      </c>
      <c r="I114" s="7">
        <v>113.0209</v>
      </c>
      <c r="J114" s="7">
        <v>113.22150000000001</v>
      </c>
      <c r="K114" s="7">
        <v>113.6027</v>
      </c>
      <c r="L114" s="7">
        <v>113.6027</v>
      </c>
      <c r="M114" s="7">
        <v>113.3554</v>
      </c>
      <c r="N114" s="7">
        <v>113.2043</v>
      </c>
      <c r="O114" s="11">
        <v>113.2139</v>
      </c>
      <c r="P114" s="10">
        <v>0.16790983090166334</v>
      </c>
      <c r="Q114" s="7">
        <v>0.45979595550845159</v>
      </c>
      <c r="R114" s="7">
        <v>0.18684185754907445</v>
      </c>
      <c r="S114" s="7">
        <v>0.17895921786223495</v>
      </c>
      <c r="T114" s="7">
        <v>0</v>
      </c>
      <c r="U114" s="7">
        <v>0</v>
      </c>
      <c r="V114" s="7">
        <v>0.17748929622751947</v>
      </c>
      <c r="W114" s="7">
        <v>0.33668517021943062</v>
      </c>
      <c r="X114" s="7">
        <v>0</v>
      </c>
      <c r="Y114" s="7">
        <v>-0.21768848803769247</v>
      </c>
      <c r="Z114" s="7">
        <v>-0.13329757558969363</v>
      </c>
      <c r="AA114" s="11">
        <v>8.4802432416364367E-3</v>
      </c>
      <c r="AB114" s="20">
        <f t="shared" si="28"/>
        <v>113.06533333333334</v>
      </c>
      <c r="AC114" s="20">
        <f t="shared" si="29"/>
        <v>112.50693333333334</v>
      </c>
      <c r="AD114" s="20">
        <f t="shared" si="30"/>
        <v>113.0209</v>
      </c>
      <c r="AE114" s="20">
        <f t="shared" si="37"/>
        <v>113.47563333333335</v>
      </c>
      <c r="AF114" s="20">
        <f t="shared" si="38"/>
        <v>113.25786666666666</v>
      </c>
      <c r="AG114" s="7">
        <f>IFERROR(AC114/'2018'!AF114*100-100,"")</f>
        <v>-5.472272034875914</v>
      </c>
      <c r="AH114" s="20">
        <f t="shared" si="39"/>
        <v>0.45683110492744561</v>
      </c>
      <c r="AI114" s="20">
        <f t="shared" si="39"/>
        <v>0.40234446313323247</v>
      </c>
      <c r="AJ114" s="20">
        <f t="shared" si="39"/>
        <v>-0.19190610377735595</v>
      </c>
    </row>
    <row r="115" spans="1:36" x14ac:dyDescent="0.2">
      <c r="A115" s="3" t="s">
        <v>46</v>
      </c>
      <c r="B115" s="1" t="s">
        <v>70</v>
      </c>
      <c r="C115" s="14">
        <v>107.0123</v>
      </c>
      <c r="D115" s="10">
        <v>107.0123</v>
      </c>
      <c r="E115" s="7">
        <v>107.0123</v>
      </c>
      <c r="F115" s="7">
        <v>107.0124</v>
      </c>
      <c r="G115" s="7">
        <v>107.1559</v>
      </c>
      <c r="H115" s="7">
        <v>107.1559</v>
      </c>
      <c r="I115" s="7">
        <v>107.1559</v>
      </c>
      <c r="J115" s="7">
        <v>107.15600000000001</v>
      </c>
      <c r="K115" s="7">
        <v>107.2139</v>
      </c>
      <c r="L115" s="7">
        <v>107.2139</v>
      </c>
      <c r="M115" s="7">
        <v>107.214</v>
      </c>
      <c r="N115" s="7">
        <v>107.214</v>
      </c>
      <c r="O115" s="11">
        <v>107.214</v>
      </c>
      <c r="P115" s="10">
        <v>0</v>
      </c>
      <c r="Q115" s="7">
        <v>0</v>
      </c>
      <c r="R115" s="7">
        <v>9.344720186681313E-5</v>
      </c>
      <c r="S115" s="7">
        <v>0.13409660936489889</v>
      </c>
      <c r="T115" s="7">
        <v>0</v>
      </c>
      <c r="U115" s="7">
        <v>0</v>
      </c>
      <c r="V115" s="7">
        <v>9.3321972941592252E-5</v>
      </c>
      <c r="W115" s="7">
        <v>5.4033371906369587E-2</v>
      </c>
      <c r="X115" s="7">
        <v>0</v>
      </c>
      <c r="Y115" s="7">
        <v>9.3271488121707776E-5</v>
      </c>
      <c r="Z115" s="7">
        <v>0</v>
      </c>
      <c r="AA115" s="11">
        <v>0</v>
      </c>
      <c r="AB115" s="20">
        <f t="shared" si="28"/>
        <v>107.14420833333331</v>
      </c>
      <c r="AC115" s="20">
        <f t="shared" si="29"/>
        <v>107.01233333333333</v>
      </c>
      <c r="AD115" s="20">
        <f t="shared" si="30"/>
        <v>107.15590000000002</v>
      </c>
      <c r="AE115" s="20">
        <f t="shared" si="37"/>
        <v>107.19459999999999</v>
      </c>
      <c r="AF115" s="20">
        <f t="shared" si="38"/>
        <v>107.214</v>
      </c>
      <c r="AG115" s="7">
        <f>IFERROR(AC115/'2018'!AF115*100-100,"")</f>
        <v>-2.0390016819277008</v>
      </c>
      <c r="AH115" s="20">
        <f t="shared" si="39"/>
        <v>0.1341589910197456</v>
      </c>
      <c r="AI115" s="20">
        <f t="shared" si="39"/>
        <v>3.611560352719323E-2</v>
      </c>
      <c r="AJ115" s="20">
        <f t="shared" si="39"/>
        <v>1.8097926574654366E-2</v>
      </c>
    </row>
    <row r="116" spans="1:36" x14ac:dyDescent="0.2">
      <c r="A116" s="54" t="s">
        <v>47</v>
      </c>
      <c r="B116" s="46" t="s">
        <v>48</v>
      </c>
      <c r="C116" s="26">
        <v>99.734350000000006</v>
      </c>
      <c r="D116" s="21">
        <v>100.7266</v>
      </c>
      <c r="E116" s="20">
        <v>100.8685</v>
      </c>
      <c r="F116" s="20">
        <v>100.54600000000001</v>
      </c>
      <c r="G116" s="20">
        <v>101.4354</v>
      </c>
      <c r="H116" s="20">
        <v>102.506</v>
      </c>
      <c r="I116" s="20">
        <v>102.64400000000001</v>
      </c>
      <c r="J116" s="20">
        <v>103.1234</v>
      </c>
      <c r="K116" s="20">
        <v>101.87520000000001</v>
      </c>
      <c r="L116" s="20">
        <v>102.0538</v>
      </c>
      <c r="M116" s="20">
        <v>101.6812</v>
      </c>
      <c r="N116" s="20">
        <v>101.1506</v>
      </c>
      <c r="O116" s="19">
        <v>101.8306</v>
      </c>
      <c r="P116" s="21">
        <v>0.99489293307671678</v>
      </c>
      <c r="Q116" s="20">
        <v>0.14087639213474154</v>
      </c>
      <c r="R116" s="20">
        <v>-0.3197232039734812</v>
      </c>
      <c r="S116" s="20">
        <v>0.88457024645435389</v>
      </c>
      <c r="T116" s="20">
        <v>1.0554500696995319</v>
      </c>
      <c r="U116" s="20">
        <v>0.13462626577956924</v>
      </c>
      <c r="V116" s="20">
        <v>0.46705116714079559</v>
      </c>
      <c r="W116" s="20">
        <v>-1.2103945370303899</v>
      </c>
      <c r="X116" s="20">
        <v>0.17531253926371557</v>
      </c>
      <c r="Y116" s="20">
        <v>-0.36510154447947202</v>
      </c>
      <c r="Z116" s="20">
        <v>-0.52182704374063915</v>
      </c>
      <c r="AA116" s="19">
        <v>0.67226491983241499</v>
      </c>
      <c r="AB116" s="20">
        <f>(AB97/AB100)*100</f>
        <v>101.70312023129478</v>
      </c>
      <c r="AC116" s="20">
        <f t="shared" ref="AC116:AF116" si="40">(AC97/AC100)*100</f>
        <v>100.71337835647043</v>
      </c>
      <c r="AD116" s="20">
        <f t="shared" si="40"/>
        <v>102.19541563208945</v>
      </c>
      <c r="AE116" s="20">
        <f t="shared" si="40"/>
        <v>102.34938554447166</v>
      </c>
      <c r="AF116" s="20">
        <f t="shared" si="40"/>
        <v>101.55412912627546</v>
      </c>
      <c r="AG116" s="7">
        <f>IFERROR(AC116/'2018'!AF116*100-100,"")</f>
        <v>-4.2796296693104665</v>
      </c>
      <c r="AH116" s="20">
        <f t="shared" si="39"/>
        <v>1.4715396303889463</v>
      </c>
      <c r="AI116" s="20">
        <f t="shared" si="39"/>
        <v>0.1506622497984722</v>
      </c>
      <c r="AJ116" s="20">
        <f t="shared" si="39"/>
        <v>-0.77700165366469776</v>
      </c>
    </row>
    <row r="117" spans="1:36" x14ac:dyDescent="0.2">
      <c r="A117" s="54"/>
      <c r="B117" s="46" t="s">
        <v>72</v>
      </c>
      <c r="C117" s="26">
        <v>102.80759999999999</v>
      </c>
      <c r="D117" s="21">
        <v>105.89019999999999</v>
      </c>
      <c r="E117" s="20">
        <v>106.44370000000001</v>
      </c>
      <c r="F117" s="20">
        <v>106.78879999999999</v>
      </c>
      <c r="G117" s="20">
        <v>108.30589999999999</v>
      </c>
      <c r="H117" s="20">
        <v>109.4079</v>
      </c>
      <c r="I117" s="20">
        <v>109.7295</v>
      </c>
      <c r="J117" s="20">
        <v>111.0355</v>
      </c>
      <c r="K117" s="20">
        <v>109.8094</v>
      </c>
      <c r="L117" s="20">
        <v>110.5359</v>
      </c>
      <c r="M117" s="20">
        <v>110.0741</v>
      </c>
      <c r="N117" s="20">
        <v>109.7373</v>
      </c>
      <c r="O117" s="19">
        <v>110.5171</v>
      </c>
      <c r="P117" s="21">
        <v>2.9984164594835399</v>
      </c>
      <c r="Q117" s="20">
        <v>0.52271126128764878</v>
      </c>
      <c r="R117" s="20">
        <v>0.32420894801663974</v>
      </c>
      <c r="S117" s="20">
        <v>1.420654600482447</v>
      </c>
      <c r="T117" s="20">
        <v>1.0174884286082326</v>
      </c>
      <c r="U117" s="20">
        <v>0.29394586679755635</v>
      </c>
      <c r="V117" s="20">
        <v>1.1901995361320314</v>
      </c>
      <c r="W117" s="20">
        <v>-1.1042414362974027</v>
      </c>
      <c r="X117" s="20">
        <v>0.66160091941127219</v>
      </c>
      <c r="Y117" s="20">
        <v>-0.41778281988023502</v>
      </c>
      <c r="Z117" s="20">
        <v>-0.30597570182267825</v>
      </c>
      <c r="AA117" s="19">
        <v>0.71060614759065011</v>
      </c>
      <c r="AB117" s="20">
        <f>(AB97/AB109)*100</f>
        <v>109.01423693102581</v>
      </c>
      <c r="AC117" s="20">
        <f t="shared" ref="AC117:AF117" si="41">(AC97/AC109)*100</f>
        <v>106.37375718713076</v>
      </c>
      <c r="AD117" s="20">
        <f t="shared" si="41"/>
        <v>109.14791412784</v>
      </c>
      <c r="AE117" s="20">
        <f t="shared" si="41"/>
        <v>110.45984794798744</v>
      </c>
      <c r="AF117" s="20">
        <f t="shared" si="41"/>
        <v>110.10950550996571</v>
      </c>
      <c r="AG117" s="7">
        <f>IFERROR(AC117/'2018'!AF117*100-100,"")</f>
        <v>-8.6888760380705747</v>
      </c>
      <c r="AH117" s="20">
        <f t="shared" si="39"/>
        <v>2.6079335863158377</v>
      </c>
      <c r="AI117" s="20">
        <f t="shared" si="39"/>
        <v>1.2019779128447965</v>
      </c>
      <c r="AJ117" s="20">
        <f t="shared" si="39"/>
        <v>-0.31716722821009569</v>
      </c>
    </row>
    <row r="118" spans="1:36" ht="24" customHeight="1" x14ac:dyDescent="0.2">
      <c r="A118" s="54"/>
      <c r="B118" s="22" t="s">
        <v>81</v>
      </c>
      <c r="C118" s="27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5"/>
      <c r="AB118" s="24"/>
      <c r="AC118" s="23"/>
      <c r="AD118" s="23"/>
      <c r="AE118" s="23"/>
      <c r="AF118" s="23"/>
      <c r="AG118" s="23"/>
      <c r="AH118" s="23"/>
      <c r="AI118" s="23"/>
      <c r="AJ118" s="23"/>
    </row>
    <row r="119" spans="1:36" x14ac:dyDescent="0.2">
      <c r="A119" s="47"/>
      <c r="B119" s="46" t="s">
        <v>15</v>
      </c>
      <c r="C119" s="26">
        <v>127.0017</v>
      </c>
      <c r="D119" s="20">
        <v>128.02709999999999</v>
      </c>
      <c r="E119" s="20">
        <v>128.9462</v>
      </c>
      <c r="F119" s="20">
        <v>128.58519999999999</v>
      </c>
      <c r="G119" s="20">
        <v>129.01009999999999</v>
      </c>
      <c r="H119" s="20">
        <v>130.36160000000001</v>
      </c>
      <c r="I119" s="20">
        <v>131.05269999999999</v>
      </c>
      <c r="J119" s="20">
        <v>132.5728</v>
      </c>
      <c r="K119" s="20">
        <v>131.488</v>
      </c>
      <c r="L119" s="20">
        <v>132.65090000000001</v>
      </c>
      <c r="M119" s="20">
        <v>132.40940000000001</v>
      </c>
      <c r="N119" s="20">
        <v>132.2586</v>
      </c>
      <c r="O119" s="20">
        <v>133.35329999999999</v>
      </c>
      <c r="P119" s="21">
        <v>0.8073907672101952</v>
      </c>
      <c r="Q119" s="20">
        <v>0.71789488319271033</v>
      </c>
      <c r="R119" s="20">
        <v>-0.27996172046948142</v>
      </c>
      <c r="S119" s="20">
        <v>0.33044238372690488</v>
      </c>
      <c r="T119" s="20">
        <v>1.0475923978045252</v>
      </c>
      <c r="U119" s="20">
        <v>0.5301407776522975</v>
      </c>
      <c r="V119" s="20">
        <v>1.1599150570724706</v>
      </c>
      <c r="W119" s="20">
        <v>-0.81826739723382269</v>
      </c>
      <c r="X119" s="20">
        <v>0.88441530786079925</v>
      </c>
      <c r="Y119" s="20">
        <v>-0.18205681227945084</v>
      </c>
      <c r="Z119" s="20">
        <v>-0.11388919517798873</v>
      </c>
      <c r="AA119" s="19">
        <v>0.82769664883795002</v>
      </c>
      <c r="AB119" s="20">
        <f t="shared" si="28"/>
        <v>130.89299166666666</v>
      </c>
      <c r="AC119" s="20">
        <f t="shared" si="29"/>
        <v>128.51949999999999</v>
      </c>
      <c r="AD119" s="20">
        <f t="shared" si="30"/>
        <v>130.14146666666667</v>
      </c>
      <c r="AE119" s="20">
        <f t="shared" ref="AE119:AE135" si="42">IFERROR(AVERAGE(J119:L119),"")</f>
        <v>132.23723333333331</v>
      </c>
      <c r="AF119" s="20">
        <f t="shared" ref="AF119:AF135" si="43">IFERROR(AVERAGE(M119:O119),"")</f>
        <v>132.67376666666667</v>
      </c>
      <c r="AG119" s="7">
        <f>IFERROR(AC119/'2018'!AF119*100-100,"")</f>
        <v>-12.718188399596343</v>
      </c>
      <c r="AH119" s="20">
        <f t="shared" ref="AH119:AJ137" si="44">IFERROR(AD119/AC119*100-100,"")</f>
        <v>1.2620393533017875</v>
      </c>
      <c r="AI119" s="20">
        <f t="shared" si="44"/>
        <v>1.6103757859395955</v>
      </c>
      <c r="AJ119" s="20">
        <f t="shared" si="44"/>
        <v>0.33011378288063042</v>
      </c>
    </row>
    <row r="120" spans="1:36" x14ac:dyDescent="0.2">
      <c r="A120" s="55"/>
      <c r="B120" s="1" t="s">
        <v>78</v>
      </c>
      <c r="C120" s="14">
        <v>118.6507</v>
      </c>
      <c r="D120" s="7">
        <v>119.9335</v>
      </c>
      <c r="E120" s="7">
        <v>119.4173</v>
      </c>
      <c r="F120" s="7">
        <v>116.2834</v>
      </c>
      <c r="G120" s="7">
        <v>117.65300000000001</v>
      </c>
      <c r="H120" s="7">
        <v>116.66379999999999</v>
      </c>
      <c r="I120" s="7">
        <v>118.5857</v>
      </c>
      <c r="J120" s="7">
        <v>120.4256</v>
      </c>
      <c r="K120" s="7">
        <v>122.4593</v>
      </c>
      <c r="L120" s="7">
        <v>123.8323</v>
      </c>
      <c r="M120" s="7">
        <v>124.807</v>
      </c>
      <c r="N120" s="7">
        <v>126.14230000000001</v>
      </c>
      <c r="O120" s="7">
        <v>124.3901</v>
      </c>
      <c r="P120" s="10">
        <v>1.081156706197262</v>
      </c>
      <c r="Q120" s="7">
        <v>-0.43040518287217316</v>
      </c>
      <c r="R120" s="7">
        <v>-2.624326626041618</v>
      </c>
      <c r="S120" s="7">
        <v>1.1778121382759754</v>
      </c>
      <c r="T120" s="7">
        <v>-0.84077754073420219</v>
      </c>
      <c r="U120" s="7">
        <v>1.6473833357048269</v>
      </c>
      <c r="V120" s="7">
        <v>1.5515361464324957</v>
      </c>
      <c r="W120" s="7">
        <v>1.6887605293226655</v>
      </c>
      <c r="X120" s="7">
        <v>1.1211888358009596</v>
      </c>
      <c r="Y120" s="7">
        <v>0.78711289380880312</v>
      </c>
      <c r="Z120" s="7">
        <v>1.0698919131138507</v>
      </c>
      <c r="AA120" s="11">
        <v>-1.3890661578233485</v>
      </c>
      <c r="AB120" s="20">
        <f t="shared" si="28"/>
        <v>120.882775</v>
      </c>
      <c r="AC120" s="20">
        <f t="shared" si="29"/>
        <v>118.54473333333333</v>
      </c>
      <c r="AD120" s="20">
        <f t="shared" si="30"/>
        <v>117.63416666666667</v>
      </c>
      <c r="AE120" s="20">
        <f t="shared" si="42"/>
        <v>122.23906666666669</v>
      </c>
      <c r="AF120" s="20">
        <f t="shared" si="43"/>
        <v>125.11313333333334</v>
      </c>
      <c r="AG120" s="7">
        <f>IFERROR(AC120/'2018'!AF120*100-100,"")</f>
        <v>-17.817834264495303</v>
      </c>
      <c r="AH120" s="20">
        <f t="shared" si="44"/>
        <v>-0.7681207262968428</v>
      </c>
      <c r="AI120" s="20">
        <f t="shared" si="44"/>
        <v>3.9145939742563485</v>
      </c>
      <c r="AJ120" s="20">
        <f t="shared" si="44"/>
        <v>2.3511850548596982</v>
      </c>
    </row>
    <row r="121" spans="1:36" x14ac:dyDescent="0.2">
      <c r="A121" s="55"/>
      <c r="B121" s="1" t="s">
        <v>79</v>
      </c>
      <c r="C121" s="14">
        <v>127.5067</v>
      </c>
      <c r="D121" s="7">
        <v>128.51650000000001</v>
      </c>
      <c r="E121" s="7">
        <v>129.5224</v>
      </c>
      <c r="F121" s="7">
        <v>129.32910000000001</v>
      </c>
      <c r="G121" s="7">
        <v>129.6968</v>
      </c>
      <c r="H121" s="7">
        <v>131.18989999999999</v>
      </c>
      <c r="I121" s="7">
        <v>131.8065</v>
      </c>
      <c r="J121" s="7">
        <v>133.3073</v>
      </c>
      <c r="K121" s="7">
        <v>132.03399999999999</v>
      </c>
      <c r="L121" s="7">
        <v>133.1842</v>
      </c>
      <c r="M121" s="7">
        <v>132.8691</v>
      </c>
      <c r="N121" s="7">
        <v>132.6285</v>
      </c>
      <c r="O121" s="7">
        <v>133.89529999999999</v>
      </c>
      <c r="P121" s="10">
        <v>0.79195838336339408</v>
      </c>
      <c r="Q121" s="7">
        <v>0.78270105395026845</v>
      </c>
      <c r="R121" s="7">
        <v>-0.14924059467705475</v>
      </c>
      <c r="S121" s="7">
        <v>0.28431342984679009</v>
      </c>
      <c r="T121" s="7">
        <v>1.1512234688905187</v>
      </c>
      <c r="U121" s="7">
        <v>0.47000569403590164</v>
      </c>
      <c r="V121" s="7">
        <v>1.1386388379935724</v>
      </c>
      <c r="W121" s="7">
        <v>-0.95516149528195837</v>
      </c>
      <c r="X121" s="7">
        <v>0.87113925201085496</v>
      </c>
      <c r="Y121" s="7">
        <v>-0.23658962549611817</v>
      </c>
      <c r="Z121" s="7">
        <v>-0.18108047695062326</v>
      </c>
      <c r="AA121" s="11">
        <v>0.95514915723241178</v>
      </c>
      <c r="AB121" s="20">
        <f t="shared" si="28"/>
        <v>131.4983</v>
      </c>
      <c r="AC121" s="20">
        <f t="shared" si="29"/>
        <v>129.12266666666667</v>
      </c>
      <c r="AD121" s="20">
        <f t="shared" si="30"/>
        <v>130.89773333333335</v>
      </c>
      <c r="AE121" s="20">
        <f t="shared" si="42"/>
        <v>132.84183333333331</v>
      </c>
      <c r="AF121" s="20">
        <f t="shared" si="43"/>
        <v>133.13096666666669</v>
      </c>
      <c r="AG121" s="7">
        <f>IFERROR(AC121/'2018'!AF121*100-100,"")</f>
        <v>-12.416456394533824</v>
      </c>
      <c r="AH121" s="20">
        <f t="shared" si="44"/>
        <v>1.3747134507754879</v>
      </c>
      <c r="AI121" s="20">
        <f t="shared" si="44"/>
        <v>1.4852052441956829</v>
      </c>
      <c r="AJ121" s="20">
        <f t="shared" si="44"/>
        <v>0.2176523208678276</v>
      </c>
    </row>
    <row r="122" spans="1:36" x14ac:dyDescent="0.2">
      <c r="A122" s="47"/>
      <c r="B122" s="46" t="s">
        <v>21</v>
      </c>
      <c r="C122" s="26">
        <v>123.2672</v>
      </c>
      <c r="D122" s="20">
        <v>121.1121</v>
      </c>
      <c r="E122" s="20">
        <v>121.13339999999999</v>
      </c>
      <c r="F122" s="20">
        <v>121.7403</v>
      </c>
      <c r="G122" s="20">
        <v>119.88039999999999</v>
      </c>
      <c r="H122" s="20">
        <v>119.7355</v>
      </c>
      <c r="I122" s="20">
        <v>120.0844</v>
      </c>
      <c r="J122" s="20">
        <v>121.06699999999999</v>
      </c>
      <c r="K122" s="20">
        <v>121.5928</v>
      </c>
      <c r="L122" s="20">
        <v>122.2046</v>
      </c>
      <c r="M122" s="20">
        <v>122.28959999999999</v>
      </c>
      <c r="N122" s="20">
        <v>122.5078</v>
      </c>
      <c r="O122" s="20">
        <v>122.61320000000001</v>
      </c>
      <c r="P122" s="21">
        <v>-1.7483158536901986</v>
      </c>
      <c r="Q122" s="20">
        <v>1.7587012362923725E-2</v>
      </c>
      <c r="R122" s="20">
        <v>0.50101788606611408</v>
      </c>
      <c r="S122" s="20">
        <v>-1.5277603225883378</v>
      </c>
      <c r="T122" s="20">
        <v>-0.12087046756600137</v>
      </c>
      <c r="U122" s="20">
        <v>0.29139227714420574</v>
      </c>
      <c r="V122" s="20">
        <v>0.81825782532951064</v>
      </c>
      <c r="W122" s="20">
        <v>0.43430497162728393</v>
      </c>
      <c r="X122" s="20">
        <v>0.50315479206005809</v>
      </c>
      <c r="Y122" s="20">
        <v>6.9555483181479041E-2</v>
      </c>
      <c r="Z122" s="20">
        <v>0.17842890973558684</v>
      </c>
      <c r="AA122" s="19">
        <v>8.6035338158062621E-2</v>
      </c>
      <c r="AB122" s="20">
        <f t="shared" si="28"/>
        <v>121.33009166666666</v>
      </c>
      <c r="AC122" s="20">
        <f t="shared" si="29"/>
        <v>121.32859999999999</v>
      </c>
      <c r="AD122" s="20">
        <f t="shared" si="30"/>
        <v>119.90010000000001</v>
      </c>
      <c r="AE122" s="20">
        <f t="shared" si="42"/>
        <v>121.62146666666666</v>
      </c>
      <c r="AF122" s="20">
        <f t="shared" si="43"/>
        <v>122.47019999999999</v>
      </c>
      <c r="AG122" s="7">
        <f>IFERROR(AC122/'2018'!AF122*100-100,"")</f>
        <v>-6.5005222303680767</v>
      </c>
      <c r="AH122" s="20">
        <f t="shared" si="44"/>
        <v>-1.1773810956361359</v>
      </c>
      <c r="AI122" s="20">
        <f t="shared" si="44"/>
        <v>1.4356674153454918</v>
      </c>
      <c r="AJ122" s="20">
        <f t="shared" si="44"/>
        <v>0.69784829651781877</v>
      </c>
    </row>
    <row r="123" spans="1:36" x14ac:dyDescent="0.2">
      <c r="A123" s="47"/>
      <c r="B123" s="46" t="s">
        <v>23</v>
      </c>
      <c r="C123" s="26">
        <v>122.7214</v>
      </c>
      <c r="D123" s="20">
        <v>123.0478</v>
      </c>
      <c r="E123" s="20">
        <v>123.56959999999999</v>
      </c>
      <c r="F123" s="20">
        <v>124.68640000000001</v>
      </c>
      <c r="G123" s="20">
        <v>123.7867</v>
      </c>
      <c r="H123" s="20">
        <v>123.6738</v>
      </c>
      <c r="I123" s="20">
        <v>124.0992</v>
      </c>
      <c r="J123" s="20">
        <v>125.54859999999999</v>
      </c>
      <c r="K123" s="20">
        <v>126.05370000000001</v>
      </c>
      <c r="L123" s="20">
        <v>127.03959999999999</v>
      </c>
      <c r="M123" s="20">
        <v>127.1525</v>
      </c>
      <c r="N123" s="20">
        <v>127.5271</v>
      </c>
      <c r="O123" s="20">
        <v>127.59910000000001</v>
      </c>
      <c r="P123" s="21">
        <v>0.26596828263040712</v>
      </c>
      <c r="Q123" s="20">
        <v>0.42406284387043003</v>
      </c>
      <c r="R123" s="20">
        <v>0.90378216001347589</v>
      </c>
      <c r="S123" s="20">
        <v>-0.72157027550720043</v>
      </c>
      <c r="T123" s="20">
        <v>-9.1205274880093126E-2</v>
      </c>
      <c r="U123" s="20">
        <v>0.34396937750760159</v>
      </c>
      <c r="V123" s="20">
        <v>1.1679366184471753</v>
      </c>
      <c r="W123" s="20">
        <v>0.40231432289966834</v>
      </c>
      <c r="X123" s="20">
        <v>0.78212698238924094</v>
      </c>
      <c r="Y123" s="20">
        <v>8.8869927172322991E-2</v>
      </c>
      <c r="Z123" s="20">
        <v>0.29460686970370298</v>
      </c>
      <c r="AA123" s="19">
        <v>5.6458588017764641E-2</v>
      </c>
      <c r="AB123" s="20">
        <f t="shared" si="28"/>
        <v>125.31534166666665</v>
      </c>
      <c r="AC123" s="20">
        <f t="shared" si="29"/>
        <v>123.76793333333332</v>
      </c>
      <c r="AD123" s="20">
        <f t="shared" si="30"/>
        <v>123.85323333333334</v>
      </c>
      <c r="AE123" s="20">
        <f t="shared" si="42"/>
        <v>126.21396666666668</v>
      </c>
      <c r="AF123" s="20">
        <f t="shared" si="43"/>
        <v>127.42623333333334</v>
      </c>
      <c r="AG123" s="7">
        <f>IFERROR(AC123/'2018'!AF123*100-100,"")</f>
        <v>-9.0242912212157478</v>
      </c>
      <c r="AH123" s="20">
        <f t="shared" si="44"/>
        <v>6.8919305431307976E-2</v>
      </c>
      <c r="AI123" s="20">
        <f t="shared" si="44"/>
        <v>1.906073236683099</v>
      </c>
      <c r="AJ123" s="20">
        <f t="shared" si="44"/>
        <v>0.96048535568830573</v>
      </c>
    </row>
    <row r="124" spans="1:36" x14ac:dyDescent="0.2">
      <c r="A124" s="55"/>
      <c r="B124" s="1" t="s">
        <v>25</v>
      </c>
      <c r="C124" s="14">
        <v>127.2496</v>
      </c>
      <c r="D124" s="7">
        <v>127.51479999999999</v>
      </c>
      <c r="E124" s="7">
        <v>128.25409999999999</v>
      </c>
      <c r="F124" s="7">
        <v>130.5027</v>
      </c>
      <c r="G124" s="7">
        <v>128.88919999999999</v>
      </c>
      <c r="H124" s="7">
        <v>128.47190000000001</v>
      </c>
      <c r="I124" s="7">
        <v>128.5162</v>
      </c>
      <c r="J124" s="7">
        <v>131.17740000000001</v>
      </c>
      <c r="K124" s="7">
        <v>131.9126</v>
      </c>
      <c r="L124" s="7">
        <v>133.3323</v>
      </c>
      <c r="M124" s="7">
        <v>133.1883</v>
      </c>
      <c r="N124" s="7">
        <v>133.81979999999999</v>
      </c>
      <c r="O124" s="7">
        <v>133.4897</v>
      </c>
      <c r="P124" s="10">
        <v>0.2084092995184213</v>
      </c>
      <c r="Q124" s="7">
        <v>0.57977583778510422</v>
      </c>
      <c r="R124" s="7">
        <v>1.7532382980349248</v>
      </c>
      <c r="S124" s="7">
        <v>-1.2363728873042596</v>
      </c>
      <c r="T124" s="7">
        <v>-0.32376645987404934</v>
      </c>
      <c r="U124" s="7">
        <v>3.4482248647363885E-2</v>
      </c>
      <c r="V124" s="7">
        <v>2.0707117079403283</v>
      </c>
      <c r="W124" s="7">
        <v>0.5604623967238197</v>
      </c>
      <c r="X124" s="7">
        <v>1.0762429062879557</v>
      </c>
      <c r="Y124" s="7">
        <v>-0.10800083700649089</v>
      </c>
      <c r="Z124" s="7">
        <v>0.47414074659710237</v>
      </c>
      <c r="AA124" s="11">
        <v>-0.24667500623972494</v>
      </c>
      <c r="AB124" s="20">
        <f t="shared" si="28"/>
        <v>130.75575000000001</v>
      </c>
      <c r="AC124" s="20">
        <f t="shared" si="29"/>
        <v>128.75719999999998</v>
      </c>
      <c r="AD124" s="20">
        <f t="shared" si="30"/>
        <v>128.62576666666666</v>
      </c>
      <c r="AE124" s="20">
        <f t="shared" si="42"/>
        <v>132.14076666666668</v>
      </c>
      <c r="AF124" s="20">
        <f t="shared" si="43"/>
        <v>133.49926666666667</v>
      </c>
      <c r="AG124" s="7">
        <f>IFERROR(AC124/'2018'!AF124*100-100,"")</f>
        <v>-7.4460048022354783</v>
      </c>
      <c r="AH124" s="20">
        <f t="shared" si="44"/>
        <v>-0.1020784339309273</v>
      </c>
      <c r="AI124" s="20">
        <f t="shared" si="44"/>
        <v>2.7327339545498006</v>
      </c>
      <c r="AJ124" s="20">
        <f t="shared" si="44"/>
        <v>1.0280703179412285</v>
      </c>
    </row>
    <row r="125" spans="1:36" x14ac:dyDescent="0.2">
      <c r="A125" s="55"/>
      <c r="B125" s="1" t="s">
        <v>66</v>
      </c>
      <c r="C125" s="14">
        <v>122.03019999999999</v>
      </c>
      <c r="D125" s="7">
        <v>123.2346</v>
      </c>
      <c r="E125" s="7">
        <v>123.6797</v>
      </c>
      <c r="F125" s="7">
        <v>123.7411</v>
      </c>
      <c r="G125" s="7">
        <v>123.9637</v>
      </c>
      <c r="H125" s="7">
        <v>124.76439999999999</v>
      </c>
      <c r="I125" s="7">
        <v>126.1956</v>
      </c>
      <c r="J125" s="7">
        <v>126.4152</v>
      </c>
      <c r="K125" s="7">
        <v>126.9426</v>
      </c>
      <c r="L125" s="7">
        <v>128.16839999999999</v>
      </c>
      <c r="M125" s="7">
        <v>128.74879999999999</v>
      </c>
      <c r="N125" s="7">
        <v>128.78980000000001</v>
      </c>
      <c r="O125" s="7">
        <v>129.7055</v>
      </c>
      <c r="P125" s="10">
        <v>0.98696879952668015</v>
      </c>
      <c r="Q125" s="7">
        <v>0.36118103195043966</v>
      </c>
      <c r="R125" s="7">
        <v>4.964436362637209E-2</v>
      </c>
      <c r="S125" s="7">
        <v>0.17989172554632205</v>
      </c>
      <c r="T125" s="7">
        <v>0.64591489282749059</v>
      </c>
      <c r="U125" s="7">
        <v>1.1471220957260277</v>
      </c>
      <c r="V125" s="7">
        <v>0.17401557582039295</v>
      </c>
      <c r="W125" s="7">
        <v>0.41719666622368201</v>
      </c>
      <c r="X125" s="7">
        <v>0.96563328622542199</v>
      </c>
      <c r="Y125" s="7">
        <v>0.45284173009883671</v>
      </c>
      <c r="Z125" s="7">
        <v>3.1844957001560592E-2</v>
      </c>
      <c r="AA125" s="11">
        <v>0.71100351114761162</v>
      </c>
      <c r="AB125" s="20">
        <f t="shared" si="28"/>
        <v>126.19578333333334</v>
      </c>
      <c r="AC125" s="20">
        <f t="shared" si="29"/>
        <v>123.5518</v>
      </c>
      <c r="AD125" s="20">
        <f t="shared" si="30"/>
        <v>124.97456666666666</v>
      </c>
      <c r="AE125" s="20">
        <f t="shared" si="42"/>
        <v>127.17540000000001</v>
      </c>
      <c r="AF125" s="20">
        <f t="shared" si="43"/>
        <v>129.08136666666667</v>
      </c>
      <c r="AG125" s="7">
        <f>IFERROR(AC125/'2018'!AF125*100-100,"")</f>
        <v>-13.556978799204629</v>
      </c>
      <c r="AH125" s="20">
        <f t="shared" si="44"/>
        <v>1.1515547864674289</v>
      </c>
      <c r="AI125" s="20">
        <f t="shared" si="44"/>
        <v>1.761024976548569</v>
      </c>
      <c r="AJ125" s="20">
        <f t="shared" si="44"/>
        <v>1.4986913087489171</v>
      </c>
    </row>
    <row r="126" spans="1:36" x14ac:dyDescent="0.2">
      <c r="A126" s="55"/>
      <c r="B126" s="1" t="s">
        <v>28</v>
      </c>
      <c r="C126" s="14">
        <v>110.4434</v>
      </c>
      <c r="D126" s="7">
        <v>111.4418</v>
      </c>
      <c r="E126" s="7">
        <v>112.10550000000001</v>
      </c>
      <c r="F126" s="7">
        <v>111.8331</v>
      </c>
      <c r="G126" s="7">
        <v>111.8215</v>
      </c>
      <c r="H126" s="7">
        <v>111.45269999999999</v>
      </c>
      <c r="I126" s="7">
        <v>111.9199</v>
      </c>
      <c r="J126" s="7">
        <v>112.1853</v>
      </c>
      <c r="K126" s="7">
        <v>112.3382</v>
      </c>
      <c r="L126" s="7">
        <v>112.717</v>
      </c>
      <c r="M126" s="7">
        <v>113.0279</v>
      </c>
      <c r="N126" s="7">
        <v>113.018</v>
      </c>
      <c r="O126" s="7">
        <v>113.2403</v>
      </c>
      <c r="P126" s="10">
        <v>0.90399245224250957</v>
      </c>
      <c r="Q126" s="7">
        <v>0.59555750176325739</v>
      </c>
      <c r="R126" s="7">
        <v>-0.24298540214352074</v>
      </c>
      <c r="S126" s="7">
        <v>-1.0372599883220071E-2</v>
      </c>
      <c r="T126" s="7">
        <v>-0.32981135112657883</v>
      </c>
      <c r="U126" s="7">
        <v>0.41919128024714114</v>
      </c>
      <c r="V126" s="7">
        <v>0.23713387878295072</v>
      </c>
      <c r="W126" s="7">
        <v>0.13629236629041636</v>
      </c>
      <c r="X126" s="7">
        <v>0.33719607399797957</v>
      </c>
      <c r="Y126" s="7">
        <v>0.27582352262746856</v>
      </c>
      <c r="Z126" s="7">
        <v>-8.7588993514006695E-3</v>
      </c>
      <c r="AA126" s="11">
        <v>0.19669433187634197</v>
      </c>
      <c r="AB126" s="20">
        <f t="shared" si="28"/>
        <v>112.25843333333334</v>
      </c>
      <c r="AC126" s="20">
        <f t="shared" si="29"/>
        <v>111.79346666666667</v>
      </c>
      <c r="AD126" s="20">
        <f t="shared" si="30"/>
        <v>111.73136666666666</v>
      </c>
      <c r="AE126" s="20">
        <f t="shared" si="42"/>
        <v>112.4135</v>
      </c>
      <c r="AF126" s="20">
        <f t="shared" si="43"/>
        <v>113.0954</v>
      </c>
      <c r="AG126" s="7">
        <f>IFERROR(AC126/'2018'!AF126*100-100,"")</f>
        <v>-11.057328678553972</v>
      </c>
      <c r="AH126" s="20">
        <f t="shared" si="44"/>
        <v>-5.5548863320581177E-2</v>
      </c>
      <c r="AI126" s="20">
        <f t="shared" si="44"/>
        <v>0.6105119392018139</v>
      </c>
      <c r="AJ126" s="20">
        <f t="shared" si="44"/>
        <v>0.60659974113428916</v>
      </c>
    </row>
    <row r="127" spans="1:36" x14ac:dyDescent="0.2">
      <c r="A127" s="55"/>
      <c r="B127" s="1" t="s">
        <v>30</v>
      </c>
      <c r="C127" s="14">
        <v>122.8374</v>
      </c>
      <c r="D127" s="7">
        <v>123.5506</v>
      </c>
      <c r="E127" s="7">
        <v>123.6365</v>
      </c>
      <c r="F127" s="7">
        <v>123.9502</v>
      </c>
      <c r="G127" s="7">
        <v>124.35429999999999</v>
      </c>
      <c r="H127" s="7">
        <v>124.746</v>
      </c>
      <c r="I127" s="7">
        <v>126.19710000000001</v>
      </c>
      <c r="J127" s="7">
        <v>126.6229</v>
      </c>
      <c r="K127" s="7">
        <v>126.62820000000001</v>
      </c>
      <c r="L127" s="7">
        <v>126.7167</v>
      </c>
      <c r="M127" s="7">
        <v>127.0365</v>
      </c>
      <c r="N127" s="7">
        <v>127.3172</v>
      </c>
      <c r="O127" s="7">
        <v>127.3134</v>
      </c>
      <c r="P127" s="10">
        <v>0.58060492976894695</v>
      </c>
      <c r="Q127" s="7">
        <v>6.9526169844578017E-2</v>
      </c>
      <c r="R127" s="7">
        <v>0.25372766132978303</v>
      </c>
      <c r="S127" s="7">
        <v>0.3260180298216539</v>
      </c>
      <c r="T127" s="7">
        <v>0.31498709735007169</v>
      </c>
      <c r="U127" s="7">
        <v>1.1632437112212104</v>
      </c>
      <c r="V127" s="7">
        <v>0.33740870432046005</v>
      </c>
      <c r="W127" s="7">
        <v>4.185656780886721E-3</v>
      </c>
      <c r="X127" s="7">
        <v>6.9889645434426328E-2</v>
      </c>
      <c r="Y127" s="7">
        <v>0.25237399648191655</v>
      </c>
      <c r="Z127" s="7">
        <v>0.2209601177614276</v>
      </c>
      <c r="AA127" s="11">
        <v>-2.9846713562647069E-3</v>
      </c>
      <c r="AB127" s="20">
        <f t="shared" si="28"/>
        <v>125.67246666666665</v>
      </c>
      <c r="AC127" s="20">
        <f t="shared" si="29"/>
        <v>123.71243333333332</v>
      </c>
      <c r="AD127" s="20">
        <f t="shared" si="30"/>
        <v>125.09913333333334</v>
      </c>
      <c r="AE127" s="20">
        <f t="shared" si="42"/>
        <v>126.65593333333334</v>
      </c>
      <c r="AF127" s="20">
        <f t="shared" si="43"/>
        <v>127.22236666666667</v>
      </c>
      <c r="AG127" s="7">
        <f>IFERROR(AC127/'2018'!AF127*100-100,"")</f>
        <v>-10.532266256794074</v>
      </c>
      <c r="AH127" s="20">
        <f t="shared" si="44"/>
        <v>1.1209059288840137</v>
      </c>
      <c r="AI127" s="20">
        <f t="shared" si="44"/>
        <v>1.2444530657553088</v>
      </c>
      <c r="AJ127" s="20">
        <f t="shared" si="44"/>
        <v>0.44722210671534413</v>
      </c>
    </row>
    <row r="128" spans="1:36" x14ac:dyDescent="0.2">
      <c r="A128" s="55"/>
      <c r="B128" s="1" t="s">
        <v>32</v>
      </c>
      <c r="C128" s="14">
        <v>118.449</v>
      </c>
      <c r="D128" s="7">
        <v>118.76009999999999</v>
      </c>
      <c r="E128" s="7">
        <v>118.7422</v>
      </c>
      <c r="F128" s="7">
        <v>119.04470000000001</v>
      </c>
      <c r="G128" s="7">
        <v>119.9251</v>
      </c>
      <c r="H128" s="7">
        <v>119.99509999999999</v>
      </c>
      <c r="I128" s="7">
        <v>120.01439999999999</v>
      </c>
      <c r="J128" s="7">
        <v>120.592</v>
      </c>
      <c r="K128" s="7">
        <v>120.9293</v>
      </c>
      <c r="L128" s="7">
        <v>121.04689999999999</v>
      </c>
      <c r="M128" s="7">
        <v>121.69119999999999</v>
      </c>
      <c r="N128" s="7">
        <v>122.4783</v>
      </c>
      <c r="O128" s="7">
        <v>123.08750000000001</v>
      </c>
      <c r="P128" s="10">
        <v>0.26264468252158835</v>
      </c>
      <c r="Q128" s="7">
        <v>-1.5072402263047407E-2</v>
      </c>
      <c r="R128" s="7">
        <v>0.25475357539274923</v>
      </c>
      <c r="S128" s="7">
        <v>0.7395541338673578</v>
      </c>
      <c r="T128" s="7">
        <v>5.8369765795478333E-2</v>
      </c>
      <c r="U128" s="7">
        <v>1.6083990096263271E-2</v>
      </c>
      <c r="V128" s="7">
        <v>0.48127558026370498</v>
      </c>
      <c r="W128" s="7">
        <v>0.2797034629162789</v>
      </c>
      <c r="X128" s="7">
        <v>9.7246903769389159E-2</v>
      </c>
      <c r="Y128" s="7">
        <v>0.53227302805772081</v>
      </c>
      <c r="Z128" s="7">
        <v>0.64680108339798559</v>
      </c>
      <c r="AA128" s="11">
        <v>0.49739423228441387</v>
      </c>
      <c r="AB128" s="20">
        <f t="shared" si="28"/>
        <v>120.52556666666668</v>
      </c>
      <c r="AC128" s="20">
        <f t="shared" si="29"/>
        <v>118.849</v>
      </c>
      <c r="AD128" s="20">
        <f t="shared" si="30"/>
        <v>119.9782</v>
      </c>
      <c r="AE128" s="20">
        <f t="shared" si="42"/>
        <v>120.85606666666666</v>
      </c>
      <c r="AF128" s="20">
        <f t="shared" si="43"/>
        <v>122.419</v>
      </c>
      <c r="AG128" s="7">
        <f>IFERROR(AC128/'2018'!AF128*100-100,"")</f>
        <v>-10.685312814454619</v>
      </c>
      <c r="AH128" s="20">
        <f t="shared" si="44"/>
        <v>0.9501131688108444</v>
      </c>
      <c r="AI128" s="20">
        <f t="shared" si="44"/>
        <v>0.7316884789625675</v>
      </c>
      <c r="AJ128" s="20">
        <f t="shared" si="44"/>
        <v>1.2932187654625977</v>
      </c>
    </row>
    <row r="129" spans="1:36" x14ac:dyDescent="0.2">
      <c r="A129" s="55"/>
      <c r="B129" s="1" t="s">
        <v>67</v>
      </c>
      <c r="C129" s="14">
        <v>107.113</v>
      </c>
      <c r="D129" s="7">
        <v>107.3781</v>
      </c>
      <c r="E129" s="7">
        <v>107.4346</v>
      </c>
      <c r="F129" s="7">
        <v>107.4669</v>
      </c>
      <c r="G129" s="7">
        <v>107.736</v>
      </c>
      <c r="H129" s="7">
        <v>107.76009999999999</v>
      </c>
      <c r="I129" s="7">
        <v>107.8989</v>
      </c>
      <c r="J129" s="7">
        <v>108.2901</v>
      </c>
      <c r="K129" s="7">
        <v>108.2118</v>
      </c>
      <c r="L129" s="7">
        <v>108.21469999999999</v>
      </c>
      <c r="M129" s="7">
        <v>108.3886</v>
      </c>
      <c r="N129" s="7">
        <v>108.47580000000001</v>
      </c>
      <c r="O129" s="7">
        <v>108.5249</v>
      </c>
      <c r="P129" s="10">
        <v>0.24749563545041581</v>
      </c>
      <c r="Q129" s="7">
        <v>5.26178056791839E-2</v>
      </c>
      <c r="R129" s="7">
        <v>3.0064802214549338E-2</v>
      </c>
      <c r="S129" s="7">
        <v>0.25040268212817973</v>
      </c>
      <c r="T129" s="7">
        <v>2.2369495804550027E-2</v>
      </c>
      <c r="U129" s="7">
        <v>0.12880463177001819</v>
      </c>
      <c r="V129" s="7">
        <v>0.36256162018333626</v>
      </c>
      <c r="W129" s="7">
        <v>-7.230577864458404E-2</v>
      </c>
      <c r="X129" s="7">
        <v>2.6799295455733978E-3</v>
      </c>
      <c r="Y129" s="7">
        <v>0.16069905474949642</v>
      </c>
      <c r="Z129" s="7">
        <v>8.0451265169962469E-2</v>
      </c>
      <c r="AA129" s="11">
        <v>4.5263551870551498E-2</v>
      </c>
      <c r="AB129" s="20">
        <f t="shared" si="28"/>
        <v>107.98170833333332</v>
      </c>
      <c r="AC129" s="20">
        <f t="shared" si="29"/>
        <v>107.42653333333334</v>
      </c>
      <c r="AD129" s="20">
        <f t="shared" si="30"/>
        <v>107.79833333333333</v>
      </c>
      <c r="AE129" s="20">
        <f t="shared" si="42"/>
        <v>108.23886666666665</v>
      </c>
      <c r="AF129" s="20">
        <f t="shared" si="43"/>
        <v>108.4631</v>
      </c>
      <c r="AG129" s="7">
        <f>IFERROR(AC129/'2018'!AF129*100-100,"")</f>
        <v>-4.1567040428624722</v>
      </c>
      <c r="AH129" s="20">
        <f t="shared" si="44"/>
        <v>0.34609699155639362</v>
      </c>
      <c r="AI129" s="20">
        <f t="shared" si="44"/>
        <v>0.40866432690671672</v>
      </c>
      <c r="AJ129" s="20">
        <f t="shared" si="44"/>
        <v>0.20716526349440301</v>
      </c>
    </row>
    <row r="130" spans="1:36" x14ac:dyDescent="0.2">
      <c r="A130" s="55"/>
      <c r="B130" s="1" t="s">
        <v>35</v>
      </c>
      <c r="C130" s="14">
        <v>128.8954</v>
      </c>
      <c r="D130" s="7">
        <v>125.0108</v>
      </c>
      <c r="E130" s="7">
        <v>124.3887</v>
      </c>
      <c r="F130" s="7">
        <v>124.3747</v>
      </c>
      <c r="G130" s="7">
        <v>121.1939</v>
      </c>
      <c r="H130" s="7">
        <v>121.13039999999999</v>
      </c>
      <c r="I130" s="7">
        <v>121.1944</v>
      </c>
      <c r="J130" s="7">
        <v>120.98520000000001</v>
      </c>
      <c r="K130" s="7">
        <v>121.2304</v>
      </c>
      <c r="L130" s="7">
        <v>121.2079</v>
      </c>
      <c r="M130" s="7">
        <v>121.1069</v>
      </c>
      <c r="N130" s="7">
        <v>121.2945</v>
      </c>
      <c r="O130" s="7">
        <v>121.72929999999999</v>
      </c>
      <c r="P130" s="10">
        <v>-3.0137615461839538</v>
      </c>
      <c r="Q130" s="7">
        <v>-0.4976370041628429</v>
      </c>
      <c r="R130" s="7">
        <v>-1.1255041655709718E-2</v>
      </c>
      <c r="S130" s="7">
        <v>-2.557433304361743</v>
      </c>
      <c r="T130" s="7">
        <v>-5.2395376334951498E-2</v>
      </c>
      <c r="U130" s="7">
        <v>5.2835621776207431E-2</v>
      </c>
      <c r="V130" s="7">
        <v>-0.17261523634755038</v>
      </c>
      <c r="W130" s="7">
        <v>0.20266941741634262</v>
      </c>
      <c r="X130" s="7">
        <v>-1.8559701197066049E-2</v>
      </c>
      <c r="Y130" s="7">
        <v>-8.3327901894182724E-2</v>
      </c>
      <c r="Z130" s="7">
        <v>0.1549044686966666</v>
      </c>
      <c r="AA130" s="11">
        <v>0.35846637728833181</v>
      </c>
      <c r="AB130" s="20">
        <f t="shared" si="28"/>
        <v>122.07059166666664</v>
      </c>
      <c r="AC130" s="20">
        <f t="shared" si="29"/>
        <v>124.59140000000001</v>
      </c>
      <c r="AD130" s="20">
        <f t="shared" si="30"/>
        <v>121.17289999999998</v>
      </c>
      <c r="AE130" s="20">
        <f t="shared" si="42"/>
        <v>121.14116666666666</v>
      </c>
      <c r="AF130" s="20">
        <f t="shared" si="43"/>
        <v>121.37689999999999</v>
      </c>
      <c r="AG130" s="7">
        <f>IFERROR(AC130/'2018'!AF130*100-100,"")</f>
        <v>-2.8366987568581834</v>
      </c>
      <c r="AH130" s="20">
        <f t="shared" si="44"/>
        <v>-2.7437688315566078</v>
      </c>
      <c r="AI130" s="20">
        <f t="shared" si="44"/>
        <v>-2.6188473935434331E-2</v>
      </c>
      <c r="AJ130" s="20">
        <f t="shared" si="44"/>
        <v>0.19459391041030472</v>
      </c>
    </row>
    <row r="131" spans="1:36" x14ac:dyDescent="0.2">
      <c r="A131" s="47"/>
      <c r="B131" s="46" t="s">
        <v>37</v>
      </c>
      <c r="C131" s="26">
        <v>124.1705</v>
      </c>
      <c r="D131" s="20">
        <v>117.9084</v>
      </c>
      <c r="E131" s="20">
        <v>117.10129999999999</v>
      </c>
      <c r="F131" s="20">
        <v>116.8643</v>
      </c>
      <c r="G131" s="20">
        <v>113.41540000000001</v>
      </c>
      <c r="H131" s="20">
        <v>113.2176</v>
      </c>
      <c r="I131" s="20">
        <v>113.44</v>
      </c>
      <c r="J131" s="20">
        <v>113.6498</v>
      </c>
      <c r="K131" s="20">
        <v>114.2098</v>
      </c>
      <c r="L131" s="20">
        <v>114.2026</v>
      </c>
      <c r="M131" s="20">
        <v>114.2413</v>
      </c>
      <c r="N131" s="20">
        <v>114.2008</v>
      </c>
      <c r="O131" s="20">
        <v>114.3614</v>
      </c>
      <c r="P131" s="21">
        <v>-5.0431463189727053</v>
      </c>
      <c r="Q131" s="20">
        <v>-0.68451441966815385</v>
      </c>
      <c r="R131" s="20">
        <v>-0.20238887185709703</v>
      </c>
      <c r="S131" s="20">
        <v>-2.9512006660716699</v>
      </c>
      <c r="T131" s="20">
        <v>-0.17440312338536113</v>
      </c>
      <c r="U131" s="20">
        <v>0.19643588982631083</v>
      </c>
      <c r="V131" s="20">
        <v>0.18494358251057944</v>
      </c>
      <c r="W131" s="20">
        <v>0.49274173821687522</v>
      </c>
      <c r="X131" s="20">
        <v>-6.304187556582211E-3</v>
      </c>
      <c r="Y131" s="20">
        <v>3.3887144425776221E-2</v>
      </c>
      <c r="Z131" s="20">
        <v>-3.5451277252617423E-2</v>
      </c>
      <c r="AA131" s="19">
        <v>0.14062948770937006</v>
      </c>
      <c r="AB131" s="20">
        <f t="shared" si="28"/>
        <v>114.73439166666668</v>
      </c>
      <c r="AC131" s="20">
        <f t="shared" si="29"/>
        <v>117.29133333333334</v>
      </c>
      <c r="AD131" s="20">
        <f t="shared" si="30"/>
        <v>113.35766666666666</v>
      </c>
      <c r="AE131" s="20">
        <f t="shared" si="42"/>
        <v>114.02073333333334</v>
      </c>
      <c r="AF131" s="20">
        <f t="shared" si="43"/>
        <v>114.26783333333333</v>
      </c>
      <c r="AG131" s="7">
        <f>IFERROR(AC131/'2018'!AF131*100-100,"")</f>
        <v>-1.7401570933266584</v>
      </c>
      <c r="AH131" s="20">
        <f t="shared" si="44"/>
        <v>-3.3537573108555989</v>
      </c>
      <c r="AI131" s="20">
        <f t="shared" si="44"/>
        <v>0.58493323492309912</v>
      </c>
      <c r="AJ131" s="20">
        <f t="shared" si="44"/>
        <v>0.21671497172151533</v>
      </c>
    </row>
    <row r="132" spans="1:36" x14ac:dyDescent="0.2">
      <c r="A132" s="55"/>
      <c r="B132" s="1" t="s">
        <v>69</v>
      </c>
      <c r="C132" s="14">
        <v>102.5132</v>
      </c>
      <c r="D132" s="7">
        <v>102.68380000000001</v>
      </c>
      <c r="E132" s="7">
        <v>102.51990000000001</v>
      </c>
      <c r="F132" s="7">
        <v>102.52</v>
      </c>
      <c r="G132" s="7">
        <v>103.1418</v>
      </c>
      <c r="H132" s="7">
        <v>103.14190000000001</v>
      </c>
      <c r="I132" s="7">
        <v>103.14190000000001</v>
      </c>
      <c r="J132" s="7">
        <v>103.0153</v>
      </c>
      <c r="K132" s="7">
        <v>103.4076</v>
      </c>
      <c r="L132" s="7">
        <v>103.27979999999999</v>
      </c>
      <c r="M132" s="7">
        <v>103.27979999999999</v>
      </c>
      <c r="N132" s="7">
        <v>103.27979999999999</v>
      </c>
      <c r="O132" s="7">
        <v>103.6656</v>
      </c>
      <c r="P132" s="10">
        <v>0.16641759305143866</v>
      </c>
      <c r="Q132" s="7">
        <v>-0.1596162198905749</v>
      </c>
      <c r="R132" s="7">
        <v>9.7542038169281086E-5</v>
      </c>
      <c r="S132" s="7">
        <v>0.60651580179477904</v>
      </c>
      <c r="T132" s="7">
        <v>9.6953902300832105E-5</v>
      </c>
      <c r="U132" s="7">
        <v>0</v>
      </c>
      <c r="V132" s="7">
        <v>-0.12274352130415524</v>
      </c>
      <c r="W132" s="7">
        <v>0.38081721841319288</v>
      </c>
      <c r="X132" s="7">
        <v>-0.12358859503557541</v>
      </c>
      <c r="Y132" s="7">
        <v>0</v>
      </c>
      <c r="Z132" s="7">
        <v>0</v>
      </c>
      <c r="AA132" s="11">
        <v>0.37354836086050058</v>
      </c>
      <c r="AB132" s="20">
        <f t="shared" si="28"/>
        <v>103.08976666666666</v>
      </c>
      <c r="AC132" s="20">
        <f t="shared" si="29"/>
        <v>102.57456666666667</v>
      </c>
      <c r="AD132" s="20">
        <f t="shared" si="30"/>
        <v>103.14186666666667</v>
      </c>
      <c r="AE132" s="20">
        <f t="shared" si="42"/>
        <v>103.23423333333334</v>
      </c>
      <c r="AF132" s="20">
        <f t="shared" si="43"/>
        <v>103.40839999999999</v>
      </c>
      <c r="AG132" s="7">
        <f>IFERROR(AC132/'2018'!AF132*100-100,"")</f>
        <v>-1.5932542366485478</v>
      </c>
      <c r="AH132" s="20">
        <f t="shared" si="44"/>
        <v>0.55306107394392257</v>
      </c>
      <c r="AI132" s="20">
        <f t="shared" si="44"/>
        <v>8.9553029872121215E-2</v>
      </c>
      <c r="AJ132" s="20">
        <f t="shared" si="44"/>
        <v>0.16871018560702566</v>
      </c>
    </row>
    <row r="133" spans="1:36" x14ac:dyDescent="0.2">
      <c r="A133" s="55"/>
      <c r="B133" s="1" t="s">
        <v>43</v>
      </c>
      <c r="C133" s="14">
        <v>153.17320000000001</v>
      </c>
      <c r="D133" s="7">
        <v>135.4059</v>
      </c>
      <c r="E133" s="7">
        <v>132.839</v>
      </c>
      <c r="F133" s="7">
        <v>131.7912</v>
      </c>
      <c r="G133" s="7">
        <v>121.8755</v>
      </c>
      <c r="H133" s="7">
        <v>121.31950000000001</v>
      </c>
      <c r="I133" s="7">
        <v>121.94459999999999</v>
      </c>
      <c r="J133" s="7">
        <v>122.0194</v>
      </c>
      <c r="K133" s="7">
        <v>122.67400000000001</v>
      </c>
      <c r="L133" s="7">
        <v>122.71299999999999</v>
      </c>
      <c r="M133" s="7">
        <v>122.8218</v>
      </c>
      <c r="N133" s="7">
        <v>122.82470000000001</v>
      </c>
      <c r="O133" s="7">
        <v>122.99039999999999</v>
      </c>
      <c r="P133" s="10">
        <v>-11.599483460553154</v>
      </c>
      <c r="Q133" s="7">
        <v>-1.8957076464171825</v>
      </c>
      <c r="R133" s="7">
        <v>-0.78877438101761932</v>
      </c>
      <c r="S133" s="7">
        <v>-7.5237952154620338</v>
      </c>
      <c r="T133" s="7">
        <v>-0.45620325660202199</v>
      </c>
      <c r="U133" s="7">
        <v>0.5152510519743233</v>
      </c>
      <c r="V133" s="7">
        <v>6.1339329498813738E-2</v>
      </c>
      <c r="W133" s="7">
        <v>0.53647206919555579</v>
      </c>
      <c r="X133" s="7">
        <v>3.179157767741108E-2</v>
      </c>
      <c r="Y133" s="7">
        <v>8.866216293302441E-2</v>
      </c>
      <c r="Z133" s="7">
        <v>2.361144357118203E-3</v>
      </c>
      <c r="AA133" s="11">
        <v>0.13490771807298274</v>
      </c>
      <c r="AB133" s="20">
        <f t="shared" si="28"/>
        <v>125.10158333333332</v>
      </c>
      <c r="AC133" s="20">
        <f t="shared" si="29"/>
        <v>133.34536666666668</v>
      </c>
      <c r="AD133" s="20">
        <f t="shared" si="30"/>
        <v>121.71319999999999</v>
      </c>
      <c r="AE133" s="20">
        <f t="shared" si="42"/>
        <v>122.46879999999999</v>
      </c>
      <c r="AF133" s="20">
        <f t="shared" si="43"/>
        <v>122.87896666666666</v>
      </c>
      <c r="AG133" s="7">
        <f>IFERROR(AC133/'2018'!AF133*100-100,"")</f>
        <v>3.6830601574440607</v>
      </c>
      <c r="AH133" s="20">
        <f t="shared" si="44"/>
        <v>-8.7233377187708925</v>
      </c>
      <c r="AI133" s="20">
        <f t="shared" si="44"/>
        <v>0.62080365975094765</v>
      </c>
      <c r="AJ133" s="20">
        <f t="shared" si="44"/>
        <v>0.33491523283208835</v>
      </c>
    </row>
    <row r="134" spans="1:36" x14ac:dyDescent="0.2">
      <c r="A134" s="55"/>
      <c r="B134" s="1" t="s">
        <v>45</v>
      </c>
      <c r="C134" s="14">
        <v>112.7727</v>
      </c>
      <c r="D134" s="7">
        <v>112.86360000000001</v>
      </c>
      <c r="E134" s="7">
        <v>113.2636</v>
      </c>
      <c r="F134" s="7">
        <v>113.6721</v>
      </c>
      <c r="G134" s="7">
        <v>113.6003</v>
      </c>
      <c r="H134" s="7">
        <v>113.6003</v>
      </c>
      <c r="I134" s="7">
        <v>113.6003</v>
      </c>
      <c r="J134" s="7">
        <v>114.21420000000001</v>
      </c>
      <c r="K134" s="7">
        <v>114.9543</v>
      </c>
      <c r="L134" s="7">
        <v>114.9543</v>
      </c>
      <c r="M134" s="7">
        <v>114.95440000000001</v>
      </c>
      <c r="N134" s="7">
        <v>114.8291</v>
      </c>
      <c r="O134" s="7">
        <v>114.94450000000001</v>
      </c>
      <c r="P134" s="10">
        <v>8.0604614414663184E-2</v>
      </c>
      <c r="Q134" s="7">
        <v>0.3544101021055428</v>
      </c>
      <c r="R134" s="7">
        <v>0.36066309034853533</v>
      </c>
      <c r="S134" s="7">
        <v>-6.3164136142462482E-2</v>
      </c>
      <c r="T134" s="7">
        <v>0</v>
      </c>
      <c r="U134" s="7">
        <v>0</v>
      </c>
      <c r="V134" s="7">
        <v>0.54040350245554014</v>
      </c>
      <c r="W134" s="7">
        <v>0.6479929816082397</v>
      </c>
      <c r="X134" s="7">
        <v>0</v>
      </c>
      <c r="Y134" s="7">
        <v>8.699109124523368E-5</v>
      </c>
      <c r="Z134" s="7">
        <v>-0.10899974250660256</v>
      </c>
      <c r="AA134" s="11">
        <v>0.10049717362585631</v>
      </c>
      <c r="AB134" s="20">
        <f t="shared" si="28"/>
        <v>114.12091666666669</v>
      </c>
      <c r="AC134" s="20">
        <f t="shared" si="29"/>
        <v>113.26643333333334</v>
      </c>
      <c r="AD134" s="20">
        <f t="shared" si="30"/>
        <v>113.6003</v>
      </c>
      <c r="AE134" s="20">
        <f t="shared" si="42"/>
        <v>114.7076</v>
      </c>
      <c r="AF134" s="20">
        <f t="shared" si="43"/>
        <v>114.90933333333334</v>
      </c>
      <c r="AG134" s="7">
        <f>IFERROR(AC134/'2018'!AF134*100-100,"")</f>
        <v>-8.3223412547346385</v>
      </c>
      <c r="AH134" s="20">
        <f t="shared" si="44"/>
        <v>0.29476223170559024</v>
      </c>
      <c r="AI134" s="20">
        <f t="shared" si="44"/>
        <v>0.97473334137320933</v>
      </c>
      <c r="AJ134" s="20">
        <f t="shared" si="44"/>
        <v>0.17586745196773279</v>
      </c>
    </row>
    <row r="135" spans="1:36" x14ac:dyDescent="0.2">
      <c r="A135" s="55"/>
      <c r="B135" s="1" t="s">
        <v>70</v>
      </c>
      <c r="C135" s="14">
        <v>104.0457</v>
      </c>
      <c r="D135" s="7">
        <v>104.0458</v>
      </c>
      <c r="E135" s="7">
        <v>104.0458</v>
      </c>
      <c r="F135" s="7">
        <v>104.0458</v>
      </c>
      <c r="G135" s="7">
        <v>104.0458</v>
      </c>
      <c r="H135" s="7">
        <v>104.0458</v>
      </c>
      <c r="I135" s="7">
        <v>104.0458</v>
      </c>
      <c r="J135" s="7">
        <v>104.0458</v>
      </c>
      <c r="K135" s="7">
        <v>104.1584</v>
      </c>
      <c r="L135" s="7">
        <v>104.1584</v>
      </c>
      <c r="M135" s="7">
        <v>104.1584</v>
      </c>
      <c r="N135" s="7">
        <v>104.1584</v>
      </c>
      <c r="O135" s="7">
        <v>104.1584</v>
      </c>
      <c r="P135" s="10">
        <v>9.6111612496546851E-5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0.10822157165402205</v>
      </c>
      <c r="X135" s="7">
        <v>0</v>
      </c>
      <c r="Y135" s="7">
        <v>0</v>
      </c>
      <c r="Z135" s="7">
        <v>0</v>
      </c>
      <c r="AA135" s="11">
        <v>0</v>
      </c>
      <c r="AB135" s="20">
        <f t="shared" si="28"/>
        <v>104.09271666666667</v>
      </c>
      <c r="AC135" s="20">
        <f t="shared" si="29"/>
        <v>104.0458</v>
      </c>
      <c r="AD135" s="20">
        <f t="shared" si="30"/>
        <v>104.0458</v>
      </c>
      <c r="AE135" s="20">
        <f t="shared" si="42"/>
        <v>104.12086666666669</v>
      </c>
      <c r="AF135" s="20">
        <f t="shared" si="43"/>
        <v>104.15839999999999</v>
      </c>
      <c r="AG135" s="7">
        <f>IFERROR(AC135/'2018'!AF135*100-100,"")</f>
        <v>-0.46540638635138976</v>
      </c>
      <c r="AH135" s="20">
        <f t="shared" si="44"/>
        <v>0</v>
      </c>
      <c r="AI135" s="20">
        <f t="shared" si="44"/>
        <v>7.2147714436042065E-2</v>
      </c>
      <c r="AJ135" s="20">
        <f t="shared" si="44"/>
        <v>3.6047849518453745E-2</v>
      </c>
    </row>
    <row r="136" spans="1:36" x14ac:dyDescent="0.2">
      <c r="A136" s="47"/>
      <c r="B136" s="46" t="s">
        <v>48</v>
      </c>
      <c r="C136" s="26">
        <v>103.0296</v>
      </c>
      <c r="D136" s="20">
        <v>105.70959999999999</v>
      </c>
      <c r="E136" s="20">
        <v>106.4498</v>
      </c>
      <c r="F136" s="20">
        <v>105.62260000000001</v>
      </c>
      <c r="G136" s="20">
        <v>107.6157</v>
      </c>
      <c r="H136" s="20">
        <v>108.8747</v>
      </c>
      <c r="I136" s="20">
        <v>109.13379999999999</v>
      </c>
      <c r="J136" s="20">
        <v>109.50360000000001</v>
      </c>
      <c r="K136" s="20">
        <v>108.13800000000001</v>
      </c>
      <c r="L136" s="20">
        <v>108.54819999999999</v>
      </c>
      <c r="M136" s="20">
        <v>108.2753</v>
      </c>
      <c r="N136" s="20">
        <v>107.9593</v>
      </c>
      <c r="O136" s="20">
        <v>108.7594</v>
      </c>
      <c r="P136" s="21">
        <v>2.6011942199134932</v>
      </c>
      <c r="Q136" s="20">
        <v>0.70022022597758538</v>
      </c>
      <c r="R136" s="20">
        <v>-0.77707990057284337</v>
      </c>
      <c r="S136" s="20">
        <v>1.8870014561277588</v>
      </c>
      <c r="T136" s="20">
        <v>1.1699036478878084</v>
      </c>
      <c r="U136" s="20">
        <v>0.23797998984152374</v>
      </c>
      <c r="V136" s="20">
        <v>0.33885010876558147</v>
      </c>
      <c r="W136" s="20">
        <v>-1.24708228770561</v>
      </c>
      <c r="X136" s="20">
        <v>0.37933011522313065</v>
      </c>
      <c r="Y136" s="20">
        <v>-0.25140905146284587</v>
      </c>
      <c r="Z136" s="20">
        <v>-0.29184864876846567</v>
      </c>
      <c r="AA136" s="19">
        <v>0.74111262299774128</v>
      </c>
      <c r="AB136" s="20">
        <f t="shared" ref="AB136" si="45">(AB119/AB122)*100</f>
        <v>107.88172156522589</v>
      </c>
      <c r="AC136" s="20">
        <f>(AC119/AC122)*100</f>
        <v>105.92679714428419</v>
      </c>
      <c r="AD136" s="20">
        <f t="shared" ref="AD136:AF136" si="46">(AD119/AD122)*100</f>
        <v>108.54158309014477</v>
      </c>
      <c r="AE136" s="20">
        <f t="shared" si="46"/>
        <v>108.7285303800535</v>
      </c>
      <c r="AF136" s="20">
        <f t="shared" si="46"/>
        <v>108.33146893421149</v>
      </c>
      <c r="AG136" s="109">
        <f>IFERROR(AC136/'2018'!AF136*100-100,"")</f>
        <v>-6.6499474837149535</v>
      </c>
      <c r="AH136" s="20">
        <f t="shared" si="44"/>
        <v>2.4684839118650501</v>
      </c>
      <c r="AI136" s="20">
        <f t="shared" si="44"/>
        <v>0.17223563963820254</v>
      </c>
      <c r="AJ136" s="20">
        <f t="shared" si="44"/>
        <v>-0.3651860688764117</v>
      </c>
    </row>
    <row r="137" spans="1:36" x14ac:dyDescent="0.2">
      <c r="A137" s="47"/>
      <c r="B137" s="46" t="s">
        <v>80</v>
      </c>
      <c r="C137" s="26">
        <v>102.2801</v>
      </c>
      <c r="D137" s="20">
        <v>108.5818</v>
      </c>
      <c r="E137" s="20">
        <v>110.1151</v>
      </c>
      <c r="F137" s="20">
        <v>110.0295</v>
      </c>
      <c r="G137" s="20">
        <v>113.7501</v>
      </c>
      <c r="H137" s="20">
        <v>115.1425</v>
      </c>
      <c r="I137" s="20">
        <v>115.526</v>
      </c>
      <c r="J137" s="20">
        <v>116.6502</v>
      </c>
      <c r="K137" s="20">
        <v>115.1285</v>
      </c>
      <c r="L137" s="20">
        <v>116.154</v>
      </c>
      <c r="M137" s="20">
        <v>115.9032</v>
      </c>
      <c r="N137" s="20">
        <v>115.8124</v>
      </c>
      <c r="O137" s="20">
        <v>116.6069</v>
      </c>
      <c r="P137" s="21">
        <v>6.1612180668575771</v>
      </c>
      <c r="Q137" s="20">
        <v>1.4121151058464649</v>
      </c>
      <c r="R137" s="20">
        <v>-7.7736840814746994E-2</v>
      </c>
      <c r="S137" s="20">
        <v>3.3814567911332909</v>
      </c>
      <c r="T137" s="20">
        <v>1.2240868359676123</v>
      </c>
      <c r="U137" s="20">
        <v>0.33306554921075882</v>
      </c>
      <c r="V137" s="20">
        <v>0.97311427730554323</v>
      </c>
      <c r="W137" s="20">
        <v>-1.3044984063464919</v>
      </c>
      <c r="X137" s="20">
        <v>0.89074382103475136</v>
      </c>
      <c r="Y137" s="20">
        <v>-0.21592024381424502</v>
      </c>
      <c r="Z137" s="20">
        <v>-7.8341236480098525E-2</v>
      </c>
      <c r="AA137" s="19">
        <v>0.68602325830394617</v>
      </c>
      <c r="AB137" s="20">
        <f t="shared" ref="AB137" si="47">(AB119/AB131)*100</f>
        <v>114.08348426768578</v>
      </c>
      <c r="AC137" s="20">
        <f>(AC119/AC131)*100</f>
        <v>109.57288688564655</v>
      </c>
      <c r="AD137" s="20">
        <f t="shared" ref="AD137:AF137" si="48">(AD119/AD131)*100</f>
        <v>114.80605634672555</v>
      </c>
      <c r="AE137" s="20">
        <f t="shared" si="48"/>
        <v>115.9764803009511</v>
      </c>
      <c r="AF137" s="20">
        <f t="shared" si="48"/>
        <v>116.10771185241691</v>
      </c>
      <c r="AG137" s="109">
        <f>IFERROR(AC137/'2018'!AF137*100-100,"")</f>
        <v>-11.17244947836582</v>
      </c>
      <c r="AH137" s="20">
        <f t="shared" si="44"/>
        <v>4.7759711456178735</v>
      </c>
      <c r="AI137" s="20">
        <f t="shared" si="44"/>
        <v>1.0194792778969344</v>
      </c>
      <c r="AJ137" s="20">
        <f t="shared" si="44"/>
        <v>0.11315359038771078</v>
      </c>
    </row>
    <row r="138" spans="1:36" ht="23.25" customHeight="1" x14ac:dyDescent="0.2">
      <c r="A138" s="47"/>
      <c r="B138" s="22" t="s">
        <v>84</v>
      </c>
      <c r="C138" s="27"/>
      <c r="D138" s="28"/>
      <c r="E138" s="28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5"/>
      <c r="AB138" s="24"/>
      <c r="AC138" s="23"/>
      <c r="AD138" s="23"/>
      <c r="AE138" s="23"/>
      <c r="AF138" s="23"/>
      <c r="AG138" s="23"/>
      <c r="AH138" s="23"/>
      <c r="AI138" s="23"/>
      <c r="AJ138" s="23"/>
    </row>
    <row r="139" spans="1:36" x14ac:dyDescent="0.2">
      <c r="A139" s="47"/>
      <c r="B139" s="46" t="s">
        <v>15</v>
      </c>
      <c r="C139" s="26">
        <v>113.4089</v>
      </c>
      <c r="D139" s="20">
        <v>112.6562</v>
      </c>
      <c r="E139" s="20">
        <v>112.52809999999999</v>
      </c>
      <c r="F139" s="20">
        <v>113.43770000000001</v>
      </c>
      <c r="G139" s="20">
        <v>112.6506</v>
      </c>
      <c r="H139" s="20">
        <v>113.69880000000001</v>
      </c>
      <c r="I139" s="20">
        <v>114.00109999999999</v>
      </c>
      <c r="J139" s="20">
        <v>115.5085</v>
      </c>
      <c r="K139" s="20">
        <v>114.4357</v>
      </c>
      <c r="L139" s="20">
        <v>114.9774</v>
      </c>
      <c r="M139" s="20">
        <v>114.6058</v>
      </c>
      <c r="N139" s="20">
        <v>113.8832</v>
      </c>
      <c r="O139" s="20">
        <v>114.5626</v>
      </c>
      <c r="P139" s="21">
        <v>-0.66370452407174774</v>
      </c>
      <c r="Q139" s="20">
        <v>-0.11370878833122672</v>
      </c>
      <c r="R139" s="20">
        <v>0.80833143010502428</v>
      </c>
      <c r="S139" s="20">
        <v>-0.69386103561691514</v>
      </c>
      <c r="T139" s="20">
        <v>0.93048772043824757</v>
      </c>
      <c r="U139" s="20">
        <v>0.26587791603780181</v>
      </c>
      <c r="V139" s="20">
        <v>1.3222679430286235</v>
      </c>
      <c r="W139" s="20">
        <v>-0.92876281832073049</v>
      </c>
      <c r="X139" s="20">
        <v>0.47336626594673326</v>
      </c>
      <c r="Y139" s="20">
        <v>-0.32319394941962576</v>
      </c>
      <c r="Z139" s="20">
        <v>-0.63050910163359963</v>
      </c>
      <c r="AA139" s="19">
        <v>0.59657614116919888</v>
      </c>
      <c r="AB139" s="20">
        <f t="shared" ref="AB139:AB177" si="49">AVERAGE(D139:O139)</f>
        <v>113.91214166666667</v>
      </c>
      <c r="AC139" s="20">
        <f t="shared" ref="AC139:AC177" si="50">IFERROR(AVERAGE(D139:F139),"")</f>
        <v>112.87400000000001</v>
      </c>
      <c r="AD139" s="20">
        <f t="shared" ref="AD139:AD177" si="51">IFERROR(AVERAGE(G139:I139),"")</f>
        <v>113.45016666666668</v>
      </c>
      <c r="AE139" s="20">
        <f t="shared" ref="AE139:AE157" si="52">IFERROR(AVERAGE(J139:L139),"")</f>
        <v>114.97386666666667</v>
      </c>
      <c r="AF139" s="20">
        <f t="shared" ref="AF139:AF157" si="53">IFERROR(AVERAGE(M139:O139),"")</f>
        <v>114.35053333333333</v>
      </c>
      <c r="AG139" s="109">
        <f>IFERROR(AC139/'2018'!AF139*100-100,"")</f>
        <v>-8.383550910517954</v>
      </c>
      <c r="AH139" s="20">
        <f t="shared" ref="AH139:AJ159" si="54">IFERROR(AD139/AC139*100-100,"")</f>
        <v>0.51045118155346358</v>
      </c>
      <c r="AI139" s="20">
        <f t="shared" si="54"/>
        <v>1.3430566430782278</v>
      </c>
      <c r="AJ139" s="20">
        <f t="shared" si="54"/>
        <v>-0.54215218762756479</v>
      </c>
    </row>
    <row r="140" spans="1:36" x14ac:dyDescent="0.2">
      <c r="A140" s="47"/>
      <c r="B140" s="1" t="s">
        <v>82</v>
      </c>
      <c r="C140" s="14">
        <v>113.5943</v>
      </c>
      <c r="D140" s="7">
        <v>112.8145</v>
      </c>
      <c r="E140" s="7">
        <v>112.65479999999999</v>
      </c>
      <c r="F140" s="7">
        <v>113.5348</v>
      </c>
      <c r="G140" s="7">
        <v>112.71939999999999</v>
      </c>
      <c r="H140" s="7">
        <v>113.88030000000001</v>
      </c>
      <c r="I140" s="7">
        <v>114.1151</v>
      </c>
      <c r="J140" s="7">
        <v>115.6769</v>
      </c>
      <c r="K140" s="7">
        <v>114.5889</v>
      </c>
      <c r="L140" s="7">
        <v>115.1266</v>
      </c>
      <c r="M140" s="7">
        <v>114.8004</v>
      </c>
      <c r="N140" s="7">
        <v>114.0271</v>
      </c>
      <c r="O140" s="7">
        <v>114.73099999999999</v>
      </c>
      <c r="P140" s="10">
        <v>-0.68647810673599707</v>
      </c>
      <c r="Q140" s="7">
        <v>-0.14155981722207769</v>
      </c>
      <c r="R140" s="7">
        <v>0.78114736345012348</v>
      </c>
      <c r="S140" s="7">
        <v>-0.71819389297379388</v>
      </c>
      <c r="T140" s="7">
        <v>1.029902572228039</v>
      </c>
      <c r="U140" s="7">
        <v>0.20618140275358668</v>
      </c>
      <c r="V140" s="7">
        <v>1.3686181758592904</v>
      </c>
      <c r="W140" s="7">
        <v>-0.9405507927684853</v>
      </c>
      <c r="X140" s="7">
        <v>0.46924265788396691</v>
      </c>
      <c r="Y140" s="7">
        <v>-0.28334025325163781</v>
      </c>
      <c r="Z140" s="7">
        <v>-0.67360392472499397</v>
      </c>
      <c r="AA140" s="11">
        <v>0.61730939399492768</v>
      </c>
      <c r="AB140" s="20">
        <f t="shared" si="49"/>
        <v>114.05581666666667</v>
      </c>
      <c r="AC140" s="20">
        <f t="shared" si="50"/>
        <v>113.00136666666667</v>
      </c>
      <c r="AD140" s="20">
        <f t="shared" si="51"/>
        <v>113.57159999999999</v>
      </c>
      <c r="AE140" s="20">
        <f t="shared" si="52"/>
        <v>115.13080000000001</v>
      </c>
      <c r="AF140" s="20">
        <f t="shared" si="53"/>
        <v>114.51949999999999</v>
      </c>
      <c r="AG140" s="109">
        <f>IFERROR(AC140/'2018'!AF140*100-100,"")</f>
        <v>-8.5922514130280661</v>
      </c>
      <c r="AH140" s="20">
        <f t="shared" si="54"/>
        <v>0.50462516530033952</v>
      </c>
      <c r="AI140" s="20">
        <f t="shared" si="54"/>
        <v>1.3728784308753461</v>
      </c>
      <c r="AJ140" s="20">
        <f t="shared" si="54"/>
        <v>-0.53096130661822372</v>
      </c>
    </row>
    <row r="141" spans="1:36" x14ac:dyDescent="0.2">
      <c r="A141" s="47"/>
      <c r="B141" s="1" t="s">
        <v>83</v>
      </c>
      <c r="C141" s="14">
        <v>108.2663</v>
      </c>
      <c r="D141" s="7">
        <v>108.2663</v>
      </c>
      <c r="E141" s="7">
        <v>109.0129</v>
      </c>
      <c r="F141" s="7">
        <v>110.7433</v>
      </c>
      <c r="G141" s="7">
        <v>110.7433</v>
      </c>
      <c r="H141" s="7">
        <v>108.6669</v>
      </c>
      <c r="I141" s="7">
        <v>110.8402</v>
      </c>
      <c r="J141" s="7">
        <v>110.8402</v>
      </c>
      <c r="K141" s="7">
        <v>110.18819999999999</v>
      </c>
      <c r="L141" s="7">
        <v>110.8402</v>
      </c>
      <c r="M141" s="7">
        <v>109.2102</v>
      </c>
      <c r="N141" s="7">
        <v>109.8927</v>
      </c>
      <c r="O141" s="7">
        <v>109.8927</v>
      </c>
      <c r="P141" s="10">
        <v>0</v>
      </c>
      <c r="Q141" s="7">
        <v>0.68959593151331555</v>
      </c>
      <c r="R141" s="7">
        <v>1.5873350768578791</v>
      </c>
      <c r="S141" s="7">
        <v>0</v>
      </c>
      <c r="T141" s="7">
        <v>-1.8749667022745453</v>
      </c>
      <c r="U141" s="7">
        <v>1.9999650307499319</v>
      </c>
      <c r="V141" s="7">
        <v>0</v>
      </c>
      <c r="W141" s="7">
        <v>-0.58823423270618524</v>
      </c>
      <c r="X141" s="7">
        <v>0.59171490232166513</v>
      </c>
      <c r="Y141" s="7">
        <v>-1.4705855817654565</v>
      </c>
      <c r="Z141" s="7">
        <v>0.62494162633161054</v>
      </c>
      <c r="AA141" s="11">
        <v>0</v>
      </c>
      <c r="AB141" s="20">
        <f t="shared" si="49"/>
        <v>109.9280916666667</v>
      </c>
      <c r="AC141" s="20">
        <f t="shared" si="50"/>
        <v>109.34083333333335</v>
      </c>
      <c r="AD141" s="20">
        <f t="shared" si="51"/>
        <v>110.08346666666667</v>
      </c>
      <c r="AE141" s="20">
        <f t="shared" si="52"/>
        <v>110.62286666666665</v>
      </c>
      <c r="AF141" s="20">
        <f t="shared" si="53"/>
        <v>109.66520000000001</v>
      </c>
      <c r="AG141" s="109">
        <f>IFERROR(AC141/'2018'!AF141*100-100,"")</f>
        <v>-1.97046764051926</v>
      </c>
      <c r="AH141" s="20">
        <f t="shared" si="54"/>
        <v>0.67919121401732241</v>
      </c>
      <c r="AI141" s="20">
        <f t="shared" si="54"/>
        <v>0.48999183649738143</v>
      </c>
      <c r="AJ141" s="20">
        <f t="shared" si="54"/>
        <v>-0.86570407685448458</v>
      </c>
    </row>
    <row r="142" spans="1:36" x14ac:dyDescent="0.2">
      <c r="A142" s="47"/>
      <c r="B142" s="46" t="s">
        <v>21</v>
      </c>
      <c r="C142" s="26">
        <v>118.0376</v>
      </c>
      <c r="D142" s="20">
        <v>118.2085</v>
      </c>
      <c r="E142" s="20">
        <v>118.6795</v>
      </c>
      <c r="F142" s="20">
        <v>119.3514</v>
      </c>
      <c r="G142" s="20">
        <v>118.8159</v>
      </c>
      <c r="H142" s="20">
        <v>118.8219</v>
      </c>
      <c r="I142" s="20">
        <v>119.1301</v>
      </c>
      <c r="J142" s="20">
        <v>119.96729999999999</v>
      </c>
      <c r="K142" s="20">
        <v>120.27030000000001</v>
      </c>
      <c r="L142" s="20">
        <v>120.9248</v>
      </c>
      <c r="M142" s="20">
        <v>121.1357</v>
      </c>
      <c r="N142" s="20">
        <v>121.3481</v>
      </c>
      <c r="O142" s="20">
        <v>121.3659</v>
      </c>
      <c r="P142" s="21">
        <v>0.14478437379276024</v>
      </c>
      <c r="Q142" s="20">
        <v>0.39844850412618693</v>
      </c>
      <c r="R142" s="20">
        <v>0.56614663863598491</v>
      </c>
      <c r="S142" s="20">
        <v>-0.44867508885526181</v>
      </c>
      <c r="T142" s="20">
        <v>5.0498291895278557E-3</v>
      </c>
      <c r="U142" s="20">
        <v>0.25937979446549786</v>
      </c>
      <c r="V142" s="20">
        <v>0.70276109900016515</v>
      </c>
      <c r="W142" s="20">
        <v>0.25256882500482336</v>
      </c>
      <c r="X142" s="20">
        <v>0.54419087671686084</v>
      </c>
      <c r="Y142" s="20">
        <v>0.17440591177326339</v>
      </c>
      <c r="Z142" s="20">
        <v>0.17534054783189629</v>
      </c>
      <c r="AA142" s="19">
        <v>1.4668544460106125E-2</v>
      </c>
      <c r="AB142" s="20">
        <f t="shared" si="49"/>
        <v>119.83494999999999</v>
      </c>
      <c r="AC142" s="20">
        <f t="shared" si="50"/>
        <v>118.74646666666666</v>
      </c>
      <c r="AD142" s="20">
        <f t="shared" si="51"/>
        <v>118.92263333333334</v>
      </c>
      <c r="AE142" s="20">
        <f t="shared" si="52"/>
        <v>120.38746666666667</v>
      </c>
      <c r="AF142" s="20">
        <f t="shared" si="53"/>
        <v>121.28323333333333</v>
      </c>
      <c r="AG142" s="109">
        <f>IFERROR(AC142/'2018'!AF142*100-100,"")</f>
        <v>-7.1656201586244777</v>
      </c>
      <c r="AH142" s="20">
        <f t="shared" si="54"/>
        <v>0.14835529141359416</v>
      </c>
      <c r="AI142" s="20">
        <f t="shared" si="54"/>
        <v>1.2317531930423229</v>
      </c>
      <c r="AJ142" s="20">
        <f t="shared" si="54"/>
        <v>0.74406970382298709</v>
      </c>
    </row>
    <row r="143" spans="1:36" x14ac:dyDescent="0.2">
      <c r="A143" s="47"/>
      <c r="B143" s="46" t="s">
        <v>23</v>
      </c>
      <c r="C143" s="26">
        <v>122.61360000000001</v>
      </c>
      <c r="D143" s="20">
        <v>122.911</v>
      </c>
      <c r="E143" s="20">
        <v>123.40260000000001</v>
      </c>
      <c r="F143" s="20">
        <v>124.44750000000001</v>
      </c>
      <c r="G143" s="20">
        <v>123.58</v>
      </c>
      <c r="H143" s="20">
        <v>123.5031</v>
      </c>
      <c r="I143" s="20">
        <v>123.96129999999999</v>
      </c>
      <c r="J143" s="20">
        <v>125.3228</v>
      </c>
      <c r="K143" s="20">
        <v>125.81440000000001</v>
      </c>
      <c r="L143" s="20">
        <v>126.774</v>
      </c>
      <c r="M143" s="20">
        <v>126.904</v>
      </c>
      <c r="N143" s="20">
        <v>127.2589</v>
      </c>
      <c r="O143" s="20">
        <v>127.3623</v>
      </c>
      <c r="P143" s="21">
        <v>0.24255058166467353</v>
      </c>
      <c r="Q143" s="20">
        <v>0.39996420173947439</v>
      </c>
      <c r="R143" s="20">
        <v>0.84674066834896367</v>
      </c>
      <c r="S143" s="20">
        <v>-0.69708109845517729</v>
      </c>
      <c r="T143" s="20">
        <v>-6.2226897556234721E-2</v>
      </c>
      <c r="U143" s="20">
        <v>0.37100283312725818</v>
      </c>
      <c r="V143" s="20">
        <v>1.098326655173838</v>
      </c>
      <c r="W143" s="20">
        <v>0.39226700967422157</v>
      </c>
      <c r="X143" s="20">
        <v>0.76271078668260117</v>
      </c>
      <c r="Y143" s="20">
        <v>0.10254468581885516</v>
      </c>
      <c r="Z143" s="20">
        <v>0.27966021559604165</v>
      </c>
      <c r="AA143" s="19">
        <v>8.1251684558021245E-2</v>
      </c>
      <c r="AB143" s="20">
        <f t="shared" si="49"/>
        <v>125.10349166666667</v>
      </c>
      <c r="AC143" s="20">
        <f t="shared" si="50"/>
        <v>123.58703333333334</v>
      </c>
      <c r="AD143" s="20">
        <f t="shared" si="51"/>
        <v>123.68146666666667</v>
      </c>
      <c r="AE143" s="20">
        <f t="shared" si="52"/>
        <v>125.9704</v>
      </c>
      <c r="AF143" s="20">
        <f t="shared" si="53"/>
        <v>127.17506666666667</v>
      </c>
      <c r="AG143" s="109">
        <f>IFERROR(AC143/'2018'!AF143*100-100,"")</f>
        <v>-9.068209431901181</v>
      </c>
      <c r="AH143" s="20">
        <f t="shared" si="54"/>
        <v>7.6410389331570627E-2</v>
      </c>
      <c r="AI143" s="20">
        <f t="shared" si="54"/>
        <v>1.8506680063086804</v>
      </c>
      <c r="AJ143" s="20">
        <f t="shared" si="54"/>
        <v>0.95630931287561793</v>
      </c>
    </row>
    <row r="144" spans="1:36" x14ac:dyDescent="0.2">
      <c r="A144" s="47"/>
      <c r="B144" s="1" t="s">
        <v>25</v>
      </c>
      <c r="C144" s="14">
        <v>127.33069999999999</v>
      </c>
      <c r="D144" s="7">
        <v>127.605</v>
      </c>
      <c r="E144" s="7">
        <v>128.3443</v>
      </c>
      <c r="F144" s="7">
        <v>130.59719999999999</v>
      </c>
      <c r="G144" s="7">
        <v>128.98050000000001</v>
      </c>
      <c r="H144" s="7">
        <v>128.5675</v>
      </c>
      <c r="I144" s="7">
        <v>128.61429999999999</v>
      </c>
      <c r="J144" s="7">
        <v>131.2774</v>
      </c>
      <c r="K144" s="7">
        <v>132.0147</v>
      </c>
      <c r="L144" s="7">
        <v>133.44409999999999</v>
      </c>
      <c r="M144" s="7">
        <v>133.29920000000001</v>
      </c>
      <c r="N144" s="7">
        <v>133.92310000000001</v>
      </c>
      <c r="O144" s="7">
        <v>133.5874</v>
      </c>
      <c r="P144" s="10">
        <v>0.21542330325680364</v>
      </c>
      <c r="Q144" s="7">
        <v>0.57936601230359308</v>
      </c>
      <c r="R144" s="7">
        <v>1.7553564903154892</v>
      </c>
      <c r="S144" s="7">
        <v>-1.2379285313926949</v>
      </c>
      <c r="T144" s="7">
        <v>-0.32020344160552244</v>
      </c>
      <c r="U144" s="7">
        <v>3.6401112256200366E-2</v>
      </c>
      <c r="V144" s="7">
        <v>2.070609566743367</v>
      </c>
      <c r="W144" s="7">
        <v>0.56163513293225242</v>
      </c>
      <c r="X144" s="7">
        <v>1.0827582079874338</v>
      </c>
      <c r="Y144" s="7">
        <v>-0.10858479318304706</v>
      </c>
      <c r="Z144" s="7">
        <v>0.46804481947377918</v>
      </c>
      <c r="AA144" s="11">
        <v>-0.25066624055148273</v>
      </c>
      <c r="AB144" s="20">
        <f t="shared" si="49"/>
        <v>130.85455833333333</v>
      </c>
      <c r="AC144" s="20">
        <f t="shared" si="50"/>
        <v>128.84883333333332</v>
      </c>
      <c r="AD144" s="20">
        <f t="shared" si="51"/>
        <v>128.72076666666666</v>
      </c>
      <c r="AE144" s="20">
        <f t="shared" si="52"/>
        <v>132.24539999999999</v>
      </c>
      <c r="AF144" s="20">
        <f t="shared" si="53"/>
        <v>133.60323333333335</v>
      </c>
      <c r="AG144" s="109">
        <f>IFERROR(AC144/'2018'!AF144*100-100,"")</f>
        <v>-7.4625747302433751</v>
      </c>
      <c r="AH144" s="20">
        <f t="shared" si="54"/>
        <v>-9.9392957897677547E-2</v>
      </c>
      <c r="AI144" s="20">
        <f t="shared" si="54"/>
        <v>2.7382010103005712</v>
      </c>
      <c r="AJ144" s="20">
        <f t="shared" si="54"/>
        <v>1.0267527893850001</v>
      </c>
    </row>
    <row r="145" spans="1:36" x14ac:dyDescent="0.2">
      <c r="A145" s="47"/>
      <c r="B145" s="1" t="s">
        <v>66</v>
      </c>
      <c r="C145" s="14">
        <v>121.9572</v>
      </c>
      <c r="D145" s="7">
        <v>123.16249999999999</v>
      </c>
      <c r="E145" s="7">
        <v>123.60760000000001</v>
      </c>
      <c r="F145" s="7">
        <v>123.6671</v>
      </c>
      <c r="G145" s="7">
        <v>123.8896</v>
      </c>
      <c r="H145" s="7">
        <v>124.6883</v>
      </c>
      <c r="I145" s="7">
        <v>126.11669999999999</v>
      </c>
      <c r="J145" s="7">
        <v>126.33620000000001</v>
      </c>
      <c r="K145" s="7">
        <v>126.8642</v>
      </c>
      <c r="L145" s="7">
        <v>128.09</v>
      </c>
      <c r="M145" s="7">
        <v>128.6703</v>
      </c>
      <c r="N145" s="7">
        <v>128.71109999999999</v>
      </c>
      <c r="O145" s="7">
        <v>129.6267</v>
      </c>
      <c r="P145" s="10">
        <v>0.98829753388893316</v>
      </c>
      <c r="Q145" s="7">
        <v>0.36139246929869945</v>
      </c>
      <c r="R145" s="7">
        <v>4.8136198745060886E-2</v>
      </c>
      <c r="S145" s="7">
        <v>0.17991850702409662</v>
      </c>
      <c r="T145" s="7">
        <v>0.64468688251475237</v>
      </c>
      <c r="U145" s="7">
        <v>1.1455766098342799</v>
      </c>
      <c r="V145" s="7">
        <v>0.17404515024577291</v>
      </c>
      <c r="W145" s="7">
        <v>0.41793246907853143</v>
      </c>
      <c r="X145" s="7">
        <v>0.96623003179778599</v>
      </c>
      <c r="Y145" s="7">
        <v>0.45304083066593337</v>
      </c>
      <c r="Z145" s="7">
        <v>3.1708949151428245E-2</v>
      </c>
      <c r="AA145" s="11">
        <v>0.71136055864646641</v>
      </c>
      <c r="AB145" s="20">
        <f t="shared" si="49"/>
        <v>126.11919166666667</v>
      </c>
      <c r="AC145" s="20">
        <f t="shared" si="50"/>
        <v>123.47906666666667</v>
      </c>
      <c r="AD145" s="20">
        <f t="shared" si="51"/>
        <v>124.89819999999999</v>
      </c>
      <c r="AE145" s="20">
        <f t="shared" si="52"/>
        <v>127.09679999999999</v>
      </c>
      <c r="AF145" s="20">
        <f t="shared" si="53"/>
        <v>129.0027</v>
      </c>
      <c r="AG145" s="109">
        <f>IFERROR(AC145/'2018'!AF145*100-100,"")</f>
        <v>-13.560573392397458</v>
      </c>
      <c r="AH145" s="20">
        <f t="shared" si="54"/>
        <v>1.1492906220001515</v>
      </c>
      <c r="AI145" s="20">
        <f t="shared" si="54"/>
        <v>1.7603135993953458</v>
      </c>
      <c r="AJ145" s="20">
        <f t="shared" si="54"/>
        <v>1.4995656853673722</v>
      </c>
    </row>
    <row r="146" spans="1:36" x14ac:dyDescent="0.2">
      <c r="A146" s="47"/>
      <c r="B146" s="1" t="s">
        <v>28</v>
      </c>
      <c r="C146" s="14">
        <v>110.2556</v>
      </c>
      <c r="D146" s="7">
        <v>111.2402</v>
      </c>
      <c r="E146" s="7">
        <v>111.9104</v>
      </c>
      <c r="F146" s="7">
        <v>111.63460000000001</v>
      </c>
      <c r="G146" s="7">
        <v>111.6092</v>
      </c>
      <c r="H146" s="7">
        <v>111.2216</v>
      </c>
      <c r="I146" s="7">
        <v>111.6905</v>
      </c>
      <c r="J146" s="7">
        <v>111.9551</v>
      </c>
      <c r="K146" s="7">
        <v>112.1067</v>
      </c>
      <c r="L146" s="7">
        <v>112.4812</v>
      </c>
      <c r="M146" s="7">
        <v>112.79049999999999</v>
      </c>
      <c r="N146" s="7">
        <v>112.7714</v>
      </c>
      <c r="O146" s="7">
        <v>112.9909</v>
      </c>
      <c r="P146" s="10">
        <v>0.8930158649537987</v>
      </c>
      <c r="Q146" s="7">
        <v>0.6024800386910435</v>
      </c>
      <c r="R146" s="7">
        <v>-0.24644715772617165</v>
      </c>
      <c r="S146" s="7">
        <v>-2.2752802446557564E-2</v>
      </c>
      <c r="T146" s="7">
        <v>-0.34728319887608383</v>
      </c>
      <c r="U146" s="7">
        <v>0.42159077013817908</v>
      </c>
      <c r="V146" s="7">
        <v>0.23690466064705726</v>
      </c>
      <c r="W146" s="7">
        <v>0.13541142833153821</v>
      </c>
      <c r="X146" s="7">
        <v>0.3340567512914015</v>
      </c>
      <c r="Y146" s="7">
        <v>0.27497928542724759</v>
      </c>
      <c r="Z146" s="7">
        <v>-1.693405029678436E-2</v>
      </c>
      <c r="AA146" s="11">
        <v>0.19464154918711346</v>
      </c>
      <c r="AB146" s="20">
        <f t="shared" si="49"/>
        <v>112.03352500000001</v>
      </c>
      <c r="AC146" s="20">
        <f t="shared" si="50"/>
        <v>111.59506666666668</v>
      </c>
      <c r="AD146" s="20">
        <f t="shared" si="51"/>
        <v>111.50709999999999</v>
      </c>
      <c r="AE146" s="20">
        <f t="shared" si="52"/>
        <v>112.181</v>
      </c>
      <c r="AF146" s="20">
        <f t="shared" si="53"/>
        <v>112.85093333333333</v>
      </c>
      <c r="AG146" s="109">
        <f>IFERROR(AC146/'2018'!AF146*100-100,"")</f>
        <v>-10.956078234448</v>
      </c>
      <c r="AH146" s="20">
        <f t="shared" si="54"/>
        <v>-7.882666258845461E-2</v>
      </c>
      <c r="AI146" s="20">
        <f t="shared" si="54"/>
        <v>0.60435613516986564</v>
      </c>
      <c r="AJ146" s="20">
        <f t="shared" si="54"/>
        <v>0.59718966075656965</v>
      </c>
    </row>
    <row r="147" spans="1:36" x14ac:dyDescent="0.2">
      <c r="A147" s="47"/>
      <c r="B147" s="1" t="s">
        <v>30</v>
      </c>
      <c r="C147" s="14">
        <v>122.69540000000001</v>
      </c>
      <c r="D147" s="7">
        <v>123.4075</v>
      </c>
      <c r="E147" s="7">
        <v>123.4926</v>
      </c>
      <c r="F147" s="7">
        <v>123.8068</v>
      </c>
      <c r="G147" s="7">
        <v>124.2105</v>
      </c>
      <c r="H147" s="7">
        <v>124.6015</v>
      </c>
      <c r="I147" s="7">
        <v>126.0483</v>
      </c>
      <c r="J147" s="7">
        <v>126.4746</v>
      </c>
      <c r="K147" s="7">
        <v>126.48090000000001</v>
      </c>
      <c r="L147" s="7">
        <v>126.57040000000001</v>
      </c>
      <c r="M147" s="7">
        <v>126.89709999999999</v>
      </c>
      <c r="N147" s="7">
        <v>127.1786</v>
      </c>
      <c r="O147" s="7">
        <v>127.1755</v>
      </c>
      <c r="P147" s="10">
        <v>0.58038035655777831</v>
      </c>
      <c r="Q147" s="7">
        <v>6.8958531693776359E-2</v>
      </c>
      <c r="R147" s="7">
        <v>0.2544282005561464</v>
      </c>
      <c r="S147" s="7">
        <v>0.32607255821166575</v>
      </c>
      <c r="T147" s="7">
        <v>0.31478820228564036</v>
      </c>
      <c r="U147" s="7">
        <v>1.1611417198027278</v>
      </c>
      <c r="V147" s="7">
        <v>0.33820368858604016</v>
      </c>
      <c r="W147" s="7">
        <v>4.9812373393631499E-3</v>
      </c>
      <c r="X147" s="7">
        <v>7.0761672315741764E-2</v>
      </c>
      <c r="Y147" s="7">
        <v>0.25811722172007689</v>
      </c>
      <c r="Z147" s="7">
        <v>0.22183328066599498</v>
      </c>
      <c r="AA147" s="11">
        <v>-2.4375170036495396E-3</v>
      </c>
      <c r="AB147" s="20">
        <f t="shared" si="49"/>
        <v>125.52869166666666</v>
      </c>
      <c r="AC147" s="20">
        <f t="shared" si="50"/>
        <v>123.56896666666667</v>
      </c>
      <c r="AD147" s="20">
        <f t="shared" si="51"/>
        <v>124.95343333333334</v>
      </c>
      <c r="AE147" s="20">
        <f t="shared" si="52"/>
        <v>126.50863333333332</v>
      </c>
      <c r="AF147" s="20">
        <f t="shared" si="53"/>
        <v>127.08373333333333</v>
      </c>
      <c r="AG147" s="109">
        <f>IFERROR(AC147/'2018'!AF147*100-100,"")</f>
        <v>-10.523297421830051</v>
      </c>
      <c r="AH147" s="20">
        <f t="shared" si="54"/>
        <v>1.1203999709743755</v>
      </c>
      <c r="AI147" s="20">
        <f t="shared" si="54"/>
        <v>1.2446236638022015</v>
      </c>
      <c r="AJ147" s="20">
        <f t="shared" si="54"/>
        <v>0.45459348097192276</v>
      </c>
    </row>
    <row r="148" spans="1:36" x14ac:dyDescent="0.2">
      <c r="A148" s="47"/>
      <c r="B148" s="1" t="s">
        <v>32</v>
      </c>
      <c r="C148" s="14">
        <v>118.449</v>
      </c>
      <c r="D148" s="7">
        <v>118.76009999999999</v>
      </c>
      <c r="E148" s="7">
        <v>118.7422</v>
      </c>
      <c r="F148" s="7">
        <v>119.04470000000001</v>
      </c>
      <c r="G148" s="7">
        <v>119.9251</v>
      </c>
      <c r="H148" s="7">
        <v>119.99509999999999</v>
      </c>
      <c r="I148" s="7">
        <v>120.0145</v>
      </c>
      <c r="J148" s="7">
        <v>120.592</v>
      </c>
      <c r="K148" s="7">
        <v>120.9293</v>
      </c>
      <c r="L148" s="7">
        <v>121.04689999999999</v>
      </c>
      <c r="M148" s="7">
        <v>121.69119999999999</v>
      </c>
      <c r="N148" s="7">
        <v>122.4783</v>
      </c>
      <c r="O148" s="7">
        <v>123.08750000000001</v>
      </c>
      <c r="P148" s="10">
        <v>0.26264468252158835</v>
      </c>
      <c r="Q148" s="7">
        <v>-1.5072402263047407E-2</v>
      </c>
      <c r="R148" s="7">
        <v>0.25475357539274923</v>
      </c>
      <c r="S148" s="7">
        <v>0.7395541338673578</v>
      </c>
      <c r="T148" s="7">
        <v>5.8369765795478333E-2</v>
      </c>
      <c r="U148" s="7">
        <v>1.6167326832516097E-2</v>
      </c>
      <c r="V148" s="7">
        <v>0.48119185598406905</v>
      </c>
      <c r="W148" s="7">
        <v>0.2797034629162789</v>
      </c>
      <c r="X148" s="7">
        <v>9.7246903769389159E-2</v>
      </c>
      <c r="Y148" s="7">
        <v>0.53227302805772081</v>
      </c>
      <c r="Z148" s="7">
        <v>0.64680108339798559</v>
      </c>
      <c r="AA148" s="11">
        <v>0.49739423228441387</v>
      </c>
      <c r="AB148" s="20">
        <f t="shared" si="49"/>
        <v>120.525575</v>
      </c>
      <c r="AC148" s="20">
        <f t="shared" si="50"/>
        <v>118.849</v>
      </c>
      <c r="AD148" s="20">
        <f t="shared" si="51"/>
        <v>119.97823333333334</v>
      </c>
      <c r="AE148" s="20">
        <f t="shared" si="52"/>
        <v>120.85606666666666</v>
      </c>
      <c r="AF148" s="20">
        <f t="shared" si="53"/>
        <v>122.419</v>
      </c>
      <c r="AG148" s="109">
        <f>IFERROR(AC148/'2018'!AF148*100-100,"")</f>
        <v>-10.685335187693894</v>
      </c>
      <c r="AH148" s="20">
        <f t="shared" si="54"/>
        <v>0.95014121560410558</v>
      </c>
      <c r="AI148" s="20">
        <f t="shared" si="54"/>
        <v>0.73166049286162149</v>
      </c>
      <c r="AJ148" s="20">
        <f t="shared" si="54"/>
        <v>1.2932187654625977</v>
      </c>
    </row>
    <row r="149" spans="1:36" x14ac:dyDescent="0.2">
      <c r="A149" s="47"/>
      <c r="B149" s="1" t="s">
        <v>67</v>
      </c>
      <c r="C149" s="14">
        <v>107.2556</v>
      </c>
      <c r="D149" s="7">
        <v>107.5211</v>
      </c>
      <c r="E149" s="7">
        <v>107.5776</v>
      </c>
      <c r="F149" s="7">
        <v>107.61060000000001</v>
      </c>
      <c r="G149" s="7">
        <v>107.88</v>
      </c>
      <c r="H149" s="7">
        <v>107.9041</v>
      </c>
      <c r="I149" s="7">
        <v>108.0431</v>
      </c>
      <c r="J149" s="7">
        <v>108.435</v>
      </c>
      <c r="K149" s="7">
        <v>108.3567</v>
      </c>
      <c r="L149" s="7">
        <v>108.3596</v>
      </c>
      <c r="M149" s="7">
        <v>108.53360000000001</v>
      </c>
      <c r="N149" s="7">
        <v>108.621</v>
      </c>
      <c r="O149" s="7">
        <v>108.6699</v>
      </c>
      <c r="P149" s="10">
        <v>0.24753952241188615</v>
      </c>
      <c r="Q149" s="7">
        <v>5.2547825496576737E-2</v>
      </c>
      <c r="R149" s="7">
        <v>3.067553096555533E-2</v>
      </c>
      <c r="S149" s="7">
        <v>0.25034708476673329</v>
      </c>
      <c r="T149" s="7">
        <v>2.2339636633300179E-2</v>
      </c>
      <c r="U149" s="7">
        <v>0.12881808939604314</v>
      </c>
      <c r="V149" s="7">
        <v>0.36272561598103609</v>
      </c>
      <c r="W149" s="7">
        <v>-7.2209157559827278E-2</v>
      </c>
      <c r="X149" s="7">
        <v>2.6763458097162369E-3</v>
      </c>
      <c r="Y149" s="7">
        <v>0.16057645100204004</v>
      </c>
      <c r="Z149" s="7">
        <v>8.0528057670609055E-2</v>
      </c>
      <c r="AA149" s="11">
        <v>4.5018918993567796E-2</v>
      </c>
      <c r="AB149" s="20">
        <f t="shared" si="49"/>
        <v>108.12602500000001</v>
      </c>
      <c r="AC149" s="20">
        <f t="shared" si="50"/>
        <v>107.56976666666667</v>
      </c>
      <c r="AD149" s="20">
        <f t="shared" si="51"/>
        <v>107.94240000000001</v>
      </c>
      <c r="AE149" s="20">
        <f t="shared" si="52"/>
        <v>108.38376666666666</v>
      </c>
      <c r="AF149" s="20">
        <f t="shared" si="53"/>
        <v>108.60816666666666</v>
      </c>
      <c r="AG149" s="109">
        <f>IFERROR(AC149/'2018'!AF149*100-100,"")</f>
        <v>-4.1604510357767879</v>
      </c>
      <c r="AH149" s="20">
        <f t="shared" si="54"/>
        <v>0.34641084096429609</v>
      </c>
      <c r="AI149" s="20">
        <f t="shared" si="54"/>
        <v>0.40889091466065963</v>
      </c>
      <c r="AJ149" s="20">
        <f t="shared" si="54"/>
        <v>0.20704207548915576</v>
      </c>
    </row>
    <row r="150" spans="1:36" x14ac:dyDescent="0.2">
      <c r="A150" s="47"/>
      <c r="B150" s="1" t="s">
        <v>35</v>
      </c>
      <c r="C150" s="14">
        <v>128.864</v>
      </c>
      <c r="D150" s="7">
        <v>124.9791</v>
      </c>
      <c r="E150" s="7">
        <v>124.35720000000001</v>
      </c>
      <c r="F150" s="7">
        <v>124.3433</v>
      </c>
      <c r="G150" s="7">
        <v>121.16249999999999</v>
      </c>
      <c r="H150" s="7">
        <v>121.099</v>
      </c>
      <c r="I150" s="7">
        <v>121.16289999999999</v>
      </c>
      <c r="J150" s="7">
        <v>120.9534</v>
      </c>
      <c r="K150" s="7">
        <v>121.1985</v>
      </c>
      <c r="L150" s="7">
        <v>121.17619999999999</v>
      </c>
      <c r="M150" s="7">
        <v>121.07510000000001</v>
      </c>
      <c r="N150" s="7">
        <v>121.2623</v>
      </c>
      <c r="O150" s="7">
        <v>121.69710000000001</v>
      </c>
      <c r="P150" s="10">
        <v>-3.0147287062329289</v>
      </c>
      <c r="Q150" s="7">
        <v>-0.4976031992549127</v>
      </c>
      <c r="R150" s="7">
        <v>-1.1177479068366514E-2</v>
      </c>
      <c r="S150" s="7">
        <v>-2.5580791244884162</v>
      </c>
      <c r="T150" s="7">
        <v>-5.2408954915910917E-2</v>
      </c>
      <c r="U150" s="7">
        <v>5.2766744564356136E-2</v>
      </c>
      <c r="V150" s="7">
        <v>-0.17290771349975231</v>
      </c>
      <c r="W150" s="7">
        <v>0.20264002500135891</v>
      </c>
      <c r="X150" s="7">
        <v>-1.8399567651415916E-2</v>
      </c>
      <c r="Y150" s="7">
        <v>-8.3432225139910485E-2</v>
      </c>
      <c r="Z150" s="7">
        <v>0.15461478041314031</v>
      </c>
      <c r="AA150" s="11">
        <v>0.35856156447635401</v>
      </c>
      <c r="AB150" s="20">
        <f t="shared" si="49"/>
        <v>122.03888333333335</v>
      </c>
      <c r="AC150" s="20">
        <f t="shared" si="50"/>
        <v>124.55986666666666</v>
      </c>
      <c r="AD150" s="20">
        <f t="shared" si="51"/>
        <v>121.14146666666666</v>
      </c>
      <c r="AE150" s="20">
        <f t="shared" si="52"/>
        <v>121.10936666666667</v>
      </c>
      <c r="AF150" s="20">
        <f t="shared" si="53"/>
        <v>121.34483333333333</v>
      </c>
      <c r="AG150" s="109">
        <f>IFERROR(AC150/'2018'!AF150*100-100,"")</f>
        <v>-2.8354006314873459</v>
      </c>
      <c r="AH150" s="20">
        <f t="shared" si="54"/>
        <v>-2.7443831560513274</v>
      </c>
      <c r="AI150" s="20">
        <f t="shared" si="54"/>
        <v>-2.6497945652508292E-2</v>
      </c>
      <c r="AJ150" s="20">
        <f t="shared" si="54"/>
        <v>0.19442481877949547</v>
      </c>
    </row>
    <row r="151" spans="1:36" x14ac:dyDescent="0.2">
      <c r="A151" s="47"/>
      <c r="B151" s="46" t="s">
        <v>37</v>
      </c>
      <c r="C151" s="26">
        <v>109.6349</v>
      </c>
      <c r="D151" s="20">
        <v>109.5735</v>
      </c>
      <c r="E151" s="20">
        <v>110.0068</v>
      </c>
      <c r="F151" s="20">
        <v>109.9937</v>
      </c>
      <c r="G151" s="20">
        <v>110.06780000000001</v>
      </c>
      <c r="H151" s="20">
        <v>110.2261</v>
      </c>
      <c r="I151" s="20">
        <v>110.25879999999999</v>
      </c>
      <c r="J151" s="20">
        <v>110.1335</v>
      </c>
      <c r="K151" s="20">
        <v>110.09010000000001</v>
      </c>
      <c r="L151" s="20">
        <v>110.1844</v>
      </c>
      <c r="M151" s="20">
        <v>110.5438</v>
      </c>
      <c r="N151" s="20">
        <v>110.4943</v>
      </c>
      <c r="O151" s="20">
        <v>110.3549</v>
      </c>
      <c r="P151" s="21">
        <v>-5.6004064399206924E-2</v>
      </c>
      <c r="Q151" s="20">
        <v>0.39544232866523626</v>
      </c>
      <c r="R151" s="20">
        <v>-1.1908354756246286E-2</v>
      </c>
      <c r="S151" s="20">
        <v>6.7367494683787693E-2</v>
      </c>
      <c r="T151" s="20">
        <v>0.14382044521649109</v>
      </c>
      <c r="U151" s="20">
        <v>2.9666295006347217E-2</v>
      </c>
      <c r="V151" s="20">
        <v>-0.11364172292823407</v>
      </c>
      <c r="W151" s="20">
        <v>-3.9406720026142109E-2</v>
      </c>
      <c r="X151" s="20">
        <v>8.5657111765717192E-2</v>
      </c>
      <c r="Y151" s="20">
        <v>0.32618047563902691</v>
      </c>
      <c r="Z151" s="20">
        <v>-4.477863073280363E-2</v>
      </c>
      <c r="AA151" s="11">
        <v>-0.12616035397300573</v>
      </c>
      <c r="AB151" s="20">
        <f t="shared" si="49"/>
        <v>110.16064166666666</v>
      </c>
      <c r="AC151" s="20">
        <f t="shared" si="50"/>
        <v>109.858</v>
      </c>
      <c r="AD151" s="20">
        <f t="shared" si="51"/>
        <v>110.18423333333334</v>
      </c>
      <c r="AE151" s="20">
        <f t="shared" si="52"/>
        <v>110.13600000000001</v>
      </c>
      <c r="AF151" s="20">
        <f t="shared" si="53"/>
        <v>110.46433333333333</v>
      </c>
      <c r="AG151" s="109">
        <f>IFERROR(AC151/'2018'!AF151*100-100,"")</f>
        <v>-2.9719824217053628</v>
      </c>
      <c r="AH151" s="20">
        <f t="shared" si="54"/>
        <v>0.29695910478375254</v>
      </c>
      <c r="AI151" s="20">
        <f t="shared" si="54"/>
        <v>-4.3775168074560611E-2</v>
      </c>
      <c r="AJ151" s="20">
        <f t="shared" si="54"/>
        <v>0.29811626837121707</v>
      </c>
    </row>
    <row r="152" spans="1:36" x14ac:dyDescent="0.2">
      <c r="A152" s="47"/>
      <c r="B152" s="1" t="s">
        <v>39</v>
      </c>
      <c r="C152" s="14">
        <v>111.2119</v>
      </c>
      <c r="D152" s="7">
        <v>111.0381</v>
      </c>
      <c r="E152" s="7">
        <v>112.11539999999999</v>
      </c>
      <c r="F152" s="7">
        <v>112.0078</v>
      </c>
      <c r="G152" s="7">
        <v>112.0078</v>
      </c>
      <c r="H152" s="7">
        <v>112.6379</v>
      </c>
      <c r="I152" s="7">
        <v>112.4635</v>
      </c>
      <c r="J152" s="7">
        <v>112.2761</v>
      </c>
      <c r="K152" s="7">
        <v>112.0073</v>
      </c>
      <c r="L152" s="7">
        <v>112.42749999999999</v>
      </c>
      <c r="M152" s="7">
        <v>113.4636</v>
      </c>
      <c r="N152" s="7">
        <v>113.39230000000001</v>
      </c>
      <c r="O152" s="7">
        <v>112.6271</v>
      </c>
      <c r="P152" s="10">
        <v>-0.15627824000848825</v>
      </c>
      <c r="Q152" s="7">
        <v>0.97020752336359672</v>
      </c>
      <c r="R152" s="7">
        <v>-9.5972542576658354E-2</v>
      </c>
      <c r="S152" s="7">
        <v>0</v>
      </c>
      <c r="T152" s="7">
        <v>0.56255010811746931</v>
      </c>
      <c r="U152" s="7">
        <v>-0.15483243206771935</v>
      </c>
      <c r="V152" s="7">
        <v>-0.16663184055270971</v>
      </c>
      <c r="W152" s="7">
        <v>-0.23940981206151515</v>
      </c>
      <c r="X152" s="7">
        <v>0.3751541194189969</v>
      </c>
      <c r="Y152" s="7">
        <v>0.92157167952681041</v>
      </c>
      <c r="Z152" s="7">
        <v>-6.2839536203675633E-2</v>
      </c>
      <c r="AA152" s="11">
        <v>-0.67482536292147455</v>
      </c>
      <c r="AB152" s="20">
        <f t="shared" si="49"/>
        <v>112.37203333333332</v>
      </c>
      <c r="AC152" s="20">
        <f t="shared" si="50"/>
        <v>111.72043333333333</v>
      </c>
      <c r="AD152" s="20">
        <f t="shared" si="51"/>
        <v>112.36973333333333</v>
      </c>
      <c r="AE152" s="20">
        <f t="shared" si="52"/>
        <v>112.23696666666666</v>
      </c>
      <c r="AF152" s="20">
        <f t="shared" si="53"/>
        <v>113.161</v>
      </c>
      <c r="AG152" s="109">
        <f>IFERROR(AC152/'2018'!AF152*100-100,"")</f>
        <v>1.0715057925304166</v>
      </c>
      <c r="AH152" s="20">
        <f t="shared" si="54"/>
        <v>0.58118285136141878</v>
      </c>
      <c r="AI152" s="20">
        <f t="shared" si="54"/>
        <v>-0.11815162564533921</v>
      </c>
      <c r="AJ152" s="20">
        <f t="shared" si="54"/>
        <v>0.82328787098961698</v>
      </c>
    </row>
    <row r="153" spans="1:36" x14ac:dyDescent="0.2">
      <c r="A153" s="47"/>
      <c r="B153" s="1" t="s">
        <v>77</v>
      </c>
      <c r="C153" s="14">
        <v>104.88760000000001</v>
      </c>
      <c r="D153" s="7">
        <v>104.898</v>
      </c>
      <c r="E153" s="7">
        <v>104.9328</v>
      </c>
      <c r="F153" s="7">
        <v>104.9889</v>
      </c>
      <c r="G153" s="7">
        <v>105.1182</v>
      </c>
      <c r="H153" s="7">
        <v>105.11969999999999</v>
      </c>
      <c r="I153" s="7">
        <v>105.32980000000001</v>
      </c>
      <c r="J153" s="7">
        <v>105.2136</v>
      </c>
      <c r="K153" s="7">
        <v>105.2655</v>
      </c>
      <c r="L153" s="7">
        <v>105.2379</v>
      </c>
      <c r="M153" s="7">
        <v>105.9218</v>
      </c>
      <c r="N153" s="7">
        <v>105.9135</v>
      </c>
      <c r="O153" s="7">
        <v>106.15819999999999</v>
      </c>
      <c r="P153" s="10">
        <v>9.9153760787642885E-3</v>
      </c>
      <c r="Q153" s="7">
        <v>3.3175084367675418E-2</v>
      </c>
      <c r="R153" s="7">
        <v>5.346278761264419E-2</v>
      </c>
      <c r="S153" s="7">
        <v>0.12315587647837119</v>
      </c>
      <c r="T153" s="7">
        <v>1.4269650735961531E-3</v>
      </c>
      <c r="U153" s="7">
        <v>0.19986738927147935</v>
      </c>
      <c r="V153" s="7">
        <v>-0.11032015630904671</v>
      </c>
      <c r="W153" s="7">
        <v>4.9328223727734238E-2</v>
      </c>
      <c r="X153" s="7">
        <v>-2.621941661798664E-2</v>
      </c>
      <c r="Y153" s="7">
        <v>0.64986093413115276</v>
      </c>
      <c r="Z153" s="7">
        <v>-7.8359695549032639E-3</v>
      </c>
      <c r="AA153" s="11">
        <v>0.23103759199723795</v>
      </c>
      <c r="AB153" s="20">
        <f t="shared" si="49"/>
        <v>105.34149166666667</v>
      </c>
      <c r="AC153" s="20">
        <f t="shared" si="50"/>
        <v>104.93990000000001</v>
      </c>
      <c r="AD153" s="20">
        <f t="shared" si="51"/>
        <v>105.18923333333333</v>
      </c>
      <c r="AE153" s="20">
        <f t="shared" si="52"/>
        <v>105.23899999999999</v>
      </c>
      <c r="AF153" s="20">
        <f t="shared" si="53"/>
        <v>105.99783333333335</v>
      </c>
      <c r="AG153" s="109">
        <f>IFERROR(AC153/'2018'!AF153*100-100,"")</f>
        <v>-6.3881342788293409</v>
      </c>
      <c r="AH153" s="20">
        <f t="shared" si="54"/>
        <v>0.23759631306425888</v>
      </c>
      <c r="AI153" s="20">
        <f t="shared" si="54"/>
        <v>4.7311559453007135E-2</v>
      </c>
      <c r="AJ153" s="20">
        <f t="shared" si="54"/>
        <v>0.72105714928245845</v>
      </c>
    </row>
    <row r="154" spans="1:36" x14ac:dyDescent="0.2">
      <c r="A154" s="47"/>
      <c r="B154" s="1" t="s">
        <v>69</v>
      </c>
      <c r="C154" s="14">
        <v>107.4423</v>
      </c>
      <c r="D154" s="7">
        <v>107.4423</v>
      </c>
      <c r="E154" s="7">
        <v>108.02419999999999</v>
      </c>
      <c r="F154" s="7">
        <v>108.02419999999999</v>
      </c>
      <c r="G154" s="7">
        <v>108.27719999999999</v>
      </c>
      <c r="H154" s="7">
        <v>108.27719999999999</v>
      </c>
      <c r="I154" s="7">
        <v>108.27719999999999</v>
      </c>
      <c r="J154" s="7">
        <v>108.27719999999999</v>
      </c>
      <c r="K154" s="7">
        <v>108.27719999999999</v>
      </c>
      <c r="L154" s="7">
        <v>108.27719999999999</v>
      </c>
      <c r="M154" s="7">
        <v>108.0942</v>
      </c>
      <c r="N154" s="7">
        <v>107.98260000000001</v>
      </c>
      <c r="O154" s="7">
        <v>107.98260000000001</v>
      </c>
      <c r="P154" s="10">
        <v>0</v>
      </c>
      <c r="Q154" s="7">
        <v>0.54159302248740981</v>
      </c>
      <c r="R154" s="7">
        <v>0</v>
      </c>
      <c r="S154" s="7">
        <v>0.23420677959198041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-0.16901065044163752</v>
      </c>
      <c r="Z154" s="7">
        <v>-0.10324328224825727</v>
      </c>
      <c r="AA154" s="11">
        <v>0</v>
      </c>
      <c r="AB154" s="20">
        <f t="shared" si="49"/>
        <v>108.10110833333334</v>
      </c>
      <c r="AC154" s="20">
        <f t="shared" si="50"/>
        <v>107.83023333333334</v>
      </c>
      <c r="AD154" s="20">
        <f t="shared" si="51"/>
        <v>108.27719999999999</v>
      </c>
      <c r="AE154" s="20">
        <f t="shared" si="52"/>
        <v>108.27719999999999</v>
      </c>
      <c r="AF154" s="20">
        <f t="shared" si="53"/>
        <v>108.01979999999999</v>
      </c>
      <c r="AG154" s="109">
        <f>IFERROR(AC154/'2018'!AF154*100-100,"")</f>
        <v>-3.2949421651255619</v>
      </c>
      <c r="AH154" s="20">
        <f t="shared" si="54"/>
        <v>0.41450959795751885</v>
      </c>
      <c r="AI154" s="20">
        <f t="shared" si="54"/>
        <v>0</v>
      </c>
      <c r="AJ154" s="20">
        <f t="shared" si="54"/>
        <v>-0.23772317717858016</v>
      </c>
    </row>
    <row r="155" spans="1:36" x14ac:dyDescent="0.2">
      <c r="A155" s="47"/>
      <c r="B155" s="1" t="s">
        <v>43</v>
      </c>
      <c r="C155" s="14">
        <v>139.11869999999999</v>
      </c>
      <c r="D155" s="7">
        <v>136.46289999999999</v>
      </c>
      <c r="E155" s="7">
        <v>136.14779999999999</v>
      </c>
      <c r="F155" s="7">
        <v>136.02969999999999</v>
      </c>
      <c r="G155" s="7">
        <v>131.79640000000001</v>
      </c>
      <c r="H155" s="7">
        <v>131.82230000000001</v>
      </c>
      <c r="I155" s="7">
        <v>132.23699999999999</v>
      </c>
      <c r="J155" s="7">
        <v>132.33969999999999</v>
      </c>
      <c r="K155" s="7">
        <v>132.6035</v>
      </c>
      <c r="L155" s="7">
        <v>132.53720000000001</v>
      </c>
      <c r="M155" s="7">
        <v>132.6696</v>
      </c>
      <c r="N155" s="7">
        <v>133.1148</v>
      </c>
      <c r="O155" s="7">
        <v>133.00020000000001</v>
      </c>
      <c r="P155" s="10">
        <v>-1.9090172636748326</v>
      </c>
      <c r="Q155" s="7">
        <v>-0.23090524970523202</v>
      </c>
      <c r="R155" s="7">
        <v>-8.6743965014490373E-2</v>
      </c>
      <c r="S155" s="7">
        <v>-3.1120409734050622</v>
      </c>
      <c r="T155" s="7">
        <v>1.9651523106858106E-2</v>
      </c>
      <c r="U155" s="7">
        <v>0.31459017176910281</v>
      </c>
      <c r="V155" s="7">
        <v>7.7663588859395394E-2</v>
      </c>
      <c r="W155" s="7">
        <v>0.19933549796471006</v>
      </c>
      <c r="X155" s="7">
        <v>-4.9998680276149607E-2</v>
      </c>
      <c r="Y155" s="7">
        <v>9.9896481893377756E-2</v>
      </c>
      <c r="Z155" s="7">
        <v>0.33557046979865757</v>
      </c>
      <c r="AA155" s="11">
        <v>-8.609110331833561E-2</v>
      </c>
      <c r="AB155" s="20">
        <f t="shared" si="49"/>
        <v>133.39675833333334</v>
      </c>
      <c r="AC155" s="20">
        <f t="shared" si="50"/>
        <v>136.21346666666665</v>
      </c>
      <c r="AD155" s="20">
        <f t="shared" si="51"/>
        <v>131.95189999999999</v>
      </c>
      <c r="AE155" s="20">
        <f t="shared" si="52"/>
        <v>132.49346666666668</v>
      </c>
      <c r="AF155" s="20">
        <f t="shared" si="53"/>
        <v>132.9282</v>
      </c>
      <c r="AG155" s="109">
        <f>IFERROR(AC155/'2018'!AF155*100-100,"")</f>
        <v>-2.6763732980468831</v>
      </c>
      <c r="AH155" s="20">
        <f t="shared" si="54"/>
        <v>-3.1285942359101</v>
      </c>
      <c r="AI155" s="20">
        <f t="shared" si="54"/>
        <v>0.41042733501122086</v>
      </c>
      <c r="AJ155" s="20">
        <f t="shared" si="54"/>
        <v>0.32811680777216168</v>
      </c>
    </row>
    <row r="156" spans="1:36" x14ac:dyDescent="0.2">
      <c r="A156" s="47"/>
      <c r="B156" s="1" t="s">
        <v>45</v>
      </c>
      <c r="C156" s="14">
        <v>110.98390000000001</v>
      </c>
      <c r="D156" s="7">
        <v>111.2748</v>
      </c>
      <c r="E156" s="7">
        <v>111.9128</v>
      </c>
      <c r="F156" s="7">
        <v>111.9128</v>
      </c>
      <c r="G156" s="7">
        <v>112.4054</v>
      </c>
      <c r="H156" s="7">
        <v>112.4054</v>
      </c>
      <c r="I156" s="7">
        <v>112.4054</v>
      </c>
      <c r="J156" s="7">
        <v>112.1669</v>
      </c>
      <c r="K156" s="7">
        <v>112.1669</v>
      </c>
      <c r="L156" s="7">
        <v>112.1669</v>
      </c>
      <c r="M156" s="7">
        <v>111.6567</v>
      </c>
      <c r="N156" s="7">
        <v>111.4782</v>
      </c>
      <c r="O156" s="7">
        <v>111.3754</v>
      </c>
      <c r="P156" s="10">
        <v>0.26211008984185408</v>
      </c>
      <c r="Q156" s="7">
        <v>0.57335533292354168</v>
      </c>
      <c r="R156" s="7">
        <v>0</v>
      </c>
      <c r="S156" s="7">
        <v>0.44016412778520059</v>
      </c>
      <c r="T156" s="7">
        <v>0</v>
      </c>
      <c r="U156" s="7">
        <v>0</v>
      </c>
      <c r="V156" s="7">
        <v>-0.21217841847455898</v>
      </c>
      <c r="W156" s="7">
        <v>0</v>
      </c>
      <c r="X156" s="7">
        <v>0</v>
      </c>
      <c r="Y156" s="7">
        <v>-0.45485789479783922</v>
      </c>
      <c r="Z156" s="7">
        <v>-0.15986501481774015</v>
      </c>
      <c r="AA156" s="11">
        <v>-9.2215338963135399E-2</v>
      </c>
      <c r="AB156" s="20">
        <f t="shared" si="49"/>
        <v>111.94396666666665</v>
      </c>
      <c r="AC156" s="20">
        <f t="shared" si="50"/>
        <v>111.70013333333334</v>
      </c>
      <c r="AD156" s="20">
        <f t="shared" si="51"/>
        <v>112.4054</v>
      </c>
      <c r="AE156" s="20">
        <f t="shared" si="52"/>
        <v>112.1669</v>
      </c>
      <c r="AF156" s="20">
        <f t="shared" si="53"/>
        <v>111.50343333333335</v>
      </c>
      <c r="AG156" s="109">
        <f>IFERROR(AC156/'2018'!AF156*100-100,"")</f>
        <v>-2.1969612506632359</v>
      </c>
      <c r="AH156" s="20">
        <f t="shared" si="54"/>
        <v>0.63139286016966878</v>
      </c>
      <c r="AI156" s="20">
        <f t="shared" si="54"/>
        <v>-0.21217841847456498</v>
      </c>
      <c r="AJ156" s="20">
        <f t="shared" si="54"/>
        <v>-0.59149951248242871</v>
      </c>
    </row>
    <row r="157" spans="1:36" x14ac:dyDescent="0.2">
      <c r="A157" s="47"/>
      <c r="B157" s="1" t="s">
        <v>70</v>
      </c>
      <c r="C157" s="14">
        <v>110.16379999999999</v>
      </c>
      <c r="D157" s="7">
        <v>110.16379999999999</v>
      </c>
      <c r="E157" s="7">
        <v>110.16379999999999</v>
      </c>
      <c r="F157" s="7">
        <v>110.16379999999999</v>
      </c>
      <c r="G157" s="7">
        <v>110.4599</v>
      </c>
      <c r="H157" s="7">
        <v>110.4599</v>
      </c>
      <c r="I157" s="7">
        <v>110.4599</v>
      </c>
      <c r="J157" s="7">
        <v>110.4599</v>
      </c>
      <c r="K157" s="7">
        <v>110.4599</v>
      </c>
      <c r="L157" s="7">
        <v>110.46</v>
      </c>
      <c r="M157" s="7">
        <v>110.46</v>
      </c>
      <c r="N157" s="7">
        <v>110.46</v>
      </c>
      <c r="O157" s="7">
        <v>110.46</v>
      </c>
      <c r="P157" s="10">
        <v>0</v>
      </c>
      <c r="Q157" s="7">
        <v>0</v>
      </c>
      <c r="R157" s="7">
        <v>0</v>
      </c>
      <c r="S157" s="7">
        <v>0.26878157797752966</v>
      </c>
      <c r="T157" s="7">
        <v>0</v>
      </c>
      <c r="U157" s="7">
        <v>0</v>
      </c>
      <c r="V157" s="7">
        <v>0</v>
      </c>
      <c r="W157" s="7">
        <v>0</v>
      </c>
      <c r="X157" s="7">
        <v>9.0530590729403872E-5</v>
      </c>
      <c r="Y157" s="7">
        <v>0</v>
      </c>
      <c r="Z157" s="7">
        <v>0</v>
      </c>
      <c r="AA157" s="11">
        <v>0</v>
      </c>
      <c r="AB157" s="20">
        <f t="shared" si="49"/>
        <v>110.38590833333336</v>
      </c>
      <c r="AC157" s="20">
        <f t="shared" si="50"/>
        <v>110.16379999999999</v>
      </c>
      <c r="AD157" s="20">
        <f t="shared" si="51"/>
        <v>110.4599</v>
      </c>
      <c r="AE157" s="20">
        <f t="shared" si="52"/>
        <v>110.45993333333332</v>
      </c>
      <c r="AF157" s="20">
        <f t="shared" si="53"/>
        <v>110.46</v>
      </c>
      <c r="AG157" s="109">
        <f>IFERROR(AC157/'2018'!AF157*100-100,"")</f>
        <v>-3.5685524343957269</v>
      </c>
      <c r="AH157" s="20">
        <f t="shared" si="54"/>
        <v>0.26878157797753488</v>
      </c>
      <c r="AI157" s="20">
        <f t="shared" si="54"/>
        <v>3.0176863560882339E-5</v>
      </c>
      <c r="AJ157" s="20">
        <f t="shared" si="54"/>
        <v>6.0353708946081497E-5</v>
      </c>
    </row>
    <row r="158" spans="1:36" x14ac:dyDescent="0.2">
      <c r="A158" s="47"/>
      <c r="B158" s="46" t="s">
        <v>48</v>
      </c>
      <c r="C158" s="26">
        <v>96.078580000000002</v>
      </c>
      <c r="D158" s="20">
        <v>95.302970000000002</v>
      </c>
      <c r="E158" s="20">
        <v>94.816760000000002</v>
      </c>
      <c r="F158" s="20">
        <v>95.04513</v>
      </c>
      <c r="G158" s="20">
        <v>94.811099999999996</v>
      </c>
      <c r="H158" s="20">
        <v>95.688429999999997</v>
      </c>
      <c r="I158" s="20">
        <v>95.694599999999994</v>
      </c>
      <c r="J158" s="20">
        <v>96.283299999999997</v>
      </c>
      <c r="K158" s="20">
        <v>95.148780000000002</v>
      </c>
      <c r="L158" s="20">
        <v>95.081699999999998</v>
      </c>
      <c r="M158" s="20">
        <v>94.60942</v>
      </c>
      <c r="N158" s="20">
        <v>93.848399999999998</v>
      </c>
      <c r="O158" s="20">
        <v>94.394450000000006</v>
      </c>
      <c r="P158" s="21">
        <v>-0.80726630222886331</v>
      </c>
      <c r="Q158" s="20">
        <v>-0.5101729778201034</v>
      </c>
      <c r="R158" s="20">
        <v>0.24085404310377001</v>
      </c>
      <c r="S158" s="20">
        <v>-0.24623039602345137</v>
      </c>
      <c r="T158" s="20">
        <v>0.92534523911229871</v>
      </c>
      <c r="U158" s="20">
        <v>6.4480104856954436E-3</v>
      </c>
      <c r="V158" s="20">
        <v>0.61518622785403043</v>
      </c>
      <c r="W158" s="20">
        <v>-1.1783144117411792</v>
      </c>
      <c r="X158" s="20">
        <v>-7.0500115713521758E-2</v>
      </c>
      <c r="Y158" s="20">
        <v>-0.49670967178752357</v>
      </c>
      <c r="Z158" s="20">
        <v>-0.80438078998899054</v>
      </c>
      <c r="AA158" s="19">
        <v>0.58184263130752167</v>
      </c>
      <c r="AB158" s="20">
        <f>(AB139/AB142)*100</f>
        <v>95.057528431118527</v>
      </c>
      <c r="AC158" s="20">
        <f t="shared" ref="AC158:AF158" si="55">(AC139/AC142)*100</f>
        <v>95.054617765468961</v>
      </c>
      <c r="AD158" s="20">
        <f t="shared" si="55"/>
        <v>95.398296763806385</v>
      </c>
      <c r="AE158" s="20">
        <f t="shared" si="55"/>
        <v>95.503186378205484</v>
      </c>
      <c r="AF158" s="20">
        <f t="shared" si="55"/>
        <v>94.28387600704356</v>
      </c>
      <c r="AG158" s="7">
        <f>IFERROR(AC158/'2018'!AF158*100-100,"")</f>
        <v>-1.3119393418414234</v>
      </c>
      <c r="AH158" s="20">
        <f t="shared" si="54"/>
        <v>0.36155949749374372</v>
      </c>
      <c r="AI158" s="20">
        <f t="shared" si="54"/>
        <v>0.10994914789598909</v>
      </c>
      <c r="AJ158" s="20">
        <f t="shared" si="54"/>
        <v>-1.2767221884443671</v>
      </c>
    </row>
    <row r="159" spans="1:36" x14ac:dyDescent="0.2">
      <c r="A159" s="47"/>
      <c r="B159" s="46" t="s">
        <v>72</v>
      </c>
      <c r="C159" s="26">
        <v>103.4423</v>
      </c>
      <c r="D159" s="20">
        <v>102.8134</v>
      </c>
      <c r="E159" s="20">
        <v>102.2919</v>
      </c>
      <c r="F159" s="20">
        <v>103.1311</v>
      </c>
      <c r="G159" s="20">
        <v>102.34650000000001</v>
      </c>
      <c r="H159" s="20">
        <v>103.15049999999999</v>
      </c>
      <c r="I159" s="20">
        <v>103.39409999999999</v>
      </c>
      <c r="J159" s="20">
        <v>104.88039999999999</v>
      </c>
      <c r="K159" s="20">
        <v>103.9474</v>
      </c>
      <c r="L159" s="20">
        <v>104.34990000000001</v>
      </c>
      <c r="M159" s="20">
        <v>103.6746</v>
      </c>
      <c r="N159" s="20">
        <v>103.06699999999999</v>
      </c>
      <c r="O159" s="20">
        <v>103.8129</v>
      </c>
      <c r="P159" s="21">
        <v>-0.60797178717024036</v>
      </c>
      <c r="Q159" s="20">
        <v>-0.50722960236700976</v>
      </c>
      <c r="R159" s="20">
        <v>0.82039731396132565</v>
      </c>
      <c r="S159" s="20">
        <v>-0.76077924117942841</v>
      </c>
      <c r="T159" s="20">
        <v>0.78556667790299406</v>
      </c>
      <c r="U159" s="20">
        <v>0.23615978594384002</v>
      </c>
      <c r="V159" s="20">
        <v>1.4375094903867822</v>
      </c>
      <c r="W159" s="20">
        <v>-0.8895847079149134</v>
      </c>
      <c r="X159" s="20">
        <v>0.38721507223846235</v>
      </c>
      <c r="Y159" s="20">
        <v>-0.64714963790095348</v>
      </c>
      <c r="Z159" s="20">
        <v>-0.58606447480868507</v>
      </c>
      <c r="AA159" s="19">
        <v>0.72370399836999821</v>
      </c>
      <c r="AB159" s="20">
        <f>(AB139/AB151)*100</f>
        <v>103.40548125287035</v>
      </c>
      <c r="AC159" s="20">
        <f t="shared" ref="AC159:AF159" si="56">(AC139/AC151)*100</f>
        <v>102.74536219483335</v>
      </c>
      <c r="AD159" s="20">
        <f t="shared" si="56"/>
        <v>102.96406594167888</v>
      </c>
      <c r="AE159" s="20">
        <f t="shared" si="56"/>
        <v>104.39262971840874</v>
      </c>
      <c r="AF159" s="20">
        <f t="shared" si="56"/>
        <v>103.5180586192225</v>
      </c>
      <c r="AG159" s="7">
        <f>IFERROR(AC159/'2018'!AF159*100-100,"")</f>
        <v>-5.5773256260191317</v>
      </c>
      <c r="AH159" s="20">
        <f t="shared" si="54"/>
        <v>0.21285996970921417</v>
      </c>
      <c r="AI159" s="20">
        <f t="shared" si="54"/>
        <v>1.3874391649791846</v>
      </c>
      <c r="AJ159" s="20">
        <f t="shared" si="54"/>
        <v>-0.83777092458092284</v>
      </c>
    </row>
    <row r="160" spans="1:36" ht="18" customHeight="1" x14ac:dyDescent="0.2">
      <c r="B160" s="22" t="s">
        <v>63</v>
      </c>
      <c r="C160" s="27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5"/>
      <c r="AB160" s="24"/>
      <c r="AC160" s="23"/>
      <c r="AD160" s="23"/>
      <c r="AE160" s="23"/>
      <c r="AF160" s="23"/>
      <c r="AG160" s="23"/>
      <c r="AH160" s="23"/>
      <c r="AI160" s="23"/>
      <c r="AJ160" s="23"/>
    </row>
    <row r="161" spans="2:36" x14ac:dyDescent="0.2">
      <c r="B161" s="1" t="s">
        <v>15</v>
      </c>
      <c r="C161" s="14">
        <v>116.3391</v>
      </c>
      <c r="D161" s="7">
        <v>116.9864</v>
      </c>
      <c r="E161" s="7">
        <v>117.56270000000001</v>
      </c>
      <c r="F161" s="7">
        <v>119.1233</v>
      </c>
      <c r="G161" s="7">
        <v>119.7938</v>
      </c>
      <c r="H161" s="7">
        <v>121.0612</v>
      </c>
      <c r="I161" s="7">
        <v>121.074</v>
      </c>
      <c r="J161" s="7">
        <v>120.75920000000001</v>
      </c>
      <c r="K161" s="7">
        <v>120.7988</v>
      </c>
      <c r="L161" s="7">
        <v>123.1009</v>
      </c>
      <c r="M161" s="7">
        <v>123.8052</v>
      </c>
      <c r="N161" s="7">
        <v>124.72790000000001</v>
      </c>
      <c r="O161" s="11">
        <v>126.3837</v>
      </c>
      <c r="P161" s="10">
        <v>0.55639075770742707</v>
      </c>
      <c r="Q161" s="7">
        <v>0.4926213645346838</v>
      </c>
      <c r="R161" s="7">
        <v>1.3274618565242153</v>
      </c>
      <c r="S161" s="7">
        <v>0.56286217725667786</v>
      </c>
      <c r="T161" s="7">
        <v>1.0579846369344614</v>
      </c>
      <c r="U161" s="7">
        <v>1.0573164647301191E-2</v>
      </c>
      <c r="V161" s="7">
        <v>-0.26000627715280827</v>
      </c>
      <c r="W161" s="7">
        <v>3.2792532577222255E-2</v>
      </c>
      <c r="X161" s="7">
        <v>1.905730851630973</v>
      </c>
      <c r="Y161" s="7">
        <v>0.57213229147796929</v>
      </c>
      <c r="Z161" s="7">
        <v>0.74528371990837705</v>
      </c>
      <c r="AA161" s="11">
        <v>1.3275297667963617</v>
      </c>
      <c r="AB161" s="20">
        <f t="shared" ref="AB161:AB164" si="57">AVERAGE(D161:O161)</f>
        <v>121.26475833333335</v>
      </c>
      <c r="AC161" s="20">
        <f t="shared" ref="AC161:AC164" si="58">IFERROR(AVERAGE(D161:F161),"")</f>
        <v>117.89080000000001</v>
      </c>
      <c r="AD161" s="20">
        <f t="shared" ref="AD161:AD164" si="59">IFERROR(AVERAGE(G161:I161),"")</f>
        <v>120.64300000000001</v>
      </c>
      <c r="AE161" s="20">
        <f t="shared" ref="AE161:AE177" si="60">IFERROR(AVERAGE(J161:L161),"")</f>
        <v>121.55296666666668</v>
      </c>
      <c r="AF161" s="20">
        <f t="shared" ref="AF161:AF177" si="61">IFERROR(AVERAGE(M161:O161),"")</f>
        <v>124.97226666666666</v>
      </c>
      <c r="AG161" s="109">
        <f>IFERROR(AC161/'2018'!AF161*100-100,"")</f>
        <v>-9.0619614836938922</v>
      </c>
      <c r="AH161" s="20">
        <f t="shared" ref="AH161:AJ176" si="62">IFERROR(AD161/AC161*100-100,"")</f>
        <v>2.3345333138802999</v>
      </c>
      <c r="AI161" s="20">
        <f t="shared" si="62"/>
        <v>0.75426395784808165</v>
      </c>
      <c r="AJ161" s="20">
        <f t="shared" si="62"/>
        <v>2.813012379514106</v>
      </c>
    </row>
    <row r="162" spans="2:36" x14ac:dyDescent="0.2">
      <c r="B162" s="1" t="s">
        <v>21</v>
      </c>
      <c r="C162" s="14">
        <v>121.5352</v>
      </c>
      <c r="D162" s="7">
        <v>121.5992</v>
      </c>
      <c r="E162" s="7">
        <v>121.7319</v>
      </c>
      <c r="F162" s="7">
        <v>122.89109999999999</v>
      </c>
      <c r="G162" s="7">
        <v>121.47199999999999</v>
      </c>
      <c r="H162" s="7">
        <v>121.5813</v>
      </c>
      <c r="I162" s="7">
        <v>122.0765</v>
      </c>
      <c r="J162" s="7">
        <v>123.0376</v>
      </c>
      <c r="K162" s="7">
        <v>123.3926</v>
      </c>
      <c r="L162" s="7">
        <v>123.9689</v>
      </c>
      <c r="M162" s="7">
        <v>124.1716</v>
      </c>
      <c r="N162" s="7">
        <v>124.9312</v>
      </c>
      <c r="O162" s="11">
        <v>125.0181</v>
      </c>
      <c r="P162" s="10">
        <v>5.2659640992891728E-2</v>
      </c>
      <c r="Q162" s="7">
        <v>0.10912900742768029</v>
      </c>
      <c r="R162" s="7">
        <v>0.95225655723766622</v>
      </c>
      <c r="S162" s="7">
        <v>-1.154762224440989</v>
      </c>
      <c r="T162" s="7">
        <v>8.9979583772395788E-2</v>
      </c>
      <c r="U162" s="7">
        <v>0.40729947779798126</v>
      </c>
      <c r="V162" s="7">
        <v>0.78729321368158656</v>
      </c>
      <c r="W162" s="7">
        <v>0.28852968523443562</v>
      </c>
      <c r="X162" s="7">
        <v>0.4670458358118747</v>
      </c>
      <c r="Y162" s="7">
        <v>0.16350875098512047</v>
      </c>
      <c r="Z162" s="7">
        <v>0.61173408412230013</v>
      </c>
      <c r="AA162" s="11">
        <v>6.9558284879997934E-2</v>
      </c>
      <c r="AB162" s="20">
        <f t="shared" si="57"/>
        <v>122.98933333333332</v>
      </c>
      <c r="AC162" s="20">
        <f t="shared" si="58"/>
        <v>122.07406666666667</v>
      </c>
      <c r="AD162" s="20">
        <f t="shared" si="59"/>
        <v>121.70993333333332</v>
      </c>
      <c r="AE162" s="20">
        <f t="shared" si="60"/>
        <v>123.46636666666667</v>
      </c>
      <c r="AF162" s="20">
        <f t="shared" si="61"/>
        <v>124.70696666666667</v>
      </c>
      <c r="AG162" s="109">
        <f>IFERROR(AC162/'2018'!AF162*100-100,"")</f>
        <v>-7.4257864981793489</v>
      </c>
      <c r="AH162" s="20">
        <f t="shared" si="62"/>
        <v>-0.29828885305151687</v>
      </c>
      <c r="AI162" s="20">
        <f t="shared" si="62"/>
        <v>1.4431306346400845</v>
      </c>
      <c r="AJ162" s="20">
        <f t="shared" si="62"/>
        <v>1.0048080570390141</v>
      </c>
    </row>
    <row r="163" spans="2:36" x14ac:dyDescent="0.2">
      <c r="B163" s="54" t="s">
        <v>23</v>
      </c>
      <c r="C163" s="26">
        <v>123.7153</v>
      </c>
      <c r="D163" s="20">
        <v>123.7637</v>
      </c>
      <c r="E163" s="20">
        <v>123.8858</v>
      </c>
      <c r="F163" s="20">
        <v>125.3565</v>
      </c>
      <c r="G163" s="20">
        <v>123.5998</v>
      </c>
      <c r="H163" s="20">
        <v>123.6846</v>
      </c>
      <c r="I163" s="20">
        <v>124.2894</v>
      </c>
      <c r="J163" s="20">
        <v>125.5202</v>
      </c>
      <c r="K163" s="20">
        <v>125.9294</v>
      </c>
      <c r="L163" s="20">
        <v>126.6825</v>
      </c>
      <c r="M163" s="20">
        <v>126.938</v>
      </c>
      <c r="N163" s="20">
        <v>127.83920000000001</v>
      </c>
      <c r="O163" s="19">
        <v>127.94</v>
      </c>
      <c r="P163" s="21">
        <v>3.9122081100721483E-2</v>
      </c>
      <c r="Q163" s="20">
        <v>9.8655744778156459E-2</v>
      </c>
      <c r="R163" s="20">
        <v>1.18714170631339</v>
      </c>
      <c r="S163" s="20">
        <v>-1.4013633118346436</v>
      </c>
      <c r="T163" s="20">
        <v>6.8608525256514424E-2</v>
      </c>
      <c r="U163" s="20">
        <v>0.48898569425781169</v>
      </c>
      <c r="V163" s="20">
        <v>0.99026948396243131</v>
      </c>
      <c r="W163" s="20">
        <v>0.3260033046473782</v>
      </c>
      <c r="X163" s="20">
        <v>0.59803350131105482</v>
      </c>
      <c r="Y163" s="20">
        <v>0.20168531565133135</v>
      </c>
      <c r="Z163" s="20">
        <v>0.70995289038743548</v>
      </c>
      <c r="AA163" s="19">
        <v>7.8849054124237677E-2</v>
      </c>
      <c r="AB163" s="20">
        <f t="shared" si="57"/>
        <v>125.45242500000002</v>
      </c>
      <c r="AC163" s="20">
        <f t="shared" si="58"/>
        <v>124.33533333333332</v>
      </c>
      <c r="AD163" s="20">
        <f t="shared" si="59"/>
        <v>123.85793333333334</v>
      </c>
      <c r="AE163" s="20">
        <f t="shared" si="60"/>
        <v>126.04403333333335</v>
      </c>
      <c r="AF163" s="20">
        <f t="shared" si="61"/>
        <v>127.5724</v>
      </c>
      <c r="AG163" s="109">
        <f>IFERROR(AC163/'2018'!AF163*100-100,"")</f>
        <v>-7.9706497710405841</v>
      </c>
      <c r="AH163" s="20">
        <f t="shared" si="62"/>
        <v>-0.38396165209138644</v>
      </c>
      <c r="AI163" s="20">
        <f t="shared" si="62"/>
        <v>1.7650060364859002</v>
      </c>
      <c r="AJ163" s="20">
        <f t="shared" si="62"/>
        <v>1.2125656615769884</v>
      </c>
    </row>
    <row r="164" spans="2:36" x14ac:dyDescent="0.2">
      <c r="B164" s="1" t="s">
        <v>25</v>
      </c>
      <c r="C164" s="14">
        <v>129.06440000000001</v>
      </c>
      <c r="D164" s="7">
        <v>129.41120000000001</v>
      </c>
      <c r="E164" s="7">
        <v>129.3364</v>
      </c>
      <c r="F164" s="7">
        <v>132.58529999999999</v>
      </c>
      <c r="G164" s="7">
        <v>129.62479999999999</v>
      </c>
      <c r="H164" s="7">
        <v>129.28829999999999</v>
      </c>
      <c r="I164" s="7">
        <v>129.91290000000001</v>
      </c>
      <c r="J164" s="7">
        <v>132.47200000000001</v>
      </c>
      <c r="K164" s="7">
        <v>133.2525</v>
      </c>
      <c r="L164" s="7">
        <v>134.19540000000001</v>
      </c>
      <c r="M164" s="7">
        <v>134.2758</v>
      </c>
      <c r="N164" s="7">
        <v>136.15790000000001</v>
      </c>
      <c r="O164" s="11">
        <v>135.73769999999999</v>
      </c>
      <c r="P164" s="10">
        <v>0.26870306606624428</v>
      </c>
      <c r="Q164" s="7">
        <v>-5.7800252219290457E-2</v>
      </c>
      <c r="R164" s="7">
        <v>2.5119765201443616</v>
      </c>
      <c r="S164" s="7">
        <v>-2.2329021392265931</v>
      </c>
      <c r="T164" s="7">
        <v>-0.25959538606809879</v>
      </c>
      <c r="U164" s="7">
        <v>0.48310635997225981</v>
      </c>
      <c r="V164" s="7">
        <v>1.9698582665770688</v>
      </c>
      <c r="W164" s="7">
        <v>0.58918110997040074</v>
      </c>
      <c r="X164" s="7">
        <v>0.70760398491586174</v>
      </c>
      <c r="Y164" s="7">
        <v>5.9912634859315118E-2</v>
      </c>
      <c r="Z164" s="7">
        <v>1.4016673145868492</v>
      </c>
      <c r="AA164" s="11">
        <v>-0.30861228030104937</v>
      </c>
      <c r="AB164" s="20">
        <f t="shared" si="57"/>
        <v>132.18751666666665</v>
      </c>
      <c r="AC164" s="20">
        <f t="shared" si="58"/>
        <v>130.4443</v>
      </c>
      <c r="AD164" s="20">
        <f t="shared" si="59"/>
        <v>129.60866666666666</v>
      </c>
      <c r="AE164" s="20">
        <f t="shared" si="60"/>
        <v>133.30663333333334</v>
      </c>
      <c r="AF164" s="20">
        <f t="shared" si="61"/>
        <v>135.3904666666667</v>
      </c>
      <c r="AG164" s="109">
        <f>IFERROR(AC164/'2018'!AF164*100-100,"")</f>
        <v>-6.3610284059000293</v>
      </c>
      <c r="AH164" s="20">
        <f t="shared" si="62"/>
        <v>-0.64060547937575052</v>
      </c>
      <c r="AI164" s="20">
        <f t="shared" si="62"/>
        <v>2.8531785425871732</v>
      </c>
      <c r="AJ164" s="20">
        <f t="shared" si="62"/>
        <v>1.5631880284027204</v>
      </c>
    </row>
    <row r="165" spans="2:36" x14ac:dyDescent="0.2">
      <c r="B165" s="1" t="s">
        <v>66</v>
      </c>
      <c r="C165" s="14">
        <v>121.38209999999999</v>
      </c>
      <c r="D165" s="7">
        <v>122.6339</v>
      </c>
      <c r="E165" s="7">
        <v>123.38809999999999</v>
      </c>
      <c r="F165" s="7">
        <v>123.72709999999999</v>
      </c>
      <c r="G165" s="7">
        <v>123.91070000000001</v>
      </c>
      <c r="H165" s="7">
        <v>125.02589999999999</v>
      </c>
      <c r="I165" s="7">
        <v>126.2321</v>
      </c>
      <c r="J165" s="7">
        <v>126.5822</v>
      </c>
      <c r="K165" s="7">
        <v>126.9306</v>
      </c>
      <c r="L165" s="7">
        <v>128.44829999999999</v>
      </c>
      <c r="M165" s="7">
        <v>129.126</v>
      </c>
      <c r="N165" s="7">
        <v>129.24680000000001</v>
      </c>
      <c r="O165" s="11">
        <v>130.09950000000001</v>
      </c>
      <c r="P165" s="10">
        <v>1.0312887979364362</v>
      </c>
      <c r="Q165" s="7">
        <v>0.61500123538434104</v>
      </c>
      <c r="R165" s="7">
        <v>0.27474286418220123</v>
      </c>
      <c r="S165" s="7">
        <v>0.1483910962109454</v>
      </c>
      <c r="T165" s="7">
        <v>0.90000298602137452</v>
      </c>
      <c r="U165" s="7">
        <v>0.96476010170693416</v>
      </c>
      <c r="V165" s="7">
        <v>0.27734625344900199</v>
      </c>
      <c r="W165" s="7">
        <v>0.27523617064642425</v>
      </c>
      <c r="X165" s="7">
        <v>1.1956927643925033</v>
      </c>
      <c r="Y165" s="7">
        <v>0.52760526998023005</v>
      </c>
      <c r="Z165" s="7">
        <v>9.3552034446976351E-2</v>
      </c>
      <c r="AA165" s="11">
        <v>0.65974554108883054</v>
      </c>
      <c r="AB165" s="20">
        <f t="shared" si="49"/>
        <v>126.27926666666666</v>
      </c>
      <c r="AC165" s="20">
        <f t="shared" si="50"/>
        <v>123.2497</v>
      </c>
      <c r="AD165" s="20">
        <f t="shared" si="51"/>
        <v>125.05623333333334</v>
      </c>
      <c r="AE165" s="20">
        <f t="shared" si="60"/>
        <v>127.32036666666666</v>
      </c>
      <c r="AF165" s="20">
        <f t="shared" si="61"/>
        <v>129.49076666666667</v>
      </c>
      <c r="AG165" s="109">
        <f>IFERROR(AC165/'2018'!AF165*100-100,"")</f>
        <v>-13.529957762292526</v>
      </c>
      <c r="AH165" s="20">
        <f t="shared" si="62"/>
        <v>1.4657506941869514</v>
      </c>
      <c r="AI165" s="20">
        <f t="shared" si="62"/>
        <v>1.8104921865816408</v>
      </c>
      <c r="AJ165" s="20">
        <f t="shared" si="62"/>
        <v>1.7046762091741812</v>
      </c>
    </row>
    <row r="166" spans="2:36" x14ac:dyDescent="0.2">
      <c r="B166" s="1" t="s">
        <v>28</v>
      </c>
      <c r="C166" s="14">
        <v>113.9637</v>
      </c>
      <c r="D166" s="7">
        <v>114.2794</v>
      </c>
      <c r="E166" s="7">
        <v>114.7175</v>
      </c>
      <c r="F166" s="7">
        <v>114.5835</v>
      </c>
      <c r="G166" s="7">
        <v>114.4813</v>
      </c>
      <c r="H166" s="7">
        <v>114.64749999999999</v>
      </c>
      <c r="I166" s="7">
        <v>115.0307</v>
      </c>
      <c r="J166" s="7">
        <v>115.167</v>
      </c>
      <c r="K166" s="7">
        <v>115.1961</v>
      </c>
      <c r="L166" s="7">
        <v>115.47920000000001</v>
      </c>
      <c r="M166" s="7">
        <v>115.7975</v>
      </c>
      <c r="N166" s="7">
        <v>115.9361</v>
      </c>
      <c r="O166" s="11">
        <v>116.13</v>
      </c>
      <c r="P166" s="10">
        <v>0.27701803293504207</v>
      </c>
      <c r="Q166" s="7">
        <v>0.38335868056710631</v>
      </c>
      <c r="R166" s="7">
        <v>-0.11680868219757261</v>
      </c>
      <c r="S166" s="7">
        <v>-8.9192597538036711E-2</v>
      </c>
      <c r="T166" s="7">
        <v>0.14517654848432821</v>
      </c>
      <c r="U166" s="7">
        <v>0.33424191543644843</v>
      </c>
      <c r="V166" s="7">
        <v>0.11849010742350141</v>
      </c>
      <c r="W166" s="7">
        <v>2.5267654796946766E-2</v>
      </c>
      <c r="X166" s="7">
        <v>0.24575484760335164</v>
      </c>
      <c r="Y166" s="7">
        <v>0.27563405357847437</v>
      </c>
      <c r="Z166" s="7">
        <v>0.11969170318875341</v>
      </c>
      <c r="AA166" s="11">
        <v>0.16724730260893655</v>
      </c>
      <c r="AB166" s="20">
        <f t="shared" si="49"/>
        <v>115.12048333333333</v>
      </c>
      <c r="AC166" s="20">
        <f t="shared" si="50"/>
        <v>114.52679999999999</v>
      </c>
      <c r="AD166" s="20">
        <f t="shared" si="51"/>
        <v>114.71983333333333</v>
      </c>
      <c r="AE166" s="20">
        <f t="shared" si="60"/>
        <v>115.28076666666668</v>
      </c>
      <c r="AF166" s="20">
        <f t="shared" si="61"/>
        <v>115.95453333333334</v>
      </c>
      <c r="AG166" s="109">
        <f>IFERROR(AC166/'2018'!AF166*100-100,"")</f>
        <v>-10.891814780301829</v>
      </c>
      <c r="AH166" s="20">
        <f t="shared" si="62"/>
        <v>0.16854861336676663</v>
      </c>
      <c r="AI166" s="20">
        <f t="shared" si="62"/>
        <v>0.48895933426219074</v>
      </c>
      <c r="AJ166" s="20">
        <f t="shared" si="62"/>
        <v>0.58445713552102063</v>
      </c>
    </row>
    <row r="167" spans="2:36" x14ac:dyDescent="0.2">
      <c r="B167" s="1" t="s">
        <v>30</v>
      </c>
      <c r="C167" s="14">
        <v>118.03959999999999</v>
      </c>
      <c r="D167" s="7">
        <v>118.5624</v>
      </c>
      <c r="E167" s="7">
        <v>118.6649</v>
      </c>
      <c r="F167" s="7">
        <v>118.9181</v>
      </c>
      <c r="G167" s="7">
        <v>119.37949999999999</v>
      </c>
      <c r="H167" s="7">
        <v>119.93210000000001</v>
      </c>
      <c r="I167" s="7">
        <v>121.17449999999999</v>
      </c>
      <c r="J167" s="7">
        <v>121.77200000000001</v>
      </c>
      <c r="K167" s="7">
        <v>121.6815</v>
      </c>
      <c r="L167" s="7">
        <v>121.74460000000001</v>
      </c>
      <c r="M167" s="7">
        <v>122.212</v>
      </c>
      <c r="N167" s="7">
        <v>122.5646</v>
      </c>
      <c r="O167" s="11">
        <v>122.5723</v>
      </c>
      <c r="P167" s="10">
        <v>0.44290221247784961</v>
      </c>
      <c r="Q167" s="7">
        <v>8.645236601148952E-2</v>
      </c>
      <c r="R167" s="7">
        <v>0.21337396315169233</v>
      </c>
      <c r="S167" s="7">
        <v>0.38799812644164144</v>
      </c>
      <c r="T167" s="7">
        <v>0.46289354537421618</v>
      </c>
      <c r="U167" s="7">
        <v>1.0359194911120453</v>
      </c>
      <c r="V167" s="7">
        <v>0.49309054297728544</v>
      </c>
      <c r="W167" s="7">
        <v>-7.4319219525018715E-2</v>
      </c>
      <c r="X167" s="7">
        <v>5.1856691444472421E-2</v>
      </c>
      <c r="Y167" s="7">
        <v>0.383918465377518</v>
      </c>
      <c r="Z167" s="7">
        <v>0.28851503943965845</v>
      </c>
      <c r="AA167" s="11">
        <v>6.2824012806306367E-3</v>
      </c>
      <c r="AB167" s="20">
        <f t="shared" si="49"/>
        <v>120.764875</v>
      </c>
      <c r="AC167" s="20">
        <f t="shared" si="50"/>
        <v>118.71513333333333</v>
      </c>
      <c r="AD167" s="20">
        <f t="shared" si="51"/>
        <v>120.16203333333333</v>
      </c>
      <c r="AE167" s="20">
        <f t="shared" si="60"/>
        <v>121.73270000000001</v>
      </c>
      <c r="AF167" s="20">
        <f t="shared" si="61"/>
        <v>122.44963333333334</v>
      </c>
      <c r="AG167" s="109">
        <f>IFERROR(AC167/'2018'!AF167*100-100,"")</f>
        <v>-9.5793780940869055</v>
      </c>
      <c r="AH167" s="20">
        <f t="shared" si="62"/>
        <v>1.218799962037977</v>
      </c>
      <c r="AI167" s="20">
        <f t="shared" si="62"/>
        <v>1.3071239085224136</v>
      </c>
      <c r="AJ167" s="20">
        <f t="shared" si="62"/>
        <v>0.58894063249508122</v>
      </c>
    </row>
    <row r="168" spans="2:36" x14ac:dyDescent="0.2">
      <c r="B168" s="1" t="s">
        <v>32</v>
      </c>
      <c r="C168" s="14">
        <v>116.6138</v>
      </c>
      <c r="D168" s="7">
        <v>117.1977</v>
      </c>
      <c r="E168" s="7">
        <v>117.16289999999999</v>
      </c>
      <c r="F168" s="7">
        <v>117.9145</v>
      </c>
      <c r="G168" s="7">
        <v>118.5772</v>
      </c>
      <c r="H168" s="7">
        <v>118.7008</v>
      </c>
      <c r="I168" s="7">
        <v>118.7923</v>
      </c>
      <c r="J168" s="7">
        <v>119.2688</v>
      </c>
      <c r="K168" s="7">
        <v>119.49120000000001</v>
      </c>
      <c r="L168" s="7">
        <v>119.7954</v>
      </c>
      <c r="M168" s="7">
        <v>120.3304</v>
      </c>
      <c r="N168" s="7">
        <v>120.9182</v>
      </c>
      <c r="O168" s="11">
        <v>121.4556</v>
      </c>
      <c r="P168" s="10">
        <v>0.50071260862779521</v>
      </c>
      <c r="Q168" s="7">
        <v>-2.9693415485119723E-2</v>
      </c>
      <c r="R168" s="7">
        <v>0.64149999701271521</v>
      </c>
      <c r="S168" s="7">
        <v>0.56201739395918304</v>
      </c>
      <c r="T168" s="7">
        <v>0.10423589020485907</v>
      </c>
      <c r="U168" s="7">
        <v>7.708456893297802E-2</v>
      </c>
      <c r="V168" s="7">
        <v>0.40112027463059596</v>
      </c>
      <c r="W168" s="7">
        <v>0.18646955448533689</v>
      </c>
      <c r="X168" s="7">
        <v>0.25457941672691753</v>
      </c>
      <c r="Y168" s="7">
        <v>0.44659477742884662</v>
      </c>
      <c r="Z168" s="7">
        <v>0.48848836204317569</v>
      </c>
      <c r="AA168" s="11">
        <v>0.4444326825903836</v>
      </c>
      <c r="AB168" s="20">
        <f t="shared" si="49"/>
        <v>119.13375000000002</v>
      </c>
      <c r="AC168" s="20">
        <f t="shared" si="50"/>
        <v>117.42503333333332</v>
      </c>
      <c r="AD168" s="20">
        <f t="shared" si="51"/>
        <v>118.69010000000002</v>
      </c>
      <c r="AE168" s="20">
        <f t="shared" si="60"/>
        <v>119.51846666666665</v>
      </c>
      <c r="AF168" s="20">
        <f t="shared" si="61"/>
        <v>120.90140000000001</v>
      </c>
      <c r="AG168" s="109">
        <f>IFERROR(AC168/'2018'!AF168*100-100,"")</f>
        <v>-9.3627465106179102</v>
      </c>
      <c r="AH168" s="20">
        <f t="shared" si="62"/>
        <v>1.0773398403691061</v>
      </c>
      <c r="AI168" s="20">
        <f t="shared" si="62"/>
        <v>0.69792397737185752</v>
      </c>
      <c r="AJ168" s="20">
        <f t="shared" si="62"/>
        <v>1.1570875797715132</v>
      </c>
    </row>
    <row r="169" spans="2:36" x14ac:dyDescent="0.2">
      <c r="B169" s="1" t="s">
        <v>67</v>
      </c>
      <c r="C169" s="14">
        <v>106.6341</v>
      </c>
      <c r="D169" s="7">
        <v>106.7726</v>
      </c>
      <c r="E169" s="7">
        <v>106.8169</v>
      </c>
      <c r="F169" s="7">
        <v>106.815</v>
      </c>
      <c r="G169" s="7">
        <v>107.0784</v>
      </c>
      <c r="H169" s="7">
        <v>107.08799999999999</v>
      </c>
      <c r="I169" s="7">
        <v>107.1657</v>
      </c>
      <c r="J169" s="7">
        <v>107.4678</v>
      </c>
      <c r="K169" s="7">
        <v>107.3656</v>
      </c>
      <c r="L169" s="7">
        <v>107.36409999999999</v>
      </c>
      <c r="M169" s="7">
        <v>107.6737</v>
      </c>
      <c r="N169" s="7">
        <v>107.8098</v>
      </c>
      <c r="O169" s="11">
        <v>108.0812</v>
      </c>
      <c r="P169" s="10">
        <v>0.12988340502709117</v>
      </c>
      <c r="Q169" s="7">
        <v>4.1490045198868335E-2</v>
      </c>
      <c r="R169" s="7">
        <v>-1.778744749198142E-3</v>
      </c>
      <c r="S169" s="7">
        <v>0.24659457941300783</v>
      </c>
      <c r="T169" s="7">
        <v>8.9653935807705726E-3</v>
      </c>
      <c r="U169" s="7">
        <v>7.2557149260428069E-2</v>
      </c>
      <c r="V169" s="7">
        <v>0.28189989894154177</v>
      </c>
      <c r="W169" s="7">
        <v>-9.5098252685917359E-2</v>
      </c>
      <c r="X169" s="7">
        <v>-1.3970955315363229E-3</v>
      </c>
      <c r="Y169" s="7">
        <v>0.28836454643591591</v>
      </c>
      <c r="Z169" s="7">
        <v>0.12640041161397722</v>
      </c>
      <c r="AA169" s="11">
        <v>0.25173963776947911</v>
      </c>
      <c r="AB169" s="20">
        <f t="shared" si="49"/>
        <v>107.29156666666667</v>
      </c>
      <c r="AC169" s="20">
        <f t="shared" si="50"/>
        <v>106.80149999999999</v>
      </c>
      <c r="AD169" s="20">
        <f t="shared" si="51"/>
        <v>107.11070000000001</v>
      </c>
      <c r="AE169" s="20">
        <f t="shared" si="60"/>
        <v>107.39916666666666</v>
      </c>
      <c r="AF169" s="20">
        <f t="shared" si="61"/>
        <v>107.8549</v>
      </c>
      <c r="AG169" s="109">
        <f>IFERROR(AC169/'2018'!AF169*100-100,"")</f>
        <v>-5.6841848081256501</v>
      </c>
      <c r="AH169" s="20">
        <f t="shared" si="62"/>
        <v>0.28950904247602693</v>
      </c>
      <c r="AI169" s="20">
        <f t="shared" si="62"/>
        <v>0.26931638638029654</v>
      </c>
      <c r="AJ169" s="20">
        <f t="shared" si="62"/>
        <v>0.42433600509006908</v>
      </c>
    </row>
    <row r="170" spans="2:36" x14ac:dyDescent="0.2">
      <c r="B170" s="1" t="s">
        <v>35</v>
      </c>
      <c r="C170" s="14">
        <v>128.53970000000001</v>
      </c>
      <c r="D170" s="7">
        <v>124.95440000000001</v>
      </c>
      <c r="E170" s="7">
        <v>124.52809999999999</v>
      </c>
      <c r="F170" s="7">
        <v>124.3781</v>
      </c>
      <c r="G170" s="7">
        <v>119.72450000000001</v>
      </c>
      <c r="H170" s="7">
        <v>119.3828</v>
      </c>
      <c r="I170" s="7">
        <v>119.25360000000001</v>
      </c>
      <c r="J170" s="7">
        <v>119.1177</v>
      </c>
      <c r="K170" s="7">
        <v>119.13420000000001</v>
      </c>
      <c r="L170" s="7">
        <v>119.14230000000001</v>
      </c>
      <c r="M170" s="7">
        <v>119.0859</v>
      </c>
      <c r="N170" s="7">
        <v>119.1335</v>
      </c>
      <c r="O170" s="11">
        <v>119.6135</v>
      </c>
      <c r="P170" s="10">
        <v>-2.7892549928154518</v>
      </c>
      <c r="Q170" s="7">
        <v>-0.34116445679384788</v>
      </c>
      <c r="R170" s="7">
        <v>-0.12045474073722436</v>
      </c>
      <c r="S170" s="7">
        <v>-3.7414946843535941</v>
      </c>
      <c r="T170" s="7">
        <v>-0.28540524287009172</v>
      </c>
      <c r="U170" s="7">
        <v>-0.10822329514804253</v>
      </c>
      <c r="V170" s="7">
        <v>-0.11395882388456748</v>
      </c>
      <c r="W170" s="7">
        <v>1.3851845695482477E-2</v>
      </c>
      <c r="X170" s="7">
        <v>6.7990551831454658E-3</v>
      </c>
      <c r="Y170" s="7">
        <v>-4.7338350862800749E-2</v>
      </c>
      <c r="Z170" s="7">
        <v>3.9971146878012218E-2</v>
      </c>
      <c r="AA170" s="11">
        <v>0.40290934120126071</v>
      </c>
      <c r="AB170" s="20">
        <f t="shared" si="49"/>
        <v>120.62071666666667</v>
      </c>
      <c r="AC170" s="20">
        <f t="shared" si="50"/>
        <v>124.62020000000001</v>
      </c>
      <c r="AD170" s="20">
        <f t="shared" si="51"/>
        <v>119.45363333333334</v>
      </c>
      <c r="AE170" s="20">
        <f t="shared" si="60"/>
        <v>119.1314</v>
      </c>
      <c r="AF170" s="20">
        <f t="shared" si="61"/>
        <v>119.27763333333333</v>
      </c>
      <c r="AG170" s="109">
        <f>IFERROR(AC170/'2018'!AF170*100-100,"")</f>
        <v>-0.71928346768666529</v>
      </c>
      <c r="AH170" s="20">
        <f t="shared" si="62"/>
        <v>-4.1458500842292523</v>
      </c>
      <c r="AI170" s="20">
        <f t="shared" si="62"/>
        <v>-0.26975599179486665</v>
      </c>
      <c r="AJ170" s="20">
        <f t="shared" si="62"/>
        <v>0.12274961373184112</v>
      </c>
    </row>
    <row r="171" spans="2:36" x14ac:dyDescent="0.2">
      <c r="B171" s="46" t="s">
        <v>37</v>
      </c>
      <c r="C171" s="26">
        <v>114.9522</v>
      </c>
      <c r="D171" s="20">
        <v>115.0098</v>
      </c>
      <c r="E171" s="20">
        <v>115.13200000000001</v>
      </c>
      <c r="F171" s="20">
        <v>115.2011</v>
      </c>
      <c r="G171" s="20">
        <v>114.95780000000001</v>
      </c>
      <c r="H171" s="20">
        <v>115.01649999999999</v>
      </c>
      <c r="I171" s="20">
        <v>115.1099</v>
      </c>
      <c r="J171" s="20">
        <v>115.1878</v>
      </c>
      <c r="K171" s="20">
        <v>115.3008</v>
      </c>
      <c r="L171" s="20">
        <v>115.2607</v>
      </c>
      <c r="M171" s="20">
        <v>115.2075</v>
      </c>
      <c r="N171" s="20">
        <v>115.5294</v>
      </c>
      <c r="O171" s="19">
        <v>115.5583</v>
      </c>
      <c r="P171" s="21">
        <v>5.0107783931054514E-2</v>
      </c>
      <c r="Q171" s="20">
        <v>0.10625181506272206</v>
      </c>
      <c r="R171" s="20">
        <v>6.0018066219636346E-2</v>
      </c>
      <c r="S171" s="20">
        <v>-0.2111959000391409</v>
      </c>
      <c r="T171" s="20">
        <v>5.1062215873988133E-2</v>
      </c>
      <c r="U171" s="20">
        <v>8.120574004599565E-2</v>
      </c>
      <c r="V171" s="20">
        <v>6.7674457192647766E-2</v>
      </c>
      <c r="W171" s="20">
        <v>9.8100666910905118E-2</v>
      </c>
      <c r="X171" s="20">
        <v>-3.477859650583115E-2</v>
      </c>
      <c r="Y171" s="20">
        <v>-4.6156235386392679E-2</v>
      </c>
      <c r="Z171" s="20">
        <v>0.27940889265021757</v>
      </c>
      <c r="AA171" s="19">
        <v>2.5015277496470381E-2</v>
      </c>
      <c r="AB171" s="20">
        <f t="shared" si="49"/>
        <v>115.20596666666665</v>
      </c>
      <c r="AC171" s="20">
        <f t="shared" si="50"/>
        <v>115.1143</v>
      </c>
      <c r="AD171" s="20">
        <f t="shared" si="51"/>
        <v>115.02806666666667</v>
      </c>
      <c r="AE171" s="20">
        <f t="shared" si="60"/>
        <v>115.24976666666667</v>
      </c>
      <c r="AF171" s="20">
        <f t="shared" si="61"/>
        <v>115.43173333333334</v>
      </c>
      <c r="AG171" s="109">
        <f>IFERROR(AC171/'2018'!AF171*100-100,"")</f>
        <v>-6.0102937650353283</v>
      </c>
      <c r="AH171" s="20">
        <f t="shared" si="62"/>
        <v>-7.491105217451377E-2</v>
      </c>
      <c r="AI171" s="20">
        <f t="shared" si="62"/>
        <v>0.19273557004349584</v>
      </c>
      <c r="AJ171" s="20">
        <f t="shared" si="62"/>
        <v>0.15788896752646053</v>
      </c>
    </row>
    <row r="172" spans="2:36" x14ac:dyDescent="0.2">
      <c r="B172" s="1" t="s">
        <v>39</v>
      </c>
      <c r="C172" s="14">
        <v>112.2394</v>
      </c>
      <c r="D172" s="7">
        <v>112.50749999999999</v>
      </c>
      <c r="E172" s="7">
        <v>112.59010000000001</v>
      </c>
      <c r="F172" s="7">
        <v>112.765</v>
      </c>
      <c r="G172" s="7">
        <v>113.4251</v>
      </c>
      <c r="H172" s="7">
        <v>113.7028</v>
      </c>
      <c r="I172" s="7">
        <v>113.547</v>
      </c>
      <c r="J172" s="7">
        <v>113.9529</v>
      </c>
      <c r="K172" s="7">
        <v>113.48860000000001</v>
      </c>
      <c r="L172" s="7">
        <v>113.9984</v>
      </c>
      <c r="M172" s="7">
        <v>113.8023</v>
      </c>
      <c r="N172" s="7">
        <v>113.5347</v>
      </c>
      <c r="O172" s="11">
        <v>113.20699999999999</v>
      </c>
      <c r="P172" s="10">
        <v>0.23886442728666565</v>
      </c>
      <c r="Q172" s="7">
        <v>7.3417327733718687E-2</v>
      </c>
      <c r="R172" s="7">
        <v>0.15534225478083227</v>
      </c>
      <c r="S172" s="7">
        <v>0.5853766682924666</v>
      </c>
      <c r="T172" s="7">
        <v>0.24483117052574419</v>
      </c>
      <c r="U172" s="7">
        <v>-0.13702389035274354</v>
      </c>
      <c r="V172" s="7">
        <v>0.35747311685910027</v>
      </c>
      <c r="W172" s="7">
        <v>-0.40744904254301062</v>
      </c>
      <c r="X172" s="7">
        <v>0.44920811429517893</v>
      </c>
      <c r="Y172" s="7">
        <v>-0.17201995817485269</v>
      </c>
      <c r="Z172" s="7">
        <v>-0.23514463240198274</v>
      </c>
      <c r="AA172" s="11">
        <v>-0.28863422372191694</v>
      </c>
      <c r="AB172" s="20">
        <f t="shared" si="49"/>
        <v>113.37678333333334</v>
      </c>
      <c r="AC172" s="20">
        <f t="shared" si="50"/>
        <v>112.62086666666666</v>
      </c>
      <c r="AD172" s="20">
        <f t="shared" si="51"/>
        <v>113.55829999999999</v>
      </c>
      <c r="AE172" s="20">
        <f t="shared" si="60"/>
        <v>113.81330000000001</v>
      </c>
      <c r="AF172" s="20">
        <f t="shared" si="61"/>
        <v>113.51466666666666</v>
      </c>
      <c r="AG172" s="109">
        <f>IFERROR(AC172/'2018'!AF172*100-100,"")</f>
        <v>-8.4090305300882306</v>
      </c>
      <c r="AH172" s="20">
        <f t="shared" si="62"/>
        <v>0.83237978989092198</v>
      </c>
      <c r="AI172" s="20">
        <f t="shared" si="62"/>
        <v>0.2245542597943313</v>
      </c>
      <c r="AJ172" s="20">
        <f t="shared" si="62"/>
        <v>-0.26238878350189054</v>
      </c>
    </row>
    <row r="173" spans="2:36" x14ac:dyDescent="0.2">
      <c r="B173" s="1" t="s">
        <v>77</v>
      </c>
      <c r="C173" s="14">
        <v>115.1491</v>
      </c>
      <c r="D173" s="7">
        <v>115.1982</v>
      </c>
      <c r="E173" s="7">
        <v>115.3797</v>
      </c>
      <c r="F173" s="7">
        <v>115.7308</v>
      </c>
      <c r="G173" s="7">
        <v>115.9868</v>
      </c>
      <c r="H173" s="7">
        <v>116.18899999999999</v>
      </c>
      <c r="I173" s="7">
        <v>116.06480000000001</v>
      </c>
      <c r="J173" s="7">
        <v>116.23690000000001</v>
      </c>
      <c r="K173" s="7">
        <v>116.3323</v>
      </c>
      <c r="L173" s="7">
        <v>115.9335</v>
      </c>
      <c r="M173" s="7">
        <v>115.669</v>
      </c>
      <c r="N173" s="7">
        <v>116.3066</v>
      </c>
      <c r="O173" s="11">
        <v>116.4648</v>
      </c>
      <c r="P173" s="10">
        <v>4.2640368009820052E-2</v>
      </c>
      <c r="Q173" s="7">
        <v>0.15755454512310069</v>
      </c>
      <c r="R173" s="7">
        <v>0.30429962983089959</v>
      </c>
      <c r="S173" s="7">
        <v>0.2212029986831511</v>
      </c>
      <c r="T173" s="7">
        <v>0.17433018240005813</v>
      </c>
      <c r="U173" s="7">
        <v>-0.10689480071262138</v>
      </c>
      <c r="V173" s="7">
        <v>0.14827923711581836</v>
      </c>
      <c r="W173" s="7">
        <v>8.2073764871566535E-2</v>
      </c>
      <c r="X173" s="7">
        <v>-0.34281106794932148</v>
      </c>
      <c r="Y173" s="7">
        <v>-0.22814803313968629</v>
      </c>
      <c r="Z173" s="7">
        <v>0.5512280732089031</v>
      </c>
      <c r="AA173" s="11">
        <v>0.13601979595310471</v>
      </c>
      <c r="AB173" s="20">
        <f t="shared" si="49"/>
        <v>115.95770000000003</v>
      </c>
      <c r="AC173" s="20">
        <f t="shared" si="50"/>
        <v>115.43623333333333</v>
      </c>
      <c r="AD173" s="20">
        <f t="shared" si="51"/>
        <v>116.08019999999999</v>
      </c>
      <c r="AE173" s="20">
        <f t="shared" si="60"/>
        <v>116.16756666666667</v>
      </c>
      <c r="AF173" s="20">
        <f t="shared" si="61"/>
        <v>116.14679999999998</v>
      </c>
      <c r="AG173" s="109">
        <f>IFERROR(AC173/'2018'!AF173*100-100,"")</f>
        <v>-8.3959133383097395</v>
      </c>
      <c r="AH173" s="20">
        <f t="shared" si="62"/>
        <v>0.5578548849624525</v>
      </c>
      <c r="AI173" s="20">
        <f t="shared" si="62"/>
        <v>7.5264055942938057E-2</v>
      </c>
      <c r="AJ173" s="20">
        <f t="shared" si="62"/>
        <v>-1.787647556247407E-2</v>
      </c>
    </row>
    <row r="174" spans="2:36" x14ac:dyDescent="0.2">
      <c r="B174" s="1" t="s">
        <v>69</v>
      </c>
      <c r="C174" s="14">
        <v>104.7792</v>
      </c>
      <c r="D174" s="7">
        <v>105.0697</v>
      </c>
      <c r="E174" s="7">
        <v>105.0658</v>
      </c>
      <c r="F174" s="7">
        <v>105.2084</v>
      </c>
      <c r="G174" s="7">
        <v>104.6811</v>
      </c>
      <c r="H174" s="7">
        <v>104.6802</v>
      </c>
      <c r="I174" s="7">
        <v>104.6962</v>
      </c>
      <c r="J174" s="7">
        <v>104.7084</v>
      </c>
      <c r="K174" s="7">
        <v>104.8421</v>
      </c>
      <c r="L174" s="7">
        <v>104.7727</v>
      </c>
      <c r="M174" s="7">
        <v>104.7063</v>
      </c>
      <c r="N174" s="7">
        <v>105.0574</v>
      </c>
      <c r="O174" s="11">
        <v>104.9997</v>
      </c>
      <c r="P174" s="10">
        <v>0.27724968314321397</v>
      </c>
      <c r="Q174" s="7">
        <v>-3.7118217716445071E-3</v>
      </c>
      <c r="R174" s="7">
        <v>0.13572446980844541</v>
      </c>
      <c r="S174" s="7">
        <v>-0.50119572201458895</v>
      </c>
      <c r="T174" s="7">
        <v>-8.5975405302528838E-4</v>
      </c>
      <c r="U174" s="7">
        <v>1.5284647908587624E-2</v>
      </c>
      <c r="V174" s="7">
        <v>1.1652762946499379E-2</v>
      </c>
      <c r="W174" s="7">
        <v>0.12768794098659192</v>
      </c>
      <c r="X174" s="7">
        <v>-6.6194782439498709E-2</v>
      </c>
      <c r="Y174" s="7">
        <v>-6.3375287646497205E-2</v>
      </c>
      <c r="Z174" s="7">
        <v>0.33531888721118253</v>
      </c>
      <c r="AA174" s="11">
        <v>-5.4922356730698625E-2</v>
      </c>
      <c r="AB174" s="20">
        <f t="shared" si="49"/>
        <v>104.87399999999998</v>
      </c>
      <c r="AC174" s="20">
        <f t="shared" si="50"/>
        <v>105.11463333333332</v>
      </c>
      <c r="AD174" s="20">
        <f t="shared" si="51"/>
        <v>104.68583333333333</v>
      </c>
      <c r="AE174" s="20">
        <f t="shared" si="60"/>
        <v>104.7744</v>
      </c>
      <c r="AF174" s="20">
        <f t="shared" si="61"/>
        <v>104.92113333333333</v>
      </c>
      <c r="AG174" s="109">
        <f>IFERROR(AC174/'2018'!AF174*100-100,"")</f>
        <v>-1.9686237570976033</v>
      </c>
      <c r="AH174" s="20">
        <f t="shared" si="62"/>
        <v>-0.40793559031899917</v>
      </c>
      <c r="AI174" s="20">
        <f t="shared" si="62"/>
        <v>8.460234192781968E-2</v>
      </c>
      <c r="AJ174" s="20">
        <f t="shared" si="62"/>
        <v>0.14004693258404188</v>
      </c>
    </row>
    <row r="175" spans="2:36" x14ac:dyDescent="0.2">
      <c r="B175" s="1" t="s">
        <v>43</v>
      </c>
      <c r="C175" s="14">
        <v>126.824</v>
      </c>
      <c r="D175" s="7">
        <v>124.69199999999999</v>
      </c>
      <c r="E175" s="7">
        <v>124.3313</v>
      </c>
      <c r="F175" s="7">
        <v>123.88030000000001</v>
      </c>
      <c r="G175" s="7">
        <v>120.78619999999999</v>
      </c>
      <c r="H175" s="7">
        <v>120.1696</v>
      </c>
      <c r="I175" s="7">
        <v>120.4483</v>
      </c>
      <c r="J175" s="7">
        <v>120.3984</v>
      </c>
      <c r="K175" s="7">
        <v>120.2667</v>
      </c>
      <c r="L175" s="7">
        <v>120.154</v>
      </c>
      <c r="M175" s="7">
        <v>120.0534</v>
      </c>
      <c r="N175" s="7">
        <v>120.1422</v>
      </c>
      <c r="O175" s="11">
        <v>120.3582</v>
      </c>
      <c r="P175" s="10">
        <v>-1.6810698290544417</v>
      </c>
      <c r="Q175" s="7">
        <v>-0.28927276810059527</v>
      </c>
      <c r="R175" s="7">
        <v>-0.36274051666796164</v>
      </c>
      <c r="S175" s="7">
        <v>-2.4976529763005186</v>
      </c>
      <c r="T175" s="7">
        <v>-0.51048878100312056</v>
      </c>
      <c r="U175" s="7">
        <v>0.23192221660053841</v>
      </c>
      <c r="V175" s="7">
        <v>-4.1428563126260851E-2</v>
      </c>
      <c r="W175" s="7">
        <v>-0.10938683570545377</v>
      </c>
      <c r="X175" s="7">
        <v>-9.3708399748229393E-2</v>
      </c>
      <c r="Y175" s="7">
        <v>-8.3725885114103588E-2</v>
      </c>
      <c r="Z175" s="7">
        <v>7.3967084647337117E-2</v>
      </c>
      <c r="AA175" s="11">
        <v>0.17978695246132831</v>
      </c>
      <c r="AB175" s="20">
        <f t="shared" si="49"/>
        <v>121.30671666666666</v>
      </c>
      <c r="AC175" s="20">
        <f t="shared" si="50"/>
        <v>124.30119999999999</v>
      </c>
      <c r="AD175" s="20">
        <f t="shared" si="51"/>
        <v>120.46803333333334</v>
      </c>
      <c r="AE175" s="20">
        <f t="shared" si="60"/>
        <v>120.27303333333333</v>
      </c>
      <c r="AF175" s="20">
        <f t="shared" si="61"/>
        <v>120.1846</v>
      </c>
      <c r="AG175" s="109">
        <f>IFERROR(AC175/'2018'!AF175*100-100,"")</f>
        <v>-3.148160845742936</v>
      </c>
      <c r="AH175" s="20">
        <f t="shared" si="62"/>
        <v>-3.0837728571137291</v>
      </c>
      <c r="AI175" s="20">
        <f t="shared" si="62"/>
        <v>-0.16186866723427329</v>
      </c>
      <c r="AJ175" s="20">
        <f t="shared" si="62"/>
        <v>-7.3527149754539778E-2</v>
      </c>
    </row>
    <row r="176" spans="2:36" x14ac:dyDescent="0.2">
      <c r="B176" s="1" t="s">
        <v>45</v>
      </c>
      <c r="C176" s="14">
        <v>112.9907</v>
      </c>
      <c r="D176" s="7">
        <v>113.77460000000001</v>
      </c>
      <c r="E176" s="7">
        <v>113.961</v>
      </c>
      <c r="F176" s="7">
        <v>114.0218</v>
      </c>
      <c r="G176" s="7">
        <v>114.0008</v>
      </c>
      <c r="H176" s="7">
        <v>114.0578</v>
      </c>
      <c r="I176" s="7">
        <v>114.1699</v>
      </c>
      <c r="J176" s="7">
        <v>114.1718</v>
      </c>
      <c r="K176" s="7">
        <v>114.54340000000001</v>
      </c>
      <c r="L176" s="7">
        <v>114.5384</v>
      </c>
      <c r="M176" s="7">
        <v>114.58580000000001</v>
      </c>
      <c r="N176" s="7">
        <v>114.5137</v>
      </c>
      <c r="O176" s="11">
        <v>114.4859</v>
      </c>
      <c r="P176" s="10">
        <v>0.69377391236624142</v>
      </c>
      <c r="Q176" s="7">
        <v>0.16383270079612838</v>
      </c>
      <c r="R176" s="7">
        <v>5.33515851914255E-2</v>
      </c>
      <c r="S176" s="7">
        <v>-1.8417530682729791E-2</v>
      </c>
      <c r="T176" s="7">
        <v>4.9999649125271196E-2</v>
      </c>
      <c r="U176" s="7">
        <v>9.8283501873609777E-2</v>
      </c>
      <c r="V176" s="7">
        <v>1.6641864449440965E-3</v>
      </c>
      <c r="W176" s="7">
        <v>0.32547441662477145</v>
      </c>
      <c r="X176" s="7">
        <v>-4.3651576607728277E-3</v>
      </c>
      <c r="Y176" s="7">
        <v>4.1383501079123093E-2</v>
      </c>
      <c r="Z176" s="7">
        <v>-6.2922281818520304E-2</v>
      </c>
      <c r="AA176" s="11">
        <v>-2.4276571274877295E-2</v>
      </c>
      <c r="AB176" s="20">
        <f t="shared" si="49"/>
        <v>114.23540833333333</v>
      </c>
      <c r="AC176" s="20">
        <f t="shared" si="50"/>
        <v>113.91913333333333</v>
      </c>
      <c r="AD176" s="20">
        <f t="shared" si="51"/>
        <v>114.07616666666667</v>
      </c>
      <c r="AE176" s="20">
        <f t="shared" si="60"/>
        <v>114.41786666666667</v>
      </c>
      <c r="AF176" s="20">
        <f t="shared" si="61"/>
        <v>114.52846666666666</v>
      </c>
      <c r="AG176" s="109">
        <f>IFERROR(AC176/'2018'!AF176*100-100,"")</f>
        <v>-2.9015816968543788</v>
      </c>
      <c r="AH176" s="20">
        <f t="shared" si="62"/>
        <v>0.13784632022597521</v>
      </c>
      <c r="AI176" s="20">
        <f t="shared" si="62"/>
        <v>0.29953671304406271</v>
      </c>
      <c r="AJ176" s="20">
        <f t="shared" si="62"/>
        <v>9.6663225090722449E-2</v>
      </c>
    </row>
    <row r="177" spans="2:36" x14ac:dyDescent="0.2">
      <c r="B177" s="1" t="s">
        <v>70</v>
      </c>
      <c r="C177" s="14">
        <v>112.0856</v>
      </c>
      <c r="D177" s="7">
        <v>112.71729999999999</v>
      </c>
      <c r="E177" s="7">
        <v>112.9847</v>
      </c>
      <c r="F177" s="7">
        <v>113.0275</v>
      </c>
      <c r="G177" s="7">
        <v>113.6545</v>
      </c>
      <c r="H177" s="7">
        <v>113.7384</v>
      </c>
      <c r="I177" s="7">
        <v>113.9588</v>
      </c>
      <c r="J177" s="7">
        <v>114.0758</v>
      </c>
      <c r="K177" s="7">
        <v>114.0775</v>
      </c>
      <c r="L177" s="7">
        <v>114.4738</v>
      </c>
      <c r="M177" s="7">
        <v>114.6123</v>
      </c>
      <c r="N177" s="7">
        <v>114.8361</v>
      </c>
      <c r="O177" s="11">
        <v>114.9233</v>
      </c>
      <c r="P177" s="10">
        <v>0.5635871155616734</v>
      </c>
      <c r="Q177" s="7">
        <v>0.23723066468058512</v>
      </c>
      <c r="R177" s="7">
        <v>3.7881235246896017E-2</v>
      </c>
      <c r="S177" s="7">
        <v>0.55473225542456062</v>
      </c>
      <c r="T177" s="7">
        <v>7.3820218293160295E-2</v>
      </c>
      <c r="U177" s="7">
        <v>0.19377800285567401</v>
      </c>
      <c r="V177" s="7">
        <v>0.10266868376992776</v>
      </c>
      <c r="W177" s="7">
        <v>1.4902371931641862E-3</v>
      </c>
      <c r="X177" s="7">
        <v>0.34739541101443888</v>
      </c>
      <c r="Y177" s="7">
        <v>0.12098838336807864</v>
      </c>
      <c r="Z177" s="7">
        <v>0.19526700013872605</v>
      </c>
      <c r="AA177" s="11">
        <v>7.5934309855520798E-2</v>
      </c>
      <c r="AB177" s="20">
        <f t="shared" si="49"/>
        <v>113.92333333333333</v>
      </c>
      <c r="AC177" s="20">
        <f t="shared" si="50"/>
        <v>112.90983333333334</v>
      </c>
      <c r="AD177" s="20">
        <f t="shared" si="51"/>
        <v>113.7839</v>
      </c>
      <c r="AE177" s="20">
        <f t="shared" si="60"/>
        <v>114.20903333333332</v>
      </c>
      <c r="AF177" s="20">
        <f t="shared" si="61"/>
        <v>114.79056666666666</v>
      </c>
      <c r="AG177" s="109">
        <f>IFERROR(AC177/'2018'!AF177*100-100,"")</f>
        <v>-7.258987456001833</v>
      </c>
      <c r="AH177" s="20">
        <f t="shared" ref="AH177:AJ179" si="63">IFERROR(AD177/AC177*100-100,"")</f>
        <v>0.77412802841206485</v>
      </c>
      <c r="AI177" s="20">
        <f t="shared" si="63"/>
        <v>0.37363223912463184</v>
      </c>
      <c r="AJ177" s="20">
        <f t="shared" si="63"/>
        <v>0.50918330745000162</v>
      </c>
    </row>
    <row r="178" spans="2:36" x14ac:dyDescent="0.2">
      <c r="B178" s="46" t="s">
        <v>48</v>
      </c>
      <c r="C178" s="26">
        <v>95.724590000000006</v>
      </c>
      <c r="D178" s="20">
        <v>96.206540000000004</v>
      </c>
      <c r="E178" s="20">
        <v>96.575100000000006</v>
      </c>
      <c r="F178" s="20">
        <v>96.934079999999994</v>
      </c>
      <c r="G178" s="20">
        <v>98.618440000000007</v>
      </c>
      <c r="H178" s="20">
        <v>99.572230000000005</v>
      </c>
      <c r="I178" s="20">
        <v>99.178790000000006</v>
      </c>
      <c r="J178" s="20">
        <v>98.148229999999998</v>
      </c>
      <c r="K178" s="20">
        <v>97.897930000000002</v>
      </c>
      <c r="L178" s="20">
        <v>99.299809999999994</v>
      </c>
      <c r="M178" s="20">
        <v>99.704920000000001</v>
      </c>
      <c r="N178" s="20">
        <v>99.837220000000002</v>
      </c>
      <c r="O178" s="19">
        <v>101.09229999999999</v>
      </c>
      <c r="P178" s="21">
        <v>0.5034756482111834</v>
      </c>
      <c r="Q178" s="20">
        <v>0.38309245920287976</v>
      </c>
      <c r="R178" s="20">
        <v>0.37171072046520098</v>
      </c>
      <c r="S178" s="20">
        <v>1.737634483145672</v>
      </c>
      <c r="T178" s="20">
        <v>0.96715178216163</v>
      </c>
      <c r="U178" s="20">
        <v>-0.39513024866471125</v>
      </c>
      <c r="V178" s="20">
        <v>-1.039093136748299</v>
      </c>
      <c r="W178" s="20">
        <v>-0.25502242883034748</v>
      </c>
      <c r="X178" s="20">
        <v>1.4319812482245449</v>
      </c>
      <c r="Y178" s="20">
        <v>0.40796654092289569</v>
      </c>
      <c r="Z178" s="20">
        <v>0.13269154621457072</v>
      </c>
      <c r="AA178" s="19">
        <v>1.2571263502729668</v>
      </c>
      <c r="AB178" s="20">
        <f>(AB161/AB162)*100</f>
        <v>98.597784902755819</v>
      </c>
      <c r="AC178" s="20">
        <f t="shared" ref="AC178:AF178" si="64">(AC161/AC162)*100</f>
        <v>96.573173335750823</v>
      </c>
      <c r="AD178" s="20">
        <f t="shared" si="64"/>
        <v>99.123380233549838</v>
      </c>
      <c r="AE178" s="20">
        <f t="shared" si="64"/>
        <v>98.450266212849868</v>
      </c>
      <c r="AF178" s="20">
        <f t="shared" si="64"/>
        <v>100.21273871628127</v>
      </c>
      <c r="AG178" s="109">
        <f>IFERROR(AC178/'2018'!AF178*100-100,"")</f>
        <v>-1.7674198069015716</v>
      </c>
      <c r="AH178" s="20">
        <f t="shared" si="63"/>
        <v>2.6406990779238981</v>
      </c>
      <c r="AI178" s="20">
        <f t="shared" si="63"/>
        <v>-0.67906685497811736</v>
      </c>
      <c r="AJ178" s="20">
        <f t="shared" si="63"/>
        <v>1.7902160869945476</v>
      </c>
    </row>
    <row r="179" spans="2:36" x14ac:dyDescent="0.2">
      <c r="B179" s="46" t="s">
        <v>72</v>
      </c>
      <c r="C179" s="26">
        <v>101.20650000000001</v>
      </c>
      <c r="D179" s="20">
        <v>101.7186</v>
      </c>
      <c r="E179" s="20">
        <v>102.1113</v>
      </c>
      <c r="F179" s="20">
        <v>103.40470000000001</v>
      </c>
      <c r="G179" s="20">
        <v>104.2068</v>
      </c>
      <c r="H179" s="20">
        <v>105.2555</v>
      </c>
      <c r="I179" s="20">
        <v>105.1812</v>
      </c>
      <c r="J179" s="20">
        <v>104.8368</v>
      </c>
      <c r="K179" s="20">
        <v>104.7684</v>
      </c>
      <c r="L179" s="20">
        <v>106.8021</v>
      </c>
      <c r="M179" s="20">
        <v>107.4628</v>
      </c>
      <c r="N179" s="20">
        <v>107.962</v>
      </c>
      <c r="O179" s="19">
        <v>109.36790000000001</v>
      </c>
      <c r="P179" s="21">
        <v>0.50599516829451618</v>
      </c>
      <c r="Q179" s="20">
        <v>0.3860650854416055</v>
      </c>
      <c r="R179" s="20">
        <v>1.2666570692959598</v>
      </c>
      <c r="S179" s="20">
        <v>0.77569007985129867</v>
      </c>
      <c r="T179" s="20">
        <v>1.0063642679748315</v>
      </c>
      <c r="U179" s="20">
        <v>-7.0590135432346837E-2</v>
      </c>
      <c r="V179" s="20">
        <v>-0.3274349408449489</v>
      </c>
      <c r="W179" s="20">
        <v>-6.5244265372461682E-2</v>
      </c>
      <c r="X179" s="20">
        <v>1.941138740307188</v>
      </c>
      <c r="Y179" s="20">
        <v>0.61862079490946864</v>
      </c>
      <c r="Z179" s="20">
        <v>0.46453284299311193</v>
      </c>
      <c r="AA179" s="19">
        <v>1.3022174468794601</v>
      </c>
      <c r="AB179" s="20">
        <f>(AB161/AB171)*100</f>
        <v>105.25909537671518</v>
      </c>
      <c r="AC179" s="20">
        <f t="shared" ref="AC179:AF179" si="65">(AC161/AC171)*100</f>
        <v>102.41195055696816</v>
      </c>
      <c r="AD179" s="20">
        <f t="shared" si="65"/>
        <v>104.88135938996919</v>
      </c>
      <c r="AE179" s="20">
        <f t="shared" si="65"/>
        <v>105.46916508580063</v>
      </c>
      <c r="AF179" s="20">
        <f t="shared" si="65"/>
        <v>108.26508712797636</v>
      </c>
      <c r="AG179" s="109">
        <f>IFERROR(AC179/'2018'!AF179*100-100,"")</f>
        <v>-3.2468105720319045</v>
      </c>
      <c r="AH179" s="20">
        <f t="shared" si="63"/>
        <v>2.4112506592942822</v>
      </c>
      <c r="AI179" s="20">
        <f t="shared" si="63"/>
        <v>0.56044820476235202</v>
      </c>
      <c r="AJ179" s="20">
        <f t="shared" si="63"/>
        <v>2.6509378735493101</v>
      </c>
    </row>
    <row r="180" spans="2:36" ht="24" customHeight="1" x14ac:dyDescent="0.2">
      <c r="B180" s="22" t="s">
        <v>85</v>
      </c>
      <c r="C180" s="27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5"/>
      <c r="P180" s="2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5"/>
      <c r="AB180" s="24"/>
      <c r="AC180" s="23"/>
      <c r="AD180" s="23"/>
      <c r="AE180" s="23"/>
      <c r="AF180" s="23"/>
      <c r="AG180" s="23"/>
      <c r="AH180" s="23"/>
      <c r="AI180" s="23"/>
      <c r="AJ180" s="23"/>
    </row>
    <row r="181" spans="2:36" x14ac:dyDescent="0.2">
      <c r="B181" s="1" t="s">
        <v>15</v>
      </c>
      <c r="C181" s="14">
        <v>116.21420000000001</v>
      </c>
      <c r="D181" s="7">
        <v>116.8763</v>
      </c>
      <c r="E181" s="7">
        <v>117.45780000000001</v>
      </c>
      <c r="F181" s="7">
        <v>119.05840000000001</v>
      </c>
      <c r="G181" s="7">
        <v>119.7544</v>
      </c>
      <c r="H181" s="7">
        <v>121.02379999999999</v>
      </c>
      <c r="I181" s="7">
        <v>121.0215</v>
      </c>
      <c r="J181" s="7">
        <v>120.6507</v>
      </c>
      <c r="K181" s="7">
        <v>120.72450000000001</v>
      </c>
      <c r="L181" s="7">
        <v>123.07080000000001</v>
      </c>
      <c r="M181" s="7">
        <v>123.8061</v>
      </c>
      <c r="N181" s="7">
        <v>124.7701</v>
      </c>
      <c r="O181" s="11">
        <v>126.4494</v>
      </c>
      <c r="P181" s="10">
        <v>0.56972383753447964</v>
      </c>
      <c r="Q181" s="7">
        <v>0.49753457287748287</v>
      </c>
      <c r="R181" s="7">
        <v>1.3627021789953497</v>
      </c>
      <c r="S181" s="7">
        <v>0.58458705979586323</v>
      </c>
      <c r="T181" s="7">
        <v>1.0600028057424113</v>
      </c>
      <c r="U181" s="7">
        <v>-1.9004526382340391E-3</v>
      </c>
      <c r="V181" s="7">
        <v>-0.3063918394665433</v>
      </c>
      <c r="W181" s="7">
        <v>6.1168314812931578E-2</v>
      </c>
      <c r="X181" s="7">
        <v>1.9435160220170715</v>
      </c>
      <c r="Y181" s="7">
        <v>0.59746097368343687</v>
      </c>
      <c r="Z181" s="7">
        <v>0.77863691692089376</v>
      </c>
      <c r="AA181" s="11">
        <v>1.3459154076176887</v>
      </c>
      <c r="AB181" s="20">
        <f t="shared" ref="AB181:AB197" si="66">AVERAGE(D181:O181)</f>
        <v>121.22198333333336</v>
      </c>
      <c r="AC181" s="20">
        <f t="shared" ref="AC181:AC197" si="67">IFERROR(AVERAGE(D181:F181),"")</f>
        <v>117.79750000000001</v>
      </c>
      <c r="AD181" s="20">
        <f t="shared" ref="AD181:AD197" si="68">IFERROR(AVERAGE(G181:I181),"")</f>
        <v>120.59990000000001</v>
      </c>
      <c r="AE181" s="20">
        <f t="shared" ref="AE181:AE197" si="69">IFERROR(AVERAGE(J181:L181),"")</f>
        <v>121.48200000000001</v>
      </c>
      <c r="AF181" s="20">
        <f t="shared" ref="AF181:AF197" si="70">IFERROR(AVERAGE(M181:O181),"")</f>
        <v>125.00853333333333</v>
      </c>
      <c r="AG181" s="109">
        <f>IFERROR(AC181/'2018'!AF181*100-100,"")</f>
        <v>-9.0058328653497028</v>
      </c>
      <c r="AH181" s="20">
        <f t="shared" ref="AH181:AJ196" si="71">IFERROR(AD181/AC181*100-100,"")</f>
        <v>2.3789978564910115</v>
      </c>
      <c r="AI181" s="20">
        <f t="shared" si="71"/>
        <v>0.73142680881161937</v>
      </c>
      <c r="AJ181" s="20">
        <f t="shared" si="71"/>
        <v>2.9029266338497166</v>
      </c>
    </row>
    <row r="182" spans="2:36" x14ac:dyDescent="0.2">
      <c r="B182" s="1" t="s">
        <v>21</v>
      </c>
      <c r="C182" s="14">
        <v>121.5599</v>
      </c>
      <c r="D182" s="7">
        <v>121.65730000000001</v>
      </c>
      <c r="E182" s="7">
        <v>121.7868</v>
      </c>
      <c r="F182" s="7">
        <v>122.9619</v>
      </c>
      <c r="G182" s="7">
        <v>121.5367</v>
      </c>
      <c r="H182" s="7">
        <v>121.6515</v>
      </c>
      <c r="I182" s="7">
        <v>122.15179999999999</v>
      </c>
      <c r="J182" s="7">
        <v>123.1144</v>
      </c>
      <c r="K182" s="7">
        <v>123.4674</v>
      </c>
      <c r="L182" s="7">
        <v>124.042</v>
      </c>
      <c r="M182" s="7">
        <v>124.2465</v>
      </c>
      <c r="N182" s="7">
        <v>125.0228</v>
      </c>
      <c r="O182" s="11">
        <v>125.1104</v>
      </c>
      <c r="P182" s="10">
        <v>8.0125107045997471E-2</v>
      </c>
      <c r="Q182" s="7">
        <v>0.10644655109063991</v>
      </c>
      <c r="R182" s="7">
        <v>0.96488289371261948</v>
      </c>
      <c r="S182" s="7">
        <v>-1.1590582123405735</v>
      </c>
      <c r="T182" s="7">
        <v>9.445706523215E-2</v>
      </c>
      <c r="U182" s="7">
        <v>0.41125674570391307</v>
      </c>
      <c r="V182" s="7">
        <v>0.78803587012226517</v>
      </c>
      <c r="W182" s="7">
        <v>0.28672519217897696</v>
      </c>
      <c r="X182" s="7">
        <v>0.46538600472675684</v>
      </c>
      <c r="Y182" s="7">
        <v>0.16486351397107102</v>
      </c>
      <c r="Z182" s="7">
        <v>0.62480633257275353</v>
      </c>
      <c r="AA182" s="11">
        <v>7.0067219739115422E-2</v>
      </c>
      <c r="AB182" s="20">
        <f t="shared" si="66"/>
        <v>123.06245833333332</v>
      </c>
      <c r="AC182" s="20">
        <f t="shared" si="67"/>
        <v>122.13533333333334</v>
      </c>
      <c r="AD182" s="20">
        <f t="shared" si="68"/>
        <v>121.77999999999999</v>
      </c>
      <c r="AE182" s="20">
        <f t="shared" si="69"/>
        <v>123.54126666666666</v>
      </c>
      <c r="AF182" s="20">
        <f t="shared" si="70"/>
        <v>124.79323333333332</v>
      </c>
      <c r="AG182" s="109">
        <f>IFERROR(AC182/'2018'!AF182*100-100,"")</f>
        <v>-7.4439228988169504</v>
      </c>
      <c r="AH182" s="20">
        <f t="shared" si="71"/>
        <v>-0.29093410042413836</v>
      </c>
      <c r="AI182" s="20">
        <f t="shared" si="71"/>
        <v>1.4462692286637093</v>
      </c>
      <c r="AJ182" s="20">
        <f t="shared" si="71"/>
        <v>1.0133995712094048</v>
      </c>
    </row>
    <row r="183" spans="2:36" x14ac:dyDescent="0.2">
      <c r="B183" s="54" t="s">
        <v>23</v>
      </c>
      <c r="C183" s="26">
        <v>123.7473</v>
      </c>
      <c r="D183" s="20">
        <v>123.7877</v>
      </c>
      <c r="E183" s="20">
        <v>123.898</v>
      </c>
      <c r="F183" s="20">
        <v>125.3806</v>
      </c>
      <c r="G183" s="20">
        <v>123.5971</v>
      </c>
      <c r="H183" s="20">
        <v>123.6874</v>
      </c>
      <c r="I183" s="20">
        <v>124.29730000000001</v>
      </c>
      <c r="J183" s="20">
        <v>125.5227</v>
      </c>
      <c r="K183" s="20">
        <v>125.92910000000001</v>
      </c>
      <c r="L183" s="20">
        <v>126.6755</v>
      </c>
      <c r="M183" s="20">
        <v>126.93510000000001</v>
      </c>
      <c r="N183" s="20">
        <v>127.8528</v>
      </c>
      <c r="O183" s="19">
        <v>127.95399999999999</v>
      </c>
      <c r="P183" s="21">
        <v>3.2647176948511464E-2</v>
      </c>
      <c r="Q183" s="20">
        <v>8.910416786158494E-2</v>
      </c>
      <c r="R183" s="20">
        <v>1.1966294855445649</v>
      </c>
      <c r="S183" s="20">
        <v>-1.4224688667943872</v>
      </c>
      <c r="T183" s="20">
        <v>7.3059966617339045E-2</v>
      </c>
      <c r="U183" s="20">
        <v>0.49309792266634306</v>
      </c>
      <c r="V183" s="20">
        <v>0.98586212250788496</v>
      </c>
      <c r="W183" s="20">
        <v>0.32376613951102468</v>
      </c>
      <c r="X183" s="20">
        <v>0.59271447187345427</v>
      </c>
      <c r="Y183" s="20">
        <v>0.20493307703542205</v>
      </c>
      <c r="Z183" s="20">
        <v>0.72296787886092684</v>
      </c>
      <c r="AA183" s="19">
        <v>7.9153526555532233E-2</v>
      </c>
      <c r="AB183" s="20">
        <f t="shared" si="66"/>
        <v>125.45977500000002</v>
      </c>
      <c r="AC183" s="20">
        <f t="shared" si="67"/>
        <v>124.35543333333334</v>
      </c>
      <c r="AD183" s="20">
        <f t="shared" si="68"/>
        <v>123.86059999999999</v>
      </c>
      <c r="AE183" s="20">
        <f t="shared" si="69"/>
        <v>126.04243333333334</v>
      </c>
      <c r="AF183" s="20">
        <f t="shared" si="70"/>
        <v>127.58063333333332</v>
      </c>
      <c r="AG183" s="109">
        <f>IFERROR(AC183/'2018'!AF183*100-100,"")</f>
        <v>-7.9374648657532418</v>
      </c>
      <c r="AH183" s="20">
        <f t="shared" si="71"/>
        <v>-0.3979185469178077</v>
      </c>
      <c r="AI183" s="20">
        <f t="shared" si="71"/>
        <v>1.7615233038862641</v>
      </c>
      <c r="AJ183" s="20">
        <f t="shared" si="71"/>
        <v>1.220382659490582</v>
      </c>
    </row>
    <row r="184" spans="2:36" x14ac:dyDescent="0.2">
      <c r="B184" s="1" t="s">
        <v>25</v>
      </c>
      <c r="C184" s="14">
        <v>129.1189</v>
      </c>
      <c r="D184" s="7">
        <v>129.46799999999999</v>
      </c>
      <c r="E184" s="7">
        <v>129.3683</v>
      </c>
      <c r="F184" s="7">
        <v>132.64769999999999</v>
      </c>
      <c r="G184" s="7">
        <v>129.64599999999999</v>
      </c>
      <c r="H184" s="7">
        <v>129.31190000000001</v>
      </c>
      <c r="I184" s="7">
        <v>129.95429999999999</v>
      </c>
      <c r="J184" s="7">
        <v>132.5102</v>
      </c>
      <c r="K184" s="7">
        <v>133.2921</v>
      </c>
      <c r="L184" s="7">
        <v>134.22030000000001</v>
      </c>
      <c r="M184" s="7">
        <v>134.3075</v>
      </c>
      <c r="N184" s="7">
        <v>136.22810000000001</v>
      </c>
      <c r="O184" s="11">
        <v>135.80520000000001</v>
      </c>
      <c r="P184" s="10">
        <v>0.27037095266455402</v>
      </c>
      <c r="Q184" s="7">
        <v>-7.7007445855334422E-2</v>
      </c>
      <c r="R184" s="7">
        <v>2.5349332100676758</v>
      </c>
      <c r="S184" s="7">
        <v>-2.2629114564368624</v>
      </c>
      <c r="T184" s="7">
        <v>-0.25770174166574988</v>
      </c>
      <c r="U184" s="7">
        <v>0.49678335868545792</v>
      </c>
      <c r="V184" s="7">
        <v>1.9667683177855666</v>
      </c>
      <c r="W184" s="7">
        <v>0.59006778346120337</v>
      </c>
      <c r="X184" s="7">
        <v>0.69636535098479502</v>
      </c>
      <c r="Y184" s="7">
        <v>6.4967817833811808E-2</v>
      </c>
      <c r="Z184" s="7">
        <v>1.4300020475401651</v>
      </c>
      <c r="AA184" s="11">
        <v>-0.31043521857825107</v>
      </c>
      <c r="AB184" s="20">
        <f t="shared" si="66"/>
        <v>132.22996666666666</v>
      </c>
      <c r="AC184" s="20">
        <f t="shared" si="67"/>
        <v>130.49466666666666</v>
      </c>
      <c r="AD184" s="20">
        <f t="shared" si="68"/>
        <v>129.63739999999999</v>
      </c>
      <c r="AE184" s="20">
        <f t="shared" si="69"/>
        <v>133.34086666666667</v>
      </c>
      <c r="AF184" s="20">
        <f t="shared" si="70"/>
        <v>135.44693333333336</v>
      </c>
      <c r="AG184" s="109">
        <f>IFERROR(AC184/'2018'!AF184*100-100,"")</f>
        <v>-6.3275625722761077</v>
      </c>
      <c r="AH184" s="20">
        <f t="shared" si="71"/>
        <v>-0.65693617108235003</v>
      </c>
      <c r="AI184" s="20">
        <f t="shared" si="71"/>
        <v>2.8567887559197231</v>
      </c>
      <c r="AJ184" s="20">
        <f t="shared" si="71"/>
        <v>1.5794607604670432</v>
      </c>
    </row>
    <row r="185" spans="2:36" x14ac:dyDescent="0.2">
      <c r="B185" s="1" t="s">
        <v>66</v>
      </c>
      <c r="C185" s="14">
        <v>121.3633</v>
      </c>
      <c r="D185" s="7">
        <v>122.6165</v>
      </c>
      <c r="E185" s="7">
        <v>123.3802</v>
      </c>
      <c r="F185" s="7">
        <v>123.7278</v>
      </c>
      <c r="G185" s="7">
        <v>123.9102</v>
      </c>
      <c r="H185" s="7">
        <v>125.035</v>
      </c>
      <c r="I185" s="7">
        <v>126.23439999999999</v>
      </c>
      <c r="J185" s="7">
        <v>126.5885</v>
      </c>
      <c r="K185" s="7">
        <v>126.9314</v>
      </c>
      <c r="L185" s="7">
        <v>128.4581</v>
      </c>
      <c r="M185" s="7">
        <v>129.1388</v>
      </c>
      <c r="N185" s="7">
        <v>129.262</v>
      </c>
      <c r="O185" s="11">
        <v>130.11279999999999</v>
      </c>
      <c r="P185" s="10">
        <v>1.0326021128298315</v>
      </c>
      <c r="Q185" s="7">
        <v>0.62283624145200689</v>
      </c>
      <c r="R185" s="7">
        <v>0.28173078014138403</v>
      </c>
      <c r="S185" s="7">
        <v>0.14742038571768123</v>
      </c>
      <c r="T185" s="7">
        <v>0.90775416390256269</v>
      </c>
      <c r="U185" s="7">
        <v>0.95925140960530819</v>
      </c>
      <c r="V185" s="7">
        <v>0.28050990855107844</v>
      </c>
      <c r="W185" s="7">
        <v>0.2708776863617155</v>
      </c>
      <c r="X185" s="7">
        <v>1.2027756725286298</v>
      </c>
      <c r="Y185" s="7">
        <v>0.52990041110681352</v>
      </c>
      <c r="Z185" s="7">
        <v>9.5401227206693182E-2</v>
      </c>
      <c r="AA185" s="11">
        <v>0.65819807832154265</v>
      </c>
      <c r="AB185" s="20">
        <f t="shared" si="66"/>
        <v>126.28297500000001</v>
      </c>
      <c r="AC185" s="20">
        <f t="shared" si="67"/>
        <v>123.24150000000002</v>
      </c>
      <c r="AD185" s="20">
        <f t="shared" si="68"/>
        <v>125.05986666666666</v>
      </c>
      <c r="AE185" s="20">
        <f t="shared" si="69"/>
        <v>127.32600000000001</v>
      </c>
      <c r="AF185" s="20">
        <f t="shared" si="70"/>
        <v>129.50453333333334</v>
      </c>
      <c r="AG185" s="109">
        <f>IFERROR(AC185/'2018'!AF185*100-100,"")</f>
        <v>-13.529098091311155</v>
      </c>
      <c r="AH185" s="20">
        <f t="shared" si="71"/>
        <v>1.4754499634186828</v>
      </c>
      <c r="AI185" s="20">
        <f t="shared" si="71"/>
        <v>1.812038820874065</v>
      </c>
      <c r="AJ185" s="20">
        <f t="shared" si="71"/>
        <v>1.7109885909659681</v>
      </c>
    </row>
    <row r="186" spans="2:36" x14ac:dyDescent="0.2">
      <c r="B186" s="1" t="s">
        <v>28</v>
      </c>
      <c r="C186" s="14">
        <v>114.0744</v>
      </c>
      <c r="D186" s="7">
        <v>114.3695</v>
      </c>
      <c r="E186" s="7">
        <v>114.8005</v>
      </c>
      <c r="F186" s="7">
        <v>114.6708</v>
      </c>
      <c r="G186" s="7">
        <v>114.566</v>
      </c>
      <c r="H186" s="7">
        <v>114.74890000000001</v>
      </c>
      <c r="I186" s="7">
        <v>115.12949999999999</v>
      </c>
      <c r="J186" s="7">
        <v>115.2619</v>
      </c>
      <c r="K186" s="7">
        <v>115.2872</v>
      </c>
      <c r="L186" s="7">
        <v>115.56740000000001</v>
      </c>
      <c r="M186" s="7">
        <v>115.886</v>
      </c>
      <c r="N186" s="7">
        <v>116.0292</v>
      </c>
      <c r="O186" s="11">
        <v>116.2223</v>
      </c>
      <c r="P186" s="10">
        <v>0.25869081932493621</v>
      </c>
      <c r="Q186" s="7">
        <v>0.37684872278010956</v>
      </c>
      <c r="R186" s="7">
        <v>-0.11297860200957287</v>
      </c>
      <c r="S186" s="7">
        <v>-9.1392054472452744E-2</v>
      </c>
      <c r="T186" s="7">
        <v>0.15964596826283853</v>
      </c>
      <c r="U186" s="7">
        <v>0.33168073942319876</v>
      </c>
      <c r="V186" s="7">
        <v>0.11500093373114978</v>
      </c>
      <c r="W186" s="7">
        <v>2.1950011235283673E-2</v>
      </c>
      <c r="X186" s="7">
        <v>0.2430451949566021</v>
      </c>
      <c r="Y186" s="7">
        <v>0.27568328092523436</v>
      </c>
      <c r="Z186" s="7">
        <v>0.1235697150648114</v>
      </c>
      <c r="AA186" s="11">
        <v>0.16642362439799735</v>
      </c>
      <c r="AB186" s="20">
        <f t="shared" si="66"/>
        <v>115.21159999999998</v>
      </c>
      <c r="AC186" s="20">
        <f t="shared" si="67"/>
        <v>114.61360000000001</v>
      </c>
      <c r="AD186" s="20">
        <f t="shared" si="68"/>
        <v>114.81480000000001</v>
      </c>
      <c r="AE186" s="20">
        <f t="shared" si="69"/>
        <v>115.37216666666667</v>
      </c>
      <c r="AF186" s="20">
        <f t="shared" si="70"/>
        <v>116.04583333333333</v>
      </c>
      <c r="AG186" s="109">
        <f>IFERROR(AC186/'2018'!AF186*100-100,"")</f>
        <v>-10.888274723884933</v>
      </c>
      <c r="AH186" s="20">
        <f t="shared" si="71"/>
        <v>0.17554635750032332</v>
      </c>
      <c r="AI186" s="20">
        <f t="shared" si="71"/>
        <v>0.48544844973528711</v>
      </c>
      <c r="AJ186" s="20">
        <f t="shared" si="71"/>
        <v>0.58390744156953645</v>
      </c>
    </row>
    <row r="187" spans="2:36" x14ac:dyDescent="0.2">
      <c r="B187" s="1" t="s">
        <v>30</v>
      </c>
      <c r="C187" s="14">
        <v>117.89449999999999</v>
      </c>
      <c r="D187" s="7">
        <v>118.41160000000001</v>
      </c>
      <c r="E187" s="7">
        <v>118.5145</v>
      </c>
      <c r="F187" s="7">
        <v>118.7659</v>
      </c>
      <c r="G187" s="7">
        <v>119.2291</v>
      </c>
      <c r="H187" s="7">
        <v>119.78660000000001</v>
      </c>
      <c r="I187" s="7">
        <v>121.0226</v>
      </c>
      <c r="J187" s="7">
        <v>121.6255</v>
      </c>
      <c r="K187" s="7">
        <v>121.532</v>
      </c>
      <c r="L187" s="7">
        <v>121.5942</v>
      </c>
      <c r="M187" s="7">
        <v>122.06610000000001</v>
      </c>
      <c r="N187" s="7">
        <v>122.4209</v>
      </c>
      <c r="O187" s="11">
        <v>122.429</v>
      </c>
      <c r="P187" s="10">
        <v>0.4386124882840281</v>
      </c>
      <c r="Q187" s="7">
        <v>8.6900269905981431E-2</v>
      </c>
      <c r="R187" s="7">
        <v>0.21212594239523758</v>
      </c>
      <c r="S187" s="7">
        <v>0.39001093748289745</v>
      </c>
      <c r="T187" s="7">
        <v>0.46758719138197352</v>
      </c>
      <c r="U187" s="7">
        <v>1.0318349464798149</v>
      </c>
      <c r="V187" s="7">
        <v>0.49817141591736197</v>
      </c>
      <c r="W187" s="7">
        <v>-7.6875326309043673E-2</v>
      </c>
      <c r="X187" s="7">
        <v>5.1179936148507597E-2</v>
      </c>
      <c r="Y187" s="7">
        <v>0.38809416896530025</v>
      </c>
      <c r="Z187" s="7">
        <v>0.29066219040339403</v>
      </c>
      <c r="AA187" s="11">
        <v>6.6165172776861516E-3</v>
      </c>
      <c r="AB187" s="20">
        <f t="shared" si="66"/>
        <v>120.61650000000002</v>
      </c>
      <c r="AC187" s="20">
        <f t="shared" si="67"/>
        <v>118.56400000000001</v>
      </c>
      <c r="AD187" s="20">
        <f t="shared" si="68"/>
        <v>120.01276666666666</v>
      </c>
      <c r="AE187" s="20">
        <f t="shared" si="69"/>
        <v>121.58390000000001</v>
      </c>
      <c r="AF187" s="20">
        <f t="shared" si="70"/>
        <v>122.30533333333335</v>
      </c>
      <c r="AG187" s="109">
        <f>IFERROR(AC187/'2018'!AF187*100-100,"")</f>
        <v>-9.5487124324365453</v>
      </c>
      <c r="AH187" s="20">
        <f t="shared" si="71"/>
        <v>1.2219279601452797</v>
      </c>
      <c r="AI187" s="20">
        <f t="shared" si="71"/>
        <v>1.3091384999873696</v>
      </c>
      <c r="AJ187" s="20">
        <f t="shared" si="71"/>
        <v>0.59336255321085218</v>
      </c>
    </row>
    <row r="188" spans="2:36" x14ac:dyDescent="0.2">
      <c r="B188" s="1" t="s">
        <v>32</v>
      </c>
      <c r="C188" s="14">
        <v>116.5575</v>
      </c>
      <c r="D188" s="7">
        <v>117.1498</v>
      </c>
      <c r="E188" s="7">
        <v>117.11450000000001</v>
      </c>
      <c r="F188" s="7">
        <v>117.8798</v>
      </c>
      <c r="G188" s="7">
        <v>118.5359</v>
      </c>
      <c r="H188" s="7">
        <v>118.6611</v>
      </c>
      <c r="I188" s="7">
        <v>118.75490000000001</v>
      </c>
      <c r="J188" s="7">
        <v>119.2283</v>
      </c>
      <c r="K188" s="7">
        <v>119.44710000000001</v>
      </c>
      <c r="L188" s="7">
        <v>119.75700000000001</v>
      </c>
      <c r="M188" s="7">
        <v>120.28870000000001</v>
      </c>
      <c r="N188" s="7">
        <v>120.8704</v>
      </c>
      <c r="O188" s="11">
        <v>121.4055</v>
      </c>
      <c r="P188" s="10">
        <v>0.50816120798746933</v>
      </c>
      <c r="Q188" s="7">
        <v>-3.0132360447898621E-2</v>
      </c>
      <c r="R188" s="7">
        <v>0.6534630639246175</v>
      </c>
      <c r="S188" s="7">
        <v>0.55658391005074237</v>
      </c>
      <c r="T188" s="7">
        <v>0.1056220098721203</v>
      </c>
      <c r="U188" s="7">
        <v>7.9048652001373371E-2</v>
      </c>
      <c r="V188" s="7">
        <v>0.39863618259120087</v>
      </c>
      <c r="W188" s="7">
        <v>0.18351347792428613</v>
      </c>
      <c r="X188" s="7">
        <v>0.25944539465587607</v>
      </c>
      <c r="Y188" s="7">
        <v>0.44398239768865344</v>
      </c>
      <c r="Z188" s="7">
        <v>0.48358657130719496</v>
      </c>
      <c r="AA188" s="11">
        <v>0.44270557555861473</v>
      </c>
      <c r="AB188" s="20">
        <f t="shared" si="66"/>
        <v>119.09108333333334</v>
      </c>
      <c r="AC188" s="20">
        <f t="shared" si="67"/>
        <v>117.38136666666666</v>
      </c>
      <c r="AD188" s="20">
        <f t="shared" si="68"/>
        <v>118.65063333333335</v>
      </c>
      <c r="AE188" s="20">
        <f t="shared" si="69"/>
        <v>119.47746666666667</v>
      </c>
      <c r="AF188" s="20">
        <f t="shared" si="70"/>
        <v>120.85486666666668</v>
      </c>
      <c r="AG188" s="109">
        <f>IFERROR(AC188/'2018'!AF188*100-100,"")</f>
        <v>-9.3210462129218001</v>
      </c>
      <c r="AH188" s="20">
        <f t="shared" si="71"/>
        <v>1.0813186987940639</v>
      </c>
      <c r="AI188" s="20">
        <f t="shared" si="71"/>
        <v>0.69686381783604645</v>
      </c>
      <c r="AJ188" s="20">
        <f t="shared" si="71"/>
        <v>1.1528533692824823</v>
      </c>
    </row>
    <row r="189" spans="2:36" x14ac:dyDescent="0.2">
      <c r="B189" s="1" t="s">
        <v>67</v>
      </c>
      <c r="C189" s="14">
        <v>106.6173</v>
      </c>
      <c r="D189" s="7">
        <v>106.75190000000001</v>
      </c>
      <c r="E189" s="7">
        <v>106.7958</v>
      </c>
      <c r="F189" s="7">
        <v>106.7929</v>
      </c>
      <c r="G189" s="7">
        <v>107.0561</v>
      </c>
      <c r="H189" s="7">
        <v>107.06529999999999</v>
      </c>
      <c r="I189" s="7">
        <v>107.14109999999999</v>
      </c>
      <c r="J189" s="7">
        <v>107.4404</v>
      </c>
      <c r="K189" s="7">
        <v>107.33750000000001</v>
      </c>
      <c r="L189" s="7">
        <v>107.3359</v>
      </c>
      <c r="M189" s="7">
        <v>107.64960000000001</v>
      </c>
      <c r="N189" s="7">
        <v>107.7872</v>
      </c>
      <c r="O189" s="11">
        <v>108.0655</v>
      </c>
      <c r="P189" s="10">
        <v>0.1262459281936478</v>
      </c>
      <c r="Q189" s="7">
        <v>4.1123389841298943E-2</v>
      </c>
      <c r="R189" s="7">
        <v>-2.7154625930952284E-3</v>
      </c>
      <c r="S189" s="7">
        <v>0.24645833196775971</v>
      </c>
      <c r="T189" s="7">
        <v>8.5936252114478008E-3</v>
      </c>
      <c r="U189" s="7">
        <v>7.0797914917345744E-2</v>
      </c>
      <c r="V189" s="7">
        <v>0.27935124802713651</v>
      </c>
      <c r="W189" s="7">
        <v>-9.5774029136145356E-2</v>
      </c>
      <c r="X189" s="7">
        <v>-1.4906253639319733E-3</v>
      </c>
      <c r="Y189" s="7">
        <v>0.29226009191706726</v>
      </c>
      <c r="Z189" s="7">
        <v>0.12782211917182409</v>
      </c>
      <c r="AA189" s="11">
        <v>0.25819392284056136</v>
      </c>
      <c r="AB189" s="20">
        <f t="shared" si="66"/>
        <v>107.26826666666666</v>
      </c>
      <c r="AC189" s="20">
        <f t="shared" si="67"/>
        <v>106.78019999999999</v>
      </c>
      <c r="AD189" s="20">
        <f t="shared" si="68"/>
        <v>107.08749999999999</v>
      </c>
      <c r="AE189" s="20">
        <f t="shared" si="69"/>
        <v>107.37126666666666</v>
      </c>
      <c r="AF189" s="20">
        <f t="shared" si="70"/>
        <v>107.83409999999999</v>
      </c>
      <c r="AG189" s="109">
        <f>IFERROR(AC189/'2018'!AF189*100-100,"")</f>
        <v>-5.7305223420950995</v>
      </c>
      <c r="AH189" s="20">
        <f t="shared" si="71"/>
        <v>0.28778743624752678</v>
      </c>
      <c r="AI189" s="20">
        <f t="shared" si="71"/>
        <v>0.26498579821796397</v>
      </c>
      <c r="AJ189" s="20">
        <f t="shared" si="71"/>
        <v>0.43105883697003833</v>
      </c>
    </row>
    <row r="190" spans="2:36" x14ac:dyDescent="0.2">
      <c r="B190" s="1" t="s">
        <v>35</v>
      </c>
      <c r="C190" s="14">
        <v>128.52930000000001</v>
      </c>
      <c r="D190" s="7">
        <v>124.95310000000001</v>
      </c>
      <c r="E190" s="7">
        <v>124.53279999999999</v>
      </c>
      <c r="F190" s="7">
        <v>124.37869999999999</v>
      </c>
      <c r="G190" s="7">
        <v>119.6799</v>
      </c>
      <c r="H190" s="7">
        <v>119.3297</v>
      </c>
      <c r="I190" s="7">
        <v>119.19450000000001</v>
      </c>
      <c r="J190" s="7">
        <v>119.0609</v>
      </c>
      <c r="K190" s="7">
        <v>119.07040000000001</v>
      </c>
      <c r="L190" s="7">
        <v>119.07940000000001</v>
      </c>
      <c r="M190" s="7">
        <v>119.0244</v>
      </c>
      <c r="N190" s="7">
        <v>119.0677</v>
      </c>
      <c r="O190" s="11">
        <v>119.5491</v>
      </c>
      <c r="P190" s="10">
        <v>-2.7824005888151571</v>
      </c>
      <c r="Q190" s="7">
        <v>-0.33636620459997518</v>
      </c>
      <c r="R190" s="7">
        <v>-0.1237424999678797</v>
      </c>
      <c r="S190" s="7">
        <v>-3.7778172629236288</v>
      </c>
      <c r="T190" s="7">
        <v>-0.29261388086052958</v>
      </c>
      <c r="U190" s="7">
        <v>-0.11329953900830854</v>
      </c>
      <c r="V190" s="7">
        <v>-0.1120857086526654</v>
      </c>
      <c r="W190" s="7">
        <v>7.9791098505073692E-3</v>
      </c>
      <c r="X190" s="7">
        <v>7.5585535951843115E-3</v>
      </c>
      <c r="Y190" s="7">
        <v>-4.6187669739692017E-2</v>
      </c>
      <c r="Z190" s="7">
        <v>3.6379095378764451E-2</v>
      </c>
      <c r="AA190" s="11">
        <v>0.40430780136006123</v>
      </c>
      <c r="AB190" s="20">
        <f t="shared" si="66"/>
        <v>120.57671666666668</v>
      </c>
      <c r="AC190" s="20">
        <f t="shared" si="67"/>
        <v>124.62153333333333</v>
      </c>
      <c r="AD190" s="20">
        <f t="shared" si="68"/>
        <v>119.40136666666668</v>
      </c>
      <c r="AE190" s="20">
        <f t="shared" si="69"/>
        <v>119.07023333333335</v>
      </c>
      <c r="AF190" s="20">
        <f t="shared" si="70"/>
        <v>119.21373333333334</v>
      </c>
      <c r="AG190" s="109">
        <f>IFERROR(AC190/'2018'!AF190*100-100,"")</f>
        <v>-0.65292540929742415</v>
      </c>
      <c r="AH190" s="20">
        <f t="shared" si="71"/>
        <v>-4.1888159510154139</v>
      </c>
      <c r="AI190" s="20">
        <f t="shared" si="71"/>
        <v>-0.27732792561559449</v>
      </c>
      <c r="AJ190" s="20">
        <f t="shared" si="71"/>
        <v>0.12051710657041781</v>
      </c>
    </row>
    <row r="191" spans="2:36" x14ac:dyDescent="0.2">
      <c r="B191" s="46" t="s">
        <v>37</v>
      </c>
      <c r="C191" s="26">
        <v>114.8857</v>
      </c>
      <c r="D191" s="20">
        <v>115.0449</v>
      </c>
      <c r="E191" s="20">
        <v>115.1771</v>
      </c>
      <c r="F191" s="20">
        <v>115.2522</v>
      </c>
      <c r="G191" s="20">
        <v>115.0549</v>
      </c>
      <c r="H191" s="20">
        <v>115.1161</v>
      </c>
      <c r="I191" s="20">
        <v>115.2084</v>
      </c>
      <c r="J191" s="20">
        <v>115.2873</v>
      </c>
      <c r="K191" s="20">
        <v>115.3955</v>
      </c>
      <c r="L191" s="20">
        <v>115.35290000000001</v>
      </c>
      <c r="M191" s="20">
        <v>115.2921</v>
      </c>
      <c r="N191" s="20">
        <v>115.62520000000001</v>
      </c>
      <c r="O191" s="19">
        <v>115.6546</v>
      </c>
      <c r="P191" s="21">
        <v>0.13857251163547635</v>
      </c>
      <c r="Q191" s="20">
        <v>0.11491165623160821</v>
      </c>
      <c r="R191" s="20">
        <v>6.5203933768089459E-2</v>
      </c>
      <c r="S191" s="20">
        <v>-0.17118979073718199</v>
      </c>
      <c r="T191" s="20">
        <v>5.3191997907085634E-2</v>
      </c>
      <c r="U191" s="20">
        <v>8.0179922704117404E-2</v>
      </c>
      <c r="V191" s="20">
        <v>6.8484589665340739E-2</v>
      </c>
      <c r="W191" s="20">
        <v>9.3852488522149904E-2</v>
      </c>
      <c r="X191" s="20">
        <v>-3.6916517541839229E-2</v>
      </c>
      <c r="Y191" s="20">
        <v>-5.2707820956387229E-2</v>
      </c>
      <c r="Z191" s="20">
        <v>0.28891832137674806</v>
      </c>
      <c r="AA191" s="19">
        <v>2.5426983045214565E-2</v>
      </c>
      <c r="AB191" s="20">
        <f t="shared" si="66"/>
        <v>115.28843333333333</v>
      </c>
      <c r="AC191" s="20">
        <f t="shared" si="67"/>
        <v>115.15806666666667</v>
      </c>
      <c r="AD191" s="20">
        <f t="shared" si="68"/>
        <v>115.12646666666666</v>
      </c>
      <c r="AE191" s="20">
        <f t="shared" si="69"/>
        <v>115.34523333333334</v>
      </c>
      <c r="AF191" s="20">
        <f t="shared" si="70"/>
        <v>115.52396666666668</v>
      </c>
      <c r="AG191" s="109">
        <f>IFERROR(AC191/'2018'!AF191*100-100,"")</f>
        <v>-6.1176207151246444</v>
      </c>
      <c r="AH191" s="20">
        <f t="shared" si="71"/>
        <v>-2.7440544040629788E-2</v>
      </c>
      <c r="AI191" s="20">
        <f t="shared" si="71"/>
        <v>0.19002291393177018</v>
      </c>
      <c r="AJ191" s="20">
        <f t="shared" si="71"/>
        <v>0.15495511012304064</v>
      </c>
    </row>
    <row r="192" spans="2:36" x14ac:dyDescent="0.2">
      <c r="B192" s="1" t="s">
        <v>39</v>
      </c>
      <c r="C192" s="14">
        <v>112.2709</v>
      </c>
      <c r="D192" s="7">
        <v>112.55249999999999</v>
      </c>
      <c r="E192" s="7">
        <v>112.6046</v>
      </c>
      <c r="F192" s="7">
        <v>112.78830000000001</v>
      </c>
      <c r="G192" s="7">
        <v>113.4686</v>
      </c>
      <c r="H192" s="7">
        <v>113.7355</v>
      </c>
      <c r="I192" s="7">
        <v>113.58029999999999</v>
      </c>
      <c r="J192" s="7">
        <v>114.0043</v>
      </c>
      <c r="K192" s="7">
        <v>113.5341</v>
      </c>
      <c r="L192" s="7">
        <v>114.0466</v>
      </c>
      <c r="M192" s="7">
        <v>113.81270000000001</v>
      </c>
      <c r="N192" s="7">
        <v>113.5391</v>
      </c>
      <c r="O192" s="11">
        <v>113.2248</v>
      </c>
      <c r="P192" s="10">
        <v>0.25082189596769722</v>
      </c>
      <c r="Q192" s="7">
        <v>4.6289509340094646E-2</v>
      </c>
      <c r="R192" s="7">
        <v>0.16313720753859232</v>
      </c>
      <c r="S192" s="7">
        <v>0.60316539924796131</v>
      </c>
      <c r="T192" s="7">
        <v>0.23521925889629977</v>
      </c>
      <c r="U192" s="7">
        <v>-0.13645695495250629</v>
      </c>
      <c r="V192" s="7">
        <v>0.3733041733469683</v>
      </c>
      <c r="W192" s="7">
        <v>-0.41244058338150885</v>
      </c>
      <c r="X192" s="7">
        <v>0.45140622949404879</v>
      </c>
      <c r="Y192" s="7">
        <v>-0.20509160290617284</v>
      </c>
      <c r="Z192" s="7">
        <v>-0.2403949647095639</v>
      </c>
      <c r="AA192" s="11">
        <v>-0.27682093657603668</v>
      </c>
      <c r="AB192" s="20">
        <f t="shared" si="66"/>
        <v>113.40761666666664</v>
      </c>
      <c r="AC192" s="20">
        <f t="shared" si="67"/>
        <v>112.64846666666666</v>
      </c>
      <c r="AD192" s="20">
        <f t="shared" si="68"/>
        <v>113.59480000000001</v>
      </c>
      <c r="AE192" s="20">
        <f t="shared" si="69"/>
        <v>113.86166666666666</v>
      </c>
      <c r="AF192" s="20">
        <f t="shared" si="70"/>
        <v>113.52553333333334</v>
      </c>
      <c r="AG192" s="109">
        <f>IFERROR(AC192/'2018'!AF192*100-100,"")</f>
        <v>-8.6696010621982111</v>
      </c>
      <c r="AH192" s="20">
        <f t="shared" si="71"/>
        <v>0.84007653307310193</v>
      </c>
      <c r="AI192" s="20">
        <f t="shared" si="71"/>
        <v>0.2349285941492667</v>
      </c>
      <c r="AJ192" s="20">
        <f t="shared" si="71"/>
        <v>-0.29521202628920662</v>
      </c>
    </row>
    <row r="193" spans="1:36" x14ac:dyDescent="0.2">
      <c r="B193" s="1" t="s">
        <v>77</v>
      </c>
      <c r="C193" s="14">
        <v>115.46380000000001</v>
      </c>
      <c r="D193" s="7">
        <v>115.514</v>
      </c>
      <c r="E193" s="7">
        <v>115.70010000000001</v>
      </c>
      <c r="F193" s="7">
        <v>116.06019999999999</v>
      </c>
      <c r="G193" s="7">
        <v>116.3202</v>
      </c>
      <c r="H193" s="7">
        <v>116.5284</v>
      </c>
      <c r="I193" s="7">
        <v>116.39400000000001</v>
      </c>
      <c r="J193" s="7">
        <v>116.5749</v>
      </c>
      <c r="K193" s="7">
        <v>116.6716</v>
      </c>
      <c r="L193" s="7">
        <v>116.2615</v>
      </c>
      <c r="M193" s="7">
        <v>115.9679</v>
      </c>
      <c r="N193" s="7">
        <v>116.6253</v>
      </c>
      <c r="O193" s="11">
        <v>116.7809</v>
      </c>
      <c r="P193" s="10">
        <v>4.347682996747862E-2</v>
      </c>
      <c r="Q193" s="7">
        <v>0.16110601312395934</v>
      </c>
      <c r="R193" s="7">
        <v>0.31123568605384833</v>
      </c>
      <c r="S193" s="7">
        <v>0.22402167151185773</v>
      </c>
      <c r="T193" s="7">
        <v>0.17898868812124211</v>
      </c>
      <c r="U193" s="7">
        <v>-0.11533669045485856</v>
      </c>
      <c r="V193" s="7">
        <v>0.15542038249393789</v>
      </c>
      <c r="W193" s="7">
        <v>8.295096114171957E-2</v>
      </c>
      <c r="X193" s="7">
        <v>-0.35149942231014225</v>
      </c>
      <c r="Y193" s="7">
        <v>-0.25253415791125855</v>
      </c>
      <c r="Z193" s="7">
        <v>0.56688100758916526</v>
      </c>
      <c r="AA193" s="11">
        <v>0.13341873504291679</v>
      </c>
      <c r="AB193" s="20">
        <f t="shared" si="66"/>
        <v>116.28325</v>
      </c>
      <c r="AC193" s="20">
        <f t="shared" si="67"/>
        <v>115.7581</v>
      </c>
      <c r="AD193" s="20">
        <f t="shared" si="68"/>
        <v>116.41420000000001</v>
      </c>
      <c r="AE193" s="20">
        <f t="shared" si="69"/>
        <v>116.50266666666666</v>
      </c>
      <c r="AF193" s="20">
        <f t="shared" si="70"/>
        <v>116.45803333333333</v>
      </c>
      <c r="AG193" s="109">
        <f>IFERROR(AC193/'2018'!AF193*100-100,"")</f>
        <v>-8.4505137484657098</v>
      </c>
      <c r="AH193" s="20">
        <f t="shared" si="71"/>
        <v>0.56678539125989857</v>
      </c>
      <c r="AI193" s="20">
        <f t="shared" si="71"/>
        <v>7.5993020324531813E-2</v>
      </c>
      <c r="AJ193" s="20">
        <f t="shared" si="71"/>
        <v>-3.8310997173169881E-2</v>
      </c>
    </row>
    <row r="194" spans="1:36" x14ac:dyDescent="0.2">
      <c r="B194" s="1" t="s">
        <v>69</v>
      </c>
      <c r="C194" s="14">
        <v>104.7753</v>
      </c>
      <c r="D194" s="7">
        <v>105.07210000000001</v>
      </c>
      <c r="E194" s="7">
        <v>105.0621</v>
      </c>
      <c r="F194" s="7">
        <v>105.2089</v>
      </c>
      <c r="G194" s="7">
        <v>104.6519</v>
      </c>
      <c r="H194" s="7">
        <v>104.651</v>
      </c>
      <c r="I194" s="7">
        <v>104.6675</v>
      </c>
      <c r="J194" s="7">
        <v>104.68210000000001</v>
      </c>
      <c r="K194" s="7">
        <v>104.81359999999999</v>
      </c>
      <c r="L194" s="7">
        <v>104.74420000000001</v>
      </c>
      <c r="M194" s="7">
        <v>104.6784</v>
      </c>
      <c r="N194" s="7">
        <v>105.042</v>
      </c>
      <c r="O194" s="11">
        <v>104.9764</v>
      </c>
      <c r="P194" s="10">
        <v>0.28327287060977596</v>
      </c>
      <c r="Q194" s="7">
        <v>-9.517274328775303E-3</v>
      </c>
      <c r="R194" s="7">
        <v>0.13972688533733757</v>
      </c>
      <c r="S194" s="7">
        <v>-0.52942289102918305</v>
      </c>
      <c r="T194" s="7">
        <v>-8.5999394182184477E-4</v>
      </c>
      <c r="U194" s="7">
        <v>1.5766691192638134E-2</v>
      </c>
      <c r="V194" s="7">
        <v>1.3948933527600736E-2</v>
      </c>
      <c r="W194" s="7">
        <v>0.12561841995908413</v>
      </c>
      <c r="X194" s="7">
        <v>-6.6212781547420815E-2</v>
      </c>
      <c r="Y194" s="7">
        <v>-6.2819707439657826E-2</v>
      </c>
      <c r="Z194" s="7">
        <v>0.34734959647836161</v>
      </c>
      <c r="AA194" s="11">
        <v>-6.245120999219686E-2</v>
      </c>
      <c r="AB194" s="20">
        <f t="shared" si="66"/>
        <v>104.85418333333332</v>
      </c>
      <c r="AC194" s="20">
        <f t="shared" si="67"/>
        <v>105.11436666666668</v>
      </c>
      <c r="AD194" s="20">
        <f t="shared" si="68"/>
        <v>104.65679999999999</v>
      </c>
      <c r="AE194" s="20">
        <f t="shared" si="69"/>
        <v>104.74663333333335</v>
      </c>
      <c r="AF194" s="20">
        <f t="shared" si="70"/>
        <v>104.89893333333333</v>
      </c>
      <c r="AG194" s="109">
        <f>IFERROR(AC194/'2018'!AF194*100-100,"")</f>
        <v>-1.95387642777834</v>
      </c>
      <c r="AH194" s="20">
        <f t="shared" si="71"/>
        <v>-0.43530364228678309</v>
      </c>
      <c r="AI194" s="20">
        <f t="shared" si="71"/>
        <v>8.5836117035256621E-2</v>
      </c>
      <c r="AJ194" s="20">
        <f t="shared" si="71"/>
        <v>0.14539846785845612</v>
      </c>
    </row>
    <row r="195" spans="1:36" x14ac:dyDescent="0.2">
      <c r="B195" s="1" t="s">
        <v>43</v>
      </c>
      <c r="C195" s="14">
        <v>126.22490000000001</v>
      </c>
      <c r="D195" s="7">
        <v>124.3477</v>
      </c>
      <c r="E195" s="7">
        <v>124.0211</v>
      </c>
      <c r="F195" s="7">
        <v>123.5746</v>
      </c>
      <c r="G195" s="7">
        <v>120.6052</v>
      </c>
      <c r="H195" s="7">
        <v>119.9782</v>
      </c>
      <c r="I195" s="7">
        <v>120.24939999999999</v>
      </c>
      <c r="J195" s="7">
        <v>120.1952</v>
      </c>
      <c r="K195" s="7">
        <v>120.0453</v>
      </c>
      <c r="L195" s="7">
        <v>119.9295</v>
      </c>
      <c r="M195" s="7">
        <v>119.82210000000001</v>
      </c>
      <c r="N195" s="7">
        <v>119.90689999999999</v>
      </c>
      <c r="O195" s="11">
        <v>120.12869999999999</v>
      </c>
      <c r="P195" s="10">
        <v>-1.4871867595062478</v>
      </c>
      <c r="Q195" s="7">
        <v>-0.26265061597440009</v>
      </c>
      <c r="R195" s="7">
        <v>-0.36001938379840231</v>
      </c>
      <c r="S195" s="7">
        <v>-2.4029209886174079</v>
      </c>
      <c r="T195" s="7">
        <v>-0.51987808154208548</v>
      </c>
      <c r="U195" s="7">
        <v>0.22604106412664401</v>
      </c>
      <c r="V195" s="7">
        <v>-4.5072989969176129E-2</v>
      </c>
      <c r="W195" s="7">
        <v>-0.12471379888714554</v>
      </c>
      <c r="X195" s="7">
        <v>-9.6463584996657942E-2</v>
      </c>
      <c r="Y195" s="7">
        <v>-8.9552612159642442E-2</v>
      </c>
      <c r="Z195" s="7">
        <v>7.0771585542222265E-2</v>
      </c>
      <c r="AA195" s="11">
        <v>0.18497684453522006</v>
      </c>
      <c r="AB195" s="20">
        <f t="shared" si="66"/>
        <v>121.06699166666668</v>
      </c>
      <c r="AC195" s="20">
        <f t="shared" si="67"/>
        <v>123.98113333333333</v>
      </c>
      <c r="AD195" s="20">
        <f t="shared" si="68"/>
        <v>120.27759999999999</v>
      </c>
      <c r="AE195" s="20">
        <f t="shared" si="69"/>
        <v>120.05666666666667</v>
      </c>
      <c r="AF195" s="20">
        <f t="shared" si="70"/>
        <v>119.95256666666666</v>
      </c>
      <c r="AG195" s="109">
        <f>IFERROR(AC195/'2018'!AF195*100-100,"")</f>
        <v>-3.2641358586276112</v>
      </c>
      <c r="AH195" s="20">
        <f t="shared" si="71"/>
        <v>-2.9871749303791972</v>
      </c>
      <c r="AI195" s="20">
        <f t="shared" si="71"/>
        <v>-0.18368618373938261</v>
      </c>
      <c r="AJ195" s="20">
        <f t="shared" si="71"/>
        <v>-8.6709054057820367E-2</v>
      </c>
    </row>
    <row r="196" spans="1:36" x14ac:dyDescent="0.2">
      <c r="B196" s="1" t="s">
        <v>45</v>
      </c>
      <c r="C196" s="14">
        <v>113.0239</v>
      </c>
      <c r="D196" s="7">
        <v>113.8262</v>
      </c>
      <c r="E196" s="7">
        <v>114.0025</v>
      </c>
      <c r="F196" s="7">
        <v>114.0587</v>
      </c>
      <c r="G196" s="7">
        <v>114.0309</v>
      </c>
      <c r="H196" s="7">
        <v>114.0896</v>
      </c>
      <c r="I196" s="7">
        <v>114.2051</v>
      </c>
      <c r="J196" s="7">
        <v>114.2009</v>
      </c>
      <c r="K196" s="7">
        <v>114.5723</v>
      </c>
      <c r="L196" s="7">
        <v>114.5671</v>
      </c>
      <c r="M196" s="7">
        <v>114.6236</v>
      </c>
      <c r="N196" s="7">
        <v>114.5538</v>
      </c>
      <c r="O196" s="11">
        <v>114.5249</v>
      </c>
      <c r="P196" s="10">
        <v>0.70984986361291946</v>
      </c>
      <c r="Q196" s="7">
        <v>0.15488525488859128</v>
      </c>
      <c r="R196" s="7">
        <v>4.9297164535868972E-2</v>
      </c>
      <c r="S196" s="7">
        <v>-2.4373414741706824E-2</v>
      </c>
      <c r="T196" s="7">
        <v>5.1477275019316482E-2</v>
      </c>
      <c r="U196" s="7">
        <v>0.10123622135584423</v>
      </c>
      <c r="V196" s="7">
        <v>-3.6775940829238949E-3</v>
      </c>
      <c r="W196" s="7">
        <v>0.32521635118461778</v>
      </c>
      <c r="X196" s="7">
        <v>-4.5386188459183349E-3</v>
      </c>
      <c r="Y196" s="7">
        <v>4.9316077652310109E-2</v>
      </c>
      <c r="Z196" s="7">
        <v>-6.0894964038819888E-2</v>
      </c>
      <c r="AA196" s="11">
        <v>-2.5228320666789792E-2</v>
      </c>
      <c r="AB196" s="20">
        <f t="shared" si="66"/>
        <v>114.2713</v>
      </c>
      <c r="AC196" s="20">
        <f t="shared" si="67"/>
        <v>113.96246666666667</v>
      </c>
      <c r="AD196" s="20">
        <f t="shared" si="68"/>
        <v>114.10853333333334</v>
      </c>
      <c r="AE196" s="20">
        <f t="shared" si="69"/>
        <v>114.44676666666668</v>
      </c>
      <c r="AF196" s="20">
        <f t="shared" si="70"/>
        <v>114.56743333333333</v>
      </c>
      <c r="AG196" s="109">
        <f>IFERROR(AC196/'2018'!AF196*100-100,"")</f>
        <v>-2.8215201275447015</v>
      </c>
      <c r="AH196" s="20">
        <f t="shared" si="71"/>
        <v>0.12817085391272087</v>
      </c>
      <c r="AI196" s="20">
        <f t="shared" si="71"/>
        <v>0.29641370671664902</v>
      </c>
      <c r="AJ196" s="20">
        <f t="shared" si="71"/>
        <v>0.10543475379964207</v>
      </c>
    </row>
    <row r="197" spans="1:36" x14ac:dyDescent="0.2">
      <c r="B197" s="1" t="s">
        <v>70</v>
      </c>
      <c r="C197" s="14">
        <v>112.2411</v>
      </c>
      <c r="D197" s="7">
        <v>112.89230000000001</v>
      </c>
      <c r="E197" s="7">
        <v>113.1679</v>
      </c>
      <c r="F197" s="7">
        <v>113.212</v>
      </c>
      <c r="G197" s="7">
        <v>113.85380000000001</v>
      </c>
      <c r="H197" s="7">
        <v>113.9402</v>
      </c>
      <c r="I197" s="7">
        <v>114.1674</v>
      </c>
      <c r="J197" s="7">
        <v>114.288</v>
      </c>
      <c r="K197" s="7">
        <v>114.288</v>
      </c>
      <c r="L197" s="7">
        <v>114.6964</v>
      </c>
      <c r="M197" s="7">
        <v>114.83920000000001</v>
      </c>
      <c r="N197" s="7">
        <v>115.0698</v>
      </c>
      <c r="O197" s="11">
        <v>115.1597</v>
      </c>
      <c r="P197" s="10">
        <v>0.58017963116897719</v>
      </c>
      <c r="Q197" s="7">
        <v>0.24412648161123227</v>
      </c>
      <c r="R197" s="7">
        <v>3.8968647469821607E-2</v>
      </c>
      <c r="S197" s="7">
        <v>0.56690103522595081</v>
      </c>
      <c r="T197" s="7">
        <v>7.5886795170646559E-2</v>
      </c>
      <c r="U197" s="7">
        <v>0.19940284465008512</v>
      </c>
      <c r="V197" s="7">
        <v>0.10563435796908405</v>
      </c>
      <c r="W197" s="7">
        <v>0</v>
      </c>
      <c r="X197" s="7">
        <v>0.35734285314293746</v>
      </c>
      <c r="Y197" s="7">
        <v>0.12450259990724057</v>
      </c>
      <c r="Z197" s="7">
        <v>0.20080251342746683</v>
      </c>
      <c r="AA197" s="11">
        <v>7.8126493658631627E-2</v>
      </c>
      <c r="AB197" s="20">
        <f t="shared" si="66"/>
        <v>114.13122500000001</v>
      </c>
      <c r="AC197" s="20">
        <f t="shared" si="67"/>
        <v>113.09073333333333</v>
      </c>
      <c r="AD197" s="20">
        <f t="shared" si="68"/>
        <v>113.98713333333335</v>
      </c>
      <c r="AE197" s="20">
        <f t="shared" si="69"/>
        <v>114.42413333333333</v>
      </c>
      <c r="AF197" s="20">
        <f t="shared" si="70"/>
        <v>115.02289999999999</v>
      </c>
      <c r="AG197" s="109">
        <f>IFERROR(AC197/'2018'!AF197*100-100,"")</f>
        <v>-7.4021317541187415</v>
      </c>
      <c r="AH197" s="20">
        <f t="shared" ref="AH197:AJ199" si="72">IFERROR(AD197/AC197*100-100,"")</f>
        <v>0.79263788780809818</v>
      </c>
      <c r="AI197" s="20">
        <f t="shared" si="72"/>
        <v>0.38337660332420853</v>
      </c>
      <c r="AJ197" s="20">
        <f t="shared" si="72"/>
        <v>0.52328704550670579</v>
      </c>
    </row>
    <row r="198" spans="1:36" x14ac:dyDescent="0.2">
      <c r="B198" s="46" t="s">
        <v>48</v>
      </c>
      <c r="C198" s="26">
        <v>95.602459999999994</v>
      </c>
      <c r="D198" s="20">
        <v>96.070149999999998</v>
      </c>
      <c r="E198" s="20">
        <v>96.445430000000002</v>
      </c>
      <c r="F198" s="20">
        <v>96.825460000000007</v>
      </c>
      <c r="G198" s="20">
        <v>98.533600000000007</v>
      </c>
      <c r="H198" s="20">
        <v>99.483999999999995</v>
      </c>
      <c r="I198" s="20">
        <v>99.074730000000002</v>
      </c>
      <c r="J198" s="20">
        <v>97.998869999999997</v>
      </c>
      <c r="K198" s="20">
        <v>97.778440000000003</v>
      </c>
      <c r="L198" s="20">
        <v>99.217029999999994</v>
      </c>
      <c r="M198" s="20">
        <v>99.64555</v>
      </c>
      <c r="N198" s="20">
        <v>99.797939999999997</v>
      </c>
      <c r="O198" s="19">
        <v>101.0702</v>
      </c>
      <c r="P198" s="21">
        <v>0.48920289289627555</v>
      </c>
      <c r="Q198" s="20">
        <v>0.39063122104004588</v>
      </c>
      <c r="R198" s="20">
        <v>0.39403629596550604</v>
      </c>
      <c r="S198" s="20">
        <v>1.7641434391326414</v>
      </c>
      <c r="T198" s="20">
        <v>0.96454407430560507</v>
      </c>
      <c r="U198" s="20">
        <v>-0.41139278677977587</v>
      </c>
      <c r="V198" s="20">
        <v>-1.085907577038066</v>
      </c>
      <c r="W198" s="20">
        <v>-0.22493116502261021</v>
      </c>
      <c r="X198" s="20">
        <v>1.4712752627266201</v>
      </c>
      <c r="Y198" s="20">
        <v>0.43190166043068012</v>
      </c>
      <c r="Z198" s="20">
        <v>0.15293206771400922</v>
      </c>
      <c r="AA198" s="19">
        <v>1.2748359334872073</v>
      </c>
      <c r="AB198" s="20">
        <f>(AB181/AB182)*100</f>
        <v>98.504438295052779</v>
      </c>
      <c r="AC198" s="20">
        <f t="shared" ref="AC198:AF198" si="73">(AC181/AC182)*100</f>
        <v>96.448338728077616</v>
      </c>
      <c r="AD198" s="20">
        <f t="shared" si="73"/>
        <v>99.030957464279865</v>
      </c>
      <c r="AE198" s="20">
        <f t="shared" si="73"/>
        <v>98.333134569339592</v>
      </c>
      <c r="AF198" s="20">
        <f t="shared" si="73"/>
        <v>100.17252537998189</v>
      </c>
      <c r="AG198" s="109">
        <f>IFERROR(AC198/'2018'!AF198*100-100,"")</f>
        <v>-1.6875282698349992</v>
      </c>
      <c r="AH198" s="20">
        <f t="shared" si="72"/>
        <v>2.6777223643878187</v>
      </c>
      <c r="AI198" s="20">
        <f t="shared" si="72"/>
        <v>-0.70465126543078327</v>
      </c>
      <c r="AJ198" s="20">
        <f t="shared" si="72"/>
        <v>1.8705707071152773</v>
      </c>
    </row>
    <row r="199" spans="1:36" x14ac:dyDescent="0.2">
      <c r="B199" s="46" t="s">
        <v>72</v>
      </c>
      <c r="C199" s="26">
        <v>101.1564</v>
      </c>
      <c r="D199" s="20">
        <v>101.5919</v>
      </c>
      <c r="E199" s="20">
        <v>101.9802</v>
      </c>
      <c r="F199" s="20">
        <v>103.30249999999999</v>
      </c>
      <c r="G199" s="20">
        <v>104.08459999999999</v>
      </c>
      <c r="H199" s="20">
        <v>105.1319</v>
      </c>
      <c r="I199" s="20">
        <v>105.0458</v>
      </c>
      <c r="J199" s="20">
        <v>104.65219999999999</v>
      </c>
      <c r="K199" s="20">
        <v>104.6181</v>
      </c>
      <c r="L199" s="20">
        <v>106.69070000000001</v>
      </c>
      <c r="M199" s="20">
        <v>107.3847</v>
      </c>
      <c r="N199" s="20">
        <v>107.9091</v>
      </c>
      <c r="O199" s="19">
        <v>109.3336</v>
      </c>
      <c r="P199" s="21">
        <v>0.430521449952737</v>
      </c>
      <c r="Q199" s="20">
        <v>0.3822155112759984</v>
      </c>
      <c r="R199" s="20">
        <v>1.2966242466674889</v>
      </c>
      <c r="S199" s="20">
        <v>0.75709687568064643</v>
      </c>
      <c r="T199" s="20">
        <v>1.0062007251793319</v>
      </c>
      <c r="U199" s="20">
        <v>-8.1897121615800567E-2</v>
      </c>
      <c r="V199" s="20">
        <v>-0.37469370503152566</v>
      </c>
      <c r="W199" s="20">
        <v>-3.2584121499591161E-2</v>
      </c>
      <c r="X199" s="20">
        <v>1.981110343238893</v>
      </c>
      <c r="Y199" s="20">
        <v>0.65047843907668468</v>
      </c>
      <c r="Z199" s="20">
        <v>0.48833772408918591</v>
      </c>
      <c r="AA199" s="19">
        <v>1.3200925593856394</v>
      </c>
      <c r="AB199" s="20">
        <f>(AB181/AB191)*100</f>
        <v>105.14670017489469</v>
      </c>
      <c r="AC199" s="20">
        <f t="shared" ref="AC199:AF199" si="74">(AC181/AC191)*100</f>
        <v>102.29200907043132</v>
      </c>
      <c r="AD199" s="20">
        <f t="shared" si="74"/>
        <v>104.7542789176193</v>
      </c>
      <c r="AE199" s="20">
        <f t="shared" si="74"/>
        <v>105.32034700465877</v>
      </c>
      <c r="AF199" s="20">
        <f t="shared" si="74"/>
        <v>108.21004241832645</v>
      </c>
      <c r="AG199" s="109">
        <f>IFERROR(AC199/'2018'!AF199*100-100,"")</f>
        <v>-3.0764155874885972</v>
      </c>
      <c r="AH199" s="20">
        <f t="shared" si="72"/>
        <v>2.4070989215713183</v>
      </c>
      <c r="AI199" s="20">
        <f t="shared" si="72"/>
        <v>0.54037705465437114</v>
      </c>
      <c r="AJ199" s="20">
        <f t="shared" si="72"/>
        <v>2.7437199893956432</v>
      </c>
    </row>
    <row r="201" spans="1:36" x14ac:dyDescent="0.2">
      <c r="B201" s="46" t="s">
        <v>64</v>
      </c>
    </row>
    <row r="202" spans="1:36" x14ac:dyDescent="0.2">
      <c r="A202" s="74"/>
      <c r="B202" s="74" t="s">
        <v>49</v>
      </c>
      <c r="C202" s="74"/>
      <c r="D202" s="84">
        <f>D26</f>
        <v>100.40649999999999</v>
      </c>
      <c r="E202" s="84">
        <f t="shared" ref="E202:AA202" si="75">E26</f>
        <v>100.92919999999999</v>
      </c>
      <c r="F202" s="84">
        <f t="shared" si="75"/>
        <v>99.844409999999996</v>
      </c>
      <c r="G202" s="84">
        <f t="shared" si="75"/>
        <v>98.208479999999994</v>
      </c>
      <c r="H202" s="84">
        <f t="shared" si="75"/>
        <v>99.987560000000002</v>
      </c>
      <c r="I202" s="84">
        <f t="shared" si="75"/>
        <v>100.7178</v>
      </c>
      <c r="J202" s="84">
        <f t="shared" si="75"/>
        <v>99.570480000000003</v>
      </c>
      <c r="K202" s="84">
        <f t="shared" si="75"/>
        <v>99.907229999999998</v>
      </c>
      <c r="L202" s="84">
        <f t="shared" si="75"/>
        <v>99.393919999999994</v>
      </c>
      <c r="M202" s="84">
        <f t="shared" si="75"/>
        <v>99.355419999999995</v>
      </c>
      <c r="N202" s="84">
        <f t="shared" si="75"/>
        <v>98.393360000000001</v>
      </c>
      <c r="O202" s="84">
        <f t="shared" si="75"/>
        <v>99.632540000000006</v>
      </c>
      <c r="P202" s="84">
        <f t="shared" si="75"/>
        <v>-1.2385691536083525</v>
      </c>
      <c r="Q202" s="84">
        <f t="shared" si="75"/>
        <v>0.52058382674428494</v>
      </c>
      <c r="R202" s="84">
        <f t="shared" si="75"/>
        <v>-1.0748029311636258</v>
      </c>
      <c r="S202" s="84">
        <f t="shared" si="75"/>
        <v>-1.6384793099583663</v>
      </c>
      <c r="T202" s="84">
        <f t="shared" si="75"/>
        <v>1.8115339938058379</v>
      </c>
      <c r="U202" s="84">
        <f t="shared" si="75"/>
        <v>0.73033085315812774</v>
      </c>
      <c r="V202" s="84">
        <f t="shared" si="75"/>
        <v>-1.1391432298958015</v>
      </c>
      <c r="W202" s="84">
        <f t="shared" si="75"/>
        <v>0.33820264801374361</v>
      </c>
      <c r="X202" s="84">
        <f t="shared" si="75"/>
        <v>-0.51378663986580764</v>
      </c>
      <c r="Y202" s="84">
        <f t="shared" si="75"/>
        <v>-3.8734763655562728E-2</v>
      </c>
      <c r="Z202" s="84">
        <f t="shared" si="75"/>
        <v>-0.96830147766472519</v>
      </c>
      <c r="AA202" s="84">
        <f t="shared" si="75"/>
        <v>1.259414253156925</v>
      </c>
    </row>
    <row r="203" spans="1:36" x14ac:dyDescent="0.2">
      <c r="A203" s="74"/>
      <c r="B203" s="74" t="s">
        <v>52</v>
      </c>
      <c r="C203" s="74"/>
      <c r="D203" s="84">
        <f>D49</f>
        <v>95.132339999999999</v>
      </c>
      <c r="E203" s="84">
        <f t="shared" ref="E203:AA203" si="76">E49</f>
        <v>94.176550000000006</v>
      </c>
      <c r="F203" s="84">
        <f t="shared" si="76"/>
        <v>93.964230000000001</v>
      </c>
      <c r="G203" s="84">
        <f t="shared" si="76"/>
        <v>93.74682</v>
      </c>
      <c r="H203" s="84">
        <f t="shared" si="76"/>
        <v>93.622799999999998</v>
      </c>
      <c r="I203" s="84">
        <f t="shared" si="76"/>
        <v>93.301810000000003</v>
      </c>
      <c r="J203" s="84">
        <f t="shared" si="76"/>
        <v>94.348460000000003</v>
      </c>
      <c r="K203" s="84">
        <f t="shared" si="76"/>
        <v>94.167259999999999</v>
      </c>
      <c r="L203" s="84">
        <f t="shared" si="76"/>
        <v>95.103710000000007</v>
      </c>
      <c r="M203" s="84">
        <f t="shared" si="76"/>
        <v>95.938000000000002</v>
      </c>
      <c r="N203" s="84">
        <f t="shared" si="76"/>
        <v>96.432910000000007</v>
      </c>
      <c r="O203" s="84">
        <f t="shared" si="76"/>
        <v>94.158479999999997</v>
      </c>
      <c r="P203" s="84">
        <f t="shared" si="76"/>
        <v>-0.70689151119601379</v>
      </c>
      <c r="Q203" s="84">
        <f t="shared" si="76"/>
        <v>-1.0046951436283322</v>
      </c>
      <c r="R203" s="84">
        <f t="shared" si="76"/>
        <v>-0.22544890421236008</v>
      </c>
      <c r="S203" s="84">
        <f t="shared" si="76"/>
        <v>-0.23137527972080543</v>
      </c>
      <c r="T203" s="84">
        <f t="shared" si="76"/>
        <v>-0.13229248736117297</v>
      </c>
      <c r="U203" s="84">
        <f t="shared" si="76"/>
        <v>-0.34285451834381664</v>
      </c>
      <c r="V203" s="84">
        <f t="shared" si="76"/>
        <v>1.1217895987226825</v>
      </c>
      <c r="W203" s="84">
        <f t="shared" si="76"/>
        <v>-0.19205400914864323</v>
      </c>
      <c r="X203" s="84">
        <f t="shared" si="76"/>
        <v>0.99445391105147141</v>
      </c>
      <c r="Y203" s="84">
        <f t="shared" si="76"/>
        <v>0.87724232840127447</v>
      </c>
      <c r="Z203" s="84">
        <f t="shared" si="76"/>
        <v>0.51586441243303427</v>
      </c>
      <c r="AA203" s="84">
        <f t="shared" si="76"/>
        <v>-2.3585620303276227</v>
      </c>
    </row>
    <row r="204" spans="1:36" x14ac:dyDescent="0.2">
      <c r="A204" s="74"/>
      <c r="B204" s="74" t="s">
        <v>53</v>
      </c>
      <c r="C204" s="74"/>
      <c r="D204" s="84">
        <f>D70</f>
        <v>93.592179999999999</v>
      </c>
      <c r="E204" s="84">
        <f t="shared" ref="E204:AA204" si="77">E70</f>
        <v>94.578609999999998</v>
      </c>
      <c r="F204" s="84">
        <f t="shared" si="77"/>
        <v>95.94229</v>
      </c>
      <c r="G204" s="84">
        <f t="shared" si="77"/>
        <v>99.828479999999999</v>
      </c>
      <c r="H204" s="84">
        <f t="shared" si="77"/>
        <v>101.0304</v>
      </c>
      <c r="I204" s="84">
        <f t="shared" si="77"/>
        <v>99.924019999999999</v>
      </c>
      <c r="J204" s="84">
        <f t="shared" si="77"/>
        <v>98.101680000000002</v>
      </c>
      <c r="K204" s="84">
        <f t="shared" si="77"/>
        <v>97.374260000000007</v>
      </c>
      <c r="L204" s="84">
        <f t="shared" si="77"/>
        <v>99.73357</v>
      </c>
      <c r="M204" s="84">
        <f t="shared" si="77"/>
        <v>100.7115</v>
      </c>
      <c r="N204" s="84">
        <f t="shared" si="77"/>
        <v>101.48390000000001</v>
      </c>
      <c r="O204" s="84">
        <f t="shared" si="77"/>
        <v>104.214</v>
      </c>
      <c r="P204" s="84">
        <f t="shared" si="77"/>
        <v>1.687910459355928</v>
      </c>
      <c r="Q204" s="84">
        <f t="shared" si="77"/>
        <v>1.0539662608564075</v>
      </c>
      <c r="R204" s="84">
        <f t="shared" si="77"/>
        <v>1.4418482149399343</v>
      </c>
      <c r="S204" s="84">
        <f t="shared" si="77"/>
        <v>4.0505495543206225</v>
      </c>
      <c r="T204" s="84">
        <f t="shared" si="77"/>
        <v>1.203985075200986</v>
      </c>
      <c r="U204" s="84">
        <f t="shared" si="77"/>
        <v>-1.0950961294818209</v>
      </c>
      <c r="V204" s="84">
        <f t="shared" si="77"/>
        <v>-1.8237256667616024</v>
      </c>
      <c r="W204" s="84">
        <f t="shared" si="77"/>
        <v>-0.74149596622605762</v>
      </c>
      <c r="X204" s="84">
        <f t="shared" si="77"/>
        <v>2.4229298379263611</v>
      </c>
      <c r="Y204" s="84">
        <f t="shared" si="77"/>
        <v>0.9805424592742451</v>
      </c>
      <c r="Z204" s="84">
        <f t="shared" si="77"/>
        <v>0.7669431991381368</v>
      </c>
      <c r="AA204" s="84">
        <f t="shared" si="77"/>
        <v>2.6901804128536577</v>
      </c>
    </row>
    <row r="205" spans="1:36" x14ac:dyDescent="0.2">
      <c r="A205" s="74"/>
      <c r="B205" s="74" t="s">
        <v>60</v>
      </c>
      <c r="C205" s="74"/>
      <c r="D205" s="84">
        <f>D94</f>
        <v>99.927059999999997</v>
      </c>
      <c r="E205" s="84">
        <f t="shared" ref="E205:AA205" si="78">E94</f>
        <v>99.428179999999998</v>
      </c>
      <c r="F205" s="84">
        <f t="shared" si="78"/>
        <v>98.921679999999995</v>
      </c>
      <c r="G205" s="84">
        <f t="shared" si="78"/>
        <v>99.430599999999998</v>
      </c>
      <c r="H205" s="84">
        <f t="shared" si="78"/>
        <v>99.597319999999996</v>
      </c>
      <c r="I205" s="84">
        <f t="shared" si="78"/>
        <v>100.0172</v>
      </c>
      <c r="J205" s="84">
        <f t="shared" si="78"/>
        <v>99.381739999999994</v>
      </c>
      <c r="K205" s="84">
        <f t="shared" si="78"/>
        <v>100.12090000000001</v>
      </c>
      <c r="L205" s="84">
        <f t="shared" si="78"/>
        <v>101.4141</v>
      </c>
      <c r="M205" s="84">
        <f t="shared" si="78"/>
        <v>100.1835</v>
      </c>
      <c r="N205" s="84">
        <f t="shared" si="78"/>
        <v>99.3078</v>
      </c>
      <c r="O205" s="84">
        <f t="shared" si="78"/>
        <v>99.314899999999994</v>
      </c>
      <c r="P205" s="84">
        <f t="shared" si="78"/>
        <v>0.12677286114884681</v>
      </c>
      <c r="Q205" s="84">
        <f t="shared" si="78"/>
        <v>-0.49924414868204842</v>
      </c>
      <c r="R205" s="84">
        <f t="shared" si="78"/>
        <v>-0.5094129249876671</v>
      </c>
      <c r="S205" s="84">
        <f t="shared" si="78"/>
        <v>0.51446760710089379</v>
      </c>
      <c r="T205" s="84">
        <f t="shared" si="78"/>
        <v>0.16767473996938365</v>
      </c>
      <c r="U205" s="84">
        <f t="shared" si="78"/>
        <v>0.4215776087147789</v>
      </c>
      <c r="V205" s="84">
        <f t="shared" si="78"/>
        <v>-0.6353507196762247</v>
      </c>
      <c r="W205" s="84">
        <f t="shared" si="78"/>
        <v>0.74375836043926424</v>
      </c>
      <c r="X205" s="84">
        <f t="shared" si="78"/>
        <v>1.2916384091633202</v>
      </c>
      <c r="Y205" s="84">
        <f t="shared" si="78"/>
        <v>-1.213440734572421</v>
      </c>
      <c r="Z205" s="84">
        <f t="shared" si="78"/>
        <v>-0.87409603377801226</v>
      </c>
      <c r="AA205" s="84">
        <f t="shared" si="78"/>
        <v>7.1494887611991314E-3</v>
      </c>
    </row>
    <row r="206" spans="1:36" x14ac:dyDescent="0.2">
      <c r="A206" s="74"/>
      <c r="B206" s="74" t="s">
        <v>62</v>
      </c>
      <c r="C206" s="74"/>
      <c r="D206" s="84">
        <f>D116</f>
        <v>100.7266</v>
      </c>
      <c r="E206" s="84">
        <f t="shared" ref="E206:AA206" si="79">E116</f>
        <v>100.8685</v>
      </c>
      <c r="F206" s="84">
        <f t="shared" si="79"/>
        <v>100.54600000000001</v>
      </c>
      <c r="G206" s="84">
        <f t="shared" si="79"/>
        <v>101.4354</v>
      </c>
      <c r="H206" s="84">
        <f t="shared" si="79"/>
        <v>102.506</v>
      </c>
      <c r="I206" s="84">
        <f t="shared" si="79"/>
        <v>102.64400000000001</v>
      </c>
      <c r="J206" s="84">
        <f t="shared" si="79"/>
        <v>103.1234</v>
      </c>
      <c r="K206" s="84">
        <f t="shared" si="79"/>
        <v>101.87520000000001</v>
      </c>
      <c r="L206" s="84">
        <f t="shared" si="79"/>
        <v>102.0538</v>
      </c>
      <c r="M206" s="84">
        <f t="shared" si="79"/>
        <v>101.6812</v>
      </c>
      <c r="N206" s="84">
        <f t="shared" si="79"/>
        <v>101.1506</v>
      </c>
      <c r="O206" s="84">
        <f t="shared" si="79"/>
        <v>101.8306</v>
      </c>
      <c r="P206" s="84">
        <f t="shared" si="79"/>
        <v>0.99489293307671678</v>
      </c>
      <c r="Q206" s="84">
        <f t="shared" si="79"/>
        <v>0.14087639213474154</v>
      </c>
      <c r="R206" s="84">
        <f t="shared" si="79"/>
        <v>-0.3197232039734812</v>
      </c>
      <c r="S206" s="84">
        <f t="shared" si="79"/>
        <v>0.88457024645435389</v>
      </c>
      <c r="T206" s="84">
        <f t="shared" si="79"/>
        <v>1.0554500696995319</v>
      </c>
      <c r="U206" s="84">
        <f t="shared" si="79"/>
        <v>0.13462626577956924</v>
      </c>
      <c r="V206" s="84">
        <f t="shared" si="79"/>
        <v>0.46705116714079559</v>
      </c>
      <c r="W206" s="84">
        <f t="shared" si="79"/>
        <v>-1.2103945370303899</v>
      </c>
      <c r="X206" s="84">
        <f t="shared" si="79"/>
        <v>0.17531253926371557</v>
      </c>
      <c r="Y206" s="84">
        <f t="shared" si="79"/>
        <v>-0.36510154447947202</v>
      </c>
      <c r="Z206" s="84">
        <f t="shared" si="79"/>
        <v>-0.52182704374063915</v>
      </c>
      <c r="AA206" s="84">
        <f t="shared" si="79"/>
        <v>0.67226491983241499</v>
      </c>
    </row>
    <row r="207" spans="1:36" x14ac:dyDescent="0.2">
      <c r="A207" s="74"/>
      <c r="B207" s="74" t="s">
        <v>81</v>
      </c>
      <c r="C207" s="74"/>
      <c r="D207" s="84">
        <f>D136</f>
        <v>105.70959999999999</v>
      </c>
      <c r="E207" s="84">
        <f t="shared" ref="E207:AA207" si="80">E136</f>
        <v>106.4498</v>
      </c>
      <c r="F207" s="84">
        <f t="shared" si="80"/>
        <v>105.62260000000001</v>
      </c>
      <c r="G207" s="84">
        <f t="shared" si="80"/>
        <v>107.6157</v>
      </c>
      <c r="H207" s="84">
        <f t="shared" si="80"/>
        <v>108.8747</v>
      </c>
      <c r="I207" s="84">
        <f t="shared" si="80"/>
        <v>109.13379999999999</v>
      </c>
      <c r="J207" s="84">
        <f t="shared" si="80"/>
        <v>109.50360000000001</v>
      </c>
      <c r="K207" s="84">
        <f t="shared" si="80"/>
        <v>108.13800000000001</v>
      </c>
      <c r="L207" s="84">
        <f t="shared" si="80"/>
        <v>108.54819999999999</v>
      </c>
      <c r="M207" s="84">
        <f t="shared" si="80"/>
        <v>108.2753</v>
      </c>
      <c r="N207" s="84">
        <f t="shared" si="80"/>
        <v>107.9593</v>
      </c>
      <c r="O207" s="84">
        <f t="shared" si="80"/>
        <v>108.7594</v>
      </c>
      <c r="P207" s="84">
        <f t="shared" si="80"/>
        <v>2.6011942199134932</v>
      </c>
      <c r="Q207" s="84">
        <f t="shared" si="80"/>
        <v>0.70022022597758538</v>
      </c>
      <c r="R207" s="84">
        <f t="shared" si="80"/>
        <v>-0.77707990057284337</v>
      </c>
      <c r="S207" s="84">
        <f t="shared" si="80"/>
        <v>1.8870014561277588</v>
      </c>
      <c r="T207" s="84">
        <f t="shared" si="80"/>
        <v>1.1699036478878084</v>
      </c>
      <c r="U207" s="84">
        <f t="shared" si="80"/>
        <v>0.23797998984152374</v>
      </c>
      <c r="V207" s="84">
        <f t="shared" si="80"/>
        <v>0.33885010876558147</v>
      </c>
      <c r="W207" s="84">
        <f t="shared" si="80"/>
        <v>-1.24708228770561</v>
      </c>
      <c r="X207" s="84">
        <f t="shared" si="80"/>
        <v>0.37933011522313065</v>
      </c>
      <c r="Y207" s="84">
        <f t="shared" si="80"/>
        <v>-0.25140905146284587</v>
      </c>
      <c r="Z207" s="84">
        <f t="shared" si="80"/>
        <v>-0.29184864876846567</v>
      </c>
      <c r="AA207" s="84">
        <f t="shared" si="80"/>
        <v>0.74111262299774128</v>
      </c>
    </row>
    <row r="208" spans="1:36" x14ac:dyDescent="0.2">
      <c r="A208" s="74"/>
      <c r="B208" s="74" t="s">
        <v>84</v>
      </c>
      <c r="C208" s="74"/>
      <c r="D208" s="84">
        <f>D158</f>
        <v>95.302970000000002</v>
      </c>
      <c r="E208" s="84">
        <f t="shared" ref="E208:AA208" si="81">E158</f>
        <v>94.816760000000002</v>
      </c>
      <c r="F208" s="84">
        <f t="shared" si="81"/>
        <v>95.04513</v>
      </c>
      <c r="G208" s="84">
        <f t="shared" si="81"/>
        <v>94.811099999999996</v>
      </c>
      <c r="H208" s="84">
        <f t="shared" si="81"/>
        <v>95.688429999999997</v>
      </c>
      <c r="I208" s="84">
        <f t="shared" si="81"/>
        <v>95.694599999999994</v>
      </c>
      <c r="J208" s="84">
        <f t="shared" si="81"/>
        <v>96.283299999999997</v>
      </c>
      <c r="K208" s="84">
        <f t="shared" si="81"/>
        <v>95.148780000000002</v>
      </c>
      <c r="L208" s="84">
        <f t="shared" si="81"/>
        <v>95.081699999999998</v>
      </c>
      <c r="M208" s="84">
        <f t="shared" si="81"/>
        <v>94.60942</v>
      </c>
      <c r="N208" s="84">
        <f t="shared" si="81"/>
        <v>93.848399999999998</v>
      </c>
      <c r="O208" s="84">
        <f t="shared" si="81"/>
        <v>94.394450000000006</v>
      </c>
      <c r="P208" s="84">
        <f t="shared" si="81"/>
        <v>-0.80726630222886331</v>
      </c>
      <c r="Q208" s="84">
        <f t="shared" si="81"/>
        <v>-0.5101729778201034</v>
      </c>
      <c r="R208" s="84">
        <f t="shared" si="81"/>
        <v>0.24085404310377001</v>
      </c>
      <c r="S208" s="84">
        <f t="shared" si="81"/>
        <v>-0.24623039602345137</v>
      </c>
      <c r="T208" s="84">
        <f t="shared" si="81"/>
        <v>0.92534523911229871</v>
      </c>
      <c r="U208" s="84">
        <f t="shared" si="81"/>
        <v>6.4480104856954436E-3</v>
      </c>
      <c r="V208" s="84">
        <f t="shared" si="81"/>
        <v>0.61518622785403043</v>
      </c>
      <c r="W208" s="84">
        <f t="shared" si="81"/>
        <v>-1.1783144117411792</v>
      </c>
      <c r="X208" s="84">
        <f t="shared" si="81"/>
        <v>-7.0500115713521758E-2</v>
      </c>
      <c r="Y208" s="84">
        <f t="shared" si="81"/>
        <v>-0.49670967178752357</v>
      </c>
      <c r="Z208" s="84">
        <f t="shared" si="81"/>
        <v>-0.80438078998899054</v>
      </c>
      <c r="AA208" s="84">
        <f t="shared" si="81"/>
        <v>0.58184263130752167</v>
      </c>
    </row>
    <row r="209" spans="1:27" x14ac:dyDescent="0.2">
      <c r="A209" s="74"/>
      <c r="B209" s="74" t="s">
        <v>63</v>
      </c>
      <c r="C209" s="74"/>
      <c r="D209" s="84">
        <f>D178</f>
        <v>96.206540000000004</v>
      </c>
      <c r="E209" s="84">
        <f t="shared" ref="E209:AA209" si="82">E178</f>
        <v>96.575100000000006</v>
      </c>
      <c r="F209" s="84">
        <f t="shared" si="82"/>
        <v>96.934079999999994</v>
      </c>
      <c r="G209" s="84">
        <f t="shared" si="82"/>
        <v>98.618440000000007</v>
      </c>
      <c r="H209" s="84">
        <f t="shared" si="82"/>
        <v>99.572230000000005</v>
      </c>
      <c r="I209" s="84">
        <f t="shared" si="82"/>
        <v>99.178790000000006</v>
      </c>
      <c r="J209" s="84">
        <f t="shared" si="82"/>
        <v>98.148229999999998</v>
      </c>
      <c r="K209" s="84">
        <f t="shared" si="82"/>
        <v>97.897930000000002</v>
      </c>
      <c r="L209" s="84">
        <f t="shared" si="82"/>
        <v>99.299809999999994</v>
      </c>
      <c r="M209" s="84">
        <f t="shared" si="82"/>
        <v>99.704920000000001</v>
      </c>
      <c r="N209" s="84">
        <f t="shared" si="82"/>
        <v>99.837220000000002</v>
      </c>
      <c r="O209" s="84">
        <f t="shared" si="82"/>
        <v>101.09229999999999</v>
      </c>
      <c r="P209" s="84">
        <f t="shared" si="82"/>
        <v>0.5034756482111834</v>
      </c>
      <c r="Q209" s="84">
        <f t="shared" si="82"/>
        <v>0.38309245920287976</v>
      </c>
      <c r="R209" s="84">
        <f t="shared" si="82"/>
        <v>0.37171072046520098</v>
      </c>
      <c r="S209" s="84">
        <f t="shared" si="82"/>
        <v>1.737634483145672</v>
      </c>
      <c r="T209" s="84">
        <f t="shared" si="82"/>
        <v>0.96715178216163</v>
      </c>
      <c r="U209" s="84">
        <f t="shared" si="82"/>
        <v>-0.39513024866471125</v>
      </c>
      <c r="V209" s="84">
        <f t="shared" si="82"/>
        <v>-1.039093136748299</v>
      </c>
      <c r="W209" s="84">
        <f t="shared" si="82"/>
        <v>-0.25502242883034748</v>
      </c>
      <c r="X209" s="84">
        <f t="shared" si="82"/>
        <v>1.4319812482245449</v>
      </c>
      <c r="Y209" s="84">
        <f t="shared" si="82"/>
        <v>0.40796654092289569</v>
      </c>
      <c r="Z209" s="84">
        <f t="shared" si="82"/>
        <v>0.13269154621457072</v>
      </c>
      <c r="AA209" s="84">
        <f t="shared" si="82"/>
        <v>1.2571263502729668</v>
      </c>
    </row>
    <row r="210" spans="1:27" x14ac:dyDescent="0.2">
      <c r="A210" s="74"/>
      <c r="B210" s="74" t="s">
        <v>278</v>
      </c>
      <c r="C210" s="74"/>
      <c r="D210" s="84">
        <f>D198</f>
        <v>96.070149999999998</v>
      </c>
      <c r="E210" s="84">
        <f t="shared" ref="E210:AA210" si="83">E198</f>
        <v>96.445430000000002</v>
      </c>
      <c r="F210" s="84">
        <f t="shared" si="83"/>
        <v>96.825460000000007</v>
      </c>
      <c r="G210" s="84">
        <f t="shared" si="83"/>
        <v>98.533600000000007</v>
      </c>
      <c r="H210" s="84">
        <f t="shared" si="83"/>
        <v>99.483999999999995</v>
      </c>
      <c r="I210" s="84">
        <f t="shared" si="83"/>
        <v>99.074730000000002</v>
      </c>
      <c r="J210" s="84">
        <f t="shared" si="83"/>
        <v>97.998869999999997</v>
      </c>
      <c r="K210" s="84">
        <f t="shared" si="83"/>
        <v>97.778440000000003</v>
      </c>
      <c r="L210" s="84">
        <f t="shared" si="83"/>
        <v>99.217029999999994</v>
      </c>
      <c r="M210" s="84">
        <f t="shared" si="83"/>
        <v>99.64555</v>
      </c>
      <c r="N210" s="84">
        <f t="shared" si="83"/>
        <v>99.797939999999997</v>
      </c>
      <c r="O210" s="84">
        <f t="shared" si="83"/>
        <v>101.0702</v>
      </c>
      <c r="P210" s="84">
        <f t="shared" si="83"/>
        <v>0.48920289289627555</v>
      </c>
      <c r="Q210" s="84">
        <f t="shared" si="83"/>
        <v>0.39063122104004588</v>
      </c>
      <c r="R210" s="84">
        <f t="shared" si="83"/>
        <v>0.39403629596550604</v>
      </c>
      <c r="S210" s="84">
        <f t="shared" si="83"/>
        <v>1.7641434391326414</v>
      </c>
      <c r="T210" s="84">
        <f t="shared" si="83"/>
        <v>0.96454407430560507</v>
      </c>
      <c r="U210" s="84">
        <f t="shared" si="83"/>
        <v>-0.41139278677977587</v>
      </c>
      <c r="V210" s="84">
        <f t="shared" si="83"/>
        <v>-1.085907577038066</v>
      </c>
      <c r="W210" s="84">
        <f t="shared" si="83"/>
        <v>-0.22493116502261021</v>
      </c>
      <c r="X210" s="84">
        <f t="shared" si="83"/>
        <v>1.4712752627266201</v>
      </c>
      <c r="Y210" s="84">
        <f t="shared" si="83"/>
        <v>0.43190166043068012</v>
      </c>
      <c r="Z210" s="84">
        <f t="shared" si="83"/>
        <v>0.15293206771400922</v>
      </c>
      <c r="AA210" s="84">
        <f t="shared" si="83"/>
        <v>1.2748359334872073</v>
      </c>
    </row>
    <row r="211" spans="1:27" x14ac:dyDescent="0.2">
      <c r="B211" s="46" t="s">
        <v>279</v>
      </c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27" x14ac:dyDescent="0.2">
      <c r="A212" s="76"/>
      <c r="B212" s="76" t="s">
        <v>49</v>
      </c>
      <c r="C212" s="76"/>
      <c r="D212" s="85">
        <f>D7</f>
        <v>123.4235</v>
      </c>
      <c r="E212" s="85">
        <f t="shared" ref="E212:AA212" si="84">E7</f>
        <v>124.0612</v>
      </c>
      <c r="F212" s="85">
        <f t="shared" si="84"/>
        <v>124.2761</v>
      </c>
      <c r="G212" s="85">
        <f t="shared" si="84"/>
        <v>120.65600000000001</v>
      </c>
      <c r="H212" s="85">
        <f t="shared" si="84"/>
        <v>122.8592</v>
      </c>
      <c r="I212" s="85">
        <f t="shared" si="84"/>
        <v>124.33329999999999</v>
      </c>
      <c r="J212" s="85">
        <f t="shared" si="84"/>
        <v>124.0872</v>
      </c>
      <c r="K212" s="85">
        <f t="shared" si="84"/>
        <v>124.84139999999999</v>
      </c>
      <c r="L212" s="85">
        <f t="shared" si="84"/>
        <v>124.97629999999999</v>
      </c>
      <c r="M212" s="85">
        <f t="shared" si="84"/>
        <v>125.2079</v>
      </c>
      <c r="N212" s="85">
        <f t="shared" si="84"/>
        <v>124.9569</v>
      </c>
      <c r="O212" s="85">
        <f t="shared" si="84"/>
        <v>126.4405</v>
      </c>
      <c r="P212" s="85">
        <f t="shared" si="84"/>
        <v>-1.1646576375803825</v>
      </c>
      <c r="Q212" s="85">
        <f t="shared" si="84"/>
        <v>0.51667632177016154</v>
      </c>
      <c r="R212" s="85">
        <f t="shared" si="84"/>
        <v>0.17322095868813142</v>
      </c>
      <c r="S212" s="85">
        <f t="shared" si="84"/>
        <v>-2.9129494729879628</v>
      </c>
      <c r="T212" s="85">
        <f t="shared" si="84"/>
        <v>1.826017769526584</v>
      </c>
      <c r="U212" s="85">
        <f t="shared" si="84"/>
        <v>1.1998287470535318</v>
      </c>
      <c r="V212" s="85">
        <f t="shared" si="84"/>
        <v>-0.19793570990233383</v>
      </c>
      <c r="W212" s="85">
        <f t="shared" si="84"/>
        <v>0.60779838694079436</v>
      </c>
      <c r="X212" s="85">
        <f t="shared" si="84"/>
        <v>0.1080571028521002</v>
      </c>
      <c r="Y212" s="85">
        <f t="shared" si="84"/>
        <v>0.18531513574973837</v>
      </c>
      <c r="Z212" s="85">
        <f t="shared" si="84"/>
        <v>-0.20046658397752104</v>
      </c>
      <c r="AA212" s="85">
        <f t="shared" si="84"/>
        <v>1.1872893773773161</v>
      </c>
    </row>
    <row r="213" spans="1:27" x14ac:dyDescent="0.2">
      <c r="A213" s="76"/>
      <c r="B213" s="76" t="s">
        <v>52</v>
      </c>
      <c r="C213" s="76"/>
      <c r="D213" s="85">
        <f>D29</f>
        <v>115.705</v>
      </c>
      <c r="E213" s="85">
        <f t="shared" ref="E213:AA213" si="85">E29</f>
        <v>114.62179999999999</v>
      </c>
      <c r="F213" s="85">
        <f t="shared" si="85"/>
        <v>115.3613</v>
      </c>
      <c r="G213" s="85">
        <f t="shared" si="85"/>
        <v>113.5629</v>
      </c>
      <c r="H213" s="85">
        <f t="shared" si="85"/>
        <v>113.4451</v>
      </c>
      <c r="I213" s="85">
        <f t="shared" si="85"/>
        <v>113.6112</v>
      </c>
      <c r="J213" s="85">
        <f t="shared" si="85"/>
        <v>115.767</v>
      </c>
      <c r="K213" s="85">
        <f t="shared" si="85"/>
        <v>115.8296</v>
      </c>
      <c r="L213" s="85">
        <f t="shared" si="85"/>
        <v>117.5728</v>
      </c>
      <c r="M213" s="85">
        <f t="shared" si="85"/>
        <v>118.84</v>
      </c>
      <c r="N213" s="85">
        <f t="shared" si="85"/>
        <v>120.16119999999999</v>
      </c>
      <c r="O213" s="85">
        <f t="shared" si="85"/>
        <v>117.3275</v>
      </c>
      <c r="P213" s="85">
        <f t="shared" si="85"/>
        <v>-0.90627869054633603</v>
      </c>
      <c r="Q213" s="85">
        <f t="shared" si="85"/>
        <v>-0.93617389049738997</v>
      </c>
      <c r="R213" s="85">
        <f t="shared" si="85"/>
        <v>0.64516523034885753</v>
      </c>
      <c r="S213" s="85">
        <f t="shared" si="85"/>
        <v>-1.5589283407867291</v>
      </c>
      <c r="T213" s="85">
        <f t="shared" si="85"/>
        <v>-0.10373106005570706</v>
      </c>
      <c r="U213" s="85">
        <f t="shared" si="85"/>
        <v>0.14641443306057303</v>
      </c>
      <c r="V213" s="85">
        <f t="shared" si="85"/>
        <v>1.8975241877561362</v>
      </c>
      <c r="W213" s="85">
        <f t="shared" si="85"/>
        <v>5.4074131661011625E-2</v>
      </c>
      <c r="X213" s="85">
        <f t="shared" si="85"/>
        <v>1.5049693687969239</v>
      </c>
      <c r="Y213" s="85">
        <f t="shared" si="85"/>
        <v>1.0778003075541305</v>
      </c>
      <c r="Z213" s="85">
        <f t="shared" si="85"/>
        <v>1.1117468865701703</v>
      </c>
      <c r="AA213" s="85">
        <f t="shared" si="85"/>
        <v>-2.358248752509124</v>
      </c>
    </row>
    <row r="214" spans="1:27" x14ac:dyDescent="0.2">
      <c r="A214" s="76"/>
      <c r="B214" s="76" t="s">
        <v>53</v>
      </c>
      <c r="C214" s="76"/>
      <c r="D214" s="85">
        <f>D52</f>
        <v>114.50449999999999</v>
      </c>
      <c r="E214" s="85">
        <f t="shared" ref="E214:AA214" si="86">E52</f>
        <v>115.86579999999999</v>
      </c>
      <c r="F214" s="85">
        <f t="shared" si="86"/>
        <v>118.6447</v>
      </c>
      <c r="G214" s="85">
        <f t="shared" si="86"/>
        <v>121.9735</v>
      </c>
      <c r="H214" s="85">
        <f t="shared" si="86"/>
        <v>123.5518</v>
      </c>
      <c r="I214" s="85">
        <f t="shared" si="86"/>
        <v>122.68089999999999</v>
      </c>
      <c r="J214" s="85">
        <f t="shared" si="86"/>
        <v>121.4453</v>
      </c>
      <c r="K214" s="85">
        <f t="shared" si="86"/>
        <v>120.8981</v>
      </c>
      <c r="L214" s="85">
        <f t="shared" si="86"/>
        <v>124.36199999999999</v>
      </c>
      <c r="M214" s="85">
        <f t="shared" si="86"/>
        <v>125.7323</v>
      </c>
      <c r="N214" s="85">
        <f t="shared" si="86"/>
        <v>127.4927</v>
      </c>
      <c r="O214" s="85">
        <f t="shared" si="86"/>
        <v>131.0917</v>
      </c>
      <c r="P214" s="85">
        <f t="shared" si="86"/>
        <v>1.7812349445247289</v>
      </c>
      <c r="Q214" s="85">
        <f t="shared" si="86"/>
        <v>1.1888615731259471</v>
      </c>
      <c r="R214" s="85">
        <f t="shared" si="86"/>
        <v>2.3983781236568578</v>
      </c>
      <c r="S214" s="85">
        <f t="shared" si="86"/>
        <v>2.8056879068344402</v>
      </c>
      <c r="T214" s="85">
        <f t="shared" si="86"/>
        <v>1.2939695917555851</v>
      </c>
      <c r="U214" s="85">
        <f t="shared" si="86"/>
        <v>-0.70488653342161423</v>
      </c>
      <c r="V214" s="85">
        <f t="shared" si="86"/>
        <v>-1.0071657446269069</v>
      </c>
      <c r="W214" s="85">
        <f t="shared" si="86"/>
        <v>-0.45057322103037634</v>
      </c>
      <c r="X214" s="85">
        <f t="shared" si="86"/>
        <v>2.8651401469501967</v>
      </c>
      <c r="Y214" s="85">
        <f t="shared" si="86"/>
        <v>1.1018639134140658</v>
      </c>
      <c r="Z214" s="85">
        <f t="shared" si="86"/>
        <v>1.4001175513372492</v>
      </c>
      <c r="AA214" s="85">
        <f t="shared" si="86"/>
        <v>2.8229067232869052</v>
      </c>
    </row>
    <row r="215" spans="1:27" x14ac:dyDescent="0.2">
      <c r="A215" s="76"/>
      <c r="B215" s="76" t="s">
        <v>60</v>
      </c>
      <c r="C215" s="76"/>
      <c r="D215" s="85">
        <f>D73</f>
        <v>117.8877</v>
      </c>
      <c r="E215" s="85">
        <f t="shared" ref="E215:AA215" si="87">E73</f>
        <v>117.5223</v>
      </c>
      <c r="F215" s="85">
        <f t="shared" si="87"/>
        <v>117.818</v>
      </c>
      <c r="G215" s="85">
        <f t="shared" si="87"/>
        <v>117.6053</v>
      </c>
      <c r="H215" s="85">
        <f t="shared" si="87"/>
        <v>118.13</v>
      </c>
      <c r="I215" s="85">
        <f t="shared" si="87"/>
        <v>119.00709999999999</v>
      </c>
      <c r="J215" s="85">
        <f t="shared" si="87"/>
        <v>118.7972</v>
      </c>
      <c r="K215" s="85">
        <f t="shared" si="87"/>
        <v>120.0736</v>
      </c>
      <c r="L215" s="85">
        <f t="shared" si="87"/>
        <v>122.0376</v>
      </c>
      <c r="M215" s="85">
        <f t="shared" si="87"/>
        <v>120.8051</v>
      </c>
      <c r="N215" s="85">
        <f t="shared" si="87"/>
        <v>120.29819999999999</v>
      </c>
      <c r="O215" s="85">
        <f t="shared" si="87"/>
        <v>120.4496</v>
      </c>
      <c r="P215" s="85">
        <f t="shared" si="87"/>
        <v>0.46025653698924851</v>
      </c>
      <c r="Q215" s="85">
        <f t="shared" si="87"/>
        <v>-0.30995600049877464</v>
      </c>
      <c r="R215" s="85">
        <f t="shared" si="87"/>
        <v>0.25161182175637858</v>
      </c>
      <c r="S215" s="85">
        <f t="shared" si="87"/>
        <v>-0.18053268600722988</v>
      </c>
      <c r="T215" s="85">
        <f t="shared" si="87"/>
        <v>0.44615336213588647</v>
      </c>
      <c r="U215" s="85">
        <f t="shared" si="87"/>
        <v>0.74248709049352302</v>
      </c>
      <c r="V215" s="85">
        <f t="shared" si="87"/>
        <v>-0.1763760313460209</v>
      </c>
      <c r="W215" s="85">
        <f t="shared" si="87"/>
        <v>1.0744360978204834</v>
      </c>
      <c r="X215" s="85">
        <f t="shared" si="87"/>
        <v>1.6356634597446889</v>
      </c>
      <c r="Y215" s="85">
        <f t="shared" si="87"/>
        <v>-1.0099346430936054</v>
      </c>
      <c r="Z215" s="85">
        <f t="shared" si="87"/>
        <v>-0.41960149033443267</v>
      </c>
      <c r="AA215" s="85">
        <f t="shared" si="87"/>
        <v>0.12585391967627907</v>
      </c>
    </row>
    <row r="216" spans="1:27" x14ac:dyDescent="0.2">
      <c r="A216" s="76"/>
      <c r="B216" s="76" t="s">
        <v>62</v>
      </c>
      <c r="C216" s="76"/>
      <c r="D216" s="85">
        <f>D97</f>
        <v>120.57389999999999</v>
      </c>
      <c r="E216" s="85">
        <f t="shared" ref="E216:AA216" si="88">E97</f>
        <v>120.98520000000001</v>
      </c>
      <c r="F216" s="85">
        <f t="shared" si="88"/>
        <v>121.2403</v>
      </c>
      <c r="G216" s="85">
        <f t="shared" si="88"/>
        <v>121.0776</v>
      </c>
      <c r="H216" s="85">
        <f t="shared" si="88"/>
        <v>122.282</v>
      </c>
      <c r="I216" s="85">
        <f t="shared" si="88"/>
        <v>122.78449999999999</v>
      </c>
      <c r="J216" s="85">
        <f t="shared" si="88"/>
        <v>124.2985</v>
      </c>
      <c r="K216" s="85">
        <f t="shared" si="88"/>
        <v>123.2196</v>
      </c>
      <c r="L216" s="85">
        <f t="shared" si="88"/>
        <v>124.0812</v>
      </c>
      <c r="M216" s="85">
        <f t="shared" si="88"/>
        <v>123.7766</v>
      </c>
      <c r="N216" s="85">
        <f t="shared" si="88"/>
        <v>123.3486</v>
      </c>
      <c r="O216" s="85">
        <f t="shared" si="88"/>
        <v>124.2419</v>
      </c>
      <c r="P216" s="85">
        <f t="shared" si="88"/>
        <v>0.13553612760326875</v>
      </c>
      <c r="Q216" s="85">
        <f t="shared" si="88"/>
        <v>0.3411186002941029</v>
      </c>
      <c r="R216" s="85">
        <f t="shared" si="88"/>
        <v>0.21085223647189802</v>
      </c>
      <c r="S216" s="85">
        <f t="shared" si="88"/>
        <v>-0.13419630271452723</v>
      </c>
      <c r="T216" s="85">
        <f t="shared" si="88"/>
        <v>0.99473395574407852</v>
      </c>
      <c r="U216" s="85">
        <f t="shared" si="88"/>
        <v>0.41093537887832859</v>
      </c>
      <c r="V216" s="85">
        <f t="shared" si="88"/>
        <v>1.2330546608081723</v>
      </c>
      <c r="W216" s="85">
        <f t="shared" si="88"/>
        <v>-0.86799116642598606</v>
      </c>
      <c r="X216" s="85">
        <f t="shared" si="88"/>
        <v>0.69923940671775897</v>
      </c>
      <c r="Y216" s="85">
        <f t="shared" si="88"/>
        <v>-0.24548440859694584</v>
      </c>
      <c r="Z216" s="85">
        <f t="shared" si="88"/>
        <v>-0.34578425970659821</v>
      </c>
      <c r="AA216" s="85">
        <f t="shared" si="88"/>
        <v>0.72420765213386806</v>
      </c>
    </row>
    <row r="217" spans="1:27" x14ac:dyDescent="0.2">
      <c r="A217" s="76"/>
      <c r="B217" s="76" t="s">
        <v>81</v>
      </c>
      <c r="C217" s="76"/>
      <c r="D217" s="85">
        <f>D119</f>
        <v>128.02709999999999</v>
      </c>
      <c r="E217" s="85">
        <f t="shared" ref="E217:AA217" si="89">E119</f>
        <v>128.9462</v>
      </c>
      <c r="F217" s="85">
        <f t="shared" si="89"/>
        <v>128.58519999999999</v>
      </c>
      <c r="G217" s="85">
        <f t="shared" si="89"/>
        <v>129.01009999999999</v>
      </c>
      <c r="H217" s="85">
        <f t="shared" si="89"/>
        <v>130.36160000000001</v>
      </c>
      <c r="I217" s="85">
        <f t="shared" si="89"/>
        <v>131.05269999999999</v>
      </c>
      <c r="J217" s="85">
        <f t="shared" si="89"/>
        <v>132.5728</v>
      </c>
      <c r="K217" s="85">
        <f t="shared" si="89"/>
        <v>131.488</v>
      </c>
      <c r="L217" s="85">
        <f t="shared" si="89"/>
        <v>132.65090000000001</v>
      </c>
      <c r="M217" s="85">
        <f t="shared" si="89"/>
        <v>132.40940000000001</v>
      </c>
      <c r="N217" s="85">
        <f t="shared" si="89"/>
        <v>132.2586</v>
      </c>
      <c r="O217" s="85">
        <f t="shared" si="89"/>
        <v>133.35329999999999</v>
      </c>
      <c r="P217" s="85">
        <f t="shared" si="89"/>
        <v>0.8073907672101952</v>
      </c>
      <c r="Q217" s="85">
        <f t="shared" si="89"/>
        <v>0.71789488319271033</v>
      </c>
      <c r="R217" s="85">
        <f t="shared" si="89"/>
        <v>-0.27996172046948142</v>
      </c>
      <c r="S217" s="85">
        <f t="shared" si="89"/>
        <v>0.33044238372690488</v>
      </c>
      <c r="T217" s="85">
        <f t="shared" si="89"/>
        <v>1.0475923978045252</v>
      </c>
      <c r="U217" s="85">
        <f t="shared" si="89"/>
        <v>0.5301407776522975</v>
      </c>
      <c r="V217" s="85">
        <f t="shared" si="89"/>
        <v>1.1599150570724706</v>
      </c>
      <c r="W217" s="85">
        <f t="shared" si="89"/>
        <v>-0.81826739723382269</v>
      </c>
      <c r="X217" s="85">
        <f t="shared" si="89"/>
        <v>0.88441530786079925</v>
      </c>
      <c r="Y217" s="85">
        <f t="shared" si="89"/>
        <v>-0.18205681227945084</v>
      </c>
      <c r="Z217" s="85">
        <f t="shared" si="89"/>
        <v>-0.11388919517798873</v>
      </c>
      <c r="AA217" s="85">
        <f t="shared" si="89"/>
        <v>0.82769664883795002</v>
      </c>
    </row>
    <row r="218" spans="1:27" x14ac:dyDescent="0.2">
      <c r="A218" s="76"/>
      <c r="B218" s="76" t="s">
        <v>84</v>
      </c>
      <c r="C218" s="76"/>
      <c r="D218" s="85">
        <f>D119</f>
        <v>128.02709999999999</v>
      </c>
      <c r="E218" s="85">
        <f t="shared" ref="E218:AA218" si="90">E119</f>
        <v>128.9462</v>
      </c>
      <c r="F218" s="85">
        <f t="shared" si="90"/>
        <v>128.58519999999999</v>
      </c>
      <c r="G218" s="85">
        <f t="shared" si="90"/>
        <v>129.01009999999999</v>
      </c>
      <c r="H218" s="85">
        <f t="shared" si="90"/>
        <v>130.36160000000001</v>
      </c>
      <c r="I218" s="85">
        <f t="shared" si="90"/>
        <v>131.05269999999999</v>
      </c>
      <c r="J218" s="85">
        <f t="shared" si="90"/>
        <v>132.5728</v>
      </c>
      <c r="K218" s="85">
        <f t="shared" si="90"/>
        <v>131.488</v>
      </c>
      <c r="L218" s="85">
        <f t="shared" si="90"/>
        <v>132.65090000000001</v>
      </c>
      <c r="M218" s="85">
        <f t="shared" si="90"/>
        <v>132.40940000000001</v>
      </c>
      <c r="N218" s="85">
        <f t="shared" si="90"/>
        <v>132.2586</v>
      </c>
      <c r="O218" s="85">
        <f t="shared" si="90"/>
        <v>133.35329999999999</v>
      </c>
      <c r="P218" s="85">
        <f t="shared" si="90"/>
        <v>0.8073907672101952</v>
      </c>
      <c r="Q218" s="85">
        <f t="shared" si="90"/>
        <v>0.71789488319271033</v>
      </c>
      <c r="R218" s="85">
        <f t="shared" si="90"/>
        <v>-0.27996172046948142</v>
      </c>
      <c r="S218" s="85">
        <f t="shared" si="90"/>
        <v>0.33044238372690488</v>
      </c>
      <c r="T218" s="85">
        <f t="shared" si="90"/>
        <v>1.0475923978045252</v>
      </c>
      <c r="U218" s="85">
        <f t="shared" si="90"/>
        <v>0.5301407776522975</v>
      </c>
      <c r="V218" s="85">
        <f t="shared" si="90"/>
        <v>1.1599150570724706</v>
      </c>
      <c r="W218" s="85">
        <f t="shared" si="90"/>
        <v>-0.81826739723382269</v>
      </c>
      <c r="X218" s="85">
        <f t="shared" si="90"/>
        <v>0.88441530786079925</v>
      </c>
      <c r="Y218" s="85">
        <f t="shared" si="90"/>
        <v>-0.18205681227945084</v>
      </c>
      <c r="Z218" s="85">
        <f t="shared" si="90"/>
        <v>-0.11388919517798873</v>
      </c>
      <c r="AA218" s="85">
        <f t="shared" si="90"/>
        <v>0.82769664883795002</v>
      </c>
    </row>
    <row r="219" spans="1:27" x14ac:dyDescent="0.2">
      <c r="A219" s="76"/>
      <c r="B219" s="76" t="s">
        <v>63</v>
      </c>
      <c r="C219" s="76"/>
      <c r="D219" s="85">
        <f>D161</f>
        <v>116.9864</v>
      </c>
      <c r="E219" s="85">
        <f t="shared" ref="E219:AA219" si="91">E161</f>
        <v>117.56270000000001</v>
      </c>
      <c r="F219" s="85">
        <f t="shared" si="91"/>
        <v>119.1233</v>
      </c>
      <c r="G219" s="85">
        <f t="shared" si="91"/>
        <v>119.7938</v>
      </c>
      <c r="H219" s="85">
        <f t="shared" si="91"/>
        <v>121.0612</v>
      </c>
      <c r="I219" s="85">
        <f t="shared" si="91"/>
        <v>121.074</v>
      </c>
      <c r="J219" s="85">
        <f t="shared" si="91"/>
        <v>120.75920000000001</v>
      </c>
      <c r="K219" s="85">
        <f t="shared" si="91"/>
        <v>120.7988</v>
      </c>
      <c r="L219" s="85">
        <f t="shared" si="91"/>
        <v>123.1009</v>
      </c>
      <c r="M219" s="85">
        <f t="shared" si="91"/>
        <v>123.8052</v>
      </c>
      <c r="N219" s="85">
        <f t="shared" si="91"/>
        <v>124.72790000000001</v>
      </c>
      <c r="O219" s="85">
        <f t="shared" si="91"/>
        <v>126.3837</v>
      </c>
      <c r="P219" s="85">
        <f t="shared" si="91"/>
        <v>0.55639075770742707</v>
      </c>
      <c r="Q219" s="85">
        <f t="shared" si="91"/>
        <v>0.4926213645346838</v>
      </c>
      <c r="R219" s="85">
        <f t="shared" si="91"/>
        <v>1.3274618565242153</v>
      </c>
      <c r="S219" s="85">
        <f t="shared" si="91"/>
        <v>0.56286217725667786</v>
      </c>
      <c r="T219" s="85">
        <f t="shared" si="91"/>
        <v>1.0579846369344614</v>
      </c>
      <c r="U219" s="85">
        <f t="shared" si="91"/>
        <v>1.0573164647301191E-2</v>
      </c>
      <c r="V219" s="85">
        <f t="shared" si="91"/>
        <v>-0.26000627715280827</v>
      </c>
      <c r="W219" s="85">
        <f t="shared" si="91"/>
        <v>3.2792532577222255E-2</v>
      </c>
      <c r="X219" s="85">
        <f t="shared" si="91"/>
        <v>1.905730851630973</v>
      </c>
      <c r="Y219" s="85">
        <f t="shared" si="91"/>
        <v>0.57213229147796929</v>
      </c>
      <c r="Z219" s="85">
        <f t="shared" si="91"/>
        <v>0.74528371990837705</v>
      </c>
      <c r="AA219" s="85">
        <f t="shared" si="91"/>
        <v>1.3275297667963617</v>
      </c>
    </row>
    <row r="220" spans="1:27" x14ac:dyDescent="0.2">
      <c r="A220" s="76"/>
      <c r="B220" s="76" t="s">
        <v>278</v>
      </c>
      <c r="C220" s="76"/>
      <c r="D220" s="85">
        <f>D181</f>
        <v>116.8763</v>
      </c>
      <c r="E220" s="85">
        <f t="shared" ref="E220:AA220" si="92">E181</f>
        <v>117.45780000000001</v>
      </c>
      <c r="F220" s="85">
        <f t="shared" si="92"/>
        <v>119.05840000000001</v>
      </c>
      <c r="G220" s="85">
        <f t="shared" si="92"/>
        <v>119.7544</v>
      </c>
      <c r="H220" s="85">
        <f t="shared" si="92"/>
        <v>121.02379999999999</v>
      </c>
      <c r="I220" s="85">
        <f t="shared" si="92"/>
        <v>121.0215</v>
      </c>
      <c r="J220" s="85">
        <f t="shared" si="92"/>
        <v>120.6507</v>
      </c>
      <c r="K220" s="85">
        <f t="shared" si="92"/>
        <v>120.72450000000001</v>
      </c>
      <c r="L220" s="85">
        <f t="shared" si="92"/>
        <v>123.07080000000001</v>
      </c>
      <c r="M220" s="85">
        <f t="shared" si="92"/>
        <v>123.8061</v>
      </c>
      <c r="N220" s="85">
        <f t="shared" si="92"/>
        <v>124.7701</v>
      </c>
      <c r="O220" s="85">
        <f t="shared" si="92"/>
        <v>126.4494</v>
      </c>
      <c r="P220" s="85">
        <f t="shared" si="92"/>
        <v>0.56972383753447964</v>
      </c>
      <c r="Q220" s="85">
        <f t="shared" si="92"/>
        <v>0.49753457287748287</v>
      </c>
      <c r="R220" s="85">
        <f t="shared" si="92"/>
        <v>1.3627021789953497</v>
      </c>
      <c r="S220" s="85">
        <f t="shared" si="92"/>
        <v>0.58458705979586323</v>
      </c>
      <c r="T220" s="85">
        <f t="shared" si="92"/>
        <v>1.0600028057424113</v>
      </c>
      <c r="U220" s="85">
        <f t="shared" si="92"/>
        <v>-1.9004526382340391E-3</v>
      </c>
      <c r="V220" s="85">
        <f t="shared" si="92"/>
        <v>-0.3063918394665433</v>
      </c>
      <c r="W220" s="85">
        <f t="shared" si="92"/>
        <v>6.1168314812931578E-2</v>
      </c>
      <c r="X220" s="85">
        <f t="shared" si="92"/>
        <v>1.9435160220170715</v>
      </c>
      <c r="Y220" s="85">
        <f t="shared" si="92"/>
        <v>0.59746097368343687</v>
      </c>
      <c r="Z220" s="85">
        <f t="shared" si="92"/>
        <v>0.77863691692089376</v>
      </c>
      <c r="AA220" s="85">
        <f t="shared" si="92"/>
        <v>1.3459154076176887</v>
      </c>
    </row>
    <row r="221" spans="1:27" x14ac:dyDescent="0.2">
      <c r="B221" s="46" t="s">
        <v>280</v>
      </c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27" x14ac:dyDescent="0.2">
      <c r="A222" s="79"/>
      <c r="B222" s="79" t="s">
        <v>49</v>
      </c>
      <c r="C222" s="79"/>
      <c r="D222" s="86">
        <f>D10</f>
        <v>122.9239</v>
      </c>
      <c r="E222" s="86">
        <f t="shared" ref="E222:AA222" si="93">E10</f>
        <v>122.9191</v>
      </c>
      <c r="F222" s="86">
        <f t="shared" si="93"/>
        <v>124.46980000000001</v>
      </c>
      <c r="G222" s="86">
        <f t="shared" si="93"/>
        <v>122.857</v>
      </c>
      <c r="H222" s="86">
        <f t="shared" si="93"/>
        <v>122.8745</v>
      </c>
      <c r="I222" s="86">
        <f t="shared" si="93"/>
        <v>123.44710000000001</v>
      </c>
      <c r="J222" s="86">
        <f t="shared" si="93"/>
        <v>124.6225</v>
      </c>
      <c r="K222" s="86">
        <f t="shared" si="93"/>
        <v>124.95740000000001</v>
      </c>
      <c r="L222" s="86">
        <f t="shared" si="93"/>
        <v>125.7384</v>
      </c>
      <c r="M222" s="86">
        <f t="shared" si="93"/>
        <v>126.0202</v>
      </c>
      <c r="N222" s="86">
        <f t="shared" si="93"/>
        <v>126.9973</v>
      </c>
      <c r="O222" s="86">
        <f t="shared" si="93"/>
        <v>126.90689999999999</v>
      </c>
      <c r="P222" s="86">
        <f t="shared" si="93"/>
        <v>7.4899110084594267E-2</v>
      </c>
      <c r="Q222" s="86">
        <f t="shared" si="93"/>
        <v>-3.9048549549786688E-3</v>
      </c>
      <c r="R222" s="86">
        <f t="shared" si="93"/>
        <v>1.2615614660374233</v>
      </c>
      <c r="S222" s="86">
        <f t="shared" si="93"/>
        <v>-1.2957359937912707</v>
      </c>
      <c r="T222" s="86">
        <f t="shared" si="93"/>
        <v>1.424420260953653E-2</v>
      </c>
      <c r="U222" s="86">
        <f t="shared" si="93"/>
        <v>0.46600393084001029</v>
      </c>
      <c r="V222" s="86">
        <f t="shared" si="93"/>
        <v>0.9521487341541407</v>
      </c>
      <c r="W222" s="86">
        <f t="shared" si="93"/>
        <v>0.26873156933940873</v>
      </c>
      <c r="X222" s="86">
        <f t="shared" si="93"/>
        <v>0.62501300443190377</v>
      </c>
      <c r="Y222" s="86">
        <f t="shared" si="93"/>
        <v>0.22411610136601393</v>
      </c>
      <c r="Z222" s="86">
        <f t="shared" si="93"/>
        <v>0.77535188803064348</v>
      </c>
      <c r="AA222" s="86">
        <f t="shared" si="93"/>
        <v>-7.1182615693406462E-2</v>
      </c>
    </row>
    <row r="223" spans="1:27" x14ac:dyDescent="0.2">
      <c r="A223" s="79"/>
      <c r="B223" s="79" t="s">
        <v>52</v>
      </c>
      <c r="C223" s="79"/>
      <c r="D223" s="86">
        <f>D33</f>
        <v>121.6253</v>
      </c>
      <c r="E223" s="86">
        <f t="shared" ref="E223:AA223" si="94">E33</f>
        <v>121.70950000000001</v>
      </c>
      <c r="F223" s="86">
        <f t="shared" si="94"/>
        <v>122.7715</v>
      </c>
      <c r="G223" s="86">
        <f t="shared" si="94"/>
        <v>121.1378</v>
      </c>
      <c r="H223" s="86">
        <f t="shared" si="94"/>
        <v>121.1725</v>
      </c>
      <c r="I223" s="86">
        <f t="shared" si="94"/>
        <v>121.76739999999999</v>
      </c>
      <c r="J223" s="86">
        <f t="shared" si="94"/>
        <v>122.7015</v>
      </c>
      <c r="K223" s="86">
        <f t="shared" si="94"/>
        <v>123.00409999999999</v>
      </c>
      <c r="L223" s="86">
        <f t="shared" si="94"/>
        <v>123.6258</v>
      </c>
      <c r="M223" s="86">
        <f t="shared" si="94"/>
        <v>123.8717</v>
      </c>
      <c r="N223" s="86">
        <f t="shared" si="94"/>
        <v>124.60599999999999</v>
      </c>
      <c r="O223" s="86">
        <f t="shared" si="94"/>
        <v>124.60639999999999</v>
      </c>
      <c r="P223" s="86">
        <f t="shared" si="94"/>
        <v>-0.2007877246246072</v>
      </c>
      <c r="Q223" s="86">
        <f t="shared" si="94"/>
        <v>6.9229017317950975E-2</v>
      </c>
      <c r="R223" s="86">
        <f t="shared" si="94"/>
        <v>0.87256952004568056</v>
      </c>
      <c r="S223" s="86">
        <f t="shared" si="94"/>
        <v>-1.3306834240845837</v>
      </c>
      <c r="T223" s="86">
        <f t="shared" si="94"/>
        <v>2.8645063720821116E-2</v>
      </c>
      <c r="U223" s="86">
        <f t="shared" si="94"/>
        <v>0.49095298025541734</v>
      </c>
      <c r="V223" s="86">
        <f t="shared" si="94"/>
        <v>0.76711829274502119</v>
      </c>
      <c r="W223" s="86">
        <f t="shared" si="94"/>
        <v>0.24661475206089428</v>
      </c>
      <c r="X223" s="86">
        <f t="shared" si="94"/>
        <v>0.50543030679465495</v>
      </c>
      <c r="Y223" s="86">
        <f t="shared" si="94"/>
        <v>0.1989067007048739</v>
      </c>
      <c r="Z223" s="86">
        <f t="shared" si="94"/>
        <v>0.59279076657540863</v>
      </c>
      <c r="AA223" s="86">
        <f t="shared" si="94"/>
        <v>3.2101182928516106E-4</v>
      </c>
    </row>
    <row r="224" spans="1:27" x14ac:dyDescent="0.2">
      <c r="A224" s="79"/>
      <c r="B224" s="79" t="s">
        <v>53</v>
      </c>
      <c r="C224" s="79"/>
      <c r="D224" s="86">
        <f>D54</f>
        <v>122.3441</v>
      </c>
      <c r="E224" s="86">
        <f t="shared" ref="E224:AA224" si="95">E54</f>
        <v>122.5074</v>
      </c>
      <c r="F224" s="86">
        <f t="shared" si="95"/>
        <v>123.6626</v>
      </c>
      <c r="G224" s="86">
        <f t="shared" si="95"/>
        <v>122.1831</v>
      </c>
      <c r="H224" s="86">
        <f t="shared" si="95"/>
        <v>122.29170000000001</v>
      </c>
      <c r="I224" s="86">
        <f t="shared" si="95"/>
        <v>122.77419999999999</v>
      </c>
      <c r="J224" s="86">
        <f t="shared" si="95"/>
        <v>123.7954</v>
      </c>
      <c r="K224" s="86">
        <f t="shared" si="95"/>
        <v>124.15819999999999</v>
      </c>
      <c r="L224" s="86">
        <f t="shared" si="95"/>
        <v>124.6943</v>
      </c>
      <c r="M224" s="86">
        <f t="shared" si="95"/>
        <v>124.8441</v>
      </c>
      <c r="N224" s="86">
        <f t="shared" si="95"/>
        <v>125.6285</v>
      </c>
      <c r="O224" s="86">
        <f t="shared" si="95"/>
        <v>125.79089999999999</v>
      </c>
      <c r="P224" s="86">
        <f t="shared" si="95"/>
        <v>9.1792731684610496E-2</v>
      </c>
      <c r="Q224" s="86">
        <f t="shared" si="95"/>
        <v>0.13347599107762995</v>
      </c>
      <c r="R224" s="86">
        <f t="shared" si="95"/>
        <v>0.94296344547349265</v>
      </c>
      <c r="S224" s="86">
        <f t="shared" si="95"/>
        <v>-1.1964005285349018</v>
      </c>
      <c r="T224" s="86">
        <f t="shared" si="95"/>
        <v>8.8882996093575792E-2</v>
      </c>
      <c r="U224" s="86">
        <f t="shared" si="95"/>
        <v>0.39454844441608672</v>
      </c>
      <c r="V224" s="86">
        <f t="shared" si="95"/>
        <v>0.83177084436307258</v>
      </c>
      <c r="W224" s="86">
        <f t="shared" si="95"/>
        <v>0.29306420109308817</v>
      </c>
      <c r="X224" s="86">
        <f t="shared" si="95"/>
        <v>0.43178783197566062</v>
      </c>
      <c r="Y224" s="86">
        <f t="shared" si="95"/>
        <v>0.12013379921937013</v>
      </c>
      <c r="Z224" s="86">
        <f t="shared" si="95"/>
        <v>0.62830362027521136</v>
      </c>
      <c r="AA224" s="86">
        <f t="shared" si="95"/>
        <v>0.1292700302877062</v>
      </c>
    </row>
    <row r="225" spans="1:27" x14ac:dyDescent="0.2">
      <c r="A225" s="79"/>
      <c r="B225" s="79" t="s">
        <v>60</v>
      </c>
      <c r="C225" s="79"/>
      <c r="D225" s="86">
        <f>D78</f>
        <v>117.97369999999999</v>
      </c>
      <c r="E225" s="86">
        <f t="shared" ref="E225:AA225" si="96">E78</f>
        <v>118.1982</v>
      </c>
      <c r="F225" s="86">
        <f t="shared" si="96"/>
        <v>119.1023</v>
      </c>
      <c r="G225" s="86">
        <f t="shared" si="96"/>
        <v>118.2787</v>
      </c>
      <c r="H225" s="86">
        <f t="shared" si="96"/>
        <v>118.60760000000001</v>
      </c>
      <c r="I225" s="86">
        <f t="shared" si="96"/>
        <v>118.9866</v>
      </c>
      <c r="J225" s="86">
        <f t="shared" si="96"/>
        <v>119.53619999999999</v>
      </c>
      <c r="K225" s="86">
        <f t="shared" si="96"/>
        <v>119.92870000000001</v>
      </c>
      <c r="L225" s="86">
        <f t="shared" si="96"/>
        <v>120.3359</v>
      </c>
      <c r="M225" s="86">
        <f t="shared" si="96"/>
        <v>120.5838</v>
      </c>
      <c r="N225" s="86">
        <f t="shared" si="96"/>
        <v>121.1367</v>
      </c>
      <c r="O225" s="86">
        <f t="shared" si="96"/>
        <v>121.2805</v>
      </c>
      <c r="P225" s="86">
        <f t="shared" si="96"/>
        <v>0.33295856005415236</v>
      </c>
      <c r="Q225" s="86">
        <f t="shared" si="96"/>
        <v>0.19029665086371467</v>
      </c>
      <c r="R225" s="86">
        <f t="shared" si="96"/>
        <v>0.76490166516918168</v>
      </c>
      <c r="S225" s="86">
        <f t="shared" si="96"/>
        <v>-0.6915063772907819</v>
      </c>
      <c r="T225" s="86">
        <f t="shared" si="96"/>
        <v>0.27807204509349898</v>
      </c>
      <c r="U225" s="86">
        <f t="shared" si="96"/>
        <v>0.3195410749395407</v>
      </c>
      <c r="V225" s="86">
        <f t="shared" si="96"/>
        <v>0.46190075184936635</v>
      </c>
      <c r="W225" s="86">
        <f t="shared" si="96"/>
        <v>0.32835241541893795</v>
      </c>
      <c r="X225" s="86">
        <f t="shared" si="96"/>
        <v>0.33953507375631425</v>
      </c>
      <c r="Y225" s="86">
        <f t="shared" si="96"/>
        <v>0.20600668628397789</v>
      </c>
      <c r="Z225" s="86">
        <f t="shared" si="96"/>
        <v>0.45851930358805093</v>
      </c>
      <c r="AA225" s="86">
        <f t="shared" si="96"/>
        <v>0.11870886362266664</v>
      </c>
    </row>
    <row r="226" spans="1:27" x14ac:dyDescent="0.2">
      <c r="A226" s="79"/>
      <c r="B226" s="79" t="s">
        <v>62</v>
      </c>
      <c r="C226" s="79"/>
      <c r="D226" s="86">
        <f>D100</f>
        <v>119.7042</v>
      </c>
      <c r="E226" s="86">
        <f t="shared" ref="E226:AA226" si="97">E100</f>
        <v>119.9435</v>
      </c>
      <c r="F226" s="86">
        <f t="shared" si="97"/>
        <v>120.5819</v>
      </c>
      <c r="G226" s="86">
        <f t="shared" si="97"/>
        <v>119.3642</v>
      </c>
      <c r="H226" s="86">
        <f t="shared" si="97"/>
        <v>119.2925</v>
      </c>
      <c r="I226" s="86">
        <f t="shared" si="97"/>
        <v>119.6217</v>
      </c>
      <c r="J226" s="86">
        <f t="shared" si="97"/>
        <v>120.5338</v>
      </c>
      <c r="K226" s="86">
        <f t="shared" si="97"/>
        <v>120.9515</v>
      </c>
      <c r="L226" s="86">
        <f t="shared" si="97"/>
        <v>121.58410000000001</v>
      </c>
      <c r="M226" s="86">
        <f t="shared" si="97"/>
        <v>121.73009999999999</v>
      </c>
      <c r="N226" s="86">
        <f t="shared" si="97"/>
        <v>121.94540000000001</v>
      </c>
      <c r="O226" s="86">
        <f t="shared" si="97"/>
        <v>122.00839999999999</v>
      </c>
      <c r="P226" s="86">
        <f t="shared" si="97"/>
        <v>-0.85081428692120975</v>
      </c>
      <c r="Q226" s="86">
        <f t="shared" si="97"/>
        <v>0.19990944344475806</v>
      </c>
      <c r="R226" s="86">
        <f t="shared" si="97"/>
        <v>0.53225060132479407</v>
      </c>
      <c r="S226" s="86">
        <f t="shared" si="97"/>
        <v>-1.009853054231197</v>
      </c>
      <c r="T226" s="86">
        <f t="shared" si="97"/>
        <v>-6.0068261673091913E-2</v>
      </c>
      <c r="U226" s="86">
        <f t="shared" si="97"/>
        <v>0.27596034956095322</v>
      </c>
      <c r="V226" s="86">
        <f t="shared" si="97"/>
        <v>0.76248707383358971</v>
      </c>
      <c r="W226" s="86">
        <f t="shared" si="97"/>
        <v>0.34654179989347089</v>
      </c>
      <c r="X226" s="86">
        <f t="shared" si="97"/>
        <v>0.52301955742591921</v>
      </c>
      <c r="Y226" s="86">
        <f t="shared" si="97"/>
        <v>0.12008149091862058</v>
      </c>
      <c r="Z226" s="86">
        <f t="shared" si="97"/>
        <v>0.17686669114706502</v>
      </c>
      <c r="AA226" s="86">
        <f t="shared" si="97"/>
        <v>5.1662465332835986E-2</v>
      </c>
    </row>
    <row r="227" spans="1:27" x14ac:dyDescent="0.2">
      <c r="A227" s="79"/>
      <c r="B227" s="79" t="s">
        <v>81</v>
      </c>
      <c r="C227" s="79"/>
      <c r="D227" s="86">
        <f>D122</f>
        <v>121.1121</v>
      </c>
      <c r="E227" s="86">
        <f t="shared" ref="E227:AA227" si="98">E122</f>
        <v>121.13339999999999</v>
      </c>
      <c r="F227" s="86">
        <f t="shared" si="98"/>
        <v>121.7403</v>
      </c>
      <c r="G227" s="86">
        <f t="shared" si="98"/>
        <v>119.88039999999999</v>
      </c>
      <c r="H227" s="86">
        <f t="shared" si="98"/>
        <v>119.7355</v>
      </c>
      <c r="I227" s="86">
        <f t="shared" si="98"/>
        <v>120.0844</v>
      </c>
      <c r="J227" s="86">
        <f t="shared" si="98"/>
        <v>121.06699999999999</v>
      </c>
      <c r="K227" s="86">
        <f t="shared" si="98"/>
        <v>121.5928</v>
      </c>
      <c r="L227" s="86">
        <f t="shared" si="98"/>
        <v>122.2046</v>
      </c>
      <c r="M227" s="86">
        <f t="shared" si="98"/>
        <v>122.28959999999999</v>
      </c>
      <c r="N227" s="86">
        <f t="shared" si="98"/>
        <v>122.5078</v>
      </c>
      <c r="O227" s="86">
        <f t="shared" si="98"/>
        <v>122.61320000000001</v>
      </c>
      <c r="P227" s="86">
        <f t="shared" si="98"/>
        <v>-1.7483158536901986</v>
      </c>
      <c r="Q227" s="86">
        <f t="shared" si="98"/>
        <v>1.7587012362923725E-2</v>
      </c>
      <c r="R227" s="86">
        <f t="shared" si="98"/>
        <v>0.50101788606611408</v>
      </c>
      <c r="S227" s="86">
        <f t="shared" si="98"/>
        <v>-1.5277603225883378</v>
      </c>
      <c r="T227" s="86">
        <f t="shared" si="98"/>
        <v>-0.12087046756600137</v>
      </c>
      <c r="U227" s="86">
        <f t="shared" si="98"/>
        <v>0.29139227714420574</v>
      </c>
      <c r="V227" s="86">
        <f t="shared" si="98"/>
        <v>0.81825782532951064</v>
      </c>
      <c r="W227" s="86">
        <f t="shared" si="98"/>
        <v>0.43430497162728393</v>
      </c>
      <c r="X227" s="86">
        <f t="shared" si="98"/>
        <v>0.50315479206005809</v>
      </c>
      <c r="Y227" s="86">
        <f t="shared" si="98"/>
        <v>6.9555483181479041E-2</v>
      </c>
      <c r="Z227" s="86">
        <f t="shared" si="98"/>
        <v>0.17842890973558684</v>
      </c>
      <c r="AA227" s="86">
        <f t="shared" si="98"/>
        <v>8.6035338158062621E-2</v>
      </c>
    </row>
    <row r="228" spans="1:27" x14ac:dyDescent="0.2">
      <c r="A228" s="79"/>
      <c r="B228" s="79" t="s">
        <v>84</v>
      </c>
      <c r="C228" s="79"/>
      <c r="D228" s="86">
        <f>D142</f>
        <v>118.2085</v>
      </c>
      <c r="E228" s="86">
        <f t="shared" ref="E228:AA228" si="99">E142</f>
        <v>118.6795</v>
      </c>
      <c r="F228" s="86">
        <f t="shared" si="99"/>
        <v>119.3514</v>
      </c>
      <c r="G228" s="86">
        <f t="shared" si="99"/>
        <v>118.8159</v>
      </c>
      <c r="H228" s="86">
        <f t="shared" si="99"/>
        <v>118.8219</v>
      </c>
      <c r="I228" s="86">
        <f t="shared" si="99"/>
        <v>119.1301</v>
      </c>
      <c r="J228" s="86">
        <f t="shared" si="99"/>
        <v>119.96729999999999</v>
      </c>
      <c r="K228" s="86">
        <f t="shared" si="99"/>
        <v>120.27030000000001</v>
      </c>
      <c r="L228" s="86">
        <f t="shared" si="99"/>
        <v>120.9248</v>
      </c>
      <c r="M228" s="86">
        <f t="shared" si="99"/>
        <v>121.1357</v>
      </c>
      <c r="N228" s="86">
        <f t="shared" si="99"/>
        <v>121.3481</v>
      </c>
      <c r="O228" s="86">
        <f t="shared" si="99"/>
        <v>121.3659</v>
      </c>
      <c r="P228" s="86">
        <f t="shared" si="99"/>
        <v>0.14478437379276024</v>
      </c>
      <c r="Q228" s="86">
        <f t="shared" si="99"/>
        <v>0.39844850412618693</v>
      </c>
      <c r="R228" s="86">
        <f t="shared" si="99"/>
        <v>0.56614663863598491</v>
      </c>
      <c r="S228" s="86">
        <f t="shared" si="99"/>
        <v>-0.44867508885526181</v>
      </c>
      <c r="T228" s="86">
        <f t="shared" si="99"/>
        <v>5.0498291895278557E-3</v>
      </c>
      <c r="U228" s="86">
        <f t="shared" si="99"/>
        <v>0.25937979446549786</v>
      </c>
      <c r="V228" s="86">
        <f t="shared" si="99"/>
        <v>0.70276109900016515</v>
      </c>
      <c r="W228" s="86">
        <f t="shared" si="99"/>
        <v>0.25256882500482336</v>
      </c>
      <c r="X228" s="86">
        <f t="shared" si="99"/>
        <v>0.54419087671686084</v>
      </c>
      <c r="Y228" s="86">
        <f t="shared" si="99"/>
        <v>0.17440591177326339</v>
      </c>
      <c r="Z228" s="86">
        <f t="shared" si="99"/>
        <v>0.17534054783189629</v>
      </c>
      <c r="AA228" s="86">
        <f t="shared" si="99"/>
        <v>1.4668544460106125E-2</v>
      </c>
    </row>
    <row r="229" spans="1:27" x14ac:dyDescent="0.2">
      <c r="A229" s="79"/>
      <c r="B229" s="79" t="s">
        <v>63</v>
      </c>
      <c r="C229" s="79"/>
      <c r="D229" s="86">
        <f>D162</f>
        <v>121.5992</v>
      </c>
      <c r="E229" s="86">
        <f t="shared" ref="E229:AA229" si="100">E162</f>
        <v>121.7319</v>
      </c>
      <c r="F229" s="86">
        <f t="shared" si="100"/>
        <v>122.89109999999999</v>
      </c>
      <c r="G229" s="86">
        <f t="shared" si="100"/>
        <v>121.47199999999999</v>
      </c>
      <c r="H229" s="86">
        <f t="shared" si="100"/>
        <v>121.5813</v>
      </c>
      <c r="I229" s="86">
        <f t="shared" si="100"/>
        <v>122.0765</v>
      </c>
      <c r="J229" s="86">
        <f t="shared" si="100"/>
        <v>123.0376</v>
      </c>
      <c r="K229" s="86">
        <f t="shared" si="100"/>
        <v>123.3926</v>
      </c>
      <c r="L229" s="86">
        <f t="shared" si="100"/>
        <v>123.9689</v>
      </c>
      <c r="M229" s="86">
        <f t="shared" si="100"/>
        <v>124.1716</v>
      </c>
      <c r="N229" s="86">
        <f t="shared" si="100"/>
        <v>124.9312</v>
      </c>
      <c r="O229" s="86">
        <f t="shared" si="100"/>
        <v>125.0181</v>
      </c>
      <c r="P229" s="86">
        <f t="shared" si="100"/>
        <v>5.2659640992891728E-2</v>
      </c>
      <c r="Q229" s="86">
        <f t="shared" si="100"/>
        <v>0.10912900742768029</v>
      </c>
      <c r="R229" s="86">
        <f t="shared" si="100"/>
        <v>0.95225655723766622</v>
      </c>
      <c r="S229" s="86">
        <f t="shared" si="100"/>
        <v>-1.154762224440989</v>
      </c>
      <c r="T229" s="86">
        <f t="shared" si="100"/>
        <v>8.9979583772395788E-2</v>
      </c>
      <c r="U229" s="86">
        <f t="shared" si="100"/>
        <v>0.40729947779798126</v>
      </c>
      <c r="V229" s="86">
        <f t="shared" si="100"/>
        <v>0.78729321368158656</v>
      </c>
      <c r="W229" s="86">
        <f t="shared" si="100"/>
        <v>0.28852968523443562</v>
      </c>
      <c r="X229" s="86">
        <f t="shared" si="100"/>
        <v>0.4670458358118747</v>
      </c>
      <c r="Y229" s="86">
        <f t="shared" si="100"/>
        <v>0.16350875098512047</v>
      </c>
      <c r="Z229" s="86">
        <f t="shared" si="100"/>
        <v>0.61173408412230013</v>
      </c>
      <c r="AA229" s="86">
        <f t="shared" si="100"/>
        <v>6.9558284879997934E-2</v>
      </c>
    </row>
    <row r="230" spans="1:27" x14ac:dyDescent="0.2">
      <c r="A230" s="79"/>
      <c r="B230" s="79" t="s">
        <v>278</v>
      </c>
      <c r="C230" s="79"/>
      <c r="D230" s="86">
        <f>D182</f>
        <v>121.65730000000001</v>
      </c>
      <c r="E230" s="86">
        <f t="shared" ref="E230:AA230" si="101">E182</f>
        <v>121.7868</v>
      </c>
      <c r="F230" s="86">
        <f t="shared" si="101"/>
        <v>122.9619</v>
      </c>
      <c r="G230" s="86">
        <f t="shared" si="101"/>
        <v>121.5367</v>
      </c>
      <c r="H230" s="86">
        <f t="shared" si="101"/>
        <v>121.6515</v>
      </c>
      <c r="I230" s="86">
        <f t="shared" si="101"/>
        <v>122.15179999999999</v>
      </c>
      <c r="J230" s="86">
        <f t="shared" si="101"/>
        <v>123.1144</v>
      </c>
      <c r="K230" s="86">
        <f t="shared" si="101"/>
        <v>123.4674</v>
      </c>
      <c r="L230" s="86">
        <f t="shared" si="101"/>
        <v>124.042</v>
      </c>
      <c r="M230" s="86">
        <f t="shared" si="101"/>
        <v>124.2465</v>
      </c>
      <c r="N230" s="86">
        <f t="shared" si="101"/>
        <v>125.0228</v>
      </c>
      <c r="O230" s="86">
        <f t="shared" si="101"/>
        <v>125.1104</v>
      </c>
      <c r="P230" s="86">
        <f t="shared" si="101"/>
        <v>8.0125107045997471E-2</v>
      </c>
      <c r="Q230" s="86">
        <f t="shared" si="101"/>
        <v>0.10644655109063991</v>
      </c>
      <c r="R230" s="86">
        <f t="shared" si="101"/>
        <v>0.96488289371261948</v>
      </c>
      <c r="S230" s="86">
        <f t="shared" si="101"/>
        <v>-1.1590582123405735</v>
      </c>
      <c r="T230" s="86">
        <f t="shared" si="101"/>
        <v>9.445706523215E-2</v>
      </c>
      <c r="U230" s="86">
        <f t="shared" si="101"/>
        <v>0.41125674570391307</v>
      </c>
      <c r="V230" s="86">
        <f t="shared" si="101"/>
        <v>0.78803587012226517</v>
      </c>
      <c r="W230" s="86">
        <f t="shared" si="101"/>
        <v>0.28672519217897696</v>
      </c>
      <c r="X230" s="86">
        <f t="shared" si="101"/>
        <v>0.46538600472675684</v>
      </c>
      <c r="Y230" s="86">
        <f t="shared" si="101"/>
        <v>0.16486351397107102</v>
      </c>
      <c r="Z230" s="86">
        <f t="shared" si="101"/>
        <v>0.62480633257275353</v>
      </c>
      <c r="AA230" s="86">
        <f t="shared" si="101"/>
        <v>7.0067219739115422E-2</v>
      </c>
    </row>
    <row r="231" spans="1:27" x14ac:dyDescent="0.2">
      <c r="B231" s="46" t="s">
        <v>281</v>
      </c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 x14ac:dyDescent="0.2">
      <c r="A232" s="92"/>
      <c r="B232" s="92" t="s">
        <v>49</v>
      </c>
      <c r="C232" s="92"/>
      <c r="D232" s="100">
        <f>D27</f>
        <v>107.68429999999999</v>
      </c>
      <c r="E232" s="100">
        <f t="shared" ref="E232:AA232" si="102">E27</f>
        <v>108.2373</v>
      </c>
      <c r="F232" s="100">
        <f t="shared" si="102"/>
        <v>108.24290000000001</v>
      </c>
      <c r="G232" s="100">
        <f t="shared" si="102"/>
        <v>105.26349999999999</v>
      </c>
      <c r="H232" s="100">
        <f t="shared" si="102"/>
        <v>107.2333</v>
      </c>
      <c r="I232" s="100">
        <f t="shared" si="102"/>
        <v>108.28189999999999</v>
      </c>
      <c r="J232" s="100">
        <f t="shared" si="102"/>
        <v>108.0132</v>
      </c>
      <c r="K232" s="100">
        <f t="shared" si="102"/>
        <v>108.69159999999999</v>
      </c>
      <c r="L232" s="100">
        <f t="shared" si="102"/>
        <v>108.3814</v>
      </c>
      <c r="M232" s="100">
        <f t="shared" si="102"/>
        <v>108.32170000000001</v>
      </c>
      <c r="N232" s="100">
        <f t="shared" si="102"/>
        <v>107.8442</v>
      </c>
      <c r="O232" s="100">
        <f t="shared" si="102"/>
        <v>109.13890000000001</v>
      </c>
      <c r="P232" s="100">
        <f t="shared" si="102"/>
        <v>-1.4215853207515463</v>
      </c>
      <c r="Q232" s="100">
        <f t="shared" si="102"/>
        <v>0.51353818523221262</v>
      </c>
      <c r="R232" s="100">
        <f t="shared" si="102"/>
        <v>5.1738171591504591E-3</v>
      </c>
      <c r="S232" s="100">
        <f t="shared" si="102"/>
        <v>-2.752513097856776</v>
      </c>
      <c r="T232" s="100">
        <f t="shared" si="102"/>
        <v>1.8713039182622719</v>
      </c>
      <c r="U232" s="100">
        <f t="shared" si="102"/>
        <v>0.97786788245814804</v>
      </c>
      <c r="V232" s="100">
        <f t="shared" si="102"/>
        <v>-0.24814858254241526</v>
      </c>
      <c r="W232" s="100">
        <f t="shared" si="102"/>
        <v>0.6280713838678943</v>
      </c>
      <c r="X232" s="100">
        <f t="shared" si="102"/>
        <v>-0.28539463951215616</v>
      </c>
      <c r="Y232" s="100">
        <f t="shared" si="102"/>
        <v>-5.508325229236042E-2</v>
      </c>
      <c r="Z232" s="100">
        <f t="shared" si="102"/>
        <v>-0.44081656768681271</v>
      </c>
      <c r="AA232" s="100">
        <f t="shared" si="102"/>
        <v>1.2005281693405911</v>
      </c>
    </row>
    <row r="233" spans="1:27" x14ac:dyDescent="0.2">
      <c r="A233" s="92"/>
      <c r="B233" s="92" t="s">
        <v>52</v>
      </c>
      <c r="C233" s="92"/>
      <c r="D233" s="100">
        <f>D50</f>
        <v>103.9397</v>
      </c>
      <c r="E233" s="100">
        <f t="shared" ref="E233:AA233" si="103">E50</f>
        <v>102.91419999999999</v>
      </c>
      <c r="F233" s="100">
        <f t="shared" si="103"/>
        <v>103.3875</v>
      </c>
      <c r="G233" s="100">
        <f t="shared" si="103"/>
        <v>101.9991</v>
      </c>
      <c r="H233" s="100">
        <f t="shared" si="103"/>
        <v>101.92919999999999</v>
      </c>
      <c r="I233" s="100">
        <f t="shared" si="103"/>
        <v>101.854</v>
      </c>
      <c r="J233" s="100">
        <f t="shared" si="103"/>
        <v>103.52209999999999</v>
      </c>
      <c r="K233" s="100">
        <f t="shared" si="103"/>
        <v>103.6152</v>
      </c>
      <c r="L233" s="100">
        <f t="shared" si="103"/>
        <v>105.0487</v>
      </c>
      <c r="M233" s="100">
        <f t="shared" si="103"/>
        <v>106.503</v>
      </c>
      <c r="N233" s="100">
        <f t="shared" si="103"/>
        <v>107.52030000000001</v>
      </c>
      <c r="O233" s="100">
        <f t="shared" si="103"/>
        <v>105.1275</v>
      </c>
      <c r="P233" s="100">
        <f t="shared" si="103"/>
        <v>-0.98010355487599032</v>
      </c>
      <c r="Q233" s="100">
        <f t="shared" si="103"/>
        <v>-0.9866297478249485</v>
      </c>
      <c r="R233" s="100">
        <f t="shared" si="103"/>
        <v>0.45989766232454704</v>
      </c>
      <c r="S233" s="100">
        <f t="shared" si="103"/>
        <v>-1.3429089590134244</v>
      </c>
      <c r="T233" s="100">
        <f t="shared" si="103"/>
        <v>-6.8530016441325531E-2</v>
      </c>
      <c r="U233" s="100">
        <f t="shared" si="103"/>
        <v>-7.3776699905419907E-2</v>
      </c>
      <c r="V233" s="100">
        <f t="shared" si="103"/>
        <v>1.6377363677420578</v>
      </c>
      <c r="W233" s="100">
        <f t="shared" si="103"/>
        <v>8.9932487845597084E-2</v>
      </c>
      <c r="X233" s="100">
        <f t="shared" si="103"/>
        <v>1.3834842764382012</v>
      </c>
      <c r="Y233" s="100">
        <f t="shared" si="103"/>
        <v>1.3844055185832891</v>
      </c>
      <c r="Z233" s="100">
        <f t="shared" si="103"/>
        <v>0.9551843610039209</v>
      </c>
      <c r="AA233" s="100">
        <f t="shared" si="103"/>
        <v>-2.2254402191958245</v>
      </c>
    </row>
    <row r="234" spans="1:27" x14ac:dyDescent="0.2">
      <c r="A234" s="92"/>
      <c r="B234" s="92" t="s">
        <v>53</v>
      </c>
      <c r="C234" s="92"/>
      <c r="D234" s="100">
        <f>D71</f>
        <v>97.639300000000006</v>
      </c>
      <c r="E234" s="100">
        <f t="shared" ref="E234:AA234" si="104">E71</f>
        <v>98.689250000000001</v>
      </c>
      <c r="F234" s="100">
        <f t="shared" si="104"/>
        <v>101.1052</v>
      </c>
      <c r="G234" s="100">
        <f t="shared" si="104"/>
        <v>104.1688</v>
      </c>
      <c r="H234" s="100">
        <f t="shared" si="104"/>
        <v>105.5427</v>
      </c>
      <c r="I234" s="100">
        <f t="shared" si="104"/>
        <v>104.8283</v>
      </c>
      <c r="J234" s="100">
        <f t="shared" si="104"/>
        <v>103.7015</v>
      </c>
      <c r="K234" s="100">
        <f t="shared" si="104"/>
        <v>103.1249</v>
      </c>
      <c r="L234" s="100">
        <f t="shared" si="104"/>
        <v>106.3505</v>
      </c>
      <c r="M234" s="100">
        <f t="shared" si="104"/>
        <v>107.69580000000001</v>
      </c>
      <c r="N234" s="100">
        <f t="shared" si="104"/>
        <v>108.7811</v>
      </c>
      <c r="O234" s="100">
        <f t="shared" si="104"/>
        <v>111.7839</v>
      </c>
      <c r="P234" s="100">
        <f t="shared" si="104"/>
        <v>1.8145837193726433</v>
      </c>
      <c r="Q234" s="100">
        <f t="shared" si="104"/>
        <v>1.0753354438223086</v>
      </c>
      <c r="R234" s="100">
        <f t="shared" si="104"/>
        <v>2.4480376535438211</v>
      </c>
      <c r="S234" s="100">
        <f t="shared" si="104"/>
        <v>3.0301112108971724</v>
      </c>
      <c r="T234" s="100">
        <f t="shared" si="104"/>
        <v>1.318916988580066</v>
      </c>
      <c r="U234" s="100">
        <f t="shared" si="104"/>
        <v>-0.67688243715576513</v>
      </c>
      <c r="V234" s="100">
        <f t="shared" si="104"/>
        <v>-1.0749005755125314</v>
      </c>
      <c r="W234" s="100">
        <f t="shared" si="104"/>
        <v>-0.55601895826000503</v>
      </c>
      <c r="X234" s="100">
        <f t="shared" si="104"/>
        <v>3.1278575785285612</v>
      </c>
      <c r="Y234" s="100">
        <f t="shared" si="104"/>
        <v>1.2649681947898777</v>
      </c>
      <c r="Z234" s="100">
        <f t="shared" si="104"/>
        <v>1.0077458916689317</v>
      </c>
      <c r="AA234" s="100">
        <f t="shared" si="104"/>
        <v>2.760405989643429</v>
      </c>
    </row>
    <row r="235" spans="1:27" x14ac:dyDescent="0.2">
      <c r="A235" s="92"/>
      <c r="B235" s="92" t="s">
        <v>60</v>
      </c>
      <c r="C235" s="92"/>
      <c r="D235" s="100">
        <f>D95</f>
        <v>105.2285</v>
      </c>
      <c r="E235" s="100">
        <f t="shared" ref="E235:AA235" si="105">E95</f>
        <v>104.56610000000001</v>
      </c>
      <c r="F235" s="100">
        <f t="shared" si="105"/>
        <v>104.61190000000001</v>
      </c>
      <c r="G235" s="100">
        <f t="shared" si="105"/>
        <v>104.3981</v>
      </c>
      <c r="H235" s="100">
        <f t="shared" si="105"/>
        <v>104.3242</v>
      </c>
      <c r="I235" s="100">
        <f t="shared" si="105"/>
        <v>104.9538</v>
      </c>
      <c r="J235" s="100">
        <f t="shared" si="105"/>
        <v>104.8633</v>
      </c>
      <c r="K235" s="100">
        <f t="shared" si="105"/>
        <v>105.6562</v>
      </c>
      <c r="L235" s="100">
        <f t="shared" si="105"/>
        <v>107.3653</v>
      </c>
      <c r="M235" s="100">
        <f t="shared" si="105"/>
        <v>106.07510000000001</v>
      </c>
      <c r="N235" s="100">
        <f t="shared" si="105"/>
        <v>105.4755</v>
      </c>
      <c r="O235" s="100">
        <f t="shared" si="105"/>
        <v>105.4932</v>
      </c>
      <c r="P235" s="100">
        <f t="shared" si="105"/>
        <v>-0.17237421046540696</v>
      </c>
      <c r="Q235" s="100">
        <f t="shared" si="105"/>
        <v>-0.62948725867991184</v>
      </c>
      <c r="R235" s="100">
        <f t="shared" si="105"/>
        <v>4.3800046095244863E-2</v>
      </c>
      <c r="S235" s="100">
        <f t="shared" si="105"/>
        <v>-0.20437445453146938</v>
      </c>
      <c r="T235" s="100">
        <f t="shared" si="105"/>
        <v>-7.0786728877244659E-2</v>
      </c>
      <c r="U235" s="100">
        <f t="shared" si="105"/>
        <v>0.60350330987440726</v>
      </c>
      <c r="V235" s="100">
        <f t="shared" si="105"/>
        <v>-8.6228416693826984E-2</v>
      </c>
      <c r="W235" s="100">
        <f t="shared" si="105"/>
        <v>0.75612726282694054</v>
      </c>
      <c r="X235" s="100">
        <f t="shared" si="105"/>
        <v>1.6176050245986573</v>
      </c>
      <c r="Y235" s="100">
        <f t="shared" si="105"/>
        <v>-1.2016917942761753</v>
      </c>
      <c r="Z235" s="100">
        <f t="shared" si="105"/>
        <v>-0.5652598960547851</v>
      </c>
      <c r="AA235" s="100">
        <f t="shared" si="105"/>
        <v>1.6781148228740262E-2</v>
      </c>
    </row>
    <row r="236" spans="1:27" x14ac:dyDescent="0.2">
      <c r="A236" s="92"/>
      <c r="B236" s="92" t="s">
        <v>62</v>
      </c>
      <c r="C236" s="92"/>
      <c r="D236" s="100">
        <f>D117</f>
        <v>105.89019999999999</v>
      </c>
      <c r="E236" s="100">
        <f t="shared" ref="E236:AA236" si="106">E117</f>
        <v>106.44370000000001</v>
      </c>
      <c r="F236" s="100">
        <f t="shared" si="106"/>
        <v>106.78879999999999</v>
      </c>
      <c r="G236" s="100">
        <f t="shared" si="106"/>
        <v>108.30589999999999</v>
      </c>
      <c r="H236" s="100">
        <f t="shared" si="106"/>
        <v>109.4079</v>
      </c>
      <c r="I236" s="100">
        <f t="shared" si="106"/>
        <v>109.7295</v>
      </c>
      <c r="J236" s="100">
        <f t="shared" si="106"/>
        <v>111.0355</v>
      </c>
      <c r="K236" s="100">
        <f t="shared" si="106"/>
        <v>109.8094</v>
      </c>
      <c r="L236" s="100">
        <f t="shared" si="106"/>
        <v>110.5359</v>
      </c>
      <c r="M236" s="100">
        <f t="shared" si="106"/>
        <v>110.0741</v>
      </c>
      <c r="N236" s="100">
        <f t="shared" si="106"/>
        <v>109.7373</v>
      </c>
      <c r="O236" s="100">
        <f t="shared" si="106"/>
        <v>110.5171</v>
      </c>
      <c r="P236" s="100">
        <f t="shared" si="106"/>
        <v>2.9984164594835399</v>
      </c>
      <c r="Q236" s="100">
        <f t="shared" si="106"/>
        <v>0.52271126128764878</v>
      </c>
      <c r="R236" s="100">
        <f t="shared" si="106"/>
        <v>0.32420894801663974</v>
      </c>
      <c r="S236" s="100">
        <f t="shared" si="106"/>
        <v>1.420654600482447</v>
      </c>
      <c r="T236" s="100">
        <f t="shared" si="106"/>
        <v>1.0174884286082326</v>
      </c>
      <c r="U236" s="100">
        <f t="shared" si="106"/>
        <v>0.29394586679755635</v>
      </c>
      <c r="V236" s="100">
        <f t="shared" si="106"/>
        <v>1.1901995361320314</v>
      </c>
      <c r="W236" s="100">
        <f t="shared" si="106"/>
        <v>-1.1042414362974027</v>
      </c>
      <c r="X236" s="100">
        <f t="shared" si="106"/>
        <v>0.66160091941127219</v>
      </c>
      <c r="Y236" s="100">
        <f t="shared" si="106"/>
        <v>-0.41778281988023502</v>
      </c>
      <c r="Z236" s="100">
        <f t="shared" si="106"/>
        <v>-0.30597570182267825</v>
      </c>
      <c r="AA236" s="100">
        <f t="shared" si="106"/>
        <v>0.71060614759065011</v>
      </c>
    </row>
    <row r="237" spans="1:27" x14ac:dyDescent="0.2">
      <c r="A237" s="92"/>
      <c r="B237" s="92" t="s">
        <v>81</v>
      </c>
      <c r="C237" s="92"/>
      <c r="D237" s="100">
        <f>D137</f>
        <v>108.5818</v>
      </c>
      <c r="E237" s="100">
        <f t="shared" ref="E237:AA237" si="107">E137</f>
        <v>110.1151</v>
      </c>
      <c r="F237" s="100">
        <f t="shared" si="107"/>
        <v>110.0295</v>
      </c>
      <c r="G237" s="100">
        <f t="shared" si="107"/>
        <v>113.7501</v>
      </c>
      <c r="H237" s="100">
        <f t="shared" si="107"/>
        <v>115.1425</v>
      </c>
      <c r="I237" s="100">
        <f t="shared" si="107"/>
        <v>115.526</v>
      </c>
      <c r="J237" s="100">
        <f t="shared" si="107"/>
        <v>116.6502</v>
      </c>
      <c r="K237" s="100">
        <f t="shared" si="107"/>
        <v>115.1285</v>
      </c>
      <c r="L237" s="100">
        <f t="shared" si="107"/>
        <v>116.154</v>
      </c>
      <c r="M237" s="100">
        <f t="shared" si="107"/>
        <v>115.9032</v>
      </c>
      <c r="N237" s="100">
        <f t="shared" si="107"/>
        <v>115.8124</v>
      </c>
      <c r="O237" s="100">
        <f t="shared" si="107"/>
        <v>116.6069</v>
      </c>
      <c r="P237" s="100">
        <f t="shared" si="107"/>
        <v>6.1612180668575771</v>
      </c>
      <c r="Q237" s="100">
        <f t="shared" si="107"/>
        <v>1.4121151058464649</v>
      </c>
      <c r="R237" s="100">
        <f t="shared" si="107"/>
        <v>-7.7736840814746994E-2</v>
      </c>
      <c r="S237" s="100">
        <f t="shared" si="107"/>
        <v>3.3814567911332909</v>
      </c>
      <c r="T237" s="100">
        <f t="shared" si="107"/>
        <v>1.2240868359676123</v>
      </c>
      <c r="U237" s="100">
        <f t="shared" si="107"/>
        <v>0.33306554921075882</v>
      </c>
      <c r="V237" s="100">
        <f t="shared" si="107"/>
        <v>0.97311427730554323</v>
      </c>
      <c r="W237" s="100">
        <f t="shared" si="107"/>
        <v>-1.3044984063464919</v>
      </c>
      <c r="X237" s="100">
        <f t="shared" si="107"/>
        <v>0.89074382103475136</v>
      </c>
      <c r="Y237" s="100">
        <f t="shared" si="107"/>
        <v>-0.21592024381424502</v>
      </c>
      <c r="Z237" s="100">
        <f t="shared" si="107"/>
        <v>-7.8341236480098525E-2</v>
      </c>
      <c r="AA237" s="100">
        <f t="shared" si="107"/>
        <v>0.68602325830394617</v>
      </c>
    </row>
    <row r="238" spans="1:27" x14ac:dyDescent="0.2">
      <c r="A238" s="92"/>
      <c r="B238" s="92" t="s">
        <v>84</v>
      </c>
      <c r="C238" s="92"/>
      <c r="D238" s="100">
        <f>D159</f>
        <v>102.8134</v>
      </c>
      <c r="E238" s="100">
        <f t="shared" ref="E238:AA238" si="108">E159</f>
        <v>102.2919</v>
      </c>
      <c r="F238" s="100">
        <f t="shared" si="108"/>
        <v>103.1311</v>
      </c>
      <c r="G238" s="100">
        <f t="shared" si="108"/>
        <v>102.34650000000001</v>
      </c>
      <c r="H238" s="100">
        <f t="shared" si="108"/>
        <v>103.15049999999999</v>
      </c>
      <c r="I238" s="100">
        <f t="shared" si="108"/>
        <v>103.39409999999999</v>
      </c>
      <c r="J238" s="100">
        <f t="shared" si="108"/>
        <v>104.88039999999999</v>
      </c>
      <c r="K238" s="100">
        <f t="shared" si="108"/>
        <v>103.9474</v>
      </c>
      <c r="L238" s="100">
        <f t="shared" si="108"/>
        <v>104.34990000000001</v>
      </c>
      <c r="M238" s="100">
        <f t="shared" si="108"/>
        <v>103.6746</v>
      </c>
      <c r="N238" s="100">
        <f t="shared" si="108"/>
        <v>103.06699999999999</v>
      </c>
      <c r="O238" s="100">
        <f t="shared" si="108"/>
        <v>103.8129</v>
      </c>
      <c r="P238" s="100">
        <f t="shared" si="108"/>
        <v>-0.60797178717024036</v>
      </c>
      <c r="Q238" s="100">
        <f t="shared" si="108"/>
        <v>-0.50722960236700976</v>
      </c>
      <c r="R238" s="100">
        <f t="shared" si="108"/>
        <v>0.82039731396132565</v>
      </c>
      <c r="S238" s="100">
        <f t="shared" si="108"/>
        <v>-0.76077924117942841</v>
      </c>
      <c r="T238" s="100">
        <f t="shared" si="108"/>
        <v>0.78556667790299406</v>
      </c>
      <c r="U238" s="100">
        <f t="shared" si="108"/>
        <v>0.23615978594384002</v>
      </c>
      <c r="V238" s="100">
        <f t="shared" si="108"/>
        <v>1.4375094903867822</v>
      </c>
      <c r="W238" s="100">
        <f t="shared" si="108"/>
        <v>-0.8895847079149134</v>
      </c>
      <c r="X238" s="100">
        <f t="shared" si="108"/>
        <v>0.38721507223846235</v>
      </c>
      <c r="Y238" s="100">
        <f t="shared" si="108"/>
        <v>-0.64714963790095348</v>
      </c>
      <c r="Z238" s="100">
        <f t="shared" si="108"/>
        <v>-0.58606447480868507</v>
      </c>
      <c r="AA238" s="100">
        <f t="shared" si="108"/>
        <v>0.72370399836999821</v>
      </c>
    </row>
    <row r="239" spans="1:27" x14ac:dyDescent="0.2">
      <c r="A239" s="92"/>
      <c r="B239" s="92" t="s">
        <v>282</v>
      </c>
      <c r="C239" s="92"/>
      <c r="D239" s="100">
        <f>D179</f>
        <v>101.7186</v>
      </c>
      <c r="E239" s="100">
        <f t="shared" ref="E239:AA239" si="109">E179</f>
        <v>102.1113</v>
      </c>
      <c r="F239" s="100">
        <f t="shared" si="109"/>
        <v>103.40470000000001</v>
      </c>
      <c r="G239" s="100">
        <f t="shared" si="109"/>
        <v>104.2068</v>
      </c>
      <c r="H239" s="100">
        <f t="shared" si="109"/>
        <v>105.2555</v>
      </c>
      <c r="I239" s="100">
        <f t="shared" si="109"/>
        <v>105.1812</v>
      </c>
      <c r="J239" s="100">
        <f t="shared" si="109"/>
        <v>104.8368</v>
      </c>
      <c r="K239" s="100">
        <f t="shared" si="109"/>
        <v>104.7684</v>
      </c>
      <c r="L239" s="100">
        <f t="shared" si="109"/>
        <v>106.8021</v>
      </c>
      <c r="M239" s="100">
        <f t="shared" si="109"/>
        <v>107.4628</v>
      </c>
      <c r="N239" s="100">
        <f t="shared" si="109"/>
        <v>107.962</v>
      </c>
      <c r="O239" s="100">
        <f t="shared" si="109"/>
        <v>109.36790000000001</v>
      </c>
      <c r="P239" s="100">
        <f t="shared" si="109"/>
        <v>0.50599516829451618</v>
      </c>
      <c r="Q239" s="100">
        <f t="shared" si="109"/>
        <v>0.3860650854416055</v>
      </c>
      <c r="R239" s="100">
        <f t="shared" si="109"/>
        <v>1.2666570692959598</v>
      </c>
      <c r="S239" s="100">
        <f t="shared" si="109"/>
        <v>0.77569007985129867</v>
      </c>
      <c r="T239" s="100">
        <f t="shared" si="109"/>
        <v>1.0063642679748315</v>
      </c>
      <c r="U239" s="100">
        <f t="shared" si="109"/>
        <v>-7.0590135432346837E-2</v>
      </c>
      <c r="V239" s="100">
        <f t="shared" si="109"/>
        <v>-0.3274349408449489</v>
      </c>
      <c r="W239" s="100">
        <f t="shared" si="109"/>
        <v>-6.5244265372461682E-2</v>
      </c>
      <c r="X239" s="100">
        <f t="shared" si="109"/>
        <v>1.941138740307188</v>
      </c>
      <c r="Y239" s="100">
        <f t="shared" si="109"/>
        <v>0.61862079490946864</v>
      </c>
      <c r="Z239" s="100">
        <f t="shared" si="109"/>
        <v>0.46453284299311193</v>
      </c>
      <c r="AA239" s="100">
        <f t="shared" si="109"/>
        <v>1.3022174468794601</v>
      </c>
    </row>
    <row r="240" spans="1:27" x14ac:dyDescent="0.2">
      <c r="A240" s="92"/>
      <c r="B240" s="92" t="s">
        <v>283</v>
      </c>
      <c r="C240" s="92"/>
      <c r="D240" s="100">
        <f>D199</f>
        <v>101.5919</v>
      </c>
      <c r="E240" s="100">
        <f t="shared" ref="E240:AA240" si="110">E199</f>
        <v>101.9802</v>
      </c>
      <c r="F240" s="100">
        <f t="shared" si="110"/>
        <v>103.30249999999999</v>
      </c>
      <c r="G240" s="100">
        <f t="shared" si="110"/>
        <v>104.08459999999999</v>
      </c>
      <c r="H240" s="100">
        <f t="shared" si="110"/>
        <v>105.1319</v>
      </c>
      <c r="I240" s="100">
        <f t="shared" si="110"/>
        <v>105.0458</v>
      </c>
      <c r="J240" s="100">
        <f t="shared" si="110"/>
        <v>104.65219999999999</v>
      </c>
      <c r="K240" s="100">
        <f t="shared" si="110"/>
        <v>104.6181</v>
      </c>
      <c r="L240" s="100">
        <f t="shared" si="110"/>
        <v>106.69070000000001</v>
      </c>
      <c r="M240" s="100">
        <f t="shared" si="110"/>
        <v>107.3847</v>
      </c>
      <c r="N240" s="100">
        <f t="shared" si="110"/>
        <v>107.9091</v>
      </c>
      <c r="O240" s="100">
        <f t="shared" si="110"/>
        <v>109.3336</v>
      </c>
      <c r="P240" s="100">
        <f t="shared" si="110"/>
        <v>0.430521449952737</v>
      </c>
      <c r="Q240" s="100">
        <f t="shared" si="110"/>
        <v>0.3822155112759984</v>
      </c>
      <c r="R240" s="100">
        <f t="shared" si="110"/>
        <v>1.2966242466674889</v>
      </c>
      <c r="S240" s="100">
        <f t="shared" si="110"/>
        <v>0.75709687568064643</v>
      </c>
      <c r="T240" s="100">
        <f t="shared" si="110"/>
        <v>1.0062007251793319</v>
      </c>
      <c r="U240" s="100">
        <f t="shared" si="110"/>
        <v>-8.1897121615800567E-2</v>
      </c>
      <c r="V240" s="100">
        <f t="shared" si="110"/>
        <v>-0.37469370503152566</v>
      </c>
      <c r="W240" s="100">
        <f t="shared" si="110"/>
        <v>-3.2584121499591161E-2</v>
      </c>
      <c r="X240" s="100">
        <f t="shared" si="110"/>
        <v>1.981110343238893</v>
      </c>
      <c r="Y240" s="100">
        <f t="shared" si="110"/>
        <v>0.65047843907668468</v>
      </c>
      <c r="Z240" s="100">
        <f t="shared" si="110"/>
        <v>0.48833772408918591</v>
      </c>
      <c r="AA240" s="100">
        <f t="shared" si="110"/>
        <v>1.3200925593856394</v>
      </c>
    </row>
    <row r="241" spans="2:27" x14ac:dyDescent="0.2">
      <c r="B241" s="46" t="s">
        <v>294</v>
      </c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2:27" x14ac:dyDescent="0.2">
      <c r="B242" s="82" t="s">
        <v>284</v>
      </c>
      <c r="C242" s="89">
        <v>98.132419999999996</v>
      </c>
      <c r="D242" s="87">
        <v>98.056139999999999</v>
      </c>
      <c r="E242" s="87">
        <v>97.893060000000006</v>
      </c>
      <c r="F242" s="87">
        <v>97.246350000000007</v>
      </c>
      <c r="G242" s="87">
        <v>96.149450000000002</v>
      </c>
      <c r="H242" s="87">
        <v>96.91722</v>
      </c>
      <c r="I242" s="87">
        <v>95.831339999999997</v>
      </c>
      <c r="J242" s="87">
        <v>95.200419999999994</v>
      </c>
      <c r="K242" s="87">
        <v>95.560069999999996</v>
      </c>
      <c r="L242" s="87">
        <v>95.095609999999994</v>
      </c>
      <c r="M242" s="87">
        <v>95.329139999999995</v>
      </c>
      <c r="N242" s="87">
        <v>96.038669999999996</v>
      </c>
      <c r="O242" s="87">
        <v>95.900620000000004</v>
      </c>
      <c r="P242" s="87">
        <v>-7.7731701714883847E-2</v>
      </c>
      <c r="Q242" s="87">
        <v>-0.16631288973846378</v>
      </c>
      <c r="R242" s="87">
        <v>-0.6606290578719255</v>
      </c>
      <c r="S242" s="87">
        <v>-1.1279600725374321</v>
      </c>
      <c r="T242" s="87">
        <v>0.79851730821133005</v>
      </c>
      <c r="U242" s="87">
        <v>-1.1204200863376015</v>
      </c>
      <c r="V242" s="87">
        <v>-0.65836499833979489</v>
      </c>
      <c r="W242" s="87">
        <v>0.37778194676032106</v>
      </c>
      <c r="X242" s="87">
        <v>-0.48603982814161034</v>
      </c>
      <c r="Y242" s="87">
        <v>0.24557390188674516</v>
      </c>
      <c r="Z242" s="87">
        <v>0.74429497633147734</v>
      </c>
      <c r="AA242" s="87">
        <v>-0.14374418138026346</v>
      </c>
    </row>
    <row r="243" spans="2:27" x14ac:dyDescent="0.2">
      <c r="B243" s="82" t="s">
        <v>285</v>
      </c>
      <c r="C243" s="89">
        <v>100.6187</v>
      </c>
      <c r="D243" s="87">
        <v>99.393839999999997</v>
      </c>
      <c r="E243" s="87">
        <v>99.211089999999999</v>
      </c>
      <c r="F243" s="87">
        <v>99.167379999999994</v>
      </c>
      <c r="G243" s="87">
        <v>100.7958</v>
      </c>
      <c r="H243" s="87">
        <v>100.9117</v>
      </c>
      <c r="I243" s="87">
        <v>99.840329999999994</v>
      </c>
      <c r="J243" s="87">
        <v>99.078990000000005</v>
      </c>
      <c r="K243" s="87">
        <v>99.294910000000002</v>
      </c>
      <c r="L243" s="87">
        <v>100.78830000000001</v>
      </c>
      <c r="M243" s="87">
        <v>101.27889999999999</v>
      </c>
      <c r="N243" s="87">
        <v>100.82640000000001</v>
      </c>
      <c r="O243" s="87">
        <v>101.56019999999999</v>
      </c>
      <c r="P243" s="87">
        <v>-1.2173283892556819</v>
      </c>
      <c r="Q243" s="87">
        <v>-0.18386451313280444</v>
      </c>
      <c r="R243" s="87">
        <v>-4.40575746118749E-2</v>
      </c>
      <c r="S243" s="87">
        <v>1.642092389654749</v>
      </c>
      <c r="T243" s="87">
        <v>0.11498494976972884</v>
      </c>
      <c r="U243" s="87">
        <v>-1.0616905670997534</v>
      </c>
      <c r="V243" s="87">
        <v>-0.76255757568107996</v>
      </c>
      <c r="W243" s="87">
        <v>0.21792713066614527</v>
      </c>
      <c r="X243" s="87">
        <v>1.5039945149252918</v>
      </c>
      <c r="Y243" s="87">
        <v>0.48676284846553253</v>
      </c>
      <c r="Z243" s="87">
        <v>-0.44678605316604586</v>
      </c>
      <c r="AA243" s="87">
        <v>0.72778557996713955</v>
      </c>
    </row>
    <row r="244" spans="2:27" x14ac:dyDescent="0.2">
      <c r="B244" s="82" t="s">
        <v>286</v>
      </c>
      <c r="C244" s="89">
        <v>97.75291</v>
      </c>
      <c r="D244" s="87">
        <v>97.497789999999995</v>
      </c>
      <c r="E244" s="87">
        <v>98.565250000000006</v>
      </c>
      <c r="F244" s="87">
        <v>98.375789999999995</v>
      </c>
      <c r="G244" s="87">
        <v>98.763369999999995</v>
      </c>
      <c r="H244" s="87">
        <v>98.551109999999994</v>
      </c>
      <c r="I244" s="87">
        <v>97.365229999999997</v>
      </c>
      <c r="J244" s="87">
        <v>96.910290000000003</v>
      </c>
      <c r="K244" s="87">
        <v>97.130870000000002</v>
      </c>
      <c r="L244" s="87">
        <v>97.810190000000006</v>
      </c>
      <c r="M244" s="87">
        <v>96.601619999999997</v>
      </c>
      <c r="N244" s="87">
        <v>96.602999999999994</v>
      </c>
      <c r="O244" s="87">
        <v>97.870199999999997</v>
      </c>
      <c r="P244" s="87">
        <v>-0.26098455790216896</v>
      </c>
      <c r="Q244" s="87">
        <v>1.0948555859573958</v>
      </c>
      <c r="R244" s="87">
        <v>-0.19221784553888013</v>
      </c>
      <c r="S244" s="87">
        <v>0.39397904708058745</v>
      </c>
      <c r="T244" s="87">
        <v>-0.21491773721370641</v>
      </c>
      <c r="U244" s="87">
        <v>-1.2033147064502849</v>
      </c>
      <c r="V244" s="87">
        <v>-0.46725098887969907</v>
      </c>
      <c r="W244" s="87">
        <v>0.22761256828351065</v>
      </c>
      <c r="X244" s="87">
        <v>0.69938630221267872</v>
      </c>
      <c r="Y244" s="87">
        <v>-1.2356279033912609</v>
      </c>
      <c r="Z244" s="87">
        <v>1.4285474715615477E-3</v>
      </c>
      <c r="AA244" s="87">
        <v>1.3117605043321663</v>
      </c>
    </row>
    <row r="245" spans="2:27" x14ac:dyDescent="0.2">
      <c r="B245" s="82" t="s">
        <v>287</v>
      </c>
      <c r="C245" s="89">
        <v>95.026319999999998</v>
      </c>
      <c r="D245" s="87">
        <v>95.654849999999996</v>
      </c>
      <c r="E245" s="87">
        <v>96.815659999999994</v>
      </c>
      <c r="F245" s="87">
        <v>97.361580000000004</v>
      </c>
      <c r="G245" s="87">
        <v>99.410349999999994</v>
      </c>
      <c r="H245" s="87">
        <v>99.782669999999996</v>
      </c>
      <c r="I245" s="87">
        <v>98.113590000000002</v>
      </c>
      <c r="J245" s="87">
        <v>97.414360000000002</v>
      </c>
      <c r="K245" s="87">
        <v>97.983810000000005</v>
      </c>
      <c r="L245" s="87">
        <v>99.105840000000001</v>
      </c>
      <c r="M245" s="87">
        <v>99.650970000000001</v>
      </c>
      <c r="N245" s="87">
        <v>100.6212</v>
      </c>
      <c r="O245" s="87">
        <v>102.23139999999999</v>
      </c>
      <c r="P245" s="87">
        <v>0.66142727614833219</v>
      </c>
      <c r="Q245" s="87">
        <v>1.2135401393656442</v>
      </c>
      <c r="R245" s="87">
        <v>0.56387572010562081</v>
      </c>
      <c r="S245" s="87">
        <v>2.104290008440691</v>
      </c>
      <c r="T245" s="87">
        <v>0.37452840675040577</v>
      </c>
      <c r="U245" s="87">
        <v>-1.6727153121879719</v>
      </c>
      <c r="V245" s="87">
        <v>-0.71267395271134204</v>
      </c>
      <c r="W245" s="87">
        <v>0.58456473973652689</v>
      </c>
      <c r="X245" s="87">
        <v>1.1451177495547429</v>
      </c>
      <c r="Y245" s="87">
        <v>0.55004831198645854</v>
      </c>
      <c r="Z245" s="87">
        <v>0.97362825469737102</v>
      </c>
      <c r="AA245" s="87">
        <v>1.6002591899122569</v>
      </c>
    </row>
    <row r="246" spans="2:27" x14ac:dyDescent="0.2">
      <c r="B246" s="82" t="s">
        <v>288</v>
      </c>
      <c r="C246" s="89">
        <v>95.724590000000006</v>
      </c>
      <c r="D246" s="87">
        <v>96.206540000000004</v>
      </c>
      <c r="E246" s="87">
        <v>96.575100000000006</v>
      </c>
      <c r="F246" s="87">
        <v>96.934079999999994</v>
      </c>
      <c r="G246" s="87">
        <v>98.618440000000007</v>
      </c>
      <c r="H246" s="87">
        <v>99.572230000000005</v>
      </c>
      <c r="I246" s="87">
        <v>99.178790000000006</v>
      </c>
      <c r="J246" s="87">
        <v>98.148229999999998</v>
      </c>
      <c r="K246" s="87">
        <v>97.897930000000002</v>
      </c>
      <c r="L246" s="87">
        <v>99.299809999999994</v>
      </c>
      <c r="M246" s="87">
        <v>99.704920000000001</v>
      </c>
      <c r="N246" s="87">
        <v>99.837220000000002</v>
      </c>
      <c r="O246" s="87">
        <v>101.09229999999999</v>
      </c>
      <c r="P246" s="87">
        <v>0.5034756482111834</v>
      </c>
      <c r="Q246" s="87">
        <v>0.38309245920287976</v>
      </c>
      <c r="R246" s="87">
        <v>0.37171072046520098</v>
      </c>
      <c r="S246" s="87">
        <v>1.737634483145672</v>
      </c>
      <c r="T246" s="87">
        <v>0.96715178216163</v>
      </c>
      <c r="U246" s="87">
        <v>-0.39513024866471125</v>
      </c>
      <c r="V246" s="87">
        <v>-1.039093136748299</v>
      </c>
      <c r="W246" s="87">
        <v>-0.25502242883034748</v>
      </c>
      <c r="X246" s="87">
        <v>1.4319812482245449</v>
      </c>
      <c r="Y246" s="87">
        <v>0.40796654092289569</v>
      </c>
      <c r="Z246" s="87">
        <v>0.13269154621457072</v>
      </c>
      <c r="AA246" s="87">
        <v>1.2571263502729668</v>
      </c>
    </row>
    <row r="247" spans="2:27" x14ac:dyDescent="0.2">
      <c r="B247" s="82" t="s">
        <v>289</v>
      </c>
      <c r="C247" s="89">
        <v>96.032809999999998</v>
      </c>
      <c r="D247" s="87">
        <v>95.368530000000007</v>
      </c>
      <c r="E247" s="87">
        <v>94.992050000000006</v>
      </c>
      <c r="F247" s="87">
        <v>94.482110000000006</v>
      </c>
      <c r="G247" s="87">
        <v>94.550629999999998</v>
      </c>
      <c r="H247" s="87">
        <v>94.904399999999995</v>
      </c>
      <c r="I247" s="87">
        <v>93.841740000000001</v>
      </c>
      <c r="J247" s="87">
        <v>93.064319999999995</v>
      </c>
      <c r="K247" s="87">
        <v>94.558250000000001</v>
      </c>
      <c r="L247" s="87">
        <v>94.114339999999999</v>
      </c>
      <c r="M247" s="87">
        <v>94.821849999999998</v>
      </c>
      <c r="N247" s="87">
        <v>94.849170000000001</v>
      </c>
      <c r="O247" s="87">
        <v>95.449550000000002</v>
      </c>
      <c r="P247" s="87">
        <v>-0.69172192295528057</v>
      </c>
      <c r="Q247" s="87">
        <v>-0.39476334593812107</v>
      </c>
      <c r="R247" s="87">
        <v>-0.53682387105026186</v>
      </c>
      <c r="S247" s="87">
        <v>7.2521665741792127E-2</v>
      </c>
      <c r="T247" s="87">
        <v>0.37415932606688845</v>
      </c>
      <c r="U247" s="87">
        <v>-1.1197162618382224</v>
      </c>
      <c r="V247" s="87">
        <v>-0.82843732437186957</v>
      </c>
      <c r="W247" s="87">
        <v>1.6052661213234096</v>
      </c>
      <c r="X247" s="87">
        <v>-0.46945665766868827</v>
      </c>
      <c r="Y247" s="87">
        <v>0.75175578981906388</v>
      </c>
      <c r="Z247" s="87">
        <v>2.8811924677701519E-2</v>
      </c>
      <c r="AA247" s="87">
        <v>0.6329839259531751</v>
      </c>
    </row>
    <row r="248" spans="2:27" x14ac:dyDescent="0.2">
      <c r="B248" s="82" t="s">
        <v>290</v>
      </c>
      <c r="C248" s="89">
        <v>92.961529999999996</v>
      </c>
      <c r="D248" s="87">
        <v>92.091769999999997</v>
      </c>
      <c r="E248" s="87">
        <v>92.026799999999994</v>
      </c>
      <c r="F248" s="87">
        <v>92.614040000000003</v>
      </c>
      <c r="G248" s="87">
        <v>94.045339999999996</v>
      </c>
      <c r="H248" s="87">
        <v>94.908839999999998</v>
      </c>
      <c r="I248" s="87">
        <v>92.855680000000007</v>
      </c>
      <c r="J248" s="87">
        <v>91.641990000000007</v>
      </c>
      <c r="K248" s="87">
        <v>92.562899999999999</v>
      </c>
      <c r="L248" s="87">
        <v>93.121579999999994</v>
      </c>
      <c r="M248" s="87">
        <v>92.845299999999995</v>
      </c>
      <c r="N248" s="87">
        <v>93.342699999999994</v>
      </c>
      <c r="O248" s="87">
        <v>94.620090000000005</v>
      </c>
      <c r="P248" s="87">
        <v>-0.9356128282312044</v>
      </c>
      <c r="Q248" s="87">
        <v>-7.0549192397976954E-2</v>
      </c>
      <c r="R248" s="87">
        <v>0.63811846114393689</v>
      </c>
      <c r="S248" s="87">
        <v>1.5454460252462727</v>
      </c>
      <c r="T248" s="87">
        <v>0.91817414876696912</v>
      </c>
      <c r="U248" s="87">
        <v>-2.1632969068002423</v>
      </c>
      <c r="V248" s="87">
        <v>-1.3070713606318962</v>
      </c>
      <c r="W248" s="87">
        <v>1.004899609884063</v>
      </c>
      <c r="X248" s="87">
        <v>0.6035679521708972</v>
      </c>
      <c r="Y248" s="87">
        <v>-0.29668740586231451</v>
      </c>
      <c r="Z248" s="87">
        <v>0.53572986462427175</v>
      </c>
      <c r="AA248" s="87">
        <v>1.3684948046285474</v>
      </c>
    </row>
    <row r="249" spans="2:27" x14ac:dyDescent="0.2">
      <c r="B249" s="82" t="s">
        <v>291</v>
      </c>
      <c r="C249" s="89">
        <v>103.8353</v>
      </c>
      <c r="D249" s="87">
        <v>103.6789</v>
      </c>
      <c r="E249" s="87">
        <v>103.599</v>
      </c>
      <c r="F249" s="87">
        <v>102.7332</v>
      </c>
      <c r="G249" s="87">
        <v>103.5425</v>
      </c>
      <c r="H249" s="87">
        <v>104.13330000000001</v>
      </c>
      <c r="I249" s="87">
        <v>104.5936</v>
      </c>
      <c r="J249" s="87">
        <v>104.2484</v>
      </c>
      <c r="K249" s="87">
        <v>104.53700000000001</v>
      </c>
      <c r="L249" s="87">
        <v>103.3373</v>
      </c>
      <c r="M249" s="87">
        <v>103.46469999999999</v>
      </c>
      <c r="N249" s="87">
        <v>103.8601</v>
      </c>
      <c r="O249" s="87">
        <v>105.12430000000001</v>
      </c>
      <c r="P249" s="87">
        <v>-0.15062315031593781</v>
      </c>
      <c r="Q249" s="87">
        <v>-7.7064860834745522E-2</v>
      </c>
      <c r="R249" s="87">
        <v>-0.83572235253236726</v>
      </c>
      <c r="S249" s="87">
        <v>0.78776870573486224</v>
      </c>
      <c r="T249" s="87">
        <v>0.57058695704662488</v>
      </c>
      <c r="U249" s="87">
        <v>0.44202959091855293</v>
      </c>
      <c r="V249" s="87">
        <v>-0.33003931406892134</v>
      </c>
      <c r="W249" s="87">
        <v>0.27683878121870686</v>
      </c>
      <c r="X249" s="87">
        <v>-1.1476319389307204</v>
      </c>
      <c r="Y249" s="87">
        <v>0.12328559000476537</v>
      </c>
      <c r="Z249" s="87">
        <v>0.38215932583771017</v>
      </c>
      <c r="AA249" s="87">
        <v>1.2172143104040938</v>
      </c>
    </row>
    <row r="250" spans="2:27" x14ac:dyDescent="0.2">
      <c r="B250" s="82" t="s">
        <v>292</v>
      </c>
      <c r="C250" s="89">
        <v>102.91630000000001</v>
      </c>
      <c r="D250" s="87">
        <v>102.0134</v>
      </c>
      <c r="E250" s="87">
        <v>101.3777</v>
      </c>
      <c r="F250" s="87">
        <v>101.85290000000001</v>
      </c>
      <c r="G250" s="87">
        <v>103.6497</v>
      </c>
      <c r="H250" s="87">
        <v>103.2128</v>
      </c>
      <c r="I250" s="87">
        <v>103.7405</v>
      </c>
      <c r="J250" s="87">
        <v>102.0099</v>
      </c>
      <c r="K250" s="87">
        <v>100.6855</v>
      </c>
      <c r="L250" s="87">
        <v>100.5829</v>
      </c>
      <c r="M250" s="87">
        <v>99.560919999999996</v>
      </c>
      <c r="N250" s="87">
        <v>98.580669999999998</v>
      </c>
      <c r="O250" s="87">
        <v>99.836519999999993</v>
      </c>
      <c r="P250" s="87">
        <v>-0.87731486654689539</v>
      </c>
      <c r="Q250" s="87">
        <v>-0.62315342886326686</v>
      </c>
      <c r="R250" s="87">
        <v>0.46874213954351002</v>
      </c>
      <c r="S250" s="87">
        <v>1.7641127547669142</v>
      </c>
      <c r="T250" s="87">
        <v>-0.42151593299352946</v>
      </c>
      <c r="U250" s="87">
        <v>0.51127379549822882</v>
      </c>
      <c r="V250" s="87">
        <v>-1.6682009437008645</v>
      </c>
      <c r="W250" s="87">
        <v>-1.2983053605581389</v>
      </c>
      <c r="X250" s="87">
        <v>-0.10190146545432022</v>
      </c>
      <c r="Y250" s="87">
        <v>-1.0160574014071968</v>
      </c>
      <c r="Z250" s="87">
        <v>-0.98457306340680473</v>
      </c>
      <c r="AA250" s="87">
        <v>1.2739312889636429</v>
      </c>
    </row>
    <row r="251" spans="2:27" x14ac:dyDescent="0.2">
      <c r="B251" s="82" t="s">
        <v>293</v>
      </c>
      <c r="C251" s="89">
        <v>98.782550000000001</v>
      </c>
      <c r="D251" s="87">
        <v>98.675880000000006</v>
      </c>
      <c r="E251" s="87">
        <v>98.410669999999996</v>
      </c>
      <c r="F251" s="87">
        <v>98.040049999999994</v>
      </c>
      <c r="G251" s="87">
        <v>98.659419999999997</v>
      </c>
      <c r="H251" s="87">
        <v>99.182429999999997</v>
      </c>
      <c r="I251" s="87">
        <v>98.602549999999994</v>
      </c>
      <c r="J251" s="87">
        <v>98.188680000000005</v>
      </c>
      <c r="K251" s="87">
        <v>97.416910000000001</v>
      </c>
      <c r="L251" s="87">
        <v>97.0214</v>
      </c>
      <c r="M251" s="87">
        <v>97.159989999999993</v>
      </c>
      <c r="N251" s="87">
        <v>97.897090000000006</v>
      </c>
      <c r="O251" s="87">
        <v>98.634979999999999</v>
      </c>
      <c r="P251" s="87">
        <v>-0.10798465923383639</v>
      </c>
      <c r="Q251" s="87">
        <v>-0.26876882172219829</v>
      </c>
      <c r="R251" s="87">
        <v>-0.37660550426087175</v>
      </c>
      <c r="S251" s="87">
        <v>0.63175202379028117</v>
      </c>
      <c r="T251" s="87">
        <v>0.53011663762061378</v>
      </c>
      <c r="U251" s="87">
        <v>-0.58466000480125646</v>
      </c>
      <c r="V251" s="87">
        <v>-0.41973559507334102</v>
      </c>
      <c r="W251" s="87">
        <v>-0.78600710387389217</v>
      </c>
      <c r="X251" s="87">
        <v>-0.4059972750110854</v>
      </c>
      <c r="Y251" s="87">
        <v>0.14284477445181534</v>
      </c>
      <c r="Z251" s="87">
        <v>0.75864561122331564</v>
      </c>
      <c r="AA251" s="87">
        <v>0.75374048401233684</v>
      </c>
    </row>
    <row r="252" spans="2:27" x14ac:dyDescent="0.2">
      <c r="B252" s="156" t="s">
        <v>295</v>
      </c>
      <c r="C252" s="7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2:27" x14ac:dyDescent="0.2">
      <c r="B253" s="83" t="s">
        <v>284</v>
      </c>
      <c r="C253" s="90">
        <v>103.9241</v>
      </c>
      <c r="D253" s="88">
        <v>104.53700000000001</v>
      </c>
      <c r="E253" s="88">
        <v>104.38890000000001</v>
      </c>
      <c r="F253" s="88">
        <v>103.67189999999999</v>
      </c>
      <c r="G253" s="88">
        <v>102.2402</v>
      </c>
      <c r="H253" s="88">
        <v>103.3956</v>
      </c>
      <c r="I253" s="88">
        <v>102.366</v>
      </c>
      <c r="J253" s="88">
        <v>102.1803</v>
      </c>
      <c r="K253" s="88">
        <v>102.6387</v>
      </c>
      <c r="L253" s="88">
        <v>102.8678</v>
      </c>
      <c r="M253" s="88">
        <v>103.02719999999999</v>
      </c>
      <c r="N253" s="88">
        <v>103.6605</v>
      </c>
      <c r="O253" s="88">
        <v>103.78060000000001</v>
      </c>
      <c r="P253" s="88">
        <v>0.58975733251479734</v>
      </c>
      <c r="Q253" s="88">
        <v>-0.14167232654466788</v>
      </c>
      <c r="R253" s="88">
        <v>-0.68685463684358483</v>
      </c>
      <c r="S253" s="88">
        <v>-1.380991377605689</v>
      </c>
      <c r="T253" s="88">
        <v>1.1300838613382995</v>
      </c>
      <c r="U253" s="88">
        <v>-0.99578705476828999</v>
      </c>
      <c r="V253" s="88">
        <v>-0.181407889338254</v>
      </c>
      <c r="W253" s="88">
        <v>0.4486187650652792</v>
      </c>
      <c r="X253" s="88">
        <v>0.22321015367498082</v>
      </c>
      <c r="Y253" s="88">
        <v>0.15495616704157264</v>
      </c>
      <c r="Z253" s="88">
        <v>0.61469204248975562</v>
      </c>
      <c r="AA253" s="88">
        <v>0.11585898196517272</v>
      </c>
    </row>
    <row r="254" spans="2:27" x14ac:dyDescent="0.2">
      <c r="B254" s="83" t="s">
        <v>285</v>
      </c>
      <c r="C254" s="90">
        <v>106.5476</v>
      </c>
      <c r="D254" s="88">
        <v>105.2975</v>
      </c>
      <c r="E254" s="88">
        <v>105.2376</v>
      </c>
      <c r="F254" s="88">
        <v>105.5164</v>
      </c>
      <c r="G254" s="88">
        <v>106.8685</v>
      </c>
      <c r="H254" s="88">
        <v>107.4562</v>
      </c>
      <c r="I254" s="88">
        <v>106.4277</v>
      </c>
      <c r="J254" s="88">
        <v>106.0784</v>
      </c>
      <c r="K254" s="88">
        <v>106.1756</v>
      </c>
      <c r="L254" s="88">
        <v>108.001</v>
      </c>
      <c r="M254" s="88">
        <v>109.0031</v>
      </c>
      <c r="N254" s="88">
        <v>109.2512</v>
      </c>
      <c r="O254" s="88">
        <v>110.0087</v>
      </c>
      <c r="P254" s="88">
        <v>-1.1732784220386037</v>
      </c>
      <c r="Q254" s="88">
        <v>-5.6886440798688438E-2</v>
      </c>
      <c r="R254" s="88">
        <v>0.26492432362578006</v>
      </c>
      <c r="S254" s="88">
        <v>1.2814121785807637</v>
      </c>
      <c r="T254" s="88">
        <v>0.54992818276666944</v>
      </c>
      <c r="U254" s="88">
        <v>-0.9571341625704185</v>
      </c>
      <c r="V254" s="88">
        <v>-0.32820402959004047</v>
      </c>
      <c r="W254" s="88">
        <v>9.1630341332449239E-2</v>
      </c>
      <c r="X254" s="88">
        <v>1.7192273931110367</v>
      </c>
      <c r="Y254" s="88">
        <v>0.92786177905760003</v>
      </c>
      <c r="Z254" s="88">
        <v>0.22760820563818254</v>
      </c>
      <c r="AA254" s="88">
        <v>0.69335622858147772</v>
      </c>
    </row>
    <row r="255" spans="2:27" x14ac:dyDescent="0.2">
      <c r="B255" s="83" t="s">
        <v>286</v>
      </c>
      <c r="C255" s="90">
        <v>105.7954</v>
      </c>
      <c r="D255" s="88">
        <v>105.87179999999999</v>
      </c>
      <c r="E255" s="88">
        <v>106.45310000000001</v>
      </c>
      <c r="F255" s="88">
        <v>107.6224</v>
      </c>
      <c r="G255" s="88">
        <v>107.2299</v>
      </c>
      <c r="H255" s="88">
        <v>107.00149999999999</v>
      </c>
      <c r="I255" s="88">
        <v>105.9594</v>
      </c>
      <c r="J255" s="88">
        <v>106.0675</v>
      </c>
      <c r="K255" s="88">
        <v>106.6564</v>
      </c>
      <c r="L255" s="88">
        <v>108.0157</v>
      </c>
      <c r="M255" s="88">
        <v>107.22199999999999</v>
      </c>
      <c r="N255" s="88">
        <v>108.2176</v>
      </c>
      <c r="O255" s="88">
        <v>109.2229</v>
      </c>
      <c r="P255" s="88">
        <v>7.2214860003357875E-2</v>
      </c>
      <c r="Q255" s="88">
        <v>0.54906027856333139</v>
      </c>
      <c r="R255" s="88">
        <v>1.0984179887668772</v>
      </c>
      <c r="S255" s="88">
        <v>-0.36470102878211069</v>
      </c>
      <c r="T255" s="88">
        <v>-0.21300029189620404</v>
      </c>
      <c r="U255" s="88">
        <v>-0.97391158067876693</v>
      </c>
      <c r="V255" s="88">
        <v>0.10202020773993926</v>
      </c>
      <c r="W255" s="88">
        <v>0.55521248261721035</v>
      </c>
      <c r="X255" s="88">
        <v>1.274466417392665</v>
      </c>
      <c r="Y255" s="88">
        <v>-0.73480058917361202</v>
      </c>
      <c r="Z255" s="88">
        <v>0.92854078454049571</v>
      </c>
      <c r="AA255" s="88">
        <v>0.92896164764325861</v>
      </c>
    </row>
    <row r="256" spans="2:27" x14ac:dyDescent="0.2">
      <c r="B256" s="83" t="s">
        <v>287</v>
      </c>
      <c r="C256" s="90">
        <v>101.7773</v>
      </c>
      <c r="D256" s="88">
        <v>103.0899</v>
      </c>
      <c r="E256" s="88">
        <v>104.756</v>
      </c>
      <c r="F256" s="88">
        <v>106.1005</v>
      </c>
      <c r="G256" s="88">
        <v>108.3853</v>
      </c>
      <c r="H256" s="88">
        <v>109.2158</v>
      </c>
      <c r="I256" s="88">
        <v>108.0478</v>
      </c>
      <c r="J256" s="88">
        <v>107.96040000000001</v>
      </c>
      <c r="K256" s="88">
        <v>108.6615</v>
      </c>
      <c r="L256" s="88">
        <v>110.3896</v>
      </c>
      <c r="M256" s="88">
        <v>111.3305</v>
      </c>
      <c r="N256" s="88">
        <v>112.8826</v>
      </c>
      <c r="O256" s="88">
        <v>114.2538</v>
      </c>
      <c r="P256" s="88">
        <v>1.2896785432508069</v>
      </c>
      <c r="Q256" s="88">
        <v>1.6161622040568475</v>
      </c>
      <c r="R256" s="88">
        <v>1.2834587040360423</v>
      </c>
      <c r="S256" s="88">
        <v>2.1534300026861364</v>
      </c>
      <c r="T256" s="88">
        <v>0.76624782142965953</v>
      </c>
      <c r="U256" s="88">
        <v>-1.0694423334352781</v>
      </c>
      <c r="V256" s="88">
        <v>-8.0890124555972595E-2</v>
      </c>
      <c r="W256" s="88">
        <v>0.64940478175330651</v>
      </c>
      <c r="X256" s="88">
        <v>1.5903516885005247</v>
      </c>
      <c r="Y256" s="88">
        <v>0.85234478610303788</v>
      </c>
      <c r="Z256" s="88">
        <v>1.3941372759486357</v>
      </c>
      <c r="AA256" s="88">
        <v>1.214713339345481</v>
      </c>
    </row>
    <row r="257" spans="2:27" x14ac:dyDescent="0.2">
      <c r="B257" s="83" t="s">
        <v>288</v>
      </c>
      <c r="C257" s="90">
        <v>101.20650000000001</v>
      </c>
      <c r="D257" s="88">
        <v>101.7186</v>
      </c>
      <c r="E257" s="88">
        <v>102.1113</v>
      </c>
      <c r="F257" s="88">
        <v>103.40470000000001</v>
      </c>
      <c r="G257" s="88">
        <v>104.2068</v>
      </c>
      <c r="H257" s="88">
        <v>105.2555</v>
      </c>
      <c r="I257" s="88">
        <v>105.1812</v>
      </c>
      <c r="J257" s="88">
        <v>104.8368</v>
      </c>
      <c r="K257" s="88">
        <v>104.7684</v>
      </c>
      <c r="L257" s="88">
        <v>106.8021</v>
      </c>
      <c r="M257" s="88">
        <v>107.4628</v>
      </c>
      <c r="N257" s="88">
        <v>107.962</v>
      </c>
      <c r="O257" s="88">
        <v>109.36790000000001</v>
      </c>
      <c r="P257" s="88">
        <v>0.50599516829451618</v>
      </c>
      <c r="Q257" s="88">
        <v>0.3860650854416055</v>
      </c>
      <c r="R257" s="88">
        <v>1.2666570692959598</v>
      </c>
      <c r="S257" s="88">
        <v>0.77569007985129867</v>
      </c>
      <c r="T257" s="88">
        <v>1.0063642679748315</v>
      </c>
      <c r="U257" s="88">
        <v>-7.0590135432346837E-2</v>
      </c>
      <c r="V257" s="88">
        <v>-0.3274349408449489</v>
      </c>
      <c r="W257" s="88">
        <v>-6.5244265372461682E-2</v>
      </c>
      <c r="X257" s="88">
        <v>1.941138740307188</v>
      </c>
      <c r="Y257" s="88">
        <v>0.61862079490946864</v>
      </c>
      <c r="Z257" s="88">
        <v>0.46453284299311193</v>
      </c>
      <c r="AA257" s="88">
        <v>1.3022174468794601</v>
      </c>
    </row>
    <row r="258" spans="2:27" x14ac:dyDescent="0.2">
      <c r="B258" s="83" t="s">
        <v>289</v>
      </c>
      <c r="C258" s="90">
        <v>102.955</v>
      </c>
      <c r="D258" s="88">
        <v>102.4348</v>
      </c>
      <c r="E258" s="88">
        <v>101.791</v>
      </c>
      <c r="F258" s="88">
        <v>101.7522</v>
      </c>
      <c r="G258" s="88">
        <v>101.7701</v>
      </c>
      <c r="H258" s="88">
        <v>102.4221</v>
      </c>
      <c r="I258" s="88">
        <v>101.7672</v>
      </c>
      <c r="J258" s="88">
        <v>101.5732</v>
      </c>
      <c r="K258" s="88">
        <v>102.79300000000001</v>
      </c>
      <c r="L258" s="88">
        <v>102.5926</v>
      </c>
      <c r="M258" s="88">
        <v>102.5308</v>
      </c>
      <c r="N258" s="88">
        <v>103.0534</v>
      </c>
      <c r="O258" s="88">
        <v>104.20910000000001</v>
      </c>
      <c r="P258" s="88">
        <v>-0.50526929240930762</v>
      </c>
      <c r="Q258" s="88">
        <v>-0.62849734660486367</v>
      </c>
      <c r="R258" s="88">
        <v>-3.8117318819929899E-2</v>
      </c>
      <c r="S258" s="88">
        <v>1.7591757229816516E-2</v>
      </c>
      <c r="T258" s="88">
        <v>0.64065968295206654</v>
      </c>
      <c r="U258" s="88">
        <v>-0.63941278298335791</v>
      </c>
      <c r="V258" s="88">
        <v>-0.19063116603385236</v>
      </c>
      <c r="W258" s="88">
        <v>1.2009073259481895</v>
      </c>
      <c r="X258" s="88">
        <v>-0.19495490938099083</v>
      </c>
      <c r="Y258" s="88">
        <v>-6.0238262798686437E-2</v>
      </c>
      <c r="Z258" s="88">
        <v>0.50970049975226672</v>
      </c>
      <c r="AA258" s="88">
        <v>1.1214574191632787</v>
      </c>
    </row>
    <row r="259" spans="2:27" x14ac:dyDescent="0.2">
      <c r="B259" s="83" t="s">
        <v>290</v>
      </c>
      <c r="C259" s="90">
        <v>101.59739999999999</v>
      </c>
      <c r="D259" s="88">
        <v>100.93510000000001</v>
      </c>
      <c r="E259" s="88">
        <v>100.5466</v>
      </c>
      <c r="F259" s="88">
        <v>101.9251</v>
      </c>
      <c r="G259" s="88">
        <v>102.8291</v>
      </c>
      <c r="H259" s="88">
        <v>103.7069</v>
      </c>
      <c r="I259" s="88">
        <v>102.1985</v>
      </c>
      <c r="J259" s="88">
        <v>101.5335</v>
      </c>
      <c r="K259" s="88">
        <v>102.6557</v>
      </c>
      <c r="L259" s="88">
        <v>103.7687</v>
      </c>
      <c r="M259" s="88">
        <v>103.49760000000001</v>
      </c>
      <c r="N259" s="88">
        <v>104.5082</v>
      </c>
      <c r="O259" s="88">
        <v>105.92529999999999</v>
      </c>
      <c r="P259" s="88">
        <v>-0.65188676088166408</v>
      </c>
      <c r="Q259" s="88">
        <v>-0.38490079268758598</v>
      </c>
      <c r="R259" s="88">
        <v>1.3710060807625544</v>
      </c>
      <c r="S259" s="88">
        <v>0.88692579158617091</v>
      </c>
      <c r="T259" s="88">
        <v>0.85364940469187001</v>
      </c>
      <c r="U259" s="88">
        <v>-1.4544837421618126</v>
      </c>
      <c r="V259" s="88">
        <v>-0.65069448181723999</v>
      </c>
      <c r="W259" s="88">
        <v>1.1052509762787575</v>
      </c>
      <c r="X259" s="88">
        <v>1.0842067220816765</v>
      </c>
      <c r="Y259" s="88">
        <v>-0.26125411612556571</v>
      </c>
      <c r="Z259" s="88">
        <v>0.97644776303991254</v>
      </c>
      <c r="AA259" s="88">
        <v>1.3559701535381823</v>
      </c>
    </row>
    <row r="260" spans="2:27" x14ac:dyDescent="0.2">
      <c r="B260" s="83" t="s">
        <v>291</v>
      </c>
      <c r="C260" s="90">
        <v>111.78619999999999</v>
      </c>
      <c r="D260" s="88">
        <v>111.92149999999999</v>
      </c>
      <c r="E260" s="88">
        <v>111.5543</v>
      </c>
      <c r="F260" s="88">
        <v>111.596</v>
      </c>
      <c r="G260" s="88">
        <v>111.999</v>
      </c>
      <c r="H260" s="88">
        <v>112.3262</v>
      </c>
      <c r="I260" s="88">
        <v>113.1177</v>
      </c>
      <c r="J260" s="88">
        <v>113.0334</v>
      </c>
      <c r="K260" s="88">
        <v>113.214</v>
      </c>
      <c r="L260" s="88">
        <v>112.5981</v>
      </c>
      <c r="M260" s="88">
        <v>112.1784</v>
      </c>
      <c r="N260" s="88">
        <v>113.28619999999999</v>
      </c>
      <c r="O260" s="88">
        <v>114.9889</v>
      </c>
      <c r="P260" s="88">
        <v>0.1210346178687538</v>
      </c>
      <c r="Q260" s="88">
        <v>-0.32808709675977976</v>
      </c>
      <c r="R260" s="88">
        <v>3.7380898808926095E-2</v>
      </c>
      <c r="S260" s="88">
        <v>0.36112405462560626</v>
      </c>
      <c r="T260" s="88">
        <v>0.29214546558451848</v>
      </c>
      <c r="U260" s="88">
        <v>0.70464415247733758</v>
      </c>
      <c r="V260" s="88">
        <v>-7.4524146088542229E-2</v>
      </c>
      <c r="W260" s="88">
        <v>0.15977578308712143</v>
      </c>
      <c r="X260" s="88">
        <v>-0.54401399120249827</v>
      </c>
      <c r="Y260" s="88">
        <v>-0.37274163596011473</v>
      </c>
      <c r="Z260" s="88">
        <v>0.98753414204516865</v>
      </c>
      <c r="AA260" s="88">
        <v>1.5030074272064975</v>
      </c>
    </row>
    <row r="261" spans="2:27" x14ac:dyDescent="0.2">
      <c r="B261" s="83" t="s">
        <v>292</v>
      </c>
      <c r="C261" s="90">
        <v>108.4996</v>
      </c>
      <c r="D261" s="88">
        <v>108.3044</v>
      </c>
      <c r="E261" s="88">
        <v>107.82</v>
      </c>
      <c r="F261" s="88">
        <v>108.57599999999999</v>
      </c>
      <c r="G261" s="88">
        <v>109.9559</v>
      </c>
      <c r="H261" s="88">
        <v>109.7816</v>
      </c>
      <c r="I261" s="88">
        <v>110.8934</v>
      </c>
      <c r="J261" s="88">
        <v>109.6926</v>
      </c>
      <c r="K261" s="88">
        <v>108.37609999999999</v>
      </c>
      <c r="L261" s="88">
        <v>108.82380000000001</v>
      </c>
      <c r="M261" s="88">
        <v>107.7011</v>
      </c>
      <c r="N261" s="88">
        <v>107.084</v>
      </c>
      <c r="O261" s="88">
        <v>108.6079</v>
      </c>
      <c r="P261" s="88">
        <v>-0.17990849735851544</v>
      </c>
      <c r="Q261" s="88">
        <v>-0.44725791380590996</v>
      </c>
      <c r="R261" s="88">
        <v>0.70116861435726241</v>
      </c>
      <c r="S261" s="88">
        <v>1.2709070144415031</v>
      </c>
      <c r="T261" s="88">
        <v>-0.15851809680062856</v>
      </c>
      <c r="U261" s="88">
        <v>1.0127380180285241</v>
      </c>
      <c r="V261" s="88">
        <v>-1.0828417200662988</v>
      </c>
      <c r="W261" s="88">
        <v>-1.2001721173534086</v>
      </c>
      <c r="X261" s="88">
        <v>0.41309845990030247</v>
      </c>
      <c r="Y261" s="88">
        <v>-1.0316677050424712</v>
      </c>
      <c r="Z261" s="88">
        <v>-0.57297464928398467</v>
      </c>
      <c r="AA261" s="88">
        <v>1.4230884165701669</v>
      </c>
    </row>
    <row r="262" spans="2:27" x14ac:dyDescent="0.2">
      <c r="B262" s="83" t="s">
        <v>293</v>
      </c>
      <c r="C262" s="90">
        <v>105.2016</v>
      </c>
      <c r="D262" s="88">
        <v>105.6605</v>
      </c>
      <c r="E262" s="88">
        <v>105.7045</v>
      </c>
      <c r="F262" s="88">
        <v>105.77330000000001</v>
      </c>
      <c r="G262" s="88">
        <v>106.63590000000001</v>
      </c>
      <c r="H262" s="88">
        <v>107.20659999999999</v>
      </c>
      <c r="I262" s="88">
        <v>106.8279</v>
      </c>
      <c r="J262" s="88">
        <v>106.9678</v>
      </c>
      <c r="K262" s="88">
        <v>106.0754</v>
      </c>
      <c r="L262" s="88">
        <v>105.70050000000001</v>
      </c>
      <c r="M262" s="88">
        <v>106.0177</v>
      </c>
      <c r="N262" s="88">
        <v>107.166</v>
      </c>
      <c r="O262" s="88">
        <v>108.10429999999999</v>
      </c>
      <c r="P262" s="88">
        <v>0.43621009566394409</v>
      </c>
      <c r="Q262" s="88">
        <v>4.1642808807451158E-2</v>
      </c>
      <c r="R262" s="88">
        <v>6.5087106036176498E-2</v>
      </c>
      <c r="S262" s="88">
        <v>0.81551771571842846</v>
      </c>
      <c r="T262" s="88">
        <v>0.53518561760156569</v>
      </c>
      <c r="U262" s="88">
        <v>-0.35324317719244425</v>
      </c>
      <c r="V262" s="88">
        <v>0.13095829834715206</v>
      </c>
      <c r="W262" s="88">
        <v>-0.83426975220579935</v>
      </c>
      <c r="X262" s="88">
        <v>-0.35342784472177025</v>
      </c>
      <c r="Y262" s="88">
        <v>0.30009318782787187</v>
      </c>
      <c r="Z262" s="88">
        <v>1.0831210260173461</v>
      </c>
      <c r="AA262" s="88">
        <v>0.87555754623667781</v>
      </c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39997558519241921"/>
  </sheetPr>
  <dimension ref="A1:AJ262"/>
  <sheetViews>
    <sheetView zoomScale="90" zoomScaleNormal="90" workbookViewId="0">
      <pane xSplit="2" ySplit="5" topLeftCell="W6" activePane="bottomRight" state="frozen"/>
      <selection activeCell="E19" sqref="E19"/>
      <selection pane="topRight" activeCell="E19" sqref="E19"/>
      <selection pane="bottomLeft" activeCell="E19" sqref="E19"/>
      <selection pane="bottomRight" activeCell="AB5" sqref="AB5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8.28515625" style="1" bestFit="1" customWidth="1"/>
    <col min="4" max="4" width="7.7109375" style="1" customWidth="1"/>
    <col min="5" max="15" width="8.140625" style="1" bestFit="1" customWidth="1"/>
    <col min="16" max="16" width="6.28515625" style="1" customWidth="1"/>
    <col min="17" max="17" width="7.42578125" style="1" bestFit="1" customWidth="1"/>
    <col min="18" max="18" width="7.7109375" style="1" bestFit="1" customWidth="1"/>
    <col min="19" max="27" width="6.85546875" style="1" bestFit="1" customWidth="1"/>
    <col min="28" max="28" width="7.140625" style="1" customWidth="1"/>
    <col min="29" max="33" width="7.42578125" style="1" customWidth="1"/>
    <col min="34" max="36" width="7.5703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328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32" t="s">
        <v>2</v>
      </c>
      <c r="C4" s="12" t="s">
        <v>64</v>
      </c>
      <c r="D4" s="229" t="s">
        <v>117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127">
        <v>2017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33"/>
      <c r="C5" s="13" t="s">
        <v>116</v>
      </c>
      <c r="D5" s="48" t="s">
        <v>3</v>
      </c>
      <c r="E5" s="49" t="s">
        <v>4</v>
      </c>
      <c r="F5" s="49" t="s">
        <v>5</v>
      </c>
      <c r="G5" s="49" t="s">
        <v>6</v>
      </c>
      <c r="H5" s="49" t="s">
        <v>0</v>
      </c>
      <c r="I5" s="49" t="s">
        <v>7</v>
      </c>
      <c r="J5" s="49" t="s">
        <v>8</v>
      </c>
      <c r="K5" s="49" t="s">
        <v>9</v>
      </c>
      <c r="L5" s="49" t="s">
        <v>10</v>
      </c>
      <c r="M5" s="49" t="s">
        <v>11</v>
      </c>
      <c r="N5" s="49" t="s">
        <v>12</v>
      </c>
      <c r="O5" s="50" t="s">
        <v>13</v>
      </c>
      <c r="P5" s="48" t="s">
        <v>3</v>
      </c>
      <c r="Q5" s="49" t="s">
        <v>4</v>
      </c>
      <c r="R5" s="49" t="s">
        <v>5</v>
      </c>
      <c r="S5" s="49" t="s">
        <v>6</v>
      </c>
      <c r="T5" s="49" t="s">
        <v>0</v>
      </c>
      <c r="U5" s="49" t="s">
        <v>7</v>
      </c>
      <c r="V5" s="49" t="s">
        <v>8</v>
      </c>
      <c r="W5" s="49" t="s">
        <v>9</v>
      </c>
      <c r="X5" s="49" t="s">
        <v>10</v>
      </c>
      <c r="Y5" s="49" t="s">
        <v>11</v>
      </c>
      <c r="Z5" s="49" t="s">
        <v>12</v>
      </c>
      <c r="AA5" s="49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51"/>
      <c r="E6" s="52"/>
      <c r="F6" s="52"/>
      <c r="G6" s="52"/>
      <c r="H6" s="52"/>
      <c r="I6" s="52"/>
      <c r="J6" s="52"/>
      <c r="K6" s="52"/>
      <c r="L6" s="52"/>
      <c r="M6" s="52"/>
      <c r="N6" s="52"/>
      <c r="O6" s="53"/>
      <c r="P6" s="51"/>
      <c r="Q6" s="52"/>
      <c r="R6" s="52"/>
      <c r="S6" s="52"/>
      <c r="T6" s="52"/>
      <c r="U6" s="52"/>
      <c r="V6" s="52"/>
      <c r="W6" s="52"/>
      <c r="X6" s="52"/>
      <c r="Y6" s="52"/>
      <c r="Z6" s="52"/>
      <c r="AA6" s="166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54" t="s">
        <v>14</v>
      </c>
      <c r="B7" s="46" t="s">
        <v>15</v>
      </c>
      <c r="C7" s="26">
        <v>126.4405</v>
      </c>
      <c r="D7" s="21">
        <v>126.08369999999999</v>
      </c>
      <c r="E7" s="20">
        <v>125.3674</v>
      </c>
      <c r="F7" s="20">
        <v>125.3278</v>
      </c>
      <c r="G7" s="20">
        <v>123.8788</v>
      </c>
      <c r="H7" s="20">
        <v>123.7529</v>
      </c>
      <c r="I7" s="20">
        <v>123.12309999999999</v>
      </c>
      <c r="J7" s="20">
        <v>122.6965</v>
      </c>
      <c r="K7" s="20">
        <v>122.938</v>
      </c>
      <c r="L7" s="20">
        <v>123.22750000000001</v>
      </c>
      <c r="M7" s="20">
        <v>122.608</v>
      </c>
      <c r="N7" s="20">
        <v>123.631</v>
      </c>
      <c r="O7" s="19">
        <v>124.8766</v>
      </c>
      <c r="P7" s="20">
        <f t="shared" ref="P7:AA27" si="0">(D7-C7)/C7*100</f>
        <v>-0.2821880647419196</v>
      </c>
      <c r="Q7" s="20">
        <f t="shared" si="0"/>
        <v>-0.56811467303068497</v>
      </c>
      <c r="R7" s="20">
        <f t="shared" si="0"/>
        <v>-3.1587159022207677E-2</v>
      </c>
      <c r="S7" s="20">
        <f t="shared" si="0"/>
        <v>-1.1561680648666921</v>
      </c>
      <c r="T7" s="20">
        <f t="shared" si="0"/>
        <v>-0.10163159475229133</v>
      </c>
      <c r="U7" s="20">
        <f t="shared" si="0"/>
        <v>-0.50891736678494248</v>
      </c>
      <c r="V7" s="20">
        <f t="shared" si="0"/>
        <v>-0.34648250409548936</v>
      </c>
      <c r="W7" s="20">
        <f t="shared" si="0"/>
        <v>0.19682713035824331</v>
      </c>
      <c r="X7" s="20">
        <f t="shared" si="0"/>
        <v>0.23548455318941566</v>
      </c>
      <c r="Y7" s="20">
        <f t="shared" si="0"/>
        <v>-0.50272869286482491</v>
      </c>
      <c r="Z7" s="20">
        <f t="shared" si="0"/>
        <v>0.8343664361216202</v>
      </c>
      <c r="AA7" s="20">
        <f t="shared" si="0"/>
        <v>1.0075142965760981</v>
      </c>
      <c r="AB7" s="20">
        <f>AVERAGE(D7:O7)</f>
        <v>123.95927500000001</v>
      </c>
      <c r="AC7" s="20">
        <f t="shared" ref="AC7:AC48" si="1">IFERROR(AVERAGE(D7:F7),"")</f>
        <v>125.59296666666667</v>
      </c>
      <c r="AD7" s="20">
        <f t="shared" ref="AD7:AD48" si="2">IFERROR(AVERAGE(G7:I7),"")</f>
        <v>123.58493333333332</v>
      </c>
      <c r="AE7" s="20">
        <f t="shared" ref="AE7:AE25" si="3">IFERROR(AVERAGE(J7:L7),"")</f>
        <v>122.95400000000001</v>
      </c>
      <c r="AF7" s="20">
        <f t="shared" ref="AF7:AF25" si="4">IFERROR(AVERAGE(M7:O7),"")</f>
        <v>123.70519999999999</v>
      </c>
      <c r="AG7" s="20">
        <f>IFERROR(AC7/'2018'!AF7*100-100,"")</f>
        <v>-6.3158070097006345</v>
      </c>
      <c r="AH7" s="20">
        <f>IFERROR(AD7/AC7*100-100,"")</f>
        <v>-1.598842185695645</v>
      </c>
      <c r="AI7" s="20">
        <f t="shared" ref="AI7:AJ25" si="5">IFERROR(AE7/AD7*100-100,"")</f>
        <v>-0.51052609433510554</v>
      </c>
      <c r="AJ7" s="20">
        <f t="shared" si="5"/>
        <v>0.61096019649625077</v>
      </c>
    </row>
    <row r="8" spans="1:36" x14ac:dyDescent="0.2">
      <c r="A8" s="3" t="s">
        <v>16</v>
      </c>
      <c r="B8" s="1" t="s">
        <v>17</v>
      </c>
      <c r="C8" s="14">
        <v>130.0309</v>
      </c>
      <c r="D8" s="10">
        <v>129.10140000000001</v>
      </c>
      <c r="E8" s="7">
        <v>128.2449</v>
      </c>
      <c r="F8" s="7">
        <v>128.2433</v>
      </c>
      <c r="G8" s="7">
        <v>126.2533</v>
      </c>
      <c r="H8" s="7">
        <v>125.5622</v>
      </c>
      <c r="I8" s="7">
        <v>124.37179999999999</v>
      </c>
      <c r="J8" s="7">
        <v>123.938</v>
      </c>
      <c r="K8" s="7">
        <v>124.2328</v>
      </c>
      <c r="L8" s="7">
        <v>124.4517</v>
      </c>
      <c r="M8" s="7">
        <v>123.8434</v>
      </c>
      <c r="N8" s="7">
        <v>125.21339999999999</v>
      </c>
      <c r="O8" s="11">
        <v>126.7199</v>
      </c>
      <c r="P8" s="7">
        <f t="shared" si="0"/>
        <v>-0.71483009038620071</v>
      </c>
      <c r="Q8" s="7">
        <f t="shared" si="0"/>
        <v>-0.66343199996282853</v>
      </c>
      <c r="R8" s="7">
        <f t="shared" si="0"/>
        <v>-1.2476129655029332E-3</v>
      </c>
      <c r="S8" s="7">
        <f t="shared" si="0"/>
        <v>-1.5517379855321947</v>
      </c>
      <c r="T8" s="7">
        <f t="shared" si="0"/>
        <v>-0.54739163253553902</v>
      </c>
      <c r="U8" s="7">
        <f t="shared" si="0"/>
        <v>-0.94805602322992988</v>
      </c>
      <c r="V8" s="7">
        <f t="shared" si="0"/>
        <v>-0.34879289356589749</v>
      </c>
      <c r="W8" s="7">
        <f t="shared" si="0"/>
        <v>0.23786086591682537</v>
      </c>
      <c r="X8" s="7">
        <f t="shared" si="0"/>
        <v>0.17620145404434656</v>
      </c>
      <c r="Y8" s="7">
        <f t="shared" si="0"/>
        <v>-0.48878400214701756</v>
      </c>
      <c r="Z8" s="7">
        <f t="shared" si="0"/>
        <v>1.1062357784104686</v>
      </c>
      <c r="AA8" s="7">
        <f t="shared" si="0"/>
        <v>1.2031459891672958</v>
      </c>
      <c r="AB8" s="20">
        <f t="shared" ref="AB8:AB48" si="6">AVERAGE(D8:O8)</f>
        <v>125.84800833333334</v>
      </c>
      <c r="AC8" s="20">
        <f t="shared" si="1"/>
        <v>128.52986666666666</v>
      </c>
      <c r="AD8" s="20">
        <f t="shared" si="2"/>
        <v>125.39576666666666</v>
      </c>
      <c r="AE8" s="20">
        <f t="shared" si="3"/>
        <v>124.2075</v>
      </c>
      <c r="AF8" s="20">
        <f t="shared" si="4"/>
        <v>125.2589</v>
      </c>
      <c r="AG8" s="7">
        <f>IFERROR(AC8/'2018'!AF8*100-100,"")</f>
        <v>-4.8747339640157321</v>
      </c>
      <c r="AH8" s="20">
        <f t="shared" ref="AH8:AH25" si="7">IFERROR(AD8/AC8*100-100,"")</f>
        <v>-2.438421575685652</v>
      </c>
      <c r="AI8" s="20">
        <f t="shared" si="5"/>
        <v>-0.94761306402422463</v>
      </c>
      <c r="AJ8" s="20">
        <f t="shared" si="5"/>
        <v>0.84648672584184226</v>
      </c>
    </row>
    <row r="9" spans="1:36" x14ac:dyDescent="0.2">
      <c r="A9" s="3" t="s">
        <v>18</v>
      </c>
      <c r="B9" s="1" t="s">
        <v>19</v>
      </c>
      <c r="C9" s="14">
        <v>113.7319</v>
      </c>
      <c r="D9" s="10">
        <v>115.402</v>
      </c>
      <c r="E9" s="7">
        <v>115.182</v>
      </c>
      <c r="F9" s="7">
        <v>115.008</v>
      </c>
      <c r="G9" s="7">
        <v>115.4738</v>
      </c>
      <c r="H9" s="7">
        <v>117.3485</v>
      </c>
      <c r="I9" s="7">
        <v>118.7033</v>
      </c>
      <c r="J9" s="7">
        <v>118.3018</v>
      </c>
      <c r="K9" s="7">
        <v>118.3548</v>
      </c>
      <c r="L9" s="7">
        <v>118.8943</v>
      </c>
      <c r="M9" s="7">
        <v>118.2353</v>
      </c>
      <c r="N9" s="7">
        <v>118.02970000000001</v>
      </c>
      <c r="O9" s="11">
        <v>118.352</v>
      </c>
      <c r="P9" s="7">
        <f t="shared" si="0"/>
        <v>1.4684534418223956</v>
      </c>
      <c r="Q9" s="7">
        <f t="shared" si="0"/>
        <v>-0.19063794388312064</v>
      </c>
      <c r="R9" s="7">
        <f t="shared" si="0"/>
        <v>-0.15106527061520603</v>
      </c>
      <c r="S9" s="7">
        <f t="shared" si="0"/>
        <v>0.40501530328325119</v>
      </c>
      <c r="T9" s="7">
        <f t="shared" si="0"/>
        <v>1.6234851542081443</v>
      </c>
      <c r="U9" s="7">
        <f t="shared" si="0"/>
        <v>1.1545098573905908</v>
      </c>
      <c r="V9" s="7">
        <f t="shared" si="0"/>
        <v>-0.33823827981193327</v>
      </c>
      <c r="W9" s="7">
        <f t="shared" si="0"/>
        <v>4.4800670826646148E-2</v>
      </c>
      <c r="X9" s="7">
        <f t="shared" si="0"/>
        <v>0.45583280103553375</v>
      </c>
      <c r="Y9" s="7">
        <f t="shared" si="0"/>
        <v>-0.55427383819073406</v>
      </c>
      <c r="Z9" s="7">
        <f t="shared" si="0"/>
        <v>-0.17389053861240239</v>
      </c>
      <c r="AA9" s="7">
        <f t="shared" si="0"/>
        <v>0.27306686367922522</v>
      </c>
      <c r="AB9" s="20">
        <f t="shared" si="6"/>
        <v>117.27379166666667</v>
      </c>
      <c r="AC9" s="20">
        <f t="shared" si="1"/>
        <v>115.19733333333333</v>
      </c>
      <c r="AD9" s="20">
        <f t="shared" si="2"/>
        <v>117.1752</v>
      </c>
      <c r="AE9" s="20">
        <f t="shared" si="3"/>
        <v>118.51696666666668</v>
      </c>
      <c r="AF9" s="20">
        <f t="shared" si="4"/>
        <v>118.20566666666666</v>
      </c>
      <c r="AG9" s="7">
        <f>IFERROR(AC9/'2018'!AF9*100-100,"")</f>
        <v>-11.604346629479593</v>
      </c>
      <c r="AH9" s="20">
        <f t="shared" si="7"/>
        <v>1.7169378920808498</v>
      </c>
      <c r="AI9" s="20">
        <f t="shared" si="5"/>
        <v>1.145094411331641</v>
      </c>
      <c r="AJ9" s="20">
        <f t="shared" si="5"/>
        <v>-0.26266281424123861</v>
      </c>
    </row>
    <row r="10" spans="1:36" x14ac:dyDescent="0.2">
      <c r="A10" s="54" t="s">
        <v>20</v>
      </c>
      <c r="B10" s="46" t="s">
        <v>21</v>
      </c>
      <c r="C10" s="26">
        <v>126.90689999999999</v>
      </c>
      <c r="D10" s="21">
        <v>127.6285</v>
      </c>
      <c r="E10" s="20">
        <v>127.5394</v>
      </c>
      <c r="F10" s="20">
        <v>127.4706</v>
      </c>
      <c r="G10" s="20">
        <v>126.5789</v>
      </c>
      <c r="H10" s="20">
        <v>127.1302</v>
      </c>
      <c r="I10" s="20">
        <v>127.2217</v>
      </c>
      <c r="J10" s="20">
        <v>127.75879999999999</v>
      </c>
      <c r="K10" s="20">
        <v>128.1379</v>
      </c>
      <c r="L10" s="20">
        <v>128.23330000000001</v>
      </c>
      <c r="M10" s="20">
        <v>128.43700000000001</v>
      </c>
      <c r="N10" s="20">
        <v>128.87860000000001</v>
      </c>
      <c r="O10" s="19">
        <v>129.8792</v>
      </c>
      <c r="P10" s="20">
        <f t="shared" si="0"/>
        <v>0.56860580472772515</v>
      </c>
      <c r="Q10" s="20">
        <f t="shared" si="0"/>
        <v>-6.9811993402728978E-2</v>
      </c>
      <c r="R10" s="20">
        <f t="shared" si="0"/>
        <v>-5.3944114524606492E-2</v>
      </c>
      <c r="S10" s="20">
        <f t="shared" si="0"/>
        <v>-0.69953385329636808</v>
      </c>
      <c r="T10" s="20">
        <f t="shared" si="0"/>
        <v>0.43553862452588671</v>
      </c>
      <c r="U10" s="20">
        <f t="shared" si="0"/>
        <v>7.1973457132920707E-2</v>
      </c>
      <c r="V10" s="20">
        <f t="shared" si="0"/>
        <v>0.42217640544026314</v>
      </c>
      <c r="W10" s="20">
        <f t="shared" si="0"/>
        <v>0.2967310275300083</v>
      </c>
      <c r="X10" s="20">
        <f t="shared" si="0"/>
        <v>7.4451040636698537E-2</v>
      </c>
      <c r="Y10" s="20">
        <f t="shared" si="0"/>
        <v>0.15885109406058937</v>
      </c>
      <c r="Z10" s="20">
        <f t="shared" si="0"/>
        <v>0.34382615601422795</v>
      </c>
      <c r="AA10" s="20">
        <f t="shared" si="0"/>
        <v>0.7763895635117013</v>
      </c>
      <c r="AB10" s="20">
        <f t="shared" si="6"/>
        <v>127.90784166666668</v>
      </c>
      <c r="AC10" s="20">
        <f t="shared" si="1"/>
        <v>127.54616666666668</v>
      </c>
      <c r="AD10" s="20">
        <f t="shared" si="2"/>
        <v>126.97693333333332</v>
      </c>
      <c r="AE10" s="20">
        <f t="shared" si="3"/>
        <v>128.04333333333332</v>
      </c>
      <c r="AF10" s="20">
        <f t="shared" si="4"/>
        <v>129.06493333333333</v>
      </c>
      <c r="AG10" s="20">
        <f>IFERROR(AC10/'2018'!AF10*100-100,"")</f>
        <v>-4.3901160421290797</v>
      </c>
      <c r="AH10" s="20">
        <f t="shared" si="7"/>
        <v>-0.44629591638062038</v>
      </c>
      <c r="AI10" s="20">
        <f t="shared" si="5"/>
        <v>0.83983757679872895</v>
      </c>
      <c r="AJ10" s="20">
        <f t="shared" si="5"/>
        <v>0.79785489287480971</v>
      </c>
    </row>
    <row r="11" spans="1:36" x14ac:dyDescent="0.2">
      <c r="A11" s="54" t="s">
        <v>22</v>
      </c>
      <c r="B11" s="46" t="s">
        <v>23</v>
      </c>
      <c r="C11" s="26">
        <v>129.2748</v>
      </c>
      <c r="D11" s="21">
        <v>130.07470000000001</v>
      </c>
      <c r="E11" s="20">
        <v>129.87690000000001</v>
      </c>
      <c r="F11" s="20">
        <v>129.69450000000001</v>
      </c>
      <c r="G11" s="20">
        <v>128.5866</v>
      </c>
      <c r="H11" s="20">
        <v>129.2457</v>
      </c>
      <c r="I11" s="20">
        <v>129.29949999999999</v>
      </c>
      <c r="J11" s="20">
        <v>129.93469999999999</v>
      </c>
      <c r="K11" s="20">
        <v>130.3647</v>
      </c>
      <c r="L11" s="20">
        <v>130.39269999999999</v>
      </c>
      <c r="M11" s="20">
        <v>130.56139999999999</v>
      </c>
      <c r="N11" s="20">
        <v>131.06890000000001</v>
      </c>
      <c r="O11" s="19">
        <v>132.2242</v>
      </c>
      <c r="P11" s="20">
        <f t="shared" si="0"/>
        <v>0.61875941792213807</v>
      </c>
      <c r="Q11" s="20">
        <f t="shared" si="0"/>
        <v>-0.1520664664227562</v>
      </c>
      <c r="R11" s="20">
        <f t="shared" si="0"/>
        <v>-0.14044067882741368</v>
      </c>
      <c r="S11" s="20">
        <f t="shared" si="0"/>
        <v>-0.8542382290690822</v>
      </c>
      <c r="T11" s="20">
        <f t="shared" si="0"/>
        <v>0.51257284973706052</v>
      </c>
      <c r="U11" s="20">
        <f t="shared" si="0"/>
        <v>4.1626143074775725E-2</v>
      </c>
      <c r="V11" s="20">
        <f t="shared" si="0"/>
        <v>0.49126253388450658</v>
      </c>
      <c r="W11" s="20">
        <f t="shared" si="0"/>
        <v>0.33093546219755526</v>
      </c>
      <c r="X11" s="20">
        <f t="shared" si="0"/>
        <v>2.147820690723147E-2</v>
      </c>
      <c r="Y11" s="20">
        <f t="shared" si="0"/>
        <v>0.1293784084538484</v>
      </c>
      <c r="Z11" s="20">
        <f t="shared" si="0"/>
        <v>0.38870600345892553</v>
      </c>
      <c r="AA11" s="20">
        <f t="shared" si="0"/>
        <v>0.88144479735466041</v>
      </c>
      <c r="AB11" s="20">
        <f t="shared" si="6"/>
        <v>130.11037499999998</v>
      </c>
      <c r="AC11" s="20">
        <f t="shared" si="1"/>
        <v>129.88203333333334</v>
      </c>
      <c r="AD11" s="20">
        <f t="shared" si="2"/>
        <v>129.04393333333334</v>
      </c>
      <c r="AE11" s="20">
        <f t="shared" si="3"/>
        <v>130.23069999999998</v>
      </c>
      <c r="AF11" s="20">
        <f t="shared" si="4"/>
        <v>131.28483333333335</v>
      </c>
      <c r="AG11" s="20">
        <f>IFERROR(AC11/'2018'!AF11*100-100,"")</f>
        <v>-4.3444713668824733</v>
      </c>
      <c r="AH11" s="20">
        <f t="shared" si="7"/>
        <v>-0.64527785598264131</v>
      </c>
      <c r="AI11" s="20">
        <f t="shared" si="5"/>
        <v>0.91966095267810033</v>
      </c>
      <c r="AJ11" s="20">
        <f t="shared" si="5"/>
        <v>0.80943535843189807</v>
      </c>
    </row>
    <row r="12" spans="1:36" x14ac:dyDescent="0.2">
      <c r="A12" s="3" t="s">
        <v>24</v>
      </c>
      <c r="B12" s="1" t="s">
        <v>25</v>
      </c>
      <c r="C12" s="14">
        <v>137.042</v>
      </c>
      <c r="D12" s="10">
        <v>137.44</v>
      </c>
      <c r="E12" s="7">
        <v>136.14500000000001</v>
      </c>
      <c r="F12" s="7">
        <v>135.21969999999999</v>
      </c>
      <c r="G12" s="7">
        <v>132.15180000000001</v>
      </c>
      <c r="H12" s="7">
        <v>133.42609999999999</v>
      </c>
      <c r="I12" s="7">
        <v>132.23330000000001</v>
      </c>
      <c r="J12" s="7">
        <v>133.31790000000001</v>
      </c>
      <c r="K12" s="7">
        <v>133.756</v>
      </c>
      <c r="L12" s="7">
        <v>133.75450000000001</v>
      </c>
      <c r="M12" s="7">
        <v>133.85069999999999</v>
      </c>
      <c r="N12" s="7">
        <v>134.53</v>
      </c>
      <c r="O12" s="11">
        <v>136.95840000000001</v>
      </c>
      <c r="P12" s="7">
        <f t="shared" si="0"/>
        <v>0.29042191444958199</v>
      </c>
      <c r="Q12" s="7">
        <f t="shared" si="0"/>
        <v>-0.94222933643770923</v>
      </c>
      <c r="R12" s="7">
        <f t="shared" si="0"/>
        <v>-0.6796430276543548</v>
      </c>
      <c r="S12" s="7">
        <f t="shared" si="0"/>
        <v>-2.2688262139318316</v>
      </c>
      <c r="T12" s="7">
        <f t="shared" si="0"/>
        <v>0.96426987751962701</v>
      </c>
      <c r="U12" s="7">
        <f t="shared" si="0"/>
        <v>-0.89397801479618832</v>
      </c>
      <c r="V12" s="7">
        <f t="shared" si="0"/>
        <v>0.82021699526518244</v>
      </c>
      <c r="W12" s="7">
        <f t="shared" si="0"/>
        <v>0.32861303695902161</v>
      </c>
      <c r="X12" s="7">
        <f t="shared" si="0"/>
        <v>-1.1214450192835847E-3</v>
      </c>
      <c r="Y12" s="7">
        <f t="shared" si="0"/>
        <v>7.192281381185818E-2</v>
      </c>
      <c r="Z12" s="7">
        <f t="shared" si="0"/>
        <v>0.50750575081042693</v>
      </c>
      <c r="AA12" s="7">
        <f t="shared" si="0"/>
        <v>1.8050992343715235</v>
      </c>
      <c r="AB12" s="20">
        <f t="shared" si="6"/>
        <v>134.39861666666667</v>
      </c>
      <c r="AC12" s="20">
        <f t="shared" si="1"/>
        <v>136.26823333333334</v>
      </c>
      <c r="AD12" s="20">
        <f t="shared" si="2"/>
        <v>132.60373333333334</v>
      </c>
      <c r="AE12" s="20">
        <f t="shared" si="3"/>
        <v>133.60946666666666</v>
      </c>
      <c r="AF12" s="20">
        <f t="shared" si="4"/>
        <v>135.11303333333333</v>
      </c>
      <c r="AG12" s="7">
        <f>IFERROR(AC12/'2018'!AF12*100-100,"")</f>
        <v>-2.0635649985721614</v>
      </c>
      <c r="AH12" s="20">
        <f t="shared" si="7"/>
        <v>-2.6891814110747845</v>
      </c>
      <c r="AI12" s="20">
        <f t="shared" si="5"/>
        <v>0.75845023971170633</v>
      </c>
      <c r="AJ12" s="20">
        <f t="shared" si="5"/>
        <v>1.1253444117233187</v>
      </c>
    </row>
    <row r="13" spans="1:36" x14ac:dyDescent="0.2">
      <c r="A13" s="3" t="s">
        <v>26</v>
      </c>
      <c r="B13" s="1" t="s">
        <v>66</v>
      </c>
      <c r="C13" s="14">
        <v>132.13159999999999</v>
      </c>
      <c r="D13" s="10">
        <v>133.6148</v>
      </c>
      <c r="E13" s="7">
        <v>134.33609999999999</v>
      </c>
      <c r="F13" s="7">
        <v>134.4939</v>
      </c>
      <c r="G13" s="7">
        <v>134.78380000000001</v>
      </c>
      <c r="H13" s="7">
        <v>135.29920000000001</v>
      </c>
      <c r="I13" s="7">
        <v>136.215</v>
      </c>
      <c r="J13" s="7">
        <v>136.68469999999999</v>
      </c>
      <c r="K13" s="7">
        <v>137.52940000000001</v>
      </c>
      <c r="L13" s="7">
        <v>137.7731</v>
      </c>
      <c r="M13" s="7">
        <v>138.09870000000001</v>
      </c>
      <c r="N13" s="7">
        <v>138.42689999999999</v>
      </c>
      <c r="O13" s="11">
        <v>138.42910000000001</v>
      </c>
      <c r="P13" s="7">
        <f t="shared" si="0"/>
        <v>1.1225172479558341</v>
      </c>
      <c r="Q13" s="7">
        <f t="shared" si="0"/>
        <v>0.5398354074548517</v>
      </c>
      <c r="R13" s="7">
        <f t="shared" si="0"/>
        <v>0.1174665633437392</v>
      </c>
      <c r="S13" s="7">
        <f t="shared" si="0"/>
        <v>0.21554880927686471</v>
      </c>
      <c r="T13" s="7">
        <f t="shared" si="0"/>
        <v>0.38239016855141311</v>
      </c>
      <c r="U13" s="7">
        <f t="shared" si="0"/>
        <v>0.67687022539674302</v>
      </c>
      <c r="V13" s="7">
        <f t="shared" si="0"/>
        <v>0.34482252321696505</v>
      </c>
      <c r="W13" s="7">
        <f t="shared" si="0"/>
        <v>0.61799162598302326</v>
      </c>
      <c r="X13" s="7">
        <f t="shared" si="0"/>
        <v>0.17719847538052938</v>
      </c>
      <c r="Y13" s="7">
        <f t="shared" si="0"/>
        <v>0.23633060445036697</v>
      </c>
      <c r="Z13" s="7">
        <f t="shared" si="0"/>
        <v>0.23765611117264762</v>
      </c>
      <c r="AA13" s="7">
        <f t="shared" si="0"/>
        <v>1.5892864754005105E-3</v>
      </c>
      <c r="AB13" s="20">
        <f t="shared" si="6"/>
        <v>136.30705833333334</v>
      </c>
      <c r="AC13" s="20">
        <f t="shared" si="1"/>
        <v>134.14826666666667</v>
      </c>
      <c r="AD13" s="20">
        <f t="shared" si="2"/>
        <v>135.43266666666668</v>
      </c>
      <c r="AE13" s="20">
        <f t="shared" si="3"/>
        <v>137.32906666666668</v>
      </c>
      <c r="AF13" s="20">
        <f t="shared" si="4"/>
        <v>138.31823333333332</v>
      </c>
      <c r="AG13" s="7">
        <f>IFERROR(AC13/'2018'!AF13*100-100,"")</f>
        <v>-7.7704592606920215</v>
      </c>
      <c r="AH13" s="20">
        <f t="shared" si="7"/>
        <v>0.95744807735123061</v>
      </c>
      <c r="AI13" s="20">
        <f t="shared" si="5"/>
        <v>1.4002530162590148</v>
      </c>
      <c r="AJ13" s="20">
        <f t="shared" si="5"/>
        <v>0.72028936821337197</v>
      </c>
    </row>
    <row r="14" spans="1:36" x14ac:dyDescent="0.2">
      <c r="A14" s="3" t="s">
        <v>27</v>
      </c>
      <c r="B14" s="1" t="s">
        <v>28</v>
      </c>
      <c r="C14" s="14">
        <v>114.5886</v>
      </c>
      <c r="D14" s="10">
        <v>115.64570000000001</v>
      </c>
      <c r="E14" s="7">
        <v>116.36709999999999</v>
      </c>
      <c r="F14" s="7">
        <v>118.1678</v>
      </c>
      <c r="G14" s="7">
        <v>119.5213</v>
      </c>
      <c r="H14" s="7">
        <v>119.7573</v>
      </c>
      <c r="I14" s="7">
        <v>121.8552</v>
      </c>
      <c r="J14" s="7">
        <v>122.05549999999999</v>
      </c>
      <c r="K14" s="7">
        <v>122.03400000000001</v>
      </c>
      <c r="L14" s="7">
        <v>122.095</v>
      </c>
      <c r="M14" s="7">
        <v>121.887</v>
      </c>
      <c r="N14" s="7">
        <v>122.0157</v>
      </c>
      <c r="O14" s="11">
        <v>122.2093</v>
      </c>
      <c r="P14" s="7">
        <f t="shared" si="0"/>
        <v>0.92251759773660336</v>
      </c>
      <c r="Q14" s="7">
        <f t="shared" si="0"/>
        <v>0.62380183612532802</v>
      </c>
      <c r="R14" s="7">
        <f t="shared" si="0"/>
        <v>1.5474305022639614</v>
      </c>
      <c r="S14" s="7">
        <f t="shared" si="0"/>
        <v>1.1454050934349262</v>
      </c>
      <c r="T14" s="7">
        <f t="shared" si="0"/>
        <v>0.19745434495776421</v>
      </c>
      <c r="U14" s="7">
        <f t="shared" si="0"/>
        <v>1.751793001345217</v>
      </c>
      <c r="V14" s="7">
        <f t="shared" si="0"/>
        <v>0.164375422632763</v>
      </c>
      <c r="W14" s="7">
        <f t="shared" si="0"/>
        <v>-1.7614937466962959E-2</v>
      </c>
      <c r="X14" s="7">
        <f t="shared" si="0"/>
        <v>4.9986069456047354E-2</v>
      </c>
      <c r="Y14" s="7">
        <f t="shared" si="0"/>
        <v>-0.17035914656619713</v>
      </c>
      <c r="Z14" s="7">
        <f t="shared" si="0"/>
        <v>0.10558960348519114</v>
      </c>
      <c r="AA14" s="7">
        <f t="shared" si="0"/>
        <v>0.1586681058257286</v>
      </c>
      <c r="AB14" s="20">
        <f t="shared" si="6"/>
        <v>120.30090833333331</v>
      </c>
      <c r="AC14" s="20">
        <f t="shared" si="1"/>
        <v>116.72686666666668</v>
      </c>
      <c r="AD14" s="20">
        <f t="shared" si="2"/>
        <v>120.37793333333332</v>
      </c>
      <c r="AE14" s="20">
        <f t="shared" si="3"/>
        <v>122.06149999999998</v>
      </c>
      <c r="AF14" s="20">
        <f t="shared" si="4"/>
        <v>122.03733333333332</v>
      </c>
      <c r="AG14" s="7">
        <f>IFERROR(AC14/'2018'!AF14*100-100,"")</f>
        <v>-7.2943432650188953</v>
      </c>
      <c r="AH14" s="20">
        <f t="shared" si="7"/>
        <v>3.127871732471732</v>
      </c>
      <c r="AI14" s="20">
        <f t="shared" si="5"/>
        <v>1.398567511542808</v>
      </c>
      <c r="AJ14" s="20">
        <f t="shared" si="5"/>
        <v>-1.979876264559266E-2</v>
      </c>
    </row>
    <row r="15" spans="1:36" x14ac:dyDescent="0.2">
      <c r="A15" s="3" t="s">
        <v>29</v>
      </c>
      <c r="B15" s="1" t="s">
        <v>30</v>
      </c>
      <c r="C15" s="14">
        <v>121.9008</v>
      </c>
      <c r="D15" s="10">
        <v>122.1357</v>
      </c>
      <c r="E15" s="7">
        <v>122.0616</v>
      </c>
      <c r="F15" s="7">
        <v>122.26349999999999</v>
      </c>
      <c r="G15" s="7">
        <v>122.36239999999999</v>
      </c>
      <c r="H15" s="7">
        <v>122.8708</v>
      </c>
      <c r="I15" s="7">
        <v>124.9962</v>
      </c>
      <c r="J15" s="7">
        <v>125.0955</v>
      </c>
      <c r="K15" s="7">
        <v>124.99120000000001</v>
      </c>
      <c r="L15" s="7">
        <v>125.0147</v>
      </c>
      <c r="M15" s="7">
        <v>124.931</v>
      </c>
      <c r="N15" s="7">
        <v>125.0033</v>
      </c>
      <c r="O15" s="11">
        <v>125.18380000000001</v>
      </c>
      <c r="P15" s="7">
        <f t="shared" si="0"/>
        <v>0.19269766892423684</v>
      </c>
      <c r="Q15" s="7">
        <f t="shared" si="0"/>
        <v>-6.0670221728783134E-2</v>
      </c>
      <c r="R15" s="7">
        <f t="shared" si="0"/>
        <v>0.165408285652486</v>
      </c>
      <c r="S15" s="7">
        <f t="shared" si="0"/>
        <v>8.0890862767711083E-2</v>
      </c>
      <c r="T15" s="7">
        <f t="shared" si="0"/>
        <v>0.41548711041954789</v>
      </c>
      <c r="U15" s="7">
        <f t="shared" si="0"/>
        <v>1.7297844565185536</v>
      </c>
      <c r="V15" s="7">
        <f t="shared" si="0"/>
        <v>7.9442415049417098E-2</v>
      </c>
      <c r="W15" s="7">
        <f t="shared" si="0"/>
        <v>-8.3376300506409054E-2</v>
      </c>
      <c r="X15" s="7">
        <f t="shared" si="0"/>
        <v>1.8801323613181185E-2</v>
      </c>
      <c r="Y15" s="7">
        <f t="shared" si="0"/>
        <v>-6.6952126429937781E-2</v>
      </c>
      <c r="Z15" s="7">
        <f t="shared" si="0"/>
        <v>5.7871945313811998E-2</v>
      </c>
      <c r="AA15" s="7">
        <f t="shared" si="0"/>
        <v>0.14439618794064574</v>
      </c>
      <c r="AB15" s="20">
        <f t="shared" si="6"/>
        <v>123.90914166666668</v>
      </c>
      <c r="AC15" s="20">
        <f t="shared" si="1"/>
        <v>122.15359999999998</v>
      </c>
      <c r="AD15" s="20">
        <f t="shared" si="2"/>
        <v>123.4098</v>
      </c>
      <c r="AE15" s="20">
        <f t="shared" si="3"/>
        <v>125.0338</v>
      </c>
      <c r="AF15" s="20">
        <f t="shared" si="4"/>
        <v>125.03936666666668</v>
      </c>
      <c r="AG15" s="7">
        <f>IFERROR(AC15/'2018'!AF15*100-100,"")</f>
        <v>-6.4734684189773617</v>
      </c>
      <c r="AH15" s="20">
        <f t="shared" si="7"/>
        <v>1.0283773871584856</v>
      </c>
      <c r="AI15" s="20">
        <f t="shared" si="5"/>
        <v>1.3159408734152436</v>
      </c>
      <c r="AJ15" s="20">
        <f t="shared" si="5"/>
        <v>4.452129477527933E-3</v>
      </c>
    </row>
    <row r="16" spans="1:36" x14ac:dyDescent="0.2">
      <c r="A16" s="3" t="s">
        <v>31</v>
      </c>
      <c r="B16" s="1" t="s">
        <v>32</v>
      </c>
      <c r="C16" s="14">
        <v>124.9862</v>
      </c>
      <c r="D16" s="10">
        <v>125.8533</v>
      </c>
      <c r="E16" s="7">
        <v>126.45950000000001</v>
      </c>
      <c r="F16" s="7">
        <v>126.5127</v>
      </c>
      <c r="G16" s="7">
        <v>127.1551</v>
      </c>
      <c r="H16" s="7">
        <v>127.29049999999999</v>
      </c>
      <c r="I16" s="7">
        <v>128.3218</v>
      </c>
      <c r="J16" s="7">
        <v>128.52330000000001</v>
      </c>
      <c r="K16" s="7">
        <v>129.8039</v>
      </c>
      <c r="L16" s="7">
        <v>130.12549999999999</v>
      </c>
      <c r="M16" s="7">
        <v>130.44730000000001</v>
      </c>
      <c r="N16" s="7">
        <v>131.4119</v>
      </c>
      <c r="O16" s="11">
        <v>131.523</v>
      </c>
      <c r="P16" s="7">
        <f t="shared" si="0"/>
        <v>0.69375659072762252</v>
      </c>
      <c r="Q16" s="7">
        <f t="shared" si="0"/>
        <v>0.48167191484053357</v>
      </c>
      <c r="R16" s="7">
        <f t="shared" si="0"/>
        <v>4.2068804637049567E-2</v>
      </c>
      <c r="S16" s="7">
        <f t="shared" si="0"/>
        <v>0.50777510874403065</v>
      </c>
      <c r="T16" s="7">
        <f t="shared" si="0"/>
        <v>0.10648412843841101</v>
      </c>
      <c r="U16" s="7">
        <f t="shared" si="0"/>
        <v>0.81019400505143879</v>
      </c>
      <c r="V16" s="7">
        <f t="shared" si="0"/>
        <v>0.15702709905878035</v>
      </c>
      <c r="W16" s="7">
        <f t="shared" si="0"/>
        <v>0.99639520616105604</v>
      </c>
      <c r="X16" s="7">
        <f t="shared" si="0"/>
        <v>0.24775834932539734</v>
      </c>
      <c r="Y16" s="7">
        <f t="shared" si="0"/>
        <v>0.24729972219128807</v>
      </c>
      <c r="Z16" s="7">
        <f t="shared" si="0"/>
        <v>0.73945570356764001</v>
      </c>
      <c r="AA16" s="7">
        <f t="shared" si="0"/>
        <v>8.4543332833627166E-2</v>
      </c>
      <c r="AB16" s="20">
        <f t="shared" si="6"/>
        <v>128.61898333333335</v>
      </c>
      <c r="AC16" s="20">
        <f t="shared" si="1"/>
        <v>126.27516666666668</v>
      </c>
      <c r="AD16" s="20">
        <f t="shared" si="2"/>
        <v>127.58913333333334</v>
      </c>
      <c r="AE16" s="20">
        <f t="shared" si="3"/>
        <v>129.48423333333332</v>
      </c>
      <c r="AF16" s="20">
        <f t="shared" si="4"/>
        <v>131.12739999999999</v>
      </c>
      <c r="AG16" s="7">
        <f>IFERROR(AC16/'2018'!AF16*100-100,"")</f>
        <v>-6.4811738143188649</v>
      </c>
      <c r="AH16" s="20">
        <f t="shared" si="7"/>
        <v>1.040558251754419</v>
      </c>
      <c r="AI16" s="20">
        <f t="shared" si="5"/>
        <v>1.4853145800817913</v>
      </c>
      <c r="AJ16" s="20">
        <f t="shared" si="5"/>
        <v>1.2690090711172957</v>
      </c>
    </row>
    <row r="17" spans="1:36" x14ac:dyDescent="0.2">
      <c r="A17" s="3" t="s">
        <v>33</v>
      </c>
      <c r="B17" s="1" t="s">
        <v>67</v>
      </c>
      <c r="C17" s="14">
        <v>108.3719</v>
      </c>
      <c r="D17" s="10">
        <v>109.39060000000001</v>
      </c>
      <c r="E17" s="7">
        <v>109.7826</v>
      </c>
      <c r="F17" s="7">
        <v>110.6041</v>
      </c>
      <c r="G17" s="7">
        <v>110.58669999999999</v>
      </c>
      <c r="H17" s="7">
        <v>110.6028</v>
      </c>
      <c r="I17" s="7">
        <v>110.09820000000001</v>
      </c>
      <c r="J17" s="7">
        <v>110.86920000000001</v>
      </c>
      <c r="K17" s="7">
        <v>111.244</v>
      </c>
      <c r="L17" s="7">
        <v>111.2414</v>
      </c>
      <c r="M17" s="7">
        <v>111.30549999999999</v>
      </c>
      <c r="N17" s="7">
        <v>111.3999</v>
      </c>
      <c r="O17" s="11">
        <v>111.357</v>
      </c>
      <c r="P17" s="7">
        <f t="shared" si="0"/>
        <v>0.94000382017848694</v>
      </c>
      <c r="Q17" s="7">
        <f t="shared" si="0"/>
        <v>0.35834888920985525</v>
      </c>
      <c r="R17" s="7">
        <f t="shared" si="0"/>
        <v>0.74829708897402714</v>
      </c>
      <c r="S17" s="7">
        <f t="shared" si="0"/>
        <v>-1.5731785711387902E-2</v>
      </c>
      <c r="T17" s="7">
        <f t="shared" si="0"/>
        <v>1.4558712756605148E-2</v>
      </c>
      <c r="U17" s="7">
        <f t="shared" si="0"/>
        <v>-0.45622714795646802</v>
      </c>
      <c r="V17" s="7">
        <f t="shared" si="0"/>
        <v>0.70028392834760311</v>
      </c>
      <c r="W17" s="7">
        <f t="shared" si="0"/>
        <v>0.33805601555706483</v>
      </c>
      <c r="X17" s="7">
        <f t="shared" si="0"/>
        <v>-2.3372047031759431E-3</v>
      </c>
      <c r="Y17" s="7">
        <f t="shared" si="0"/>
        <v>5.762243193630813E-2</v>
      </c>
      <c r="Z17" s="7">
        <f t="shared" si="0"/>
        <v>8.4811622067200068E-2</v>
      </c>
      <c r="AA17" s="7">
        <f t="shared" si="0"/>
        <v>-3.8509908895791693E-2</v>
      </c>
      <c r="AB17" s="20">
        <f t="shared" si="6"/>
        <v>110.70683333333334</v>
      </c>
      <c r="AC17" s="20">
        <f t="shared" si="1"/>
        <v>109.92576666666668</v>
      </c>
      <c r="AD17" s="20">
        <f t="shared" si="2"/>
        <v>110.42923333333334</v>
      </c>
      <c r="AE17" s="20">
        <f t="shared" si="3"/>
        <v>111.1182</v>
      </c>
      <c r="AF17" s="20">
        <f t="shared" si="4"/>
        <v>111.35413333333334</v>
      </c>
      <c r="AG17" s="7">
        <f>IFERROR(AC17/'2018'!AF17*100-100,"")</f>
        <v>-3.2544304922658256</v>
      </c>
      <c r="AH17" s="20">
        <f t="shared" si="7"/>
        <v>0.45800605438883224</v>
      </c>
      <c r="AI17" s="20">
        <f t="shared" si="5"/>
        <v>0.6238988045737841</v>
      </c>
      <c r="AJ17" s="20">
        <f t="shared" si="5"/>
        <v>0.21232645357225977</v>
      </c>
    </row>
    <row r="18" spans="1:36" x14ac:dyDescent="0.2">
      <c r="A18" s="3" t="s">
        <v>34</v>
      </c>
      <c r="B18" s="1" t="s">
        <v>35</v>
      </c>
      <c r="C18" s="14">
        <v>120.8561</v>
      </c>
      <c r="D18" s="10">
        <v>122.1544</v>
      </c>
      <c r="E18" s="7">
        <v>123.3523</v>
      </c>
      <c r="F18" s="7">
        <v>122.9736</v>
      </c>
      <c r="G18" s="7">
        <v>123.20610000000001</v>
      </c>
      <c r="H18" s="7">
        <v>122.5741</v>
      </c>
      <c r="I18" s="7">
        <v>122.6674</v>
      </c>
      <c r="J18" s="7">
        <v>122.68519999999999</v>
      </c>
      <c r="K18" s="7">
        <v>122.8908</v>
      </c>
      <c r="L18" s="7">
        <v>122.56229999999999</v>
      </c>
      <c r="M18" s="7">
        <v>123.2646</v>
      </c>
      <c r="N18" s="7">
        <v>123.9546</v>
      </c>
      <c r="O18" s="11">
        <v>124.2012</v>
      </c>
      <c r="P18" s="7">
        <f t="shared" si="0"/>
        <v>1.0742527683749497</v>
      </c>
      <c r="Q18" s="7">
        <f t="shared" si="0"/>
        <v>0.98064416836397572</v>
      </c>
      <c r="R18" s="7">
        <f t="shared" si="0"/>
        <v>-0.30700684138033496</v>
      </c>
      <c r="S18" s="7">
        <f t="shared" si="0"/>
        <v>0.18906497004235195</v>
      </c>
      <c r="T18" s="7">
        <f t="shared" si="0"/>
        <v>-0.51296161472524893</v>
      </c>
      <c r="U18" s="7">
        <f t="shared" si="0"/>
        <v>7.6117222153782305E-2</v>
      </c>
      <c r="V18" s="7">
        <f t="shared" si="0"/>
        <v>1.4510782815967439E-2</v>
      </c>
      <c r="W18" s="7">
        <f t="shared" si="0"/>
        <v>0.16758337598993522</v>
      </c>
      <c r="X18" s="7">
        <f t="shared" si="0"/>
        <v>-0.26731049028894383</v>
      </c>
      <c r="Y18" s="7">
        <f t="shared" si="0"/>
        <v>0.57301470354261308</v>
      </c>
      <c r="Z18" s="7">
        <f t="shared" si="0"/>
        <v>0.55977141855812429</v>
      </c>
      <c r="AA18" s="7">
        <f t="shared" si="0"/>
        <v>0.19894380684541019</v>
      </c>
      <c r="AB18" s="20">
        <f t="shared" si="6"/>
        <v>123.04055</v>
      </c>
      <c r="AC18" s="20">
        <f t="shared" si="1"/>
        <v>122.82676666666667</v>
      </c>
      <c r="AD18" s="20">
        <f t="shared" si="2"/>
        <v>122.81586666666668</v>
      </c>
      <c r="AE18" s="20">
        <f t="shared" si="3"/>
        <v>122.71276666666665</v>
      </c>
      <c r="AF18" s="20">
        <f t="shared" si="4"/>
        <v>123.8068</v>
      </c>
      <c r="AG18" s="7">
        <f>IFERROR(AC18/'2018'!AF18*100-100,"")</f>
        <v>-3.1694580405706176</v>
      </c>
      <c r="AH18" s="20">
        <f t="shared" si="7"/>
        <v>-8.8742871735547624E-3</v>
      </c>
      <c r="AI18" s="20">
        <f t="shared" si="5"/>
        <v>-8.3946808175724641E-2</v>
      </c>
      <c r="AJ18" s="20">
        <f t="shared" si="5"/>
        <v>0.89153994572149031</v>
      </c>
    </row>
    <row r="19" spans="1:36" x14ac:dyDescent="0.2">
      <c r="A19" s="54" t="s">
        <v>36</v>
      </c>
      <c r="B19" s="46" t="s">
        <v>37</v>
      </c>
      <c r="C19" s="26">
        <v>115.85290000000001</v>
      </c>
      <c r="D19" s="21">
        <v>116.20910000000001</v>
      </c>
      <c r="E19" s="20">
        <v>116.62730000000001</v>
      </c>
      <c r="F19" s="20">
        <v>117.0891</v>
      </c>
      <c r="G19" s="20">
        <v>117.2068</v>
      </c>
      <c r="H19" s="20">
        <v>117.2542</v>
      </c>
      <c r="I19" s="20">
        <v>117.5219</v>
      </c>
      <c r="J19" s="20">
        <v>117.60080000000001</v>
      </c>
      <c r="K19" s="20">
        <v>117.7428</v>
      </c>
      <c r="L19" s="20">
        <v>118.15260000000001</v>
      </c>
      <c r="M19" s="20">
        <v>118.5194</v>
      </c>
      <c r="N19" s="20">
        <v>118.6537</v>
      </c>
      <c r="O19" s="19">
        <v>118.93219999999999</v>
      </c>
      <c r="P19" s="20">
        <f t="shared" si="0"/>
        <v>0.30745885515166316</v>
      </c>
      <c r="Q19" s="20">
        <f t="shared" si="0"/>
        <v>0.35986854729965101</v>
      </c>
      <c r="R19" s="20">
        <f t="shared" si="0"/>
        <v>0.39596218038143438</v>
      </c>
      <c r="S19" s="20">
        <f t="shared" si="0"/>
        <v>0.10052173942749518</v>
      </c>
      <c r="T19" s="20">
        <f t="shared" si="0"/>
        <v>4.0441339580976628E-2</v>
      </c>
      <c r="U19" s="20">
        <f t="shared" si="0"/>
        <v>0.22830738685693558</v>
      </c>
      <c r="V19" s="20">
        <f t="shared" si="0"/>
        <v>6.7136423083701352E-2</v>
      </c>
      <c r="W19" s="20">
        <f t="shared" si="0"/>
        <v>0.12074747790831006</v>
      </c>
      <c r="X19" s="20">
        <f t="shared" si="0"/>
        <v>0.34804675954708414</v>
      </c>
      <c r="Y19" s="20">
        <f t="shared" si="0"/>
        <v>0.31044598256830386</v>
      </c>
      <c r="Z19" s="20">
        <f t="shared" si="0"/>
        <v>0.11331478222130394</v>
      </c>
      <c r="AA19" s="20">
        <f t="shared" si="0"/>
        <v>0.23471665864612229</v>
      </c>
      <c r="AB19" s="20">
        <f t="shared" si="6"/>
        <v>117.62582500000001</v>
      </c>
      <c r="AC19" s="20">
        <f t="shared" si="1"/>
        <v>116.64183333333335</v>
      </c>
      <c r="AD19" s="20">
        <f t="shared" si="2"/>
        <v>117.32763333333334</v>
      </c>
      <c r="AE19" s="20">
        <f t="shared" si="3"/>
        <v>117.83206666666668</v>
      </c>
      <c r="AF19" s="20">
        <f t="shared" si="4"/>
        <v>118.70176666666667</v>
      </c>
      <c r="AG19" s="7">
        <f>IFERROR(AC19/'2018'!AF19*100-100,"")</f>
        <v>-4.6265949487667513</v>
      </c>
      <c r="AH19" s="20">
        <f t="shared" si="7"/>
        <v>0.5879537215778754</v>
      </c>
      <c r="AI19" s="20">
        <f t="shared" si="5"/>
        <v>0.42993565880615847</v>
      </c>
      <c r="AJ19" s="20">
        <f t="shared" si="5"/>
        <v>0.73808431321185708</v>
      </c>
    </row>
    <row r="20" spans="1:36" x14ac:dyDescent="0.2">
      <c r="A20" s="3" t="s">
        <v>38</v>
      </c>
      <c r="B20" s="1" t="s">
        <v>39</v>
      </c>
      <c r="C20" s="14">
        <v>110.4462</v>
      </c>
      <c r="D20" s="10">
        <v>110.4479</v>
      </c>
      <c r="E20" s="7">
        <v>110.7938</v>
      </c>
      <c r="F20" s="7">
        <v>110.8043</v>
      </c>
      <c r="G20" s="7">
        <v>110.5938</v>
      </c>
      <c r="H20" s="7">
        <v>110.3532</v>
      </c>
      <c r="I20" s="7">
        <v>110.4602</v>
      </c>
      <c r="J20" s="7">
        <v>110.1861</v>
      </c>
      <c r="K20" s="7">
        <v>109.9914</v>
      </c>
      <c r="L20" s="7">
        <v>109.5317</v>
      </c>
      <c r="M20" s="7">
        <v>110.18259999999999</v>
      </c>
      <c r="N20" s="7">
        <v>110.15479999999999</v>
      </c>
      <c r="O20" s="11">
        <v>111.03740000000001</v>
      </c>
      <c r="P20" s="7">
        <f t="shared" si="0"/>
        <v>1.5392109461435438E-3</v>
      </c>
      <c r="Q20" s="7">
        <f t="shared" si="0"/>
        <v>0.31317933613948323</v>
      </c>
      <c r="R20" s="7">
        <f t="shared" si="0"/>
        <v>9.4770646010817333E-3</v>
      </c>
      <c r="S20" s="7">
        <f t="shared" si="0"/>
        <v>-0.18997457679891136</v>
      </c>
      <c r="T20" s="7">
        <f t="shared" si="0"/>
        <v>-0.21755288271132792</v>
      </c>
      <c r="U20" s="7">
        <f t="shared" si="0"/>
        <v>9.696139305430139E-2</v>
      </c>
      <c r="V20" s="7">
        <f t="shared" si="0"/>
        <v>-0.24814367527852044</v>
      </c>
      <c r="W20" s="7">
        <f t="shared" si="0"/>
        <v>-0.17670105394418847</v>
      </c>
      <c r="X20" s="7">
        <f t="shared" si="0"/>
        <v>-0.41794176635627694</v>
      </c>
      <c r="Y20" s="7">
        <f t="shared" si="0"/>
        <v>0.59425718764521407</v>
      </c>
      <c r="Z20" s="7">
        <f t="shared" si="0"/>
        <v>-2.5230844071567709E-2</v>
      </c>
      <c r="AA20" s="7">
        <f t="shared" si="0"/>
        <v>0.80123607868200997</v>
      </c>
      <c r="AB20" s="20">
        <f t="shared" si="6"/>
        <v>110.3781</v>
      </c>
      <c r="AC20" s="20">
        <f t="shared" si="1"/>
        <v>110.682</v>
      </c>
      <c r="AD20" s="20">
        <f t="shared" si="2"/>
        <v>110.46906666666666</v>
      </c>
      <c r="AE20" s="20">
        <f t="shared" si="3"/>
        <v>109.90306666666667</v>
      </c>
      <c r="AF20" s="20">
        <f t="shared" si="4"/>
        <v>110.45826666666666</v>
      </c>
      <c r="AG20" s="7">
        <f>IFERROR(AC20/'2018'!AF20*100-100,"")</f>
        <v>-1.4502027410856044</v>
      </c>
      <c r="AH20" s="20">
        <f t="shared" si="7"/>
        <v>-0.19238298308066248</v>
      </c>
      <c r="AI20" s="20">
        <f t="shared" si="5"/>
        <v>-0.51236062463337362</v>
      </c>
      <c r="AJ20" s="20">
        <f t="shared" si="5"/>
        <v>0.50517243680188528</v>
      </c>
    </row>
    <row r="21" spans="1:36" x14ac:dyDescent="0.2">
      <c r="A21" s="3" t="s">
        <v>40</v>
      </c>
      <c r="B21" s="1" t="s">
        <v>68</v>
      </c>
      <c r="C21" s="14">
        <v>117.17740000000001</v>
      </c>
      <c r="D21" s="10">
        <v>116.5981</v>
      </c>
      <c r="E21" s="7">
        <v>117.0257</v>
      </c>
      <c r="F21" s="7">
        <v>117.46559999999999</v>
      </c>
      <c r="G21" s="7">
        <v>117.821</v>
      </c>
      <c r="H21" s="7">
        <v>117.756</v>
      </c>
      <c r="I21" s="7">
        <v>119.42789999999999</v>
      </c>
      <c r="J21" s="7">
        <v>120.1546</v>
      </c>
      <c r="K21" s="7">
        <v>120.59399999999999</v>
      </c>
      <c r="L21" s="7">
        <v>120.66970000000001</v>
      </c>
      <c r="M21" s="7">
        <v>121.0185</v>
      </c>
      <c r="N21" s="7">
        <v>121.6435</v>
      </c>
      <c r="O21" s="11">
        <v>121.6639</v>
      </c>
      <c r="P21" s="7">
        <f t="shared" si="0"/>
        <v>-0.49437860884437057</v>
      </c>
      <c r="Q21" s="7">
        <f t="shared" si="0"/>
        <v>0.36672981806735977</v>
      </c>
      <c r="R21" s="7">
        <f t="shared" si="0"/>
        <v>0.37590033642182391</v>
      </c>
      <c r="S21" s="7">
        <f t="shared" si="0"/>
        <v>0.3025566633976271</v>
      </c>
      <c r="T21" s="7">
        <f t="shared" si="0"/>
        <v>-5.5168433471111028E-2</v>
      </c>
      <c r="U21" s="7">
        <f t="shared" si="0"/>
        <v>1.4198002649546466</v>
      </c>
      <c r="V21" s="7">
        <f t="shared" si="0"/>
        <v>0.60848428214848294</v>
      </c>
      <c r="W21" s="7">
        <f t="shared" si="0"/>
        <v>0.3656955289268925</v>
      </c>
      <c r="X21" s="7">
        <f t="shared" si="0"/>
        <v>6.2772608919193215E-2</v>
      </c>
      <c r="Y21" s="7">
        <f t="shared" si="0"/>
        <v>0.28905350721846257</v>
      </c>
      <c r="Z21" s="7">
        <f t="shared" si="0"/>
        <v>0.51644996426166245</v>
      </c>
      <c r="AA21" s="7">
        <f t="shared" si="0"/>
        <v>1.6770316539720647E-2</v>
      </c>
      <c r="AB21" s="20">
        <f t="shared" si="6"/>
        <v>119.31987499999997</v>
      </c>
      <c r="AC21" s="20">
        <f t="shared" si="1"/>
        <v>117.02980000000001</v>
      </c>
      <c r="AD21" s="20">
        <f t="shared" si="2"/>
        <v>118.33496666666667</v>
      </c>
      <c r="AE21" s="20">
        <f t="shared" si="3"/>
        <v>120.47276666666669</v>
      </c>
      <c r="AF21" s="20">
        <f t="shared" si="4"/>
        <v>121.44196666666666</v>
      </c>
      <c r="AG21" s="7">
        <f>IFERROR(AC21/'2018'!AF21*100-100,"")</f>
        <v>-8.3199003526565463</v>
      </c>
      <c r="AH21" s="20">
        <f t="shared" si="7"/>
        <v>1.1152430121786665</v>
      </c>
      <c r="AI21" s="20">
        <f t="shared" si="5"/>
        <v>1.8065666135876057</v>
      </c>
      <c r="AJ21" s="20">
        <f t="shared" si="5"/>
        <v>0.80449717128321652</v>
      </c>
    </row>
    <row r="22" spans="1:36" x14ac:dyDescent="0.2">
      <c r="A22" s="3" t="s">
        <v>41</v>
      </c>
      <c r="B22" s="1" t="s">
        <v>69</v>
      </c>
      <c r="C22" s="14">
        <v>109.5339</v>
      </c>
      <c r="D22" s="10">
        <v>107.84610000000001</v>
      </c>
      <c r="E22" s="7">
        <v>108.9132</v>
      </c>
      <c r="F22" s="7">
        <v>108.9132</v>
      </c>
      <c r="G22" s="7">
        <v>108.9132</v>
      </c>
      <c r="H22" s="7">
        <v>108.9132</v>
      </c>
      <c r="I22" s="7">
        <v>108.9132</v>
      </c>
      <c r="J22" s="7">
        <v>107.8379</v>
      </c>
      <c r="K22" s="7">
        <v>108.23569999999999</v>
      </c>
      <c r="L22" s="7">
        <v>107.7265</v>
      </c>
      <c r="M22" s="7">
        <v>107.7265</v>
      </c>
      <c r="N22" s="7">
        <v>107.7679</v>
      </c>
      <c r="O22" s="11">
        <v>108.3595</v>
      </c>
      <c r="P22" s="7">
        <f t="shared" si="0"/>
        <v>-1.5408928194832794</v>
      </c>
      <c r="Q22" s="7">
        <f t="shared" si="0"/>
        <v>0.98946554395568898</v>
      </c>
      <c r="R22" s="7">
        <f t="shared" si="0"/>
        <v>0</v>
      </c>
      <c r="S22" s="7">
        <f t="shared" si="0"/>
        <v>0</v>
      </c>
      <c r="T22" s="7">
        <f t="shared" si="0"/>
        <v>0</v>
      </c>
      <c r="U22" s="7">
        <f t="shared" si="0"/>
        <v>0</v>
      </c>
      <c r="V22" s="7">
        <f t="shared" si="0"/>
        <v>-0.98729997833136718</v>
      </c>
      <c r="W22" s="7">
        <f t="shared" si="0"/>
        <v>0.36888700540347086</v>
      </c>
      <c r="X22" s="7">
        <f t="shared" si="0"/>
        <v>-0.47045475753378302</v>
      </c>
      <c r="Y22" s="7">
        <f t="shared" si="0"/>
        <v>0</v>
      </c>
      <c r="Z22" s="7">
        <f t="shared" si="0"/>
        <v>3.8430655409760719E-2</v>
      </c>
      <c r="AA22" s="7">
        <f t="shared" si="0"/>
        <v>0.54895752816933396</v>
      </c>
      <c r="AB22" s="20">
        <f t="shared" si="6"/>
        <v>108.33884166666667</v>
      </c>
      <c r="AC22" s="20">
        <f t="shared" si="1"/>
        <v>108.5575</v>
      </c>
      <c r="AD22" s="20">
        <f t="shared" si="2"/>
        <v>108.9132</v>
      </c>
      <c r="AE22" s="20">
        <f t="shared" si="3"/>
        <v>107.93336666666666</v>
      </c>
      <c r="AF22" s="20">
        <f t="shared" si="4"/>
        <v>107.95129999999999</v>
      </c>
      <c r="AG22" s="7">
        <f>IFERROR(AC22/'2018'!AF22*100-100,"")</f>
        <v>-2.5809989087671852</v>
      </c>
      <c r="AH22" s="20">
        <f t="shared" si="7"/>
        <v>0.3276604564401282</v>
      </c>
      <c r="AI22" s="20">
        <f t="shared" si="5"/>
        <v>-0.89964607901829652</v>
      </c>
      <c r="AJ22" s="20">
        <f t="shared" si="5"/>
        <v>1.6615189433238697E-2</v>
      </c>
    </row>
    <row r="23" spans="1:36" x14ac:dyDescent="0.2">
      <c r="A23" s="3" t="s">
        <v>42</v>
      </c>
      <c r="B23" s="1" t="s">
        <v>43</v>
      </c>
      <c r="C23" s="14">
        <v>126.4302</v>
      </c>
      <c r="D23" s="10">
        <v>127.3548</v>
      </c>
      <c r="E23" s="7">
        <v>128.1037</v>
      </c>
      <c r="F23" s="7">
        <v>129.2638</v>
      </c>
      <c r="G23" s="7">
        <v>129.16399999999999</v>
      </c>
      <c r="H23" s="7">
        <v>129.84630000000001</v>
      </c>
      <c r="I23" s="7">
        <v>129.68119999999999</v>
      </c>
      <c r="J23" s="7">
        <v>130.45830000000001</v>
      </c>
      <c r="K23" s="7">
        <v>130.60380000000001</v>
      </c>
      <c r="L23" s="7">
        <v>130.68719999999999</v>
      </c>
      <c r="M23" s="7">
        <v>130.68610000000001</v>
      </c>
      <c r="N23" s="7">
        <v>130.4091</v>
      </c>
      <c r="O23" s="11">
        <v>131.41370000000001</v>
      </c>
      <c r="P23" s="7">
        <f t="shared" si="0"/>
        <v>0.73131261360023014</v>
      </c>
      <c r="Q23" s="7">
        <f t="shared" si="0"/>
        <v>0.58804222534211992</v>
      </c>
      <c r="R23" s="7">
        <f t="shared" si="0"/>
        <v>0.90559445199475097</v>
      </c>
      <c r="S23" s="7">
        <f t="shared" si="0"/>
        <v>-7.7206456873475868E-2</v>
      </c>
      <c r="T23" s="7">
        <f t="shared" si="0"/>
        <v>0.52824316372985225</v>
      </c>
      <c r="U23" s="7">
        <f t="shared" si="0"/>
        <v>-0.12715033081421939</v>
      </c>
      <c r="V23" s="7">
        <f t="shared" si="0"/>
        <v>0.5992387485618722</v>
      </c>
      <c r="W23" s="7">
        <f t="shared" si="0"/>
        <v>0.11152989116062252</v>
      </c>
      <c r="X23" s="7">
        <f t="shared" si="0"/>
        <v>6.3857253770551278E-2</v>
      </c>
      <c r="Y23" s="7">
        <f t="shared" si="0"/>
        <v>-8.4170446683353296E-4</v>
      </c>
      <c r="Z23" s="7">
        <f t="shared" si="0"/>
        <v>-0.21195827253243857</v>
      </c>
      <c r="AA23" s="7">
        <f t="shared" si="0"/>
        <v>0.77034501426665059</v>
      </c>
      <c r="AB23" s="20">
        <f t="shared" si="6"/>
        <v>129.80600000000001</v>
      </c>
      <c r="AC23" s="20">
        <f t="shared" si="1"/>
        <v>128.24076666666667</v>
      </c>
      <c r="AD23" s="20">
        <f t="shared" si="2"/>
        <v>129.56383333333335</v>
      </c>
      <c r="AE23" s="20">
        <f t="shared" si="3"/>
        <v>130.58309999999997</v>
      </c>
      <c r="AF23" s="20">
        <f t="shared" si="4"/>
        <v>130.83629999999999</v>
      </c>
      <c r="AG23" s="20">
        <f>IFERROR(AC23/'2018'!AF23*100-100,"")</f>
        <v>-7.3433429797925101</v>
      </c>
      <c r="AH23" s="20">
        <f t="shared" si="7"/>
        <v>1.031705206586679</v>
      </c>
      <c r="AI23" s="20">
        <f t="shared" si="5"/>
        <v>0.78669073030921766</v>
      </c>
      <c r="AJ23" s="20">
        <f t="shared" si="5"/>
        <v>0.19389951685940332</v>
      </c>
    </row>
    <row r="24" spans="1:36" x14ac:dyDescent="0.2">
      <c r="A24" s="3" t="s">
        <v>44</v>
      </c>
      <c r="B24" s="1" t="s">
        <v>45</v>
      </c>
      <c r="C24" s="14">
        <v>116.61450000000001</v>
      </c>
      <c r="D24" s="10">
        <v>117.2771</v>
      </c>
      <c r="E24" s="7">
        <v>118.2073</v>
      </c>
      <c r="F24" s="7">
        <v>118.26690000000001</v>
      </c>
      <c r="G24" s="7">
        <v>119.21559999999999</v>
      </c>
      <c r="H24" s="7">
        <v>119.3536</v>
      </c>
      <c r="I24" s="7">
        <v>118.85680000000001</v>
      </c>
      <c r="J24" s="7">
        <v>119.4599</v>
      </c>
      <c r="K24" s="7">
        <v>119.45699999999999</v>
      </c>
      <c r="L24" s="7">
        <v>119.50790000000001</v>
      </c>
      <c r="M24" s="7">
        <v>119.21810000000001</v>
      </c>
      <c r="N24" s="7">
        <v>119.7046</v>
      </c>
      <c r="O24" s="11">
        <v>119.91679999999999</v>
      </c>
      <c r="P24" s="7">
        <f t="shared" si="0"/>
        <v>0.56819692233812913</v>
      </c>
      <c r="Q24" s="7">
        <f t="shared" si="0"/>
        <v>0.79316422387661289</v>
      </c>
      <c r="R24" s="7">
        <f t="shared" si="0"/>
        <v>5.0419897925088553E-2</v>
      </c>
      <c r="S24" s="7">
        <f t="shared" si="0"/>
        <v>0.80216865412045812</v>
      </c>
      <c r="T24" s="7">
        <f t="shared" si="0"/>
        <v>0.11575666271864188</v>
      </c>
      <c r="U24" s="7">
        <f t="shared" si="0"/>
        <v>-0.41624215775644235</v>
      </c>
      <c r="V24" s="7">
        <f t="shared" si="0"/>
        <v>0.50741732908844739</v>
      </c>
      <c r="W24" s="7">
        <f t="shared" si="0"/>
        <v>-2.4275928575287647E-3</v>
      </c>
      <c r="X24" s="7">
        <f t="shared" si="0"/>
        <v>4.2609474538966179E-2</v>
      </c>
      <c r="Y24" s="7">
        <f t="shared" si="0"/>
        <v>-0.24249442923856881</v>
      </c>
      <c r="Z24" s="7">
        <f t="shared" si="0"/>
        <v>0.40807561939000231</v>
      </c>
      <c r="AA24" s="7">
        <f t="shared" si="0"/>
        <v>0.17726971227504684</v>
      </c>
      <c r="AB24" s="20">
        <f t="shared" si="6"/>
        <v>119.03680000000001</v>
      </c>
      <c r="AC24" s="20">
        <f t="shared" si="1"/>
        <v>117.9171</v>
      </c>
      <c r="AD24" s="20">
        <f t="shared" si="2"/>
        <v>119.142</v>
      </c>
      <c r="AE24" s="20">
        <f t="shared" si="3"/>
        <v>119.47493333333334</v>
      </c>
      <c r="AF24" s="20">
        <f t="shared" si="4"/>
        <v>119.61316666666669</v>
      </c>
      <c r="AG24" s="7">
        <f>IFERROR(AC24/'2018'!AF24*100-100,"")</f>
        <v>-3.2828747477503413</v>
      </c>
      <c r="AH24" s="20">
        <f t="shared" si="7"/>
        <v>1.0387806348697524</v>
      </c>
      <c r="AI24" s="20">
        <f t="shared" si="5"/>
        <v>0.27944245801930379</v>
      </c>
      <c r="AJ24" s="20">
        <f t="shared" si="5"/>
        <v>0.11570069928197313</v>
      </c>
    </row>
    <row r="25" spans="1:36" x14ac:dyDescent="0.2">
      <c r="A25" s="3" t="s">
        <v>46</v>
      </c>
      <c r="B25" s="1" t="s">
        <v>70</v>
      </c>
      <c r="C25" s="14">
        <v>115.9084</v>
      </c>
      <c r="D25" s="10">
        <v>117.3395</v>
      </c>
      <c r="E25" s="7">
        <v>117.3395</v>
      </c>
      <c r="F25" s="7">
        <v>117.98260000000001</v>
      </c>
      <c r="G25" s="7">
        <v>117.98260000000001</v>
      </c>
      <c r="H25" s="7">
        <v>117.98260000000001</v>
      </c>
      <c r="I25" s="7">
        <v>117.98260000000001</v>
      </c>
      <c r="J25" s="7">
        <v>117.98260000000001</v>
      </c>
      <c r="K25" s="7">
        <v>117.98260000000001</v>
      </c>
      <c r="L25" s="7">
        <v>119.2162</v>
      </c>
      <c r="M25" s="7">
        <v>119.8963</v>
      </c>
      <c r="N25" s="7">
        <v>119.8964</v>
      </c>
      <c r="O25" s="11">
        <v>119.8964</v>
      </c>
      <c r="P25" s="7">
        <f t="shared" si="0"/>
        <v>1.2346818694762423</v>
      </c>
      <c r="Q25" s="7">
        <f t="shared" si="0"/>
        <v>0</v>
      </c>
      <c r="R25" s="7">
        <f t="shared" si="0"/>
        <v>0.54806778621010321</v>
      </c>
      <c r="S25" s="7">
        <f t="shared" si="0"/>
        <v>0</v>
      </c>
      <c r="T25" s="7">
        <f t="shared" si="0"/>
        <v>0</v>
      </c>
      <c r="U25" s="7">
        <f t="shared" si="0"/>
        <v>0</v>
      </c>
      <c r="V25" s="7">
        <f t="shared" si="0"/>
        <v>0</v>
      </c>
      <c r="W25" s="7">
        <f t="shared" si="0"/>
        <v>0</v>
      </c>
      <c r="X25" s="7">
        <f t="shared" si="0"/>
        <v>1.0455779072507265</v>
      </c>
      <c r="Y25" s="7">
        <f t="shared" si="0"/>
        <v>0.57047616011917501</v>
      </c>
      <c r="Z25" s="7">
        <f t="shared" si="0"/>
        <v>8.3405409510818639E-5</v>
      </c>
      <c r="AA25" s="7">
        <f t="shared" si="0"/>
        <v>0</v>
      </c>
      <c r="AB25" s="20">
        <f t="shared" si="6"/>
        <v>118.45665833333335</v>
      </c>
      <c r="AC25" s="20">
        <f t="shared" si="1"/>
        <v>117.55386666666668</v>
      </c>
      <c r="AD25" s="20">
        <f t="shared" si="2"/>
        <v>117.98260000000001</v>
      </c>
      <c r="AE25" s="20">
        <f t="shared" si="3"/>
        <v>118.3938</v>
      </c>
      <c r="AF25" s="20">
        <f t="shared" si="4"/>
        <v>119.89636666666667</v>
      </c>
      <c r="AG25" s="7">
        <f>IFERROR(AC25/'2018'!AF25*100-100,"")</f>
        <v>-3.5961169634636718</v>
      </c>
      <c r="AH25" s="20">
        <f t="shared" si="7"/>
        <v>0.36471223405098385</v>
      </c>
      <c r="AI25" s="20">
        <f t="shared" si="5"/>
        <v>0.34852596908356759</v>
      </c>
      <c r="AJ25" s="20">
        <f t="shared" si="5"/>
        <v>1.2691261423036337</v>
      </c>
    </row>
    <row r="26" spans="1:36" x14ac:dyDescent="0.2">
      <c r="A26" s="54" t="s">
        <v>47</v>
      </c>
      <c r="B26" s="46" t="s">
        <v>71</v>
      </c>
      <c r="C26" s="26">
        <v>99.632540000000006</v>
      </c>
      <c r="D26" s="21">
        <v>98.789609999999996</v>
      </c>
      <c r="E26" s="20">
        <v>98.296949999999995</v>
      </c>
      <c r="F26" s="20">
        <v>98.318979999999996</v>
      </c>
      <c r="G26" s="20">
        <v>97.866789999999995</v>
      </c>
      <c r="H26" s="20">
        <v>97.34348</v>
      </c>
      <c r="I26" s="20">
        <v>96.778419999999997</v>
      </c>
      <c r="J26" s="20">
        <v>96.037629999999993</v>
      </c>
      <c r="K26" s="20">
        <v>95.941890000000001</v>
      </c>
      <c r="L26" s="20">
        <v>96.09639</v>
      </c>
      <c r="M26" s="20">
        <v>95.461619999999996</v>
      </c>
      <c r="N26" s="20">
        <v>95.928240000000002</v>
      </c>
      <c r="O26" s="19">
        <v>96.148259999999993</v>
      </c>
      <c r="P26" s="20">
        <f t="shared" si="0"/>
        <v>-0.84603885437429349</v>
      </c>
      <c r="Q26" s="20">
        <f t="shared" si="0"/>
        <v>-0.49869616855456844</v>
      </c>
      <c r="R26" s="20">
        <f t="shared" si="0"/>
        <v>2.2411682152905947E-2</v>
      </c>
      <c r="S26" s="20">
        <f t="shared" si="0"/>
        <v>-0.45992137021763407</v>
      </c>
      <c r="T26" s="20">
        <f t="shared" si="0"/>
        <v>-0.53471662859279956</v>
      </c>
      <c r="U26" s="20">
        <f t="shared" si="0"/>
        <v>-0.58048058277760628</v>
      </c>
      <c r="V26" s="20">
        <f t="shared" si="0"/>
        <v>-0.76544957026577221</v>
      </c>
      <c r="W26" s="20">
        <f t="shared" si="0"/>
        <v>-9.9690090228165953E-2</v>
      </c>
      <c r="X26" s="20">
        <f t="shared" si="0"/>
        <v>0.16103497648420179</v>
      </c>
      <c r="Y26" s="20">
        <f t="shared" si="0"/>
        <v>-0.66055551098225773</v>
      </c>
      <c r="Z26" s="20">
        <f t="shared" si="0"/>
        <v>0.48880377265754138</v>
      </c>
      <c r="AA26" s="20">
        <f t="shared" si="0"/>
        <v>0.22935894581198507</v>
      </c>
      <c r="AB26" s="20">
        <f>(AB7/AB10)*100</f>
        <v>96.912959662819731</v>
      </c>
      <c r="AC26" s="20">
        <f t="shared" ref="AC26:AF26" si="8">(AC7/AC10)*100</f>
        <v>98.468632926378291</v>
      </c>
      <c r="AD26" s="20">
        <f t="shared" si="8"/>
        <v>97.328648667947036</v>
      </c>
      <c r="AE26" s="20">
        <f t="shared" si="8"/>
        <v>96.025303933564174</v>
      </c>
      <c r="AF26" s="20">
        <f t="shared" si="8"/>
        <v>95.847258279295062</v>
      </c>
      <c r="AG26" s="20">
        <f>IFERROR(AC26/'2018'!AF30*100-100,"")</f>
        <v>-3.9852168856745323</v>
      </c>
      <c r="AH26" s="20">
        <f t="shared" ref="AH26:AJ27" si="9">IFERROR(AD26/AC26*100-100,"")</f>
        <v>-1.1577130955840289</v>
      </c>
      <c r="AI26" s="20">
        <f t="shared" si="9"/>
        <v>-1.3391172611770656</v>
      </c>
      <c r="AJ26" s="20">
        <f t="shared" si="9"/>
        <v>-0.18541535092906258</v>
      </c>
    </row>
    <row r="27" spans="1:36" x14ac:dyDescent="0.2">
      <c r="A27" s="54"/>
      <c r="B27" s="46" t="s">
        <v>72</v>
      </c>
      <c r="C27" s="26">
        <v>109.13890000000001</v>
      </c>
      <c r="D27" s="21">
        <v>108.49720000000001</v>
      </c>
      <c r="E27" s="20">
        <v>107.494</v>
      </c>
      <c r="F27" s="20">
        <v>107.03619999999999</v>
      </c>
      <c r="G27" s="20">
        <v>105.6925</v>
      </c>
      <c r="H27" s="20">
        <v>105.5425</v>
      </c>
      <c r="I27" s="20">
        <v>104.76609999999999</v>
      </c>
      <c r="J27" s="20">
        <v>104.333</v>
      </c>
      <c r="K27" s="20">
        <v>104.4123</v>
      </c>
      <c r="L27" s="20">
        <v>104.29519999999999</v>
      </c>
      <c r="M27" s="20">
        <v>103.44970000000001</v>
      </c>
      <c r="N27" s="20">
        <v>104.1948</v>
      </c>
      <c r="O27" s="19">
        <v>104.99809999999999</v>
      </c>
      <c r="P27" s="20">
        <f t="shared" si="0"/>
        <v>-0.58796634380592083</v>
      </c>
      <c r="Q27" s="20">
        <f t="shared" si="0"/>
        <v>-0.9246321564058857</v>
      </c>
      <c r="R27" s="20">
        <f t="shared" si="0"/>
        <v>-0.42588423539919068</v>
      </c>
      <c r="S27" s="20">
        <f t="shared" si="0"/>
        <v>-1.2553696786694581</v>
      </c>
      <c r="T27" s="20">
        <f t="shared" si="0"/>
        <v>-0.14192113915366888</v>
      </c>
      <c r="U27" s="20">
        <f t="shared" si="0"/>
        <v>-0.73562782765237655</v>
      </c>
      <c r="V27" s="20">
        <f t="shared" si="0"/>
        <v>-0.41339708168958861</v>
      </c>
      <c r="W27" s="20">
        <f t="shared" si="0"/>
        <v>7.6006632609053201E-2</v>
      </c>
      <c r="X27" s="20">
        <f t="shared" si="0"/>
        <v>-0.11215153770198313</v>
      </c>
      <c r="Y27" s="20">
        <f t="shared" si="0"/>
        <v>-0.81067968612168839</v>
      </c>
      <c r="Z27" s="20">
        <f t="shared" si="0"/>
        <v>0.72025341784460817</v>
      </c>
      <c r="AA27" s="20">
        <f t="shared" si="0"/>
        <v>0.77095977918283154</v>
      </c>
      <c r="AB27" s="20">
        <f>(AB7/AB19)*100</f>
        <v>105.38440431767428</v>
      </c>
      <c r="AC27" s="20">
        <f t="shared" ref="AC27:AF27" si="10">(AC7/AC19)*100</f>
        <v>107.6740334728392</v>
      </c>
      <c r="AD27" s="20">
        <f t="shared" si="10"/>
        <v>105.33318522007744</v>
      </c>
      <c r="AE27" s="20">
        <f t="shared" si="10"/>
        <v>104.34680768845605</v>
      </c>
      <c r="AF27" s="20">
        <f t="shared" si="10"/>
        <v>104.2151296259842</v>
      </c>
      <c r="AG27" s="20">
        <f>IFERROR(AC27/'2018'!AF31*100-100,"")</f>
        <v>-29.626025953253205</v>
      </c>
      <c r="AH27" s="20">
        <f t="shared" si="9"/>
        <v>-2.1740137127418393</v>
      </c>
      <c r="AI27" s="20">
        <f t="shared" si="9"/>
        <v>-0.93643568222161377</v>
      </c>
      <c r="AJ27" s="20">
        <f t="shared" si="9"/>
        <v>-0.12619270813247851</v>
      </c>
    </row>
    <row r="28" spans="1:36" ht="18" customHeight="1" x14ac:dyDescent="0.2">
      <c r="B28" s="22" t="s">
        <v>52</v>
      </c>
      <c r="C28" s="27"/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5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3"/>
      <c r="AD28" s="23"/>
      <c r="AE28" s="23"/>
      <c r="AF28" s="23"/>
      <c r="AG28" s="23"/>
      <c r="AH28" s="23"/>
      <c r="AI28" s="23"/>
      <c r="AJ28" s="23"/>
    </row>
    <row r="29" spans="1:36" x14ac:dyDescent="0.2">
      <c r="A29" s="54" t="s">
        <v>14</v>
      </c>
      <c r="B29" s="46" t="s">
        <v>15</v>
      </c>
      <c r="C29" s="26">
        <v>117.3275</v>
      </c>
      <c r="D29" s="21">
        <v>116.056</v>
      </c>
      <c r="E29" s="20">
        <v>114.6237</v>
      </c>
      <c r="F29" s="20">
        <v>115.6825</v>
      </c>
      <c r="G29" s="20">
        <v>114.38890000000001</v>
      </c>
      <c r="H29" s="20">
        <v>113.53579999999999</v>
      </c>
      <c r="I29" s="20">
        <v>113.53270000000001</v>
      </c>
      <c r="J29" s="20">
        <v>115.43470000000001</v>
      </c>
      <c r="K29" s="20">
        <v>116.0018</v>
      </c>
      <c r="L29" s="20">
        <v>116.79989999999999</v>
      </c>
      <c r="M29" s="20">
        <v>117.8946</v>
      </c>
      <c r="N29" s="20">
        <v>119.35080000000001</v>
      </c>
      <c r="O29" s="19">
        <v>120.3002</v>
      </c>
      <c r="P29" s="20">
        <f t="shared" ref="P29:AA50" si="11">(D29-C29)/C29*100</f>
        <v>-1.0837186507851979</v>
      </c>
      <c r="Q29" s="20">
        <f t="shared" si="11"/>
        <v>-1.2341455848900513</v>
      </c>
      <c r="R29" s="20">
        <f t="shared" si="11"/>
        <v>0.92371821883258443</v>
      </c>
      <c r="S29" s="20">
        <f t="shared" si="11"/>
        <v>-1.1182330948933485</v>
      </c>
      <c r="T29" s="20">
        <f t="shared" si="11"/>
        <v>-0.74578914562515408</v>
      </c>
      <c r="U29" s="20">
        <f t="shared" si="11"/>
        <v>-2.7304163092075123E-3</v>
      </c>
      <c r="V29" s="20">
        <f t="shared" si="11"/>
        <v>1.6752882649668339</v>
      </c>
      <c r="W29" s="20">
        <f t="shared" si="11"/>
        <v>0.49127342125027951</v>
      </c>
      <c r="X29" s="20">
        <f t="shared" si="11"/>
        <v>0.68800656541535643</v>
      </c>
      <c r="Y29" s="20">
        <f t="shared" si="11"/>
        <v>0.93724395311982556</v>
      </c>
      <c r="Z29" s="20">
        <f t="shared" si="11"/>
        <v>1.235171076537865</v>
      </c>
      <c r="AA29" s="20">
        <f t="shared" si="11"/>
        <v>0.79547016023352768</v>
      </c>
      <c r="AB29" s="20">
        <f t="shared" ref="AB29:AB32" si="12">AVERAGE(D29:O29)</f>
        <v>116.13346666666666</v>
      </c>
      <c r="AC29" s="20">
        <f t="shared" ref="AC29:AC32" si="13">IFERROR(AVERAGE(D29:F29),"")</f>
        <v>115.45406666666668</v>
      </c>
      <c r="AD29" s="20">
        <f t="shared" ref="AD29:AD32" si="14">IFERROR(AVERAGE(G29:I29),"")</f>
        <v>113.81913333333334</v>
      </c>
      <c r="AE29" s="20">
        <f t="shared" ref="AE29:AE48" si="15">IFERROR(AVERAGE(J29:L29),"")</f>
        <v>116.0788</v>
      </c>
      <c r="AF29" s="20">
        <f t="shared" ref="AF29:AF48" si="16">IFERROR(AVERAGE(M29:O29),"")</f>
        <v>119.18186666666668</v>
      </c>
      <c r="AG29" s="109">
        <f>IFERROR(AC29/'2018'!AF29*100-100,"")</f>
        <v>-3.4289799325602104</v>
      </c>
      <c r="AH29" s="20">
        <f t="shared" ref="AH29:AJ44" si="17">IFERROR(AD29/AC29*100-100,"")</f>
        <v>-1.4160898619999642</v>
      </c>
      <c r="AI29" s="20">
        <f t="shared" si="17"/>
        <v>1.9853135413085141</v>
      </c>
      <c r="AJ29" s="20">
        <f t="shared" si="17"/>
        <v>2.6732415106519625</v>
      </c>
    </row>
    <row r="30" spans="1:36" x14ac:dyDescent="0.2">
      <c r="A30" s="3" t="s">
        <v>16</v>
      </c>
      <c r="B30" s="1" t="s">
        <v>50</v>
      </c>
      <c r="C30" s="14">
        <v>108.0782</v>
      </c>
      <c r="D30" s="10">
        <v>105.14709999999999</v>
      </c>
      <c r="E30" s="7">
        <v>102.37820000000001</v>
      </c>
      <c r="F30" s="7">
        <v>102.0247</v>
      </c>
      <c r="G30" s="7">
        <v>100.2131</v>
      </c>
      <c r="H30" s="7">
        <v>99.64228</v>
      </c>
      <c r="I30" s="7">
        <v>98.507580000000004</v>
      </c>
      <c r="J30" s="7">
        <v>101.4064</v>
      </c>
      <c r="K30" s="7">
        <v>103.8138</v>
      </c>
      <c r="L30" s="7">
        <v>104.08</v>
      </c>
      <c r="M30" s="7">
        <v>105.3182</v>
      </c>
      <c r="N30" s="7">
        <v>106.2953</v>
      </c>
      <c r="O30" s="11">
        <v>107.8989</v>
      </c>
      <c r="P30" s="7">
        <f t="shared" si="11"/>
        <v>-2.7120177797187601</v>
      </c>
      <c r="Q30" s="7">
        <f t="shared" si="11"/>
        <v>-2.633358409314178</v>
      </c>
      <c r="R30" s="7">
        <f t="shared" si="11"/>
        <v>-0.34528835240315908</v>
      </c>
      <c r="S30" s="7">
        <f t="shared" si="11"/>
        <v>-1.7756484459155466</v>
      </c>
      <c r="T30" s="7">
        <f t="shared" si="11"/>
        <v>-0.56960616925331886</v>
      </c>
      <c r="U30" s="7">
        <f t="shared" si="11"/>
        <v>-1.1387736209970256</v>
      </c>
      <c r="V30" s="7">
        <f t="shared" si="11"/>
        <v>2.9427380106180667</v>
      </c>
      <c r="W30" s="7">
        <f t="shared" si="11"/>
        <v>2.3740118966850172</v>
      </c>
      <c r="X30" s="7">
        <f t="shared" si="11"/>
        <v>0.25642063001257809</v>
      </c>
      <c r="Y30" s="7">
        <f t="shared" si="11"/>
        <v>1.1896617986164548</v>
      </c>
      <c r="Z30" s="7">
        <f t="shared" si="11"/>
        <v>0.9277598743616895</v>
      </c>
      <c r="AA30" s="7">
        <f t="shared" si="11"/>
        <v>1.5086273805144725</v>
      </c>
      <c r="AB30" s="20">
        <f t="shared" si="12"/>
        <v>103.06046333333335</v>
      </c>
      <c r="AC30" s="20">
        <f t="shared" si="13"/>
        <v>103.18333333333334</v>
      </c>
      <c r="AD30" s="20">
        <f t="shared" si="14"/>
        <v>99.454319999999996</v>
      </c>
      <c r="AE30" s="20">
        <f t="shared" si="15"/>
        <v>103.10006666666668</v>
      </c>
      <c r="AF30" s="20">
        <f t="shared" si="16"/>
        <v>106.50413333333331</v>
      </c>
      <c r="AG30" s="109">
        <f>IFERROR(AC30/'2018'!AF30*100-100,"")</f>
        <v>0.61199263749682586</v>
      </c>
      <c r="AH30" s="20">
        <f t="shared" si="17"/>
        <v>-3.6139686641899544</v>
      </c>
      <c r="AI30" s="20">
        <f t="shared" si="17"/>
        <v>3.6657499308895467</v>
      </c>
      <c r="AJ30" s="20">
        <f t="shared" si="17"/>
        <v>3.3017114117611044</v>
      </c>
    </row>
    <row r="31" spans="1:36" x14ac:dyDescent="0.2">
      <c r="A31" s="3" t="s">
        <v>18</v>
      </c>
      <c r="B31" s="1" t="s">
        <v>51</v>
      </c>
      <c r="C31" s="14">
        <v>135.67410000000001</v>
      </c>
      <c r="D31" s="10">
        <v>137.59989999999999</v>
      </c>
      <c r="E31" s="7">
        <v>138.80500000000001</v>
      </c>
      <c r="F31" s="7">
        <v>142.63999999999999</v>
      </c>
      <c r="G31" s="7">
        <v>142.34790000000001</v>
      </c>
      <c r="H31" s="7">
        <v>140.9418</v>
      </c>
      <c r="I31" s="7">
        <v>143.196</v>
      </c>
      <c r="J31" s="7">
        <v>143.2226</v>
      </c>
      <c r="K31" s="7">
        <v>140.16579999999999</v>
      </c>
      <c r="L31" s="7">
        <v>142.05080000000001</v>
      </c>
      <c r="M31" s="7">
        <v>142.83539999999999</v>
      </c>
      <c r="N31" s="7">
        <v>145.21029999999999</v>
      </c>
      <c r="O31" s="11">
        <v>144.87719999999999</v>
      </c>
      <c r="P31" s="7">
        <f t="shared" si="11"/>
        <v>1.4194308272544141</v>
      </c>
      <c r="Q31" s="7">
        <f t="shared" si="11"/>
        <v>0.87580005508726078</v>
      </c>
      <c r="R31" s="7">
        <f t="shared" si="11"/>
        <v>2.7628687727387193</v>
      </c>
      <c r="S31" s="7">
        <f t="shared" si="11"/>
        <v>-0.20478126752662404</v>
      </c>
      <c r="T31" s="7">
        <f t="shared" si="11"/>
        <v>-0.98779117921655968</v>
      </c>
      <c r="U31" s="7">
        <f t="shared" si="11"/>
        <v>1.5993835753481207</v>
      </c>
      <c r="V31" s="7">
        <f t="shared" si="11"/>
        <v>1.8575937875361014E-2</v>
      </c>
      <c r="W31" s="7">
        <f t="shared" si="11"/>
        <v>-2.1343000336539135</v>
      </c>
      <c r="X31" s="7">
        <f t="shared" si="11"/>
        <v>1.3448359014824012</v>
      </c>
      <c r="Y31" s="7">
        <f t="shared" si="11"/>
        <v>0.55233761443088192</v>
      </c>
      <c r="Z31" s="7">
        <f t="shared" si="11"/>
        <v>1.6626830603617848</v>
      </c>
      <c r="AA31" s="7">
        <f t="shared" si="11"/>
        <v>-0.22939144124073962</v>
      </c>
      <c r="AB31" s="20">
        <f t="shared" si="12"/>
        <v>141.99105833333331</v>
      </c>
      <c r="AC31" s="20">
        <f t="shared" si="13"/>
        <v>139.68163333333334</v>
      </c>
      <c r="AD31" s="20">
        <f t="shared" si="14"/>
        <v>142.16190000000003</v>
      </c>
      <c r="AE31" s="20">
        <f t="shared" si="15"/>
        <v>141.81306666666669</v>
      </c>
      <c r="AF31" s="20">
        <f t="shared" si="16"/>
        <v>144.30763333333334</v>
      </c>
      <c r="AG31" s="109">
        <f>IFERROR(AC31/'2018'!AF31*100-100,"")</f>
        <v>-8.7063860992370792</v>
      </c>
      <c r="AH31" s="20">
        <f t="shared" si="17"/>
        <v>1.7756569761379097</v>
      </c>
      <c r="AI31" s="20">
        <f t="shared" si="17"/>
        <v>-0.24537751207134306</v>
      </c>
      <c r="AJ31" s="20">
        <f t="shared" si="17"/>
        <v>1.7590527624158625</v>
      </c>
    </row>
    <row r="32" spans="1:36" x14ac:dyDescent="0.2">
      <c r="A32" s="54" t="s">
        <v>20</v>
      </c>
      <c r="B32" s="1" t="s">
        <v>73</v>
      </c>
      <c r="C32" s="14">
        <v>106.8563</v>
      </c>
      <c r="D32" s="10">
        <v>108.29470000000001</v>
      </c>
      <c r="E32" s="7">
        <v>106.02500000000001</v>
      </c>
      <c r="F32" s="7">
        <v>106.7033</v>
      </c>
      <c r="G32" s="7">
        <v>106.0827</v>
      </c>
      <c r="H32" s="7">
        <v>105.2234</v>
      </c>
      <c r="I32" s="7">
        <v>103.32550000000001</v>
      </c>
      <c r="J32" s="7">
        <v>101.4021</v>
      </c>
      <c r="K32" s="7">
        <v>102.78230000000001</v>
      </c>
      <c r="L32" s="7">
        <v>101.4264</v>
      </c>
      <c r="M32" s="7">
        <v>103.9213</v>
      </c>
      <c r="N32" s="7">
        <v>106.373</v>
      </c>
      <c r="O32" s="11">
        <v>107.3261</v>
      </c>
      <c r="P32" s="7">
        <f t="shared" si="11"/>
        <v>1.3461068743724061</v>
      </c>
      <c r="Q32" s="7">
        <f t="shared" si="11"/>
        <v>-2.0958551064825892</v>
      </c>
      <c r="R32" s="7">
        <f t="shared" si="11"/>
        <v>0.6397547748172534</v>
      </c>
      <c r="S32" s="7">
        <f t="shared" si="11"/>
        <v>-0.58161275237035415</v>
      </c>
      <c r="T32" s="7">
        <f t="shared" si="11"/>
        <v>-0.81002840236909945</v>
      </c>
      <c r="U32" s="7">
        <f t="shared" si="11"/>
        <v>-1.8036862522974859</v>
      </c>
      <c r="V32" s="7">
        <f t="shared" si="11"/>
        <v>-1.8614959521124999</v>
      </c>
      <c r="W32" s="7">
        <f t="shared" si="11"/>
        <v>1.3611157954322466</v>
      </c>
      <c r="X32" s="7">
        <f t="shared" si="11"/>
        <v>-1.3191960094296442</v>
      </c>
      <c r="Y32" s="7">
        <f t="shared" si="11"/>
        <v>2.4598132241704342</v>
      </c>
      <c r="Z32" s="7">
        <f t="shared" si="11"/>
        <v>2.3591891171492296</v>
      </c>
      <c r="AA32" s="7">
        <f t="shared" si="11"/>
        <v>0.8959980446165775</v>
      </c>
      <c r="AB32" s="20">
        <f t="shared" si="12"/>
        <v>104.90715</v>
      </c>
      <c r="AC32" s="20">
        <f t="shared" si="13"/>
        <v>107.00766666666668</v>
      </c>
      <c r="AD32" s="20">
        <f t="shared" si="14"/>
        <v>104.87720000000002</v>
      </c>
      <c r="AE32" s="20">
        <f t="shared" si="15"/>
        <v>101.87026666666668</v>
      </c>
      <c r="AF32" s="20">
        <f t="shared" si="16"/>
        <v>105.87346666666667</v>
      </c>
      <c r="AG32" s="109">
        <f>IFERROR(AC32/'2018'!AF32*100-100,"")</f>
        <v>-5.534682472142066</v>
      </c>
      <c r="AH32" s="20">
        <f t="shared" si="17"/>
        <v>-1.9909476891063775</v>
      </c>
      <c r="AI32" s="20">
        <f t="shared" si="17"/>
        <v>-2.8670991724925301</v>
      </c>
      <c r="AJ32" s="20">
        <f t="shared" si="17"/>
        <v>3.9297040549614053</v>
      </c>
    </row>
    <row r="33" spans="1:36" x14ac:dyDescent="0.2">
      <c r="A33" s="54" t="s">
        <v>22</v>
      </c>
      <c r="B33" s="46" t="s">
        <v>21</v>
      </c>
      <c r="C33" s="26">
        <v>124.60639999999999</v>
      </c>
      <c r="D33" s="21">
        <v>125.5749</v>
      </c>
      <c r="E33" s="20">
        <v>125.6377</v>
      </c>
      <c r="F33" s="20">
        <v>125.6267</v>
      </c>
      <c r="G33" s="20">
        <v>124.94199999999999</v>
      </c>
      <c r="H33" s="20">
        <v>125.4196</v>
      </c>
      <c r="I33" s="20">
        <v>125.5455</v>
      </c>
      <c r="J33" s="20">
        <v>126.038</v>
      </c>
      <c r="K33" s="20">
        <v>126.3216</v>
      </c>
      <c r="L33" s="20">
        <v>126.3909</v>
      </c>
      <c r="M33" s="20">
        <v>126.611</v>
      </c>
      <c r="N33" s="20">
        <v>127.0376</v>
      </c>
      <c r="O33" s="19">
        <v>127.8366</v>
      </c>
      <c r="P33" s="20">
        <f t="shared" si="11"/>
        <v>0.77724739660242648</v>
      </c>
      <c r="Q33" s="20">
        <f t="shared" si="11"/>
        <v>5.0009994035428849E-2</v>
      </c>
      <c r="R33" s="20">
        <f t="shared" si="11"/>
        <v>-8.7553337891378789E-3</v>
      </c>
      <c r="S33" s="20">
        <f t="shared" si="11"/>
        <v>-0.54502745037480615</v>
      </c>
      <c r="T33" s="20">
        <f t="shared" si="11"/>
        <v>0.38225736741848987</v>
      </c>
      <c r="U33" s="20">
        <f t="shared" si="11"/>
        <v>0.10038303423069556</v>
      </c>
      <c r="V33" s="20">
        <f t="shared" si="11"/>
        <v>0.392288054928287</v>
      </c>
      <c r="W33" s="20">
        <f t="shared" si="11"/>
        <v>0.22501150446691234</v>
      </c>
      <c r="X33" s="20">
        <f t="shared" si="11"/>
        <v>5.4859976441082411E-2</v>
      </c>
      <c r="Y33" s="20">
        <f t="shared" si="11"/>
        <v>0.1741422839777248</v>
      </c>
      <c r="Z33" s="20">
        <f t="shared" si="11"/>
        <v>0.33693754887015614</v>
      </c>
      <c r="AA33" s="20">
        <f t="shared" si="11"/>
        <v>0.62894765014452936</v>
      </c>
      <c r="AB33" s="20">
        <f t="shared" si="6"/>
        <v>126.08184166666668</v>
      </c>
      <c r="AC33" s="20">
        <f t="shared" si="1"/>
        <v>125.61309999999999</v>
      </c>
      <c r="AD33" s="20">
        <f t="shared" si="2"/>
        <v>125.30236666666667</v>
      </c>
      <c r="AE33" s="20">
        <f t="shared" si="15"/>
        <v>126.25016666666666</v>
      </c>
      <c r="AF33" s="20">
        <f t="shared" si="16"/>
        <v>127.16173333333332</v>
      </c>
      <c r="AG33" s="109">
        <f>IFERROR(AC33/'2018'!AF33*100-100,"")</f>
        <v>-4.7215076097276238</v>
      </c>
      <c r="AH33" s="20">
        <f t="shared" si="17"/>
        <v>-0.24737334986025417</v>
      </c>
      <c r="AI33" s="20">
        <f t="shared" si="17"/>
        <v>0.7564102939263222</v>
      </c>
      <c r="AJ33" s="20">
        <f t="shared" si="17"/>
        <v>0.72203205012269223</v>
      </c>
    </row>
    <row r="34" spans="1:36" x14ac:dyDescent="0.2">
      <c r="A34" s="3" t="s">
        <v>24</v>
      </c>
      <c r="B34" s="46" t="s">
        <v>23</v>
      </c>
      <c r="C34" s="26">
        <v>127.30419999999999</v>
      </c>
      <c r="D34" s="21">
        <v>128.32679999999999</v>
      </c>
      <c r="E34" s="20">
        <v>128.30119999999999</v>
      </c>
      <c r="F34" s="20">
        <v>128.1883</v>
      </c>
      <c r="G34" s="20">
        <v>127.358</v>
      </c>
      <c r="H34" s="20">
        <v>127.96299999999999</v>
      </c>
      <c r="I34" s="20">
        <v>128.1095</v>
      </c>
      <c r="J34" s="20">
        <v>128.51750000000001</v>
      </c>
      <c r="K34" s="20">
        <v>128.93899999999999</v>
      </c>
      <c r="L34" s="20">
        <v>128.99350000000001</v>
      </c>
      <c r="M34" s="20">
        <v>129.22739999999999</v>
      </c>
      <c r="N34" s="20">
        <v>129.7388</v>
      </c>
      <c r="O34" s="19">
        <v>130.65219999999999</v>
      </c>
      <c r="P34" s="20">
        <f t="shared" si="11"/>
        <v>0.8032727906856153</v>
      </c>
      <c r="Q34" s="20">
        <f t="shared" si="11"/>
        <v>-1.9949067536942543E-2</v>
      </c>
      <c r="R34" s="20">
        <f t="shared" si="11"/>
        <v>-8.7996059273020233E-2</v>
      </c>
      <c r="S34" s="20">
        <f t="shared" si="11"/>
        <v>-0.64771901959850786</v>
      </c>
      <c r="T34" s="20">
        <f t="shared" si="11"/>
        <v>0.47503886681636787</v>
      </c>
      <c r="U34" s="20">
        <f t="shared" si="11"/>
        <v>0.11448621867258754</v>
      </c>
      <c r="V34" s="20">
        <f t="shared" si="11"/>
        <v>0.31847755240635195</v>
      </c>
      <c r="W34" s="20">
        <f t="shared" si="11"/>
        <v>0.32797089890480313</v>
      </c>
      <c r="X34" s="20">
        <f t="shared" si="11"/>
        <v>4.2268049232597311E-2</v>
      </c>
      <c r="Y34" s="20">
        <f t="shared" si="11"/>
        <v>0.18132696608742077</v>
      </c>
      <c r="Z34" s="20">
        <f t="shared" si="11"/>
        <v>0.39573650789229609</v>
      </c>
      <c r="AA34" s="20">
        <f t="shared" si="11"/>
        <v>0.70402994323979851</v>
      </c>
      <c r="AB34" s="20">
        <f t="shared" si="6"/>
        <v>128.69293333333334</v>
      </c>
      <c r="AC34" s="20">
        <f t="shared" si="1"/>
        <v>128.27209999999999</v>
      </c>
      <c r="AD34" s="20">
        <f t="shared" si="2"/>
        <v>127.81016666666666</v>
      </c>
      <c r="AE34" s="20">
        <f t="shared" si="15"/>
        <v>128.81666666666669</v>
      </c>
      <c r="AF34" s="20">
        <f t="shared" si="16"/>
        <v>129.87279999999998</v>
      </c>
      <c r="AG34" s="109">
        <f>IFERROR(AC34/'2018'!AF34*100-100,"")</f>
        <v>-4.8834401866262027</v>
      </c>
      <c r="AH34" s="20">
        <f t="shared" si="17"/>
        <v>-0.36011988057677513</v>
      </c>
      <c r="AI34" s="20">
        <f t="shared" si="17"/>
        <v>0.78749603904751098</v>
      </c>
      <c r="AJ34" s="20">
        <f t="shared" si="17"/>
        <v>0.81987320481300685</v>
      </c>
    </row>
    <row r="35" spans="1:36" x14ac:dyDescent="0.2">
      <c r="A35" s="3" t="s">
        <v>26</v>
      </c>
      <c r="B35" s="1" t="s">
        <v>25</v>
      </c>
      <c r="C35" s="14">
        <v>133.5214</v>
      </c>
      <c r="D35" s="10">
        <v>134.35169999999999</v>
      </c>
      <c r="E35" s="7">
        <v>133.32839999999999</v>
      </c>
      <c r="F35" s="7">
        <v>132.5453</v>
      </c>
      <c r="G35" s="7">
        <v>129.88120000000001</v>
      </c>
      <c r="H35" s="7">
        <v>131.12520000000001</v>
      </c>
      <c r="I35" s="7">
        <v>130.10509999999999</v>
      </c>
      <c r="J35" s="7">
        <v>130.78370000000001</v>
      </c>
      <c r="K35" s="7">
        <v>131.3126</v>
      </c>
      <c r="L35" s="7">
        <v>131.3185</v>
      </c>
      <c r="M35" s="7">
        <v>131.58080000000001</v>
      </c>
      <c r="N35" s="7">
        <v>132.3775</v>
      </c>
      <c r="O35" s="11">
        <v>134.5078</v>
      </c>
      <c r="P35" s="7">
        <f t="shared" si="11"/>
        <v>0.6218478835602339</v>
      </c>
      <c r="Q35" s="7">
        <f t="shared" si="11"/>
        <v>-0.76165764928914648</v>
      </c>
      <c r="R35" s="7">
        <f t="shared" si="11"/>
        <v>-0.58734673182907049</v>
      </c>
      <c r="S35" s="7">
        <f t="shared" si="11"/>
        <v>-2.0099543325942082</v>
      </c>
      <c r="T35" s="7">
        <f t="shared" si="11"/>
        <v>0.9577983572680262</v>
      </c>
      <c r="U35" s="7">
        <f t="shared" si="11"/>
        <v>-0.77795877527737878</v>
      </c>
      <c r="V35" s="7">
        <f t="shared" si="11"/>
        <v>0.52157832398577553</v>
      </c>
      <c r="W35" s="7">
        <f t="shared" si="11"/>
        <v>0.40440819459916866</v>
      </c>
      <c r="X35" s="7">
        <f t="shared" si="11"/>
        <v>4.4930951028285997E-3</v>
      </c>
      <c r="Y35" s="7">
        <f t="shared" si="11"/>
        <v>0.1997433720306053</v>
      </c>
      <c r="Z35" s="7">
        <f t="shared" si="11"/>
        <v>0.60548347479266507</v>
      </c>
      <c r="AA35" s="7">
        <f t="shared" si="11"/>
        <v>1.6092613926082646</v>
      </c>
      <c r="AB35" s="20">
        <f t="shared" si="6"/>
        <v>131.93481666666668</v>
      </c>
      <c r="AC35" s="20">
        <f t="shared" si="1"/>
        <v>133.40846666666667</v>
      </c>
      <c r="AD35" s="20">
        <f t="shared" si="2"/>
        <v>130.37049999999999</v>
      </c>
      <c r="AE35" s="20">
        <f t="shared" si="15"/>
        <v>131.13826666666668</v>
      </c>
      <c r="AF35" s="20">
        <f t="shared" si="16"/>
        <v>132.82203333333334</v>
      </c>
      <c r="AG35" s="109">
        <f>IFERROR(AC35/'2018'!AF35*100-100,"")</f>
        <v>-2.7699099500494384</v>
      </c>
      <c r="AH35" s="20">
        <f t="shared" si="17"/>
        <v>-2.2771918024193383</v>
      </c>
      <c r="AI35" s="20">
        <f t="shared" si="17"/>
        <v>0.58891134625294228</v>
      </c>
      <c r="AJ35" s="20">
        <f t="shared" si="17"/>
        <v>1.2839628809083905</v>
      </c>
    </row>
    <row r="36" spans="1:36" x14ac:dyDescent="0.2">
      <c r="A36" s="3" t="s">
        <v>27</v>
      </c>
      <c r="B36" s="1" t="s">
        <v>66</v>
      </c>
      <c r="C36" s="14">
        <v>132.97989999999999</v>
      </c>
      <c r="D36" s="10">
        <v>134.5874</v>
      </c>
      <c r="E36" s="7">
        <v>135.386</v>
      </c>
      <c r="F36" s="7">
        <v>135.54429999999999</v>
      </c>
      <c r="G36" s="7">
        <v>135.8486</v>
      </c>
      <c r="H36" s="7">
        <v>136.48320000000001</v>
      </c>
      <c r="I36" s="7">
        <v>137.27109999999999</v>
      </c>
      <c r="J36" s="7">
        <v>137.6764</v>
      </c>
      <c r="K36" s="7">
        <v>138.565</v>
      </c>
      <c r="L36" s="7">
        <v>138.8922</v>
      </c>
      <c r="M36" s="7">
        <v>139.1807</v>
      </c>
      <c r="N36" s="7">
        <v>139.51339999999999</v>
      </c>
      <c r="O36" s="11">
        <v>139.52160000000001</v>
      </c>
      <c r="P36" s="7">
        <f t="shared" si="11"/>
        <v>1.2088293042783278</v>
      </c>
      <c r="Q36" s="7">
        <f t="shared" si="11"/>
        <v>0.59336906723808713</v>
      </c>
      <c r="R36" s="7">
        <f t="shared" si="11"/>
        <v>0.11692494054037864</v>
      </c>
      <c r="S36" s="7">
        <f t="shared" si="11"/>
        <v>0.22450224760466653</v>
      </c>
      <c r="T36" s="7">
        <f t="shared" si="11"/>
        <v>0.46713768121276628</v>
      </c>
      <c r="U36" s="7">
        <f t="shared" si="11"/>
        <v>0.57728716794446433</v>
      </c>
      <c r="V36" s="7">
        <f t="shared" si="11"/>
        <v>0.2952551556737078</v>
      </c>
      <c r="W36" s="7">
        <f t="shared" si="11"/>
        <v>0.64542652190208105</v>
      </c>
      <c r="X36" s="7">
        <f t="shared" si="11"/>
        <v>0.23613466604121158</v>
      </c>
      <c r="Y36" s="7">
        <f t="shared" si="11"/>
        <v>0.20771504807325325</v>
      </c>
      <c r="Z36" s="7">
        <f t="shared" si="11"/>
        <v>0.23904176369280256</v>
      </c>
      <c r="AA36" s="7">
        <f t="shared" si="11"/>
        <v>5.8775716167883633E-3</v>
      </c>
      <c r="AB36" s="20">
        <f t="shared" si="6"/>
        <v>137.37249166666669</v>
      </c>
      <c r="AC36" s="20">
        <f t="shared" si="1"/>
        <v>135.17256666666665</v>
      </c>
      <c r="AD36" s="20">
        <f t="shared" si="2"/>
        <v>136.5343</v>
      </c>
      <c r="AE36" s="20">
        <f t="shared" si="15"/>
        <v>138.37786666666668</v>
      </c>
      <c r="AF36" s="20">
        <f t="shared" si="16"/>
        <v>139.40523333333331</v>
      </c>
      <c r="AG36" s="109">
        <f>IFERROR(AC36/'2018'!AF36*100-100,"")</f>
        <v>-8.1316376525588367</v>
      </c>
      <c r="AH36" s="20">
        <f t="shared" si="17"/>
        <v>1.0074036225792469</v>
      </c>
      <c r="AI36" s="20">
        <f t="shared" si="17"/>
        <v>1.3502589947483443</v>
      </c>
      <c r="AJ36" s="20">
        <f t="shared" si="17"/>
        <v>0.74243568817362871</v>
      </c>
    </row>
    <row r="37" spans="1:36" x14ac:dyDescent="0.2">
      <c r="A37" s="3" t="s">
        <v>29</v>
      </c>
      <c r="B37" s="1" t="s">
        <v>28</v>
      </c>
      <c r="C37" s="14">
        <v>116.7891</v>
      </c>
      <c r="D37" s="10">
        <v>117.96550000000001</v>
      </c>
      <c r="E37" s="7">
        <v>118.61920000000001</v>
      </c>
      <c r="F37" s="7">
        <v>120.2406</v>
      </c>
      <c r="G37" s="7">
        <v>121.5638</v>
      </c>
      <c r="H37" s="7">
        <v>121.6983</v>
      </c>
      <c r="I37" s="7">
        <v>123.7854</v>
      </c>
      <c r="J37" s="7">
        <v>124.07559999999999</v>
      </c>
      <c r="K37" s="7">
        <v>124.114</v>
      </c>
      <c r="L37" s="7">
        <v>124.2624</v>
      </c>
      <c r="M37" s="7">
        <v>124.1507</v>
      </c>
      <c r="N37" s="7">
        <v>124.2469</v>
      </c>
      <c r="O37" s="11">
        <v>124.5386</v>
      </c>
      <c r="P37" s="7">
        <f t="shared" si="11"/>
        <v>1.0072857826629378</v>
      </c>
      <c r="Q37" s="7">
        <f t="shared" si="11"/>
        <v>0.55414506783763096</v>
      </c>
      <c r="R37" s="7">
        <f t="shared" si="11"/>
        <v>1.3668950726357909</v>
      </c>
      <c r="S37" s="7">
        <f t="shared" si="11"/>
        <v>1.1004602438776918</v>
      </c>
      <c r="T37" s="7">
        <f t="shared" si="11"/>
        <v>0.11064149031208528</v>
      </c>
      <c r="U37" s="7">
        <f t="shared" si="11"/>
        <v>1.714978763055846</v>
      </c>
      <c r="V37" s="7">
        <f t="shared" si="11"/>
        <v>0.23443798703239532</v>
      </c>
      <c r="W37" s="7">
        <f t="shared" si="11"/>
        <v>3.094887310640447E-2</v>
      </c>
      <c r="X37" s="7">
        <f t="shared" si="11"/>
        <v>0.11956749440030554</v>
      </c>
      <c r="Y37" s="7">
        <f t="shared" si="11"/>
        <v>-8.9890425422331319E-2</v>
      </c>
      <c r="Z37" s="7">
        <f t="shared" si="11"/>
        <v>7.7486474099619312E-2</v>
      </c>
      <c r="AA37" s="7">
        <f t="shared" si="11"/>
        <v>0.23477446922217446</v>
      </c>
      <c r="AB37" s="20">
        <f t="shared" si="6"/>
        <v>122.43841666666668</v>
      </c>
      <c r="AC37" s="20">
        <f t="shared" si="1"/>
        <v>118.94176666666665</v>
      </c>
      <c r="AD37" s="20">
        <f t="shared" si="2"/>
        <v>122.34916666666668</v>
      </c>
      <c r="AE37" s="20">
        <f t="shared" si="15"/>
        <v>124.15066666666667</v>
      </c>
      <c r="AF37" s="20">
        <f t="shared" si="16"/>
        <v>124.31206666666667</v>
      </c>
      <c r="AG37" s="109">
        <f>IFERROR(AC37/'2018'!AF37*100-100,"")</f>
        <v>-7.8039888483808824</v>
      </c>
      <c r="AH37" s="20">
        <f t="shared" si="17"/>
        <v>2.8647632328761716</v>
      </c>
      <c r="AI37" s="20">
        <f t="shared" si="17"/>
        <v>1.4724252310668078</v>
      </c>
      <c r="AJ37" s="20">
        <f t="shared" si="17"/>
        <v>0.13000332928807268</v>
      </c>
    </row>
    <row r="38" spans="1:36" x14ac:dyDescent="0.2">
      <c r="A38" s="3" t="s">
        <v>31</v>
      </c>
      <c r="B38" s="1" t="s">
        <v>30</v>
      </c>
      <c r="C38" s="14">
        <v>122.35550000000001</v>
      </c>
      <c r="D38" s="10">
        <v>122.47490000000001</v>
      </c>
      <c r="E38" s="7">
        <v>122.42619999999999</v>
      </c>
      <c r="F38" s="7">
        <v>122.6932</v>
      </c>
      <c r="G38" s="7">
        <v>122.7041</v>
      </c>
      <c r="H38" s="7">
        <v>123.0964</v>
      </c>
      <c r="I38" s="7">
        <v>125.1176</v>
      </c>
      <c r="J38" s="7">
        <v>125.26739999999999</v>
      </c>
      <c r="K38" s="7">
        <v>125.14360000000001</v>
      </c>
      <c r="L38" s="7">
        <v>125.129</v>
      </c>
      <c r="M38" s="7">
        <v>124.9614</v>
      </c>
      <c r="N38" s="7">
        <v>125.07340000000001</v>
      </c>
      <c r="O38" s="11">
        <v>125.2282</v>
      </c>
      <c r="P38" s="7">
        <f t="shared" si="11"/>
        <v>9.7584497631899539E-2</v>
      </c>
      <c r="Q38" s="7">
        <f t="shared" si="11"/>
        <v>-3.9763249449487892E-2</v>
      </c>
      <c r="R38" s="7">
        <f t="shared" si="11"/>
        <v>0.21809057211610761</v>
      </c>
      <c r="S38" s="7">
        <f t="shared" si="11"/>
        <v>8.883947928648335E-3</v>
      </c>
      <c r="T38" s="7">
        <f t="shared" si="11"/>
        <v>0.31971221825514051</v>
      </c>
      <c r="U38" s="7">
        <f t="shared" si="11"/>
        <v>1.6419651590135804</v>
      </c>
      <c r="V38" s="7">
        <f t="shared" si="11"/>
        <v>0.11972736049924156</v>
      </c>
      <c r="W38" s="7">
        <f t="shared" si="11"/>
        <v>-9.8828585889056991E-2</v>
      </c>
      <c r="X38" s="7">
        <f t="shared" si="11"/>
        <v>-1.1666597412893267E-2</v>
      </c>
      <c r="Y38" s="7">
        <f t="shared" si="11"/>
        <v>-0.13394177209120769</v>
      </c>
      <c r="Z38" s="7">
        <f t="shared" si="11"/>
        <v>8.9627677026673028E-2</v>
      </c>
      <c r="AA38" s="7">
        <f t="shared" si="11"/>
        <v>0.12376732382744411</v>
      </c>
      <c r="AB38" s="20">
        <f t="shared" si="6"/>
        <v>124.10961666666664</v>
      </c>
      <c r="AC38" s="20">
        <f t="shared" si="1"/>
        <v>122.53143333333333</v>
      </c>
      <c r="AD38" s="20">
        <f t="shared" si="2"/>
        <v>123.63936666666666</v>
      </c>
      <c r="AE38" s="20">
        <f t="shared" si="15"/>
        <v>125.18</v>
      </c>
      <c r="AF38" s="20">
        <f t="shared" si="16"/>
        <v>125.08766666666668</v>
      </c>
      <c r="AG38" s="109">
        <f>IFERROR(AC38/'2018'!AF38*100-100,"")</f>
        <v>-5.9747381204938819</v>
      </c>
      <c r="AH38" s="20">
        <f t="shared" si="17"/>
        <v>0.90420335679850439</v>
      </c>
      <c r="AI38" s="20">
        <f t="shared" si="17"/>
        <v>1.2460702241276636</v>
      </c>
      <c r="AJ38" s="20">
        <f t="shared" si="17"/>
        <v>-7.3760451616337264E-2</v>
      </c>
    </row>
    <row r="39" spans="1:36" x14ac:dyDescent="0.2">
      <c r="A39" s="3" t="s">
        <v>33</v>
      </c>
      <c r="B39" s="1" t="s">
        <v>32</v>
      </c>
      <c r="C39" s="14">
        <v>119.2653</v>
      </c>
      <c r="D39" s="10">
        <v>120.5247</v>
      </c>
      <c r="E39" s="7">
        <v>120.8293</v>
      </c>
      <c r="F39" s="7">
        <v>120.83410000000001</v>
      </c>
      <c r="G39" s="7">
        <v>121.1617</v>
      </c>
      <c r="H39" s="7">
        <v>121.1919</v>
      </c>
      <c r="I39" s="7">
        <v>122.07250000000001</v>
      </c>
      <c r="J39" s="7">
        <v>122.17619999999999</v>
      </c>
      <c r="K39" s="7">
        <v>122.6982</v>
      </c>
      <c r="L39" s="7">
        <v>122.8017</v>
      </c>
      <c r="M39" s="7">
        <v>123.04219999999999</v>
      </c>
      <c r="N39" s="7">
        <v>123.5976</v>
      </c>
      <c r="O39" s="11">
        <v>123.5745</v>
      </c>
      <c r="P39" s="7">
        <f t="shared" si="11"/>
        <v>1.0559651466101201</v>
      </c>
      <c r="Q39" s="7">
        <f t="shared" si="11"/>
        <v>0.2527282789337022</v>
      </c>
      <c r="R39" s="7">
        <f t="shared" si="11"/>
        <v>3.9725463939648941E-3</v>
      </c>
      <c r="S39" s="7">
        <f t="shared" si="11"/>
        <v>0.27111552119806387</v>
      </c>
      <c r="T39" s="7">
        <f t="shared" si="11"/>
        <v>2.4925368330097526E-2</v>
      </c>
      <c r="U39" s="7">
        <f t="shared" si="11"/>
        <v>0.72661621775052709</v>
      </c>
      <c r="V39" s="7">
        <f t="shared" si="11"/>
        <v>8.4949517704633923E-2</v>
      </c>
      <c r="W39" s="7">
        <f t="shared" si="11"/>
        <v>0.42725178880993647</v>
      </c>
      <c r="X39" s="7">
        <f t="shared" si="11"/>
        <v>8.4353315696560197E-2</v>
      </c>
      <c r="Y39" s="7">
        <f t="shared" si="11"/>
        <v>0.19584419433932698</v>
      </c>
      <c r="Z39" s="7">
        <f t="shared" si="11"/>
        <v>0.45138984836097362</v>
      </c>
      <c r="AA39" s="7">
        <f t="shared" si="11"/>
        <v>-1.8689683294820816E-2</v>
      </c>
      <c r="AB39" s="20">
        <f t="shared" si="6"/>
        <v>122.04205000000002</v>
      </c>
      <c r="AC39" s="20">
        <f t="shared" si="1"/>
        <v>120.72936666666665</v>
      </c>
      <c r="AD39" s="20">
        <f t="shared" si="2"/>
        <v>121.47536666666667</v>
      </c>
      <c r="AE39" s="20">
        <f t="shared" si="15"/>
        <v>122.55869999999999</v>
      </c>
      <c r="AF39" s="20">
        <f t="shared" si="16"/>
        <v>123.40476666666666</v>
      </c>
      <c r="AG39" s="109">
        <f>IFERROR(AC39/'2018'!AF39*100-100,"")</f>
        <v>-4.4135876511599008</v>
      </c>
      <c r="AH39" s="20">
        <f t="shared" si="17"/>
        <v>0.61791096946588198</v>
      </c>
      <c r="AI39" s="20">
        <f t="shared" si="17"/>
        <v>0.89181318242572161</v>
      </c>
      <c r="AJ39" s="20">
        <f t="shared" si="17"/>
        <v>0.6903358689890382</v>
      </c>
    </row>
    <row r="40" spans="1:36" x14ac:dyDescent="0.2">
      <c r="A40" s="3" t="s">
        <v>34</v>
      </c>
      <c r="B40" s="1" t="s">
        <v>67</v>
      </c>
      <c r="C40" s="14">
        <v>107.18510000000001</v>
      </c>
      <c r="D40" s="10">
        <v>108.29770000000001</v>
      </c>
      <c r="E40" s="7">
        <v>108.4776</v>
      </c>
      <c r="F40" s="7">
        <v>108.86409999999999</v>
      </c>
      <c r="G40" s="7">
        <v>108.82599999999999</v>
      </c>
      <c r="H40" s="7">
        <v>108.91500000000001</v>
      </c>
      <c r="I40" s="7">
        <v>109.07510000000001</v>
      </c>
      <c r="J40" s="7">
        <v>109.2406</v>
      </c>
      <c r="K40" s="7">
        <v>109.06270000000001</v>
      </c>
      <c r="L40" s="7">
        <v>109.07170000000001</v>
      </c>
      <c r="M40" s="7">
        <v>109.09910000000001</v>
      </c>
      <c r="N40" s="7">
        <v>109.26860000000001</v>
      </c>
      <c r="O40" s="11">
        <v>109.2897</v>
      </c>
      <c r="P40" s="7">
        <f t="shared" si="11"/>
        <v>1.0380174110020892</v>
      </c>
      <c r="Q40" s="7">
        <f t="shared" si="11"/>
        <v>0.16611617790589206</v>
      </c>
      <c r="R40" s="7">
        <f t="shared" si="11"/>
        <v>0.35629475578368075</v>
      </c>
      <c r="S40" s="7">
        <f t="shared" si="11"/>
        <v>-3.4997763266310961E-2</v>
      </c>
      <c r="T40" s="7">
        <f t="shared" si="11"/>
        <v>8.1781927113017891E-2</v>
      </c>
      <c r="U40" s="7">
        <f t="shared" si="11"/>
        <v>0.14699536335674598</v>
      </c>
      <c r="V40" s="7">
        <f t="shared" si="11"/>
        <v>0.15173032158576469</v>
      </c>
      <c r="W40" s="7">
        <f t="shared" si="11"/>
        <v>-0.16285154054444403</v>
      </c>
      <c r="X40" s="7">
        <f t="shared" si="11"/>
        <v>8.2521338642820505E-3</v>
      </c>
      <c r="Y40" s="7">
        <f t="shared" si="11"/>
        <v>2.5121090071943582E-2</v>
      </c>
      <c r="Z40" s="7">
        <f t="shared" si="11"/>
        <v>0.15536333480294456</v>
      </c>
      <c r="AA40" s="7">
        <f t="shared" si="11"/>
        <v>1.9310213547158013E-2</v>
      </c>
      <c r="AB40" s="20">
        <f t="shared" si="6"/>
        <v>108.95732500000001</v>
      </c>
      <c r="AC40" s="20">
        <f t="shared" si="1"/>
        <v>108.54646666666667</v>
      </c>
      <c r="AD40" s="20">
        <f t="shared" si="2"/>
        <v>108.9387</v>
      </c>
      <c r="AE40" s="20">
        <f t="shared" si="15"/>
        <v>109.125</v>
      </c>
      <c r="AF40" s="20">
        <f t="shared" si="16"/>
        <v>109.21913333333333</v>
      </c>
      <c r="AG40" s="109">
        <f>IFERROR(AC40/'2018'!AF40*100-100,"")</f>
        <v>-1.6360988087204476</v>
      </c>
      <c r="AH40" s="20">
        <f t="shared" si="17"/>
        <v>0.36135062280547459</v>
      </c>
      <c r="AI40" s="20">
        <f t="shared" si="17"/>
        <v>0.17101360673478894</v>
      </c>
      <c r="AJ40" s="20">
        <f t="shared" si="17"/>
        <v>8.6261932035142763E-2</v>
      </c>
    </row>
    <row r="41" spans="1:36" x14ac:dyDescent="0.2">
      <c r="A41" s="54" t="s">
        <v>36</v>
      </c>
      <c r="B41" s="1" t="s">
        <v>35</v>
      </c>
      <c r="C41" s="14">
        <v>121.0939</v>
      </c>
      <c r="D41" s="10">
        <v>121.9615</v>
      </c>
      <c r="E41" s="7">
        <v>122.9635</v>
      </c>
      <c r="F41" s="7">
        <v>122.7342</v>
      </c>
      <c r="G41" s="7">
        <v>122.9208</v>
      </c>
      <c r="H41" s="7">
        <v>122.4118</v>
      </c>
      <c r="I41" s="7">
        <v>122.479</v>
      </c>
      <c r="J41" s="7">
        <v>122.4933</v>
      </c>
      <c r="K41" s="7">
        <v>122.60809999999999</v>
      </c>
      <c r="L41" s="7">
        <v>122.33920000000001</v>
      </c>
      <c r="M41" s="7">
        <v>122.9362</v>
      </c>
      <c r="N41" s="7">
        <v>123.4935</v>
      </c>
      <c r="O41" s="11">
        <v>123.693</v>
      </c>
      <c r="P41" s="7">
        <f t="shared" si="11"/>
        <v>0.71646878992252783</v>
      </c>
      <c r="Q41" s="7">
        <f t="shared" si="11"/>
        <v>0.82157074158648036</v>
      </c>
      <c r="R41" s="7">
        <f t="shared" si="11"/>
        <v>-0.18647810122515623</v>
      </c>
      <c r="S41" s="7">
        <f t="shared" si="11"/>
        <v>0.15203586286462822</v>
      </c>
      <c r="T41" s="7">
        <f t="shared" si="11"/>
        <v>-0.41408777033667238</v>
      </c>
      <c r="U41" s="7">
        <f t="shared" si="11"/>
        <v>5.4896668458432683E-2</v>
      </c>
      <c r="V41" s="7">
        <f t="shared" si="11"/>
        <v>1.1675470897056436E-2</v>
      </c>
      <c r="W41" s="7">
        <f t="shared" si="11"/>
        <v>9.3719411592297894E-2</v>
      </c>
      <c r="X41" s="7">
        <f t="shared" si="11"/>
        <v>-0.2193166683114639</v>
      </c>
      <c r="Y41" s="7">
        <f t="shared" si="11"/>
        <v>0.48798749705735706</v>
      </c>
      <c r="Z41" s="7">
        <f t="shared" si="11"/>
        <v>0.45332456998019943</v>
      </c>
      <c r="AA41" s="7">
        <f t="shared" si="11"/>
        <v>0.16154696401025193</v>
      </c>
      <c r="AB41" s="20">
        <f t="shared" si="6"/>
        <v>122.75284166666667</v>
      </c>
      <c r="AC41" s="20">
        <f t="shared" si="1"/>
        <v>122.55306666666667</v>
      </c>
      <c r="AD41" s="20">
        <f t="shared" si="2"/>
        <v>122.60386666666666</v>
      </c>
      <c r="AE41" s="20">
        <f t="shared" si="15"/>
        <v>122.48020000000001</v>
      </c>
      <c r="AF41" s="20">
        <f t="shared" si="16"/>
        <v>123.37423333333334</v>
      </c>
      <c r="AG41" s="109">
        <f>IFERROR(AC41/'2018'!AF41*100-100,"")</f>
        <v>-4.501474586053547</v>
      </c>
      <c r="AH41" s="20">
        <f t="shared" si="17"/>
        <v>4.1451431107944359E-2</v>
      </c>
      <c r="AI41" s="20">
        <f t="shared" si="17"/>
        <v>-0.10086685683647545</v>
      </c>
      <c r="AJ41" s="20">
        <f t="shared" si="17"/>
        <v>0.72994111157014174</v>
      </c>
    </row>
    <row r="42" spans="1:36" x14ac:dyDescent="0.2">
      <c r="A42" s="3" t="s">
        <v>38</v>
      </c>
      <c r="B42" s="46" t="s">
        <v>37</v>
      </c>
      <c r="C42" s="26">
        <v>111.605</v>
      </c>
      <c r="D42" s="21">
        <v>112.3126</v>
      </c>
      <c r="E42" s="20">
        <v>112.8015</v>
      </c>
      <c r="F42" s="20">
        <v>113.2817</v>
      </c>
      <c r="G42" s="20">
        <v>113.2991</v>
      </c>
      <c r="H42" s="20">
        <v>113.1623</v>
      </c>
      <c r="I42" s="20">
        <v>113.1893</v>
      </c>
      <c r="J42" s="20">
        <v>114.0885</v>
      </c>
      <c r="K42" s="20">
        <v>113.7077</v>
      </c>
      <c r="L42" s="20">
        <v>113.8481</v>
      </c>
      <c r="M42" s="20">
        <v>114.0016</v>
      </c>
      <c r="N42" s="20">
        <v>114.0198</v>
      </c>
      <c r="O42" s="19">
        <v>114.26730000000001</v>
      </c>
      <c r="P42" s="20">
        <f t="shared" si="11"/>
        <v>0.6340217732180452</v>
      </c>
      <c r="Q42" s="20">
        <f t="shared" si="11"/>
        <v>0.43530289566798475</v>
      </c>
      <c r="R42" s="20">
        <f t="shared" si="11"/>
        <v>0.42570355890657163</v>
      </c>
      <c r="S42" s="20">
        <f t="shared" si="11"/>
        <v>1.5359938983962082E-2</v>
      </c>
      <c r="T42" s="20">
        <f t="shared" si="11"/>
        <v>-0.12074235364622828</v>
      </c>
      <c r="U42" s="20">
        <f t="shared" si="11"/>
        <v>2.3859536258984682E-2</v>
      </c>
      <c r="V42" s="20">
        <f t="shared" si="11"/>
        <v>0.79442138081955926</v>
      </c>
      <c r="W42" s="20">
        <f t="shared" si="11"/>
        <v>-0.33377597216195637</v>
      </c>
      <c r="X42" s="20">
        <f t="shared" si="11"/>
        <v>0.12347448765562899</v>
      </c>
      <c r="Y42" s="20">
        <f t="shared" si="11"/>
        <v>0.13482877623780631</v>
      </c>
      <c r="Z42" s="20">
        <f t="shared" si="11"/>
        <v>1.5964688214908668E-2</v>
      </c>
      <c r="AA42" s="20">
        <f t="shared" si="11"/>
        <v>0.21706756194976862</v>
      </c>
      <c r="AB42" s="20">
        <f t="shared" si="6"/>
        <v>113.49829166666667</v>
      </c>
      <c r="AC42" s="20">
        <f t="shared" si="1"/>
        <v>112.79860000000001</v>
      </c>
      <c r="AD42" s="20">
        <f t="shared" si="2"/>
        <v>113.21690000000001</v>
      </c>
      <c r="AE42" s="20">
        <f t="shared" si="15"/>
        <v>113.88143333333333</v>
      </c>
      <c r="AF42" s="20">
        <f t="shared" si="16"/>
        <v>114.09623333333333</v>
      </c>
      <c r="AG42" s="109">
        <f>IFERROR(AC42/'2018'!AF42*100-100,"")</f>
        <v>-3.82428273738131</v>
      </c>
      <c r="AH42" s="20">
        <f t="shared" si="17"/>
        <v>0.37083793593181724</v>
      </c>
      <c r="AI42" s="20">
        <f t="shared" si="17"/>
        <v>0.58695595210018325</v>
      </c>
      <c r="AJ42" s="20">
        <f t="shared" si="17"/>
        <v>0.18861722557642224</v>
      </c>
    </row>
    <row r="43" spans="1:36" x14ac:dyDescent="0.2">
      <c r="A43" s="3" t="s">
        <v>40</v>
      </c>
      <c r="B43" s="1" t="s">
        <v>39</v>
      </c>
      <c r="C43" s="14">
        <v>116.66840000000001</v>
      </c>
      <c r="D43" s="10">
        <v>117.5197</v>
      </c>
      <c r="E43" s="7">
        <v>117.92910000000001</v>
      </c>
      <c r="F43" s="7">
        <v>118.5757</v>
      </c>
      <c r="G43" s="7">
        <v>118.81010000000001</v>
      </c>
      <c r="H43" s="7">
        <v>117.9074</v>
      </c>
      <c r="I43" s="7">
        <v>117.15730000000001</v>
      </c>
      <c r="J43" s="7">
        <v>118.4182</v>
      </c>
      <c r="K43" s="7">
        <v>117.7958</v>
      </c>
      <c r="L43" s="7">
        <v>117.9238</v>
      </c>
      <c r="M43" s="7">
        <v>118.1765</v>
      </c>
      <c r="N43" s="7">
        <v>118.2052</v>
      </c>
      <c r="O43" s="11">
        <v>118.9807</v>
      </c>
      <c r="P43" s="7">
        <f t="shared" si="11"/>
        <v>0.72967487340187642</v>
      </c>
      <c r="Q43" s="7">
        <f t="shared" si="11"/>
        <v>0.34836712483099008</v>
      </c>
      <c r="R43" s="7">
        <f t="shared" si="11"/>
        <v>0.54829554367835609</v>
      </c>
      <c r="S43" s="7">
        <f t="shared" si="11"/>
        <v>0.19767962575806675</v>
      </c>
      <c r="T43" s="7">
        <f t="shared" si="11"/>
        <v>-0.75978389042683248</v>
      </c>
      <c r="U43" s="7">
        <f t="shared" si="11"/>
        <v>-0.63617720346643991</v>
      </c>
      <c r="V43" s="7">
        <f t="shared" si="11"/>
        <v>1.0762453556031015</v>
      </c>
      <c r="W43" s="7">
        <f t="shared" si="11"/>
        <v>-0.52559488321896375</v>
      </c>
      <c r="X43" s="7">
        <f t="shared" si="11"/>
        <v>0.1086626178522495</v>
      </c>
      <c r="Y43" s="7">
        <f t="shared" si="11"/>
        <v>0.21429092346074699</v>
      </c>
      <c r="Z43" s="7">
        <f t="shared" si="11"/>
        <v>2.4285708241486771E-2</v>
      </c>
      <c r="AA43" s="7">
        <f t="shared" si="11"/>
        <v>0.65606250824836287</v>
      </c>
      <c r="AB43" s="20">
        <f t="shared" si="6"/>
        <v>118.116625</v>
      </c>
      <c r="AC43" s="20">
        <f t="shared" si="1"/>
        <v>118.00816666666667</v>
      </c>
      <c r="AD43" s="20">
        <f t="shared" si="2"/>
        <v>117.95826666666666</v>
      </c>
      <c r="AE43" s="20">
        <f t="shared" si="15"/>
        <v>118.04593333333332</v>
      </c>
      <c r="AF43" s="20">
        <f t="shared" si="16"/>
        <v>118.45413333333335</v>
      </c>
      <c r="AG43" s="109">
        <f>IFERROR(AC43/'2018'!AF43*100-100,"")</f>
        <v>-4.0217264591619113</v>
      </c>
      <c r="AH43" s="20">
        <f t="shared" si="17"/>
        <v>-4.2285209074520935E-2</v>
      </c>
      <c r="AI43" s="20">
        <f t="shared" si="17"/>
        <v>7.4320070262132276E-2</v>
      </c>
      <c r="AJ43" s="20">
        <f t="shared" si="17"/>
        <v>0.34579759630292983</v>
      </c>
    </row>
    <row r="44" spans="1:36" x14ac:dyDescent="0.2">
      <c r="A44" s="3" t="s">
        <v>41</v>
      </c>
      <c r="B44" s="1" t="s">
        <v>68</v>
      </c>
      <c r="C44" s="14">
        <v>110.1713</v>
      </c>
      <c r="D44" s="10">
        <v>111.2188</v>
      </c>
      <c r="E44" s="7">
        <v>112.34990000000001</v>
      </c>
      <c r="F44" s="7">
        <v>112.4567</v>
      </c>
      <c r="G44" s="7">
        <v>112.5645</v>
      </c>
      <c r="H44" s="7">
        <v>112.6811</v>
      </c>
      <c r="I44" s="7">
        <v>112.96259999999999</v>
      </c>
      <c r="J44" s="7">
        <v>114.7265</v>
      </c>
      <c r="K44" s="7">
        <v>113.6169</v>
      </c>
      <c r="L44" s="7">
        <v>114.00620000000001</v>
      </c>
      <c r="M44" s="7">
        <v>113.9905</v>
      </c>
      <c r="N44" s="7">
        <v>114.1323</v>
      </c>
      <c r="O44" s="11">
        <v>114.2509</v>
      </c>
      <c r="P44" s="7">
        <f t="shared" si="11"/>
        <v>0.95079208468993226</v>
      </c>
      <c r="Q44" s="7">
        <f t="shared" si="11"/>
        <v>1.0170043194136276</v>
      </c>
      <c r="R44" s="7">
        <f t="shared" si="11"/>
        <v>9.5060164717541071E-2</v>
      </c>
      <c r="S44" s="7">
        <f t="shared" si="11"/>
        <v>9.5859117331379501E-2</v>
      </c>
      <c r="T44" s="7">
        <f t="shared" si="11"/>
        <v>0.10358505567919314</v>
      </c>
      <c r="U44" s="7">
        <f t="shared" si="11"/>
        <v>0.24982006742922647</v>
      </c>
      <c r="V44" s="7">
        <f t="shared" si="11"/>
        <v>1.5614902631490484</v>
      </c>
      <c r="W44" s="7">
        <f t="shared" si="11"/>
        <v>-0.9671697471813403</v>
      </c>
      <c r="X44" s="7">
        <f t="shared" si="11"/>
        <v>0.34264268783957819</v>
      </c>
      <c r="Y44" s="7">
        <f t="shared" si="11"/>
        <v>-1.3771180865610461E-2</v>
      </c>
      <c r="Z44" s="7">
        <f t="shared" si="11"/>
        <v>0.12439633127322319</v>
      </c>
      <c r="AA44" s="7">
        <f t="shared" si="11"/>
        <v>0.10391449221648973</v>
      </c>
      <c r="AB44" s="20">
        <f t="shared" si="6"/>
        <v>113.24640833333332</v>
      </c>
      <c r="AC44" s="20">
        <f t="shared" si="1"/>
        <v>112.00846666666666</v>
      </c>
      <c r="AD44" s="20">
        <f t="shared" si="2"/>
        <v>112.73606666666666</v>
      </c>
      <c r="AE44" s="20">
        <f t="shared" si="15"/>
        <v>114.11653333333334</v>
      </c>
      <c r="AF44" s="20">
        <f t="shared" si="16"/>
        <v>114.12456666666667</v>
      </c>
      <c r="AG44" s="109">
        <f>IFERROR(AC44/'2018'!AF44*100-100,"")</f>
        <v>-5.5384310051159957</v>
      </c>
      <c r="AH44" s="20">
        <f t="shared" si="17"/>
        <v>0.64959375094856853</v>
      </c>
      <c r="AI44" s="20">
        <f t="shared" si="17"/>
        <v>1.2245120017788054</v>
      </c>
      <c r="AJ44" s="20">
        <f t="shared" si="17"/>
        <v>7.0395876028470639E-3</v>
      </c>
    </row>
    <row r="45" spans="1:36" x14ac:dyDescent="0.2">
      <c r="A45" s="3" t="s">
        <v>42</v>
      </c>
      <c r="B45" s="1" t="s">
        <v>69</v>
      </c>
      <c r="C45" s="14">
        <v>108.75960000000001</v>
      </c>
      <c r="D45" s="10">
        <v>108.6242</v>
      </c>
      <c r="E45" s="7">
        <v>108.71810000000001</v>
      </c>
      <c r="F45" s="7">
        <v>108.65260000000001</v>
      </c>
      <c r="G45" s="7">
        <v>108.5697</v>
      </c>
      <c r="H45" s="7">
        <v>108.6384</v>
      </c>
      <c r="I45" s="7">
        <v>108.8297</v>
      </c>
      <c r="J45" s="7">
        <v>108.4175</v>
      </c>
      <c r="K45" s="7">
        <v>109.33839999999999</v>
      </c>
      <c r="L45" s="7">
        <v>109.33839999999999</v>
      </c>
      <c r="M45" s="7">
        <v>109.3976</v>
      </c>
      <c r="N45" s="7">
        <v>108.7266</v>
      </c>
      <c r="O45" s="11">
        <v>109.5689</v>
      </c>
      <c r="P45" s="7">
        <f t="shared" si="11"/>
        <v>-0.1244947572444218</v>
      </c>
      <c r="Q45" s="7">
        <f t="shared" si="11"/>
        <v>8.6444825370410067E-2</v>
      </c>
      <c r="R45" s="7">
        <f t="shared" si="11"/>
        <v>-6.0247557674389191E-2</v>
      </c>
      <c r="S45" s="7">
        <f t="shared" si="11"/>
        <v>-7.6298220199065001E-2</v>
      </c>
      <c r="T45" s="7">
        <f t="shared" si="11"/>
        <v>6.3277323231073559E-2</v>
      </c>
      <c r="U45" s="7">
        <f t="shared" si="11"/>
        <v>0.17608874946611716</v>
      </c>
      <c r="V45" s="7">
        <f t="shared" si="11"/>
        <v>-0.37875690183837551</v>
      </c>
      <c r="W45" s="7">
        <f t="shared" si="11"/>
        <v>0.84940161874235143</v>
      </c>
      <c r="X45" s="7">
        <f t="shared" si="11"/>
        <v>0</v>
      </c>
      <c r="Y45" s="7">
        <f t="shared" si="11"/>
        <v>5.4143832358992026E-2</v>
      </c>
      <c r="Z45" s="7">
        <f t="shared" si="11"/>
        <v>-0.61335897679655882</v>
      </c>
      <c r="AA45" s="7">
        <f t="shared" si="11"/>
        <v>0.7746954287175305</v>
      </c>
      <c r="AB45" s="20">
        <f t="shared" si="6"/>
        <v>108.901675</v>
      </c>
      <c r="AC45" s="20">
        <f t="shared" si="1"/>
        <v>108.66496666666667</v>
      </c>
      <c r="AD45" s="20">
        <f t="shared" si="2"/>
        <v>108.67926666666666</v>
      </c>
      <c r="AE45" s="20">
        <f t="shared" si="15"/>
        <v>109.03143333333333</v>
      </c>
      <c r="AF45" s="20">
        <f t="shared" si="16"/>
        <v>109.23103333333334</v>
      </c>
      <c r="AG45" s="109">
        <f>IFERROR(AC45/'2018'!AF45*100-100,"")</f>
        <v>-1.2085474732175641</v>
      </c>
      <c r="AH45" s="20">
        <f t="shared" ref="AH45:AJ50" si="18">IFERROR(AD45/AC45*100-100,"")</f>
        <v>1.3159715075289569E-2</v>
      </c>
      <c r="AI45" s="20">
        <f t="shared" si="18"/>
        <v>0.32404218161205733</v>
      </c>
      <c r="AJ45" s="20">
        <f t="shared" si="18"/>
        <v>0.18306647349099592</v>
      </c>
    </row>
    <row r="46" spans="1:36" x14ac:dyDescent="0.2">
      <c r="A46" s="3" t="s">
        <v>44</v>
      </c>
      <c r="B46" s="1" t="s">
        <v>43</v>
      </c>
      <c r="C46" s="14">
        <v>116.3824</v>
      </c>
      <c r="D46" s="10">
        <v>117.176</v>
      </c>
      <c r="E46" s="7">
        <v>117.2235</v>
      </c>
      <c r="F46" s="7">
        <v>117.9606</v>
      </c>
      <c r="G46" s="7">
        <v>117.45059999999999</v>
      </c>
      <c r="H46" s="7">
        <v>117.4513</v>
      </c>
      <c r="I46" s="7">
        <v>117.49979999999999</v>
      </c>
      <c r="J46" s="7">
        <v>118.4216</v>
      </c>
      <c r="K46" s="7">
        <v>118.49460000000001</v>
      </c>
      <c r="L46" s="7">
        <v>118.4984</v>
      </c>
      <c r="M46" s="7">
        <v>118.85590000000001</v>
      </c>
      <c r="N46" s="7">
        <v>119.0074</v>
      </c>
      <c r="O46" s="11">
        <v>119.0111</v>
      </c>
      <c r="P46" s="7">
        <f t="shared" si="11"/>
        <v>0.6818900452302048</v>
      </c>
      <c r="Q46" s="7">
        <f t="shared" si="11"/>
        <v>4.0537311394824388E-2</v>
      </c>
      <c r="R46" s="7">
        <f t="shared" si="11"/>
        <v>0.62879883299850114</v>
      </c>
      <c r="S46" s="7">
        <f t="shared" si="11"/>
        <v>-0.43234775001144882</v>
      </c>
      <c r="T46" s="7">
        <f t="shared" si="11"/>
        <v>5.959952524797888E-4</v>
      </c>
      <c r="U46" s="7">
        <f t="shared" si="11"/>
        <v>4.1293710669860609E-2</v>
      </c>
      <c r="V46" s="7">
        <f t="shared" si="11"/>
        <v>0.78451197363740588</v>
      </c>
      <c r="W46" s="7">
        <f t="shared" si="11"/>
        <v>6.1644159511446812E-2</v>
      </c>
      <c r="X46" s="7">
        <f t="shared" si="11"/>
        <v>3.2068971919380711E-3</v>
      </c>
      <c r="Y46" s="7">
        <f t="shared" si="11"/>
        <v>0.30169183718936432</v>
      </c>
      <c r="Z46" s="7">
        <f t="shared" si="11"/>
        <v>0.12746527517775613</v>
      </c>
      <c r="AA46" s="7">
        <f t="shared" si="11"/>
        <v>3.1090503615698937E-3</v>
      </c>
      <c r="AB46" s="20">
        <f t="shared" si="6"/>
        <v>118.08756666666666</v>
      </c>
      <c r="AC46" s="20">
        <f t="shared" si="1"/>
        <v>117.45336666666667</v>
      </c>
      <c r="AD46" s="20">
        <f t="shared" si="2"/>
        <v>117.46723333333334</v>
      </c>
      <c r="AE46" s="20">
        <f t="shared" si="15"/>
        <v>118.47153333333334</v>
      </c>
      <c r="AF46" s="20">
        <f t="shared" si="16"/>
        <v>118.95813333333335</v>
      </c>
      <c r="AG46" s="109">
        <f>IFERROR(AC46/'2018'!AF46*100-100,"")</f>
        <v>-4.1725817698423953</v>
      </c>
      <c r="AH46" s="20">
        <f t="shared" si="18"/>
        <v>1.1806104039592924E-2</v>
      </c>
      <c r="AI46" s="20">
        <f t="shared" si="18"/>
        <v>0.85496182339642246</v>
      </c>
      <c r="AJ46" s="20">
        <f t="shared" si="18"/>
        <v>0.41073157940051885</v>
      </c>
    </row>
    <row r="47" spans="1:36" x14ac:dyDescent="0.2">
      <c r="A47" s="3" t="s">
        <v>46</v>
      </c>
      <c r="B47" s="1" t="s">
        <v>45</v>
      </c>
      <c r="C47" s="14">
        <v>104.09139999999999</v>
      </c>
      <c r="D47" s="10">
        <v>104.30710000000001</v>
      </c>
      <c r="E47" s="7">
        <v>104.5398</v>
      </c>
      <c r="F47" s="7">
        <v>104.76909999999999</v>
      </c>
      <c r="G47" s="7">
        <v>104.92619999999999</v>
      </c>
      <c r="H47" s="7">
        <v>104.4657</v>
      </c>
      <c r="I47" s="7">
        <v>103.9436</v>
      </c>
      <c r="J47" s="7">
        <v>104.0187</v>
      </c>
      <c r="K47" s="7">
        <v>104.28319999999999</v>
      </c>
      <c r="L47" s="7">
        <v>103.6708</v>
      </c>
      <c r="M47" s="7">
        <v>103.3728</v>
      </c>
      <c r="N47" s="7">
        <v>103.2871</v>
      </c>
      <c r="O47" s="11">
        <v>103.5941</v>
      </c>
      <c r="P47" s="7">
        <f t="shared" si="11"/>
        <v>0.20722173013333708</v>
      </c>
      <c r="Q47" s="7">
        <f t="shared" si="11"/>
        <v>0.22309123731749239</v>
      </c>
      <c r="R47" s="7">
        <f t="shared" si="11"/>
        <v>0.21934229833995758</v>
      </c>
      <c r="S47" s="7">
        <f t="shared" si="11"/>
        <v>0.14994879215341145</v>
      </c>
      <c r="T47" s="7">
        <f t="shared" si="11"/>
        <v>-0.43887989844290193</v>
      </c>
      <c r="U47" s="7">
        <f t="shared" si="11"/>
        <v>-0.49978126791855576</v>
      </c>
      <c r="V47" s="7">
        <f t="shared" si="11"/>
        <v>7.2250720583077702E-2</v>
      </c>
      <c r="W47" s="7">
        <f t="shared" si="11"/>
        <v>0.25428120136090743</v>
      </c>
      <c r="X47" s="7">
        <f t="shared" si="11"/>
        <v>-0.58724703499700226</v>
      </c>
      <c r="Y47" s="7">
        <f t="shared" si="11"/>
        <v>-0.28744834611096071</v>
      </c>
      <c r="Z47" s="7">
        <f t="shared" si="11"/>
        <v>-8.2903819960379113E-2</v>
      </c>
      <c r="AA47" s="7">
        <f t="shared" si="11"/>
        <v>0.29722976054125072</v>
      </c>
      <c r="AB47" s="20">
        <f t="shared" si="6"/>
        <v>104.09818333333332</v>
      </c>
      <c r="AC47" s="20">
        <f t="shared" si="1"/>
        <v>104.53866666666666</v>
      </c>
      <c r="AD47" s="20">
        <f t="shared" si="2"/>
        <v>104.44516666666668</v>
      </c>
      <c r="AE47" s="20">
        <f t="shared" si="15"/>
        <v>103.9909</v>
      </c>
      <c r="AF47" s="20">
        <f t="shared" si="16"/>
        <v>103.41800000000001</v>
      </c>
      <c r="AG47" s="109">
        <f>IFERROR(AC47/'2018'!AF47*100-100,"")</f>
        <v>-1.6598136209887855</v>
      </c>
      <c r="AH47" s="20">
        <f t="shared" si="18"/>
        <v>-8.9440589765814593E-2</v>
      </c>
      <c r="AI47" s="20">
        <f t="shared" si="18"/>
        <v>-0.43493316269622539</v>
      </c>
      <c r="AJ47" s="20">
        <f t="shared" si="18"/>
        <v>-0.55091358955445457</v>
      </c>
    </row>
    <row r="48" spans="1:36" x14ac:dyDescent="0.2">
      <c r="A48" s="54" t="s">
        <v>47</v>
      </c>
      <c r="B48" s="1" t="s">
        <v>70</v>
      </c>
      <c r="C48" s="14">
        <v>111.7676</v>
      </c>
      <c r="D48" s="10">
        <v>112.2591</v>
      </c>
      <c r="E48" s="7">
        <v>112.2591</v>
      </c>
      <c r="F48" s="7">
        <v>113.3763</v>
      </c>
      <c r="G48" s="7">
        <v>113.3763</v>
      </c>
      <c r="H48" s="7">
        <v>113.3764</v>
      </c>
      <c r="I48" s="7">
        <v>113.735</v>
      </c>
      <c r="J48" s="7">
        <v>113.7351</v>
      </c>
      <c r="K48" s="7">
        <v>113.7351</v>
      </c>
      <c r="L48" s="7">
        <v>113.94840000000001</v>
      </c>
      <c r="M48" s="7">
        <v>114.42449999999999</v>
      </c>
      <c r="N48" s="7">
        <v>114.42449999999999</v>
      </c>
      <c r="O48" s="11">
        <v>114.42449999999999</v>
      </c>
      <c r="P48" s="7">
        <f t="shared" si="11"/>
        <v>0.43975177063836207</v>
      </c>
      <c r="Q48" s="7">
        <f t="shared" si="11"/>
        <v>0</v>
      </c>
      <c r="R48" s="7">
        <f t="shared" si="11"/>
        <v>0.99519771671071378</v>
      </c>
      <c r="S48" s="7">
        <f t="shared" si="11"/>
        <v>0</v>
      </c>
      <c r="T48" s="7">
        <f t="shared" si="11"/>
        <v>8.8201855240751067E-5</v>
      </c>
      <c r="U48" s="7">
        <f t="shared" si="11"/>
        <v>0.3162915739077935</v>
      </c>
      <c r="V48" s="7">
        <f t="shared" si="11"/>
        <v>8.7923682246731133E-5</v>
      </c>
      <c r="W48" s="7">
        <f t="shared" si="11"/>
        <v>0</v>
      </c>
      <c r="X48" s="7">
        <f t="shared" si="11"/>
        <v>0.18754104933305885</v>
      </c>
      <c r="Y48" s="7">
        <f t="shared" si="11"/>
        <v>0.41782069778951542</v>
      </c>
      <c r="Z48" s="7">
        <f t="shared" si="11"/>
        <v>0</v>
      </c>
      <c r="AA48" s="7">
        <f t="shared" si="11"/>
        <v>0</v>
      </c>
      <c r="AB48" s="20">
        <f t="shared" si="6"/>
        <v>113.58952500000002</v>
      </c>
      <c r="AC48" s="20">
        <f t="shared" si="1"/>
        <v>112.6315</v>
      </c>
      <c r="AD48" s="20">
        <f t="shared" si="2"/>
        <v>113.49590000000001</v>
      </c>
      <c r="AE48" s="20">
        <f t="shared" si="15"/>
        <v>113.8062</v>
      </c>
      <c r="AF48" s="20">
        <f t="shared" si="16"/>
        <v>114.42450000000001</v>
      </c>
      <c r="AG48" s="109">
        <f>IFERROR(AC48/'2018'!AF48*100-100,"")</f>
        <v>-2.2639327504748081</v>
      </c>
      <c r="AH48" s="20">
        <f t="shared" si="18"/>
        <v>0.76745848186341448</v>
      </c>
      <c r="AI48" s="20">
        <f t="shared" si="18"/>
        <v>0.27340194667824846</v>
      </c>
      <c r="AJ48" s="20">
        <f t="shared" si="18"/>
        <v>0.54329201748235789</v>
      </c>
    </row>
    <row r="49" spans="1:36" x14ac:dyDescent="0.2">
      <c r="A49" s="54"/>
      <c r="B49" s="46" t="s">
        <v>48</v>
      </c>
      <c r="C49" s="26">
        <v>94.158479999999997</v>
      </c>
      <c r="D49" s="21">
        <v>92.419719999999998</v>
      </c>
      <c r="E49" s="20">
        <v>91.233509999999995</v>
      </c>
      <c r="F49" s="20">
        <v>92.084310000000002</v>
      </c>
      <c r="G49" s="20">
        <v>91.553539999999998</v>
      </c>
      <c r="H49" s="20">
        <v>90.524770000000004</v>
      </c>
      <c r="I49" s="20">
        <v>90.431520000000006</v>
      </c>
      <c r="J49" s="20">
        <v>91.587199999999996</v>
      </c>
      <c r="K49" s="20">
        <v>91.830510000000004</v>
      </c>
      <c r="L49" s="20">
        <v>92.411600000000007</v>
      </c>
      <c r="M49" s="20">
        <v>93.115639999999999</v>
      </c>
      <c r="N49" s="20">
        <v>93.949200000000005</v>
      </c>
      <c r="O49" s="19">
        <v>94.104690000000005</v>
      </c>
      <c r="P49" s="20">
        <f t="shared" si="11"/>
        <v>-1.8466313389935769</v>
      </c>
      <c r="Q49" s="20">
        <f t="shared" si="11"/>
        <v>-1.283503131149935</v>
      </c>
      <c r="R49" s="20">
        <f t="shared" si="11"/>
        <v>0.9325520853028747</v>
      </c>
      <c r="S49" s="20">
        <f t="shared" si="11"/>
        <v>-0.57639569650899691</v>
      </c>
      <c r="T49" s="20">
        <f t="shared" si="11"/>
        <v>-1.1236812907507392</v>
      </c>
      <c r="U49" s="20">
        <f t="shared" si="11"/>
        <v>-0.10301047989406391</v>
      </c>
      <c r="V49" s="20">
        <f t="shared" si="11"/>
        <v>1.2779614895337263</v>
      </c>
      <c r="W49" s="20">
        <f t="shared" si="11"/>
        <v>0.26565939345236905</v>
      </c>
      <c r="X49" s="20">
        <f t="shared" si="11"/>
        <v>0.63278533463442943</v>
      </c>
      <c r="Y49" s="20">
        <f t="shared" si="11"/>
        <v>0.76185240813922916</v>
      </c>
      <c r="Z49" s="20">
        <f t="shared" si="11"/>
        <v>0.8951879619793256</v>
      </c>
      <c r="AA49" s="20">
        <f t="shared" si="11"/>
        <v>0.16550433638604728</v>
      </c>
      <c r="AB49" s="20">
        <f>(AB29/AB33)*100</f>
        <v>92.109589399636633</v>
      </c>
      <c r="AC49" s="20">
        <f t="shared" ref="AC49:AF49" si="19">(AC29/AC33)*100</f>
        <v>91.912441191775926</v>
      </c>
      <c r="AD49" s="20">
        <f t="shared" si="19"/>
        <v>90.835581450842511</v>
      </c>
      <c r="AE49" s="20">
        <f t="shared" si="19"/>
        <v>91.943482582861279</v>
      </c>
      <c r="AF49" s="20">
        <f t="shared" si="19"/>
        <v>93.724632043392532</v>
      </c>
      <c r="AG49" s="109">
        <f>IFERROR(AC49/'2018'!AF49*100-100,"")</f>
        <v>1.3565786409309339</v>
      </c>
      <c r="AH49" s="20">
        <f t="shared" si="18"/>
        <v>-1.171614774855712</v>
      </c>
      <c r="AI49" s="20">
        <f t="shared" si="18"/>
        <v>1.2196774813604634</v>
      </c>
      <c r="AJ49" s="20">
        <f t="shared" si="18"/>
        <v>1.9372220961132882</v>
      </c>
    </row>
    <row r="50" spans="1:36" x14ac:dyDescent="0.2">
      <c r="A50" s="54"/>
      <c r="B50" s="46" t="s">
        <v>72</v>
      </c>
      <c r="C50" s="26">
        <v>105.1275</v>
      </c>
      <c r="D50" s="21">
        <v>103.333</v>
      </c>
      <c r="E50" s="20">
        <v>101.61539999999999</v>
      </c>
      <c r="F50" s="20">
        <v>102.1193</v>
      </c>
      <c r="G50" s="20">
        <v>100.9618</v>
      </c>
      <c r="H50" s="20">
        <v>100.3301</v>
      </c>
      <c r="I50" s="20">
        <v>100.3034</v>
      </c>
      <c r="J50" s="20">
        <v>101.1799</v>
      </c>
      <c r="K50" s="20">
        <v>102.0175</v>
      </c>
      <c r="L50" s="20">
        <v>102.59269999999999</v>
      </c>
      <c r="M50" s="20">
        <v>103.4149</v>
      </c>
      <c r="N50" s="20">
        <v>104.6755</v>
      </c>
      <c r="O50" s="19">
        <v>105.27970000000001</v>
      </c>
      <c r="P50" s="20">
        <f t="shared" si="11"/>
        <v>-1.7069748638557936</v>
      </c>
      <c r="Q50" s="20">
        <f t="shared" si="11"/>
        <v>-1.66219891031907</v>
      </c>
      <c r="R50" s="20">
        <f t="shared" si="11"/>
        <v>0.49588940259055381</v>
      </c>
      <c r="S50" s="20">
        <f t="shared" ref="S50:AA50" si="20">(G50-F50)/F50*100</f>
        <v>-1.1334781965798815</v>
      </c>
      <c r="T50" s="20">
        <f t="shared" si="20"/>
        <v>-0.62568218870899195</v>
      </c>
      <c r="U50" s="20">
        <f t="shared" si="20"/>
        <v>-2.6612153282021322E-2</v>
      </c>
      <c r="V50" s="20">
        <f t="shared" si="20"/>
        <v>0.87384874291400616</v>
      </c>
      <c r="W50" s="20">
        <f t="shared" si="20"/>
        <v>0.82783240544811243</v>
      </c>
      <c r="X50" s="20">
        <f t="shared" si="20"/>
        <v>0.56382483397455851</v>
      </c>
      <c r="Y50" s="20">
        <f t="shared" si="20"/>
        <v>0.80142154363810425</v>
      </c>
      <c r="Z50" s="20">
        <f t="shared" si="20"/>
        <v>1.2189732814130232</v>
      </c>
      <c r="AA50" s="20">
        <f t="shared" si="20"/>
        <v>0.57721243270871014</v>
      </c>
      <c r="AB50" s="20">
        <f>(AB29/AB42)*100</f>
        <v>102.32177503405889</v>
      </c>
      <c r="AC50" s="20">
        <f t="shared" ref="AC50:AF50" si="21">(AC29/AC42)*100</f>
        <v>102.35416633421572</v>
      </c>
      <c r="AD50" s="20">
        <f t="shared" si="21"/>
        <v>100.53192883159082</v>
      </c>
      <c r="AE50" s="20">
        <f t="shared" si="21"/>
        <v>101.92952143501297</v>
      </c>
      <c r="AF50" s="20">
        <f t="shared" si="21"/>
        <v>104.45731921620552</v>
      </c>
      <c r="AG50" s="109">
        <f>IFERROR(AC50/'2018'!AF50*100-100,"")</f>
        <v>0.41102142627298122</v>
      </c>
      <c r="AH50" s="20">
        <f t="shared" si="18"/>
        <v>-1.780325674945928</v>
      </c>
      <c r="AI50" s="20">
        <f t="shared" si="18"/>
        <v>1.3901977408225861</v>
      </c>
      <c r="AJ50" s="20">
        <f t="shared" si="18"/>
        <v>2.4799466784548656</v>
      </c>
    </row>
    <row r="51" spans="1:36" ht="18" customHeight="1" x14ac:dyDescent="0.2">
      <c r="B51" s="22" t="s">
        <v>53</v>
      </c>
      <c r="C51" s="27"/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5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4"/>
      <c r="AC51" s="23"/>
      <c r="AD51" s="23"/>
      <c r="AE51" s="23"/>
      <c r="AF51" s="23"/>
      <c r="AG51" s="23"/>
      <c r="AH51" s="23"/>
      <c r="AI51" s="23"/>
      <c r="AJ51" s="23"/>
    </row>
    <row r="52" spans="1:36" x14ac:dyDescent="0.2">
      <c r="A52" s="54" t="s">
        <v>14</v>
      </c>
      <c r="B52" s="46" t="s">
        <v>15</v>
      </c>
      <c r="C52" s="26">
        <v>131.0917</v>
      </c>
      <c r="D52" s="21">
        <v>134.2577</v>
      </c>
      <c r="E52" s="20">
        <v>136.23249999999999</v>
      </c>
      <c r="F52" s="20">
        <v>133.7611</v>
      </c>
      <c r="G52" s="20">
        <v>133.35659999999999</v>
      </c>
      <c r="H52" s="20">
        <v>130.10050000000001</v>
      </c>
      <c r="I52" s="20">
        <v>128.62469999999999</v>
      </c>
      <c r="J52" s="20">
        <v>129.71039999999999</v>
      </c>
      <c r="K52" s="20">
        <v>132.91239999999999</v>
      </c>
      <c r="L52" s="20">
        <v>132.20419999999999</v>
      </c>
      <c r="M52" s="20">
        <v>136.4522</v>
      </c>
      <c r="N52" s="20">
        <v>139.81489999999999</v>
      </c>
      <c r="O52" s="19">
        <v>140.30869999999999</v>
      </c>
      <c r="P52" s="20">
        <f t="shared" ref="P52:AA71" si="22">(D52-C52)/C52*100</f>
        <v>2.4151033208052048</v>
      </c>
      <c r="Q52" s="20">
        <f t="shared" si="22"/>
        <v>1.4709025999998417</v>
      </c>
      <c r="R52" s="20">
        <f t="shared" si="22"/>
        <v>-1.8141045638889315</v>
      </c>
      <c r="S52" s="20">
        <f t="shared" si="22"/>
        <v>-0.30240480976906814</v>
      </c>
      <c r="T52" s="20">
        <f t="shared" si="22"/>
        <v>-2.4416489322613018</v>
      </c>
      <c r="U52" s="20">
        <f t="shared" si="22"/>
        <v>-1.1343538264649411</v>
      </c>
      <c r="V52" s="20">
        <f t="shared" si="22"/>
        <v>0.84408360136117166</v>
      </c>
      <c r="W52" s="20">
        <f t="shared" si="22"/>
        <v>2.4685761511798581</v>
      </c>
      <c r="X52" s="20">
        <f t="shared" si="22"/>
        <v>-0.53283215110102977</v>
      </c>
      <c r="Y52" s="20">
        <f t="shared" si="22"/>
        <v>3.2132110780141776</v>
      </c>
      <c r="Z52" s="20">
        <f t="shared" si="22"/>
        <v>2.4643794676817152</v>
      </c>
      <c r="AA52" s="20">
        <f t="shared" si="22"/>
        <v>0.35318124177036436</v>
      </c>
      <c r="AB52" s="20">
        <f t="shared" ref="AB52:AB69" si="23">AVERAGE(D52:O52)</f>
        <v>133.97799166666667</v>
      </c>
      <c r="AC52" s="20">
        <f t="shared" ref="AC52:AC69" si="24">IFERROR(AVERAGE(D52:F52),"")</f>
        <v>134.75043333333332</v>
      </c>
      <c r="AD52" s="20">
        <f t="shared" ref="AD52:AD69" si="25">IFERROR(AVERAGE(G52:I52),"")</f>
        <v>130.69393333333332</v>
      </c>
      <c r="AE52" s="20">
        <f t="shared" ref="AE52:AE69" si="26">IFERROR(AVERAGE(J52:L52),"")</f>
        <v>131.60900000000001</v>
      </c>
      <c r="AF52" s="20">
        <f t="shared" ref="AF52:AF69" si="27">IFERROR(AVERAGE(M52:O52),"")</f>
        <v>138.8586</v>
      </c>
      <c r="AG52" s="7">
        <f>IFERROR(AC52/'2018'!AF52*100-100,"")</f>
        <v>2.1535181128913479</v>
      </c>
      <c r="AH52" s="20">
        <f t="shared" ref="AH52:AJ67" si="28">IFERROR(AD52/AC52*100-100,"")</f>
        <v>-3.0103799295141442</v>
      </c>
      <c r="AI52" s="20">
        <f t="shared" si="28"/>
        <v>0.70016001762897417</v>
      </c>
      <c r="AJ52" s="20">
        <f t="shared" si="28"/>
        <v>5.5084378727898553</v>
      </c>
    </row>
    <row r="53" spans="1:36" x14ac:dyDescent="0.2">
      <c r="A53" s="3" t="s">
        <v>16</v>
      </c>
      <c r="B53" s="1" t="s">
        <v>74</v>
      </c>
      <c r="C53" s="14">
        <v>131.0917</v>
      </c>
      <c r="D53" s="10">
        <v>134.2577</v>
      </c>
      <c r="E53" s="7">
        <v>136.23249999999999</v>
      </c>
      <c r="F53" s="7">
        <v>133.7611</v>
      </c>
      <c r="G53" s="7">
        <v>133.35659999999999</v>
      </c>
      <c r="H53" s="7">
        <v>130.10050000000001</v>
      </c>
      <c r="I53" s="7">
        <v>128.62469999999999</v>
      </c>
      <c r="J53" s="7">
        <v>129.71039999999999</v>
      </c>
      <c r="K53" s="7">
        <v>132.91239999999999</v>
      </c>
      <c r="L53" s="7">
        <v>132.20419999999999</v>
      </c>
      <c r="M53" s="7">
        <v>136.4522</v>
      </c>
      <c r="N53" s="7">
        <v>139.81489999999999</v>
      </c>
      <c r="O53" s="11">
        <v>140.30869999999999</v>
      </c>
      <c r="P53" s="7">
        <f t="shared" si="22"/>
        <v>2.4151033208052048</v>
      </c>
      <c r="Q53" s="7">
        <f t="shared" si="22"/>
        <v>1.4709025999998417</v>
      </c>
      <c r="R53" s="7">
        <f t="shared" si="22"/>
        <v>-1.8141045638889315</v>
      </c>
      <c r="S53" s="7">
        <f t="shared" si="22"/>
        <v>-0.30240480976906814</v>
      </c>
      <c r="T53" s="7">
        <f t="shared" si="22"/>
        <v>-2.4416489322613018</v>
      </c>
      <c r="U53" s="7">
        <f t="shared" si="22"/>
        <v>-1.1343538264649411</v>
      </c>
      <c r="V53" s="7">
        <f t="shared" si="22"/>
        <v>0.84408360136117166</v>
      </c>
      <c r="W53" s="7">
        <f t="shared" si="22"/>
        <v>2.4685761511798581</v>
      </c>
      <c r="X53" s="7">
        <f t="shared" si="22"/>
        <v>-0.53283215110102977</v>
      </c>
      <c r="Y53" s="7">
        <f t="shared" si="22"/>
        <v>3.2132110780141776</v>
      </c>
      <c r="Z53" s="7">
        <f t="shared" si="22"/>
        <v>2.4643794676817152</v>
      </c>
      <c r="AA53" s="7">
        <f t="shared" si="22"/>
        <v>0.35318124177036436</v>
      </c>
      <c r="AB53" s="20">
        <f t="shared" si="23"/>
        <v>133.97799166666667</v>
      </c>
      <c r="AC53" s="20">
        <f t="shared" si="24"/>
        <v>134.75043333333332</v>
      </c>
      <c r="AD53" s="20">
        <f t="shared" si="25"/>
        <v>130.69393333333332</v>
      </c>
      <c r="AE53" s="20">
        <f t="shared" si="26"/>
        <v>131.60900000000001</v>
      </c>
      <c r="AF53" s="20">
        <f t="shared" si="27"/>
        <v>138.8586</v>
      </c>
      <c r="AG53" s="7">
        <f>IFERROR(AC53/'2018'!AF53*100-100,"")</f>
        <v>2.1535181128913479</v>
      </c>
      <c r="AH53" s="20">
        <f t="shared" si="28"/>
        <v>-3.0103799295141442</v>
      </c>
      <c r="AI53" s="20">
        <f t="shared" si="28"/>
        <v>0.70016001762897417</v>
      </c>
      <c r="AJ53" s="20">
        <f t="shared" si="28"/>
        <v>5.5084378727898553</v>
      </c>
    </row>
    <row r="54" spans="1:36" x14ac:dyDescent="0.2">
      <c r="A54" s="54" t="s">
        <v>20</v>
      </c>
      <c r="B54" s="46" t="s">
        <v>21</v>
      </c>
      <c r="C54" s="26">
        <v>125.79089999999999</v>
      </c>
      <c r="D54" s="21">
        <v>126.72709999999999</v>
      </c>
      <c r="E54" s="20">
        <v>126.87220000000001</v>
      </c>
      <c r="F54" s="20">
        <v>126.86239999999999</v>
      </c>
      <c r="G54" s="20">
        <v>126.1</v>
      </c>
      <c r="H54" s="20">
        <v>126.5528</v>
      </c>
      <c r="I54" s="20">
        <v>126.8917</v>
      </c>
      <c r="J54" s="20">
        <v>127.4319</v>
      </c>
      <c r="K54" s="20">
        <v>127.68689999999999</v>
      </c>
      <c r="L54" s="20">
        <v>127.8077</v>
      </c>
      <c r="M54" s="20">
        <v>127.94199999999999</v>
      </c>
      <c r="N54" s="20">
        <v>128.322</v>
      </c>
      <c r="O54" s="19">
        <v>129.17830000000001</v>
      </c>
      <c r="P54" s="20">
        <f t="shared" si="22"/>
        <v>0.74425097522952732</v>
      </c>
      <c r="Q54" s="20">
        <f t="shared" si="22"/>
        <v>0.11449800397863878</v>
      </c>
      <c r="R54" s="20">
        <f t="shared" si="22"/>
        <v>-7.724308398540174E-3</v>
      </c>
      <c r="S54" s="20">
        <f t="shared" si="22"/>
        <v>-0.6009660860901257</v>
      </c>
      <c r="T54" s="20">
        <f t="shared" si="22"/>
        <v>0.35908009516257777</v>
      </c>
      <c r="U54" s="20">
        <f t="shared" si="22"/>
        <v>0.26779336371853907</v>
      </c>
      <c r="V54" s="20">
        <f t="shared" si="22"/>
        <v>0.42571736370463842</v>
      </c>
      <c r="W54" s="20">
        <f t="shared" si="22"/>
        <v>0.20010688061623144</v>
      </c>
      <c r="X54" s="20">
        <f t="shared" si="22"/>
        <v>9.460641616328902E-2</v>
      </c>
      <c r="Y54" s="20">
        <f t="shared" si="22"/>
        <v>0.10507974089197764</v>
      </c>
      <c r="Z54" s="20">
        <f t="shared" si="22"/>
        <v>0.29700958246706294</v>
      </c>
      <c r="AA54" s="20">
        <f t="shared" si="22"/>
        <v>0.66730568413834301</v>
      </c>
      <c r="AB54" s="20">
        <f t="shared" si="23"/>
        <v>127.36458333333333</v>
      </c>
      <c r="AC54" s="20">
        <f t="shared" si="24"/>
        <v>126.82056666666666</v>
      </c>
      <c r="AD54" s="20">
        <f t="shared" si="25"/>
        <v>126.51483333333334</v>
      </c>
      <c r="AE54" s="20">
        <f t="shared" si="26"/>
        <v>127.64216666666665</v>
      </c>
      <c r="AF54" s="20">
        <f t="shared" si="27"/>
        <v>128.48076666666668</v>
      </c>
      <c r="AG54" s="7">
        <f>IFERROR(AC54/'2018'!AF54*100-100,"")</f>
        <v>-4.8800330215767787</v>
      </c>
      <c r="AH54" s="20">
        <f t="shared" si="28"/>
        <v>-0.24107551430275009</v>
      </c>
      <c r="AI54" s="20">
        <f t="shared" si="28"/>
        <v>0.89106810927306412</v>
      </c>
      <c r="AJ54" s="20">
        <f t="shared" si="28"/>
        <v>0.65699292161814071</v>
      </c>
    </row>
    <row r="55" spans="1:36" x14ac:dyDescent="0.2">
      <c r="A55" s="54" t="s">
        <v>22</v>
      </c>
      <c r="B55" s="46" t="s">
        <v>23</v>
      </c>
      <c r="C55" s="26">
        <v>127.3788</v>
      </c>
      <c r="D55" s="21">
        <v>128.4075</v>
      </c>
      <c r="E55" s="20">
        <v>128.50470000000001</v>
      </c>
      <c r="F55" s="20">
        <v>128.4633</v>
      </c>
      <c r="G55" s="20">
        <v>127.5513</v>
      </c>
      <c r="H55" s="20">
        <v>128.01169999999999</v>
      </c>
      <c r="I55" s="20">
        <v>128.22450000000001</v>
      </c>
      <c r="J55" s="20">
        <v>128.73140000000001</v>
      </c>
      <c r="K55" s="20">
        <v>128.95410000000001</v>
      </c>
      <c r="L55" s="20">
        <v>129.03649999999999</v>
      </c>
      <c r="M55" s="20">
        <v>129.17570000000001</v>
      </c>
      <c r="N55" s="20">
        <v>129.57220000000001</v>
      </c>
      <c r="O55" s="19">
        <v>130.5735</v>
      </c>
      <c r="P55" s="20">
        <f t="shared" si="22"/>
        <v>0.80759121612073648</v>
      </c>
      <c r="Q55" s="20">
        <f t="shared" si="22"/>
        <v>7.5696513054155756E-2</v>
      </c>
      <c r="R55" s="20">
        <f t="shared" si="22"/>
        <v>-3.2216720477935896E-2</v>
      </c>
      <c r="S55" s="20">
        <f t="shared" si="22"/>
        <v>-0.70993038478694392</v>
      </c>
      <c r="T55" s="20">
        <f t="shared" si="22"/>
        <v>0.36095280879143748</v>
      </c>
      <c r="U55" s="20">
        <f t="shared" si="22"/>
        <v>0.16623480509985858</v>
      </c>
      <c r="V55" s="20">
        <f t="shared" si="22"/>
        <v>0.39532226680548704</v>
      </c>
      <c r="W55" s="20">
        <f t="shared" si="22"/>
        <v>0.17299586581051959</v>
      </c>
      <c r="X55" s="20">
        <f t="shared" si="22"/>
        <v>6.3898705043095555E-2</v>
      </c>
      <c r="Y55" s="20">
        <f t="shared" si="22"/>
        <v>0.10787645356160208</v>
      </c>
      <c r="Z55" s="20">
        <f t="shared" si="22"/>
        <v>0.30694627549918685</v>
      </c>
      <c r="AA55" s="20">
        <f t="shared" si="22"/>
        <v>0.77277378943939068</v>
      </c>
      <c r="AB55" s="20">
        <f t="shared" si="23"/>
        <v>128.7672</v>
      </c>
      <c r="AC55" s="20">
        <f t="shared" si="24"/>
        <v>128.45849999999999</v>
      </c>
      <c r="AD55" s="20">
        <f t="shared" si="25"/>
        <v>127.92916666666667</v>
      </c>
      <c r="AE55" s="20">
        <f t="shared" si="26"/>
        <v>128.90733333333336</v>
      </c>
      <c r="AF55" s="20">
        <f t="shared" si="27"/>
        <v>129.77380000000002</v>
      </c>
      <c r="AG55" s="7">
        <f>IFERROR(AC55/'2018'!AF55*100-100,"")</f>
        <v>-4.5903760378375011</v>
      </c>
      <c r="AH55" s="20">
        <f t="shared" si="28"/>
        <v>-0.41206563468615798</v>
      </c>
      <c r="AI55" s="20">
        <f t="shared" si="28"/>
        <v>0.76461583558611323</v>
      </c>
      <c r="AJ55" s="20">
        <f t="shared" si="28"/>
        <v>0.67216243192784475</v>
      </c>
    </row>
    <row r="56" spans="1:36" x14ac:dyDescent="0.2">
      <c r="A56" s="3" t="s">
        <v>24</v>
      </c>
      <c r="B56" s="1" t="s">
        <v>25</v>
      </c>
      <c r="C56" s="14">
        <v>135.44929999999999</v>
      </c>
      <c r="D56" s="10">
        <v>136.54419999999999</v>
      </c>
      <c r="E56" s="7">
        <v>135.94380000000001</v>
      </c>
      <c r="F56" s="7">
        <v>135.221</v>
      </c>
      <c r="G56" s="7">
        <v>132.46080000000001</v>
      </c>
      <c r="H56" s="7">
        <v>133.39590000000001</v>
      </c>
      <c r="I56" s="7">
        <v>132.55500000000001</v>
      </c>
      <c r="J56" s="7">
        <v>133.40710000000001</v>
      </c>
      <c r="K56" s="7">
        <v>133.54640000000001</v>
      </c>
      <c r="L56" s="7">
        <v>133.58709999999999</v>
      </c>
      <c r="M56" s="7">
        <v>133.5874</v>
      </c>
      <c r="N56" s="7">
        <v>134.06890000000001</v>
      </c>
      <c r="O56" s="11">
        <v>136.3348</v>
      </c>
      <c r="P56" s="7">
        <f t="shared" si="22"/>
        <v>0.80834673933345946</v>
      </c>
      <c r="Q56" s="7">
        <f t="shared" si="22"/>
        <v>-0.43971109721246249</v>
      </c>
      <c r="R56" s="7">
        <f t="shared" si="22"/>
        <v>-0.53169030143339124</v>
      </c>
      <c r="S56" s="7">
        <f t="shared" si="22"/>
        <v>-2.0412509891215103</v>
      </c>
      <c r="T56" s="7">
        <f t="shared" si="22"/>
        <v>0.70594470213074778</v>
      </c>
      <c r="U56" s="7">
        <f t="shared" si="22"/>
        <v>-0.63037919456295488</v>
      </c>
      <c r="V56" s="7">
        <f t="shared" si="22"/>
        <v>0.64282750556373369</v>
      </c>
      <c r="W56" s="7">
        <f t="shared" si="22"/>
        <v>0.10441723116685057</v>
      </c>
      <c r="X56" s="7">
        <f t="shared" si="22"/>
        <v>3.0476298874388866E-2</v>
      </c>
      <c r="Y56" s="7">
        <f t="shared" si="22"/>
        <v>2.2457258224032036E-4</v>
      </c>
      <c r="Z56" s="7">
        <f t="shared" si="22"/>
        <v>0.36043818503841762</v>
      </c>
      <c r="AA56" s="7">
        <f t="shared" si="22"/>
        <v>1.6901011345658745</v>
      </c>
      <c r="AB56" s="20">
        <f t="shared" si="23"/>
        <v>134.22103333333334</v>
      </c>
      <c r="AC56" s="20">
        <f t="shared" si="24"/>
        <v>135.90299999999999</v>
      </c>
      <c r="AD56" s="20">
        <f t="shared" si="25"/>
        <v>132.80390000000003</v>
      </c>
      <c r="AE56" s="20">
        <f t="shared" si="26"/>
        <v>133.51353333333336</v>
      </c>
      <c r="AF56" s="20">
        <f t="shared" si="27"/>
        <v>134.66369999999998</v>
      </c>
      <c r="AG56" s="7">
        <f>IFERROR(AC56/'2018'!AF56*100-100,"")</f>
        <v>-2.6550215004214124</v>
      </c>
      <c r="AH56" s="20">
        <f t="shared" si="28"/>
        <v>-2.2803764449643893</v>
      </c>
      <c r="AI56" s="20">
        <f t="shared" si="28"/>
        <v>0.53434675738688497</v>
      </c>
      <c r="AJ56" s="20">
        <f t="shared" si="28"/>
        <v>0.86146073581549842</v>
      </c>
    </row>
    <row r="57" spans="1:36" x14ac:dyDescent="0.2">
      <c r="A57" s="3" t="s">
        <v>26</v>
      </c>
      <c r="B57" s="1" t="s">
        <v>66</v>
      </c>
      <c r="C57" s="14">
        <v>128.85769999999999</v>
      </c>
      <c r="D57" s="10">
        <v>130.02170000000001</v>
      </c>
      <c r="E57" s="7">
        <v>130.72890000000001</v>
      </c>
      <c r="F57" s="7">
        <v>130.87989999999999</v>
      </c>
      <c r="G57" s="7">
        <v>131.22630000000001</v>
      </c>
      <c r="H57" s="7">
        <v>131.5966</v>
      </c>
      <c r="I57" s="7">
        <v>132.41309999999999</v>
      </c>
      <c r="J57" s="7">
        <v>132.82470000000001</v>
      </c>
      <c r="K57" s="7">
        <v>133.44669999999999</v>
      </c>
      <c r="L57" s="7">
        <v>133.7311</v>
      </c>
      <c r="M57" s="7">
        <v>133.9194</v>
      </c>
      <c r="N57" s="7">
        <v>134.2045</v>
      </c>
      <c r="O57" s="11">
        <v>134.09739999999999</v>
      </c>
      <c r="P57" s="7">
        <f t="shared" si="22"/>
        <v>0.90332203663422184</v>
      </c>
      <c r="Q57" s="7">
        <f t="shared" si="22"/>
        <v>0.54390920900126682</v>
      </c>
      <c r="R57" s="7">
        <f t="shared" si="22"/>
        <v>0.1155062117098683</v>
      </c>
      <c r="S57" s="7">
        <f t="shared" si="22"/>
        <v>0.26467012887388891</v>
      </c>
      <c r="T57" s="7">
        <f t="shared" si="22"/>
        <v>0.28218428775328275</v>
      </c>
      <c r="U57" s="7">
        <f t="shared" si="22"/>
        <v>0.62045675952113566</v>
      </c>
      <c r="V57" s="7">
        <f t="shared" si="22"/>
        <v>0.31084537708128679</v>
      </c>
      <c r="W57" s="7">
        <f t="shared" si="22"/>
        <v>0.46828639552732709</v>
      </c>
      <c r="X57" s="7">
        <f t="shared" si="22"/>
        <v>0.21311879574392256</v>
      </c>
      <c r="Y57" s="7">
        <f t="shared" si="22"/>
        <v>0.14080494365184923</v>
      </c>
      <c r="Z57" s="7">
        <f t="shared" si="22"/>
        <v>0.21288924532218625</v>
      </c>
      <c r="AA57" s="7">
        <f t="shared" si="22"/>
        <v>-7.9803583337371434E-2</v>
      </c>
      <c r="AB57" s="20">
        <f t="shared" si="23"/>
        <v>132.42419166666664</v>
      </c>
      <c r="AC57" s="20">
        <f t="shared" si="24"/>
        <v>130.54349999999999</v>
      </c>
      <c r="AD57" s="20">
        <f t="shared" si="25"/>
        <v>131.74533333333332</v>
      </c>
      <c r="AE57" s="20">
        <f t="shared" si="26"/>
        <v>133.33416666666665</v>
      </c>
      <c r="AF57" s="20">
        <f t="shared" si="27"/>
        <v>134.07376666666667</v>
      </c>
      <c r="AG57" s="7">
        <f>IFERROR(AC57/'2018'!AF57*100-100,"")</f>
        <v>-7.0947424606351888</v>
      </c>
      <c r="AH57" s="20">
        <f t="shared" si="28"/>
        <v>0.92063820361283888</v>
      </c>
      <c r="AI57" s="20">
        <f t="shared" si="28"/>
        <v>1.2059883209019233</v>
      </c>
      <c r="AJ57" s="20">
        <f t="shared" si="28"/>
        <v>0.55469653314668221</v>
      </c>
    </row>
    <row r="58" spans="1:36" x14ac:dyDescent="0.2">
      <c r="A58" s="3" t="s">
        <v>27</v>
      </c>
      <c r="B58" s="1" t="s">
        <v>28</v>
      </c>
      <c r="C58" s="14">
        <v>115.0063</v>
      </c>
      <c r="D58" s="10">
        <v>115.88209999999999</v>
      </c>
      <c r="E58" s="7">
        <v>116.3556</v>
      </c>
      <c r="F58" s="7">
        <v>118.1233</v>
      </c>
      <c r="G58" s="7">
        <v>119.4239</v>
      </c>
      <c r="H58" s="7">
        <v>119.5706</v>
      </c>
      <c r="I58" s="7">
        <v>121.7231</v>
      </c>
      <c r="J58" s="7">
        <v>121.8507</v>
      </c>
      <c r="K58" s="7">
        <v>121.815</v>
      </c>
      <c r="L58" s="7">
        <v>122.0891</v>
      </c>
      <c r="M58" s="7">
        <v>122.1848</v>
      </c>
      <c r="N58" s="7">
        <v>122.3571</v>
      </c>
      <c r="O58" s="11">
        <v>122.504</v>
      </c>
      <c r="P58" s="7">
        <f t="shared" si="22"/>
        <v>0.76152349914743633</v>
      </c>
      <c r="Q58" s="7">
        <f t="shared" si="22"/>
        <v>0.40860495279253772</v>
      </c>
      <c r="R58" s="7">
        <f t="shared" si="22"/>
        <v>1.5192221087768918</v>
      </c>
      <c r="S58" s="7">
        <f t="shared" si="22"/>
        <v>1.1010528828774704</v>
      </c>
      <c r="T58" s="7">
        <f t="shared" si="22"/>
        <v>0.12283973308524977</v>
      </c>
      <c r="U58" s="7">
        <f t="shared" si="22"/>
        <v>1.8001916859161062</v>
      </c>
      <c r="V58" s="7">
        <f t="shared" si="22"/>
        <v>0.10482808932733478</v>
      </c>
      <c r="W58" s="7">
        <f t="shared" si="22"/>
        <v>-2.9298149292540474E-2</v>
      </c>
      <c r="X58" s="7">
        <f t="shared" si="22"/>
        <v>0.22501333990067254</v>
      </c>
      <c r="Y58" s="7">
        <f t="shared" si="22"/>
        <v>7.8385375926265058E-2</v>
      </c>
      <c r="Z58" s="7">
        <f t="shared" si="22"/>
        <v>0.14101590377854448</v>
      </c>
      <c r="AA58" s="7">
        <f t="shared" si="22"/>
        <v>0.12005841916815799</v>
      </c>
      <c r="AB58" s="20">
        <f t="shared" si="23"/>
        <v>120.32327499999998</v>
      </c>
      <c r="AC58" s="20">
        <f t="shared" si="24"/>
        <v>116.78699999999999</v>
      </c>
      <c r="AD58" s="20">
        <f t="shared" si="25"/>
        <v>120.2392</v>
      </c>
      <c r="AE58" s="20">
        <f t="shared" si="26"/>
        <v>121.91826666666668</v>
      </c>
      <c r="AF58" s="20">
        <f t="shared" si="27"/>
        <v>122.34863333333334</v>
      </c>
      <c r="AG58" s="7">
        <f>IFERROR(AC58/'2018'!AF58*100-100,"")</f>
        <v>-8.3873596044738434</v>
      </c>
      <c r="AH58" s="20">
        <f t="shared" si="28"/>
        <v>2.9559796895202339</v>
      </c>
      <c r="AI58" s="20">
        <f t="shared" si="28"/>
        <v>1.3964386545042515</v>
      </c>
      <c r="AJ58" s="20">
        <f t="shared" si="28"/>
        <v>0.35299605090621355</v>
      </c>
    </row>
    <row r="59" spans="1:36" x14ac:dyDescent="0.2">
      <c r="A59" s="3" t="s">
        <v>29</v>
      </c>
      <c r="B59" s="1" t="s">
        <v>30</v>
      </c>
      <c r="C59" s="14">
        <v>122.23399999999999</v>
      </c>
      <c r="D59" s="10">
        <v>122.4624</v>
      </c>
      <c r="E59" s="7">
        <v>122.4081</v>
      </c>
      <c r="F59" s="7">
        <v>122.6404</v>
      </c>
      <c r="G59" s="7">
        <v>122.7704</v>
      </c>
      <c r="H59" s="7">
        <v>123.2319</v>
      </c>
      <c r="I59" s="7">
        <v>125.36879999999999</v>
      </c>
      <c r="J59" s="7">
        <v>125.483</v>
      </c>
      <c r="K59" s="7">
        <v>125.3702</v>
      </c>
      <c r="L59" s="7">
        <v>125.41249999999999</v>
      </c>
      <c r="M59" s="7">
        <v>125.3866</v>
      </c>
      <c r="N59" s="7">
        <v>125.4652</v>
      </c>
      <c r="O59" s="11">
        <v>125.5294</v>
      </c>
      <c r="P59" s="7">
        <f t="shared" si="22"/>
        <v>0.18685472127232008</v>
      </c>
      <c r="Q59" s="7">
        <f t="shared" si="22"/>
        <v>-4.4340140320619052E-2</v>
      </c>
      <c r="R59" s="7">
        <f t="shared" si="22"/>
        <v>0.18977502305811059</v>
      </c>
      <c r="S59" s="7">
        <f t="shared" si="22"/>
        <v>0.10600095890097834</v>
      </c>
      <c r="T59" s="7">
        <f t="shared" si="22"/>
        <v>0.37590494125619933</v>
      </c>
      <c r="U59" s="7">
        <f t="shared" si="22"/>
        <v>1.734047758737792</v>
      </c>
      <c r="V59" s="7">
        <f t="shared" si="22"/>
        <v>9.1091244392552978E-2</v>
      </c>
      <c r="W59" s="7">
        <f t="shared" si="22"/>
        <v>-8.9892654781928316E-2</v>
      </c>
      <c r="X59" s="7">
        <f t="shared" si="22"/>
        <v>3.3740075392714813E-2</v>
      </c>
      <c r="Y59" s="7">
        <f t="shared" si="22"/>
        <v>-2.0651848898628866E-2</v>
      </c>
      <c r="Z59" s="7">
        <f t="shared" si="22"/>
        <v>6.2686124354591671E-2</v>
      </c>
      <c r="AA59" s="7">
        <f t="shared" si="22"/>
        <v>5.1169567338193847E-2</v>
      </c>
      <c r="AB59" s="20">
        <f t="shared" si="23"/>
        <v>124.29407500000001</v>
      </c>
      <c r="AC59" s="20">
        <f t="shared" si="24"/>
        <v>122.50363333333333</v>
      </c>
      <c r="AD59" s="20">
        <f t="shared" si="25"/>
        <v>123.79036666666666</v>
      </c>
      <c r="AE59" s="20">
        <f t="shared" si="26"/>
        <v>125.42190000000001</v>
      </c>
      <c r="AF59" s="20">
        <f t="shared" si="27"/>
        <v>125.46039999999999</v>
      </c>
      <c r="AG59" s="7">
        <f>IFERROR(AC59/'2018'!AF59*100-100,"")</f>
        <v>-6.4227006957106738</v>
      </c>
      <c r="AH59" s="20">
        <f t="shared" si="28"/>
        <v>1.0503634041874648</v>
      </c>
      <c r="AI59" s="20">
        <f t="shared" si="28"/>
        <v>1.3179808552685017</v>
      </c>
      <c r="AJ59" s="20">
        <f t="shared" si="28"/>
        <v>3.0696393532551269E-2</v>
      </c>
    </row>
    <row r="60" spans="1:36" x14ac:dyDescent="0.2">
      <c r="A60" s="3" t="s">
        <v>31</v>
      </c>
      <c r="B60" s="1" t="s">
        <v>32</v>
      </c>
      <c r="C60" s="14">
        <v>120.7663</v>
      </c>
      <c r="D60" s="10">
        <v>121.24469999999999</v>
      </c>
      <c r="E60" s="7">
        <v>121.7411</v>
      </c>
      <c r="F60" s="7">
        <v>121.75830000000001</v>
      </c>
      <c r="G60" s="7">
        <v>122.1764</v>
      </c>
      <c r="H60" s="7">
        <v>122.30159999999999</v>
      </c>
      <c r="I60" s="7">
        <v>123.1576</v>
      </c>
      <c r="J60" s="7">
        <v>123.3018</v>
      </c>
      <c r="K60" s="7">
        <v>124.2401</v>
      </c>
      <c r="L60" s="7">
        <v>124.4893</v>
      </c>
      <c r="M60" s="7">
        <v>124.76949999999999</v>
      </c>
      <c r="N60" s="7">
        <v>125.4879</v>
      </c>
      <c r="O60" s="11">
        <v>125.52330000000001</v>
      </c>
      <c r="P60" s="7">
        <f t="shared" si="22"/>
        <v>0.39613700179602546</v>
      </c>
      <c r="Q60" s="7">
        <f t="shared" si="22"/>
        <v>0.40941995815075494</v>
      </c>
      <c r="R60" s="7">
        <f t="shared" si="22"/>
        <v>1.4128342852169521E-2</v>
      </c>
      <c r="S60" s="7">
        <f t="shared" si="22"/>
        <v>0.34338521480670758</v>
      </c>
      <c r="T60" s="7">
        <f t="shared" si="22"/>
        <v>0.10247478236385457</v>
      </c>
      <c r="U60" s="7">
        <f t="shared" si="22"/>
        <v>0.69990907723203033</v>
      </c>
      <c r="V60" s="7">
        <f t="shared" si="22"/>
        <v>0.11708575029068273</v>
      </c>
      <c r="W60" s="7">
        <f t="shared" si="22"/>
        <v>0.76097834743693771</v>
      </c>
      <c r="X60" s="7">
        <f t="shared" si="22"/>
        <v>0.20057936205782342</v>
      </c>
      <c r="Y60" s="7">
        <f t="shared" si="22"/>
        <v>0.22507958515309631</v>
      </c>
      <c r="Z60" s="7">
        <f t="shared" si="22"/>
        <v>0.57578174153138595</v>
      </c>
      <c r="AA60" s="7">
        <f t="shared" si="22"/>
        <v>2.8209891152860052E-2</v>
      </c>
      <c r="AB60" s="20">
        <f t="shared" si="23"/>
        <v>123.34929999999999</v>
      </c>
      <c r="AC60" s="20">
        <f t="shared" si="24"/>
        <v>121.58136666666667</v>
      </c>
      <c r="AD60" s="20">
        <f t="shared" si="25"/>
        <v>122.54520000000001</v>
      </c>
      <c r="AE60" s="20">
        <f t="shared" si="26"/>
        <v>124.0104</v>
      </c>
      <c r="AF60" s="20">
        <f t="shared" si="27"/>
        <v>125.26023333333335</v>
      </c>
      <c r="AG60" s="7">
        <f>IFERROR(AC60/'2018'!AF60*100-100,"")</f>
        <v>-5.1937263354124639</v>
      </c>
      <c r="AH60" s="20">
        <f t="shared" si="28"/>
        <v>0.79274757288740716</v>
      </c>
      <c r="AI60" s="20">
        <f t="shared" si="28"/>
        <v>1.1956404657220219</v>
      </c>
      <c r="AJ60" s="20">
        <f t="shared" si="28"/>
        <v>1.0078455785428702</v>
      </c>
    </row>
    <row r="61" spans="1:36" x14ac:dyDescent="0.2">
      <c r="A61" s="3" t="s">
        <v>33</v>
      </c>
      <c r="B61" s="1" t="s">
        <v>67</v>
      </c>
      <c r="C61" s="14">
        <v>109.021</v>
      </c>
      <c r="D61" s="10">
        <v>110.8057</v>
      </c>
      <c r="E61" s="7">
        <v>111.0994</v>
      </c>
      <c r="F61" s="7">
        <v>111.836</v>
      </c>
      <c r="G61" s="7">
        <v>111.79649999999999</v>
      </c>
      <c r="H61" s="7">
        <v>111.867</v>
      </c>
      <c r="I61" s="7">
        <v>111.6438</v>
      </c>
      <c r="J61" s="7">
        <v>112.61409999999999</v>
      </c>
      <c r="K61" s="7">
        <v>112.5072</v>
      </c>
      <c r="L61" s="7">
        <v>112.47920000000001</v>
      </c>
      <c r="M61" s="7">
        <v>112.4992</v>
      </c>
      <c r="N61" s="7">
        <v>112.5711</v>
      </c>
      <c r="O61" s="11">
        <v>112.54519999999999</v>
      </c>
      <c r="P61" s="7">
        <f t="shared" si="22"/>
        <v>1.6370240595848513</v>
      </c>
      <c r="Q61" s="7">
        <f t="shared" si="22"/>
        <v>0.2650585664816893</v>
      </c>
      <c r="R61" s="7">
        <f t="shared" si="22"/>
        <v>0.66300988124147897</v>
      </c>
      <c r="S61" s="7">
        <f t="shared" si="22"/>
        <v>-3.5319575092102602E-2</v>
      </c>
      <c r="T61" s="7">
        <f t="shared" si="22"/>
        <v>6.306100817110534E-2</v>
      </c>
      <c r="U61" s="7">
        <f t="shared" si="22"/>
        <v>-0.19952264742954187</v>
      </c>
      <c r="V61" s="7">
        <f t="shared" si="22"/>
        <v>0.86910334474462037</v>
      </c>
      <c r="W61" s="7">
        <f t="shared" si="22"/>
        <v>-9.4925946218098814E-2</v>
      </c>
      <c r="X61" s="7">
        <f t="shared" si="22"/>
        <v>-2.4887296101930887E-2</v>
      </c>
      <c r="Y61" s="7">
        <f t="shared" si="22"/>
        <v>1.7781065299180665E-2</v>
      </c>
      <c r="Z61" s="7">
        <f t="shared" si="22"/>
        <v>6.3911565593354799E-2</v>
      </c>
      <c r="AA61" s="7">
        <f t="shared" si="22"/>
        <v>-2.3007681367604244E-2</v>
      </c>
      <c r="AB61" s="20">
        <f t="shared" si="23"/>
        <v>112.02203333333334</v>
      </c>
      <c r="AC61" s="20">
        <f t="shared" si="24"/>
        <v>111.24703333333333</v>
      </c>
      <c r="AD61" s="20">
        <f t="shared" si="25"/>
        <v>111.76909999999999</v>
      </c>
      <c r="AE61" s="20">
        <f t="shared" si="26"/>
        <v>112.5335</v>
      </c>
      <c r="AF61" s="20">
        <f t="shared" si="27"/>
        <v>112.5385</v>
      </c>
      <c r="AG61" s="7">
        <f>IFERROR(AC61/'2018'!AF61*100-100,"")</f>
        <v>-3.5429231710094342</v>
      </c>
      <c r="AH61" s="20">
        <f t="shared" si="28"/>
        <v>0.46928592253097179</v>
      </c>
      <c r="AI61" s="20">
        <f t="shared" si="28"/>
        <v>0.68390995364551088</v>
      </c>
      <c r="AJ61" s="20">
        <f t="shared" si="28"/>
        <v>4.4431213816409354E-3</v>
      </c>
    </row>
    <row r="62" spans="1:36" x14ac:dyDescent="0.2">
      <c r="A62" s="3" t="s">
        <v>34</v>
      </c>
      <c r="B62" s="1" t="s">
        <v>35</v>
      </c>
      <c r="C62" s="14">
        <v>118.5269</v>
      </c>
      <c r="D62" s="10">
        <v>119.5715</v>
      </c>
      <c r="E62" s="7">
        <v>120.60169999999999</v>
      </c>
      <c r="F62" s="7">
        <v>120.4652</v>
      </c>
      <c r="G62" s="7">
        <v>120.6452</v>
      </c>
      <c r="H62" s="7">
        <v>120.14790000000001</v>
      </c>
      <c r="I62" s="7">
        <v>120.2323</v>
      </c>
      <c r="J62" s="7">
        <v>120.24720000000001</v>
      </c>
      <c r="K62" s="7">
        <v>120.3811</v>
      </c>
      <c r="L62" s="7">
        <v>120.0939</v>
      </c>
      <c r="M62" s="7">
        <v>120.71850000000001</v>
      </c>
      <c r="N62" s="7">
        <v>121.3248</v>
      </c>
      <c r="O62" s="11">
        <v>121.51690000000001</v>
      </c>
      <c r="P62" s="7">
        <f t="shared" si="22"/>
        <v>0.8813189242273296</v>
      </c>
      <c r="Q62" s="7">
        <f t="shared" si="22"/>
        <v>0.86157654625056446</v>
      </c>
      <c r="R62" s="7">
        <f t="shared" si="22"/>
        <v>-0.11318248416066944</v>
      </c>
      <c r="S62" s="7">
        <f t="shared" si="22"/>
        <v>0.14942074557632148</v>
      </c>
      <c r="T62" s="7">
        <f t="shared" si="22"/>
        <v>-0.41220040250254097</v>
      </c>
      <c r="U62" s="7">
        <f t="shared" si="22"/>
        <v>7.0246754208761059E-2</v>
      </c>
      <c r="V62" s="7">
        <f t="shared" si="22"/>
        <v>1.2392676510398172E-2</v>
      </c>
      <c r="W62" s="7">
        <f t="shared" si="22"/>
        <v>0.11135394420826183</v>
      </c>
      <c r="X62" s="7">
        <f t="shared" si="22"/>
        <v>-0.2385756568099133</v>
      </c>
      <c r="Y62" s="7">
        <f t="shared" si="22"/>
        <v>0.52009302720621187</v>
      </c>
      <c r="Z62" s="7">
        <f t="shared" si="22"/>
        <v>0.50224282110860408</v>
      </c>
      <c r="AA62" s="7">
        <f t="shared" si="22"/>
        <v>0.15833531149444352</v>
      </c>
      <c r="AB62" s="20">
        <f t="shared" si="23"/>
        <v>120.49551666666669</v>
      </c>
      <c r="AC62" s="20">
        <f t="shared" si="24"/>
        <v>120.2128</v>
      </c>
      <c r="AD62" s="20">
        <f t="shared" si="25"/>
        <v>120.34179999999999</v>
      </c>
      <c r="AE62" s="20">
        <f t="shared" si="26"/>
        <v>120.24073333333335</v>
      </c>
      <c r="AF62" s="20">
        <f t="shared" si="27"/>
        <v>121.18673333333334</v>
      </c>
      <c r="AG62" s="7">
        <f>IFERROR(AC62/'2018'!AF62*100-100,"")</f>
        <v>-3.0082528337346872</v>
      </c>
      <c r="AH62" s="20">
        <f t="shared" si="28"/>
        <v>0.107309704124674</v>
      </c>
      <c r="AI62" s="20">
        <f t="shared" si="28"/>
        <v>-8.3983010613636111E-2</v>
      </c>
      <c r="AJ62" s="20">
        <f t="shared" si="28"/>
        <v>0.7867550153552969</v>
      </c>
    </row>
    <row r="63" spans="1:36" x14ac:dyDescent="0.2">
      <c r="A63" s="54" t="s">
        <v>36</v>
      </c>
      <c r="B63" s="46" t="s">
        <v>37</v>
      </c>
      <c r="C63" s="26">
        <v>117.2724</v>
      </c>
      <c r="D63" s="21">
        <v>117.7129</v>
      </c>
      <c r="E63" s="20">
        <v>118.1147</v>
      </c>
      <c r="F63" s="20">
        <v>118.2747</v>
      </c>
      <c r="G63" s="20">
        <v>118.3147</v>
      </c>
      <c r="H63" s="20">
        <v>118.7266</v>
      </c>
      <c r="I63" s="20">
        <v>119.7418</v>
      </c>
      <c r="J63" s="20">
        <v>120.4605</v>
      </c>
      <c r="K63" s="20">
        <v>120.8886</v>
      </c>
      <c r="L63" s="20">
        <v>121.2158</v>
      </c>
      <c r="M63" s="20">
        <v>121.3241</v>
      </c>
      <c r="N63" s="20">
        <v>121.61539999999999</v>
      </c>
      <c r="O63" s="19">
        <v>121.6938</v>
      </c>
      <c r="P63" s="20">
        <f t="shared" si="22"/>
        <v>0.37562120328397824</v>
      </c>
      <c r="Q63" s="20">
        <f t="shared" si="22"/>
        <v>0.34133896964563304</v>
      </c>
      <c r="R63" s="20">
        <f t="shared" si="22"/>
        <v>0.1354615471232595</v>
      </c>
      <c r="S63" s="20">
        <f t="shared" si="22"/>
        <v>3.3819574262294684E-2</v>
      </c>
      <c r="T63" s="20">
        <f t="shared" si="22"/>
        <v>0.34813932672778852</v>
      </c>
      <c r="U63" s="20">
        <f t="shared" si="22"/>
        <v>0.8550737576920362</v>
      </c>
      <c r="V63" s="20">
        <f t="shared" si="22"/>
        <v>0.60020811445961086</v>
      </c>
      <c r="W63" s="20">
        <f t="shared" si="22"/>
        <v>0.3553862054366374</v>
      </c>
      <c r="X63" s="20">
        <f t="shared" si="22"/>
        <v>0.27066241150944326</v>
      </c>
      <c r="Y63" s="20">
        <f t="shared" si="22"/>
        <v>8.9344788385672363E-2</v>
      </c>
      <c r="Z63" s="20">
        <f t="shared" si="22"/>
        <v>0.24010068898099599</v>
      </c>
      <c r="AA63" s="20">
        <f t="shared" si="22"/>
        <v>6.4465519991713238E-2</v>
      </c>
      <c r="AB63" s="20">
        <f t="shared" si="23"/>
        <v>119.8403</v>
      </c>
      <c r="AC63" s="20">
        <f t="shared" si="24"/>
        <v>118.03410000000001</v>
      </c>
      <c r="AD63" s="20">
        <f t="shared" si="25"/>
        <v>118.9277</v>
      </c>
      <c r="AE63" s="20">
        <f t="shared" si="26"/>
        <v>120.85496666666666</v>
      </c>
      <c r="AF63" s="20">
        <f t="shared" si="27"/>
        <v>121.54443333333334</v>
      </c>
      <c r="AG63" s="7">
        <f>IFERROR(AC63/'2018'!AF63*100-100,"")</f>
        <v>-6.5367128058916535</v>
      </c>
      <c r="AH63" s="20">
        <f t="shared" si="28"/>
        <v>0.7570693553812049</v>
      </c>
      <c r="AI63" s="20">
        <f t="shared" si="28"/>
        <v>1.6205363987251502</v>
      </c>
      <c r="AJ63" s="20">
        <f t="shared" si="28"/>
        <v>0.57049096589329906</v>
      </c>
    </row>
    <row r="64" spans="1:36" x14ac:dyDescent="0.2">
      <c r="A64" s="3" t="s">
        <v>38</v>
      </c>
      <c r="B64" s="1" t="s">
        <v>39</v>
      </c>
      <c r="C64" s="14">
        <v>112.00700000000001</v>
      </c>
      <c r="D64" s="10">
        <v>112.0651</v>
      </c>
      <c r="E64" s="7">
        <v>111.5116</v>
      </c>
      <c r="F64" s="7">
        <v>113.24630000000001</v>
      </c>
      <c r="G64" s="7">
        <v>113.4723</v>
      </c>
      <c r="H64" s="7">
        <v>115.7338</v>
      </c>
      <c r="I64" s="7">
        <v>118.0423</v>
      </c>
      <c r="J64" s="7">
        <v>119.9188</v>
      </c>
      <c r="K64" s="7">
        <v>117.9171</v>
      </c>
      <c r="L64" s="7">
        <v>121.505</v>
      </c>
      <c r="M64" s="7">
        <v>120.68089999999999</v>
      </c>
      <c r="N64" s="7">
        <v>121.80759999999999</v>
      </c>
      <c r="O64" s="11">
        <v>121.56059999999999</v>
      </c>
      <c r="P64" s="7">
        <f t="shared" si="22"/>
        <v>5.187175801512052E-2</v>
      </c>
      <c r="Q64" s="7">
        <f t="shared" si="22"/>
        <v>-0.49390934376536461</v>
      </c>
      <c r="R64" s="7">
        <f t="shared" si="22"/>
        <v>1.5556229127732035</v>
      </c>
      <c r="S64" s="7">
        <f t="shared" si="22"/>
        <v>0.19956501890127898</v>
      </c>
      <c r="T64" s="7">
        <f t="shared" si="22"/>
        <v>1.9929974099405741</v>
      </c>
      <c r="U64" s="7">
        <f t="shared" si="22"/>
        <v>1.9946636159877191</v>
      </c>
      <c r="V64" s="7">
        <f t="shared" si="22"/>
        <v>1.5896843758551022</v>
      </c>
      <c r="W64" s="7">
        <f t="shared" si="22"/>
        <v>-1.6692128340176848</v>
      </c>
      <c r="X64" s="7">
        <f t="shared" si="22"/>
        <v>3.0427308677028102</v>
      </c>
      <c r="Y64" s="7">
        <f t="shared" si="22"/>
        <v>-0.67824369367515858</v>
      </c>
      <c r="Z64" s="7">
        <f t="shared" si="22"/>
        <v>0.9336191559724859</v>
      </c>
      <c r="AA64" s="7">
        <f t="shared" si="22"/>
        <v>-0.20277880854724983</v>
      </c>
      <c r="AB64" s="20">
        <f t="shared" si="23"/>
        <v>117.28845000000001</v>
      </c>
      <c r="AC64" s="20">
        <f t="shared" si="24"/>
        <v>112.27433333333335</v>
      </c>
      <c r="AD64" s="20">
        <f t="shared" si="25"/>
        <v>115.74946666666666</v>
      </c>
      <c r="AE64" s="20">
        <f t="shared" si="26"/>
        <v>119.78030000000001</v>
      </c>
      <c r="AF64" s="20">
        <f t="shared" si="27"/>
        <v>121.34969999999998</v>
      </c>
      <c r="AG64" s="7">
        <f>IFERROR(AC64/'2018'!AF64*100-100,"")</f>
        <v>-11.982291042771379</v>
      </c>
      <c r="AH64" s="20">
        <f t="shared" si="28"/>
        <v>3.0952161817928072</v>
      </c>
      <c r="AI64" s="20">
        <f t="shared" si="28"/>
        <v>3.4823774565988117</v>
      </c>
      <c r="AJ64" s="20">
        <f t="shared" si="28"/>
        <v>1.3102321500279857</v>
      </c>
    </row>
    <row r="65" spans="1:36" x14ac:dyDescent="0.2">
      <c r="A65" s="3" t="s">
        <v>40</v>
      </c>
      <c r="B65" s="1" t="s">
        <v>68</v>
      </c>
      <c r="C65" s="14">
        <v>119.64700000000001</v>
      </c>
      <c r="D65" s="10">
        <v>119.95359999999999</v>
      </c>
      <c r="E65" s="7">
        <v>120.34739999999999</v>
      </c>
      <c r="F65" s="7">
        <v>120.5887</v>
      </c>
      <c r="G65" s="7">
        <v>120.7837</v>
      </c>
      <c r="H65" s="7">
        <v>121.32170000000001</v>
      </c>
      <c r="I65" s="7">
        <v>122.9646</v>
      </c>
      <c r="J65" s="7">
        <v>124.62090000000001</v>
      </c>
      <c r="K65" s="7">
        <v>125.5919</v>
      </c>
      <c r="L65" s="7">
        <v>125.78230000000001</v>
      </c>
      <c r="M65" s="7">
        <v>126.0532</v>
      </c>
      <c r="N65" s="7">
        <v>126.92319999999999</v>
      </c>
      <c r="O65" s="11">
        <v>126.5677</v>
      </c>
      <c r="P65" s="7">
        <f t="shared" si="22"/>
        <v>0.25625381330078389</v>
      </c>
      <c r="Q65" s="7">
        <f t="shared" si="22"/>
        <v>0.32829360686131875</v>
      </c>
      <c r="R65" s="7">
        <f t="shared" si="22"/>
        <v>0.20050287750297024</v>
      </c>
      <c r="S65" s="7">
        <f t="shared" si="22"/>
        <v>0.16170669391078366</v>
      </c>
      <c r="T65" s="7">
        <f t="shared" si="22"/>
        <v>0.4454243411983661</v>
      </c>
      <c r="U65" s="7">
        <f t="shared" si="22"/>
        <v>1.3541682980043943</v>
      </c>
      <c r="V65" s="7">
        <f t="shared" si="22"/>
        <v>1.3469730312626573</v>
      </c>
      <c r="W65" s="7">
        <f t="shared" si="22"/>
        <v>0.77916304568494477</v>
      </c>
      <c r="X65" s="7">
        <f t="shared" si="22"/>
        <v>0.15160213357709457</v>
      </c>
      <c r="Y65" s="7">
        <f t="shared" si="22"/>
        <v>0.21537211515451496</v>
      </c>
      <c r="Z65" s="7">
        <f t="shared" si="22"/>
        <v>0.69018477912499665</v>
      </c>
      <c r="AA65" s="7">
        <f t="shared" si="22"/>
        <v>-0.28009063748786051</v>
      </c>
      <c r="AB65" s="20">
        <f t="shared" si="23"/>
        <v>123.45824166666667</v>
      </c>
      <c r="AC65" s="20">
        <f t="shared" si="24"/>
        <v>120.29656666666666</v>
      </c>
      <c r="AD65" s="20">
        <f t="shared" si="25"/>
        <v>121.69</v>
      </c>
      <c r="AE65" s="20">
        <f t="shared" si="26"/>
        <v>125.33170000000001</v>
      </c>
      <c r="AF65" s="20">
        <f t="shared" si="27"/>
        <v>126.5147</v>
      </c>
      <c r="AG65" s="7">
        <f>IFERROR(AC65/'2018'!AF65*100-100,"")</f>
        <v>-8.8193576293265892</v>
      </c>
      <c r="AH65" s="20">
        <f t="shared" si="28"/>
        <v>1.1583317562124904</v>
      </c>
      <c r="AI65" s="20">
        <f t="shared" si="28"/>
        <v>2.9926041581066727</v>
      </c>
      <c r="AJ65" s="20">
        <f t="shared" si="28"/>
        <v>0.94389527948635532</v>
      </c>
    </row>
    <row r="66" spans="1:36" x14ac:dyDescent="0.2">
      <c r="A66" s="3" t="s">
        <v>41</v>
      </c>
      <c r="B66" s="1" t="s">
        <v>69</v>
      </c>
      <c r="C66" s="14">
        <v>103.193</v>
      </c>
      <c r="D66" s="10">
        <v>103.193</v>
      </c>
      <c r="E66" s="7">
        <v>104.56310000000001</v>
      </c>
      <c r="F66" s="7">
        <v>104.56</v>
      </c>
      <c r="G66" s="7">
        <v>104.56</v>
      </c>
      <c r="H66" s="7">
        <v>104.56</v>
      </c>
      <c r="I66" s="7">
        <v>104.56</v>
      </c>
      <c r="J66" s="7">
        <v>103.7689</v>
      </c>
      <c r="K66" s="7">
        <v>103.7689</v>
      </c>
      <c r="L66" s="7">
        <v>103.7689</v>
      </c>
      <c r="M66" s="7">
        <v>103.7689</v>
      </c>
      <c r="N66" s="7">
        <v>103.7689</v>
      </c>
      <c r="O66" s="11">
        <v>105.7015</v>
      </c>
      <c r="P66" s="7">
        <f t="shared" si="22"/>
        <v>0</v>
      </c>
      <c r="Q66" s="7">
        <f t="shared" si="22"/>
        <v>1.3277063366701307</v>
      </c>
      <c r="R66" s="7">
        <f t="shared" si="22"/>
        <v>-2.9647169986385573E-3</v>
      </c>
      <c r="S66" s="7">
        <f t="shared" si="22"/>
        <v>0</v>
      </c>
      <c r="T66" s="7">
        <f t="shared" si="22"/>
        <v>0</v>
      </c>
      <c r="U66" s="7">
        <f t="shared" si="22"/>
        <v>0</v>
      </c>
      <c r="V66" s="7">
        <f t="shared" si="22"/>
        <v>-0.75659908186687086</v>
      </c>
      <c r="W66" s="7">
        <f t="shared" si="22"/>
        <v>0</v>
      </c>
      <c r="X66" s="7">
        <f t="shared" si="22"/>
        <v>0</v>
      </c>
      <c r="Y66" s="7">
        <f t="shared" si="22"/>
        <v>0</v>
      </c>
      <c r="Z66" s="7">
        <f t="shared" si="22"/>
        <v>0</v>
      </c>
      <c r="AA66" s="7">
        <f t="shared" si="22"/>
        <v>1.8624077156065004</v>
      </c>
      <c r="AB66" s="20">
        <f t="shared" si="23"/>
        <v>104.21184166666667</v>
      </c>
      <c r="AC66" s="20">
        <f t="shared" si="24"/>
        <v>104.10536666666667</v>
      </c>
      <c r="AD66" s="20">
        <f t="shared" si="25"/>
        <v>104.56</v>
      </c>
      <c r="AE66" s="20">
        <f t="shared" si="26"/>
        <v>103.76889999999999</v>
      </c>
      <c r="AF66" s="20">
        <f t="shared" si="27"/>
        <v>104.4131</v>
      </c>
      <c r="AG66" s="7">
        <f>IFERROR(AC66/'2018'!AF66*100-100,"")</f>
        <v>-1.5100384888892933</v>
      </c>
      <c r="AH66" s="20">
        <f t="shared" si="28"/>
        <v>0.43670499215377845</v>
      </c>
      <c r="AI66" s="20">
        <f t="shared" si="28"/>
        <v>-0.75659908186688085</v>
      </c>
      <c r="AJ66" s="20">
        <f t="shared" si="28"/>
        <v>0.62080257186885035</v>
      </c>
    </row>
    <row r="67" spans="1:36" x14ac:dyDescent="0.2">
      <c r="A67" s="3" t="s">
        <v>42</v>
      </c>
      <c r="B67" s="1" t="s">
        <v>43</v>
      </c>
      <c r="C67" s="14">
        <v>120.1836</v>
      </c>
      <c r="D67" s="10">
        <v>120.8947</v>
      </c>
      <c r="E67" s="7">
        <v>120.99379999999999</v>
      </c>
      <c r="F67" s="7">
        <v>121.2641</v>
      </c>
      <c r="G67" s="7">
        <v>121.4577</v>
      </c>
      <c r="H67" s="7">
        <v>121.56950000000001</v>
      </c>
      <c r="I67" s="7">
        <v>121.5568</v>
      </c>
      <c r="J67" s="7">
        <v>122.0762</v>
      </c>
      <c r="K67" s="7">
        <v>122.1992</v>
      </c>
      <c r="L67" s="7">
        <v>122.3693</v>
      </c>
      <c r="M67" s="7">
        <v>122.4481</v>
      </c>
      <c r="N67" s="7">
        <v>122.7375</v>
      </c>
      <c r="O67" s="11">
        <v>122.86069999999999</v>
      </c>
      <c r="P67" s="7">
        <f t="shared" si="22"/>
        <v>0.59167806589251926</v>
      </c>
      <c r="Q67" s="7">
        <f t="shared" si="22"/>
        <v>8.197216255137145E-2</v>
      </c>
      <c r="R67" s="7">
        <f t="shared" si="22"/>
        <v>0.22339987668790134</v>
      </c>
      <c r="S67" s="7">
        <f t="shared" si="22"/>
        <v>0.15965153742946472</v>
      </c>
      <c r="T67" s="7">
        <f t="shared" si="22"/>
        <v>9.2048507422750753E-2</v>
      </c>
      <c r="U67" s="7">
        <f t="shared" si="22"/>
        <v>-1.0446699213215059E-2</v>
      </c>
      <c r="V67" s="7">
        <f t="shared" si="22"/>
        <v>0.42728995827465394</v>
      </c>
      <c r="W67" s="7">
        <f t="shared" si="22"/>
        <v>0.10075674046210864</v>
      </c>
      <c r="X67" s="7">
        <f t="shared" si="22"/>
        <v>0.13919894729260979</v>
      </c>
      <c r="Y67" s="7">
        <f t="shared" si="22"/>
        <v>6.4395236386905128E-2</v>
      </c>
      <c r="Z67" s="7">
        <f t="shared" si="22"/>
        <v>0.23634503107847368</v>
      </c>
      <c r="AA67" s="7">
        <f t="shared" si="22"/>
        <v>0.1003768204501453</v>
      </c>
      <c r="AB67" s="20">
        <f t="shared" si="23"/>
        <v>121.86896666666667</v>
      </c>
      <c r="AC67" s="20">
        <f t="shared" si="24"/>
        <v>121.05086666666666</v>
      </c>
      <c r="AD67" s="20">
        <f t="shared" si="25"/>
        <v>121.52800000000001</v>
      </c>
      <c r="AE67" s="20">
        <f t="shared" si="26"/>
        <v>122.2149</v>
      </c>
      <c r="AF67" s="20">
        <f t="shared" si="27"/>
        <v>122.68209999999999</v>
      </c>
      <c r="AG67" s="7">
        <f>IFERROR(AC67/'2018'!AF67*100-100,"")</f>
        <v>-5.0951380782027371</v>
      </c>
      <c r="AH67" s="20">
        <f t="shared" si="28"/>
        <v>0.39415936991777301</v>
      </c>
      <c r="AI67" s="20">
        <f t="shared" si="28"/>
        <v>0.5652195378842606</v>
      </c>
      <c r="AJ67" s="20">
        <f t="shared" si="28"/>
        <v>0.38227744734888347</v>
      </c>
    </row>
    <row r="68" spans="1:36" x14ac:dyDescent="0.2">
      <c r="A68" s="3" t="s">
        <v>44</v>
      </c>
      <c r="B68" s="1" t="s">
        <v>45</v>
      </c>
      <c r="C68" s="14">
        <v>116.8321</v>
      </c>
      <c r="D68" s="10">
        <v>116.9757</v>
      </c>
      <c r="E68" s="7">
        <v>117.55459999999999</v>
      </c>
      <c r="F68" s="7">
        <v>117.43429999999999</v>
      </c>
      <c r="G68" s="7">
        <v>116.79349999999999</v>
      </c>
      <c r="H68" s="7">
        <v>118.3417</v>
      </c>
      <c r="I68" s="7">
        <v>117.9248</v>
      </c>
      <c r="J68" s="7">
        <v>118.5839</v>
      </c>
      <c r="K68" s="7">
        <v>119.8712</v>
      </c>
      <c r="L68" s="7">
        <v>119.5219</v>
      </c>
      <c r="M68" s="7">
        <v>119.7855</v>
      </c>
      <c r="N68" s="7">
        <v>119.0236</v>
      </c>
      <c r="O68" s="11">
        <v>119.44159999999999</v>
      </c>
      <c r="P68" s="7">
        <f t="shared" si="22"/>
        <v>0.12291142588381652</v>
      </c>
      <c r="Q68" s="7">
        <f t="shared" si="22"/>
        <v>0.4948891094475093</v>
      </c>
      <c r="R68" s="7">
        <f t="shared" si="22"/>
        <v>-0.10233542541083063</v>
      </c>
      <c r="S68" s="7">
        <f t="shared" si="22"/>
        <v>-0.54566681114461335</v>
      </c>
      <c r="T68" s="7">
        <f t="shared" si="22"/>
        <v>1.3255874684807019</v>
      </c>
      <c r="U68" s="7">
        <f t="shared" si="22"/>
        <v>-0.3522849511203559</v>
      </c>
      <c r="V68" s="7">
        <f t="shared" si="22"/>
        <v>0.55891551225865554</v>
      </c>
      <c r="W68" s="7">
        <f t="shared" si="22"/>
        <v>1.0855605187550772</v>
      </c>
      <c r="X68" s="7">
        <f t="shared" si="22"/>
        <v>-0.29139609847903375</v>
      </c>
      <c r="Y68" s="7">
        <f t="shared" si="22"/>
        <v>0.2205453561230174</v>
      </c>
      <c r="Z68" s="7">
        <f t="shared" si="22"/>
        <v>-0.63605361249900627</v>
      </c>
      <c r="AA68" s="7">
        <f t="shared" si="22"/>
        <v>0.35119085626715385</v>
      </c>
      <c r="AB68" s="20">
        <f t="shared" si="23"/>
        <v>118.43769166666668</v>
      </c>
      <c r="AC68" s="20">
        <f t="shared" si="24"/>
        <v>117.32153333333333</v>
      </c>
      <c r="AD68" s="20">
        <f t="shared" si="25"/>
        <v>117.68666666666667</v>
      </c>
      <c r="AE68" s="20">
        <f t="shared" si="26"/>
        <v>119.32566666666668</v>
      </c>
      <c r="AF68" s="20">
        <f t="shared" si="27"/>
        <v>119.4169</v>
      </c>
      <c r="AG68" s="7">
        <f>IFERROR(AC68/'2018'!AF68*100-100,"")</f>
        <v>-2.2208109488146732</v>
      </c>
      <c r="AH68" s="20">
        <f t="shared" ref="AH68:AJ71" si="29">IFERROR(AD68/AC68*100-100,"")</f>
        <v>0.3112244810983924</v>
      </c>
      <c r="AI68" s="20">
        <f t="shared" si="29"/>
        <v>1.3926811306860003</v>
      </c>
      <c r="AJ68" s="20">
        <f t="shared" si="29"/>
        <v>7.6457426035744902E-2</v>
      </c>
    </row>
    <row r="69" spans="1:36" x14ac:dyDescent="0.2">
      <c r="A69" s="3" t="s">
        <v>46</v>
      </c>
      <c r="B69" s="1" t="s">
        <v>70</v>
      </c>
      <c r="C69" s="14">
        <v>116.9355</v>
      </c>
      <c r="D69" s="10">
        <v>117.60720000000001</v>
      </c>
      <c r="E69" s="7">
        <v>117.9855</v>
      </c>
      <c r="F69" s="7">
        <v>117.9855</v>
      </c>
      <c r="G69" s="7">
        <v>117.9855</v>
      </c>
      <c r="H69" s="7">
        <v>117.98560000000001</v>
      </c>
      <c r="I69" s="7">
        <v>119.52290000000001</v>
      </c>
      <c r="J69" s="7">
        <v>119.5968</v>
      </c>
      <c r="K69" s="7">
        <v>119.62520000000001</v>
      </c>
      <c r="L69" s="7">
        <v>120.21899999999999</v>
      </c>
      <c r="M69" s="7">
        <v>120.21899999999999</v>
      </c>
      <c r="N69" s="7">
        <v>120.21899999999999</v>
      </c>
      <c r="O69" s="11">
        <v>120.21899999999999</v>
      </c>
      <c r="P69" s="7">
        <f t="shared" si="22"/>
        <v>0.57441923111458992</v>
      </c>
      <c r="Q69" s="7">
        <f t="shared" si="22"/>
        <v>0.32166397975633787</v>
      </c>
      <c r="R69" s="7">
        <f t="shared" si="22"/>
        <v>0</v>
      </c>
      <c r="S69" s="7">
        <f t="shared" si="22"/>
        <v>0</v>
      </c>
      <c r="T69" s="7">
        <f t="shared" si="22"/>
        <v>8.4756177668713237E-5</v>
      </c>
      <c r="U69" s="7">
        <f t="shared" si="22"/>
        <v>1.3029556149225006</v>
      </c>
      <c r="V69" s="7">
        <f t="shared" si="22"/>
        <v>6.1829155751738578E-2</v>
      </c>
      <c r="W69" s="7">
        <f t="shared" si="22"/>
        <v>2.3746454754646332E-2</v>
      </c>
      <c r="X69" s="7">
        <f t="shared" si="22"/>
        <v>0.4963837051056027</v>
      </c>
      <c r="Y69" s="7">
        <f t="shared" si="22"/>
        <v>0</v>
      </c>
      <c r="Z69" s="7">
        <f t="shared" si="22"/>
        <v>0</v>
      </c>
      <c r="AA69" s="7">
        <f t="shared" si="22"/>
        <v>0</v>
      </c>
      <c r="AB69" s="20">
        <f t="shared" si="23"/>
        <v>119.09751666666669</v>
      </c>
      <c r="AC69" s="20">
        <f t="shared" si="24"/>
        <v>117.85940000000001</v>
      </c>
      <c r="AD69" s="20">
        <f t="shared" si="25"/>
        <v>118.498</v>
      </c>
      <c r="AE69" s="20">
        <f t="shared" si="26"/>
        <v>119.81366666666668</v>
      </c>
      <c r="AF69" s="20">
        <f t="shared" si="27"/>
        <v>120.21899999999999</v>
      </c>
      <c r="AG69" s="7">
        <f>IFERROR(AC69/'2018'!AF69*100-100,"")</f>
        <v>-6.6566911294365383</v>
      </c>
      <c r="AH69" s="20">
        <f t="shared" si="29"/>
        <v>0.54183204733774915</v>
      </c>
      <c r="AI69" s="20">
        <f t="shared" si="29"/>
        <v>1.1102859682582675</v>
      </c>
      <c r="AJ69" s="20">
        <f t="shared" si="29"/>
        <v>0.33830308729388037</v>
      </c>
    </row>
    <row r="70" spans="1:36" x14ac:dyDescent="0.2">
      <c r="A70" s="54" t="s">
        <v>47</v>
      </c>
      <c r="B70" s="46" t="s">
        <v>48</v>
      </c>
      <c r="C70" s="26">
        <v>104.214</v>
      </c>
      <c r="D70" s="21">
        <v>105.9423</v>
      </c>
      <c r="E70" s="20">
        <v>107.3777</v>
      </c>
      <c r="F70" s="20">
        <v>105.4379</v>
      </c>
      <c r="G70" s="20">
        <v>105.7547</v>
      </c>
      <c r="H70" s="20">
        <v>102.80329999999999</v>
      </c>
      <c r="I70" s="20">
        <v>101.36579999999999</v>
      </c>
      <c r="J70" s="20">
        <v>101.788</v>
      </c>
      <c r="K70" s="20">
        <v>104.0925</v>
      </c>
      <c r="L70" s="20">
        <v>103.43989999999999</v>
      </c>
      <c r="M70" s="20">
        <v>106.6516</v>
      </c>
      <c r="N70" s="20">
        <v>108.9563</v>
      </c>
      <c r="O70" s="19">
        <v>108.6163</v>
      </c>
      <c r="P70" s="20">
        <f t="shared" si="22"/>
        <v>1.6584144164891517</v>
      </c>
      <c r="Q70" s="20">
        <f t="shared" si="22"/>
        <v>1.354888462870828</v>
      </c>
      <c r="R70" s="20">
        <f t="shared" si="22"/>
        <v>-1.8065203482659855</v>
      </c>
      <c r="S70" s="20">
        <f t="shared" si="22"/>
        <v>0.30046121935281395</v>
      </c>
      <c r="T70" s="20">
        <f t="shared" si="22"/>
        <v>-2.7907979503511493</v>
      </c>
      <c r="U70" s="20">
        <f t="shared" si="22"/>
        <v>-1.3983014163942209</v>
      </c>
      <c r="V70" s="20">
        <f t="shared" si="22"/>
        <v>0.41651128881733651</v>
      </c>
      <c r="W70" s="20">
        <f t="shared" si="22"/>
        <v>2.2640193343026729</v>
      </c>
      <c r="X70" s="20">
        <f t="shared" si="22"/>
        <v>-0.62694238297668581</v>
      </c>
      <c r="Y70" s="20">
        <f t="shared" si="22"/>
        <v>3.1048947263096807</v>
      </c>
      <c r="Z70" s="20">
        <f t="shared" si="22"/>
        <v>2.1609614858098678</v>
      </c>
      <c r="AA70" s="20">
        <f t="shared" si="22"/>
        <v>-0.31205171247555524</v>
      </c>
      <c r="AB70" s="20">
        <f>(AB52/AB54)*100</f>
        <v>105.19250184018975</v>
      </c>
      <c r="AC70" s="20">
        <f t="shared" ref="AC70:AF70" si="30">(AC52/AC54)*100</f>
        <v>106.25282387162753</v>
      </c>
      <c r="AD70" s="20">
        <f t="shared" si="30"/>
        <v>103.30324902613526</v>
      </c>
      <c r="AE70" s="20">
        <f t="shared" si="30"/>
        <v>103.10777655764227</v>
      </c>
      <c r="AF70" s="20">
        <f t="shared" si="30"/>
        <v>108.07734387222159</v>
      </c>
      <c r="AG70" s="7">
        <f>IFERROR(AC70/'2018'!AF70*100-100,"")</f>
        <v>7.3944003114126247</v>
      </c>
      <c r="AH70" s="20">
        <f t="shared" si="29"/>
        <v>-2.7759966634448006</v>
      </c>
      <c r="AI70" s="20">
        <f t="shared" si="29"/>
        <v>-0.18922199479276003</v>
      </c>
      <c r="AJ70" s="20">
        <f t="shared" si="29"/>
        <v>4.8197793420567905</v>
      </c>
    </row>
    <row r="71" spans="1:36" x14ac:dyDescent="0.2">
      <c r="A71" s="54"/>
      <c r="B71" s="46" t="s">
        <v>72</v>
      </c>
      <c r="C71" s="26">
        <v>111.7839</v>
      </c>
      <c r="D71" s="21">
        <v>114.0552</v>
      </c>
      <c r="E71" s="20">
        <v>115.3391</v>
      </c>
      <c r="F71" s="20">
        <v>113.0936</v>
      </c>
      <c r="G71" s="20">
        <v>112.7135</v>
      </c>
      <c r="H71" s="20">
        <v>109.58</v>
      </c>
      <c r="I71" s="20">
        <v>107.41840000000001</v>
      </c>
      <c r="J71" s="20">
        <v>107.67870000000001</v>
      </c>
      <c r="K71" s="20">
        <v>109.9462</v>
      </c>
      <c r="L71" s="20">
        <v>109.0652</v>
      </c>
      <c r="M71" s="20">
        <v>112.4691</v>
      </c>
      <c r="N71" s="20">
        <v>114.9648</v>
      </c>
      <c r="O71" s="19">
        <v>115.29649999999999</v>
      </c>
      <c r="P71" s="20">
        <f t="shared" si="22"/>
        <v>2.0318668430784728</v>
      </c>
      <c r="Q71" s="20">
        <f t="shared" si="22"/>
        <v>1.1256830026162794</v>
      </c>
      <c r="R71" s="20">
        <f t="shared" si="22"/>
        <v>-1.946867974520355</v>
      </c>
      <c r="S71" s="20">
        <f t="shared" si="22"/>
        <v>-0.33609328909858627</v>
      </c>
      <c r="T71" s="20">
        <f t="shared" si="22"/>
        <v>-2.7800574021745383</v>
      </c>
      <c r="U71" s="20">
        <f t="shared" si="22"/>
        <v>-1.972622741376157</v>
      </c>
      <c r="V71" s="20">
        <f t="shared" si="22"/>
        <v>0.24232347530776929</v>
      </c>
      <c r="W71" s="20">
        <f t="shared" si="22"/>
        <v>2.1058017973842538</v>
      </c>
      <c r="X71" s="20">
        <f t="shared" si="22"/>
        <v>-0.80130099994360893</v>
      </c>
      <c r="Y71" s="20">
        <f t="shared" si="22"/>
        <v>3.1209771769546957</v>
      </c>
      <c r="Z71" s="20">
        <f t="shared" si="22"/>
        <v>2.2190094879393536</v>
      </c>
      <c r="AA71" s="20">
        <f t="shared" si="22"/>
        <v>0.28852309576496277</v>
      </c>
      <c r="AB71" s="20">
        <f>(AB52/AB63)*100</f>
        <v>111.79710970906002</v>
      </c>
      <c r="AC71" s="20">
        <f t="shared" ref="AC71:AF71" si="31">(AC52/AC63)*100</f>
        <v>114.1622915185809</v>
      </c>
      <c r="AD71" s="20">
        <f t="shared" si="31"/>
        <v>109.89360202318998</v>
      </c>
      <c r="AE71" s="20">
        <f t="shared" si="31"/>
        <v>108.89829655325158</v>
      </c>
      <c r="AF71" s="20">
        <f t="shared" si="31"/>
        <v>114.24513339840325</v>
      </c>
      <c r="AG71" s="7">
        <f>IFERROR(AC71/'2018'!AF71*100-100,"")</f>
        <v>9.2980154878725187</v>
      </c>
      <c r="AH71" s="20">
        <f t="shared" si="29"/>
        <v>-3.7391413912676654</v>
      </c>
      <c r="AI71" s="20">
        <f t="shared" si="29"/>
        <v>-0.90569919596262594</v>
      </c>
      <c r="AJ71" s="20">
        <f t="shared" si="29"/>
        <v>4.9099361646461261</v>
      </c>
    </row>
    <row r="72" spans="1:36" ht="18" customHeight="1" x14ac:dyDescent="0.2">
      <c r="B72" s="22" t="s">
        <v>60</v>
      </c>
      <c r="C72" s="27"/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5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x14ac:dyDescent="0.2">
      <c r="A73" s="54" t="s">
        <v>14</v>
      </c>
      <c r="B73" s="46" t="s">
        <v>15</v>
      </c>
      <c r="C73" s="26">
        <v>120.4496</v>
      </c>
      <c r="D73" s="21">
        <v>119.9187</v>
      </c>
      <c r="E73" s="20">
        <v>118.9166</v>
      </c>
      <c r="F73" s="20">
        <v>119.18980000000001</v>
      </c>
      <c r="G73" s="20">
        <v>118.935</v>
      </c>
      <c r="H73" s="20">
        <v>119.6657</v>
      </c>
      <c r="I73" s="20">
        <v>121.1716</v>
      </c>
      <c r="J73" s="20">
        <v>121.2598</v>
      </c>
      <c r="K73" s="20">
        <v>122.7837</v>
      </c>
      <c r="L73" s="20">
        <v>121.389</v>
      </c>
      <c r="M73" s="20">
        <v>121.05549999999999</v>
      </c>
      <c r="N73" s="20">
        <v>121.0514</v>
      </c>
      <c r="O73" s="19">
        <v>121.72110000000001</v>
      </c>
      <c r="P73" s="20">
        <f t="shared" ref="P73:AA94" si="32">(D73-C73)/C73*100</f>
        <v>-0.44076526613621186</v>
      </c>
      <c r="Q73" s="20">
        <f t="shared" si="32"/>
        <v>-0.83564948586000232</v>
      </c>
      <c r="R73" s="20">
        <f t="shared" si="32"/>
        <v>0.22974084358281582</v>
      </c>
      <c r="S73" s="20">
        <f t="shared" si="32"/>
        <v>-0.21377668223287816</v>
      </c>
      <c r="T73" s="20">
        <f t="shared" si="32"/>
        <v>0.61436919325681993</v>
      </c>
      <c r="U73" s="20">
        <f t="shared" si="32"/>
        <v>1.2584224217967195</v>
      </c>
      <c r="V73" s="20">
        <f t="shared" si="32"/>
        <v>7.2789333474180831E-2</v>
      </c>
      <c r="W73" s="20">
        <f t="shared" si="32"/>
        <v>1.256723167941888</v>
      </c>
      <c r="X73" s="20">
        <f t="shared" si="32"/>
        <v>-1.1358999606625313</v>
      </c>
      <c r="Y73" s="20">
        <f t="shared" si="32"/>
        <v>-0.27473659063012368</v>
      </c>
      <c r="Z73" s="20">
        <f t="shared" si="32"/>
        <v>-3.3868762674921817E-3</v>
      </c>
      <c r="AA73" s="20">
        <f t="shared" si="32"/>
        <v>0.55323606335821474</v>
      </c>
      <c r="AB73" s="20">
        <f t="shared" ref="AB73:AB135" si="33">AVERAGE(D73:O73)</f>
        <v>120.58815833333334</v>
      </c>
      <c r="AC73" s="20">
        <f t="shared" ref="AC73:AC135" si="34">IFERROR(AVERAGE(D73:F73),"")</f>
        <v>119.3417</v>
      </c>
      <c r="AD73" s="20">
        <f t="shared" ref="AD73:AD135" si="35">IFERROR(AVERAGE(G73:I73),"")</f>
        <v>119.92410000000001</v>
      </c>
      <c r="AE73" s="20">
        <f t="shared" ref="AE73:AE93" si="36">IFERROR(AVERAGE(J73:L73),"")</f>
        <v>121.81083333333333</v>
      </c>
      <c r="AF73" s="20">
        <f t="shared" ref="AF73:AF93" si="37">IFERROR(AVERAGE(M73:O73),"")</f>
        <v>121.276</v>
      </c>
      <c r="AG73" s="7">
        <f>IFERROR(AC71/'2018'!AF73*100-100,"")</f>
        <v>-9.2453335591706747</v>
      </c>
      <c r="AH73" s="20">
        <f>IFERROR(AD71/AC71*100-100,"")</f>
        <v>-3.7391413912676654</v>
      </c>
      <c r="AI73" s="20">
        <f>IFERROR(AE71/AD71*100-100,"")</f>
        <v>-0.90569919596262594</v>
      </c>
      <c r="AJ73" s="20">
        <f>IFERROR(AF71/AE71*100-100,"")</f>
        <v>4.9099361646461261</v>
      </c>
    </row>
    <row r="74" spans="1:36" x14ac:dyDescent="0.2">
      <c r="A74" s="3" t="s">
        <v>16</v>
      </c>
      <c r="B74" s="1" t="s">
        <v>54</v>
      </c>
      <c r="C74" s="14">
        <v>125.16079999999999</v>
      </c>
      <c r="D74" s="10">
        <v>124.1887</v>
      </c>
      <c r="E74" s="7">
        <v>123.282</v>
      </c>
      <c r="F74" s="7">
        <v>122.5087</v>
      </c>
      <c r="G74" s="7">
        <v>122.35339999999999</v>
      </c>
      <c r="H74" s="7">
        <v>123.58410000000001</v>
      </c>
      <c r="I74" s="7">
        <v>124.8104</v>
      </c>
      <c r="J74" s="7">
        <v>125.2572</v>
      </c>
      <c r="K74" s="7">
        <v>127.7045</v>
      </c>
      <c r="L74" s="7">
        <v>126.194</v>
      </c>
      <c r="M74" s="7">
        <v>125.806</v>
      </c>
      <c r="N74" s="7">
        <v>125.9872</v>
      </c>
      <c r="O74" s="11">
        <v>126.2704</v>
      </c>
      <c r="P74" s="7">
        <f t="shared" si="32"/>
        <v>-0.77668087771890038</v>
      </c>
      <c r="Q74" s="7">
        <f t="shared" si="32"/>
        <v>-0.73009863216218607</v>
      </c>
      <c r="R74" s="7">
        <f t="shared" si="32"/>
        <v>-0.62726107623172234</v>
      </c>
      <c r="S74" s="7">
        <f t="shared" si="32"/>
        <v>-0.12676650719500826</v>
      </c>
      <c r="T74" s="7">
        <f t="shared" si="32"/>
        <v>1.0058568049600691</v>
      </c>
      <c r="U74" s="7">
        <f t="shared" si="32"/>
        <v>0.99227975119776313</v>
      </c>
      <c r="V74" s="7">
        <f t="shared" si="32"/>
        <v>0.35798298859710093</v>
      </c>
      <c r="W74" s="7">
        <f t="shared" si="32"/>
        <v>1.9538198203376722</v>
      </c>
      <c r="X74" s="7">
        <f t="shared" si="32"/>
        <v>-1.1828087498874302</v>
      </c>
      <c r="Y74" s="7">
        <f t="shared" si="32"/>
        <v>-0.30746311235082902</v>
      </c>
      <c r="Z74" s="7">
        <f t="shared" si="32"/>
        <v>0.14403128626615905</v>
      </c>
      <c r="AA74" s="7">
        <f t="shared" si="32"/>
        <v>0.2247847400370781</v>
      </c>
      <c r="AB74" s="20">
        <f t="shared" si="33"/>
        <v>124.82888333333335</v>
      </c>
      <c r="AC74" s="20">
        <f t="shared" si="34"/>
        <v>123.32646666666666</v>
      </c>
      <c r="AD74" s="20">
        <f t="shared" si="35"/>
        <v>123.58263333333333</v>
      </c>
      <c r="AE74" s="20">
        <f t="shared" si="36"/>
        <v>126.38523333333335</v>
      </c>
      <c r="AF74" s="20">
        <f t="shared" si="37"/>
        <v>126.02120000000001</v>
      </c>
      <c r="AG74" s="7">
        <f>IFERROR(AC74/'2018'!AF74*100-100,"")</f>
        <v>-6.9006793860840077</v>
      </c>
      <c r="AH74" s="20">
        <f t="shared" ref="AH74:AJ89" si="38">IFERROR(AD74/AC74*100-100,"")</f>
        <v>0.20771426733487885</v>
      </c>
      <c r="AI74" s="20">
        <f t="shared" si="38"/>
        <v>2.267794369165685</v>
      </c>
      <c r="AJ74" s="20">
        <f t="shared" si="38"/>
        <v>-0.28803470447628854</v>
      </c>
    </row>
    <row r="75" spans="1:36" x14ac:dyDescent="0.2">
      <c r="A75" s="3" t="s">
        <v>18</v>
      </c>
      <c r="B75" s="1" t="s">
        <v>55</v>
      </c>
      <c r="C75" s="14">
        <v>124.7732</v>
      </c>
      <c r="D75" s="10">
        <v>124.9556</v>
      </c>
      <c r="E75" s="7">
        <v>123.69799999999999</v>
      </c>
      <c r="F75" s="7">
        <v>125.0706</v>
      </c>
      <c r="G75" s="7">
        <v>125.6623</v>
      </c>
      <c r="H75" s="7">
        <v>126.0384</v>
      </c>
      <c r="I75" s="7">
        <v>127.3779</v>
      </c>
      <c r="J75" s="7">
        <v>128.20959999999999</v>
      </c>
      <c r="K75" s="7">
        <v>130.5419</v>
      </c>
      <c r="L75" s="7">
        <v>128.96449999999999</v>
      </c>
      <c r="M75" s="7">
        <v>128.7585</v>
      </c>
      <c r="N75" s="7">
        <v>128.24870000000001</v>
      </c>
      <c r="O75" s="11">
        <v>128.66900000000001</v>
      </c>
      <c r="P75" s="7">
        <f t="shared" si="32"/>
        <v>0.14618523849672943</v>
      </c>
      <c r="Q75" s="7">
        <f t="shared" si="32"/>
        <v>-1.0064374865952472</v>
      </c>
      <c r="R75" s="7">
        <f t="shared" si="32"/>
        <v>1.1096379892965171</v>
      </c>
      <c r="S75" s="7">
        <f t="shared" si="32"/>
        <v>0.4730927971881505</v>
      </c>
      <c r="T75" s="7">
        <f t="shared" si="32"/>
        <v>0.29929421950735735</v>
      </c>
      <c r="U75" s="7">
        <f t="shared" si="32"/>
        <v>1.0627713458755434</v>
      </c>
      <c r="V75" s="7">
        <f t="shared" si="32"/>
        <v>0.6529390106132994</v>
      </c>
      <c r="W75" s="7">
        <f t="shared" si="32"/>
        <v>1.8191305487264633</v>
      </c>
      <c r="X75" s="7">
        <f t="shared" si="32"/>
        <v>-1.2083476646195679</v>
      </c>
      <c r="Y75" s="7">
        <f t="shared" si="32"/>
        <v>-0.15973388025385971</v>
      </c>
      <c r="Z75" s="7">
        <f t="shared" si="32"/>
        <v>-0.39593502564877991</v>
      </c>
      <c r="AA75" s="7">
        <f t="shared" si="32"/>
        <v>0.32772262019030013</v>
      </c>
      <c r="AB75" s="20">
        <f t="shared" si="33"/>
        <v>127.18291666666669</v>
      </c>
      <c r="AC75" s="20">
        <f t="shared" si="34"/>
        <v>124.57473333333333</v>
      </c>
      <c r="AD75" s="20">
        <f t="shared" si="35"/>
        <v>126.35953333333333</v>
      </c>
      <c r="AE75" s="20">
        <f t="shared" si="36"/>
        <v>129.23866666666666</v>
      </c>
      <c r="AF75" s="20">
        <f t="shared" si="37"/>
        <v>128.55873333333332</v>
      </c>
      <c r="AG75" s="109">
        <f>IFERROR(AC75/'2018'!AF75*100-100,"")</f>
        <v>-7.5361679155196981</v>
      </c>
      <c r="AH75" s="20">
        <f t="shared" si="38"/>
        <v>1.432714285026222</v>
      </c>
      <c r="AI75" s="20">
        <f t="shared" si="38"/>
        <v>2.2785248230841688</v>
      </c>
      <c r="AJ75" s="20">
        <f t="shared" si="38"/>
        <v>-0.52610673792156604</v>
      </c>
    </row>
    <row r="76" spans="1:36" x14ac:dyDescent="0.2">
      <c r="A76" s="3" t="s">
        <v>56</v>
      </c>
      <c r="B76" s="1" t="s">
        <v>57</v>
      </c>
      <c r="C76" s="14">
        <v>109.5003</v>
      </c>
      <c r="D76" s="10">
        <v>109.66419999999999</v>
      </c>
      <c r="E76" s="7">
        <v>108.64019999999999</v>
      </c>
      <c r="F76" s="7">
        <v>110.4547</v>
      </c>
      <c r="G76" s="7">
        <v>109.39700000000001</v>
      </c>
      <c r="H76" s="7">
        <v>109.31959999999999</v>
      </c>
      <c r="I76" s="7">
        <v>111.6858</v>
      </c>
      <c r="J76" s="7">
        <v>110.73869999999999</v>
      </c>
      <c r="K76" s="7">
        <v>110.349</v>
      </c>
      <c r="L76" s="7">
        <v>108.9641</v>
      </c>
      <c r="M76" s="7">
        <v>108.7389</v>
      </c>
      <c r="N76" s="7">
        <v>108.62090000000001</v>
      </c>
      <c r="O76" s="11">
        <v>110.03700000000001</v>
      </c>
      <c r="P76" s="7">
        <f t="shared" si="32"/>
        <v>0.1496799552147329</v>
      </c>
      <c r="Q76" s="7">
        <f t="shared" si="32"/>
        <v>-0.93375960431936844</v>
      </c>
      <c r="R76" s="7">
        <f t="shared" si="32"/>
        <v>1.670192065183983</v>
      </c>
      <c r="S76" s="7">
        <f t="shared" si="32"/>
        <v>-0.95758713753239744</v>
      </c>
      <c r="T76" s="7">
        <f t="shared" si="32"/>
        <v>-7.0751483130260848E-2</v>
      </c>
      <c r="U76" s="7">
        <f t="shared" si="32"/>
        <v>2.1644791967771622</v>
      </c>
      <c r="V76" s="7">
        <f t="shared" si="32"/>
        <v>-0.84800395394938832</v>
      </c>
      <c r="W76" s="7">
        <f t="shared" si="32"/>
        <v>-0.35190949505456592</v>
      </c>
      <c r="X76" s="7">
        <f t="shared" si="32"/>
        <v>-1.2550181696254625</v>
      </c>
      <c r="Y76" s="7">
        <f t="shared" si="32"/>
        <v>-0.20667357414047466</v>
      </c>
      <c r="Z76" s="7">
        <f t="shared" si="32"/>
        <v>-0.10851682332633032</v>
      </c>
      <c r="AA76" s="7">
        <f t="shared" si="32"/>
        <v>1.3037085864690867</v>
      </c>
      <c r="AB76" s="20">
        <f t="shared" si="33"/>
        <v>109.71750833333334</v>
      </c>
      <c r="AC76" s="20">
        <f t="shared" si="34"/>
        <v>109.58636666666666</v>
      </c>
      <c r="AD76" s="20">
        <f t="shared" si="35"/>
        <v>110.13413333333334</v>
      </c>
      <c r="AE76" s="20">
        <f t="shared" si="36"/>
        <v>110.01726666666666</v>
      </c>
      <c r="AF76" s="20">
        <f t="shared" si="37"/>
        <v>109.13226666666667</v>
      </c>
      <c r="AG76" s="7">
        <f>IFERROR(AC76/'2018'!AF76*100-100,"")</f>
        <v>0.34716870097430785</v>
      </c>
      <c r="AH76" s="20">
        <f t="shared" si="38"/>
        <v>0.49984928173851984</v>
      </c>
      <c r="AI76" s="20">
        <f t="shared" si="38"/>
        <v>-0.10611303065596189</v>
      </c>
      <c r="AJ76" s="20">
        <f t="shared" si="38"/>
        <v>-0.80441918510972243</v>
      </c>
    </row>
    <row r="77" spans="1:36" x14ac:dyDescent="0.2">
      <c r="A77" s="3" t="s">
        <v>58</v>
      </c>
      <c r="B77" s="1" t="s">
        <v>59</v>
      </c>
      <c r="C77" s="14">
        <v>123.3817</v>
      </c>
      <c r="D77" s="10">
        <v>121.76309999999999</v>
      </c>
      <c r="E77" s="7">
        <v>120.4896</v>
      </c>
      <c r="F77" s="7">
        <v>120.2787</v>
      </c>
      <c r="G77" s="7">
        <v>121.5904</v>
      </c>
      <c r="H77" s="7">
        <v>122.55459999999999</v>
      </c>
      <c r="I77" s="7">
        <v>122.42310000000001</v>
      </c>
      <c r="J77" s="7">
        <v>122.9015</v>
      </c>
      <c r="K77" s="7">
        <v>123.7246</v>
      </c>
      <c r="L77" s="7">
        <v>123.9756</v>
      </c>
      <c r="M77" s="7">
        <v>123.279</v>
      </c>
      <c r="N77" s="7">
        <v>123.1917</v>
      </c>
      <c r="O77" s="11">
        <v>124.2559</v>
      </c>
      <c r="P77" s="7">
        <f t="shared" si="32"/>
        <v>-1.3118639149890143</v>
      </c>
      <c r="Q77" s="7">
        <f t="shared" si="32"/>
        <v>-1.0458833587515417</v>
      </c>
      <c r="R77" s="7">
        <f t="shared" si="32"/>
        <v>-0.17503585371683134</v>
      </c>
      <c r="S77" s="7">
        <f t="shared" si="32"/>
        <v>1.0905505297280416</v>
      </c>
      <c r="T77" s="7">
        <f t="shared" si="32"/>
        <v>0.79299023607126129</v>
      </c>
      <c r="U77" s="7">
        <f t="shared" si="32"/>
        <v>-0.10729911402753418</v>
      </c>
      <c r="V77" s="7">
        <f t="shared" si="32"/>
        <v>0.3907759238248284</v>
      </c>
      <c r="W77" s="7">
        <f t="shared" si="32"/>
        <v>0.66972331501242588</v>
      </c>
      <c r="X77" s="7">
        <f t="shared" si="32"/>
        <v>0.20286992239215546</v>
      </c>
      <c r="Y77" s="7">
        <f t="shared" si="32"/>
        <v>-0.56188475796850645</v>
      </c>
      <c r="Z77" s="7">
        <f t="shared" si="32"/>
        <v>-7.0814980653638532E-2</v>
      </c>
      <c r="AA77" s="7">
        <f t="shared" si="32"/>
        <v>0.86385689945020616</v>
      </c>
      <c r="AB77" s="20">
        <f t="shared" si="33"/>
        <v>122.53564999999999</v>
      </c>
      <c r="AC77" s="20">
        <f t="shared" si="34"/>
        <v>120.8438</v>
      </c>
      <c r="AD77" s="20">
        <f t="shared" si="35"/>
        <v>122.18936666666666</v>
      </c>
      <c r="AE77" s="20">
        <f t="shared" si="36"/>
        <v>123.5339</v>
      </c>
      <c r="AF77" s="20">
        <f t="shared" si="37"/>
        <v>123.57553333333333</v>
      </c>
      <c r="AG77" s="7">
        <f>IFERROR(AC77/'2018'!AF77*100-100,"")</f>
        <v>-6.5547035514643142</v>
      </c>
      <c r="AH77" s="20">
        <f t="shared" si="38"/>
        <v>1.1134759637372156</v>
      </c>
      <c r="AI77" s="20">
        <f t="shared" si="38"/>
        <v>1.1003685263393237</v>
      </c>
      <c r="AJ77" s="20">
        <f t="shared" si="38"/>
        <v>3.3701950098972588E-2</v>
      </c>
    </row>
    <row r="78" spans="1:36" x14ac:dyDescent="0.2">
      <c r="A78" s="54" t="s">
        <v>20</v>
      </c>
      <c r="B78" s="46" t="s">
        <v>21</v>
      </c>
      <c r="C78" s="26">
        <v>121.2805</v>
      </c>
      <c r="D78" s="21">
        <v>121.3699</v>
      </c>
      <c r="E78" s="20">
        <v>121.4729</v>
      </c>
      <c r="F78" s="20">
        <v>121.303</v>
      </c>
      <c r="G78" s="20">
        <v>120.8751</v>
      </c>
      <c r="H78" s="20">
        <v>121.3109</v>
      </c>
      <c r="I78" s="20">
        <v>121.47150000000001</v>
      </c>
      <c r="J78" s="20">
        <v>121.48520000000001</v>
      </c>
      <c r="K78" s="20">
        <v>121.87439999999999</v>
      </c>
      <c r="L78" s="20">
        <v>121.8537</v>
      </c>
      <c r="M78" s="20">
        <v>121.9798</v>
      </c>
      <c r="N78" s="20">
        <v>121.9777</v>
      </c>
      <c r="O78" s="19">
        <v>122.5548</v>
      </c>
      <c r="P78" s="20">
        <f t="shared" si="32"/>
        <v>7.3713416418960759E-2</v>
      </c>
      <c r="Q78" s="20">
        <f t="shared" si="32"/>
        <v>8.4864533957755936E-2</v>
      </c>
      <c r="R78" s="20">
        <f t="shared" si="32"/>
        <v>-0.13986658752692854</v>
      </c>
      <c r="S78" s="20">
        <f t="shared" si="32"/>
        <v>-0.35275302342068537</v>
      </c>
      <c r="T78" s="20">
        <f t="shared" si="32"/>
        <v>0.36053744733199838</v>
      </c>
      <c r="U78" s="20">
        <f t="shared" si="32"/>
        <v>0.13238711443077439</v>
      </c>
      <c r="V78" s="20">
        <f t="shared" si="32"/>
        <v>1.1278365707182381E-2</v>
      </c>
      <c r="W78" s="20">
        <f t="shared" si="32"/>
        <v>0.32036824238671724</v>
      </c>
      <c r="X78" s="20">
        <f t="shared" si="32"/>
        <v>-1.6984699001587569E-2</v>
      </c>
      <c r="Y78" s="20">
        <f t="shared" si="32"/>
        <v>0.10348475261727291</v>
      </c>
      <c r="Z78" s="20">
        <f t="shared" si="32"/>
        <v>-1.7215965266369176E-3</v>
      </c>
      <c r="AA78" s="20">
        <f t="shared" si="32"/>
        <v>0.47311926688239037</v>
      </c>
      <c r="AB78" s="20">
        <f t="shared" si="33"/>
        <v>121.62740833333332</v>
      </c>
      <c r="AC78" s="20">
        <f t="shared" si="34"/>
        <v>121.38193333333334</v>
      </c>
      <c r="AD78" s="20">
        <f t="shared" si="35"/>
        <v>121.21916666666668</v>
      </c>
      <c r="AE78" s="20">
        <f t="shared" si="36"/>
        <v>121.73776666666667</v>
      </c>
      <c r="AF78" s="20">
        <f t="shared" si="37"/>
        <v>122.17076666666667</v>
      </c>
      <c r="AG78" s="7">
        <f>IFERROR(AC78/'2018'!AF78*100-100,"")</f>
        <v>-3.6300515743296984</v>
      </c>
      <c r="AH78" s="20">
        <f t="shared" si="38"/>
        <v>-0.13409464011392913</v>
      </c>
      <c r="AI78" s="20">
        <f t="shared" si="38"/>
        <v>0.42782013295476418</v>
      </c>
      <c r="AJ78" s="20">
        <f t="shared" si="38"/>
        <v>0.3556825559200405</v>
      </c>
    </row>
    <row r="79" spans="1:36" x14ac:dyDescent="0.2">
      <c r="A79" s="54" t="s">
        <v>22</v>
      </c>
      <c r="B79" s="46" t="s">
        <v>23</v>
      </c>
      <c r="C79" s="26">
        <v>128.87469999999999</v>
      </c>
      <c r="D79" s="21">
        <v>129.70509999999999</v>
      </c>
      <c r="E79" s="20">
        <v>129.79769999999999</v>
      </c>
      <c r="F79" s="20">
        <v>129.71799999999999</v>
      </c>
      <c r="G79" s="20">
        <v>128.67310000000001</v>
      </c>
      <c r="H79" s="20">
        <v>129.1163</v>
      </c>
      <c r="I79" s="20">
        <v>129.12979999999999</v>
      </c>
      <c r="J79" s="20">
        <v>129.6782</v>
      </c>
      <c r="K79" s="20">
        <v>129.9759</v>
      </c>
      <c r="L79" s="20">
        <v>130.01580000000001</v>
      </c>
      <c r="M79" s="20">
        <v>130.20519999999999</v>
      </c>
      <c r="N79" s="20">
        <v>130.63220000000001</v>
      </c>
      <c r="O79" s="19">
        <v>131.70869999999999</v>
      </c>
      <c r="P79" s="20">
        <f t="shared" si="32"/>
        <v>0.64434679576363507</v>
      </c>
      <c r="Q79" s="20">
        <f t="shared" si="32"/>
        <v>7.1392720872197363E-2</v>
      </c>
      <c r="R79" s="20">
        <f t="shared" si="32"/>
        <v>-6.1403245203884627E-2</v>
      </c>
      <c r="S79" s="20">
        <f t="shared" si="32"/>
        <v>-0.80551658212428823</v>
      </c>
      <c r="T79" s="20">
        <f t="shared" si="32"/>
        <v>0.34443873661238461</v>
      </c>
      <c r="U79" s="20">
        <f t="shared" si="32"/>
        <v>1.0455689947739679E-2</v>
      </c>
      <c r="V79" s="20">
        <f t="shared" si="32"/>
        <v>0.42468895638343374</v>
      </c>
      <c r="W79" s="20">
        <f t="shared" si="32"/>
        <v>0.2295682697631459</v>
      </c>
      <c r="X79" s="20">
        <f t="shared" si="32"/>
        <v>3.0697998628989791E-2</v>
      </c>
      <c r="Y79" s="20">
        <f t="shared" si="32"/>
        <v>0.14567460262520232</v>
      </c>
      <c r="Z79" s="20">
        <f t="shared" si="32"/>
        <v>0.32794389164182453</v>
      </c>
      <c r="AA79" s="20">
        <f t="shared" si="32"/>
        <v>0.82406941014541712</v>
      </c>
      <c r="AB79" s="20">
        <f t="shared" si="33"/>
        <v>129.86299999999997</v>
      </c>
      <c r="AC79" s="20">
        <f t="shared" si="34"/>
        <v>129.74026666666666</v>
      </c>
      <c r="AD79" s="20">
        <f t="shared" si="35"/>
        <v>128.97306666666665</v>
      </c>
      <c r="AE79" s="20">
        <f t="shared" si="36"/>
        <v>129.88996666666665</v>
      </c>
      <c r="AF79" s="20">
        <f t="shared" si="37"/>
        <v>130.84870000000001</v>
      </c>
      <c r="AG79" s="7">
        <f>IFERROR(AC79/'2018'!AF79*100-100,"")</f>
        <v>-4.5094780073184211</v>
      </c>
      <c r="AH79" s="20">
        <f t="shared" si="38"/>
        <v>-0.59133530376588794</v>
      </c>
      <c r="AI79" s="20">
        <f t="shared" si="38"/>
        <v>0.71092362436395717</v>
      </c>
      <c r="AJ79" s="20">
        <f t="shared" si="38"/>
        <v>0.73811192499088918</v>
      </c>
    </row>
    <row r="80" spans="1:36" x14ac:dyDescent="0.2">
      <c r="A80" s="3" t="s">
        <v>24</v>
      </c>
      <c r="B80" s="1" t="s">
        <v>25</v>
      </c>
      <c r="C80" s="14">
        <v>137.7199</v>
      </c>
      <c r="D80" s="10">
        <v>138.45519999999999</v>
      </c>
      <c r="E80" s="7">
        <v>137.74209999999999</v>
      </c>
      <c r="F80" s="7">
        <v>136.983</v>
      </c>
      <c r="G80" s="7">
        <v>133.97819999999999</v>
      </c>
      <c r="H80" s="7">
        <v>134.90090000000001</v>
      </c>
      <c r="I80" s="7">
        <v>133.83019999999999</v>
      </c>
      <c r="J80" s="7">
        <v>134.76759999999999</v>
      </c>
      <c r="K80" s="7">
        <v>134.9401</v>
      </c>
      <c r="L80" s="7">
        <v>134.9032</v>
      </c>
      <c r="M80" s="7">
        <v>134.98920000000001</v>
      </c>
      <c r="N80" s="7">
        <v>135.48580000000001</v>
      </c>
      <c r="O80" s="11">
        <v>137.89109999999999</v>
      </c>
      <c r="P80" s="7">
        <f t="shared" si="32"/>
        <v>0.5339097690311968</v>
      </c>
      <c r="Q80" s="7">
        <f t="shared" si="32"/>
        <v>-0.5150402440645041</v>
      </c>
      <c r="R80" s="7">
        <f t="shared" si="32"/>
        <v>-0.55110238627114694</v>
      </c>
      <c r="S80" s="7">
        <f t="shared" si="32"/>
        <v>-2.1935568647204522</v>
      </c>
      <c r="T80" s="7">
        <f t="shared" si="32"/>
        <v>0.68869413083622588</v>
      </c>
      <c r="U80" s="7">
        <f t="shared" si="32"/>
        <v>-0.79369374110922641</v>
      </c>
      <c r="V80" s="7">
        <f t="shared" si="32"/>
        <v>0.70043981104414155</v>
      </c>
      <c r="W80" s="7">
        <f t="shared" si="32"/>
        <v>0.12799812417822509</v>
      </c>
      <c r="X80" s="7">
        <f t="shared" si="32"/>
        <v>-2.7345466618153399E-2</v>
      </c>
      <c r="Y80" s="7">
        <f t="shared" si="32"/>
        <v>6.3749414394923709E-2</v>
      </c>
      <c r="Z80" s="7">
        <f t="shared" si="32"/>
        <v>0.36788128235444079</v>
      </c>
      <c r="AA80" s="7">
        <f t="shared" si="32"/>
        <v>1.7753151990835812</v>
      </c>
      <c r="AB80" s="20">
        <f t="shared" si="33"/>
        <v>135.73888333333332</v>
      </c>
      <c r="AC80" s="20">
        <f t="shared" si="34"/>
        <v>137.72676666666666</v>
      </c>
      <c r="AD80" s="20">
        <f t="shared" si="35"/>
        <v>134.23643333333334</v>
      </c>
      <c r="AE80" s="20">
        <f t="shared" si="36"/>
        <v>134.87030000000001</v>
      </c>
      <c r="AF80" s="20">
        <f t="shared" si="37"/>
        <v>136.12203333333335</v>
      </c>
      <c r="AG80" s="7">
        <f>IFERROR(AC80/'2018'!AF80*100-100,"")</f>
        <v>-2.0456415107311443</v>
      </c>
      <c r="AH80" s="20">
        <f t="shared" si="38"/>
        <v>-2.5342447352886808</v>
      </c>
      <c r="AI80" s="20">
        <f t="shared" si="38"/>
        <v>0.47220166010568221</v>
      </c>
      <c r="AJ80" s="20">
        <f t="shared" si="38"/>
        <v>0.9281015415056828</v>
      </c>
    </row>
    <row r="81" spans="1:36" x14ac:dyDescent="0.2">
      <c r="A81" s="3" t="s">
        <v>26</v>
      </c>
      <c r="B81" s="1" t="s">
        <v>66</v>
      </c>
      <c r="C81" s="14">
        <v>128.94800000000001</v>
      </c>
      <c r="D81" s="10">
        <v>130.12989999999999</v>
      </c>
      <c r="E81" s="7">
        <v>130.87610000000001</v>
      </c>
      <c r="F81" s="7">
        <v>131.03479999999999</v>
      </c>
      <c r="G81" s="7">
        <v>131.39150000000001</v>
      </c>
      <c r="H81" s="7">
        <v>131.7852</v>
      </c>
      <c r="I81" s="7">
        <v>132.64590000000001</v>
      </c>
      <c r="J81" s="7">
        <v>133.0839</v>
      </c>
      <c r="K81" s="7">
        <v>133.64670000000001</v>
      </c>
      <c r="L81" s="7">
        <v>133.99250000000001</v>
      </c>
      <c r="M81" s="7">
        <v>134.18799999999999</v>
      </c>
      <c r="N81" s="7">
        <v>134.53190000000001</v>
      </c>
      <c r="O81" s="11">
        <v>134.47370000000001</v>
      </c>
      <c r="P81" s="7">
        <f t="shared" si="32"/>
        <v>0.91657102087662046</v>
      </c>
      <c r="Q81" s="7">
        <f t="shared" si="32"/>
        <v>0.57342701408363184</v>
      </c>
      <c r="R81" s="7">
        <f t="shared" si="32"/>
        <v>0.1212597258017177</v>
      </c>
      <c r="S81" s="7">
        <f t="shared" si="32"/>
        <v>0.27221776199911613</v>
      </c>
      <c r="T81" s="7">
        <f t="shared" si="32"/>
        <v>0.29963886552782754</v>
      </c>
      <c r="U81" s="7">
        <f t="shared" si="32"/>
        <v>0.65310823977199906</v>
      </c>
      <c r="V81" s="7">
        <f t="shared" si="32"/>
        <v>0.33020244123639564</v>
      </c>
      <c r="W81" s="7">
        <f t="shared" si="32"/>
        <v>0.42289112356942499</v>
      </c>
      <c r="X81" s="7">
        <f t="shared" si="32"/>
        <v>0.25874189186863344</v>
      </c>
      <c r="Y81" s="7">
        <f t="shared" si="32"/>
        <v>0.14590368863927561</v>
      </c>
      <c r="Z81" s="7">
        <f t="shared" si="32"/>
        <v>0.25628223089994578</v>
      </c>
      <c r="AA81" s="7">
        <f t="shared" si="32"/>
        <v>-4.3261115021789892E-2</v>
      </c>
      <c r="AB81" s="20">
        <f t="shared" si="33"/>
        <v>132.64834166666665</v>
      </c>
      <c r="AC81" s="20">
        <f t="shared" si="34"/>
        <v>130.68026666666665</v>
      </c>
      <c r="AD81" s="20">
        <f t="shared" si="35"/>
        <v>131.94086666666666</v>
      </c>
      <c r="AE81" s="20">
        <f t="shared" si="36"/>
        <v>133.57436666666666</v>
      </c>
      <c r="AF81" s="20">
        <f t="shared" si="37"/>
        <v>134.39786666666666</v>
      </c>
      <c r="AG81" s="7">
        <f>IFERROR(AC81/'2018'!AF81*100-100,"")</f>
        <v>-7.3218957129963371</v>
      </c>
      <c r="AH81" s="20">
        <f t="shared" si="38"/>
        <v>0.96464449618510173</v>
      </c>
      <c r="AI81" s="20">
        <f t="shared" si="38"/>
        <v>1.2380546234601013</v>
      </c>
      <c r="AJ81" s="20">
        <f t="shared" si="38"/>
        <v>0.61651050313795963</v>
      </c>
    </row>
    <row r="82" spans="1:36" x14ac:dyDescent="0.2">
      <c r="A82" s="3" t="s">
        <v>27</v>
      </c>
      <c r="B82" s="1" t="s">
        <v>28</v>
      </c>
      <c r="C82" s="14">
        <v>121.5217</v>
      </c>
      <c r="D82" s="10">
        <v>122.2028</v>
      </c>
      <c r="E82" s="7">
        <v>122.88549999999999</v>
      </c>
      <c r="F82" s="7">
        <v>124.43129999999999</v>
      </c>
      <c r="G82" s="7">
        <v>125.20829999999999</v>
      </c>
      <c r="H82" s="7">
        <v>125.393</v>
      </c>
      <c r="I82" s="7">
        <v>126.63330000000001</v>
      </c>
      <c r="J82" s="7">
        <v>126.8167</v>
      </c>
      <c r="K82" s="7">
        <v>127.295</v>
      </c>
      <c r="L82" s="7">
        <v>127.4669</v>
      </c>
      <c r="M82" s="7">
        <v>127.6661</v>
      </c>
      <c r="N82" s="7">
        <v>127.9149</v>
      </c>
      <c r="O82" s="11">
        <v>128.20779999999999</v>
      </c>
      <c r="P82" s="7">
        <f t="shared" si="32"/>
        <v>0.56047603020695125</v>
      </c>
      <c r="Q82" s="7">
        <f t="shared" si="32"/>
        <v>0.55866150366439804</v>
      </c>
      <c r="R82" s="7">
        <f t="shared" si="32"/>
        <v>1.2579189570779301</v>
      </c>
      <c r="S82" s="7">
        <f t="shared" si="32"/>
        <v>0.62444095657603915</v>
      </c>
      <c r="T82" s="7">
        <f t="shared" si="32"/>
        <v>0.14751418236650968</v>
      </c>
      <c r="U82" s="7">
        <f t="shared" si="32"/>
        <v>0.98913017473065068</v>
      </c>
      <c r="V82" s="7">
        <f t="shared" si="32"/>
        <v>0.14482762432945503</v>
      </c>
      <c r="W82" s="7">
        <f t="shared" si="32"/>
        <v>0.37715852880575224</v>
      </c>
      <c r="X82" s="7">
        <f t="shared" si="32"/>
        <v>0.13504065359990081</v>
      </c>
      <c r="Y82" s="7">
        <f t="shared" si="32"/>
        <v>0.15627586455778303</v>
      </c>
      <c r="Z82" s="7">
        <f t="shared" si="32"/>
        <v>0.19488337154499338</v>
      </c>
      <c r="AA82" s="7">
        <f t="shared" si="32"/>
        <v>0.22898036116198256</v>
      </c>
      <c r="AB82" s="20">
        <f t="shared" si="33"/>
        <v>126.01013333333331</v>
      </c>
      <c r="AC82" s="20">
        <f t="shared" si="34"/>
        <v>123.17319999999999</v>
      </c>
      <c r="AD82" s="20">
        <f t="shared" si="35"/>
        <v>125.74486666666667</v>
      </c>
      <c r="AE82" s="20">
        <f t="shared" si="36"/>
        <v>127.19286666666666</v>
      </c>
      <c r="AF82" s="20">
        <f t="shared" si="37"/>
        <v>127.92960000000001</v>
      </c>
      <c r="AG82" s="109">
        <f>IFERROR(AC82/'2018'!AF82*100-100,"")</f>
        <v>-8.8373043128153057</v>
      </c>
      <c r="AH82" s="20">
        <f t="shared" si="38"/>
        <v>2.0878459491729302</v>
      </c>
      <c r="AI82" s="20">
        <f t="shared" si="38"/>
        <v>1.1515380614609541</v>
      </c>
      <c r="AJ82" s="20">
        <f t="shared" si="38"/>
        <v>0.57922535488101801</v>
      </c>
    </row>
    <row r="83" spans="1:36" x14ac:dyDescent="0.2">
      <c r="A83" s="3" t="s">
        <v>29</v>
      </c>
      <c r="B83" s="1" t="s">
        <v>30</v>
      </c>
      <c r="C83" s="14">
        <v>123.7559</v>
      </c>
      <c r="D83" s="10">
        <v>124.01139999999999</v>
      </c>
      <c r="E83" s="7">
        <v>123.9768</v>
      </c>
      <c r="F83" s="7">
        <v>124.31140000000001</v>
      </c>
      <c r="G83" s="7">
        <v>124.387</v>
      </c>
      <c r="H83" s="7">
        <v>124.80249999999999</v>
      </c>
      <c r="I83" s="7">
        <v>127.0121</v>
      </c>
      <c r="J83" s="7">
        <v>127.2013</v>
      </c>
      <c r="K83" s="7">
        <v>126.9742</v>
      </c>
      <c r="L83" s="7">
        <v>126.89449999999999</v>
      </c>
      <c r="M83" s="7">
        <v>126.7871</v>
      </c>
      <c r="N83" s="7">
        <v>126.824</v>
      </c>
      <c r="O83" s="11">
        <v>126.9589</v>
      </c>
      <c r="P83" s="7">
        <f t="shared" si="32"/>
        <v>0.20645480336694885</v>
      </c>
      <c r="Q83" s="7">
        <f t="shared" si="32"/>
        <v>-2.7900660745703638E-2</v>
      </c>
      <c r="R83" s="7">
        <f t="shared" si="32"/>
        <v>0.26988920507708614</v>
      </c>
      <c r="S83" s="7">
        <f t="shared" si="32"/>
        <v>6.0815017769886216E-2</v>
      </c>
      <c r="T83" s="7">
        <f t="shared" si="32"/>
        <v>0.33403812295496671</v>
      </c>
      <c r="U83" s="7">
        <f t="shared" si="32"/>
        <v>1.7704773542196743</v>
      </c>
      <c r="V83" s="7">
        <f t="shared" si="32"/>
        <v>0.14896218549256299</v>
      </c>
      <c r="W83" s="7">
        <f t="shared" si="32"/>
        <v>-0.17853591118959256</v>
      </c>
      <c r="X83" s="7">
        <f t="shared" si="32"/>
        <v>-6.2768656939758277E-2</v>
      </c>
      <c r="Y83" s="7">
        <f t="shared" si="32"/>
        <v>-8.4637238020559113E-2</v>
      </c>
      <c r="Z83" s="7">
        <f t="shared" si="32"/>
        <v>2.9103907258705989E-2</v>
      </c>
      <c r="AA83" s="7">
        <f t="shared" si="32"/>
        <v>0.10636787989655096</v>
      </c>
      <c r="AB83" s="20">
        <f t="shared" si="33"/>
        <v>125.84510000000002</v>
      </c>
      <c r="AC83" s="20">
        <f t="shared" si="34"/>
        <v>124.09986666666667</v>
      </c>
      <c r="AD83" s="20">
        <f t="shared" si="35"/>
        <v>125.40053333333333</v>
      </c>
      <c r="AE83" s="20">
        <f t="shared" si="36"/>
        <v>127.02333333333333</v>
      </c>
      <c r="AF83" s="20">
        <f t="shared" si="37"/>
        <v>126.85666666666667</v>
      </c>
      <c r="AG83" s="109">
        <f>IFERROR(AC83/'2018'!AF83*100-100,"")</f>
        <v>-6.6440050993541604</v>
      </c>
      <c r="AH83" s="20">
        <f t="shared" si="38"/>
        <v>1.0480806318352194</v>
      </c>
      <c r="AI83" s="20">
        <f t="shared" si="38"/>
        <v>1.2940933797198113</v>
      </c>
      <c r="AJ83" s="20">
        <f t="shared" si="38"/>
        <v>-0.13120948907024399</v>
      </c>
    </row>
    <row r="84" spans="1:36" x14ac:dyDescent="0.2">
      <c r="A84" s="3" t="s">
        <v>31</v>
      </c>
      <c r="B84" s="1" t="s">
        <v>32</v>
      </c>
      <c r="C84" s="14">
        <v>121.3096</v>
      </c>
      <c r="D84" s="10">
        <v>121.8308</v>
      </c>
      <c r="E84" s="7">
        <v>122.2529</v>
      </c>
      <c r="F84" s="7">
        <v>122.307</v>
      </c>
      <c r="G84" s="7">
        <v>122.767</v>
      </c>
      <c r="H84" s="7">
        <v>122.8657</v>
      </c>
      <c r="I84" s="7">
        <v>123.6756</v>
      </c>
      <c r="J84" s="7">
        <v>123.8312</v>
      </c>
      <c r="K84" s="7">
        <v>124.62479999999999</v>
      </c>
      <c r="L84" s="7">
        <v>124.8336</v>
      </c>
      <c r="M84" s="7">
        <v>125.0615</v>
      </c>
      <c r="N84" s="7">
        <v>125.8981</v>
      </c>
      <c r="O84" s="11">
        <v>125.9961</v>
      </c>
      <c r="P84" s="7">
        <f t="shared" si="32"/>
        <v>0.42964447990925136</v>
      </c>
      <c r="Q84" s="7">
        <f t="shared" si="32"/>
        <v>0.34646411252327025</v>
      </c>
      <c r="R84" s="7">
        <f t="shared" si="32"/>
        <v>4.4252528978867056E-2</v>
      </c>
      <c r="S84" s="7">
        <f t="shared" si="32"/>
        <v>0.37610275781434727</v>
      </c>
      <c r="T84" s="7">
        <f t="shared" si="32"/>
        <v>8.0396197675277559E-2</v>
      </c>
      <c r="U84" s="7">
        <f t="shared" si="32"/>
        <v>0.65917501792607613</v>
      </c>
      <c r="V84" s="7">
        <f t="shared" si="32"/>
        <v>0.12581301404641873</v>
      </c>
      <c r="W84" s="7">
        <f t="shared" si="32"/>
        <v>0.64087241341438816</v>
      </c>
      <c r="X84" s="7">
        <f t="shared" si="32"/>
        <v>0.1675428967589202</v>
      </c>
      <c r="Y84" s="7">
        <f t="shared" si="32"/>
        <v>0.18256302790273699</v>
      </c>
      <c r="Z84" s="7">
        <f t="shared" si="32"/>
        <v>0.66895087616892834</v>
      </c>
      <c r="AA84" s="7">
        <f t="shared" si="32"/>
        <v>7.7840729923643784E-2</v>
      </c>
      <c r="AB84" s="20">
        <f t="shared" si="33"/>
        <v>123.82869166666666</v>
      </c>
      <c r="AC84" s="20">
        <f t="shared" si="34"/>
        <v>122.13023333333332</v>
      </c>
      <c r="AD84" s="20">
        <f t="shared" si="35"/>
        <v>123.10276666666668</v>
      </c>
      <c r="AE84" s="20">
        <f t="shared" si="36"/>
        <v>124.42986666666667</v>
      </c>
      <c r="AF84" s="20">
        <f t="shared" si="37"/>
        <v>125.6519</v>
      </c>
      <c r="AG84" s="109">
        <f>IFERROR(AC84/'2018'!AF84*100-100,"")</f>
        <v>-5.8971905848571282</v>
      </c>
      <c r="AH84" s="20">
        <f t="shared" si="38"/>
        <v>0.79630842158387338</v>
      </c>
      <c r="AI84" s="20">
        <f t="shared" si="38"/>
        <v>1.0780423835586674</v>
      </c>
      <c r="AJ84" s="20">
        <f t="shared" si="38"/>
        <v>0.98210611814526771</v>
      </c>
    </row>
    <row r="85" spans="1:36" x14ac:dyDescent="0.2">
      <c r="A85" s="3" t="s">
        <v>33</v>
      </c>
      <c r="B85" s="1" t="s">
        <v>67</v>
      </c>
      <c r="C85" s="14">
        <v>105.4877</v>
      </c>
      <c r="D85" s="10">
        <v>106.2653</v>
      </c>
      <c r="E85" s="7">
        <v>106.4067</v>
      </c>
      <c r="F85" s="7">
        <v>106.7889</v>
      </c>
      <c r="G85" s="7">
        <v>106.7694</v>
      </c>
      <c r="H85" s="7">
        <v>106.7829</v>
      </c>
      <c r="I85" s="7">
        <v>106.5783</v>
      </c>
      <c r="J85" s="7">
        <v>107.17700000000001</v>
      </c>
      <c r="K85" s="7">
        <v>107.29770000000001</v>
      </c>
      <c r="L85" s="7">
        <v>107.2949</v>
      </c>
      <c r="M85" s="7">
        <v>107.327</v>
      </c>
      <c r="N85" s="7">
        <v>107.3566</v>
      </c>
      <c r="O85" s="11">
        <v>107.35209999999999</v>
      </c>
      <c r="P85" s="7">
        <f t="shared" si="32"/>
        <v>0.73714755369582663</v>
      </c>
      <c r="Q85" s="7">
        <f t="shared" si="32"/>
        <v>0.13306319184155543</v>
      </c>
      <c r="R85" s="7">
        <f t="shared" si="32"/>
        <v>0.35918790828020924</v>
      </c>
      <c r="S85" s="7">
        <f t="shared" si="32"/>
        <v>-1.8260324809033179E-2</v>
      </c>
      <c r="T85" s="7">
        <f t="shared" si="32"/>
        <v>1.2644072177977405E-2</v>
      </c>
      <c r="U85" s="7">
        <f t="shared" si="32"/>
        <v>-0.19160371183026423</v>
      </c>
      <c r="V85" s="7">
        <f t="shared" si="32"/>
        <v>0.56174662196714342</v>
      </c>
      <c r="W85" s="7">
        <f t="shared" si="32"/>
        <v>0.11261744590723695</v>
      </c>
      <c r="X85" s="7">
        <f t="shared" si="32"/>
        <v>-2.609561994346277E-3</v>
      </c>
      <c r="Y85" s="7">
        <f t="shared" si="32"/>
        <v>2.9917545009128858E-2</v>
      </c>
      <c r="Z85" s="7">
        <f t="shared" si="32"/>
        <v>2.7579267099613395E-2</v>
      </c>
      <c r="AA85" s="7">
        <f t="shared" si="32"/>
        <v>-4.1916379617156991E-3</v>
      </c>
      <c r="AB85" s="20">
        <f t="shared" si="33"/>
        <v>106.94973333333333</v>
      </c>
      <c r="AC85" s="20">
        <f t="shared" si="34"/>
        <v>106.48696666666666</v>
      </c>
      <c r="AD85" s="20">
        <f t="shared" si="35"/>
        <v>106.7102</v>
      </c>
      <c r="AE85" s="20">
        <f t="shared" si="36"/>
        <v>107.25653333333334</v>
      </c>
      <c r="AF85" s="20">
        <f t="shared" si="37"/>
        <v>107.34523333333334</v>
      </c>
      <c r="AG85" s="109">
        <f>IFERROR(AC85/'2018'!AF85*100-100,"")</f>
        <v>-2.371755182570368</v>
      </c>
      <c r="AH85" s="20">
        <f t="shared" si="38"/>
        <v>0.20963441848439857</v>
      </c>
      <c r="AI85" s="20">
        <f t="shared" si="38"/>
        <v>0.5119785487547972</v>
      </c>
      <c r="AJ85" s="20">
        <f t="shared" si="38"/>
        <v>8.2698924945063368E-2</v>
      </c>
    </row>
    <row r="86" spans="1:36" x14ac:dyDescent="0.2">
      <c r="A86" s="3" t="s">
        <v>34</v>
      </c>
      <c r="B86" s="1" t="s">
        <v>35</v>
      </c>
      <c r="C86" s="14">
        <v>119.77509999999999</v>
      </c>
      <c r="D86" s="10">
        <v>120.87520000000001</v>
      </c>
      <c r="E86" s="7">
        <v>121.9941</v>
      </c>
      <c r="F86" s="7">
        <v>121.7272</v>
      </c>
      <c r="G86" s="7">
        <v>121.9346</v>
      </c>
      <c r="H86" s="7">
        <v>121.36960000000001</v>
      </c>
      <c r="I86" s="7">
        <v>121.47839999999999</v>
      </c>
      <c r="J86" s="7">
        <v>121.49460000000001</v>
      </c>
      <c r="K86" s="7">
        <v>121.69199999999999</v>
      </c>
      <c r="L86" s="7">
        <v>121.366</v>
      </c>
      <c r="M86" s="7">
        <v>122.05110000000001</v>
      </c>
      <c r="N86" s="7">
        <v>122.72150000000001</v>
      </c>
      <c r="O86" s="11">
        <v>122.9469</v>
      </c>
      <c r="P86" s="7">
        <f t="shared" si="32"/>
        <v>0.91847136842299593</v>
      </c>
      <c r="Q86" s="7">
        <f t="shared" si="32"/>
        <v>0.92566547976755897</v>
      </c>
      <c r="R86" s="7">
        <f t="shared" si="32"/>
        <v>-0.21878107219939882</v>
      </c>
      <c r="S86" s="7">
        <f t="shared" si="32"/>
        <v>0.17038098305063037</v>
      </c>
      <c r="T86" s="7">
        <f t="shared" si="32"/>
        <v>-0.46336314712968896</v>
      </c>
      <c r="U86" s="7">
        <f t="shared" si="32"/>
        <v>8.9643535119163301E-2</v>
      </c>
      <c r="V86" s="7">
        <f t="shared" si="32"/>
        <v>1.3335704125187675E-2</v>
      </c>
      <c r="W86" s="7">
        <f t="shared" si="32"/>
        <v>0.16247635697387997</v>
      </c>
      <c r="X86" s="7">
        <f t="shared" si="32"/>
        <v>-0.2678894257633973</v>
      </c>
      <c r="Y86" s="7">
        <f t="shared" si="32"/>
        <v>0.5644908788293308</v>
      </c>
      <c r="Z86" s="7">
        <f t="shared" si="32"/>
        <v>0.54927813022578309</v>
      </c>
      <c r="AA86" s="7">
        <f t="shared" si="32"/>
        <v>0.18366789845299591</v>
      </c>
      <c r="AB86" s="20">
        <f t="shared" si="33"/>
        <v>121.80426666666666</v>
      </c>
      <c r="AC86" s="20">
        <f t="shared" si="34"/>
        <v>121.53216666666667</v>
      </c>
      <c r="AD86" s="20">
        <f t="shared" si="35"/>
        <v>121.5942</v>
      </c>
      <c r="AE86" s="20">
        <f t="shared" si="36"/>
        <v>121.51753333333333</v>
      </c>
      <c r="AF86" s="20">
        <f t="shared" si="37"/>
        <v>122.57316666666668</v>
      </c>
      <c r="AG86" s="109">
        <f>IFERROR(AC86/'2018'!AF86*100-100,"")</f>
        <v>-3.3675640547211003</v>
      </c>
      <c r="AH86" s="20">
        <f t="shared" si="38"/>
        <v>5.1042728056913234E-2</v>
      </c>
      <c r="AI86" s="20">
        <f t="shared" si="38"/>
        <v>-6.3051252992892159E-2</v>
      </c>
      <c r="AJ86" s="20">
        <f t="shared" si="38"/>
        <v>0.86870865822929488</v>
      </c>
    </row>
    <row r="87" spans="1:36" x14ac:dyDescent="0.2">
      <c r="A87" s="54" t="s">
        <v>36</v>
      </c>
      <c r="B87" s="46" t="s">
        <v>37</v>
      </c>
      <c r="C87" s="26">
        <v>114.1777</v>
      </c>
      <c r="D87" s="21">
        <v>113.57389999999999</v>
      </c>
      <c r="E87" s="20">
        <v>113.6866</v>
      </c>
      <c r="F87" s="20">
        <v>113.4323</v>
      </c>
      <c r="G87" s="20">
        <v>113.58159999999999</v>
      </c>
      <c r="H87" s="20">
        <v>114.01049999999999</v>
      </c>
      <c r="I87" s="20">
        <v>114.3087</v>
      </c>
      <c r="J87" s="20">
        <v>113.82210000000001</v>
      </c>
      <c r="K87" s="20">
        <v>114.297</v>
      </c>
      <c r="L87" s="20">
        <v>114.2196</v>
      </c>
      <c r="M87" s="20">
        <v>114.28660000000001</v>
      </c>
      <c r="N87" s="20">
        <v>113.8831</v>
      </c>
      <c r="O87" s="19">
        <v>113.9931</v>
      </c>
      <c r="P87" s="20">
        <f t="shared" si="32"/>
        <v>-0.52882480554434608</v>
      </c>
      <c r="Q87" s="20">
        <f t="shared" si="32"/>
        <v>9.9230545046004232E-2</v>
      </c>
      <c r="R87" s="20">
        <f t="shared" si="32"/>
        <v>-0.22368511328511947</v>
      </c>
      <c r="S87" s="20">
        <f t="shared" si="32"/>
        <v>0.1316203585751119</v>
      </c>
      <c r="T87" s="20">
        <f t="shared" si="32"/>
        <v>0.37761397972910993</v>
      </c>
      <c r="U87" s="20">
        <f t="shared" si="32"/>
        <v>0.26155485678951368</v>
      </c>
      <c r="V87" s="20">
        <f t="shared" si="32"/>
        <v>-0.42568938322279554</v>
      </c>
      <c r="W87" s="20">
        <f t="shared" si="32"/>
        <v>0.41723004583467621</v>
      </c>
      <c r="X87" s="20">
        <f t="shared" si="32"/>
        <v>-6.7718312816606965E-2</v>
      </c>
      <c r="Y87" s="20">
        <f t="shared" si="32"/>
        <v>5.8658934193437276E-2</v>
      </c>
      <c r="Z87" s="20">
        <f t="shared" si="32"/>
        <v>-0.35305976378683779</v>
      </c>
      <c r="AA87" s="20">
        <f t="shared" si="32"/>
        <v>9.6590275466684195E-2</v>
      </c>
      <c r="AB87" s="20">
        <f t="shared" si="33"/>
        <v>113.92459166666664</v>
      </c>
      <c r="AC87" s="20">
        <f t="shared" si="34"/>
        <v>113.56426666666665</v>
      </c>
      <c r="AD87" s="20">
        <f t="shared" si="35"/>
        <v>113.96693333333333</v>
      </c>
      <c r="AE87" s="20">
        <f t="shared" si="36"/>
        <v>114.11290000000001</v>
      </c>
      <c r="AF87" s="20">
        <f t="shared" si="37"/>
        <v>114.05426666666666</v>
      </c>
      <c r="AG87" s="109">
        <f>IFERROR(AC87/'2018'!AF87*100-100,"")</f>
        <v>-2.6722697237799764</v>
      </c>
      <c r="AH87" s="20">
        <f t="shared" si="38"/>
        <v>0.35457162581657542</v>
      </c>
      <c r="AI87" s="20">
        <f t="shared" si="38"/>
        <v>0.12807808580734559</v>
      </c>
      <c r="AJ87" s="20">
        <f t="shared" si="38"/>
        <v>-5.1381862465461836E-2</v>
      </c>
    </row>
    <row r="88" spans="1:36" x14ac:dyDescent="0.2">
      <c r="A88" s="3" t="s">
        <v>38</v>
      </c>
      <c r="B88" s="1" t="s">
        <v>39</v>
      </c>
      <c r="C88" s="14">
        <v>117.0707</v>
      </c>
      <c r="D88" s="10">
        <v>116.35769999999999</v>
      </c>
      <c r="E88" s="7">
        <v>115.71680000000001</v>
      </c>
      <c r="F88" s="7">
        <v>115.6482</v>
      </c>
      <c r="G88" s="7">
        <v>116.1348</v>
      </c>
      <c r="H88" s="7">
        <v>116.2834</v>
      </c>
      <c r="I88" s="7">
        <v>117.94289999999999</v>
      </c>
      <c r="J88" s="7">
        <v>116.83750000000001</v>
      </c>
      <c r="K88" s="7">
        <v>118.506</v>
      </c>
      <c r="L88" s="7">
        <v>118.35169999999999</v>
      </c>
      <c r="M88" s="7">
        <v>118.3527</v>
      </c>
      <c r="N88" s="7">
        <v>117.8455</v>
      </c>
      <c r="O88" s="11">
        <v>118.33159999999999</v>
      </c>
      <c r="P88" s="7">
        <f t="shared" si="32"/>
        <v>-0.60903368648176537</v>
      </c>
      <c r="Q88" s="7">
        <f t="shared" si="32"/>
        <v>-0.55080153698464973</v>
      </c>
      <c r="R88" s="7">
        <f t="shared" si="32"/>
        <v>-5.9282662500175901E-2</v>
      </c>
      <c r="S88" s="7">
        <f t="shared" si="32"/>
        <v>0.4207588185548895</v>
      </c>
      <c r="T88" s="7">
        <f t="shared" si="32"/>
        <v>0.12795475602489678</v>
      </c>
      <c r="U88" s="7">
        <f t="shared" si="32"/>
        <v>1.4271168541683457</v>
      </c>
      <c r="V88" s="7">
        <f t="shared" si="32"/>
        <v>-0.93723318656738874</v>
      </c>
      <c r="W88" s="7">
        <f t="shared" si="32"/>
        <v>1.4280517813202049</v>
      </c>
      <c r="X88" s="7">
        <f t="shared" si="32"/>
        <v>-0.13020437783741443</v>
      </c>
      <c r="Y88" s="7">
        <f t="shared" si="32"/>
        <v>8.4493927844278961E-4</v>
      </c>
      <c r="Z88" s="7">
        <f t="shared" si="32"/>
        <v>-0.42854958104039653</v>
      </c>
      <c r="AA88" s="7">
        <f t="shared" si="32"/>
        <v>0.41248923378490765</v>
      </c>
      <c r="AB88" s="20">
        <f t="shared" si="33"/>
        <v>117.19239999999998</v>
      </c>
      <c r="AC88" s="20">
        <f t="shared" si="34"/>
        <v>115.90756666666668</v>
      </c>
      <c r="AD88" s="20">
        <f t="shared" si="35"/>
        <v>116.78703333333334</v>
      </c>
      <c r="AE88" s="20">
        <f t="shared" si="36"/>
        <v>117.8984</v>
      </c>
      <c r="AF88" s="20">
        <f t="shared" si="37"/>
        <v>118.17659999999999</v>
      </c>
      <c r="AG88" s="109">
        <f>IFERROR(AC88/'2018'!AF88*100-100,"")</f>
        <v>-5.9501511542330121</v>
      </c>
      <c r="AH88" s="20">
        <f t="shared" si="38"/>
        <v>0.75876553357028342</v>
      </c>
      <c r="AI88" s="20">
        <f t="shared" si="38"/>
        <v>0.95161820190654112</v>
      </c>
      <c r="AJ88" s="20">
        <f t="shared" si="38"/>
        <v>0.23596588248864236</v>
      </c>
    </row>
    <row r="89" spans="1:36" x14ac:dyDescent="0.2">
      <c r="A89" s="3" t="s">
        <v>40</v>
      </c>
      <c r="B89" s="1" t="s">
        <v>75</v>
      </c>
      <c r="C89" s="14">
        <v>113.5573</v>
      </c>
      <c r="D89" s="10">
        <v>113.64019999999999</v>
      </c>
      <c r="E89" s="7">
        <v>113.8664</v>
      </c>
      <c r="F89" s="7">
        <v>113.57680000000001</v>
      </c>
      <c r="G89" s="7">
        <v>113.617</v>
      </c>
      <c r="H89" s="7">
        <v>114.5308</v>
      </c>
      <c r="I89" s="7">
        <v>114.3426</v>
      </c>
      <c r="J89" s="7">
        <v>113.7677</v>
      </c>
      <c r="K89" s="7">
        <v>113.86020000000001</v>
      </c>
      <c r="L89" s="7">
        <v>113.5966</v>
      </c>
      <c r="M89" s="7">
        <v>113.8758</v>
      </c>
      <c r="N89" s="7">
        <v>112.8348</v>
      </c>
      <c r="O89" s="11">
        <v>112.79600000000001</v>
      </c>
      <c r="P89" s="7">
        <f t="shared" si="32"/>
        <v>7.3002792422851806E-2</v>
      </c>
      <c r="Q89" s="7">
        <f t="shared" si="32"/>
        <v>0.19904928009630901</v>
      </c>
      <c r="R89" s="7">
        <f t="shared" si="32"/>
        <v>-0.25433314832118425</v>
      </c>
      <c r="S89" s="7">
        <f t="shared" si="32"/>
        <v>3.5394552408589325E-2</v>
      </c>
      <c r="T89" s="7">
        <f t="shared" si="32"/>
        <v>0.80428104949082868</v>
      </c>
      <c r="U89" s="7">
        <f t="shared" si="32"/>
        <v>-0.16432261016250199</v>
      </c>
      <c r="V89" s="7">
        <f t="shared" si="32"/>
        <v>-0.50278723765245803</v>
      </c>
      <c r="W89" s="7">
        <f t="shared" si="32"/>
        <v>8.1306029743065153E-2</v>
      </c>
      <c r="X89" s="7">
        <f t="shared" si="32"/>
        <v>-0.23151197696825659</v>
      </c>
      <c r="Y89" s="7">
        <f t="shared" si="32"/>
        <v>0.24578200403885592</v>
      </c>
      <c r="Z89" s="7">
        <f t="shared" si="32"/>
        <v>-0.91415384129024491</v>
      </c>
      <c r="AA89" s="7">
        <f t="shared" si="32"/>
        <v>-3.4386554502684311E-2</v>
      </c>
      <c r="AB89" s="20">
        <f t="shared" si="33"/>
        <v>113.692075</v>
      </c>
      <c r="AC89" s="20">
        <f t="shared" si="34"/>
        <v>113.69446666666666</v>
      </c>
      <c r="AD89" s="20">
        <f t="shared" si="35"/>
        <v>114.16346666666668</v>
      </c>
      <c r="AE89" s="20">
        <f t="shared" si="36"/>
        <v>113.74150000000002</v>
      </c>
      <c r="AF89" s="20">
        <f t="shared" si="37"/>
        <v>113.16886666666666</v>
      </c>
      <c r="AG89" s="109">
        <f>IFERROR(AC89/'2018'!AF89*100-100,"")</f>
        <v>-1.1745473973828382</v>
      </c>
      <c r="AH89" s="20">
        <f t="shared" si="38"/>
        <v>0.41250908135666009</v>
      </c>
      <c r="AI89" s="20">
        <f t="shared" si="38"/>
        <v>-0.36961619946134761</v>
      </c>
      <c r="AJ89" s="20">
        <f t="shared" si="38"/>
        <v>-0.50345153996858016</v>
      </c>
    </row>
    <row r="90" spans="1:36" x14ac:dyDescent="0.2">
      <c r="A90" s="3" t="s">
        <v>41</v>
      </c>
      <c r="B90" s="1" t="s">
        <v>69</v>
      </c>
      <c r="C90" s="14">
        <v>101.602</v>
      </c>
      <c r="D90" s="10">
        <v>101.7145</v>
      </c>
      <c r="E90" s="7">
        <v>102.2268</v>
      </c>
      <c r="F90" s="7">
        <v>101.9992</v>
      </c>
      <c r="G90" s="7">
        <v>102.5074</v>
      </c>
      <c r="H90" s="7">
        <v>103.50060000000001</v>
      </c>
      <c r="I90" s="7">
        <v>103.3946</v>
      </c>
      <c r="J90" s="7">
        <v>103.74420000000001</v>
      </c>
      <c r="K90" s="7">
        <v>103.88760000000001</v>
      </c>
      <c r="L90" s="7">
        <v>105.19759999999999</v>
      </c>
      <c r="M90" s="7">
        <v>104.0515</v>
      </c>
      <c r="N90" s="7">
        <v>104.0947</v>
      </c>
      <c r="O90" s="11">
        <v>104.3074</v>
      </c>
      <c r="P90" s="7">
        <f t="shared" si="32"/>
        <v>0.11072616680773721</v>
      </c>
      <c r="Q90" s="7">
        <f t="shared" si="32"/>
        <v>0.50366466924577735</v>
      </c>
      <c r="R90" s="7">
        <f t="shared" si="32"/>
        <v>-0.22264220341436433</v>
      </c>
      <c r="S90" s="7">
        <f t="shared" si="32"/>
        <v>0.49823920187609533</v>
      </c>
      <c r="T90" s="7">
        <f t="shared" si="32"/>
        <v>0.96890565949385266</v>
      </c>
      <c r="U90" s="7">
        <f t="shared" si="32"/>
        <v>-0.10241486522784289</v>
      </c>
      <c r="V90" s="7">
        <f t="shared" si="32"/>
        <v>0.33812210695723904</v>
      </c>
      <c r="W90" s="7">
        <f t="shared" si="32"/>
        <v>0.13822459472433132</v>
      </c>
      <c r="X90" s="7">
        <f t="shared" si="32"/>
        <v>1.2609782110665642</v>
      </c>
      <c r="Y90" s="7">
        <f t="shared" si="32"/>
        <v>-1.0894735241108067</v>
      </c>
      <c r="Z90" s="7">
        <f t="shared" si="32"/>
        <v>4.1517902192663048E-2</v>
      </c>
      <c r="AA90" s="7">
        <f t="shared" si="32"/>
        <v>0.20433316970028073</v>
      </c>
      <c r="AB90" s="20">
        <f t="shared" si="33"/>
        <v>103.38550833333333</v>
      </c>
      <c r="AC90" s="20">
        <f t="shared" si="34"/>
        <v>101.98016666666668</v>
      </c>
      <c r="AD90" s="20">
        <f t="shared" si="35"/>
        <v>103.13420000000001</v>
      </c>
      <c r="AE90" s="20">
        <f t="shared" si="36"/>
        <v>104.27646666666665</v>
      </c>
      <c r="AF90" s="20">
        <f t="shared" si="37"/>
        <v>104.15120000000002</v>
      </c>
      <c r="AG90" s="109">
        <f>IFERROR(AC90/'2018'!AF90*100-100,"")</f>
        <v>-2.2422199549651509</v>
      </c>
      <c r="AH90" s="20">
        <f t="shared" ref="AH90:AJ105" si="39">IFERROR(AD90/AC90*100-100,"")</f>
        <v>1.131625267004523</v>
      </c>
      <c r="AI90" s="20">
        <f t="shared" si="39"/>
        <v>1.1075537180359731</v>
      </c>
      <c r="AJ90" s="20">
        <f t="shared" si="39"/>
        <v>-0.12012937402938917</v>
      </c>
    </row>
    <row r="91" spans="1:36" x14ac:dyDescent="0.2">
      <c r="A91" s="3" t="s">
        <v>42</v>
      </c>
      <c r="B91" s="1" t="s">
        <v>43</v>
      </c>
      <c r="C91" s="14">
        <v>116.1409</v>
      </c>
      <c r="D91" s="10">
        <v>117.20699999999999</v>
      </c>
      <c r="E91" s="7">
        <v>117.8295</v>
      </c>
      <c r="F91" s="7">
        <v>117.9062</v>
      </c>
      <c r="G91" s="7">
        <v>117.8669</v>
      </c>
      <c r="H91" s="7">
        <v>117.8857</v>
      </c>
      <c r="I91" s="7">
        <v>118.06440000000001</v>
      </c>
      <c r="J91" s="7">
        <v>118.3206</v>
      </c>
      <c r="K91" s="7">
        <v>118.67100000000001</v>
      </c>
      <c r="L91" s="7">
        <v>118.63760000000001</v>
      </c>
      <c r="M91" s="7">
        <v>118.7654</v>
      </c>
      <c r="N91" s="7">
        <v>119.9773</v>
      </c>
      <c r="O91" s="11">
        <v>120.011</v>
      </c>
      <c r="P91" s="7">
        <f t="shared" si="32"/>
        <v>0.91793674751960053</v>
      </c>
      <c r="Q91" s="7">
        <f t="shared" si="32"/>
        <v>0.53111162302593051</v>
      </c>
      <c r="R91" s="7">
        <f t="shared" si="32"/>
        <v>6.5094055393600442E-2</v>
      </c>
      <c r="S91" s="7">
        <f t="shared" si="32"/>
        <v>-3.3331580527569564E-2</v>
      </c>
      <c r="T91" s="7">
        <f t="shared" si="32"/>
        <v>1.5950194668731269E-2</v>
      </c>
      <c r="U91" s="7">
        <f t="shared" si="32"/>
        <v>0.15158751231065878</v>
      </c>
      <c r="V91" s="7">
        <f t="shared" si="32"/>
        <v>0.21700021344282666</v>
      </c>
      <c r="W91" s="7">
        <f t="shared" si="32"/>
        <v>0.29614454287757808</v>
      </c>
      <c r="X91" s="7">
        <f t="shared" si="32"/>
        <v>-2.8145039647428871E-2</v>
      </c>
      <c r="Y91" s="7">
        <f t="shared" si="32"/>
        <v>0.10772301530037146</v>
      </c>
      <c r="Z91" s="7">
        <f t="shared" si="32"/>
        <v>1.0204150367026088</v>
      </c>
      <c r="AA91" s="7">
        <f t="shared" si="32"/>
        <v>2.8088646769010527E-2</v>
      </c>
      <c r="AB91" s="20">
        <f t="shared" si="33"/>
        <v>118.42854999999999</v>
      </c>
      <c r="AC91" s="20">
        <f t="shared" si="34"/>
        <v>117.64756666666666</v>
      </c>
      <c r="AD91" s="20">
        <f t="shared" si="35"/>
        <v>117.93900000000001</v>
      </c>
      <c r="AE91" s="20">
        <f t="shared" si="36"/>
        <v>118.54306666666668</v>
      </c>
      <c r="AF91" s="20">
        <f t="shared" si="37"/>
        <v>119.58456666666666</v>
      </c>
      <c r="AG91" s="109">
        <f>IFERROR(AC91/'2018'!AF91*100-100,"")</f>
        <v>-4.7167725436085988</v>
      </c>
      <c r="AH91" s="20">
        <f t="shared" si="39"/>
        <v>0.24771726402047989</v>
      </c>
      <c r="AI91" s="20">
        <f t="shared" si="39"/>
        <v>0.51218567790694181</v>
      </c>
      <c r="AJ91" s="20">
        <f t="shared" si="39"/>
        <v>0.87858364836182545</v>
      </c>
    </row>
    <row r="92" spans="1:36" x14ac:dyDescent="0.2">
      <c r="A92" s="3" t="s">
        <v>44</v>
      </c>
      <c r="B92" s="1" t="s">
        <v>45</v>
      </c>
      <c r="C92" s="14">
        <v>114.8373</v>
      </c>
      <c r="D92" s="10">
        <v>112.41419999999999</v>
      </c>
      <c r="E92" s="7">
        <v>112.94970000000001</v>
      </c>
      <c r="F92" s="7">
        <v>112.4143</v>
      </c>
      <c r="G92" s="7">
        <v>112.4143</v>
      </c>
      <c r="H92" s="7">
        <v>112.4217</v>
      </c>
      <c r="I92" s="7">
        <v>112.26</v>
      </c>
      <c r="J92" s="7">
        <v>112.09569999999999</v>
      </c>
      <c r="K92" s="7">
        <v>112.205</v>
      </c>
      <c r="L92" s="7">
        <v>112.22069999999999</v>
      </c>
      <c r="M92" s="7">
        <v>112.23779999999999</v>
      </c>
      <c r="N92" s="7">
        <v>112.2876</v>
      </c>
      <c r="O92" s="11">
        <v>112.2876</v>
      </c>
      <c r="P92" s="7">
        <f t="shared" si="32"/>
        <v>-2.1100287101838906</v>
      </c>
      <c r="Q92" s="7">
        <f t="shared" si="32"/>
        <v>0.47636330641503755</v>
      </c>
      <c r="R92" s="7">
        <f t="shared" si="32"/>
        <v>-0.47401630991495319</v>
      </c>
      <c r="S92" s="7">
        <f t="shared" si="32"/>
        <v>0</v>
      </c>
      <c r="T92" s="7">
        <f t="shared" si="32"/>
        <v>6.5827924027495356E-3</v>
      </c>
      <c r="U92" s="7">
        <f t="shared" si="32"/>
        <v>-0.14383344140855028</v>
      </c>
      <c r="V92" s="7">
        <f t="shared" si="32"/>
        <v>-0.14635667201141228</v>
      </c>
      <c r="W92" s="7">
        <f t="shared" si="32"/>
        <v>9.7505970344986134E-2</v>
      </c>
      <c r="X92" s="7">
        <f t="shared" si="32"/>
        <v>1.399224633482945E-2</v>
      </c>
      <c r="Y92" s="7">
        <f t="shared" si="32"/>
        <v>1.5237830453739129E-2</v>
      </c>
      <c r="Z92" s="7">
        <f t="shared" si="32"/>
        <v>4.4370078529697418E-2</v>
      </c>
      <c r="AA92" s="7">
        <f t="shared" si="32"/>
        <v>0</v>
      </c>
      <c r="AB92" s="20">
        <f t="shared" si="33"/>
        <v>112.35071666666666</v>
      </c>
      <c r="AC92" s="20">
        <f t="shared" si="34"/>
        <v>112.59273333333333</v>
      </c>
      <c r="AD92" s="20">
        <f t="shared" si="35"/>
        <v>112.36533333333334</v>
      </c>
      <c r="AE92" s="20">
        <f t="shared" si="36"/>
        <v>112.17379999999999</v>
      </c>
      <c r="AF92" s="20">
        <f t="shared" si="37"/>
        <v>112.271</v>
      </c>
      <c r="AG92" s="109">
        <f>IFERROR(AC92/'2018'!AF92*100-100,"")</f>
        <v>-1.0237291731314571</v>
      </c>
      <c r="AH92" s="20">
        <f t="shared" si="39"/>
        <v>-0.20196685280457416</v>
      </c>
      <c r="AI92" s="20">
        <f t="shared" si="39"/>
        <v>-0.17045589387001314</v>
      </c>
      <c r="AJ92" s="20">
        <f t="shared" si="39"/>
        <v>8.6651250113661149E-2</v>
      </c>
    </row>
    <row r="93" spans="1:36" x14ac:dyDescent="0.2">
      <c r="A93" s="3" t="s">
        <v>46</v>
      </c>
      <c r="B93" s="1" t="s">
        <v>70</v>
      </c>
      <c r="C93" s="14">
        <v>111.877</v>
      </c>
      <c r="D93" s="10">
        <v>112.2587</v>
      </c>
      <c r="E93" s="7">
        <v>112.2587</v>
      </c>
      <c r="F93" s="7">
        <v>112.2587</v>
      </c>
      <c r="G93" s="7">
        <v>112.2587</v>
      </c>
      <c r="H93" s="7">
        <v>112.2587</v>
      </c>
      <c r="I93" s="7">
        <v>112.4825</v>
      </c>
      <c r="J93" s="7">
        <v>112.4825</v>
      </c>
      <c r="K93" s="7">
        <v>112.4825</v>
      </c>
      <c r="L93" s="7">
        <v>112.4825</v>
      </c>
      <c r="M93" s="7">
        <v>112.4825</v>
      </c>
      <c r="N93" s="7">
        <v>113.0615</v>
      </c>
      <c r="O93" s="11">
        <v>113.0615</v>
      </c>
      <c r="P93" s="7">
        <f t="shared" si="32"/>
        <v>0.3411782582657823</v>
      </c>
      <c r="Q93" s="7">
        <f t="shared" si="32"/>
        <v>0</v>
      </c>
      <c r="R93" s="7">
        <f t="shared" si="32"/>
        <v>0</v>
      </c>
      <c r="S93" s="7">
        <f t="shared" si="32"/>
        <v>0</v>
      </c>
      <c r="T93" s="7">
        <f t="shared" si="32"/>
        <v>0</v>
      </c>
      <c r="U93" s="7">
        <f t="shared" si="32"/>
        <v>0.1993609403992716</v>
      </c>
      <c r="V93" s="7">
        <f t="shared" si="32"/>
        <v>0</v>
      </c>
      <c r="W93" s="7">
        <f t="shared" si="32"/>
        <v>0</v>
      </c>
      <c r="X93" s="7">
        <f t="shared" si="32"/>
        <v>0</v>
      </c>
      <c r="Y93" s="7">
        <f t="shared" si="32"/>
        <v>0</v>
      </c>
      <c r="Z93" s="7">
        <f t="shared" si="32"/>
        <v>0.51474673838152019</v>
      </c>
      <c r="AA93" s="7">
        <f t="shared" si="32"/>
        <v>0</v>
      </c>
      <c r="AB93" s="20">
        <f t="shared" si="33"/>
        <v>112.48575</v>
      </c>
      <c r="AC93" s="20">
        <f t="shared" si="34"/>
        <v>112.25870000000002</v>
      </c>
      <c r="AD93" s="20">
        <f t="shared" si="35"/>
        <v>112.33330000000001</v>
      </c>
      <c r="AE93" s="20">
        <f t="shared" si="36"/>
        <v>112.4825</v>
      </c>
      <c r="AF93" s="20">
        <f t="shared" si="37"/>
        <v>112.8685</v>
      </c>
      <c r="AG93" s="109">
        <f>IFERROR(AC93/'2018'!AF93*100-100,"")</f>
        <v>-3.0597080013367446</v>
      </c>
      <c r="AH93" s="20">
        <f t="shared" si="39"/>
        <v>6.6453646799757848E-2</v>
      </c>
      <c r="AI93" s="20">
        <f t="shared" si="39"/>
        <v>0.13281903051010602</v>
      </c>
      <c r="AJ93" s="20">
        <f t="shared" si="39"/>
        <v>0.34316449225435974</v>
      </c>
    </row>
    <row r="94" spans="1:36" x14ac:dyDescent="0.2">
      <c r="A94" s="54" t="s">
        <v>47</v>
      </c>
      <c r="B94" s="46" t="s">
        <v>48</v>
      </c>
      <c r="C94" s="26">
        <v>99.314899999999994</v>
      </c>
      <c r="D94" s="21">
        <v>98.804320000000004</v>
      </c>
      <c r="E94" s="20">
        <v>97.895589999999999</v>
      </c>
      <c r="F94" s="20">
        <v>98.25797</v>
      </c>
      <c r="G94" s="20">
        <v>98.394909999999996</v>
      </c>
      <c r="H94" s="20">
        <v>98.643780000000007</v>
      </c>
      <c r="I94" s="20">
        <v>99.753119999999996</v>
      </c>
      <c r="J94" s="20">
        <v>99.814480000000003</v>
      </c>
      <c r="K94" s="20">
        <v>100.7461</v>
      </c>
      <c r="L94" s="20">
        <v>99.618639999999999</v>
      </c>
      <c r="M94" s="20">
        <v>99.242249999999999</v>
      </c>
      <c r="N94" s="20">
        <v>99.240589999999997</v>
      </c>
      <c r="O94" s="19">
        <v>99.319749999999999</v>
      </c>
      <c r="P94" s="20">
        <f t="shared" si="32"/>
        <v>-0.5141021135801277</v>
      </c>
      <c r="Q94" s="20">
        <f t="shared" si="32"/>
        <v>-0.91972699169429584</v>
      </c>
      <c r="R94" s="20">
        <f t="shared" si="32"/>
        <v>0.37016989222905927</v>
      </c>
      <c r="S94" s="20">
        <f t="shared" ref="S94:AA95" si="40">(G94-F94)/F94*100</f>
        <v>0.1393678293984657</v>
      </c>
      <c r="T94" s="20">
        <f t="shared" si="40"/>
        <v>0.25292975012631325</v>
      </c>
      <c r="U94" s="20">
        <f t="shared" si="40"/>
        <v>1.1245919408197749</v>
      </c>
      <c r="V94" s="20">
        <f t="shared" si="40"/>
        <v>6.1511860481163534E-2</v>
      </c>
      <c r="W94" s="20">
        <f t="shared" si="40"/>
        <v>0.93335155380260981</v>
      </c>
      <c r="X94" s="20">
        <f t="shared" si="40"/>
        <v>-1.1191103179180131</v>
      </c>
      <c r="Y94" s="20">
        <f t="shared" si="40"/>
        <v>-0.37783089590462254</v>
      </c>
      <c r="Z94" s="20">
        <f t="shared" si="40"/>
        <v>-1.672674692483398E-3</v>
      </c>
      <c r="AA94" s="20">
        <f t="shared" si="40"/>
        <v>7.9765749075052531E-2</v>
      </c>
      <c r="AB94" s="20">
        <f>(AB73/AB78)*100</f>
        <v>99.145546210150428</v>
      </c>
      <c r="AC94" s="20">
        <f t="shared" ref="AC94:AF94" si="41">(AC73/AC78)*100</f>
        <v>98.319162269618374</v>
      </c>
      <c r="AD94" s="20">
        <f t="shared" si="41"/>
        <v>98.931632098884251</v>
      </c>
      <c r="AE94" s="20">
        <f t="shared" si="41"/>
        <v>100.06001971998282</v>
      </c>
      <c r="AF94" s="20">
        <f t="shared" si="41"/>
        <v>99.267609845563172</v>
      </c>
      <c r="AG94" s="7">
        <f>IFERROR(AC94/'2018'!AF94*100-100,"")</f>
        <v>-1.554270664404072</v>
      </c>
      <c r="AH94" s="20">
        <f t="shared" si="39"/>
        <v>0.62294044734261433</v>
      </c>
      <c r="AI94" s="20">
        <f t="shared" si="39"/>
        <v>1.1405731383979685</v>
      </c>
      <c r="AJ94" s="20">
        <f t="shared" si="39"/>
        <v>-0.79193455751578767</v>
      </c>
    </row>
    <row r="95" spans="1:36" x14ac:dyDescent="0.2">
      <c r="A95" s="54"/>
      <c r="B95" s="46" t="s">
        <v>72</v>
      </c>
      <c r="C95" s="26">
        <v>105.4932</v>
      </c>
      <c r="D95" s="21">
        <v>105.5865</v>
      </c>
      <c r="E95" s="20">
        <v>104.60039999999999</v>
      </c>
      <c r="F95" s="20">
        <v>105.0758</v>
      </c>
      <c r="G95" s="20">
        <v>104.7132</v>
      </c>
      <c r="H95" s="20">
        <v>104.9603</v>
      </c>
      <c r="I95" s="20">
        <v>106.0039</v>
      </c>
      <c r="J95" s="20">
        <v>106.53449999999999</v>
      </c>
      <c r="K95" s="20">
        <v>107.4252</v>
      </c>
      <c r="L95" s="20">
        <v>106.2769</v>
      </c>
      <c r="M95" s="20">
        <v>105.9228</v>
      </c>
      <c r="N95" s="20">
        <v>106.2945</v>
      </c>
      <c r="O95" s="19">
        <v>106.7794</v>
      </c>
      <c r="P95" s="20">
        <f>(D95-C95)/C95*100</f>
        <v>8.8441719466277713E-2</v>
      </c>
      <c r="Q95" s="20">
        <f>(E95-D95)/D95*100</f>
        <v>-0.93392621215781135</v>
      </c>
      <c r="R95" s="20">
        <f>(F95-E95)/E95*100</f>
        <v>0.45449156982192002</v>
      </c>
      <c r="S95" s="20">
        <f t="shared" si="40"/>
        <v>-0.34508421539498196</v>
      </c>
      <c r="T95" s="20">
        <f t="shared" si="40"/>
        <v>0.23597789008453873</v>
      </c>
      <c r="U95" s="20">
        <f t="shared" si="40"/>
        <v>0.99428069470075631</v>
      </c>
      <c r="V95" s="20">
        <f t="shared" si="40"/>
        <v>0.50054762136109388</v>
      </c>
      <c r="W95" s="20">
        <f t="shared" si="40"/>
        <v>0.83606718950200132</v>
      </c>
      <c r="X95" s="20">
        <f t="shared" si="40"/>
        <v>-1.068929822797636</v>
      </c>
      <c r="Y95" s="20">
        <f t="shared" si="40"/>
        <v>-0.3331862333206958</v>
      </c>
      <c r="Z95" s="20">
        <f t="shared" si="40"/>
        <v>0.350915950107063</v>
      </c>
      <c r="AA95" s="20">
        <f t="shared" si="40"/>
        <v>0.45618540940499847</v>
      </c>
      <c r="AB95" s="20">
        <f>(AB73/AB87)*100</f>
        <v>105.84910296291754</v>
      </c>
      <c r="AC95" s="20">
        <f t="shared" ref="AC95:AF95" si="42">(AC73/AC87)*100</f>
        <v>105.08736903157332</v>
      </c>
      <c r="AD95" s="20">
        <f t="shared" si="42"/>
        <v>105.22710096027853</v>
      </c>
      <c r="AE95" s="20">
        <f t="shared" si="42"/>
        <v>106.74589229905938</v>
      </c>
      <c r="AF95" s="20">
        <f t="shared" si="42"/>
        <v>106.33183969736044</v>
      </c>
      <c r="AG95" s="7">
        <f>IFERROR(AC95/'2018'!AF95*100-100,"")</f>
        <v>-2.5230545100169053</v>
      </c>
      <c r="AH95" s="20">
        <f t="shared" si="39"/>
        <v>0.13296738703509448</v>
      </c>
      <c r="AI95" s="20">
        <f t="shared" si="39"/>
        <v>1.4433461769075535</v>
      </c>
      <c r="AJ95" s="20">
        <f t="shared" si="39"/>
        <v>-0.38788621536735945</v>
      </c>
    </row>
    <row r="96" spans="1:36" ht="18" customHeight="1" x14ac:dyDescent="0.2">
      <c r="B96" s="22" t="s">
        <v>62</v>
      </c>
      <c r="C96" s="27"/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5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4"/>
      <c r="AC96" s="23"/>
      <c r="AD96" s="23"/>
      <c r="AE96" s="23"/>
      <c r="AF96" s="23"/>
      <c r="AG96" s="23"/>
      <c r="AH96" s="23"/>
      <c r="AI96" s="23"/>
      <c r="AJ96" s="23"/>
    </row>
    <row r="97" spans="1:36" x14ac:dyDescent="0.2">
      <c r="A97" s="54" t="s">
        <v>14</v>
      </c>
      <c r="B97" s="46" t="s">
        <v>15</v>
      </c>
      <c r="C97" s="26">
        <v>124.2419</v>
      </c>
      <c r="D97" s="21">
        <v>124.4611</v>
      </c>
      <c r="E97" s="20">
        <v>104.7984</v>
      </c>
      <c r="F97" s="20">
        <v>125.16070000000001</v>
      </c>
      <c r="G97" s="20">
        <v>125.2355</v>
      </c>
      <c r="H97" s="20">
        <v>126.5377</v>
      </c>
      <c r="I97" s="20">
        <v>128.2269</v>
      </c>
      <c r="J97" s="20">
        <v>128.35079999999999</v>
      </c>
      <c r="K97" s="20">
        <v>127.962</v>
      </c>
      <c r="L97" s="20">
        <v>127.00190000000001</v>
      </c>
      <c r="M97" s="20">
        <v>127.3652</v>
      </c>
      <c r="N97" s="20">
        <v>126.78189999999999</v>
      </c>
      <c r="O97" s="19">
        <v>127.6695</v>
      </c>
      <c r="P97" s="20">
        <f t="shared" ref="P97:AA117" si="43">(D97-C97)/C97*100</f>
        <v>0.17643001274127387</v>
      </c>
      <c r="Q97" s="20">
        <f t="shared" si="43"/>
        <v>-15.7982694994661</v>
      </c>
      <c r="R97" s="20">
        <f t="shared" si="43"/>
        <v>19.429972213316237</v>
      </c>
      <c r="S97" s="20">
        <f t="shared" si="43"/>
        <v>5.9763168470611139E-2</v>
      </c>
      <c r="T97" s="20">
        <f t="shared" si="43"/>
        <v>1.0398010148879504</v>
      </c>
      <c r="U97" s="20">
        <f t="shared" si="43"/>
        <v>1.3349381251595371</v>
      </c>
      <c r="V97" s="20">
        <f t="shared" si="43"/>
        <v>9.6625591042122913E-2</v>
      </c>
      <c r="W97" s="20">
        <f t="shared" si="43"/>
        <v>-0.30291981039462879</v>
      </c>
      <c r="X97" s="20">
        <f t="shared" si="43"/>
        <v>-0.75030087057094841</v>
      </c>
      <c r="Y97" s="20">
        <f t="shared" si="43"/>
        <v>0.28605871250744697</v>
      </c>
      <c r="Z97" s="20">
        <f t="shared" si="43"/>
        <v>-0.45797439174908711</v>
      </c>
      <c r="AA97" s="20">
        <f t="shared" si="43"/>
        <v>0.70009993540087845</v>
      </c>
      <c r="AB97" s="20">
        <f t="shared" si="33"/>
        <v>124.96263333333332</v>
      </c>
      <c r="AC97" s="20">
        <f t="shared" si="34"/>
        <v>118.14006666666667</v>
      </c>
      <c r="AD97" s="20">
        <f t="shared" si="35"/>
        <v>126.66669999999999</v>
      </c>
      <c r="AE97" s="20">
        <f t="shared" ref="AE97:AE115" si="44">IFERROR(AVERAGE(J97:L97),"")</f>
        <v>127.77156666666667</v>
      </c>
      <c r="AF97" s="20">
        <f t="shared" ref="AF97:AF115" si="45">IFERROR(AVERAGE(M97:O97),"")</f>
        <v>127.2722</v>
      </c>
      <c r="AG97" s="7">
        <f>IFERROR(AC97/'2018'!AF97*100-100,"")</f>
        <v>-12.868346264664524</v>
      </c>
      <c r="AH97" s="20">
        <f t="shared" si="39"/>
        <v>7.2173933652765783</v>
      </c>
      <c r="AI97" s="20">
        <f t="shared" si="39"/>
        <v>0.8722629283518728</v>
      </c>
      <c r="AJ97" s="20">
        <f t="shared" si="39"/>
        <v>-0.39082769327657729</v>
      </c>
    </row>
    <row r="98" spans="1:36" x14ac:dyDescent="0.2">
      <c r="A98" s="3" t="s">
        <v>16</v>
      </c>
      <c r="B98" s="1" t="s">
        <v>76</v>
      </c>
      <c r="C98" s="14">
        <v>133.35329999999999</v>
      </c>
      <c r="D98" s="10">
        <v>133.797</v>
      </c>
      <c r="E98" s="7">
        <v>113.80419999999999</v>
      </c>
      <c r="F98" s="7">
        <v>134.40989999999999</v>
      </c>
      <c r="G98" s="7">
        <v>134.53989999999999</v>
      </c>
      <c r="H98" s="7">
        <v>136.34630000000001</v>
      </c>
      <c r="I98" s="7">
        <v>137.91540000000001</v>
      </c>
      <c r="J98" s="7">
        <v>138.23779999999999</v>
      </c>
      <c r="K98" s="7">
        <v>138.05359999999999</v>
      </c>
      <c r="L98" s="7">
        <v>136.52459999999999</v>
      </c>
      <c r="M98" s="7">
        <v>136.56360000000001</v>
      </c>
      <c r="N98" s="7">
        <v>135.6241</v>
      </c>
      <c r="O98" s="11">
        <v>136.70400000000001</v>
      </c>
      <c r="P98" s="7">
        <f t="shared" si="43"/>
        <v>0.33272517440513805</v>
      </c>
      <c r="Q98" s="7">
        <f t="shared" si="43"/>
        <v>-14.942636979902391</v>
      </c>
      <c r="R98" s="7">
        <f t="shared" si="43"/>
        <v>18.106273757910515</v>
      </c>
      <c r="S98" s="7">
        <f t="shared" si="43"/>
        <v>9.6719066080694541E-2</v>
      </c>
      <c r="T98" s="7">
        <f t="shared" si="43"/>
        <v>1.3426500242679125</v>
      </c>
      <c r="U98" s="7">
        <f t="shared" si="43"/>
        <v>1.1508196408703364</v>
      </c>
      <c r="V98" s="7">
        <f t="shared" si="43"/>
        <v>0.23376649743247496</v>
      </c>
      <c r="W98" s="7">
        <f t="shared" si="43"/>
        <v>-0.1332486483436543</v>
      </c>
      <c r="X98" s="7">
        <f t="shared" si="43"/>
        <v>-1.1075408392102752</v>
      </c>
      <c r="Y98" s="7">
        <f t="shared" si="43"/>
        <v>2.8566280362671413E-2</v>
      </c>
      <c r="Z98" s="7">
        <f t="shared" si="43"/>
        <v>-0.6879578452823516</v>
      </c>
      <c r="AA98" s="7">
        <f t="shared" si="43"/>
        <v>0.79624491517363749</v>
      </c>
      <c r="AB98" s="20">
        <f t="shared" si="33"/>
        <v>134.3767</v>
      </c>
      <c r="AC98" s="20">
        <f t="shared" si="34"/>
        <v>127.33703333333334</v>
      </c>
      <c r="AD98" s="20">
        <f t="shared" si="35"/>
        <v>136.2672</v>
      </c>
      <c r="AE98" s="20">
        <f t="shared" si="44"/>
        <v>137.60533333333331</v>
      </c>
      <c r="AF98" s="20">
        <f t="shared" si="45"/>
        <v>136.29723333333334</v>
      </c>
      <c r="AG98" s="7">
        <f>IFERROR(AC98/'2018'!AF98*100-100,"")</f>
        <v>-13.521240331978248</v>
      </c>
      <c r="AH98" s="20">
        <f t="shared" si="39"/>
        <v>7.0130161139296803</v>
      </c>
      <c r="AI98" s="20">
        <f t="shared" si="39"/>
        <v>0.98199224269180263</v>
      </c>
      <c r="AJ98" s="20">
        <f t="shared" si="39"/>
        <v>-0.95061722413856842</v>
      </c>
    </row>
    <row r="99" spans="1:36" x14ac:dyDescent="0.2">
      <c r="A99" s="3" t="s">
        <v>18</v>
      </c>
      <c r="B99" s="1" t="s">
        <v>61</v>
      </c>
      <c r="C99" s="14">
        <v>114.5626</v>
      </c>
      <c r="D99" s="10">
        <v>114.5433</v>
      </c>
      <c r="E99" s="7">
        <v>120.9649</v>
      </c>
      <c r="F99" s="7">
        <v>115.33499999999999</v>
      </c>
      <c r="G99" s="7">
        <v>115.35120000000001</v>
      </c>
      <c r="H99" s="7">
        <v>116.1177</v>
      </c>
      <c r="I99" s="7">
        <v>117.9345</v>
      </c>
      <c r="J99" s="7">
        <v>117.8475</v>
      </c>
      <c r="K99" s="7">
        <v>117.2413</v>
      </c>
      <c r="L99" s="7">
        <v>116.8857</v>
      </c>
      <c r="M99" s="7">
        <v>117.59350000000001</v>
      </c>
      <c r="N99" s="7">
        <v>117.3886</v>
      </c>
      <c r="O99" s="11">
        <v>118.0718</v>
      </c>
      <c r="P99" s="7">
        <f t="shared" si="43"/>
        <v>-1.6846684694657076E-2</v>
      </c>
      <c r="Q99" s="7">
        <f t="shared" si="43"/>
        <v>5.6062641813183296</v>
      </c>
      <c r="R99" s="7">
        <f t="shared" si="43"/>
        <v>-4.6541600083991357</v>
      </c>
      <c r="S99" s="7">
        <f t="shared" si="43"/>
        <v>1.4046039797123148E-2</v>
      </c>
      <c r="T99" s="7">
        <f t="shared" si="43"/>
        <v>0.66449243700975236</v>
      </c>
      <c r="U99" s="7">
        <f t="shared" si="43"/>
        <v>1.5646193474379881</v>
      </c>
      <c r="V99" s="7">
        <f t="shared" si="43"/>
        <v>-7.3769762028925628E-2</v>
      </c>
      <c r="W99" s="7">
        <f t="shared" si="43"/>
        <v>-0.51439360190076266</v>
      </c>
      <c r="X99" s="7">
        <f t="shared" si="43"/>
        <v>-0.3033060875305848</v>
      </c>
      <c r="Y99" s="7">
        <f t="shared" si="43"/>
        <v>0.60554883959287231</v>
      </c>
      <c r="Z99" s="7">
        <f t="shared" si="43"/>
        <v>-0.1742443247288406</v>
      </c>
      <c r="AA99" s="7">
        <f t="shared" si="43"/>
        <v>0.58199859270832044</v>
      </c>
      <c r="AB99" s="20">
        <f t="shared" si="33"/>
        <v>117.10624999999999</v>
      </c>
      <c r="AC99" s="20">
        <f t="shared" si="34"/>
        <v>116.94773333333332</v>
      </c>
      <c r="AD99" s="20">
        <f t="shared" si="35"/>
        <v>116.46780000000001</v>
      </c>
      <c r="AE99" s="20">
        <f t="shared" si="44"/>
        <v>117.32483333333333</v>
      </c>
      <c r="AF99" s="20">
        <f t="shared" si="45"/>
        <v>117.68463333333334</v>
      </c>
      <c r="AG99" s="7">
        <f>IFERROR(AC99/'2018'!AF99*100-100,"")</f>
        <v>-5.0770234326447934</v>
      </c>
      <c r="AH99" s="20">
        <f t="shared" si="39"/>
        <v>-0.41038275788154976</v>
      </c>
      <c r="AI99" s="20">
        <f t="shared" si="39"/>
        <v>0.73585431624306352</v>
      </c>
      <c r="AJ99" s="20">
        <f t="shared" si="39"/>
        <v>0.30666994341920883</v>
      </c>
    </row>
    <row r="100" spans="1:36" x14ac:dyDescent="0.2">
      <c r="A100" s="54" t="s">
        <v>20</v>
      </c>
      <c r="B100" s="46" t="s">
        <v>21</v>
      </c>
      <c r="C100" s="26">
        <v>122.00839999999999</v>
      </c>
      <c r="D100" s="21">
        <v>122.586</v>
      </c>
      <c r="E100" s="20">
        <v>110.6781</v>
      </c>
      <c r="F100" s="20">
        <v>123.1917</v>
      </c>
      <c r="G100" s="20">
        <v>122.6897</v>
      </c>
      <c r="H100" s="20">
        <v>122.8249</v>
      </c>
      <c r="I100" s="20">
        <v>123.17619999999999</v>
      </c>
      <c r="J100" s="20">
        <v>123.3288</v>
      </c>
      <c r="K100" s="20">
        <v>123.37260000000001</v>
      </c>
      <c r="L100" s="20">
        <v>123.4562</v>
      </c>
      <c r="M100" s="20">
        <v>123.6846</v>
      </c>
      <c r="N100" s="20">
        <v>123.989</v>
      </c>
      <c r="O100" s="19">
        <v>124.7773</v>
      </c>
      <c r="P100" s="20">
        <f t="shared" si="43"/>
        <v>0.47341002750630606</v>
      </c>
      <c r="Q100" s="20">
        <f t="shared" si="43"/>
        <v>-9.7139151289706813</v>
      </c>
      <c r="R100" s="20">
        <f t="shared" si="43"/>
        <v>11.306301788700743</v>
      </c>
      <c r="S100" s="20">
        <f t="shared" si="43"/>
        <v>-0.40749498545762036</v>
      </c>
      <c r="T100" s="20">
        <f t="shared" si="43"/>
        <v>0.11019669947843831</v>
      </c>
      <c r="U100" s="20">
        <f t="shared" si="43"/>
        <v>0.2860169232785818</v>
      </c>
      <c r="V100" s="20">
        <f t="shared" si="43"/>
        <v>0.12388756918950798</v>
      </c>
      <c r="W100" s="20">
        <f t="shared" si="43"/>
        <v>3.5514818923077583E-2</v>
      </c>
      <c r="X100" s="20">
        <f t="shared" si="43"/>
        <v>6.7762209761316458E-2</v>
      </c>
      <c r="Y100" s="20">
        <f t="shared" si="43"/>
        <v>0.1850048843233533</v>
      </c>
      <c r="Z100" s="20">
        <f t="shared" si="43"/>
        <v>0.24610986331362281</v>
      </c>
      <c r="AA100" s="20">
        <f t="shared" si="43"/>
        <v>0.6357822064860531</v>
      </c>
      <c r="AB100" s="20">
        <f t="shared" si="33"/>
        <v>122.31292500000001</v>
      </c>
      <c r="AC100" s="20">
        <f t="shared" si="34"/>
        <v>118.81859999999999</v>
      </c>
      <c r="AD100" s="20">
        <f t="shared" si="35"/>
        <v>122.89693333333332</v>
      </c>
      <c r="AE100" s="20">
        <f t="shared" si="44"/>
        <v>123.38586666666667</v>
      </c>
      <c r="AF100" s="20">
        <f t="shared" si="45"/>
        <v>124.15030000000002</v>
      </c>
      <c r="AG100" s="7">
        <f>IFERROR(AC100/'2018'!AF100*100-100,"")</f>
        <v>-7.7968050024043265</v>
      </c>
      <c r="AH100" s="20">
        <f t="shared" si="39"/>
        <v>3.4324031198258069</v>
      </c>
      <c r="AI100" s="20">
        <f t="shared" si="39"/>
        <v>0.39784014138678003</v>
      </c>
      <c r="AJ100" s="20">
        <f t="shared" si="39"/>
        <v>0.61954691731307321</v>
      </c>
    </row>
    <row r="101" spans="1:36" x14ac:dyDescent="0.2">
      <c r="A101" s="54" t="s">
        <v>22</v>
      </c>
      <c r="B101" s="46" t="s">
        <v>23</v>
      </c>
      <c r="C101" s="26">
        <v>127.4843</v>
      </c>
      <c r="D101" s="21">
        <v>128.4083</v>
      </c>
      <c r="E101" s="20">
        <v>125.28530000000001</v>
      </c>
      <c r="F101" s="20">
        <v>129.2336</v>
      </c>
      <c r="G101" s="20">
        <v>128.3991</v>
      </c>
      <c r="H101" s="20">
        <v>128.608</v>
      </c>
      <c r="I101" s="20">
        <v>129.21610000000001</v>
      </c>
      <c r="J101" s="20">
        <v>129.3766</v>
      </c>
      <c r="K101" s="20">
        <v>129.35429999999999</v>
      </c>
      <c r="L101" s="20">
        <v>129.4701</v>
      </c>
      <c r="M101" s="20">
        <v>129.69649999999999</v>
      </c>
      <c r="N101" s="20">
        <v>129.97569999999999</v>
      </c>
      <c r="O101" s="19">
        <v>131.1413</v>
      </c>
      <c r="P101" s="20">
        <f t="shared" si="43"/>
        <v>0.72479513163581111</v>
      </c>
      <c r="Q101" s="20">
        <f t="shared" si="43"/>
        <v>-2.4320857763867214</v>
      </c>
      <c r="R101" s="20">
        <f t="shared" si="43"/>
        <v>3.1514471370543777</v>
      </c>
      <c r="S101" s="20">
        <f t="shared" si="43"/>
        <v>-0.6457299030592597</v>
      </c>
      <c r="T101" s="20">
        <f t="shared" si="43"/>
        <v>0.16269584444127713</v>
      </c>
      <c r="U101" s="20">
        <f t="shared" si="43"/>
        <v>0.47283217218214063</v>
      </c>
      <c r="V101" s="20">
        <f t="shared" si="43"/>
        <v>0.12421052794503529</v>
      </c>
      <c r="W101" s="20">
        <f t="shared" si="43"/>
        <v>-1.723650180944724E-2</v>
      </c>
      <c r="X101" s="20">
        <f t="shared" si="43"/>
        <v>8.9521569827989672E-2</v>
      </c>
      <c r="Y101" s="20">
        <f t="shared" si="43"/>
        <v>0.1748666294379814</v>
      </c>
      <c r="Z101" s="20">
        <f t="shared" si="43"/>
        <v>0.21527180764323092</v>
      </c>
      <c r="AA101" s="20">
        <f t="shared" si="43"/>
        <v>0.89678301405571348</v>
      </c>
      <c r="AB101" s="20">
        <f t="shared" si="33"/>
        <v>129.01374166666665</v>
      </c>
      <c r="AC101" s="20">
        <f t="shared" si="34"/>
        <v>127.64239999999999</v>
      </c>
      <c r="AD101" s="20">
        <f t="shared" si="35"/>
        <v>128.74106666666668</v>
      </c>
      <c r="AE101" s="20">
        <f t="shared" si="44"/>
        <v>129.40033333333335</v>
      </c>
      <c r="AF101" s="20">
        <f t="shared" si="45"/>
        <v>130.27116666666666</v>
      </c>
      <c r="AG101" s="7">
        <f>IFERROR(AC101/'2018'!AF101*100-100,"")</f>
        <v>-6.1317890588670281</v>
      </c>
      <c r="AH101" s="20">
        <f t="shared" si="39"/>
        <v>0.8607380201772088</v>
      </c>
      <c r="AI101" s="20">
        <f t="shared" si="39"/>
        <v>0.51208731117135642</v>
      </c>
      <c r="AJ101" s="20">
        <f t="shared" si="39"/>
        <v>0.67297611288994119</v>
      </c>
    </row>
    <row r="102" spans="1:36" x14ac:dyDescent="0.2">
      <c r="A102" s="3" t="s">
        <v>24</v>
      </c>
      <c r="B102" s="1" t="s">
        <v>25</v>
      </c>
      <c r="C102" s="14">
        <v>133.53710000000001</v>
      </c>
      <c r="D102" s="10">
        <v>134.4119</v>
      </c>
      <c r="E102" s="7">
        <v>135.0522</v>
      </c>
      <c r="F102" s="7">
        <v>135.15180000000001</v>
      </c>
      <c r="G102" s="7">
        <v>133.07669999999999</v>
      </c>
      <c r="H102" s="7">
        <v>133.1378</v>
      </c>
      <c r="I102" s="7">
        <v>133.23679999999999</v>
      </c>
      <c r="J102" s="7">
        <v>133.3844</v>
      </c>
      <c r="K102" s="7">
        <v>133.11160000000001</v>
      </c>
      <c r="L102" s="7">
        <v>132.96</v>
      </c>
      <c r="M102" s="7">
        <v>133.2801</v>
      </c>
      <c r="N102" s="7">
        <v>133.56790000000001</v>
      </c>
      <c r="O102" s="11">
        <v>135.81030000000001</v>
      </c>
      <c r="P102" s="7">
        <f t="shared" si="43"/>
        <v>0.65509884518983363</v>
      </c>
      <c r="Q102" s="7">
        <f t="shared" si="43"/>
        <v>0.476371511748585</v>
      </c>
      <c r="R102" s="7">
        <f t="shared" si="43"/>
        <v>7.3749261396711382E-2</v>
      </c>
      <c r="S102" s="7">
        <f t="shared" si="43"/>
        <v>-1.5353846563641922</v>
      </c>
      <c r="T102" s="7">
        <f t="shared" si="43"/>
        <v>4.5913371762307281E-2</v>
      </c>
      <c r="U102" s="7">
        <f t="shared" si="43"/>
        <v>7.4359047543214277E-2</v>
      </c>
      <c r="V102" s="7">
        <f t="shared" si="43"/>
        <v>0.11078020486833315</v>
      </c>
      <c r="W102" s="7">
        <f t="shared" si="43"/>
        <v>-0.20452166820107112</v>
      </c>
      <c r="X102" s="7">
        <f t="shared" si="43"/>
        <v>-0.11388939806899019</v>
      </c>
      <c r="Y102" s="7">
        <f t="shared" si="43"/>
        <v>0.24074909747292153</v>
      </c>
      <c r="Z102" s="7">
        <f t="shared" si="43"/>
        <v>0.21593621253285694</v>
      </c>
      <c r="AA102" s="7">
        <f t="shared" si="43"/>
        <v>1.6788464893136776</v>
      </c>
      <c r="AB102" s="20">
        <f t="shared" si="33"/>
        <v>133.84845833333335</v>
      </c>
      <c r="AC102" s="20">
        <f t="shared" si="34"/>
        <v>134.87196666666668</v>
      </c>
      <c r="AD102" s="20">
        <f t="shared" si="35"/>
        <v>133.15043333333332</v>
      </c>
      <c r="AE102" s="20">
        <f t="shared" si="44"/>
        <v>133.15200000000002</v>
      </c>
      <c r="AF102" s="20">
        <f t="shared" si="45"/>
        <v>134.21943333333334</v>
      </c>
      <c r="AG102" s="7">
        <f>IFERROR(AC102/'2018'!AF102*100-100,"")</f>
        <v>-3.0923951116992043</v>
      </c>
      <c r="AH102" s="20">
        <f t="shared" si="39"/>
        <v>-1.2764204273732389</v>
      </c>
      <c r="AI102" s="20">
        <f t="shared" si="39"/>
        <v>1.17661402030933E-3</v>
      </c>
      <c r="AJ102" s="20">
        <f t="shared" si="39"/>
        <v>0.80166526476006084</v>
      </c>
    </row>
    <row r="103" spans="1:36" x14ac:dyDescent="0.2">
      <c r="A103" s="3" t="s">
        <v>26</v>
      </c>
      <c r="B103" s="1" t="s">
        <v>66</v>
      </c>
      <c r="C103" s="14">
        <v>129.66730000000001</v>
      </c>
      <c r="D103" s="10">
        <v>131.02510000000001</v>
      </c>
      <c r="E103" s="7">
        <v>114.9097</v>
      </c>
      <c r="F103" s="7">
        <v>131.87090000000001</v>
      </c>
      <c r="G103" s="7">
        <v>132.3058</v>
      </c>
      <c r="H103" s="7">
        <v>133.18029999999999</v>
      </c>
      <c r="I103" s="7">
        <v>133.49850000000001</v>
      </c>
      <c r="J103" s="7">
        <v>133.8946</v>
      </c>
      <c r="K103" s="7">
        <v>134.1636</v>
      </c>
      <c r="L103" s="7">
        <v>134.63659999999999</v>
      </c>
      <c r="M103" s="7">
        <v>134.7047</v>
      </c>
      <c r="N103" s="7">
        <v>135</v>
      </c>
      <c r="O103" s="11">
        <v>134.95599999999999</v>
      </c>
      <c r="P103" s="7">
        <f t="shared" si="43"/>
        <v>1.0471414149905161</v>
      </c>
      <c r="Q103" s="7">
        <f t="shared" si="43"/>
        <v>-12.299475444017984</v>
      </c>
      <c r="R103" s="7">
        <f t="shared" si="43"/>
        <v>14.76045973490489</v>
      </c>
      <c r="S103" s="7">
        <f t="shared" si="43"/>
        <v>0.32979224377781524</v>
      </c>
      <c r="T103" s="7">
        <f t="shared" si="43"/>
        <v>0.66096875571591218</v>
      </c>
      <c r="U103" s="7">
        <f t="shared" si="43"/>
        <v>0.23892422527957866</v>
      </c>
      <c r="V103" s="7">
        <f t="shared" si="43"/>
        <v>0.29670745364179363</v>
      </c>
      <c r="W103" s="7">
        <f t="shared" si="43"/>
        <v>0.2009042933770335</v>
      </c>
      <c r="X103" s="7">
        <f t="shared" si="43"/>
        <v>0.35255464224274297</v>
      </c>
      <c r="Y103" s="7">
        <f t="shared" si="43"/>
        <v>5.0580599926034503E-2</v>
      </c>
      <c r="Z103" s="7">
        <f t="shared" si="43"/>
        <v>0.21922026477175441</v>
      </c>
      <c r="AA103" s="7">
        <f t="shared" si="43"/>
        <v>-3.2592592592600847E-2</v>
      </c>
      <c r="AB103" s="20">
        <f t="shared" si="33"/>
        <v>132.01214999999999</v>
      </c>
      <c r="AC103" s="20">
        <f t="shared" si="34"/>
        <v>125.93523333333333</v>
      </c>
      <c r="AD103" s="20">
        <f t="shared" si="35"/>
        <v>132.99486666666667</v>
      </c>
      <c r="AE103" s="20">
        <f t="shared" si="44"/>
        <v>134.23159999999999</v>
      </c>
      <c r="AF103" s="20">
        <f t="shared" si="45"/>
        <v>134.8869</v>
      </c>
      <c r="AG103" s="7">
        <f>IFERROR(AC103/'2018'!AF103*100-100,"")</f>
        <v>-11.866018774260965</v>
      </c>
      <c r="AH103" s="20">
        <f t="shared" si="39"/>
        <v>5.6057650797751251</v>
      </c>
      <c r="AI103" s="20">
        <f t="shared" si="39"/>
        <v>0.92991057800225008</v>
      </c>
      <c r="AJ103" s="20">
        <f t="shared" si="39"/>
        <v>0.48818609030958271</v>
      </c>
    </row>
    <row r="104" spans="1:36" x14ac:dyDescent="0.2">
      <c r="A104" s="3" t="s">
        <v>27</v>
      </c>
      <c r="B104" s="1" t="s">
        <v>28</v>
      </c>
      <c r="C104" s="14">
        <v>113.1194</v>
      </c>
      <c r="D104" s="10">
        <v>113.67059999999999</v>
      </c>
      <c r="E104" s="7">
        <v>122.8473</v>
      </c>
      <c r="F104" s="7">
        <v>115.2149</v>
      </c>
      <c r="G104" s="7">
        <v>115.5586</v>
      </c>
      <c r="H104" s="7">
        <v>115.59220000000001</v>
      </c>
      <c r="I104" s="7">
        <v>117.46939999999999</v>
      </c>
      <c r="J104" s="7">
        <v>117.3878</v>
      </c>
      <c r="K104" s="7">
        <v>117.5378</v>
      </c>
      <c r="L104" s="7">
        <v>118.1224</v>
      </c>
      <c r="M104" s="7">
        <v>118.309</v>
      </c>
      <c r="N104" s="7">
        <v>118.5004</v>
      </c>
      <c r="O104" s="11">
        <v>118.76649999999999</v>
      </c>
      <c r="P104" s="7">
        <f t="shared" si="43"/>
        <v>0.48727274013121924</v>
      </c>
      <c r="Q104" s="7">
        <f t="shared" si="43"/>
        <v>8.0730637473542082</v>
      </c>
      <c r="R104" s="7">
        <f t="shared" si="43"/>
        <v>-6.212916360392132</v>
      </c>
      <c r="S104" s="7">
        <f t="shared" si="43"/>
        <v>0.29831211067318403</v>
      </c>
      <c r="T104" s="7">
        <f t="shared" si="43"/>
        <v>2.9076157032022674E-2</v>
      </c>
      <c r="U104" s="7">
        <f t="shared" si="43"/>
        <v>1.6239850093691337</v>
      </c>
      <c r="V104" s="7">
        <f t="shared" si="43"/>
        <v>-6.946489894389056E-2</v>
      </c>
      <c r="W104" s="7">
        <f t="shared" si="43"/>
        <v>0.12778159229494521</v>
      </c>
      <c r="X104" s="7">
        <f t="shared" si="43"/>
        <v>0.49737190929215513</v>
      </c>
      <c r="Y104" s="7">
        <f t="shared" si="43"/>
        <v>0.15797173101799367</v>
      </c>
      <c r="Z104" s="7">
        <f t="shared" si="43"/>
        <v>0.16177974625768249</v>
      </c>
      <c r="AA104" s="7">
        <f t="shared" si="43"/>
        <v>0.22455620402968635</v>
      </c>
      <c r="AB104" s="20">
        <f t="shared" si="33"/>
        <v>117.41474166666664</v>
      </c>
      <c r="AC104" s="20">
        <f t="shared" si="34"/>
        <v>117.24426666666666</v>
      </c>
      <c r="AD104" s="20">
        <f t="shared" si="35"/>
        <v>116.20673333333333</v>
      </c>
      <c r="AE104" s="20">
        <f t="shared" si="44"/>
        <v>117.68266666666666</v>
      </c>
      <c r="AF104" s="20">
        <f t="shared" si="45"/>
        <v>118.5253</v>
      </c>
      <c r="AG104" s="7">
        <f>IFERROR(AC104/'2018'!AF104*100-100,"")</f>
        <v>-6.5888924180730726</v>
      </c>
      <c r="AH104" s="20">
        <f t="shared" si="39"/>
        <v>-0.88493310831402994</v>
      </c>
      <c r="AI104" s="20">
        <f t="shared" si="39"/>
        <v>1.2700927829196331</v>
      </c>
      <c r="AJ104" s="20">
        <f t="shared" si="39"/>
        <v>0.71602161745711612</v>
      </c>
    </row>
    <row r="105" spans="1:36" x14ac:dyDescent="0.2">
      <c r="A105" s="3" t="s">
        <v>29</v>
      </c>
      <c r="B105" s="1" t="s">
        <v>30</v>
      </c>
      <c r="C105" s="14">
        <v>127.2465</v>
      </c>
      <c r="D105" s="10">
        <v>127.59220000000001</v>
      </c>
      <c r="E105" s="7">
        <v>128.70670000000001</v>
      </c>
      <c r="F105" s="7">
        <v>127.8544</v>
      </c>
      <c r="G105" s="7">
        <v>127.94159999999999</v>
      </c>
      <c r="H105" s="7">
        <v>128.50980000000001</v>
      </c>
      <c r="I105" s="7">
        <v>131.04730000000001</v>
      </c>
      <c r="J105" s="7">
        <v>131.31039999999999</v>
      </c>
      <c r="K105" s="7">
        <v>131.00530000000001</v>
      </c>
      <c r="L105" s="7">
        <v>131.1705</v>
      </c>
      <c r="M105" s="7">
        <v>130.9383</v>
      </c>
      <c r="N105" s="7">
        <v>131.07230000000001</v>
      </c>
      <c r="O105" s="11">
        <v>131.78559999999999</v>
      </c>
      <c r="P105" s="7">
        <f t="shared" si="43"/>
        <v>0.27167741352415026</v>
      </c>
      <c r="Q105" s="7">
        <f t="shared" si="43"/>
        <v>0.87348599679291272</v>
      </c>
      <c r="R105" s="7">
        <f t="shared" si="43"/>
        <v>-0.66220328856230004</v>
      </c>
      <c r="S105" s="7">
        <f t="shared" si="43"/>
        <v>6.8202580435241758E-2</v>
      </c>
      <c r="T105" s="7">
        <f t="shared" si="43"/>
        <v>0.44410887467408466</v>
      </c>
      <c r="U105" s="7">
        <f t="shared" si="43"/>
        <v>1.9745575823789268</v>
      </c>
      <c r="V105" s="7">
        <f t="shared" si="43"/>
        <v>0.20076720390269781</v>
      </c>
      <c r="W105" s="7">
        <f t="shared" si="43"/>
        <v>-0.23235021749989471</v>
      </c>
      <c r="X105" s="7">
        <f t="shared" si="43"/>
        <v>0.12610176840173543</v>
      </c>
      <c r="Y105" s="7">
        <f t="shared" si="43"/>
        <v>-0.17702151017188009</v>
      </c>
      <c r="Z105" s="7">
        <f t="shared" si="43"/>
        <v>0.10233827688309269</v>
      </c>
      <c r="AA105" s="7">
        <f t="shared" si="43"/>
        <v>0.54420346633115868</v>
      </c>
      <c r="AB105" s="20">
        <f t="shared" si="33"/>
        <v>129.91119999999998</v>
      </c>
      <c r="AC105" s="20">
        <f t="shared" si="34"/>
        <v>128.05109999999999</v>
      </c>
      <c r="AD105" s="20">
        <f t="shared" si="35"/>
        <v>129.16623333333334</v>
      </c>
      <c r="AE105" s="20">
        <f t="shared" si="44"/>
        <v>131.16206666666668</v>
      </c>
      <c r="AF105" s="20">
        <f t="shared" si="45"/>
        <v>131.2654</v>
      </c>
      <c r="AG105" s="7">
        <f>IFERROR(AC105/'2018'!AF105*100-100,"")</f>
        <v>-7.3379779325655932</v>
      </c>
      <c r="AH105" s="20">
        <f t="shared" si="39"/>
        <v>0.87085025691567353</v>
      </c>
      <c r="AI105" s="20">
        <f t="shared" si="39"/>
        <v>1.5451664741068782</v>
      </c>
      <c r="AJ105" s="20">
        <f t="shared" si="39"/>
        <v>7.8782940799442258E-2</v>
      </c>
    </row>
    <row r="106" spans="1:36" x14ac:dyDescent="0.2">
      <c r="A106" s="3" t="s">
        <v>31</v>
      </c>
      <c r="B106" s="1" t="s">
        <v>32</v>
      </c>
      <c r="C106" s="14">
        <v>123.08750000000001</v>
      </c>
      <c r="D106" s="10">
        <v>123.8644</v>
      </c>
      <c r="E106" s="7">
        <v>134.5635</v>
      </c>
      <c r="F106" s="7">
        <v>124.5813</v>
      </c>
      <c r="G106" s="7">
        <v>125.2046</v>
      </c>
      <c r="H106" s="7">
        <v>125.2388</v>
      </c>
      <c r="I106" s="7">
        <v>126.7413</v>
      </c>
      <c r="J106" s="7">
        <v>126.9101</v>
      </c>
      <c r="K106" s="7">
        <v>128.6378</v>
      </c>
      <c r="L106" s="7">
        <v>128.99369999999999</v>
      </c>
      <c r="M106" s="7">
        <v>129.50630000000001</v>
      </c>
      <c r="N106" s="7">
        <v>130.24979999999999</v>
      </c>
      <c r="O106" s="11">
        <v>130.20529999999999</v>
      </c>
      <c r="P106" s="7">
        <f t="shared" si="43"/>
        <v>0.63117700822585376</v>
      </c>
      <c r="Q106" s="7">
        <f t="shared" si="43"/>
        <v>8.6377522516558436</v>
      </c>
      <c r="R106" s="7">
        <f t="shared" si="43"/>
        <v>-7.4182077606483228</v>
      </c>
      <c r="S106" s="7">
        <f t="shared" si="43"/>
        <v>0.50031585799795031</v>
      </c>
      <c r="T106" s="7">
        <f t="shared" si="43"/>
        <v>2.7315290332782068E-2</v>
      </c>
      <c r="U106" s="7">
        <f t="shared" si="43"/>
        <v>1.1997080776883824</v>
      </c>
      <c r="V106" s="7">
        <f t="shared" si="43"/>
        <v>0.13318468407693823</v>
      </c>
      <c r="W106" s="7">
        <f t="shared" si="43"/>
        <v>1.3613573702959803</v>
      </c>
      <c r="X106" s="7">
        <f t="shared" si="43"/>
        <v>0.27666828879224553</v>
      </c>
      <c r="Y106" s="7">
        <f t="shared" si="43"/>
        <v>0.39738374819857125</v>
      </c>
      <c r="Z106" s="7">
        <f t="shared" si="43"/>
        <v>0.57410334477935288</v>
      </c>
      <c r="AA106" s="7">
        <f t="shared" si="43"/>
        <v>-3.4165119639338659E-2</v>
      </c>
      <c r="AB106" s="20">
        <f t="shared" si="33"/>
        <v>127.89140833333335</v>
      </c>
      <c r="AC106" s="20">
        <f t="shared" si="34"/>
        <v>127.66973333333334</v>
      </c>
      <c r="AD106" s="20">
        <f t="shared" si="35"/>
        <v>125.72823333333334</v>
      </c>
      <c r="AE106" s="20">
        <f t="shared" si="44"/>
        <v>128.18053333333333</v>
      </c>
      <c r="AF106" s="20">
        <f t="shared" si="45"/>
        <v>129.98713333333333</v>
      </c>
      <c r="AG106" s="7">
        <f>IFERROR(AC106/'2018'!AF106*100-100,"")</f>
        <v>-4.0565566750358641</v>
      </c>
      <c r="AH106" s="20">
        <f t="shared" ref="AH106:AJ117" si="46">IFERROR(AD106/AC106*100-100,"")</f>
        <v>-1.5207206510966387</v>
      </c>
      <c r="AI106" s="20">
        <f t="shared" si="46"/>
        <v>1.9504767823297158</v>
      </c>
      <c r="AJ106" s="20">
        <f t="shared" si="46"/>
        <v>1.4094183828225653</v>
      </c>
    </row>
    <row r="107" spans="1:36" x14ac:dyDescent="0.2">
      <c r="A107" s="3" t="s">
        <v>33</v>
      </c>
      <c r="B107" s="1" t="s">
        <v>67</v>
      </c>
      <c r="C107" s="14">
        <v>108.59520000000001</v>
      </c>
      <c r="D107" s="10">
        <v>110.0461</v>
      </c>
      <c r="E107" s="7">
        <v>131.74690000000001</v>
      </c>
      <c r="F107" s="7">
        <v>110.3892</v>
      </c>
      <c r="G107" s="7">
        <v>110.3216</v>
      </c>
      <c r="H107" s="7">
        <v>110.4089</v>
      </c>
      <c r="I107" s="7">
        <v>110.63039999999999</v>
      </c>
      <c r="J107" s="7">
        <v>110.9598</v>
      </c>
      <c r="K107" s="7">
        <v>110.5301</v>
      </c>
      <c r="L107" s="7">
        <v>110.5369</v>
      </c>
      <c r="M107" s="7">
        <v>110.5671</v>
      </c>
      <c r="N107" s="7">
        <v>110.6591</v>
      </c>
      <c r="O107" s="11">
        <v>110.59139999999999</v>
      </c>
      <c r="P107" s="7">
        <f t="shared" si="43"/>
        <v>1.3360627357378503</v>
      </c>
      <c r="Q107" s="7">
        <f t="shared" si="43"/>
        <v>19.719735638064424</v>
      </c>
      <c r="R107" s="7">
        <f t="shared" si="43"/>
        <v>-16.211159427660164</v>
      </c>
      <c r="S107" s="7">
        <f t="shared" si="43"/>
        <v>-6.1237874719627251E-2</v>
      </c>
      <c r="T107" s="7">
        <f t="shared" si="43"/>
        <v>7.9132282345432847E-2</v>
      </c>
      <c r="U107" s="7">
        <f t="shared" si="43"/>
        <v>0.20061788497122224</v>
      </c>
      <c r="V107" s="7">
        <f t="shared" si="43"/>
        <v>0.29774817771607692</v>
      </c>
      <c r="W107" s="7">
        <f t="shared" si="43"/>
        <v>-0.38725736708249009</v>
      </c>
      <c r="X107" s="7">
        <f t="shared" si="43"/>
        <v>6.1521703137863469E-3</v>
      </c>
      <c r="Y107" s="7">
        <f t="shared" si="43"/>
        <v>2.732119319430305E-2</v>
      </c>
      <c r="Z107" s="7">
        <f t="shared" si="43"/>
        <v>8.3207391710552914E-2</v>
      </c>
      <c r="AA107" s="7">
        <f t="shared" si="43"/>
        <v>-6.1178881809089446E-2</v>
      </c>
      <c r="AB107" s="20">
        <f t="shared" si="33"/>
        <v>112.28229166666667</v>
      </c>
      <c r="AC107" s="20">
        <f t="shared" si="34"/>
        <v>117.39406666666667</v>
      </c>
      <c r="AD107" s="20">
        <f t="shared" si="35"/>
        <v>110.45363333333334</v>
      </c>
      <c r="AE107" s="20">
        <f t="shared" si="44"/>
        <v>110.67559999999999</v>
      </c>
      <c r="AF107" s="20">
        <f t="shared" si="45"/>
        <v>110.60586666666666</v>
      </c>
      <c r="AG107" s="7">
        <f>IFERROR(AC107/'2018'!AF107*100-100,"")</f>
        <v>4.6664516963093092</v>
      </c>
      <c r="AH107" s="20">
        <f t="shared" si="46"/>
        <v>-5.9120818712586782</v>
      </c>
      <c r="AI107" s="20">
        <f t="shared" si="46"/>
        <v>0.20095913549242539</v>
      </c>
      <c r="AJ107" s="20">
        <f t="shared" si="46"/>
        <v>-6.3006962088593355E-2</v>
      </c>
    </row>
    <row r="108" spans="1:36" x14ac:dyDescent="0.2">
      <c r="A108" s="3" t="s">
        <v>34</v>
      </c>
      <c r="B108" s="1" t="s">
        <v>35</v>
      </c>
      <c r="C108" s="14">
        <v>121.7137</v>
      </c>
      <c r="D108" s="10">
        <v>123.06789999999999</v>
      </c>
      <c r="E108" s="7">
        <v>113.9101</v>
      </c>
      <c r="F108" s="7">
        <v>123.48520000000001</v>
      </c>
      <c r="G108" s="7">
        <v>123.66030000000001</v>
      </c>
      <c r="H108" s="7">
        <v>123.37649999999999</v>
      </c>
      <c r="I108" s="7">
        <v>123.5177</v>
      </c>
      <c r="J108" s="7">
        <v>123.53919999999999</v>
      </c>
      <c r="K108" s="7">
        <v>123.6721</v>
      </c>
      <c r="L108" s="7">
        <v>123.5335</v>
      </c>
      <c r="M108" s="7">
        <v>123.934</v>
      </c>
      <c r="N108" s="7">
        <v>124.28449999999999</v>
      </c>
      <c r="O108" s="11">
        <v>124.4873</v>
      </c>
      <c r="P108" s="7">
        <f t="shared" si="43"/>
        <v>1.112610987916719</v>
      </c>
      <c r="Q108" s="7">
        <f t="shared" si="43"/>
        <v>-7.4412580372298507</v>
      </c>
      <c r="R108" s="7">
        <f t="shared" si="43"/>
        <v>8.4058393417265087</v>
      </c>
      <c r="S108" s="7">
        <f t="shared" si="43"/>
        <v>0.14179836935924345</v>
      </c>
      <c r="T108" s="7">
        <f t="shared" si="43"/>
        <v>-0.22949968583289349</v>
      </c>
      <c r="U108" s="7">
        <f t="shared" si="43"/>
        <v>0.11444643023591364</v>
      </c>
      <c r="V108" s="7">
        <f t="shared" si="43"/>
        <v>1.740641219840474E-2</v>
      </c>
      <c r="W108" s="7">
        <f t="shared" si="43"/>
        <v>0.10757719007408698</v>
      </c>
      <c r="X108" s="7">
        <f t="shared" si="43"/>
        <v>-0.11207054784385219</v>
      </c>
      <c r="Y108" s="7">
        <f t="shared" si="43"/>
        <v>0.32420355612039958</v>
      </c>
      <c r="Z108" s="7">
        <f t="shared" si="43"/>
        <v>0.28281181919408455</v>
      </c>
      <c r="AA108" s="7">
        <f t="shared" si="43"/>
        <v>0.16317400802192594</v>
      </c>
      <c r="AB108" s="20">
        <f t="shared" si="33"/>
        <v>122.87235833333334</v>
      </c>
      <c r="AC108" s="20">
        <f t="shared" si="34"/>
        <v>120.15440000000001</v>
      </c>
      <c r="AD108" s="20">
        <f t="shared" si="35"/>
        <v>123.51816666666667</v>
      </c>
      <c r="AE108" s="20">
        <f t="shared" si="44"/>
        <v>123.58159999999999</v>
      </c>
      <c r="AF108" s="20">
        <f t="shared" si="45"/>
        <v>124.23526666666667</v>
      </c>
      <c r="AG108" s="7">
        <f>IFERROR(AC108/'2018'!AF108*100-100,"")</f>
        <v>-6.2848104277046701</v>
      </c>
      <c r="AH108" s="20">
        <f t="shared" si="46"/>
        <v>2.7995368181828155</v>
      </c>
      <c r="AI108" s="20">
        <f t="shared" si="46"/>
        <v>5.1355468628756284E-2</v>
      </c>
      <c r="AJ108" s="20">
        <f t="shared" si="46"/>
        <v>0.5289352676018666</v>
      </c>
    </row>
    <row r="109" spans="1:36" x14ac:dyDescent="0.2">
      <c r="A109" s="54" t="s">
        <v>36</v>
      </c>
      <c r="B109" s="46" t="s">
        <v>37</v>
      </c>
      <c r="C109" s="26">
        <v>112.4187</v>
      </c>
      <c r="D109" s="21">
        <v>112.3961</v>
      </c>
      <c r="E109" s="20">
        <v>127.5424</v>
      </c>
      <c r="F109" s="20">
        <v>112.61709999999999</v>
      </c>
      <c r="G109" s="20">
        <v>112.6778</v>
      </c>
      <c r="H109" s="20">
        <v>112.68640000000001</v>
      </c>
      <c r="I109" s="20">
        <v>112.5959</v>
      </c>
      <c r="J109" s="20">
        <v>112.73350000000001</v>
      </c>
      <c r="K109" s="20">
        <v>112.8946</v>
      </c>
      <c r="L109" s="20">
        <v>112.923</v>
      </c>
      <c r="M109" s="20">
        <v>113.16030000000001</v>
      </c>
      <c r="N109" s="20">
        <v>113.5034</v>
      </c>
      <c r="O109" s="19">
        <v>113.6392</v>
      </c>
      <c r="P109" s="20">
        <f t="shared" si="43"/>
        <v>-2.0103416958208081E-2</v>
      </c>
      <c r="Q109" s="20">
        <f t="shared" si="43"/>
        <v>13.475823449390145</v>
      </c>
      <c r="R109" s="20">
        <f t="shared" si="43"/>
        <v>-11.702226083247616</v>
      </c>
      <c r="S109" s="20">
        <f t="shared" si="43"/>
        <v>5.389945221463819E-2</v>
      </c>
      <c r="T109" s="20">
        <f t="shared" si="43"/>
        <v>7.6323818888913986E-3</v>
      </c>
      <c r="U109" s="20">
        <f t="shared" si="43"/>
        <v>-8.0311377415558396E-2</v>
      </c>
      <c r="V109" s="20">
        <f t="shared" si="43"/>
        <v>0.12220693648703565</v>
      </c>
      <c r="W109" s="20">
        <f t="shared" si="43"/>
        <v>0.1429033960623865</v>
      </c>
      <c r="X109" s="20">
        <f t="shared" si="43"/>
        <v>2.5156207648554373E-2</v>
      </c>
      <c r="Y109" s="20">
        <f t="shared" si="43"/>
        <v>0.2101431949204367</v>
      </c>
      <c r="Z109" s="20">
        <f t="shared" si="43"/>
        <v>0.30319820643811707</v>
      </c>
      <c r="AA109" s="20">
        <f t="shared" si="43"/>
        <v>0.11964399304338305</v>
      </c>
      <c r="AB109" s="20">
        <f t="shared" si="33"/>
        <v>114.11414166666668</v>
      </c>
      <c r="AC109" s="20">
        <f t="shared" si="34"/>
        <v>117.51853333333334</v>
      </c>
      <c r="AD109" s="20">
        <f t="shared" si="35"/>
        <v>112.65336666666667</v>
      </c>
      <c r="AE109" s="20">
        <f t="shared" si="44"/>
        <v>112.85036666666667</v>
      </c>
      <c r="AF109" s="20">
        <f t="shared" si="45"/>
        <v>113.43430000000001</v>
      </c>
      <c r="AG109" s="7">
        <f>IFERROR(AC109/'2018'!AF109*100-100,"")</f>
        <v>0.97082818534919113</v>
      </c>
      <c r="AH109" s="20">
        <f t="shared" si="46"/>
        <v>-4.1399143851352846</v>
      </c>
      <c r="AI109" s="20">
        <f t="shared" si="46"/>
        <v>0.17487271426419682</v>
      </c>
      <c r="AJ109" s="20">
        <f t="shared" si="46"/>
        <v>0.51744035095440211</v>
      </c>
    </row>
    <row r="110" spans="1:36" x14ac:dyDescent="0.2">
      <c r="A110" s="3" t="s">
        <v>38</v>
      </c>
      <c r="B110" s="1" t="s">
        <v>39</v>
      </c>
      <c r="C110" s="14">
        <v>112.6271</v>
      </c>
      <c r="D110" s="10">
        <v>112.8682</v>
      </c>
      <c r="E110" s="7">
        <v>124.54300000000001</v>
      </c>
      <c r="F110" s="7">
        <v>113.2229</v>
      </c>
      <c r="G110" s="7">
        <v>111.5438</v>
      </c>
      <c r="H110" s="7">
        <v>111.54389999999999</v>
      </c>
      <c r="I110" s="7">
        <v>111.48309999999999</v>
      </c>
      <c r="J110" s="7">
        <v>111.3289</v>
      </c>
      <c r="K110" s="7">
        <v>111.3289</v>
      </c>
      <c r="L110" s="7">
        <v>110.8368</v>
      </c>
      <c r="M110" s="7">
        <v>110.8368</v>
      </c>
      <c r="N110" s="7">
        <v>110.6006</v>
      </c>
      <c r="O110" s="11">
        <v>110.6006</v>
      </c>
      <c r="P110" s="7">
        <f t="shared" si="43"/>
        <v>0.21406926041778845</v>
      </c>
      <c r="Q110" s="7">
        <f t="shared" si="43"/>
        <v>10.343746068423174</v>
      </c>
      <c r="R110" s="7">
        <f t="shared" si="43"/>
        <v>-9.0893105192584169</v>
      </c>
      <c r="S110" s="7">
        <f t="shared" si="43"/>
        <v>-1.4830038799571388</v>
      </c>
      <c r="T110" s="7">
        <f t="shared" si="43"/>
        <v>8.9650881527354094E-5</v>
      </c>
      <c r="U110" s="7">
        <f t="shared" si="43"/>
        <v>-5.4507687107946207E-2</v>
      </c>
      <c r="V110" s="7">
        <f t="shared" si="43"/>
        <v>-0.1383169287542137</v>
      </c>
      <c r="W110" s="7">
        <f t="shared" si="43"/>
        <v>0</v>
      </c>
      <c r="X110" s="7">
        <f t="shared" si="43"/>
        <v>-0.44202358956210624</v>
      </c>
      <c r="Y110" s="7">
        <f t="shared" si="43"/>
        <v>0</v>
      </c>
      <c r="Z110" s="7">
        <f t="shared" si="43"/>
        <v>-0.2131061163801162</v>
      </c>
      <c r="AA110" s="7">
        <f t="shared" si="43"/>
        <v>0</v>
      </c>
      <c r="AB110" s="20">
        <f t="shared" si="33"/>
        <v>112.56145833333333</v>
      </c>
      <c r="AC110" s="20">
        <f t="shared" si="34"/>
        <v>116.87803333333333</v>
      </c>
      <c r="AD110" s="20">
        <f t="shared" si="35"/>
        <v>111.52359999999999</v>
      </c>
      <c r="AE110" s="20">
        <f t="shared" si="44"/>
        <v>111.16486666666667</v>
      </c>
      <c r="AF110" s="20">
        <f t="shared" si="45"/>
        <v>110.67933333333333</v>
      </c>
      <c r="AG110" s="7">
        <f>IFERROR(AC110/'2018'!AF110*100-100,"")</f>
        <v>5.7374955557478984</v>
      </c>
      <c r="AH110" s="20">
        <f t="shared" si="46"/>
        <v>-4.5812144340781629</v>
      </c>
      <c r="AI110" s="20">
        <f t="shared" si="46"/>
        <v>-0.32166584770696716</v>
      </c>
      <c r="AJ110" s="20">
        <f t="shared" si="46"/>
        <v>-0.43676869130713669</v>
      </c>
    </row>
    <row r="111" spans="1:36" x14ac:dyDescent="0.2">
      <c r="A111" s="3" t="s">
        <v>40</v>
      </c>
      <c r="B111" s="1" t="s">
        <v>77</v>
      </c>
      <c r="C111" s="14">
        <v>106.15819999999999</v>
      </c>
      <c r="D111" s="10">
        <v>106.2102</v>
      </c>
      <c r="E111" s="7">
        <v>110.1558</v>
      </c>
      <c r="F111" s="7">
        <v>106.1168</v>
      </c>
      <c r="G111" s="7">
        <v>106.202</v>
      </c>
      <c r="H111" s="7">
        <v>106.4034</v>
      </c>
      <c r="I111" s="7">
        <v>106.41970000000001</v>
      </c>
      <c r="J111" s="7">
        <v>106.5157</v>
      </c>
      <c r="K111" s="7">
        <v>107.2602</v>
      </c>
      <c r="L111" s="7">
        <v>107.79259999999999</v>
      </c>
      <c r="M111" s="7">
        <v>108.7835</v>
      </c>
      <c r="N111" s="7">
        <v>109.4332</v>
      </c>
      <c r="O111" s="11">
        <v>109.5986</v>
      </c>
      <c r="P111" s="7">
        <f t="shared" si="43"/>
        <v>4.8983498213050626E-2</v>
      </c>
      <c r="Q111" s="7">
        <f t="shared" si="43"/>
        <v>3.7148974392289995</v>
      </c>
      <c r="R111" s="7">
        <f t="shared" si="43"/>
        <v>-3.6666249076308297</v>
      </c>
      <c r="S111" s="7">
        <f t="shared" si="43"/>
        <v>8.0288889223949833E-2</v>
      </c>
      <c r="T111" s="7">
        <f t="shared" si="43"/>
        <v>0.1896386132087971</v>
      </c>
      <c r="U111" s="7">
        <f t="shared" si="43"/>
        <v>1.5319059353367553E-2</v>
      </c>
      <c r="V111" s="7">
        <f t="shared" si="43"/>
        <v>9.0208861705106697E-2</v>
      </c>
      <c r="W111" s="7">
        <f t="shared" si="43"/>
        <v>0.69895799398586522</v>
      </c>
      <c r="X111" s="7">
        <f t="shared" si="43"/>
        <v>0.49636304985446189</v>
      </c>
      <c r="Y111" s="7">
        <f t="shared" si="43"/>
        <v>0.91926532990206244</v>
      </c>
      <c r="Z111" s="7">
        <f t="shared" si="43"/>
        <v>0.59724130957359867</v>
      </c>
      <c r="AA111" s="7">
        <f t="shared" si="43"/>
        <v>0.15114243209556635</v>
      </c>
      <c r="AB111" s="20">
        <f t="shared" si="33"/>
        <v>107.57430833333335</v>
      </c>
      <c r="AC111" s="20">
        <f t="shared" si="34"/>
        <v>107.49426666666666</v>
      </c>
      <c r="AD111" s="20">
        <f t="shared" si="35"/>
        <v>106.3417</v>
      </c>
      <c r="AE111" s="20">
        <f t="shared" si="44"/>
        <v>107.1895</v>
      </c>
      <c r="AF111" s="20">
        <f t="shared" si="45"/>
        <v>109.27176666666666</v>
      </c>
      <c r="AG111" s="7">
        <f>IFERROR(AC111/'2018'!AF111*100-100,"")</f>
        <v>-4.1095059458250915</v>
      </c>
      <c r="AH111" s="20">
        <f t="shared" si="46"/>
        <v>-1.0722122234115972</v>
      </c>
      <c r="AI111" s="20">
        <f t="shared" si="46"/>
        <v>0.79724134558689741</v>
      </c>
      <c r="AJ111" s="20">
        <f t="shared" si="46"/>
        <v>1.9426032089585874</v>
      </c>
    </row>
    <row r="112" spans="1:36" x14ac:dyDescent="0.2">
      <c r="A112" s="3" t="s">
        <v>41</v>
      </c>
      <c r="B112" s="1" t="s">
        <v>69</v>
      </c>
      <c r="C112" s="14">
        <v>105.7589</v>
      </c>
      <c r="D112" s="10">
        <v>105.4674</v>
      </c>
      <c r="E112" s="7">
        <v>123.62609999999999</v>
      </c>
      <c r="F112" s="7">
        <v>105.858</v>
      </c>
      <c r="G112" s="7">
        <v>105.88639999999999</v>
      </c>
      <c r="H112" s="7">
        <v>105.88639999999999</v>
      </c>
      <c r="I112" s="7">
        <v>106.0977</v>
      </c>
      <c r="J112" s="7">
        <v>106.0316</v>
      </c>
      <c r="K112" s="7">
        <v>106.87649999999999</v>
      </c>
      <c r="L112" s="7">
        <v>106.988</v>
      </c>
      <c r="M112" s="7">
        <v>106.9684</v>
      </c>
      <c r="N112" s="7">
        <v>107.0855</v>
      </c>
      <c r="O112" s="11">
        <v>107.2103</v>
      </c>
      <c r="P112" s="7">
        <f t="shared" si="43"/>
        <v>-0.27562692123310589</v>
      </c>
      <c r="Q112" s="7">
        <f t="shared" si="43"/>
        <v>17.217358159962224</v>
      </c>
      <c r="R112" s="7">
        <f t="shared" si="43"/>
        <v>-14.372450477690382</v>
      </c>
      <c r="S112" s="7">
        <f t="shared" si="43"/>
        <v>2.6828392752546483E-2</v>
      </c>
      <c r="T112" s="7">
        <f t="shared" si="43"/>
        <v>0</v>
      </c>
      <c r="U112" s="7">
        <f t="shared" si="43"/>
        <v>0.19955348373351867</v>
      </c>
      <c r="V112" s="7">
        <f t="shared" si="43"/>
        <v>-6.2301067789410913E-2</v>
      </c>
      <c r="W112" s="7">
        <f t="shared" si="43"/>
        <v>0.79683792378875318</v>
      </c>
      <c r="X112" s="7">
        <f t="shared" si="43"/>
        <v>0.10432602115526481</v>
      </c>
      <c r="Y112" s="7">
        <f t="shared" si="43"/>
        <v>-1.8319811567649599E-2</v>
      </c>
      <c r="Z112" s="7">
        <f t="shared" si="43"/>
        <v>0.10947158226167124</v>
      </c>
      <c r="AA112" s="7">
        <f t="shared" si="43"/>
        <v>0.11654238902559877</v>
      </c>
      <c r="AB112" s="20">
        <f t="shared" si="33"/>
        <v>107.83185833333333</v>
      </c>
      <c r="AC112" s="20">
        <f t="shared" si="34"/>
        <v>111.65050000000001</v>
      </c>
      <c r="AD112" s="20">
        <f t="shared" si="35"/>
        <v>105.95683333333334</v>
      </c>
      <c r="AE112" s="20">
        <f t="shared" si="44"/>
        <v>106.63203333333333</v>
      </c>
      <c r="AF112" s="20">
        <f t="shared" si="45"/>
        <v>107.08806666666668</v>
      </c>
      <c r="AG112" s="7">
        <f>IFERROR(AC112/'2018'!AF112*100-100,"")</f>
        <v>3.6104339369283025</v>
      </c>
      <c r="AH112" s="20">
        <f t="shared" si="46"/>
        <v>-5.0995442623782878</v>
      </c>
      <c r="AI112" s="20">
        <f t="shared" si="46"/>
        <v>0.63724063730354885</v>
      </c>
      <c r="AJ112" s="20">
        <f t="shared" si="46"/>
        <v>0.42767010913857462</v>
      </c>
    </row>
    <row r="113" spans="1:36" x14ac:dyDescent="0.2">
      <c r="A113" s="3" t="s">
        <v>42</v>
      </c>
      <c r="B113" s="1" t="s">
        <v>43</v>
      </c>
      <c r="C113" s="14">
        <v>127.84399999999999</v>
      </c>
      <c r="D113" s="10">
        <v>127.97839999999999</v>
      </c>
      <c r="E113" s="7">
        <v>112.59269999999999</v>
      </c>
      <c r="F113" s="7">
        <v>128.30520000000001</v>
      </c>
      <c r="G113" s="7">
        <v>128.8578</v>
      </c>
      <c r="H113" s="7">
        <v>128.8562</v>
      </c>
      <c r="I113" s="7">
        <v>128.80260000000001</v>
      </c>
      <c r="J113" s="7">
        <v>129.30760000000001</v>
      </c>
      <c r="K113" s="7">
        <v>129.51339999999999</v>
      </c>
      <c r="L113" s="7">
        <v>129.392</v>
      </c>
      <c r="M113" s="7">
        <v>129.393</v>
      </c>
      <c r="N113" s="7">
        <v>130.1156</v>
      </c>
      <c r="O113" s="11">
        <v>130.2251</v>
      </c>
      <c r="P113" s="7">
        <f t="shared" si="43"/>
        <v>0.10512812490222412</v>
      </c>
      <c r="Q113" s="7">
        <f t="shared" si="43"/>
        <v>-12.022106855531872</v>
      </c>
      <c r="R113" s="7">
        <f t="shared" si="43"/>
        <v>13.955167608557234</v>
      </c>
      <c r="S113" s="7">
        <f t="shared" si="43"/>
        <v>0.43069181919359772</v>
      </c>
      <c r="T113" s="7">
        <f t="shared" si="43"/>
        <v>-1.2416788118346511E-3</v>
      </c>
      <c r="U113" s="7">
        <f t="shared" si="43"/>
        <v>-4.1596756694663332E-2</v>
      </c>
      <c r="V113" s="7">
        <f t="shared" si="43"/>
        <v>0.39207283082794558</v>
      </c>
      <c r="W113" s="7">
        <f t="shared" si="43"/>
        <v>0.15915537833815044</v>
      </c>
      <c r="X113" s="7">
        <f t="shared" si="43"/>
        <v>-9.3735474475995673E-2</v>
      </c>
      <c r="Y113" s="7">
        <f t="shared" si="43"/>
        <v>7.7284530728698436E-4</v>
      </c>
      <c r="Z113" s="7">
        <f t="shared" si="43"/>
        <v>0.5584537030596709</v>
      </c>
      <c r="AA113" s="7">
        <f t="shared" si="43"/>
        <v>8.4155935183788139E-2</v>
      </c>
      <c r="AB113" s="20">
        <f t="shared" si="33"/>
        <v>127.77830000000002</v>
      </c>
      <c r="AC113" s="20">
        <f t="shared" si="34"/>
        <v>122.95876666666668</v>
      </c>
      <c r="AD113" s="20">
        <f t="shared" si="35"/>
        <v>128.83886666666669</v>
      </c>
      <c r="AE113" s="20">
        <f t="shared" si="44"/>
        <v>129.40433333333334</v>
      </c>
      <c r="AF113" s="20">
        <f t="shared" si="45"/>
        <v>129.91123333333334</v>
      </c>
      <c r="AG113" s="7">
        <f>IFERROR(AC113/'2018'!AF113*100-100,"")</f>
        <v>-8.3166765008671604</v>
      </c>
      <c r="AH113" s="20">
        <f t="shared" si="46"/>
        <v>4.7821722349741691</v>
      </c>
      <c r="AI113" s="20">
        <f t="shared" si="46"/>
        <v>0.43889447438996854</v>
      </c>
      <c r="AJ113" s="20">
        <f t="shared" si="46"/>
        <v>0.39171794865188758</v>
      </c>
    </row>
    <row r="114" spans="1:36" x14ac:dyDescent="0.2">
      <c r="A114" s="3" t="s">
        <v>44</v>
      </c>
      <c r="B114" s="1" t="s">
        <v>45</v>
      </c>
      <c r="C114" s="14">
        <v>113.2139</v>
      </c>
      <c r="D114" s="10">
        <v>113.2139</v>
      </c>
      <c r="E114" s="7">
        <v>113.1795</v>
      </c>
      <c r="F114" s="7">
        <v>113.69280000000001</v>
      </c>
      <c r="G114" s="7">
        <v>113.90089999999999</v>
      </c>
      <c r="H114" s="7">
        <v>113.96639999999999</v>
      </c>
      <c r="I114" s="7">
        <v>113.9516</v>
      </c>
      <c r="J114" s="7">
        <v>114.208</v>
      </c>
      <c r="K114" s="7">
        <v>114.0172</v>
      </c>
      <c r="L114" s="7">
        <v>114.0882</v>
      </c>
      <c r="M114" s="7">
        <v>114.48260000000001</v>
      </c>
      <c r="N114" s="7">
        <v>114.7052</v>
      </c>
      <c r="O114" s="11">
        <v>115.1447</v>
      </c>
      <c r="P114" s="7">
        <f t="shared" si="43"/>
        <v>0</v>
      </c>
      <c r="Q114" s="7">
        <f t="shared" si="43"/>
        <v>-3.0384961563898853E-2</v>
      </c>
      <c r="R114" s="7">
        <f t="shared" si="43"/>
        <v>0.45352736140378869</v>
      </c>
      <c r="S114" s="7">
        <f t="shared" si="43"/>
        <v>0.1830370964564049</v>
      </c>
      <c r="T114" s="7">
        <f t="shared" si="43"/>
        <v>5.7506130329084422E-2</v>
      </c>
      <c r="U114" s="7">
        <f t="shared" si="43"/>
        <v>-1.2986283676587074E-2</v>
      </c>
      <c r="V114" s="7">
        <f t="shared" si="43"/>
        <v>0.22500781033350939</v>
      </c>
      <c r="W114" s="7">
        <f t="shared" si="43"/>
        <v>-0.16706360325020653</v>
      </c>
      <c r="X114" s="7">
        <f t="shared" si="43"/>
        <v>6.2271306434465983E-2</v>
      </c>
      <c r="Y114" s="7">
        <f t="shared" si="43"/>
        <v>0.34569745162076754</v>
      </c>
      <c r="Z114" s="7">
        <f t="shared" si="43"/>
        <v>0.19444002844100317</v>
      </c>
      <c r="AA114" s="7">
        <f t="shared" si="43"/>
        <v>0.38315612544156263</v>
      </c>
      <c r="AB114" s="20">
        <f t="shared" si="33"/>
        <v>114.04591666666668</v>
      </c>
      <c r="AC114" s="20">
        <f t="shared" si="34"/>
        <v>113.36206666666665</v>
      </c>
      <c r="AD114" s="20">
        <f t="shared" si="35"/>
        <v>113.93963333333333</v>
      </c>
      <c r="AE114" s="20">
        <f t="shared" si="44"/>
        <v>114.10446666666667</v>
      </c>
      <c r="AF114" s="20">
        <f t="shared" si="45"/>
        <v>114.77749999999999</v>
      </c>
      <c r="AG114" s="7">
        <f>IFERROR(AC114/'2018'!AF114*100-100,"")</f>
        <v>-4.7537935490411911</v>
      </c>
      <c r="AH114" s="20">
        <f t="shared" si="46"/>
        <v>0.50948847674503384</v>
      </c>
      <c r="AI114" s="20">
        <f t="shared" si="46"/>
        <v>0.1446672492363632</v>
      </c>
      <c r="AJ114" s="20">
        <f t="shared" si="46"/>
        <v>0.58983960312390593</v>
      </c>
    </row>
    <row r="115" spans="1:36" x14ac:dyDescent="0.2">
      <c r="A115" s="3" t="s">
        <v>46</v>
      </c>
      <c r="B115" s="1" t="s">
        <v>70</v>
      </c>
      <c r="C115" s="14">
        <v>107.214</v>
      </c>
      <c r="D115" s="10">
        <v>107.214</v>
      </c>
      <c r="E115" s="7">
        <v>106.4385</v>
      </c>
      <c r="F115" s="7">
        <v>107.214</v>
      </c>
      <c r="G115" s="7">
        <v>107.214</v>
      </c>
      <c r="H115" s="7">
        <v>107.214</v>
      </c>
      <c r="I115" s="7">
        <v>107.214</v>
      </c>
      <c r="J115" s="7">
        <v>107.4729</v>
      </c>
      <c r="K115" s="7">
        <v>107.4729</v>
      </c>
      <c r="L115" s="7">
        <v>107.4729</v>
      </c>
      <c r="M115" s="7">
        <v>107.4729</v>
      </c>
      <c r="N115" s="7">
        <v>107.4729</v>
      </c>
      <c r="O115" s="11">
        <v>107.4729</v>
      </c>
      <c r="P115" s="7">
        <f t="shared" si="43"/>
        <v>0</v>
      </c>
      <c r="Q115" s="7">
        <f t="shared" si="43"/>
        <v>-0.72331971570876363</v>
      </c>
      <c r="R115" s="7">
        <f t="shared" si="43"/>
        <v>0.72858974900998585</v>
      </c>
      <c r="S115" s="7">
        <f t="shared" si="43"/>
        <v>0</v>
      </c>
      <c r="T115" s="7">
        <f t="shared" si="43"/>
        <v>0</v>
      </c>
      <c r="U115" s="7">
        <f t="shared" si="43"/>
        <v>0</v>
      </c>
      <c r="V115" s="7">
        <f t="shared" si="43"/>
        <v>0.24147965750741232</v>
      </c>
      <c r="W115" s="7">
        <f t="shared" si="43"/>
        <v>0</v>
      </c>
      <c r="X115" s="7">
        <f t="shared" si="43"/>
        <v>0</v>
      </c>
      <c r="Y115" s="7">
        <f t="shared" si="43"/>
        <v>0</v>
      </c>
      <c r="Z115" s="7">
        <f t="shared" si="43"/>
        <v>0</v>
      </c>
      <c r="AA115" s="7">
        <f t="shared" si="43"/>
        <v>0</v>
      </c>
      <c r="AB115" s="20">
        <f t="shared" si="33"/>
        <v>107.27882499999998</v>
      </c>
      <c r="AC115" s="20">
        <f t="shared" si="34"/>
        <v>106.95549999999999</v>
      </c>
      <c r="AD115" s="20">
        <f t="shared" si="35"/>
        <v>107.214</v>
      </c>
      <c r="AE115" s="20">
        <f t="shared" si="44"/>
        <v>107.4729</v>
      </c>
      <c r="AF115" s="20">
        <f t="shared" si="45"/>
        <v>107.4729</v>
      </c>
      <c r="AG115" s="7">
        <f>IFERROR(AC115/'2018'!AF115*100-100,"")</f>
        <v>-2.091027928787824</v>
      </c>
      <c r="AH115" s="20">
        <f t="shared" si="46"/>
        <v>0.24168930069048145</v>
      </c>
      <c r="AI115" s="20">
        <f t="shared" si="46"/>
        <v>0.24147965750739786</v>
      </c>
      <c r="AJ115" s="20">
        <f t="shared" si="46"/>
        <v>0</v>
      </c>
    </row>
    <row r="116" spans="1:36" x14ac:dyDescent="0.2">
      <c r="A116" s="54" t="s">
        <v>47</v>
      </c>
      <c r="B116" s="46" t="s">
        <v>48</v>
      </c>
      <c r="C116" s="26">
        <v>101.8306</v>
      </c>
      <c r="D116" s="21">
        <v>101.5296</v>
      </c>
      <c r="E116" s="20">
        <v>105.8146</v>
      </c>
      <c r="F116" s="20">
        <v>101.59829999999999</v>
      </c>
      <c r="G116" s="20">
        <v>102.075</v>
      </c>
      <c r="H116" s="20">
        <v>103.0228</v>
      </c>
      <c r="I116" s="20">
        <v>104.1003</v>
      </c>
      <c r="J116" s="20">
        <v>104.072</v>
      </c>
      <c r="K116" s="20">
        <v>103.7199</v>
      </c>
      <c r="L116" s="20">
        <v>102.872</v>
      </c>
      <c r="M116" s="20">
        <v>102.97580000000001</v>
      </c>
      <c r="N116" s="20">
        <v>102.2526</v>
      </c>
      <c r="O116" s="19">
        <v>102.31789999999999</v>
      </c>
      <c r="P116" s="20">
        <f t="shared" si="43"/>
        <v>-0.29558894870500807</v>
      </c>
      <c r="Q116" s="20">
        <f t="shared" si="43"/>
        <v>4.2204440872415496</v>
      </c>
      <c r="R116" s="20">
        <f t="shared" si="43"/>
        <v>-3.984610819300932</v>
      </c>
      <c r="S116" s="20">
        <f t="shared" si="43"/>
        <v>0.46920076418602297</v>
      </c>
      <c r="T116" s="20">
        <f t="shared" si="43"/>
        <v>0.92853294146461018</v>
      </c>
      <c r="U116" s="20">
        <f t="shared" si="43"/>
        <v>1.0458849885656385</v>
      </c>
      <c r="V116" s="20">
        <f t="shared" si="43"/>
        <v>-2.7185320311278204E-2</v>
      </c>
      <c r="W116" s="20">
        <f t="shared" si="43"/>
        <v>-0.33832346836805982</v>
      </c>
      <c r="X116" s="20">
        <f t="shared" si="43"/>
        <v>-0.81749018269396301</v>
      </c>
      <c r="Y116" s="20">
        <f t="shared" si="43"/>
        <v>0.10090209192006258</v>
      </c>
      <c r="Z116" s="20">
        <f t="shared" si="43"/>
        <v>-0.70230092895612906</v>
      </c>
      <c r="AA116" s="20">
        <f t="shared" si="43"/>
        <v>6.3861456823585391E-2</v>
      </c>
      <c r="AB116" s="20">
        <f>(AB97/AB100)*100</f>
        <v>102.16633551469177</v>
      </c>
      <c r="AC116" s="20">
        <f t="shared" ref="AC116:AF116" si="47">(AC97/AC100)*100</f>
        <v>99.428933404927079</v>
      </c>
      <c r="AD116" s="20">
        <f t="shared" si="47"/>
        <v>103.06742126464779</v>
      </c>
      <c r="AE116" s="20">
        <f t="shared" si="47"/>
        <v>103.55445896558655</v>
      </c>
      <c r="AF116" s="20">
        <f t="shared" si="47"/>
        <v>102.51461333561014</v>
      </c>
      <c r="AG116" s="7">
        <f>IFERROR(AC116/'2018'!AF116*100-100,"")</f>
        <v>-5.5003964476420037</v>
      </c>
      <c r="AH116" s="20">
        <f t="shared" si="46"/>
        <v>3.6593853872522857</v>
      </c>
      <c r="AI116" s="20">
        <f t="shared" si="46"/>
        <v>0.47254282193418362</v>
      </c>
      <c r="AJ116" s="20">
        <f t="shared" si="46"/>
        <v>-1.0041534090984783</v>
      </c>
    </row>
    <row r="117" spans="1:36" x14ac:dyDescent="0.2">
      <c r="A117" s="54"/>
      <c r="B117" s="46" t="s">
        <v>72</v>
      </c>
      <c r="C117" s="26">
        <v>110.5171</v>
      </c>
      <c r="D117" s="21">
        <v>110.7343</v>
      </c>
      <c r="E117" s="20">
        <v>128.0848</v>
      </c>
      <c r="F117" s="20">
        <v>111.1383</v>
      </c>
      <c r="G117" s="20">
        <v>111.1448</v>
      </c>
      <c r="H117" s="20">
        <v>112.2919</v>
      </c>
      <c r="I117" s="20">
        <v>113.8824</v>
      </c>
      <c r="J117" s="20">
        <v>113.8533</v>
      </c>
      <c r="K117" s="20">
        <v>113.3464</v>
      </c>
      <c r="L117" s="20">
        <v>112.46769999999999</v>
      </c>
      <c r="M117" s="20">
        <v>112.55289999999999</v>
      </c>
      <c r="N117" s="20">
        <v>111.69880000000001</v>
      </c>
      <c r="O117" s="19">
        <v>112.3463</v>
      </c>
      <c r="P117" s="20">
        <f t="shared" si="43"/>
        <v>0.19653067262894647</v>
      </c>
      <c r="Q117" s="20">
        <f t="shared" si="43"/>
        <v>15.668586878681671</v>
      </c>
      <c r="R117" s="20">
        <f t="shared" si="43"/>
        <v>-13.230687794336252</v>
      </c>
      <c r="S117" s="20">
        <f t="shared" si="43"/>
        <v>5.8485688552034846E-3</v>
      </c>
      <c r="T117" s="20">
        <f t="shared" si="43"/>
        <v>1.0320770742310883</v>
      </c>
      <c r="U117" s="20">
        <f t="shared" si="43"/>
        <v>1.4163977989507754</v>
      </c>
      <c r="V117" s="20">
        <f t="shared" si="43"/>
        <v>-2.555267539145617E-2</v>
      </c>
      <c r="W117" s="20">
        <f t="shared" si="43"/>
        <v>-0.44522205329138603</v>
      </c>
      <c r="X117" s="20">
        <f t="shared" si="43"/>
        <v>-0.77523414947453928</v>
      </c>
      <c r="Y117" s="20">
        <f t="shared" si="43"/>
        <v>7.5755083459518063E-2</v>
      </c>
      <c r="Z117" s="20">
        <f t="shared" si="43"/>
        <v>-0.75884317507588728</v>
      </c>
      <c r="AA117" s="20">
        <f t="shared" si="43"/>
        <v>0.57968393572714627</v>
      </c>
      <c r="AB117" s="20">
        <f>(AB97/AB109)*100</f>
        <v>109.50670224410541</v>
      </c>
      <c r="AC117" s="20">
        <f t="shared" ref="AC117:AF117" si="48">(AC97/AC109)*100</f>
        <v>100.52888111832574</v>
      </c>
      <c r="AD117" s="20">
        <f t="shared" si="48"/>
        <v>112.43933825324351</v>
      </c>
      <c r="AE117" s="20">
        <f t="shared" si="48"/>
        <v>113.22211034021157</v>
      </c>
      <c r="AF117" s="20">
        <f t="shared" si="48"/>
        <v>112.19904385181553</v>
      </c>
      <c r="AG117" s="7">
        <f>IFERROR(AC117/'2018'!AF117*100-100,"")</f>
        <v>-13.706111654952011</v>
      </c>
      <c r="AH117" s="20">
        <f t="shared" si="46"/>
        <v>11.847796376942441</v>
      </c>
      <c r="AI117" s="20">
        <f t="shared" si="46"/>
        <v>0.69617279782015373</v>
      </c>
      <c r="AJ117" s="20">
        <f t="shared" si="46"/>
        <v>-0.90359249206882453</v>
      </c>
    </row>
    <row r="118" spans="1:36" ht="24" customHeight="1" x14ac:dyDescent="0.2">
      <c r="A118" s="54"/>
      <c r="B118" s="22" t="s">
        <v>81</v>
      </c>
      <c r="C118" s="27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4"/>
      <c r="AC118" s="23"/>
      <c r="AD118" s="23"/>
      <c r="AE118" s="23"/>
      <c r="AF118" s="23"/>
      <c r="AG118" s="23"/>
      <c r="AH118" s="23"/>
      <c r="AI118" s="23"/>
      <c r="AJ118" s="23"/>
    </row>
    <row r="119" spans="1:36" x14ac:dyDescent="0.2">
      <c r="A119" s="47"/>
      <c r="B119" s="46" t="s">
        <v>15</v>
      </c>
      <c r="C119" s="26">
        <v>133.35329999999999</v>
      </c>
      <c r="D119" s="20">
        <v>133.797</v>
      </c>
      <c r="E119" s="20">
        <v>135.0522</v>
      </c>
      <c r="F119" s="20">
        <v>102.4148</v>
      </c>
      <c r="G119" s="20">
        <v>134.53989999999999</v>
      </c>
      <c r="H119" s="20">
        <v>136.34630000000001</v>
      </c>
      <c r="I119" s="20">
        <v>137.91540000000001</v>
      </c>
      <c r="J119" s="20">
        <v>138.23779999999999</v>
      </c>
      <c r="K119" s="20">
        <v>138.05359999999999</v>
      </c>
      <c r="L119" s="20">
        <v>136.52459999999999</v>
      </c>
      <c r="M119" s="20">
        <v>136.56360000000001</v>
      </c>
      <c r="N119" s="20">
        <v>135.6241</v>
      </c>
      <c r="O119" s="20">
        <v>136.70400000000001</v>
      </c>
      <c r="P119" s="20">
        <f t="shared" ref="P119:AA137" si="49">(D119-C119)/C119*100</f>
        <v>0.33272517440513805</v>
      </c>
      <c r="Q119" s="20">
        <f t="shared" si="49"/>
        <v>0.93813762640418108</v>
      </c>
      <c r="R119" s="20">
        <f t="shared" si="49"/>
        <v>-24.166507468963854</v>
      </c>
      <c r="S119" s="20">
        <f t="shared" si="49"/>
        <v>31.367634365345626</v>
      </c>
      <c r="T119" s="20">
        <f t="shared" si="49"/>
        <v>1.3426500242679125</v>
      </c>
      <c r="U119" s="20">
        <f t="shared" si="49"/>
        <v>1.1508196408703364</v>
      </c>
      <c r="V119" s="20">
        <f t="shared" si="49"/>
        <v>0.23376649743247496</v>
      </c>
      <c r="W119" s="20">
        <f t="shared" si="49"/>
        <v>-0.1332486483436543</v>
      </c>
      <c r="X119" s="20">
        <f t="shared" si="49"/>
        <v>-1.1075408392102752</v>
      </c>
      <c r="Y119" s="20">
        <f t="shared" si="49"/>
        <v>2.8566280362671413E-2</v>
      </c>
      <c r="Z119" s="20">
        <f t="shared" si="49"/>
        <v>-0.6879578452823516</v>
      </c>
      <c r="AA119" s="20">
        <f t="shared" si="49"/>
        <v>0.79624491517363749</v>
      </c>
      <c r="AB119" s="20">
        <f t="shared" si="33"/>
        <v>133.48110833333331</v>
      </c>
      <c r="AC119" s="20">
        <f t="shared" si="34"/>
        <v>123.75466666666667</v>
      </c>
      <c r="AD119" s="20">
        <f t="shared" si="35"/>
        <v>136.2672</v>
      </c>
      <c r="AE119" s="20">
        <f t="shared" ref="AE119:AE135" si="50">IFERROR(AVERAGE(J119:L119),"")</f>
        <v>137.60533333333331</v>
      </c>
      <c r="AF119" s="20">
        <f t="shared" ref="AF119:AF135" si="51">IFERROR(AVERAGE(M119:O119),"")</f>
        <v>136.29723333333334</v>
      </c>
      <c r="AG119" s="7">
        <f>IFERROR(AC119/'2018'!AF119*100-100,"")</f>
        <v>-15.954143140373603</v>
      </c>
      <c r="AH119" s="20">
        <f t="shared" ref="AH119:AJ137" si="52">IFERROR(AD119/AC119*100-100,"")</f>
        <v>10.110756766074829</v>
      </c>
      <c r="AI119" s="20">
        <f t="shared" si="52"/>
        <v>0.98199224269180263</v>
      </c>
      <c r="AJ119" s="20">
        <f t="shared" si="52"/>
        <v>-0.95061722413856842</v>
      </c>
    </row>
    <row r="120" spans="1:36" x14ac:dyDescent="0.2">
      <c r="A120" s="55"/>
      <c r="B120" s="1" t="s">
        <v>78</v>
      </c>
      <c r="C120" s="14">
        <v>124.3901</v>
      </c>
      <c r="D120" s="7">
        <v>126.68989999999999</v>
      </c>
      <c r="E120" s="7">
        <v>126.6996</v>
      </c>
      <c r="F120" s="7">
        <v>119.96769999999999</v>
      </c>
      <c r="G120" s="7">
        <v>128.33330000000001</v>
      </c>
      <c r="H120" s="7">
        <v>129.98230000000001</v>
      </c>
      <c r="I120" s="7">
        <v>131.3817</v>
      </c>
      <c r="J120" s="7">
        <v>133.83869999999999</v>
      </c>
      <c r="K120" s="7">
        <v>136.33080000000001</v>
      </c>
      <c r="L120" s="7">
        <v>135.6233</v>
      </c>
      <c r="M120" s="7">
        <v>135.10210000000001</v>
      </c>
      <c r="N120" s="7">
        <v>134.24529999999999</v>
      </c>
      <c r="O120" s="7">
        <v>135.08629999999999</v>
      </c>
      <c r="P120" s="7">
        <f t="shared" si="49"/>
        <v>1.8488609624077723</v>
      </c>
      <c r="Q120" s="7">
        <f t="shared" si="49"/>
        <v>7.6564903753253951E-3</v>
      </c>
      <c r="R120" s="7">
        <f t="shared" si="49"/>
        <v>-5.3132764428617056</v>
      </c>
      <c r="S120" s="7">
        <f t="shared" si="49"/>
        <v>6.9732102891028296</v>
      </c>
      <c r="T120" s="7">
        <f t="shared" si="49"/>
        <v>1.2849353986845198</v>
      </c>
      <c r="U120" s="7">
        <f t="shared" si="49"/>
        <v>1.0766081227982469</v>
      </c>
      <c r="V120" s="7">
        <f t="shared" si="49"/>
        <v>1.870123464683433</v>
      </c>
      <c r="W120" s="7">
        <f t="shared" si="49"/>
        <v>1.8620174882153087</v>
      </c>
      <c r="X120" s="7">
        <f t="shared" si="49"/>
        <v>-0.51895829849161756</v>
      </c>
      <c r="Y120" s="7">
        <f t="shared" si="49"/>
        <v>-0.3842997479046692</v>
      </c>
      <c r="Z120" s="7">
        <f t="shared" si="49"/>
        <v>-0.63418703336219129</v>
      </c>
      <c r="AA120" s="7">
        <f t="shared" si="49"/>
        <v>0.62646513509225887</v>
      </c>
      <c r="AB120" s="20">
        <f t="shared" si="33"/>
        <v>131.10675000000001</v>
      </c>
      <c r="AC120" s="20">
        <f t="shared" si="34"/>
        <v>124.4524</v>
      </c>
      <c r="AD120" s="20">
        <f t="shared" si="35"/>
        <v>129.8991</v>
      </c>
      <c r="AE120" s="20">
        <f t="shared" si="50"/>
        <v>135.26426666666666</v>
      </c>
      <c r="AF120" s="20">
        <f t="shared" si="51"/>
        <v>134.81123333333332</v>
      </c>
      <c r="AG120" s="7">
        <f>IFERROR(AC120/'2018'!AF120*100-100,"")</f>
        <v>-13.722293050151038</v>
      </c>
      <c r="AH120" s="20">
        <f t="shared" si="52"/>
        <v>4.3765327145157471</v>
      </c>
      <c r="AI120" s="20">
        <f t="shared" si="52"/>
        <v>4.1302569969050182</v>
      </c>
      <c r="AJ120" s="20">
        <f t="shared" si="52"/>
        <v>-0.33492462162956826</v>
      </c>
    </row>
    <row r="121" spans="1:36" x14ac:dyDescent="0.2">
      <c r="A121" s="55"/>
      <c r="B121" s="1" t="s">
        <v>79</v>
      </c>
      <c r="C121" s="14">
        <v>133.89529999999999</v>
      </c>
      <c r="D121" s="7">
        <v>134.2268</v>
      </c>
      <c r="E121" s="7">
        <v>135.55719999999999</v>
      </c>
      <c r="F121" s="7">
        <v>128.78370000000001</v>
      </c>
      <c r="G121" s="7">
        <v>134.9151</v>
      </c>
      <c r="H121" s="7">
        <v>136.7312</v>
      </c>
      <c r="I121" s="7">
        <v>138.31049999999999</v>
      </c>
      <c r="J121" s="7">
        <v>138.50380000000001</v>
      </c>
      <c r="K121" s="7">
        <v>138.15780000000001</v>
      </c>
      <c r="L121" s="7">
        <v>136.57910000000001</v>
      </c>
      <c r="M121" s="7">
        <v>136.65199999999999</v>
      </c>
      <c r="N121" s="7">
        <v>135.70750000000001</v>
      </c>
      <c r="O121" s="7">
        <v>136.80179999999999</v>
      </c>
      <c r="P121" s="7">
        <f t="shared" si="49"/>
        <v>0.2475815058482303</v>
      </c>
      <c r="Q121" s="7">
        <f t="shared" si="49"/>
        <v>0.99115824857628831</v>
      </c>
      <c r="R121" s="7">
        <f t="shared" si="49"/>
        <v>-4.9967836455754355</v>
      </c>
      <c r="S121" s="7">
        <f t="shared" si="49"/>
        <v>4.7610062453555733</v>
      </c>
      <c r="T121" s="7">
        <f t="shared" si="49"/>
        <v>1.3461058102465964</v>
      </c>
      <c r="U121" s="7">
        <f t="shared" si="49"/>
        <v>1.155039961618116</v>
      </c>
      <c r="V121" s="7">
        <f t="shared" si="49"/>
        <v>0.13975800824957035</v>
      </c>
      <c r="W121" s="7">
        <f t="shared" si="49"/>
        <v>-0.24981264051961291</v>
      </c>
      <c r="X121" s="7">
        <f t="shared" si="49"/>
        <v>-1.1426788787893247</v>
      </c>
      <c r="Y121" s="7">
        <f t="shared" si="49"/>
        <v>5.3375662894231804E-2</v>
      </c>
      <c r="Z121" s="7">
        <f t="shared" si="49"/>
        <v>-0.69117173550330524</v>
      </c>
      <c r="AA121" s="7">
        <f t="shared" si="49"/>
        <v>0.80636663412116172</v>
      </c>
      <c r="AB121" s="20">
        <f t="shared" si="33"/>
        <v>135.91054166666666</v>
      </c>
      <c r="AC121" s="20">
        <f t="shared" si="34"/>
        <v>132.85589999999999</v>
      </c>
      <c r="AD121" s="20">
        <f t="shared" si="35"/>
        <v>136.65226666666666</v>
      </c>
      <c r="AE121" s="20">
        <f t="shared" si="50"/>
        <v>137.74690000000001</v>
      </c>
      <c r="AF121" s="20">
        <f t="shared" si="51"/>
        <v>136.3871</v>
      </c>
      <c r="AG121" s="7">
        <f>IFERROR(AC121/'2018'!AF121*100-100,"")</f>
        <v>-9.8842146674987106</v>
      </c>
      <c r="AH121" s="20">
        <f t="shared" si="52"/>
        <v>2.8575070182556175</v>
      </c>
      <c r="AI121" s="20">
        <f t="shared" si="52"/>
        <v>0.80103562131425576</v>
      </c>
      <c r="AJ121" s="20">
        <f t="shared" si="52"/>
        <v>-0.98717285107686337</v>
      </c>
    </row>
    <row r="122" spans="1:36" x14ac:dyDescent="0.2">
      <c r="A122" s="47"/>
      <c r="B122" s="46" t="s">
        <v>21</v>
      </c>
      <c r="C122" s="26">
        <v>122.61320000000001</v>
      </c>
      <c r="D122" s="20">
        <v>123.1463</v>
      </c>
      <c r="E122" s="20">
        <v>123.3997</v>
      </c>
      <c r="F122" s="20">
        <v>116.1009</v>
      </c>
      <c r="G122" s="20">
        <v>123.4174</v>
      </c>
      <c r="H122" s="20">
        <v>123.526</v>
      </c>
      <c r="I122" s="20">
        <v>123.8155</v>
      </c>
      <c r="J122" s="20">
        <v>123.9782</v>
      </c>
      <c r="K122" s="20">
        <v>123.9913</v>
      </c>
      <c r="L122" s="20">
        <v>124.0639</v>
      </c>
      <c r="M122" s="20">
        <v>124.2373</v>
      </c>
      <c r="N122" s="20">
        <v>124.5951</v>
      </c>
      <c r="O122" s="20">
        <v>125.3656</v>
      </c>
      <c r="P122" s="20">
        <f t="shared" si="49"/>
        <v>0.43478189950184015</v>
      </c>
      <c r="Q122" s="20">
        <f t="shared" si="49"/>
        <v>0.20577150917242271</v>
      </c>
      <c r="R122" s="20">
        <f t="shared" si="49"/>
        <v>-5.9147631639298961</v>
      </c>
      <c r="S122" s="20">
        <f t="shared" si="49"/>
        <v>6.3018460666540959</v>
      </c>
      <c r="T122" s="20">
        <f t="shared" si="49"/>
        <v>8.7994075389690271E-2</v>
      </c>
      <c r="U122" s="20">
        <f t="shared" si="49"/>
        <v>0.23436361575700976</v>
      </c>
      <c r="V122" s="20">
        <f t="shared" si="49"/>
        <v>0.13140519563382691</v>
      </c>
      <c r="W122" s="20">
        <f t="shared" si="49"/>
        <v>1.0566373765705857E-2</v>
      </c>
      <c r="X122" s="20">
        <f t="shared" si="49"/>
        <v>5.8552495215396919E-2</v>
      </c>
      <c r="Y122" s="20">
        <f t="shared" si="49"/>
        <v>0.13976668474874712</v>
      </c>
      <c r="Z122" s="20">
        <f t="shared" si="49"/>
        <v>0.28799724398389009</v>
      </c>
      <c r="AA122" s="20">
        <f t="shared" si="49"/>
        <v>0.61840313142330505</v>
      </c>
      <c r="AB122" s="20">
        <f t="shared" si="33"/>
        <v>123.30310000000001</v>
      </c>
      <c r="AC122" s="20">
        <f t="shared" si="34"/>
        <v>120.88229999999999</v>
      </c>
      <c r="AD122" s="20">
        <f t="shared" si="35"/>
        <v>123.58629999999999</v>
      </c>
      <c r="AE122" s="20">
        <f t="shared" si="50"/>
        <v>124.01113333333332</v>
      </c>
      <c r="AF122" s="20">
        <f t="shared" si="51"/>
        <v>124.73266666666666</v>
      </c>
      <c r="AG122" s="7">
        <f>IFERROR(AC122/'2018'!AF122*100-100,"")</f>
        <v>-6.8444544683448356</v>
      </c>
      <c r="AH122" s="20">
        <f t="shared" si="52"/>
        <v>2.2368866244272425</v>
      </c>
      <c r="AI122" s="20">
        <f t="shared" si="52"/>
        <v>0.3437543913308474</v>
      </c>
      <c r="AJ122" s="20">
        <f t="shared" si="52"/>
        <v>0.58182948090144748</v>
      </c>
    </row>
    <row r="123" spans="1:36" x14ac:dyDescent="0.2">
      <c r="A123" s="47"/>
      <c r="B123" s="46" t="s">
        <v>23</v>
      </c>
      <c r="C123" s="26">
        <v>127.59910000000001</v>
      </c>
      <c r="D123" s="20">
        <v>128.5146</v>
      </c>
      <c r="E123" s="20">
        <v>128.80549999999999</v>
      </c>
      <c r="F123" s="20">
        <v>134.40989999999999</v>
      </c>
      <c r="G123" s="20">
        <v>128.4717</v>
      </c>
      <c r="H123" s="20">
        <v>128.67529999999999</v>
      </c>
      <c r="I123" s="20">
        <v>129.28129999999999</v>
      </c>
      <c r="J123" s="20">
        <v>129.4385</v>
      </c>
      <c r="K123" s="20">
        <v>129.4102</v>
      </c>
      <c r="L123" s="20">
        <v>129.52269999999999</v>
      </c>
      <c r="M123" s="20">
        <v>129.75290000000001</v>
      </c>
      <c r="N123" s="20">
        <v>130.03120000000001</v>
      </c>
      <c r="O123" s="20">
        <v>131.23330000000001</v>
      </c>
      <c r="P123" s="20">
        <f t="shared" si="49"/>
        <v>0.71748154963475008</v>
      </c>
      <c r="Q123" s="20">
        <f t="shared" si="49"/>
        <v>0.22635560473284241</v>
      </c>
      <c r="R123" s="20">
        <f t="shared" si="49"/>
        <v>4.351056437807391</v>
      </c>
      <c r="S123" s="20">
        <f t="shared" si="49"/>
        <v>-4.4179781400030764</v>
      </c>
      <c r="T123" s="20">
        <f t="shared" si="49"/>
        <v>0.15847848203144696</v>
      </c>
      <c r="U123" s="20">
        <f t="shared" si="49"/>
        <v>0.470952855753975</v>
      </c>
      <c r="V123" s="20">
        <f t="shared" si="49"/>
        <v>0.12159531192834334</v>
      </c>
      <c r="W123" s="20">
        <f t="shared" si="49"/>
        <v>-2.1863664983757958E-2</v>
      </c>
      <c r="X123" s="20">
        <f t="shared" si="49"/>
        <v>8.6932869279224473E-2</v>
      </c>
      <c r="Y123" s="20">
        <f t="shared" si="49"/>
        <v>0.17772946363843933</v>
      </c>
      <c r="Z123" s="20">
        <f t="shared" si="49"/>
        <v>0.21448460882184639</v>
      </c>
      <c r="AA123" s="20">
        <f t="shared" si="49"/>
        <v>0.92447043478795965</v>
      </c>
      <c r="AB123" s="20">
        <f t="shared" si="33"/>
        <v>129.79559166666667</v>
      </c>
      <c r="AC123" s="20">
        <f t="shared" si="34"/>
        <v>130.57666666666668</v>
      </c>
      <c r="AD123" s="20">
        <f t="shared" si="35"/>
        <v>128.80943333333332</v>
      </c>
      <c r="AE123" s="20">
        <f t="shared" si="50"/>
        <v>129.45713333333333</v>
      </c>
      <c r="AF123" s="20">
        <f t="shared" si="51"/>
        <v>130.33913333333336</v>
      </c>
      <c r="AG123" s="7">
        <f>IFERROR(AC123/'2018'!AF123*100-100,"")</f>
        <v>-4.0195268674514892</v>
      </c>
      <c r="AH123" s="20">
        <f t="shared" si="52"/>
        <v>-1.3534066831746685</v>
      </c>
      <c r="AI123" s="20">
        <f t="shared" si="52"/>
        <v>0.50283584302704298</v>
      </c>
      <c r="AJ123" s="20">
        <f t="shared" si="52"/>
        <v>0.68130660496630924</v>
      </c>
    </row>
    <row r="124" spans="1:36" x14ac:dyDescent="0.2">
      <c r="A124" s="55"/>
      <c r="B124" s="1" t="s">
        <v>25</v>
      </c>
      <c r="C124" s="14">
        <v>133.4897</v>
      </c>
      <c r="D124" s="7">
        <v>134.3629</v>
      </c>
      <c r="E124" s="7">
        <v>134.51349999999999</v>
      </c>
      <c r="F124" s="7">
        <v>129.21639999999999</v>
      </c>
      <c r="G124" s="7">
        <v>133.0239</v>
      </c>
      <c r="H124" s="7">
        <v>133.09049999999999</v>
      </c>
      <c r="I124" s="7">
        <v>133.1865</v>
      </c>
      <c r="J124" s="7">
        <v>133.3357</v>
      </c>
      <c r="K124" s="7">
        <v>133.06299999999999</v>
      </c>
      <c r="L124" s="7">
        <v>132.911</v>
      </c>
      <c r="M124" s="7">
        <v>133.22810000000001</v>
      </c>
      <c r="N124" s="7">
        <v>133.5154</v>
      </c>
      <c r="O124" s="7">
        <v>135.7552</v>
      </c>
      <c r="P124" s="7">
        <f t="shared" si="49"/>
        <v>0.65413286568176954</v>
      </c>
      <c r="Q124" s="7">
        <f t="shared" si="49"/>
        <v>0.11208451142391031</v>
      </c>
      <c r="R124" s="7">
        <f t="shared" si="49"/>
        <v>-3.9379690514335</v>
      </c>
      <c r="S124" s="7">
        <f t="shared" si="49"/>
        <v>2.9466073965843385</v>
      </c>
      <c r="T124" s="7">
        <f t="shared" si="49"/>
        <v>5.0066191113021047E-2</v>
      </c>
      <c r="U124" s="7">
        <f t="shared" si="49"/>
        <v>7.2131369256260694E-2</v>
      </c>
      <c r="V124" s="7">
        <f t="shared" si="49"/>
        <v>0.1120233657315175</v>
      </c>
      <c r="W124" s="7">
        <f t="shared" si="49"/>
        <v>-0.20452136974569796</v>
      </c>
      <c r="X124" s="7">
        <f t="shared" si="49"/>
        <v>-0.11423160457827257</v>
      </c>
      <c r="Y124" s="7">
        <f t="shared" si="49"/>
        <v>0.23858070438113518</v>
      </c>
      <c r="Z124" s="7">
        <f t="shared" si="49"/>
        <v>0.21564519797249052</v>
      </c>
      <c r="AA124" s="7">
        <f t="shared" si="49"/>
        <v>1.677559292785703</v>
      </c>
      <c r="AB124" s="20">
        <f t="shared" si="33"/>
        <v>133.26684166666669</v>
      </c>
      <c r="AC124" s="20">
        <f t="shared" si="34"/>
        <v>132.69759999999999</v>
      </c>
      <c r="AD124" s="20">
        <f t="shared" si="35"/>
        <v>133.10029999999998</v>
      </c>
      <c r="AE124" s="20">
        <f t="shared" si="50"/>
        <v>133.10323333333332</v>
      </c>
      <c r="AF124" s="20">
        <f t="shared" si="51"/>
        <v>134.16623333333334</v>
      </c>
      <c r="AG124" s="7">
        <f>IFERROR(AC124/'2018'!AF124*100-100,"")</f>
        <v>-4.6135436841211259</v>
      </c>
      <c r="AH124" s="20">
        <f t="shared" si="52"/>
        <v>0.30347195427798113</v>
      </c>
      <c r="AI124" s="20">
        <f t="shared" si="52"/>
        <v>2.2038517819567005E-3</v>
      </c>
      <c r="AJ124" s="20">
        <f t="shared" si="52"/>
        <v>0.79862823267254157</v>
      </c>
    </row>
    <row r="125" spans="1:36" x14ac:dyDescent="0.2">
      <c r="A125" s="55"/>
      <c r="B125" s="1" t="s">
        <v>66</v>
      </c>
      <c r="C125" s="14">
        <v>129.7055</v>
      </c>
      <c r="D125" s="7">
        <v>131.06299999999999</v>
      </c>
      <c r="E125" s="7">
        <v>131.78479999999999</v>
      </c>
      <c r="F125" s="7">
        <v>134.72389999999999</v>
      </c>
      <c r="G125" s="7">
        <v>132.34309999999999</v>
      </c>
      <c r="H125" s="7">
        <v>133.2174</v>
      </c>
      <c r="I125" s="7">
        <v>133.53550000000001</v>
      </c>
      <c r="J125" s="7">
        <v>133.93209999999999</v>
      </c>
      <c r="K125" s="7">
        <v>134.20089999999999</v>
      </c>
      <c r="L125" s="7">
        <v>134.67400000000001</v>
      </c>
      <c r="M125" s="7">
        <v>134.74209999999999</v>
      </c>
      <c r="N125" s="7">
        <v>135.03729999999999</v>
      </c>
      <c r="O125" s="7">
        <v>134.99270000000001</v>
      </c>
      <c r="P125" s="7">
        <f t="shared" si="49"/>
        <v>1.0466017246762762</v>
      </c>
      <c r="Q125" s="7">
        <f t="shared" si="49"/>
        <v>0.55072751272289044</v>
      </c>
      <c r="R125" s="7">
        <f t="shared" si="49"/>
        <v>2.2302268546903714</v>
      </c>
      <c r="S125" s="7">
        <f t="shared" si="49"/>
        <v>-1.7671697449376047</v>
      </c>
      <c r="T125" s="7">
        <f t="shared" si="49"/>
        <v>0.6606313438328143</v>
      </c>
      <c r="U125" s="7">
        <f t="shared" si="49"/>
        <v>0.23878262148939655</v>
      </c>
      <c r="V125" s="7">
        <f t="shared" si="49"/>
        <v>0.29699967424391116</v>
      </c>
      <c r="W125" s="7">
        <f t="shared" si="49"/>
        <v>0.20069871225792685</v>
      </c>
      <c r="X125" s="7">
        <f t="shared" si="49"/>
        <v>0.35253116782377503</v>
      </c>
      <c r="Y125" s="7">
        <f t="shared" si="49"/>
        <v>5.0566553306493421E-2</v>
      </c>
      <c r="Z125" s="7">
        <f t="shared" si="49"/>
        <v>0.21908520054236513</v>
      </c>
      <c r="AA125" s="7">
        <f t="shared" si="49"/>
        <v>-3.3027911547383E-2</v>
      </c>
      <c r="AB125" s="20">
        <f t="shared" si="33"/>
        <v>133.68723333333332</v>
      </c>
      <c r="AC125" s="20">
        <f t="shared" si="34"/>
        <v>132.5239</v>
      </c>
      <c r="AD125" s="20">
        <f t="shared" si="35"/>
        <v>133.03200000000001</v>
      </c>
      <c r="AE125" s="20">
        <f t="shared" si="50"/>
        <v>134.26900000000001</v>
      </c>
      <c r="AF125" s="20">
        <f t="shared" si="51"/>
        <v>134.92403333333334</v>
      </c>
      <c r="AG125" s="7">
        <f>IFERROR(AC125/'2018'!AF125*100-100,"")</f>
        <v>-7.2796487197103943</v>
      </c>
      <c r="AH125" s="20">
        <f t="shared" si="52"/>
        <v>0.38340254097563786</v>
      </c>
      <c r="AI125" s="20">
        <f t="shared" si="52"/>
        <v>0.92985146430932275</v>
      </c>
      <c r="AJ125" s="20">
        <f t="shared" si="52"/>
        <v>0.48785150208412631</v>
      </c>
    </row>
    <row r="126" spans="1:36" x14ac:dyDescent="0.2">
      <c r="A126" s="55"/>
      <c r="B126" s="1" t="s">
        <v>28</v>
      </c>
      <c r="C126" s="14">
        <v>113.2403</v>
      </c>
      <c r="D126" s="7">
        <v>113.8027</v>
      </c>
      <c r="E126" s="7">
        <v>114.0429</v>
      </c>
      <c r="F126" s="7">
        <v>123.7803</v>
      </c>
      <c r="G126" s="7">
        <v>115.6908</v>
      </c>
      <c r="H126" s="7">
        <v>115.7235</v>
      </c>
      <c r="I126" s="7">
        <v>117.607</v>
      </c>
      <c r="J126" s="7">
        <v>117.5247</v>
      </c>
      <c r="K126" s="7">
        <v>117.6845</v>
      </c>
      <c r="L126" s="7">
        <v>118.2762</v>
      </c>
      <c r="M126" s="7">
        <v>118.4721</v>
      </c>
      <c r="N126" s="7">
        <v>118.6622</v>
      </c>
      <c r="O126" s="7">
        <v>118.92610000000001</v>
      </c>
      <c r="P126" s="7">
        <f t="shared" si="49"/>
        <v>0.49664297957528958</v>
      </c>
      <c r="Q126" s="7">
        <f t="shared" si="49"/>
        <v>0.21106704849709321</v>
      </c>
      <c r="R126" s="7">
        <f t="shared" si="49"/>
        <v>8.5383658254919812</v>
      </c>
      <c r="S126" s="7">
        <f t="shared" si="49"/>
        <v>-6.5353695216443981</v>
      </c>
      <c r="T126" s="7">
        <f t="shared" si="49"/>
        <v>2.8264996006601654E-2</v>
      </c>
      <c r="U126" s="7">
        <f t="shared" si="49"/>
        <v>1.6275864452768865</v>
      </c>
      <c r="V126" s="7">
        <f t="shared" si="49"/>
        <v>-6.9978827790865838E-2</v>
      </c>
      <c r="W126" s="7">
        <f t="shared" si="49"/>
        <v>0.1359714170723296</v>
      </c>
      <c r="X126" s="7">
        <f t="shared" si="49"/>
        <v>0.50278498867735599</v>
      </c>
      <c r="Y126" s="7">
        <f t="shared" si="49"/>
        <v>0.16562926438285525</v>
      </c>
      <c r="Z126" s="7">
        <f t="shared" si="49"/>
        <v>0.16045972005223258</v>
      </c>
      <c r="AA126" s="7">
        <f t="shared" si="49"/>
        <v>0.22239601153527128</v>
      </c>
      <c r="AB126" s="20">
        <f t="shared" si="33"/>
        <v>117.5160833333333</v>
      </c>
      <c r="AC126" s="20">
        <f t="shared" si="34"/>
        <v>117.20863333333334</v>
      </c>
      <c r="AD126" s="20">
        <f t="shared" si="35"/>
        <v>116.34043333333334</v>
      </c>
      <c r="AE126" s="20">
        <f t="shared" si="50"/>
        <v>117.82846666666667</v>
      </c>
      <c r="AF126" s="20">
        <f t="shared" si="51"/>
        <v>118.68680000000001</v>
      </c>
      <c r="AG126" s="7">
        <f>IFERROR(AC126/'2018'!AF126*100-100,"")</f>
        <v>-6.7490322874930939</v>
      </c>
      <c r="AH126" s="20">
        <f t="shared" si="52"/>
        <v>-0.74073041832242836</v>
      </c>
      <c r="AI126" s="20">
        <f t="shared" si="52"/>
        <v>1.2790336864827481</v>
      </c>
      <c r="AJ126" s="20">
        <f t="shared" si="52"/>
        <v>0.72846007218403486</v>
      </c>
    </row>
    <row r="127" spans="1:36" x14ac:dyDescent="0.2">
      <c r="A127" s="55"/>
      <c r="B127" s="1" t="s">
        <v>30</v>
      </c>
      <c r="C127" s="14">
        <v>127.3134</v>
      </c>
      <c r="D127" s="7">
        <v>127.66200000000001</v>
      </c>
      <c r="E127" s="7">
        <v>127.6122</v>
      </c>
      <c r="F127" s="7">
        <v>129.34630000000001</v>
      </c>
      <c r="G127" s="7">
        <v>128.01240000000001</v>
      </c>
      <c r="H127" s="7">
        <v>128.58109999999999</v>
      </c>
      <c r="I127" s="7">
        <v>131.12530000000001</v>
      </c>
      <c r="J127" s="7">
        <v>131.3905</v>
      </c>
      <c r="K127" s="7">
        <v>131.08199999999999</v>
      </c>
      <c r="L127" s="7">
        <v>131.2467</v>
      </c>
      <c r="M127" s="7">
        <v>131.01519999999999</v>
      </c>
      <c r="N127" s="7">
        <v>131.14949999999999</v>
      </c>
      <c r="O127" s="7">
        <v>131.86580000000001</v>
      </c>
      <c r="P127" s="7">
        <f t="shared" si="49"/>
        <v>0.2738124973490651</v>
      </c>
      <c r="Q127" s="7">
        <f t="shared" si="49"/>
        <v>-3.9009258824086047E-2</v>
      </c>
      <c r="R127" s="7">
        <f t="shared" si="49"/>
        <v>1.3588826146716475</v>
      </c>
      <c r="S127" s="7">
        <f t="shared" si="49"/>
        <v>-1.0312625873333832</v>
      </c>
      <c r="T127" s="7">
        <f t="shared" si="49"/>
        <v>0.44425383790943562</v>
      </c>
      <c r="U127" s="7">
        <f t="shared" si="49"/>
        <v>1.9786733820133893</v>
      </c>
      <c r="V127" s="7">
        <f t="shared" si="49"/>
        <v>0.20224929895298083</v>
      </c>
      <c r="W127" s="7">
        <f t="shared" si="49"/>
        <v>-0.2347962752253849</v>
      </c>
      <c r="X127" s="7">
        <f t="shared" si="49"/>
        <v>0.12564654185930221</v>
      </c>
      <c r="Y127" s="7">
        <f t="shared" si="49"/>
        <v>-0.17638538721355368</v>
      </c>
      <c r="Z127" s="7">
        <f t="shared" si="49"/>
        <v>0.1025071900054315</v>
      </c>
      <c r="AA127" s="7">
        <f t="shared" si="49"/>
        <v>0.54617059157680226</v>
      </c>
      <c r="AB127" s="20">
        <f t="shared" si="33"/>
        <v>130.00741666666667</v>
      </c>
      <c r="AC127" s="20">
        <f t="shared" si="34"/>
        <v>128.20683333333332</v>
      </c>
      <c r="AD127" s="20">
        <f t="shared" si="35"/>
        <v>129.2396</v>
      </c>
      <c r="AE127" s="20">
        <f t="shared" si="50"/>
        <v>131.23973333333333</v>
      </c>
      <c r="AF127" s="20">
        <f t="shared" si="51"/>
        <v>131.34349999999998</v>
      </c>
      <c r="AG127" s="7">
        <f>IFERROR(AC127/'2018'!AF127*100-100,"")</f>
        <v>-7.2819560680677142</v>
      </c>
      <c r="AH127" s="20">
        <f t="shared" si="52"/>
        <v>0.80554728622111327</v>
      </c>
      <c r="AI127" s="20">
        <f t="shared" si="52"/>
        <v>1.5476164684302205</v>
      </c>
      <c r="AJ127" s="20">
        <f t="shared" si="52"/>
        <v>7.9066502217813195E-2</v>
      </c>
    </row>
    <row r="128" spans="1:36" x14ac:dyDescent="0.2">
      <c r="A128" s="55"/>
      <c r="B128" s="1" t="s">
        <v>32</v>
      </c>
      <c r="C128" s="14">
        <v>123.08750000000001</v>
      </c>
      <c r="D128" s="7">
        <v>123.8644</v>
      </c>
      <c r="E128" s="7">
        <v>124.54300000000001</v>
      </c>
      <c r="F128" s="7">
        <v>135.0992</v>
      </c>
      <c r="G128" s="7">
        <v>125.2046</v>
      </c>
      <c r="H128" s="7">
        <v>125.2388</v>
      </c>
      <c r="I128" s="7">
        <v>126.7413</v>
      </c>
      <c r="J128" s="7">
        <v>126.9101</v>
      </c>
      <c r="K128" s="7">
        <v>128.6378</v>
      </c>
      <c r="L128" s="7">
        <v>128.99369999999999</v>
      </c>
      <c r="M128" s="7">
        <v>129.50630000000001</v>
      </c>
      <c r="N128" s="7">
        <v>130.24979999999999</v>
      </c>
      <c r="O128" s="7">
        <v>130.20529999999999</v>
      </c>
      <c r="P128" s="7">
        <f t="shared" si="49"/>
        <v>0.63117700822585376</v>
      </c>
      <c r="Q128" s="7">
        <f t="shared" si="49"/>
        <v>0.54785717284385416</v>
      </c>
      <c r="R128" s="7">
        <f t="shared" si="49"/>
        <v>8.4759480661297619</v>
      </c>
      <c r="S128" s="7">
        <f t="shared" si="49"/>
        <v>-7.3239515852055366</v>
      </c>
      <c r="T128" s="7">
        <f t="shared" si="49"/>
        <v>2.7315290332782068E-2</v>
      </c>
      <c r="U128" s="7">
        <f t="shared" si="49"/>
        <v>1.1997080776883824</v>
      </c>
      <c r="V128" s="7">
        <f t="shared" si="49"/>
        <v>0.13318468407693823</v>
      </c>
      <c r="W128" s="7">
        <f t="shared" si="49"/>
        <v>1.3613573702959803</v>
      </c>
      <c r="X128" s="7">
        <f t="shared" si="49"/>
        <v>0.27666828879224553</v>
      </c>
      <c r="Y128" s="7">
        <f t="shared" si="49"/>
        <v>0.39738374819857125</v>
      </c>
      <c r="Z128" s="7">
        <f t="shared" si="49"/>
        <v>0.57410334477935288</v>
      </c>
      <c r="AA128" s="7">
        <f t="shared" si="49"/>
        <v>-3.4165119639338659E-2</v>
      </c>
      <c r="AB128" s="20">
        <f t="shared" si="33"/>
        <v>127.93285833333334</v>
      </c>
      <c r="AC128" s="20">
        <f t="shared" si="34"/>
        <v>127.83553333333333</v>
      </c>
      <c r="AD128" s="20">
        <f t="shared" si="35"/>
        <v>125.72823333333334</v>
      </c>
      <c r="AE128" s="20">
        <f t="shared" si="50"/>
        <v>128.18053333333333</v>
      </c>
      <c r="AF128" s="20">
        <f t="shared" si="51"/>
        <v>129.98713333333333</v>
      </c>
      <c r="AG128" s="7">
        <f>IFERROR(AC128/'2018'!AF128*100-100,"")</f>
        <v>-3.9319584442105082</v>
      </c>
      <c r="AH128" s="20">
        <f t="shared" si="52"/>
        <v>-1.6484462066624133</v>
      </c>
      <c r="AI128" s="20">
        <f t="shared" si="52"/>
        <v>1.9504767823297158</v>
      </c>
      <c r="AJ128" s="20">
        <f t="shared" si="52"/>
        <v>1.4094183828225653</v>
      </c>
    </row>
    <row r="129" spans="1:36" x14ac:dyDescent="0.2">
      <c r="A129" s="55"/>
      <c r="B129" s="1" t="s">
        <v>67</v>
      </c>
      <c r="C129" s="14">
        <v>108.5249</v>
      </c>
      <c r="D129" s="7">
        <v>109.9735</v>
      </c>
      <c r="E129" s="7">
        <v>110.08320000000001</v>
      </c>
      <c r="F129" s="7">
        <v>131.90880000000001</v>
      </c>
      <c r="G129" s="7">
        <v>110.2491</v>
      </c>
      <c r="H129" s="7">
        <v>110.3364</v>
      </c>
      <c r="I129" s="7">
        <v>110.5577</v>
      </c>
      <c r="J129" s="7">
        <v>110.8869</v>
      </c>
      <c r="K129" s="7">
        <v>110.4576</v>
      </c>
      <c r="L129" s="7">
        <v>110.46429999999999</v>
      </c>
      <c r="M129" s="7">
        <v>110.4945</v>
      </c>
      <c r="N129" s="7">
        <v>110.5864</v>
      </c>
      <c r="O129" s="7">
        <v>110.5189</v>
      </c>
      <c r="P129" s="7">
        <f t="shared" si="49"/>
        <v>1.334808877962568</v>
      </c>
      <c r="Q129" s="7">
        <f t="shared" si="49"/>
        <v>9.9751303723173035E-2</v>
      </c>
      <c r="R129" s="7">
        <f t="shared" si="49"/>
        <v>19.82645853318218</v>
      </c>
      <c r="S129" s="7">
        <f t="shared" si="49"/>
        <v>-16.420208507696234</v>
      </c>
      <c r="T129" s="7">
        <f t="shared" si="49"/>
        <v>7.9184319871998088E-2</v>
      </c>
      <c r="U129" s="7">
        <f t="shared" si="49"/>
        <v>0.20056844341486527</v>
      </c>
      <c r="V129" s="7">
        <f t="shared" si="49"/>
        <v>0.29776306851535456</v>
      </c>
      <c r="W129" s="7">
        <f t="shared" si="49"/>
        <v>-0.38715123247200328</v>
      </c>
      <c r="X129" s="7">
        <f t="shared" si="49"/>
        <v>6.0656758792469179E-3</v>
      </c>
      <c r="Y129" s="7">
        <f t="shared" si="49"/>
        <v>2.7339149390353066E-2</v>
      </c>
      <c r="Z129" s="7">
        <f t="shared" si="49"/>
        <v>8.3171560575409115E-2</v>
      </c>
      <c r="AA129" s="7">
        <f t="shared" si="49"/>
        <v>-6.1038247017712349E-2</v>
      </c>
      <c r="AB129" s="20">
        <f t="shared" si="33"/>
        <v>112.20977499999998</v>
      </c>
      <c r="AC129" s="20">
        <f t="shared" si="34"/>
        <v>117.32183333333334</v>
      </c>
      <c r="AD129" s="20">
        <f t="shared" si="35"/>
        <v>110.38106666666665</v>
      </c>
      <c r="AE129" s="20">
        <f t="shared" si="50"/>
        <v>110.60293333333333</v>
      </c>
      <c r="AF129" s="20">
        <f t="shared" si="51"/>
        <v>110.53326666666665</v>
      </c>
      <c r="AG129" s="7">
        <f>IFERROR(AC129/'2018'!AF129*100-100,"")</f>
        <v>4.671637867249089</v>
      </c>
      <c r="AH129" s="20">
        <f t="shared" si="52"/>
        <v>-5.9160059721762792</v>
      </c>
      <c r="AI129" s="20">
        <f t="shared" si="52"/>
        <v>0.20100065470165873</v>
      </c>
      <c r="AJ129" s="20">
        <f t="shared" si="52"/>
        <v>-6.2988082293173875E-2</v>
      </c>
    </row>
    <row r="130" spans="1:36" x14ac:dyDescent="0.2">
      <c r="A130" s="55"/>
      <c r="B130" s="1" t="s">
        <v>35</v>
      </c>
      <c r="C130" s="14">
        <v>121.72929999999999</v>
      </c>
      <c r="D130" s="7">
        <v>123.0835</v>
      </c>
      <c r="E130" s="7">
        <v>123.6417</v>
      </c>
      <c r="F130" s="7">
        <v>115.3459</v>
      </c>
      <c r="G130" s="7">
        <v>123.676</v>
      </c>
      <c r="H130" s="7">
        <v>123.3922</v>
      </c>
      <c r="I130" s="7">
        <v>123.5333</v>
      </c>
      <c r="J130" s="7">
        <v>123.5548</v>
      </c>
      <c r="K130" s="7">
        <v>123.6878</v>
      </c>
      <c r="L130" s="7">
        <v>123.5491</v>
      </c>
      <c r="M130" s="7">
        <v>123.9498</v>
      </c>
      <c r="N130" s="7">
        <v>124.3004</v>
      </c>
      <c r="O130" s="7">
        <v>124.5033</v>
      </c>
      <c r="P130" s="7">
        <f t="shared" si="49"/>
        <v>1.112468403252139</v>
      </c>
      <c r="Q130" s="7">
        <f t="shared" si="49"/>
        <v>0.45351326538488046</v>
      </c>
      <c r="R130" s="7">
        <f t="shared" si="49"/>
        <v>-6.7095486393344643</v>
      </c>
      <c r="S130" s="7">
        <f t="shared" si="49"/>
        <v>7.2218431691113443</v>
      </c>
      <c r="T130" s="7">
        <f t="shared" si="49"/>
        <v>-0.22947055208771255</v>
      </c>
      <c r="U130" s="7">
        <f t="shared" si="49"/>
        <v>0.11435082606517628</v>
      </c>
      <c r="V130" s="7">
        <f t="shared" si="49"/>
        <v>1.740421408640681E-2</v>
      </c>
      <c r="W130" s="7">
        <f t="shared" si="49"/>
        <v>0.10764454315008042</v>
      </c>
      <c r="X130" s="7">
        <f t="shared" si="49"/>
        <v>-0.1121371711680538</v>
      </c>
      <c r="Y130" s="7">
        <f t="shared" si="49"/>
        <v>0.32432449932860741</v>
      </c>
      <c r="Z130" s="7">
        <f t="shared" si="49"/>
        <v>0.2828564467227862</v>
      </c>
      <c r="AA130" s="7">
        <f t="shared" si="49"/>
        <v>0.16323358573262808</v>
      </c>
      <c r="AB130" s="20">
        <f t="shared" si="33"/>
        <v>123.01815000000003</v>
      </c>
      <c r="AC130" s="20">
        <f t="shared" si="34"/>
        <v>120.69036666666666</v>
      </c>
      <c r="AD130" s="20">
        <f t="shared" si="35"/>
        <v>123.53383333333333</v>
      </c>
      <c r="AE130" s="20">
        <f t="shared" si="50"/>
        <v>123.59723333333334</v>
      </c>
      <c r="AF130" s="20">
        <f t="shared" si="51"/>
        <v>124.25116666666668</v>
      </c>
      <c r="AG130" s="7">
        <f>IFERROR(AC130/'2018'!AF130*100-100,"")</f>
        <v>-5.8789414552001773</v>
      </c>
      <c r="AH130" s="20">
        <f t="shared" si="52"/>
        <v>2.3560013489063465</v>
      </c>
      <c r="AI130" s="20">
        <f t="shared" si="52"/>
        <v>5.1321972523041381E-2</v>
      </c>
      <c r="AJ130" s="20">
        <f t="shared" si="52"/>
        <v>0.5290841191968525</v>
      </c>
    </row>
    <row r="131" spans="1:36" x14ac:dyDescent="0.2">
      <c r="A131" s="47"/>
      <c r="B131" s="46" t="s">
        <v>37</v>
      </c>
      <c r="C131" s="26">
        <v>114.3614</v>
      </c>
      <c r="D131" s="20">
        <v>114.2617</v>
      </c>
      <c r="E131" s="20">
        <v>114.4529</v>
      </c>
      <c r="F131" s="20">
        <v>127.9254</v>
      </c>
      <c r="G131" s="20">
        <v>115.05240000000001</v>
      </c>
      <c r="H131" s="20">
        <v>115.004</v>
      </c>
      <c r="I131" s="20">
        <v>114.7697</v>
      </c>
      <c r="J131" s="20">
        <v>114.9414</v>
      </c>
      <c r="K131" s="20">
        <v>115.0228</v>
      </c>
      <c r="L131" s="20">
        <v>115.0294</v>
      </c>
      <c r="M131" s="20">
        <v>115.1091</v>
      </c>
      <c r="N131" s="20">
        <v>115.59829999999999</v>
      </c>
      <c r="O131" s="20">
        <v>115.6546</v>
      </c>
      <c r="P131" s="20">
        <f t="shared" si="49"/>
        <v>-8.7179765200494724E-2</v>
      </c>
      <c r="Q131" s="20">
        <f t="shared" si="49"/>
        <v>0.16733516130076387</v>
      </c>
      <c r="R131" s="20">
        <f t="shared" si="49"/>
        <v>11.771217679936461</v>
      </c>
      <c r="S131" s="20">
        <f t="shared" si="49"/>
        <v>-10.062896031593406</v>
      </c>
      <c r="T131" s="20">
        <f t="shared" si="49"/>
        <v>-4.2067788242575462E-2</v>
      </c>
      <c r="U131" s="20">
        <f t="shared" si="49"/>
        <v>-0.20373204410281784</v>
      </c>
      <c r="V131" s="20">
        <f t="shared" si="49"/>
        <v>0.14960394598922999</v>
      </c>
      <c r="W131" s="20">
        <f t="shared" si="49"/>
        <v>7.0818695439591073E-2</v>
      </c>
      <c r="X131" s="20">
        <f t="shared" si="49"/>
        <v>5.737992815330285E-3</v>
      </c>
      <c r="Y131" s="20">
        <f t="shared" si="49"/>
        <v>6.9286634547344031E-2</v>
      </c>
      <c r="Z131" s="20">
        <f t="shared" si="49"/>
        <v>0.4249881199661858</v>
      </c>
      <c r="AA131" s="20">
        <f t="shared" si="49"/>
        <v>4.8703138367958136E-2</v>
      </c>
      <c r="AB131" s="20">
        <f t="shared" si="33"/>
        <v>116.06847500000002</v>
      </c>
      <c r="AC131" s="20">
        <f t="shared" si="34"/>
        <v>118.88</v>
      </c>
      <c r="AD131" s="20">
        <f t="shared" si="35"/>
        <v>114.94203333333333</v>
      </c>
      <c r="AE131" s="20">
        <f t="shared" si="50"/>
        <v>114.99786666666667</v>
      </c>
      <c r="AF131" s="20">
        <f t="shared" si="51"/>
        <v>115.45400000000001</v>
      </c>
      <c r="AG131" s="7">
        <f>IFERROR(AC131/'2018'!AF131*100-100,"")</f>
        <v>-0.40926475319011502</v>
      </c>
      <c r="AH131" s="20">
        <f t="shared" si="52"/>
        <v>-3.3125560789591759</v>
      </c>
      <c r="AI131" s="20">
        <f t="shared" si="52"/>
        <v>4.8575209359142946E-2</v>
      </c>
      <c r="AJ131" s="20">
        <f t="shared" si="52"/>
        <v>0.39664503921233063</v>
      </c>
    </row>
    <row r="132" spans="1:36" x14ac:dyDescent="0.2">
      <c r="A132" s="55"/>
      <c r="B132" s="1" t="s">
        <v>69</v>
      </c>
      <c r="C132" s="14">
        <v>103.6656</v>
      </c>
      <c r="D132" s="7">
        <v>103.53489999999999</v>
      </c>
      <c r="E132" s="7">
        <v>103.53489999999999</v>
      </c>
      <c r="F132" s="7">
        <v>124.5813</v>
      </c>
      <c r="G132" s="7">
        <v>103.67440000000001</v>
      </c>
      <c r="H132" s="7">
        <v>103.67440000000001</v>
      </c>
      <c r="I132" s="7">
        <v>103.4661</v>
      </c>
      <c r="J132" s="7">
        <v>103.3378</v>
      </c>
      <c r="K132" s="7">
        <v>103.8424</v>
      </c>
      <c r="L132" s="7">
        <v>103.8424</v>
      </c>
      <c r="M132" s="7">
        <v>103.7342</v>
      </c>
      <c r="N132" s="7">
        <v>103.9615</v>
      </c>
      <c r="O132" s="7">
        <v>103.8258</v>
      </c>
      <c r="P132" s="7">
        <f t="shared" si="49"/>
        <v>-0.12607846768841782</v>
      </c>
      <c r="Q132" s="7">
        <f t="shared" si="49"/>
        <v>0</v>
      </c>
      <c r="R132" s="7">
        <f t="shared" si="49"/>
        <v>20.327831484842314</v>
      </c>
      <c r="S132" s="7">
        <f t="shared" si="49"/>
        <v>-16.781732089808017</v>
      </c>
      <c r="T132" s="7">
        <f t="shared" si="49"/>
        <v>0</v>
      </c>
      <c r="U132" s="7">
        <f t="shared" si="49"/>
        <v>-0.20091748782728266</v>
      </c>
      <c r="V132" s="7">
        <f t="shared" si="49"/>
        <v>-0.1240019677942784</v>
      </c>
      <c r="W132" s="7">
        <f t="shared" si="49"/>
        <v>0.48830147342017771</v>
      </c>
      <c r="X132" s="7">
        <f t="shared" si="49"/>
        <v>0</v>
      </c>
      <c r="Y132" s="7">
        <f t="shared" si="49"/>
        <v>-0.1041963590980144</v>
      </c>
      <c r="Z132" s="7">
        <f t="shared" si="49"/>
        <v>0.21911770660013727</v>
      </c>
      <c r="AA132" s="7">
        <f t="shared" si="49"/>
        <v>-0.13052909009585273</v>
      </c>
      <c r="AB132" s="20">
        <f t="shared" si="33"/>
        <v>105.41750833333333</v>
      </c>
      <c r="AC132" s="20">
        <f t="shared" si="34"/>
        <v>110.55036666666666</v>
      </c>
      <c r="AD132" s="20">
        <f t="shared" si="35"/>
        <v>103.60496666666667</v>
      </c>
      <c r="AE132" s="20">
        <f t="shared" si="50"/>
        <v>103.6742</v>
      </c>
      <c r="AF132" s="20">
        <f t="shared" si="51"/>
        <v>103.84050000000001</v>
      </c>
      <c r="AG132" s="7">
        <f>IFERROR(AC132/'2018'!AF132*100-100,"")</f>
        <v>6.0584721938409274</v>
      </c>
      <c r="AH132" s="20">
        <f t="shared" si="52"/>
        <v>-6.2825662269776785</v>
      </c>
      <c r="AI132" s="20">
        <f t="shared" si="52"/>
        <v>6.6824338215425882E-2</v>
      </c>
      <c r="AJ132" s="20">
        <f t="shared" si="52"/>
        <v>0.16040634989226987</v>
      </c>
    </row>
    <row r="133" spans="1:36" x14ac:dyDescent="0.2">
      <c r="A133" s="55"/>
      <c r="B133" s="1" t="s">
        <v>43</v>
      </c>
      <c r="C133" s="14">
        <v>122.99039999999999</v>
      </c>
      <c r="D133" s="7">
        <v>122.77030000000001</v>
      </c>
      <c r="E133" s="7">
        <v>122.77500000000001</v>
      </c>
      <c r="F133" s="7">
        <v>110.31659999999999</v>
      </c>
      <c r="G133" s="7">
        <v>123.6824</v>
      </c>
      <c r="H133" s="7">
        <v>123.42749999999999</v>
      </c>
      <c r="I133" s="7">
        <v>122.9661</v>
      </c>
      <c r="J133" s="7">
        <v>123.0431</v>
      </c>
      <c r="K133" s="7">
        <v>123.03870000000001</v>
      </c>
      <c r="L133" s="7">
        <v>122.9284</v>
      </c>
      <c r="M133" s="7">
        <v>122.9303</v>
      </c>
      <c r="N133" s="7">
        <v>123.9653</v>
      </c>
      <c r="O133" s="7">
        <v>124.0132</v>
      </c>
      <c r="P133" s="7">
        <f t="shared" si="49"/>
        <v>-0.17895705681092833</v>
      </c>
      <c r="Q133" s="7">
        <f t="shared" si="49"/>
        <v>3.8282874604034559E-3</v>
      </c>
      <c r="R133" s="7">
        <f t="shared" si="49"/>
        <v>-10.147342700061095</v>
      </c>
      <c r="S133" s="7">
        <f t="shared" si="49"/>
        <v>12.115855637320228</v>
      </c>
      <c r="T133" s="7">
        <f t="shared" si="49"/>
        <v>-0.20609237854375914</v>
      </c>
      <c r="U133" s="7">
        <f t="shared" si="49"/>
        <v>-0.37382268943306607</v>
      </c>
      <c r="V133" s="7">
        <f t="shared" si="49"/>
        <v>6.2618884391712981E-2</v>
      </c>
      <c r="W133" s="7">
        <f t="shared" si="49"/>
        <v>-3.5759827247442118E-3</v>
      </c>
      <c r="X133" s="7">
        <f t="shared" si="49"/>
        <v>-8.9646590869384507E-2</v>
      </c>
      <c r="Y133" s="7">
        <f t="shared" si="49"/>
        <v>1.5456151711128025E-3</v>
      </c>
      <c r="Z133" s="7">
        <f t="shared" si="49"/>
        <v>0.84194051425889016</v>
      </c>
      <c r="AA133" s="7">
        <f t="shared" si="49"/>
        <v>3.8639845182481307E-2</v>
      </c>
      <c r="AB133" s="20">
        <f t="shared" si="33"/>
        <v>122.15474166666668</v>
      </c>
      <c r="AC133" s="20">
        <f t="shared" si="34"/>
        <v>118.62063333333333</v>
      </c>
      <c r="AD133" s="20">
        <f t="shared" si="35"/>
        <v>123.35866666666665</v>
      </c>
      <c r="AE133" s="20">
        <f t="shared" si="50"/>
        <v>123.0034</v>
      </c>
      <c r="AF133" s="20">
        <f t="shared" si="51"/>
        <v>123.63626666666666</v>
      </c>
      <c r="AG133" s="7">
        <f>IFERROR(AC133/'2018'!AF133*100-100,"")</f>
        <v>-7.7661971371025373</v>
      </c>
      <c r="AH133" s="20">
        <f t="shared" si="52"/>
        <v>3.9942741833278461</v>
      </c>
      <c r="AI133" s="20">
        <f t="shared" si="52"/>
        <v>-0.28799489834518965</v>
      </c>
      <c r="AJ133" s="20">
        <f t="shared" si="52"/>
        <v>0.51451152298771774</v>
      </c>
    </row>
    <row r="134" spans="1:36" x14ac:dyDescent="0.2">
      <c r="A134" s="55"/>
      <c r="B134" s="1" t="s">
        <v>45</v>
      </c>
      <c r="C134" s="14">
        <v>114.94450000000001</v>
      </c>
      <c r="D134" s="7">
        <v>114.94450000000001</v>
      </c>
      <c r="E134" s="7">
        <v>115.5147</v>
      </c>
      <c r="F134" s="7">
        <v>123.5008</v>
      </c>
      <c r="G134" s="7">
        <v>116.2783</v>
      </c>
      <c r="H134" s="7">
        <v>116.4054</v>
      </c>
      <c r="I134" s="7">
        <v>116.29730000000001</v>
      </c>
      <c r="J134" s="7">
        <v>116.795</v>
      </c>
      <c r="K134" s="7">
        <v>116.795</v>
      </c>
      <c r="L134" s="7">
        <v>116.93300000000001</v>
      </c>
      <c r="M134" s="7">
        <v>117.2242</v>
      </c>
      <c r="N134" s="7">
        <v>117.47580000000001</v>
      </c>
      <c r="O134" s="7">
        <v>117.66119999999999</v>
      </c>
      <c r="P134" s="7">
        <f t="shared" si="49"/>
        <v>0</v>
      </c>
      <c r="Q134" s="7">
        <f t="shared" si="49"/>
        <v>0.49606549247680382</v>
      </c>
      <c r="R134" s="7">
        <f t="shared" si="49"/>
        <v>6.9134923953401541</v>
      </c>
      <c r="S134" s="7">
        <f t="shared" si="49"/>
        <v>-5.8481402549619084</v>
      </c>
      <c r="T134" s="7">
        <f t="shared" si="49"/>
        <v>0.10930672361050915</v>
      </c>
      <c r="U134" s="7">
        <f t="shared" si="49"/>
        <v>-9.2865107632457949E-2</v>
      </c>
      <c r="V134" s="7">
        <f t="shared" si="49"/>
        <v>0.4279549052299535</v>
      </c>
      <c r="W134" s="7">
        <f t="shared" si="49"/>
        <v>0</v>
      </c>
      <c r="X134" s="7">
        <f t="shared" si="49"/>
        <v>0.11815574296845346</v>
      </c>
      <c r="Y134" s="7">
        <f t="shared" si="49"/>
        <v>0.24903149666902347</v>
      </c>
      <c r="Z134" s="7">
        <f t="shared" si="49"/>
        <v>0.2146314498200973</v>
      </c>
      <c r="AA134" s="7">
        <f t="shared" si="49"/>
        <v>0.15781973819287642</v>
      </c>
      <c r="AB134" s="20">
        <f t="shared" si="33"/>
        <v>117.1521</v>
      </c>
      <c r="AC134" s="20">
        <f t="shared" si="34"/>
        <v>117.98666666666668</v>
      </c>
      <c r="AD134" s="20">
        <f t="shared" si="35"/>
        <v>116.327</v>
      </c>
      <c r="AE134" s="20">
        <f t="shared" si="50"/>
        <v>116.84100000000001</v>
      </c>
      <c r="AF134" s="20">
        <f t="shared" si="51"/>
        <v>117.45373333333333</v>
      </c>
      <c r="AG134" s="7">
        <f>IFERROR(AC134/'2018'!AF134*100-100,"")</f>
        <v>-4.5017924125384354</v>
      </c>
      <c r="AH134" s="20">
        <f t="shared" si="52"/>
        <v>-1.4066561193355227</v>
      </c>
      <c r="AI134" s="20">
        <f t="shared" si="52"/>
        <v>0.4418578661875614</v>
      </c>
      <c r="AJ134" s="20">
        <f t="shared" si="52"/>
        <v>0.52441637210679914</v>
      </c>
    </row>
    <row r="135" spans="1:36" x14ac:dyDescent="0.2">
      <c r="A135" s="55"/>
      <c r="B135" s="1" t="s">
        <v>70</v>
      </c>
      <c r="C135" s="14">
        <v>104.1584</v>
      </c>
      <c r="D135" s="7">
        <v>104.1584</v>
      </c>
      <c r="E135" s="7">
        <v>104.1584</v>
      </c>
      <c r="F135" s="7">
        <v>114.56829999999999</v>
      </c>
      <c r="G135" s="7">
        <v>104.1584</v>
      </c>
      <c r="H135" s="7">
        <v>104.1584</v>
      </c>
      <c r="I135" s="7">
        <v>104.1584</v>
      </c>
      <c r="J135" s="7">
        <v>104.1584</v>
      </c>
      <c r="K135" s="7">
        <v>104.1584</v>
      </c>
      <c r="L135" s="7">
        <v>104.1585</v>
      </c>
      <c r="M135" s="7">
        <v>104.1585</v>
      </c>
      <c r="N135" s="7">
        <v>104.1585</v>
      </c>
      <c r="O135" s="7">
        <v>104.1585</v>
      </c>
      <c r="P135" s="7">
        <f t="shared" si="49"/>
        <v>0</v>
      </c>
      <c r="Q135" s="7">
        <f t="shared" si="49"/>
        <v>0</v>
      </c>
      <c r="R135" s="7">
        <f t="shared" si="49"/>
        <v>9.9942971474216122</v>
      </c>
      <c r="S135" s="7">
        <f t="shared" si="49"/>
        <v>-9.0861957452454067</v>
      </c>
      <c r="T135" s="7">
        <f t="shared" si="49"/>
        <v>0</v>
      </c>
      <c r="U135" s="7">
        <f t="shared" si="49"/>
        <v>0</v>
      </c>
      <c r="V135" s="7">
        <f t="shared" si="49"/>
        <v>0</v>
      </c>
      <c r="W135" s="7">
        <f t="shared" si="49"/>
        <v>0</v>
      </c>
      <c r="X135" s="7">
        <f t="shared" si="49"/>
        <v>9.6007619167844021E-5</v>
      </c>
      <c r="Y135" s="7">
        <f t="shared" si="49"/>
        <v>0</v>
      </c>
      <c r="Z135" s="7">
        <f t="shared" si="49"/>
        <v>0</v>
      </c>
      <c r="AA135" s="7">
        <f t="shared" si="49"/>
        <v>0</v>
      </c>
      <c r="AB135" s="20">
        <f t="shared" si="33"/>
        <v>105.02592500000002</v>
      </c>
      <c r="AC135" s="20">
        <f t="shared" si="34"/>
        <v>107.62836666666665</v>
      </c>
      <c r="AD135" s="20">
        <f t="shared" si="35"/>
        <v>104.15839999999999</v>
      </c>
      <c r="AE135" s="20">
        <f t="shared" si="50"/>
        <v>104.15843333333333</v>
      </c>
      <c r="AF135" s="20">
        <f t="shared" si="51"/>
        <v>104.1585</v>
      </c>
      <c r="AG135" s="7">
        <f>IFERROR(AC135/'2018'!AF135*100-100,"")</f>
        <v>2.9618277476594699</v>
      </c>
      <c r="AH135" s="20">
        <f t="shared" si="52"/>
        <v>-3.2240261318964514</v>
      </c>
      <c r="AI135" s="20">
        <f t="shared" si="52"/>
        <v>3.2002539725795032E-5</v>
      </c>
      <c r="AJ135" s="20">
        <f t="shared" si="52"/>
        <v>6.4005058959537564E-5</v>
      </c>
    </row>
    <row r="136" spans="1:36" x14ac:dyDescent="0.2">
      <c r="A136" s="47"/>
      <c r="B136" s="46" t="s">
        <v>48</v>
      </c>
      <c r="C136" s="26">
        <v>108.7594</v>
      </c>
      <c r="D136" s="20">
        <v>108.64879999999999</v>
      </c>
      <c r="E136" s="20">
        <v>109.44289999999999</v>
      </c>
      <c r="F136" s="20">
        <v>103.6193</v>
      </c>
      <c r="G136" s="20">
        <v>109.0121</v>
      </c>
      <c r="H136" s="20">
        <v>110.37860000000001</v>
      </c>
      <c r="I136" s="20">
        <v>111.3878</v>
      </c>
      <c r="J136" s="20">
        <v>111.5017</v>
      </c>
      <c r="K136" s="20">
        <v>111.34139999999999</v>
      </c>
      <c r="L136" s="20">
        <v>110.0438</v>
      </c>
      <c r="M136" s="20">
        <v>109.9216</v>
      </c>
      <c r="N136" s="20">
        <v>108.8519</v>
      </c>
      <c r="O136" s="20">
        <v>109.04430000000001</v>
      </c>
      <c r="P136" s="20">
        <f t="shared" si="49"/>
        <v>-0.10169235946502568</v>
      </c>
      <c r="Q136" s="20">
        <f t="shared" si="49"/>
        <v>0.73088704155039019</v>
      </c>
      <c r="R136" s="20">
        <f t="shared" si="49"/>
        <v>-5.3211309276344103</v>
      </c>
      <c r="S136" s="20">
        <f t="shared" si="49"/>
        <v>5.204435853166359</v>
      </c>
      <c r="T136" s="20">
        <f t="shared" si="49"/>
        <v>1.2535305713769407</v>
      </c>
      <c r="U136" s="20">
        <f t="shared" si="49"/>
        <v>0.91430766471036296</v>
      </c>
      <c r="V136" s="20">
        <f t="shared" si="49"/>
        <v>0.10225536369333178</v>
      </c>
      <c r="W136" s="20">
        <f t="shared" si="49"/>
        <v>-0.14376462421649763</v>
      </c>
      <c r="X136" s="20">
        <f t="shared" si="49"/>
        <v>-1.1654245410961139</v>
      </c>
      <c r="Y136" s="20">
        <f t="shared" si="49"/>
        <v>-0.11104669231706513</v>
      </c>
      <c r="Z136" s="20">
        <f t="shared" si="49"/>
        <v>-0.97314813467052652</v>
      </c>
      <c r="AA136" s="20">
        <f t="shared" si="49"/>
        <v>0.17675391977540708</v>
      </c>
      <c r="AB136" s="20">
        <f t="shared" ref="AB136" si="53">(AB119/AB122)*100</f>
        <v>108.25446264800584</v>
      </c>
      <c r="AC136" s="20">
        <f>(AC119/AC122)*100</f>
        <v>102.37616811283925</v>
      </c>
      <c r="AD136" s="20">
        <f t="shared" ref="AD136:AF136" si="54">(AD119/AD122)*100</f>
        <v>110.2607651495352</v>
      </c>
      <c r="AE136" s="20">
        <f t="shared" si="54"/>
        <v>110.96208028633987</v>
      </c>
      <c r="AF136" s="20">
        <f t="shared" si="54"/>
        <v>109.27148194271483</v>
      </c>
      <c r="AG136" s="109">
        <f>IFERROR(AC136/'2018'!AF136*100-100,"")</f>
        <v>-9.7790084530536063</v>
      </c>
      <c r="AH136" s="20">
        <f t="shared" si="52"/>
        <v>7.7015942108768201</v>
      </c>
      <c r="AI136" s="20">
        <f t="shared" si="52"/>
        <v>0.63605139675344446</v>
      </c>
      <c r="AJ136" s="20">
        <f t="shared" si="52"/>
        <v>-1.5235820554755435</v>
      </c>
    </row>
    <row r="137" spans="1:36" x14ac:dyDescent="0.2">
      <c r="A137" s="47"/>
      <c r="B137" s="46" t="s">
        <v>80</v>
      </c>
      <c r="C137" s="26">
        <v>116.6069</v>
      </c>
      <c r="D137" s="20">
        <v>117.09699999999999</v>
      </c>
      <c r="E137" s="20">
        <v>117.99809999999999</v>
      </c>
      <c r="F137" s="20">
        <v>122.7246</v>
      </c>
      <c r="G137" s="20">
        <v>116.9379</v>
      </c>
      <c r="H137" s="20">
        <v>118.55800000000001</v>
      </c>
      <c r="I137" s="20">
        <v>120.1671</v>
      </c>
      <c r="J137" s="20">
        <v>120.26819999999999</v>
      </c>
      <c r="K137" s="20">
        <v>120.02290000000001</v>
      </c>
      <c r="L137" s="20">
        <v>118.6867</v>
      </c>
      <c r="M137" s="20">
        <v>118.63849999999999</v>
      </c>
      <c r="N137" s="20">
        <v>117.3237</v>
      </c>
      <c r="O137" s="20">
        <v>118.2003</v>
      </c>
      <c r="P137" s="20">
        <f t="shared" si="49"/>
        <v>0.42030102849831208</v>
      </c>
      <c r="Q137" s="20">
        <f t="shared" si="49"/>
        <v>0.76953295131386767</v>
      </c>
      <c r="R137" s="20">
        <f t="shared" si="49"/>
        <v>4.0055729710902144</v>
      </c>
      <c r="S137" s="20">
        <f t="shared" si="49"/>
        <v>-4.7151915752831925</v>
      </c>
      <c r="T137" s="20">
        <f t="shared" si="49"/>
        <v>1.3854362016078687</v>
      </c>
      <c r="U137" s="20">
        <f t="shared" si="49"/>
        <v>1.3572259990890516</v>
      </c>
      <c r="V137" s="20">
        <f t="shared" si="49"/>
        <v>8.4132845013309129E-2</v>
      </c>
      <c r="W137" s="20">
        <f t="shared" si="49"/>
        <v>-0.20396081424681345</v>
      </c>
      <c r="X137" s="20">
        <f t="shared" si="49"/>
        <v>-1.1132875476263322</v>
      </c>
      <c r="Y137" s="20">
        <f t="shared" si="49"/>
        <v>-4.0611121549430945E-2</v>
      </c>
      <c r="Z137" s="20">
        <f t="shared" si="49"/>
        <v>-1.1082405795757626</v>
      </c>
      <c r="AA137" s="20">
        <f t="shared" si="49"/>
        <v>0.74716361655828811</v>
      </c>
      <c r="AB137" s="20">
        <f t="shared" ref="AB137" si="55">(AB119/AB131)*100</f>
        <v>115.00203507742587</v>
      </c>
      <c r="AC137" s="20">
        <f>(AC119/AC131)*100</f>
        <v>104.10049349484073</v>
      </c>
      <c r="AD137" s="20">
        <f t="shared" ref="AD137:AF137" si="56">(AD119/AD131)*100</f>
        <v>118.55297496332211</v>
      </c>
      <c r="AE137" s="20">
        <f t="shared" si="56"/>
        <v>119.65903135594398</v>
      </c>
      <c r="AF137" s="20">
        <f t="shared" si="56"/>
        <v>118.05327951680611</v>
      </c>
      <c r="AG137" s="109">
        <f>IFERROR(AC137/'2018'!AF137*100-100,"")</f>
        <v>-15.608759538384305</v>
      </c>
      <c r="AH137" s="20">
        <f t="shared" si="52"/>
        <v>13.883201686452765</v>
      </c>
      <c r="AI137" s="20">
        <f t="shared" si="52"/>
        <v>0.93296384419205936</v>
      </c>
      <c r="AJ137" s="20">
        <f t="shared" si="52"/>
        <v>-1.3419395267886784</v>
      </c>
    </row>
    <row r="138" spans="1:36" ht="23.25" customHeight="1" x14ac:dyDescent="0.2">
      <c r="A138" s="47"/>
      <c r="B138" s="22" t="s">
        <v>84</v>
      </c>
      <c r="C138" s="27"/>
      <c r="D138" s="28"/>
      <c r="E138" s="28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4"/>
      <c r="AC138" s="23"/>
      <c r="AD138" s="23"/>
      <c r="AE138" s="23"/>
      <c r="AF138" s="23"/>
      <c r="AG138" s="23"/>
      <c r="AH138" s="23"/>
      <c r="AI138" s="23"/>
      <c r="AJ138" s="23"/>
    </row>
    <row r="139" spans="1:36" x14ac:dyDescent="0.2">
      <c r="A139" s="47"/>
      <c r="B139" s="46" t="s">
        <v>15</v>
      </c>
      <c r="C139" s="26">
        <v>114.5626</v>
      </c>
      <c r="D139" s="20">
        <v>114.5433</v>
      </c>
      <c r="E139" s="20">
        <v>114.9097</v>
      </c>
      <c r="F139" s="20">
        <v>109.0159</v>
      </c>
      <c r="G139" s="20">
        <v>115.35120000000001</v>
      </c>
      <c r="H139" s="20">
        <v>116.1177</v>
      </c>
      <c r="I139" s="20">
        <v>117.9345</v>
      </c>
      <c r="J139" s="20">
        <v>117.8475</v>
      </c>
      <c r="K139" s="20">
        <v>117.2413</v>
      </c>
      <c r="L139" s="20">
        <v>116.8857</v>
      </c>
      <c r="M139" s="20">
        <v>117.59350000000001</v>
      </c>
      <c r="N139" s="20">
        <v>117.3886</v>
      </c>
      <c r="O139" s="20">
        <v>118.0718</v>
      </c>
      <c r="P139" s="20">
        <f t="shared" ref="P139:AA159" si="57">(D139-C139)/C139*100</f>
        <v>-1.6846684694657076E-2</v>
      </c>
      <c r="Q139" s="20">
        <f t="shared" si="57"/>
        <v>0.31987903264529544</v>
      </c>
      <c r="R139" s="20">
        <f t="shared" si="57"/>
        <v>-5.1290709139437309</v>
      </c>
      <c r="S139" s="20">
        <f t="shared" si="57"/>
        <v>5.8113541235728032</v>
      </c>
      <c r="T139" s="20">
        <f t="shared" si="57"/>
        <v>0.66449243700975236</v>
      </c>
      <c r="U139" s="20">
        <f t="shared" si="57"/>
        <v>1.5646193474379881</v>
      </c>
      <c r="V139" s="20">
        <f t="shared" si="57"/>
        <v>-7.3769762028925628E-2</v>
      </c>
      <c r="W139" s="20">
        <f t="shared" si="57"/>
        <v>-0.51439360190076266</v>
      </c>
      <c r="X139" s="20">
        <f t="shared" si="57"/>
        <v>-0.3033060875305848</v>
      </c>
      <c r="Y139" s="20">
        <f t="shared" si="57"/>
        <v>0.60554883959287231</v>
      </c>
      <c r="Z139" s="20">
        <f t="shared" si="57"/>
        <v>-0.1742443247288406</v>
      </c>
      <c r="AA139" s="20">
        <f t="shared" si="57"/>
        <v>0.58199859270832044</v>
      </c>
      <c r="AB139" s="20">
        <f t="shared" ref="AB139:AB177" si="58">AVERAGE(D139:O139)</f>
        <v>116.07505833333333</v>
      </c>
      <c r="AC139" s="20">
        <f t="shared" ref="AC139:AC177" si="59">IFERROR(AVERAGE(D139:F139),"")</f>
        <v>112.82296666666667</v>
      </c>
      <c r="AD139" s="20">
        <f t="shared" ref="AD139:AD177" si="60">IFERROR(AVERAGE(G139:I139),"")</f>
        <v>116.46780000000001</v>
      </c>
      <c r="AE139" s="20">
        <f t="shared" ref="AE139:AE157" si="61">IFERROR(AVERAGE(J139:L139),"")</f>
        <v>117.32483333333333</v>
      </c>
      <c r="AF139" s="20">
        <f t="shared" ref="AF139:AF157" si="62">IFERROR(AVERAGE(M139:O139),"")</f>
        <v>117.68463333333334</v>
      </c>
      <c r="AG139" s="109">
        <f>IFERROR(AC139/'2018'!AF139*100-100,"")</f>
        <v>-8.4249731404841128</v>
      </c>
      <c r="AH139" s="20">
        <f t="shared" ref="AH139:AJ159" si="63">IFERROR(AD139/AC139*100-100,"")</f>
        <v>3.2305774622129348</v>
      </c>
      <c r="AI139" s="20">
        <f t="shared" si="63"/>
        <v>0.73585431624306352</v>
      </c>
      <c r="AJ139" s="20">
        <f t="shared" si="63"/>
        <v>0.30666994341920883</v>
      </c>
    </row>
    <row r="140" spans="1:36" x14ac:dyDescent="0.2">
      <c r="A140" s="47"/>
      <c r="B140" s="1" t="s">
        <v>82</v>
      </c>
      <c r="C140" s="14">
        <v>114.73099999999999</v>
      </c>
      <c r="D140" s="7">
        <v>114.711</v>
      </c>
      <c r="E140" s="7">
        <v>115.1146</v>
      </c>
      <c r="F140" s="7">
        <v>105.5697</v>
      </c>
      <c r="G140" s="7">
        <v>115.57210000000001</v>
      </c>
      <c r="H140" s="7">
        <v>116.36620000000001</v>
      </c>
      <c r="I140" s="7">
        <v>118.24850000000001</v>
      </c>
      <c r="J140" s="7">
        <v>118.1584</v>
      </c>
      <c r="K140" s="7">
        <v>117.5304</v>
      </c>
      <c r="L140" s="7">
        <v>117.1619</v>
      </c>
      <c r="M140" s="7">
        <v>117.94159999999999</v>
      </c>
      <c r="N140" s="7">
        <v>117.6939</v>
      </c>
      <c r="O140" s="7">
        <v>118.40179999999999</v>
      </c>
      <c r="P140" s="7">
        <f t="shared" si="57"/>
        <v>-1.7432080257294036E-2</v>
      </c>
      <c r="Q140" s="7">
        <f t="shared" si="57"/>
        <v>0.3518407127476853</v>
      </c>
      <c r="R140" s="7">
        <f t="shared" si="57"/>
        <v>-8.2916502337670455</v>
      </c>
      <c r="S140" s="7">
        <f t="shared" si="57"/>
        <v>9.4746882865064581</v>
      </c>
      <c r="T140" s="7">
        <f t="shared" si="57"/>
        <v>0.68710354834774157</v>
      </c>
      <c r="U140" s="7">
        <f t="shared" si="57"/>
        <v>1.6175659255007044</v>
      </c>
      <c r="V140" s="7">
        <f t="shared" si="57"/>
        <v>-7.6195469709980868E-2</v>
      </c>
      <c r="W140" s="7">
        <f t="shared" si="57"/>
        <v>-0.53148993215886475</v>
      </c>
      <c r="X140" s="7">
        <f t="shared" si="57"/>
        <v>-0.31353590220061994</v>
      </c>
      <c r="Y140" s="7">
        <f t="shared" si="57"/>
        <v>0.66548937837299593</v>
      </c>
      <c r="Z140" s="7">
        <f t="shared" si="57"/>
        <v>-0.21001919594103752</v>
      </c>
      <c r="AA140" s="7">
        <f t="shared" si="57"/>
        <v>0.60147552252070424</v>
      </c>
      <c r="AB140" s="20">
        <f t="shared" si="58"/>
        <v>116.03917500000001</v>
      </c>
      <c r="AC140" s="20">
        <f t="shared" si="59"/>
        <v>111.79843333333334</v>
      </c>
      <c r="AD140" s="20">
        <f t="shared" si="60"/>
        <v>116.72893333333336</v>
      </c>
      <c r="AE140" s="20">
        <f t="shared" si="61"/>
        <v>117.6169</v>
      </c>
      <c r="AF140" s="20">
        <f t="shared" si="62"/>
        <v>118.01243333333332</v>
      </c>
      <c r="AG140" s="109">
        <f>IFERROR(AC140/'2018'!AF140*100-100,"")</f>
        <v>-9.5653142258396571</v>
      </c>
      <c r="AH140" s="20">
        <f t="shared" si="63"/>
        <v>4.410169134749367</v>
      </c>
      <c r="AI140" s="20">
        <f t="shared" si="63"/>
        <v>0.76070828483538833</v>
      </c>
      <c r="AJ140" s="20">
        <f t="shared" si="63"/>
        <v>0.33628954115718557</v>
      </c>
    </row>
    <row r="141" spans="1:36" x14ac:dyDescent="0.2">
      <c r="A141" s="47"/>
      <c r="B141" s="1" t="s">
        <v>83</v>
      </c>
      <c r="C141" s="14">
        <v>109.8927</v>
      </c>
      <c r="D141" s="7">
        <v>109.8927</v>
      </c>
      <c r="E141" s="7">
        <v>109.22669999999999</v>
      </c>
      <c r="F141" s="7">
        <v>110.27119999999999</v>
      </c>
      <c r="G141" s="7">
        <v>109.22669999999999</v>
      </c>
      <c r="H141" s="7">
        <v>109.22669999999999</v>
      </c>
      <c r="I141" s="7">
        <v>109.22669999999999</v>
      </c>
      <c r="J141" s="7">
        <v>109.22669999999999</v>
      </c>
      <c r="K141" s="7">
        <v>109.22669999999999</v>
      </c>
      <c r="L141" s="7">
        <v>109.22669999999999</v>
      </c>
      <c r="M141" s="7">
        <v>107.9417</v>
      </c>
      <c r="N141" s="7">
        <v>108.923</v>
      </c>
      <c r="O141" s="7">
        <v>108.923</v>
      </c>
      <c r="P141" s="7">
        <f t="shared" si="57"/>
        <v>0</v>
      </c>
      <c r="Q141" s="7">
        <f t="shared" si="57"/>
        <v>-0.60604571550249564</v>
      </c>
      <c r="R141" s="7">
        <f t="shared" si="57"/>
        <v>0.95626801871703471</v>
      </c>
      <c r="S141" s="7">
        <f t="shared" si="57"/>
        <v>-0.94721015097323646</v>
      </c>
      <c r="T141" s="7">
        <f t="shared" si="57"/>
        <v>0</v>
      </c>
      <c r="U141" s="7">
        <f t="shared" si="57"/>
        <v>0</v>
      </c>
      <c r="V141" s="7">
        <f t="shared" si="57"/>
        <v>0</v>
      </c>
      <c r="W141" s="7">
        <f t="shared" si="57"/>
        <v>0</v>
      </c>
      <c r="X141" s="7">
        <f t="shared" si="57"/>
        <v>0</v>
      </c>
      <c r="Y141" s="7">
        <f t="shared" si="57"/>
        <v>-1.1764522776940041</v>
      </c>
      <c r="Z141" s="7">
        <f t="shared" si="57"/>
        <v>0.90910185776211105</v>
      </c>
      <c r="AA141" s="7">
        <f t="shared" si="57"/>
        <v>0</v>
      </c>
      <c r="AB141" s="20">
        <f t="shared" si="58"/>
        <v>109.21154166666666</v>
      </c>
      <c r="AC141" s="20">
        <f t="shared" si="59"/>
        <v>109.79686666666665</v>
      </c>
      <c r="AD141" s="20">
        <f t="shared" si="60"/>
        <v>109.22669999999999</v>
      </c>
      <c r="AE141" s="20">
        <f t="shared" si="61"/>
        <v>109.22669999999999</v>
      </c>
      <c r="AF141" s="20">
        <f t="shared" si="62"/>
        <v>108.59589999999999</v>
      </c>
      <c r="AG141" s="109">
        <f>IFERROR(AC141/'2018'!AF141*100-100,"")</f>
        <v>-1.5616109211753297</v>
      </c>
      <c r="AH141" s="20">
        <f t="shared" si="63"/>
        <v>-0.5192922931012447</v>
      </c>
      <c r="AI141" s="20">
        <f t="shared" si="63"/>
        <v>0</v>
      </c>
      <c r="AJ141" s="20">
        <f t="shared" si="63"/>
        <v>-0.57751447219406771</v>
      </c>
    </row>
    <row r="142" spans="1:36" x14ac:dyDescent="0.2">
      <c r="A142" s="47"/>
      <c r="B142" s="46" t="s">
        <v>21</v>
      </c>
      <c r="C142" s="26">
        <v>121.3659</v>
      </c>
      <c r="D142" s="20">
        <v>121.9907</v>
      </c>
      <c r="E142" s="20">
        <v>122.26049999999999</v>
      </c>
      <c r="F142" s="20">
        <v>103.55929999999999</v>
      </c>
      <c r="G142" s="20">
        <v>121.91670000000001</v>
      </c>
      <c r="H142" s="20">
        <v>122.0801</v>
      </c>
      <c r="I142" s="20">
        <v>122.4971</v>
      </c>
      <c r="J142" s="20">
        <v>122.639</v>
      </c>
      <c r="K142" s="20">
        <v>122.7153</v>
      </c>
      <c r="L142" s="20">
        <v>122.8107</v>
      </c>
      <c r="M142" s="20">
        <v>123.0975</v>
      </c>
      <c r="N142" s="20">
        <v>123.3451</v>
      </c>
      <c r="O142" s="20">
        <v>124.1523</v>
      </c>
      <c r="P142" s="20">
        <f t="shared" si="57"/>
        <v>0.5148068773848401</v>
      </c>
      <c r="Q142" s="20">
        <f t="shared" si="57"/>
        <v>0.22116440023705855</v>
      </c>
      <c r="R142" s="20">
        <f t="shared" si="57"/>
        <v>-15.296191329170092</v>
      </c>
      <c r="S142" s="20">
        <f t="shared" si="57"/>
        <v>17.726462036726797</v>
      </c>
      <c r="T142" s="20">
        <f t="shared" si="57"/>
        <v>0.13402593738183183</v>
      </c>
      <c r="U142" s="20">
        <f t="shared" si="57"/>
        <v>0.34157901246804484</v>
      </c>
      <c r="V142" s="20">
        <f t="shared" si="57"/>
        <v>0.11583947701618454</v>
      </c>
      <c r="W142" s="20">
        <f t="shared" si="57"/>
        <v>6.2215119170902708E-2</v>
      </c>
      <c r="X142" s="20">
        <f t="shared" si="57"/>
        <v>7.7740917391717193E-2</v>
      </c>
      <c r="Y142" s="20">
        <f t="shared" si="57"/>
        <v>0.23353014028907865</v>
      </c>
      <c r="Z142" s="20">
        <f t="shared" si="57"/>
        <v>0.20114137167692731</v>
      </c>
      <c r="AA142" s="20">
        <f t="shared" si="57"/>
        <v>0.65442405089459943</v>
      </c>
      <c r="AB142" s="20">
        <f t="shared" si="58"/>
        <v>121.08869166666666</v>
      </c>
      <c r="AC142" s="20">
        <f t="shared" si="59"/>
        <v>115.93683333333333</v>
      </c>
      <c r="AD142" s="20">
        <f t="shared" si="60"/>
        <v>122.16463333333333</v>
      </c>
      <c r="AE142" s="20">
        <f t="shared" si="61"/>
        <v>122.72166666666665</v>
      </c>
      <c r="AF142" s="20">
        <f t="shared" si="62"/>
        <v>123.53163333333333</v>
      </c>
      <c r="AG142" s="109">
        <f>IFERROR(AC142/'2018'!AF142*100-100,"")</f>
        <v>-9.3621534568642915</v>
      </c>
      <c r="AH142" s="20">
        <f t="shared" si="63"/>
        <v>5.3717182201227445</v>
      </c>
      <c r="AI142" s="20">
        <f t="shared" si="63"/>
        <v>0.45596938994071934</v>
      </c>
      <c r="AJ142" s="20">
        <f t="shared" si="63"/>
        <v>0.66000298779080424</v>
      </c>
    </row>
    <row r="143" spans="1:36" x14ac:dyDescent="0.2">
      <c r="A143" s="47"/>
      <c r="B143" s="46" t="s">
        <v>23</v>
      </c>
      <c r="C143" s="26">
        <v>127.3623</v>
      </c>
      <c r="D143" s="20">
        <v>128.29519999999999</v>
      </c>
      <c r="E143" s="20">
        <v>128.60169999999999</v>
      </c>
      <c r="F143" s="20">
        <v>115.33499999999999</v>
      </c>
      <c r="G143" s="20">
        <v>128.3219</v>
      </c>
      <c r="H143" s="20">
        <v>128.53649999999999</v>
      </c>
      <c r="I143" s="20">
        <v>129.14680000000001</v>
      </c>
      <c r="J143" s="20">
        <v>129.3108</v>
      </c>
      <c r="K143" s="20">
        <v>129.29480000000001</v>
      </c>
      <c r="L143" s="20">
        <v>129.41419999999999</v>
      </c>
      <c r="M143" s="20">
        <v>129.63659999999999</v>
      </c>
      <c r="N143" s="20">
        <v>129.9169</v>
      </c>
      <c r="O143" s="20">
        <v>131.0436</v>
      </c>
      <c r="P143" s="20">
        <f t="shared" si="57"/>
        <v>0.73247735004784731</v>
      </c>
      <c r="Q143" s="20">
        <f t="shared" si="57"/>
        <v>0.23890215690064773</v>
      </c>
      <c r="R143" s="20">
        <f t="shared" si="57"/>
        <v>-10.316115572344689</v>
      </c>
      <c r="S143" s="20">
        <f t="shared" si="57"/>
        <v>11.260155200069368</v>
      </c>
      <c r="T143" s="20">
        <f t="shared" si="57"/>
        <v>0.16723567839939257</v>
      </c>
      <c r="U143" s="20">
        <f t="shared" si="57"/>
        <v>0.47480676694948415</v>
      </c>
      <c r="V143" s="20">
        <f t="shared" si="57"/>
        <v>0.12698727339739527</v>
      </c>
      <c r="W143" s="20">
        <f t="shared" si="57"/>
        <v>-1.2373289779346453E-2</v>
      </c>
      <c r="X143" s="20">
        <f t="shared" si="57"/>
        <v>9.2347101352865404E-2</v>
      </c>
      <c r="Y143" s="20">
        <f t="shared" si="57"/>
        <v>0.17185131152531427</v>
      </c>
      <c r="Z143" s="20">
        <f t="shared" si="57"/>
        <v>0.21621980212379152</v>
      </c>
      <c r="AA143" s="20">
        <f t="shared" si="57"/>
        <v>0.86724667845368819</v>
      </c>
      <c r="AB143" s="20">
        <f t="shared" si="58"/>
        <v>128.07116666666664</v>
      </c>
      <c r="AC143" s="20">
        <f t="shared" si="59"/>
        <v>124.07729999999998</v>
      </c>
      <c r="AD143" s="20">
        <f t="shared" si="60"/>
        <v>128.66839999999999</v>
      </c>
      <c r="AE143" s="20">
        <f t="shared" si="61"/>
        <v>129.33993333333333</v>
      </c>
      <c r="AF143" s="20">
        <f t="shared" si="62"/>
        <v>130.19903333333332</v>
      </c>
      <c r="AG143" s="109">
        <f>IFERROR(AC143/'2018'!AF143*100-100,"")</f>
        <v>-8.7074852956108373</v>
      </c>
      <c r="AH143" s="20">
        <f t="shared" si="63"/>
        <v>3.700193347211794</v>
      </c>
      <c r="AI143" s="20">
        <f t="shared" si="63"/>
        <v>0.52191006753277236</v>
      </c>
      <c r="AJ143" s="20">
        <f t="shared" si="63"/>
        <v>0.66421868162396436</v>
      </c>
    </row>
    <row r="144" spans="1:36" x14ac:dyDescent="0.2">
      <c r="A144" s="47"/>
      <c r="B144" s="1" t="s">
        <v>25</v>
      </c>
      <c r="C144" s="14">
        <v>133.5874</v>
      </c>
      <c r="D144" s="7">
        <v>134.4639</v>
      </c>
      <c r="E144" s="7">
        <v>134.61660000000001</v>
      </c>
      <c r="F144" s="7">
        <v>115.5553</v>
      </c>
      <c r="G144" s="7">
        <v>133.1327</v>
      </c>
      <c r="H144" s="7">
        <v>133.18819999999999</v>
      </c>
      <c r="I144" s="7">
        <v>133.2902</v>
      </c>
      <c r="J144" s="7">
        <v>133.43610000000001</v>
      </c>
      <c r="K144" s="7">
        <v>133.16309999999999</v>
      </c>
      <c r="L144" s="7">
        <v>133.0121</v>
      </c>
      <c r="M144" s="7">
        <v>133.33539999999999</v>
      </c>
      <c r="N144" s="7">
        <v>133.62370000000001</v>
      </c>
      <c r="O144" s="7">
        <v>135.86869999999999</v>
      </c>
      <c r="P144" s="7">
        <f t="shared" si="57"/>
        <v>0.65612475428071282</v>
      </c>
      <c r="Q144" s="7">
        <f t="shared" si="57"/>
        <v>0.11356207874381902</v>
      </c>
      <c r="R144" s="7">
        <f t="shared" si="57"/>
        <v>-14.159695015325005</v>
      </c>
      <c r="S144" s="7">
        <f t="shared" si="57"/>
        <v>15.211245178715297</v>
      </c>
      <c r="T144" s="7">
        <f t="shared" si="57"/>
        <v>4.1687729611128592E-2</v>
      </c>
      <c r="U144" s="7">
        <f t="shared" si="57"/>
        <v>7.658336098843882E-2</v>
      </c>
      <c r="V144" s="7">
        <f t="shared" si="57"/>
        <v>0.10946041044278701</v>
      </c>
      <c r="W144" s="7">
        <f t="shared" si="57"/>
        <v>-0.20459231047671847</v>
      </c>
      <c r="X144" s="7">
        <f t="shared" si="57"/>
        <v>-0.11339477678124199</v>
      </c>
      <c r="Y144" s="7">
        <f t="shared" si="57"/>
        <v>0.24306059373544889</v>
      </c>
      <c r="Z144" s="7">
        <f t="shared" si="57"/>
        <v>0.21622164856446294</v>
      </c>
      <c r="AA144" s="7">
        <f t="shared" si="57"/>
        <v>1.6800911814296235</v>
      </c>
      <c r="AB144" s="20">
        <f t="shared" si="58"/>
        <v>132.22383333333332</v>
      </c>
      <c r="AC144" s="20">
        <f t="shared" si="59"/>
        <v>128.21193333333335</v>
      </c>
      <c r="AD144" s="20">
        <f t="shared" si="60"/>
        <v>133.2037</v>
      </c>
      <c r="AE144" s="20">
        <f t="shared" si="61"/>
        <v>133.20376666666667</v>
      </c>
      <c r="AF144" s="20">
        <f t="shared" si="62"/>
        <v>134.27593333333334</v>
      </c>
      <c r="AG144" s="109">
        <f>IFERROR(AC144/'2018'!AF144*100-100,"")</f>
        <v>-7.919987379078421</v>
      </c>
      <c r="AH144" s="20">
        <f t="shared" si="63"/>
        <v>3.8933713398492671</v>
      </c>
      <c r="AI144" s="20">
        <f t="shared" si="63"/>
        <v>5.0048659815615792E-5</v>
      </c>
      <c r="AJ144" s="20">
        <f t="shared" si="63"/>
        <v>0.8049071685410496</v>
      </c>
    </row>
    <row r="145" spans="1:36" x14ac:dyDescent="0.2">
      <c r="A145" s="47"/>
      <c r="B145" s="1" t="s">
        <v>66</v>
      </c>
      <c r="C145" s="14">
        <v>129.6267</v>
      </c>
      <c r="D145" s="7">
        <v>130.98480000000001</v>
      </c>
      <c r="E145" s="7">
        <v>131.70670000000001</v>
      </c>
      <c r="F145" s="7">
        <v>109.22669999999999</v>
      </c>
      <c r="G145" s="7">
        <v>132.2663</v>
      </c>
      <c r="H145" s="7">
        <v>133.14089999999999</v>
      </c>
      <c r="I145" s="7">
        <v>133.45910000000001</v>
      </c>
      <c r="J145" s="7">
        <v>133.85470000000001</v>
      </c>
      <c r="K145" s="7">
        <v>134.12389999999999</v>
      </c>
      <c r="L145" s="7">
        <v>134.59690000000001</v>
      </c>
      <c r="M145" s="7">
        <v>134.66499999999999</v>
      </c>
      <c r="N145" s="7">
        <v>134.96029999999999</v>
      </c>
      <c r="O145" s="7">
        <v>134.9171</v>
      </c>
      <c r="P145" s="7">
        <f t="shared" si="57"/>
        <v>1.0477008208957008</v>
      </c>
      <c r="Q145" s="7">
        <f t="shared" si="57"/>
        <v>0.55113265050601679</v>
      </c>
      <c r="R145" s="7">
        <f t="shared" si="57"/>
        <v>-17.068228115957666</v>
      </c>
      <c r="S145" s="7">
        <f t="shared" si="57"/>
        <v>21.093377351874594</v>
      </c>
      <c r="T145" s="7">
        <f t="shared" si="57"/>
        <v>0.6612417524342834</v>
      </c>
      <c r="U145" s="7">
        <f t="shared" si="57"/>
        <v>0.23899492943191664</v>
      </c>
      <c r="V145" s="7">
        <f t="shared" si="57"/>
        <v>0.29642040145632764</v>
      </c>
      <c r="W145" s="7">
        <f t="shared" si="57"/>
        <v>0.20111359556293776</v>
      </c>
      <c r="X145" s="7">
        <f t="shared" si="57"/>
        <v>0.35265899664415751</v>
      </c>
      <c r="Y145" s="7">
        <f t="shared" si="57"/>
        <v>5.059551891610204E-2</v>
      </c>
      <c r="Z145" s="7">
        <f t="shared" si="57"/>
        <v>0.21928489213975233</v>
      </c>
      <c r="AA145" s="7">
        <f t="shared" si="57"/>
        <v>-3.2009413138518947E-2</v>
      </c>
      <c r="AB145" s="20">
        <f t="shared" si="58"/>
        <v>131.49186666666665</v>
      </c>
      <c r="AC145" s="20">
        <f t="shared" si="59"/>
        <v>123.97273333333334</v>
      </c>
      <c r="AD145" s="20">
        <f t="shared" si="60"/>
        <v>132.95543333333333</v>
      </c>
      <c r="AE145" s="20">
        <f t="shared" si="61"/>
        <v>134.19183333333334</v>
      </c>
      <c r="AF145" s="20">
        <f t="shared" si="62"/>
        <v>134.84746666666666</v>
      </c>
      <c r="AG145" s="109">
        <f>IFERROR(AC145/'2018'!AF145*100-100,"")</f>
        <v>-13.214990414214228</v>
      </c>
      <c r="AH145" s="20">
        <f t="shared" si="63"/>
        <v>7.2457061794770823</v>
      </c>
      <c r="AI145" s="20">
        <f t="shared" si="63"/>
        <v>0.92993567017319378</v>
      </c>
      <c r="AJ145" s="20">
        <f t="shared" si="63"/>
        <v>0.48857916092757137</v>
      </c>
    </row>
    <row r="146" spans="1:36" x14ac:dyDescent="0.2">
      <c r="A146" s="47"/>
      <c r="B146" s="1" t="s">
        <v>28</v>
      </c>
      <c r="C146" s="14">
        <v>112.9909</v>
      </c>
      <c r="D146" s="7">
        <v>113.5303</v>
      </c>
      <c r="E146" s="7">
        <v>113.7689</v>
      </c>
      <c r="F146" s="7">
        <v>122.56659999999999</v>
      </c>
      <c r="G146" s="7">
        <v>115.4182</v>
      </c>
      <c r="H146" s="7">
        <v>115.45269999999999</v>
      </c>
      <c r="I146" s="7">
        <v>117.3233</v>
      </c>
      <c r="J146" s="7">
        <v>117.2423</v>
      </c>
      <c r="K146" s="7">
        <v>117.38200000000001</v>
      </c>
      <c r="L146" s="7">
        <v>117.959</v>
      </c>
      <c r="M146" s="7">
        <v>118.1357</v>
      </c>
      <c r="N146" s="7">
        <v>118.32850000000001</v>
      </c>
      <c r="O146" s="7">
        <v>118.5968</v>
      </c>
      <c r="P146" s="7">
        <f t="shared" si="57"/>
        <v>0.47738357690752137</v>
      </c>
      <c r="Q146" s="7">
        <f t="shared" si="57"/>
        <v>0.21016415881928019</v>
      </c>
      <c r="R146" s="7">
        <f t="shared" si="57"/>
        <v>7.7329568977110545</v>
      </c>
      <c r="S146" s="7">
        <f t="shared" si="57"/>
        <v>-5.8322577276354206</v>
      </c>
      <c r="T146" s="7">
        <f t="shared" si="57"/>
        <v>2.9891299639046701E-2</v>
      </c>
      <c r="U146" s="7">
        <f t="shared" si="57"/>
        <v>1.6202306225839762</v>
      </c>
      <c r="V146" s="7">
        <f t="shared" si="57"/>
        <v>-6.9039994613178349E-2</v>
      </c>
      <c r="W146" s="7">
        <f t="shared" si="57"/>
        <v>0.11915494663615846</v>
      </c>
      <c r="X146" s="7">
        <f t="shared" si="57"/>
        <v>0.49155747900018587</v>
      </c>
      <c r="Y146" s="7">
        <f t="shared" si="57"/>
        <v>0.14979781110385537</v>
      </c>
      <c r="Z146" s="7">
        <f t="shared" si="57"/>
        <v>0.16320214803823518</v>
      </c>
      <c r="AA146" s="7">
        <f t="shared" si="57"/>
        <v>0.22674165564508672</v>
      </c>
      <c r="AB146" s="20">
        <f t="shared" si="58"/>
        <v>117.142025</v>
      </c>
      <c r="AC146" s="20">
        <f t="shared" si="59"/>
        <v>116.62193333333333</v>
      </c>
      <c r="AD146" s="20">
        <f t="shared" si="60"/>
        <v>116.06473333333334</v>
      </c>
      <c r="AE146" s="20">
        <f t="shared" si="61"/>
        <v>117.52776666666666</v>
      </c>
      <c r="AF146" s="20">
        <f t="shared" si="62"/>
        <v>118.35366666666668</v>
      </c>
      <c r="AG146" s="109">
        <f>IFERROR(AC146/'2018'!AF146*100-100,"")</f>
        <v>-6.9450414067221118</v>
      </c>
      <c r="AH146" s="20">
        <f t="shared" si="63"/>
        <v>-0.47778319572819328</v>
      </c>
      <c r="AI146" s="20">
        <f t="shared" si="63"/>
        <v>1.2605321972623216</v>
      </c>
      <c r="AJ146" s="20">
        <f t="shared" si="63"/>
        <v>0.70272755402767473</v>
      </c>
    </row>
    <row r="147" spans="1:36" x14ac:dyDescent="0.2">
      <c r="A147" s="47"/>
      <c r="B147" s="1" t="s">
        <v>30</v>
      </c>
      <c r="C147" s="14">
        <v>127.1755</v>
      </c>
      <c r="D147" s="7">
        <v>127.518</v>
      </c>
      <c r="E147" s="7">
        <v>127.4682</v>
      </c>
      <c r="F147" s="7">
        <v>129.1138</v>
      </c>
      <c r="G147" s="7">
        <v>127.8663</v>
      </c>
      <c r="H147" s="7">
        <v>128.434</v>
      </c>
      <c r="I147" s="7">
        <v>130.96449999999999</v>
      </c>
      <c r="J147" s="7">
        <v>131.22540000000001</v>
      </c>
      <c r="K147" s="7">
        <v>130.9239</v>
      </c>
      <c r="L147" s="7">
        <v>131.08949999999999</v>
      </c>
      <c r="M147" s="7">
        <v>130.85659999999999</v>
      </c>
      <c r="N147" s="7">
        <v>130.99039999999999</v>
      </c>
      <c r="O147" s="7">
        <v>131.7003</v>
      </c>
      <c r="P147" s="7">
        <f t="shared" si="57"/>
        <v>0.26931287865980563</v>
      </c>
      <c r="Q147" s="7">
        <f t="shared" si="57"/>
        <v>-3.9053310120927817E-2</v>
      </c>
      <c r="R147" s="7">
        <f t="shared" si="57"/>
        <v>1.2909886544251836</v>
      </c>
      <c r="S147" s="7">
        <f t="shared" si="57"/>
        <v>-0.96620190870379641</v>
      </c>
      <c r="T147" s="7">
        <f t="shared" si="57"/>
        <v>0.44397937533189125</v>
      </c>
      <c r="U147" s="7">
        <f t="shared" si="57"/>
        <v>1.9702726692308807</v>
      </c>
      <c r="V147" s="7">
        <f t="shared" si="57"/>
        <v>0.1992142908956403</v>
      </c>
      <c r="W147" s="7">
        <f t="shared" si="57"/>
        <v>-0.22975734880595092</v>
      </c>
      <c r="X147" s="7">
        <f t="shared" si="57"/>
        <v>0.12648569130615842</v>
      </c>
      <c r="Y147" s="7">
        <f t="shared" si="57"/>
        <v>-0.17766487781248749</v>
      </c>
      <c r="Z147" s="7">
        <f t="shared" si="57"/>
        <v>0.10224933247540278</v>
      </c>
      <c r="AA147" s="7">
        <f t="shared" si="57"/>
        <v>0.54194811222807526</v>
      </c>
      <c r="AB147" s="20">
        <f t="shared" si="58"/>
        <v>129.84590833333334</v>
      </c>
      <c r="AC147" s="20">
        <f t="shared" si="59"/>
        <v>128.03333333333333</v>
      </c>
      <c r="AD147" s="20">
        <f t="shared" si="60"/>
        <v>129.08826666666667</v>
      </c>
      <c r="AE147" s="20">
        <f t="shared" si="61"/>
        <v>131.0796</v>
      </c>
      <c r="AF147" s="20">
        <f t="shared" si="62"/>
        <v>131.18243333333331</v>
      </c>
      <c r="AG147" s="109">
        <f>IFERROR(AC147/'2018'!AF147*100-100,"")</f>
        <v>-7.2906345679697893</v>
      </c>
      <c r="AH147" s="20">
        <f t="shared" si="63"/>
        <v>0.82395209580839435</v>
      </c>
      <c r="AI147" s="20">
        <f t="shared" si="63"/>
        <v>1.5426137361309316</v>
      </c>
      <c r="AJ147" s="20">
        <f t="shared" si="63"/>
        <v>7.8451058237362759E-2</v>
      </c>
    </row>
    <row r="148" spans="1:36" x14ac:dyDescent="0.2">
      <c r="A148" s="47"/>
      <c r="B148" s="1" t="s">
        <v>32</v>
      </c>
      <c r="C148" s="14">
        <v>123.08750000000001</v>
      </c>
      <c r="D148" s="7">
        <v>123.8644</v>
      </c>
      <c r="E148" s="7">
        <v>124.54300000000001</v>
      </c>
      <c r="F148" s="7">
        <v>135.20769999999999</v>
      </c>
      <c r="G148" s="7">
        <v>125.2046</v>
      </c>
      <c r="H148" s="7">
        <v>125.2388</v>
      </c>
      <c r="I148" s="7">
        <v>126.7413</v>
      </c>
      <c r="J148" s="7">
        <v>126.9101</v>
      </c>
      <c r="K148" s="7">
        <v>128.6378</v>
      </c>
      <c r="L148" s="7">
        <v>128.99369999999999</v>
      </c>
      <c r="M148" s="7">
        <v>129.50630000000001</v>
      </c>
      <c r="N148" s="7">
        <v>130.24979999999999</v>
      </c>
      <c r="O148" s="7">
        <v>130.20529999999999</v>
      </c>
      <c r="P148" s="7">
        <f t="shared" si="57"/>
        <v>0.63117700822585376</v>
      </c>
      <c r="Q148" s="7">
        <f t="shared" si="57"/>
        <v>0.54785717284385416</v>
      </c>
      <c r="R148" s="7">
        <f t="shared" si="57"/>
        <v>8.5630665713849687</v>
      </c>
      <c r="S148" s="7">
        <f t="shared" si="57"/>
        <v>-7.39832124945546</v>
      </c>
      <c r="T148" s="7">
        <f t="shared" si="57"/>
        <v>2.7315290332782068E-2</v>
      </c>
      <c r="U148" s="7">
        <f t="shared" si="57"/>
        <v>1.1997080776883824</v>
      </c>
      <c r="V148" s="7">
        <f t="shared" si="57"/>
        <v>0.13318468407693823</v>
      </c>
      <c r="W148" s="7">
        <f t="shared" si="57"/>
        <v>1.3613573702959803</v>
      </c>
      <c r="X148" s="7">
        <f t="shared" si="57"/>
        <v>0.27666828879224553</v>
      </c>
      <c r="Y148" s="7">
        <f t="shared" si="57"/>
        <v>0.39738374819857125</v>
      </c>
      <c r="Z148" s="7">
        <f t="shared" si="57"/>
        <v>0.57410334477935288</v>
      </c>
      <c r="AA148" s="7">
        <f t="shared" si="57"/>
        <v>-3.4165119639338659E-2</v>
      </c>
      <c r="AB148" s="20">
        <f t="shared" si="58"/>
        <v>127.94190000000002</v>
      </c>
      <c r="AC148" s="20">
        <f t="shared" si="59"/>
        <v>127.87169999999999</v>
      </c>
      <c r="AD148" s="20">
        <f t="shared" si="60"/>
        <v>125.72823333333334</v>
      </c>
      <c r="AE148" s="20">
        <f t="shared" si="61"/>
        <v>128.18053333333333</v>
      </c>
      <c r="AF148" s="20">
        <f t="shared" si="62"/>
        <v>129.98713333333333</v>
      </c>
      <c r="AG148" s="109">
        <f>IFERROR(AC148/'2018'!AF148*100-100,"")</f>
        <v>-3.9048033683096861</v>
      </c>
      <c r="AH148" s="20">
        <f t="shared" si="63"/>
        <v>-1.6762635256015557</v>
      </c>
      <c r="AI148" s="20">
        <f t="shared" si="63"/>
        <v>1.9504767823297158</v>
      </c>
      <c r="AJ148" s="20">
        <f t="shared" si="63"/>
        <v>1.4094183828225653</v>
      </c>
    </row>
    <row r="149" spans="1:36" x14ac:dyDescent="0.2">
      <c r="A149" s="47"/>
      <c r="B149" s="1" t="s">
        <v>67</v>
      </c>
      <c r="C149" s="14">
        <v>108.6699</v>
      </c>
      <c r="D149" s="7">
        <v>110.1232</v>
      </c>
      <c r="E149" s="7">
        <v>110.233</v>
      </c>
      <c r="F149" s="7">
        <v>131.83070000000001</v>
      </c>
      <c r="G149" s="7">
        <v>110.3986</v>
      </c>
      <c r="H149" s="7">
        <v>110.4859</v>
      </c>
      <c r="I149" s="7">
        <v>110.7077</v>
      </c>
      <c r="J149" s="7">
        <v>111.0373</v>
      </c>
      <c r="K149" s="7">
        <v>110.60720000000001</v>
      </c>
      <c r="L149" s="7">
        <v>110.6139</v>
      </c>
      <c r="M149" s="7">
        <v>110.64409999999999</v>
      </c>
      <c r="N149" s="7">
        <v>110.7363</v>
      </c>
      <c r="O149" s="7">
        <v>110.66849999999999</v>
      </c>
      <c r="P149" s="7">
        <f t="shared" si="57"/>
        <v>1.3373528456361869</v>
      </c>
      <c r="Q149" s="7">
        <f t="shared" si="57"/>
        <v>9.9706510526398617E-2</v>
      </c>
      <c r="R149" s="7">
        <f t="shared" si="57"/>
        <v>19.592771674543926</v>
      </c>
      <c r="S149" s="7">
        <f t="shared" si="57"/>
        <v>-16.25729060074778</v>
      </c>
      <c r="T149" s="7">
        <f t="shared" si="57"/>
        <v>7.9077089745702434E-2</v>
      </c>
      <c r="U149" s="7">
        <f t="shared" si="57"/>
        <v>0.20074959791249541</v>
      </c>
      <c r="V149" s="7">
        <f t="shared" si="57"/>
        <v>0.29772093540015665</v>
      </c>
      <c r="W149" s="7">
        <f t="shared" si="57"/>
        <v>-0.38734731482123208</v>
      </c>
      <c r="X149" s="7">
        <f t="shared" si="57"/>
        <v>6.0574718463129373E-3</v>
      </c>
      <c r="Y149" s="7">
        <f t="shared" si="57"/>
        <v>2.7302174500667242E-2</v>
      </c>
      <c r="Z149" s="7">
        <f t="shared" si="57"/>
        <v>8.3330245354253318E-2</v>
      </c>
      <c r="AA149" s="7">
        <f t="shared" si="57"/>
        <v>-6.1226535472112951E-2</v>
      </c>
      <c r="AB149" s="20">
        <f t="shared" si="58"/>
        <v>112.34053333333334</v>
      </c>
      <c r="AC149" s="20">
        <f t="shared" si="59"/>
        <v>117.39563333333335</v>
      </c>
      <c r="AD149" s="20">
        <f t="shared" si="60"/>
        <v>110.53073333333333</v>
      </c>
      <c r="AE149" s="20">
        <f t="shared" si="61"/>
        <v>110.75279999999999</v>
      </c>
      <c r="AF149" s="20">
        <f t="shared" si="62"/>
        <v>110.68296666666667</v>
      </c>
      <c r="AG149" s="109">
        <f>IFERROR(AC149/'2018'!AF149*100-100,"")</f>
        <v>4.593929109288112</v>
      </c>
      <c r="AH149" s="20">
        <f t="shared" si="63"/>
        <v>-5.8476621362123495</v>
      </c>
      <c r="AI149" s="20">
        <f t="shared" si="63"/>
        <v>0.20090943031831898</v>
      </c>
      <c r="AJ149" s="20">
        <f t="shared" si="63"/>
        <v>-6.3053334392733973E-2</v>
      </c>
    </row>
    <row r="150" spans="1:36" x14ac:dyDescent="0.2">
      <c r="A150" s="47"/>
      <c r="B150" s="1" t="s">
        <v>35</v>
      </c>
      <c r="C150" s="14">
        <v>121.69710000000001</v>
      </c>
      <c r="D150" s="7">
        <v>123.0514</v>
      </c>
      <c r="E150" s="7">
        <v>123.6095</v>
      </c>
      <c r="F150" s="7">
        <v>115.0758</v>
      </c>
      <c r="G150" s="7">
        <v>123.6437</v>
      </c>
      <c r="H150" s="7">
        <v>123.3599</v>
      </c>
      <c r="I150" s="7">
        <v>123.50109999999999</v>
      </c>
      <c r="J150" s="7">
        <v>123.52249999999999</v>
      </c>
      <c r="K150" s="7">
        <v>123.6555</v>
      </c>
      <c r="L150" s="7">
        <v>123.51690000000001</v>
      </c>
      <c r="M150" s="7">
        <v>123.9173</v>
      </c>
      <c r="N150" s="7">
        <v>124.2676</v>
      </c>
      <c r="O150" s="7">
        <v>124.47020000000001</v>
      </c>
      <c r="P150" s="7">
        <f t="shared" si="57"/>
        <v>1.1128449239957197</v>
      </c>
      <c r="Q150" s="7">
        <f t="shared" si="57"/>
        <v>0.453550304994495</v>
      </c>
      <c r="R150" s="7">
        <f t="shared" si="57"/>
        <v>-6.9037573972874213</v>
      </c>
      <c r="S150" s="7">
        <f t="shared" si="57"/>
        <v>7.4454403097784203</v>
      </c>
      <c r="T150" s="7">
        <f t="shared" si="57"/>
        <v>-0.22953049771237793</v>
      </c>
      <c r="U150" s="7">
        <f t="shared" si="57"/>
        <v>0.11446183078942004</v>
      </c>
      <c r="V150" s="7">
        <f t="shared" si="57"/>
        <v>1.7327780886162037E-2</v>
      </c>
      <c r="W150" s="7">
        <f t="shared" si="57"/>
        <v>0.10767269121011135</v>
      </c>
      <c r="X150" s="7">
        <f t="shared" si="57"/>
        <v>-0.11208559263437268</v>
      </c>
      <c r="Y150" s="7">
        <f t="shared" si="57"/>
        <v>0.32416616673507065</v>
      </c>
      <c r="Z150" s="7">
        <f t="shared" si="57"/>
        <v>0.28268853501488839</v>
      </c>
      <c r="AA150" s="7">
        <f t="shared" si="57"/>
        <v>0.16303525617297179</v>
      </c>
      <c r="AB150" s="20">
        <f t="shared" si="58"/>
        <v>122.96595000000001</v>
      </c>
      <c r="AC150" s="20">
        <f t="shared" si="59"/>
        <v>120.57889999999999</v>
      </c>
      <c r="AD150" s="20">
        <f t="shared" si="60"/>
        <v>123.50156666666668</v>
      </c>
      <c r="AE150" s="20">
        <f t="shared" si="61"/>
        <v>123.56496666666668</v>
      </c>
      <c r="AF150" s="20">
        <f t="shared" si="62"/>
        <v>124.21836666666667</v>
      </c>
      <c r="AG150" s="109">
        <f>IFERROR(AC150/'2018'!AF150*100-100,"")</f>
        <v>-5.9408072252597037</v>
      </c>
      <c r="AH150" s="20">
        <f t="shared" si="63"/>
        <v>2.4238624391719412</v>
      </c>
      <c r="AI150" s="20">
        <f t="shared" si="63"/>
        <v>5.1335381170616756E-2</v>
      </c>
      <c r="AJ150" s="20">
        <f t="shared" si="63"/>
        <v>0.52879065776194523</v>
      </c>
    </row>
    <row r="151" spans="1:36" x14ac:dyDescent="0.2">
      <c r="A151" s="47"/>
      <c r="B151" s="46" t="s">
        <v>37</v>
      </c>
      <c r="C151" s="26">
        <v>110.3549</v>
      </c>
      <c r="D151" s="20">
        <v>110.41419999999999</v>
      </c>
      <c r="E151" s="20">
        <v>110.61669999999999</v>
      </c>
      <c r="F151" s="20">
        <v>127.779</v>
      </c>
      <c r="G151" s="20">
        <v>110.15519999999999</v>
      </c>
      <c r="H151" s="20">
        <v>110.22450000000001</v>
      </c>
      <c r="I151" s="20">
        <v>110.28660000000001</v>
      </c>
      <c r="J151" s="20">
        <v>110.38800000000001</v>
      </c>
      <c r="K151" s="20">
        <v>110.63379999999999</v>
      </c>
      <c r="L151" s="20">
        <v>110.6853</v>
      </c>
      <c r="M151" s="20">
        <v>111.09010000000001</v>
      </c>
      <c r="N151" s="20">
        <v>111.2779</v>
      </c>
      <c r="O151" s="20">
        <v>111.4983</v>
      </c>
      <c r="P151" s="20">
        <f t="shared" si="57"/>
        <v>5.3735719936308442E-2</v>
      </c>
      <c r="Q151" s="20">
        <f t="shared" si="57"/>
        <v>0.18340032350911439</v>
      </c>
      <c r="R151" s="20">
        <f t="shared" si="57"/>
        <v>15.515107574172799</v>
      </c>
      <c r="S151" s="20">
        <f t="shared" si="57"/>
        <v>-13.792407203061538</v>
      </c>
      <c r="T151" s="20">
        <f t="shared" si="57"/>
        <v>6.2911237962449865E-2</v>
      </c>
      <c r="U151" s="20">
        <f t="shared" si="57"/>
        <v>5.6339561531239368E-2</v>
      </c>
      <c r="V151" s="20">
        <f t="shared" si="57"/>
        <v>9.1942266784902388E-2</v>
      </c>
      <c r="W151" s="20">
        <f t="shared" si="57"/>
        <v>0.22266913070260216</v>
      </c>
      <c r="X151" s="20">
        <f t="shared" si="57"/>
        <v>4.6549969358373591E-2</v>
      </c>
      <c r="Y151" s="20">
        <f t="shared" si="57"/>
        <v>0.36572155471413881</v>
      </c>
      <c r="Z151" s="20">
        <f t="shared" si="57"/>
        <v>0.16905196772709336</v>
      </c>
      <c r="AA151" s="20">
        <f t="shared" si="57"/>
        <v>0.19806268809889291</v>
      </c>
      <c r="AB151" s="20">
        <f t="shared" si="58"/>
        <v>112.08746666666667</v>
      </c>
      <c r="AC151" s="20">
        <f t="shared" si="59"/>
        <v>116.26996666666666</v>
      </c>
      <c r="AD151" s="20">
        <f t="shared" si="60"/>
        <v>110.22210000000001</v>
      </c>
      <c r="AE151" s="20">
        <f t="shared" si="61"/>
        <v>110.56903333333332</v>
      </c>
      <c r="AF151" s="20">
        <f t="shared" si="62"/>
        <v>111.28876666666667</v>
      </c>
      <c r="AG151" s="109">
        <f>IFERROR(AC151/'2018'!AF151*100-100,"")</f>
        <v>2.6911501170698813</v>
      </c>
      <c r="AH151" s="20">
        <f t="shared" si="63"/>
        <v>-5.2015725471094498</v>
      </c>
      <c r="AI151" s="20">
        <f t="shared" si="63"/>
        <v>0.31475841354257739</v>
      </c>
      <c r="AJ151" s="20">
        <f t="shared" si="63"/>
        <v>0.65093572009766376</v>
      </c>
    </row>
    <row r="152" spans="1:36" x14ac:dyDescent="0.2">
      <c r="A152" s="47"/>
      <c r="B152" s="1" t="s">
        <v>39</v>
      </c>
      <c r="C152" s="14">
        <v>112.6271</v>
      </c>
      <c r="D152" s="7">
        <v>112.8681</v>
      </c>
      <c r="E152" s="7">
        <v>113.17959999999999</v>
      </c>
      <c r="F152" s="7">
        <v>124.5813</v>
      </c>
      <c r="G152" s="7">
        <v>111.5438</v>
      </c>
      <c r="H152" s="7">
        <v>111.54389999999999</v>
      </c>
      <c r="I152" s="7">
        <v>111.48309999999999</v>
      </c>
      <c r="J152" s="7">
        <v>111.3289</v>
      </c>
      <c r="K152" s="7">
        <v>111.3289</v>
      </c>
      <c r="L152" s="7">
        <v>110.8368</v>
      </c>
      <c r="M152" s="7">
        <v>110.8368</v>
      </c>
      <c r="N152" s="7">
        <v>110.6006</v>
      </c>
      <c r="O152" s="7">
        <v>110.6006</v>
      </c>
      <c r="P152" s="7">
        <f t="shared" si="57"/>
        <v>0.2139804718402584</v>
      </c>
      <c r="Q152" s="7">
        <f t="shared" si="57"/>
        <v>0.27598586314467527</v>
      </c>
      <c r="R152" s="7">
        <f t="shared" si="57"/>
        <v>10.073988598652059</v>
      </c>
      <c r="S152" s="7">
        <f t="shared" si="57"/>
        <v>-10.465053744020967</v>
      </c>
      <c r="T152" s="7">
        <f t="shared" si="57"/>
        <v>8.9650881527354094E-5</v>
      </c>
      <c r="U152" s="7">
        <f t="shared" si="57"/>
        <v>-5.4507687107946207E-2</v>
      </c>
      <c r="V152" s="7">
        <f t="shared" si="57"/>
        <v>-0.1383169287542137</v>
      </c>
      <c r="W152" s="7">
        <f t="shared" si="57"/>
        <v>0</v>
      </c>
      <c r="X152" s="7">
        <f t="shared" si="57"/>
        <v>-0.44202358956210624</v>
      </c>
      <c r="Y152" s="7">
        <f t="shared" si="57"/>
        <v>0</v>
      </c>
      <c r="Z152" s="7">
        <f t="shared" si="57"/>
        <v>-0.2131061163801162</v>
      </c>
      <c r="AA152" s="7">
        <f t="shared" si="57"/>
        <v>0</v>
      </c>
      <c r="AB152" s="20">
        <f t="shared" si="58"/>
        <v>112.56103333333334</v>
      </c>
      <c r="AC152" s="20">
        <f t="shared" si="59"/>
        <v>116.87633333333333</v>
      </c>
      <c r="AD152" s="20">
        <f t="shared" si="60"/>
        <v>111.52359999999999</v>
      </c>
      <c r="AE152" s="20">
        <f t="shared" si="61"/>
        <v>111.16486666666667</v>
      </c>
      <c r="AF152" s="20">
        <f t="shared" si="62"/>
        <v>110.67933333333333</v>
      </c>
      <c r="AG152" s="109">
        <f>IFERROR(AC152/'2018'!AF152*100-100,"")</f>
        <v>5.7359575957282232</v>
      </c>
      <c r="AH152" s="20">
        <f t="shared" si="63"/>
        <v>-4.5798265403033014</v>
      </c>
      <c r="AI152" s="20">
        <f t="shared" si="63"/>
        <v>-0.32166584770696716</v>
      </c>
      <c r="AJ152" s="20">
        <f t="shared" si="63"/>
        <v>-0.43676869130713669</v>
      </c>
    </row>
    <row r="153" spans="1:36" x14ac:dyDescent="0.2">
      <c r="A153" s="47"/>
      <c r="B153" s="1" t="s">
        <v>77</v>
      </c>
      <c r="C153" s="14">
        <v>106.15819999999999</v>
      </c>
      <c r="D153" s="7">
        <v>106.2102</v>
      </c>
      <c r="E153" s="7">
        <v>106.4385</v>
      </c>
      <c r="F153" s="7">
        <v>110.4663</v>
      </c>
      <c r="G153" s="7">
        <v>106.202</v>
      </c>
      <c r="H153" s="7">
        <v>106.4034</v>
      </c>
      <c r="I153" s="7">
        <v>106.41970000000001</v>
      </c>
      <c r="J153" s="7">
        <v>106.5157</v>
      </c>
      <c r="K153" s="7">
        <v>107.2603</v>
      </c>
      <c r="L153" s="7">
        <v>107.79259999999999</v>
      </c>
      <c r="M153" s="7">
        <v>108.7835</v>
      </c>
      <c r="N153" s="7">
        <v>109.4332</v>
      </c>
      <c r="O153" s="7">
        <v>109.5986</v>
      </c>
      <c r="P153" s="7">
        <f t="shared" si="57"/>
        <v>4.8983498213050626E-2</v>
      </c>
      <c r="Q153" s="7">
        <f t="shared" si="57"/>
        <v>0.21495110639091572</v>
      </c>
      <c r="R153" s="7">
        <f t="shared" si="57"/>
        <v>3.7841570484364198</v>
      </c>
      <c r="S153" s="7">
        <f t="shared" si="57"/>
        <v>-3.8602723183450567</v>
      </c>
      <c r="T153" s="7">
        <f t="shared" si="57"/>
        <v>0.1896386132087971</v>
      </c>
      <c r="U153" s="7">
        <f t="shared" si="57"/>
        <v>1.5319059353367553E-2</v>
      </c>
      <c r="V153" s="7">
        <f t="shared" si="57"/>
        <v>9.0208861705106697E-2</v>
      </c>
      <c r="W153" s="7">
        <f t="shared" si="57"/>
        <v>0.69905187685947279</v>
      </c>
      <c r="X153" s="7">
        <f t="shared" si="57"/>
        <v>0.49626935594995747</v>
      </c>
      <c r="Y153" s="7">
        <f t="shared" si="57"/>
        <v>0.91926532990206244</v>
      </c>
      <c r="Z153" s="7">
        <f t="shared" si="57"/>
        <v>0.59724130957359867</v>
      </c>
      <c r="AA153" s="7">
        <f t="shared" si="57"/>
        <v>0.15114243209556635</v>
      </c>
      <c r="AB153" s="20">
        <f t="shared" si="58"/>
        <v>107.62700000000001</v>
      </c>
      <c r="AC153" s="20">
        <f t="shared" si="59"/>
        <v>107.705</v>
      </c>
      <c r="AD153" s="20">
        <f t="shared" si="60"/>
        <v>106.3417</v>
      </c>
      <c r="AE153" s="20">
        <f t="shared" si="61"/>
        <v>107.18953333333333</v>
      </c>
      <c r="AF153" s="20">
        <f t="shared" si="62"/>
        <v>109.27176666666666</v>
      </c>
      <c r="AG153" s="109">
        <f>IFERROR(AC153/'2018'!AF153*100-100,"")</f>
        <v>-3.9215208181188927</v>
      </c>
      <c r="AH153" s="20">
        <f t="shared" si="63"/>
        <v>-1.2657722482707356</v>
      </c>
      <c r="AI153" s="20">
        <f t="shared" si="63"/>
        <v>0.79727269108292376</v>
      </c>
      <c r="AJ153" s="20">
        <f t="shared" si="63"/>
        <v>1.9425715072926835</v>
      </c>
    </row>
    <row r="154" spans="1:36" x14ac:dyDescent="0.2">
      <c r="A154" s="47"/>
      <c r="B154" s="1" t="s">
        <v>69</v>
      </c>
      <c r="C154" s="14">
        <v>107.98260000000001</v>
      </c>
      <c r="D154" s="7">
        <v>107.5204</v>
      </c>
      <c r="E154" s="7">
        <v>108.2363</v>
      </c>
      <c r="F154" s="7">
        <v>123.4686</v>
      </c>
      <c r="G154" s="7">
        <v>108.2363</v>
      </c>
      <c r="H154" s="7">
        <v>108.2363</v>
      </c>
      <c r="I154" s="7">
        <v>108.8933</v>
      </c>
      <c r="J154" s="7">
        <v>108.8933</v>
      </c>
      <c r="K154" s="7">
        <v>110.0996</v>
      </c>
      <c r="L154" s="7">
        <v>110.3296</v>
      </c>
      <c r="M154" s="7">
        <v>110.4042</v>
      </c>
      <c r="N154" s="7">
        <v>110.4042</v>
      </c>
      <c r="O154" s="7">
        <v>110.8058</v>
      </c>
      <c r="P154" s="7">
        <f t="shared" si="57"/>
        <v>-0.42803192366178427</v>
      </c>
      <c r="Q154" s="7">
        <f t="shared" si="57"/>
        <v>0.66582713605976618</v>
      </c>
      <c r="R154" s="7">
        <f t="shared" si="57"/>
        <v>14.073189863289853</v>
      </c>
      <c r="S154" s="7">
        <f t="shared" si="57"/>
        <v>-12.336982844221119</v>
      </c>
      <c r="T154" s="7">
        <f t="shared" si="57"/>
        <v>0</v>
      </c>
      <c r="U154" s="7">
        <f t="shared" si="57"/>
        <v>0.60700522837532001</v>
      </c>
      <c r="V154" s="7">
        <f t="shared" si="57"/>
        <v>0</v>
      </c>
      <c r="W154" s="7">
        <f t="shared" si="57"/>
        <v>1.1077816541513563</v>
      </c>
      <c r="X154" s="7">
        <f t="shared" si="57"/>
        <v>0.20890175804453784</v>
      </c>
      <c r="Y154" s="7">
        <f t="shared" si="57"/>
        <v>6.7615580950174545E-2</v>
      </c>
      <c r="Z154" s="7">
        <f t="shared" si="57"/>
        <v>0</v>
      </c>
      <c r="AA154" s="7">
        <f t="shared" si="57"/>
        <v>0.36375427746408373</v>
      </c>
      <c r="AB154" s="20">
        <f t="shared" si="58"/>
        <v>110.46065833333334</v>
      </c>
      <c r="AC154" s="20">
        <f t="shared" si="59"/>
        <v>113.07510000000001</v>
      </c>
      <c r="AD154" s="20">
        <f t="shared" si="60"/>
        <v>108.45530000000001</v>
      </c>
      <c r="AE154" s="20">
        <f t="shared" si="61"/>
        <v>109.77416666666666</v>
      </c>
      <c r="AF154" s="20">
        <f t="shared" si="62"/>
        <v>110.53806666666667</v>
      </c>
      <c r="AG154" s="109">
        <f>IFERROR(AC154/'2018'!AF154*100-100,"")</f>
        <v>1.4087955404981756</v>
      </c>
      <c r="AH154" s="20">
        <f t="shared" si="63"/>
        <v>-4.0856032848964929</v>
      </c>
      <c r="AI154" s="20">
        <f t="shared" si="63"/>
        <v>1.2160463035615976</v>
      </c>
      <c r="AJ154" s="20">
        <f t="shared" si="63"/>
        <v>0.69588321478187254</v>
      </c>
    </row>
    <row r="155" spans="1:36" x14ac:dyDescent="0.2">
      <c r="A155" s="47"/>
      <c r="B155" s="1" t="s">
        <v>43</v>
      </c>
      <c r="C155" s="14">
        <v>133.00020000000001</v>
      </c>
      <c r="D155" s="7">
        <v>133.5111</v>
      </c>
      <c r="E155" s="7">
        <v>133.72559999999999</v>
      </c>
      <c r="F155" s="7">
        <v>110.5442</v>
      </c>
      <c r="G155" s="7">
        <v>134.35570000000001</v>
      </c>
      <c r="H155" s="7">
        <v>134.6233</v>
      </c>
      <c r="I155" s="7">
        <v>135.00290000000001</v>
      </c>
      <c r="J155" s="7">
        <v>135.96260000000001</v>
      </c>
      <c r="K155" s="7">
        <v>136.39160000000001</v>
      </c>
      <c r="L155" s="7">
        <v>136.25839999999999</v>
      </c>
      <c r="M155" s="7">
        <v>136.25839999999999</v>
      </c>
      <c r="N155" s="7">
        <v>136.64930000000001</v>
      </c>
      <c r="O155" s="7">
        <v>136.82409999999999</v>
      </c>
      <c r="P155" s="7">
        <f t="shared" si="57"/>
        <v>0.38413476069960223</v>
      </c>
      <c r="Q155" s="7">
        <f t="shared" si="57"/>
        <v>0.16066079898973704</v>
      </c>
      <c r="R155" s="7">
        <f t="shared" si="57"/>
        <v>-17.335050282070139</v>
      </c>
      <c r="S155" s="7">
        <f t="shared" si="57"/>
        <v>21.540252677209669</v>
      </c>
      <c r="T155" s="7">
        <f t="shared" si="57"/>
        <v>0.19917279281786138</v>
      </c>
      <c r="U155" s="7">
        <f t="shared" si="57"/>
        <v>0.28197199147548052</v>
      </c>
      <c r="V155" s="7">
        <f t="shared" si="57"/>
        <v>0.71087361827042073</v>
      </c>
      <c r="W155" s="7">
        <f t="shared" si="57"/>
        <v>0.3155279466559201</v>
      </c>
      <c r="X155" s="7">
        <f t="shared" si="57"/>
        <v>-9.7659973194842209E-2</v>
      </c>
      <c r="Y155" s="7">
        <f t="shared" si="57"/>
        <v>0</v>
      </c>
      <c r="Z155" s="7">
        <f t="shared" si="57"/>
        <v>0.2868813959359689</v>
      </c>
      <c r="AA155" s="7">
        <f t="shared" si="57"/>
        <v>0.12791869405842277</v>
      </c>
      <c r="AB155" s="20">
        <f t="shared" si="58"/>
        <v>133.34226666666666</v>
      </c>
      <c r="AC155" s="20">
        <f t="shared" si="59"/>
        <v>125.92696666666666</v>
      </c>
      <c r="AD155" s="20">
        <f t="shared" si="60"/>
        <v>134.66063333333335</v>
      </c>
      <c r="AE155" s="20">
        <f t="shared" si="61"/>
        <v>136.20419999999999</v>
      </c>
      <c r="AF155" s="20">
        <f t="shared" si="62"/>
        <v>136.57726666666665</v>
      </c>
      <c r="AG155" s="109">
        <f>IFERROR(AC155/'2018'!AF155*100-100,"")</f>
        <v>-10.026009942414206</v>
      </c>
      <c r="AH155" s="20">
        <f t="shared" si="63"/>
        <v>6.9355015036493626</v>
      </c>
      <c r="AI155" s="20">
        <f t="shared" si="63"/>
        <v>1.1462642261942619</v>
      </c>
      <c r="AJ155" s="20">
        <f t="shared" si="63"/>
        <v>0.27390246898895043</v>
      </c>
    </row>
    <row r="156" spans="1:36" x14ac:dyDescent="0.2">
      <c r="A156" s="47"/>
      <c r="B156" s="1" t="s">
        <v>45</v>
      </c>
      <c r="C156" s="14">
        <v>111.3754</v>
      </c>
      <c r="D156" s="7">
        <v>111.3754</v>
      </c>
      <c r="E156" s="7">
        <v>111.3755</v>
      </c>
      <c r="F156" s="7">
        <v>113.2229</v>
      </c>
      <c r="G156" s="7">
        <v>111.3755</v>
      </c>
      <c r="H156" s="7">
        <v>111.3755</v>
      </c>
      <c r="I156" s="7">
        <v>111.4598</v>
      </c>
      <c r="J156" s="7">
        <v>111.4598</v>
      </c>
      <c r="K156" s="7">
        <v>111.06619999999999</v>
      </c>
      <c r="L156" s="7">
        <v>111.06619999999999</v>
      </c>
      <c r="M156" s="7">
        <v>111.5701</v>
      </c>
      <c r="N156" s="7">
        <v>111.7619</v>
      </c>
      <c r="O156" s="7">
        <v>112.4713</v>
      </c>
      <c r="P156" s="7">
        <f t="shared" si="57"/>
        <v>0</v>
      </c>
      <c r="Q156" s="7">
        <f t="shared" si="57"/>
        <v>8.9786433991096475E-5</v>
      </c>
      <c r="R156" s="7">
        <f t="shared" si="57"/>
        <v>1.6587130921971109</v>
      </c>
      <c r="S156" s="7">
        <f t="shared" si="57"/>
        <v>-1.6316487212392488</v>
      </c>
      <c r="T156" s="7">
        <f t="shared" si="57"/>
        <v>0</v>
      </c>
      <c r="U156" s="7">
        <f t="shared" si="57"/>
        <v>7.5689895892722292E-2</v>
      </c>
      <c r="V156" s="7">
        <f t="shared" si="57"/>
        <v>0</v>
      </c>
      <c r="W156" s="7">
        <f t="shared" si="57"/>
        <v>-0.3531318017796608</v>
      </c>
      <c r="X156" s="7">
        <f t="shared" si="57"/>
        <v>0</v>
      </c>
      <c r="Y156" s="7">
        <f t="shared" si="57"/>
        <v>0.45369338286535565</v>
      </c>
      <c r="Z156" s="7">
        <f t="shared" si="57"/>
        <v>0.17190985756936727</v>
      </c>
      <c r="AA156" s="7">
        <f t="shared" si="57"/>
        <v>0.63474225116072858</v>
      </c>
      <c r="AB156" s="20">
        <f t="shared" si="58"/>
        <v>111.63167499999997</v>
      </c>
      <c r="AC156" s="20">
        <f t="shared" si="59"/>
        <v>111.99126666666666</v>
      </c>
      <c r="AD156" s="20">
        <f t="shared" si="60"/>
        <v>111.4036</v>
      </c>
      <c r="AE156" s="20">
        <f t="shared" si="61"/>
        <v>111.1974</v>
      </c>
      <c r="AF156" s="20">
        <f t="shared" si="62"/>
        <v>111.93443333333333</v>
      </c>
      <c r="AG156" s="109">
        <f>IFERROR(AC156/'2018'!AF156*100-100,"")</f>
        <v>-1.9420490689897321</v>
      </c>
      <c r="AH156" s="20">
        <f t="shared" si="63"/>
        <v>-0.52474329843576584</v>
      </c>
      <c r="AI156" s="20">
        <f t="shared" si="63"/>
        <v>-0.18509276181379164</v>
      </c>
      <c r="AJ156" s="20">
        <f t="shared" si="63"/>
        <v>0.66281525767088567</v>
      </c>
    </row>
    <row r="157" spans="1:36" x14ac:dyDescent="0.2">
      <c r="A157" s="47"/>
      <c r="B157" s="1" t="s">
        <v>70</v>
      </c>
      <c r="C157" s="14">
        <v>110.46</v>
      </c>
      <c r="D157" s="7">
        <v>110.46</v>
      </c>
      <c r="E157" s="7">
        <v>110.46</v>
      </c>
      <c r="F157" s="7">
        <v>106.1169</v>
      </c>
      <c r="G157" s="7">
        <v>110.46</v>
      </c>
      <c r="H157" s="7">
        <v>110.46</v>
      </c>
      <c r="I157" s="7">
        <v>110.4601</v>
      </c>
      <c r="J157" s="7">
        <v>110.99379999999999</v>
      </c>
      <c r="K157" s="7">
        <v>110.9939</v>
      </c>
      <c r="L157" s="7">
        <v>110.9939</v>
      </c>
      <c r="M157" s="7">
        <v>110.9939</v>
      </c>
      <c r="N157" s="7">
        <v>110.9939</v>
      </c>
      <c r="O157" s="7">
        <v>110.9939</v>
      </c>
      <c r="P157" s="7">
        <f t="shared" si="57"/>
        <v>0</v>
      </c>
      <c r="Q157" s="7">
        <f t="shared" si="57"/>
        <v>0</v>
      </c>
      <c r="R157" s="7">
        <f t="shared" si="57"/>
        <v>-3.9318305268875546</v>
      </c>
      <c r="S157" s="7">
        <f t="shared" si="57"/>
        <v>4.0927505420908377</v>
      </c>
      <c r="T157" s="7">
        <f t="shared" si="57"/>
        <v>0</v>
      </c>
      <c r="U157" s="7">
        <f t="shared" si="57"/>
        <v>9.0530508784464662E-5</v>
      </c>
      <c r="V157" s="7">
        <f t="shared" si="57"/>
        <v>0.48316088795863493</v>
      </c>
      <c r="W157" s="7">
        <f t="shared" si="57"/>
        <v>9.0095122433252729E-5</v>
      </c>
      <c r="X157" s="7">
        <f t="shared" si="57"/>
        <v>0</v>
      </c>
      <c r="Y157" s="7">
        <f t="shared" si="57"/>
        <v>0</v>
      </c>
      <c r="Z157" s="7">
        <f t="shared" si="57"/>
        <v>0</v>
      </c>
      <c r="AA157" s="7">
        <f t="shared" si="57"/>
        <v>0</v>
      </c>
      <c r="AB157" s="20">
        <f t="shared" si="58"/>
        <v>110.36502499999999</v>
      </c>
      <c r="AC157" s="20">
        <f t="shared" si="59"/>
        <v>109.0123</v>
      </c>
      <c r="AD157" s="20">
        <f t="shared" si="60"/>
        <v>110.46003333333333</v>
      </c>
      <c r="AE157" s="20">
        <f t="shared" si="61"/>
        <v>110.99386666666665</v>
      </c>
      <c r="AF157" s="20">
        <f t="shared" si="62"/>
        <v>110.9939</v>
      </c>
      <c r="AG157" s="109">
        <f>IFERROR(AC157/'2018'!AF157*100-100,"")</f>
        <v>-4.5765134149700373</v>
      </c>
      <c r="AH157" s="20">
        <f t="shared" si="63"/>
        <v>1.3280458565990472</v>
      </c>
      <c r="AI157" s="20">
        <f t="shared" si="63"/>
        <v>0.48328188687250417</v>
      </c>
      <c r="AJ157" s="20">
        <f t="shared" si="63"/>
        <v>3.0031689448151155E-5</v>
      </c>
    </row>
    <row r="158" spans="1:36" x14ac:dyDescent="0.2">
      <c r="A158" s="47"/>
      <c r="B158" s="46" t="s">
        <v>48</v>
      </c>
      <c r="C158" s="26">
        <v>94.394450000000006</v>
      </c>
      <c r="D158" s="20">
        <v>93.895060000000001</v>
      </c>
      <c r="E158" s="20">
        <v>93.987560000000002</v>
      </c>
      <c r="F158" s="20">
        <v>108.2363</v>
      </c>
      <c r="G158" s="20">
        <v>94.614750000000001</v>
      </c>
      <c r="H158" s="20">
        <v>95.116010000000003</v>
      </c>
      <c r="I158" s="20">
        <v>96.27534</v>
      </c>
      <c r="J158" s="20">
        <v>96.09299</v>
      </c>
      <c r="K158" s="20">
        <v>95.539280000000005</v>
      </c>
      <c r="L158" s="20">
        <v>95.175460000000001</v>
      </c>
      <c r="M158" s="20">
        <v>95.528720000000007</v>
      </c>
      <c r="N158" s="20">
        <v>95.170850000000002</v>
      </c>
      <c r="O158" s="20">
        <v>95.102400000000003</v>
      </c>
      <c r="P158" s="20">
        <f t="shared" si="57"/>
        <v>-0.52904593437432523</v>
      </c>
      <c r="Q158" s="20">
        <f t="shared" si="57"/>
        <v>9.8514234934192632E-2</v>
      </c>
      <c r="R158" s="20">
        <f t="shared" si="57"/>
        <v>15.160240355212965</v>
      </c>
      <c r="S158" s="20">
        <f t="shared" si="57"/>
        <v>-12.585010758867405</v>
      </c>
      <c r="T158" s="20">
        <f t="shared" si="57"/>
        <v>0.52979054534309089</v>
      </c>
      <c r="U158" s="20">
        <f t="shared" si="57"/>
        <v>1.2188589491926722</v>
      </c>
      <c r="V158" s="20">
        <f t="shared" si="57"/>
        <v>-0.18940468036778635</v>
      </c>
      <c r="W158" s="20">
        <f t="shared" si="57"/>
        <v>-0.57622309390101734</v>
      </c>
      <c r="X158" s="20">
        <f t="shared" si="57"/>
        <v>-0.3808067215913748</v>
      </c>
      <c r="Y158" s="20">
        <f t="shared" si="57"/>
        <v>0.37116710547026083</v>
      </c>
      <c r="Z158" s="20">
        <f t="shared" si="57"/>
        <v>-0.37462032360530467</v>
      </c>
      <c r="AA158" s="20">
        <f t="shared" si="57"/>
        <v>-7.1923283232206675E-2</v>
      </c>
      <c r="AB158" s="20">
        <f>(AB139/AB142)*100</f>
        <v>95.859536291683725</v>
      </c>
      <c r="AC158" s="20">
        <f t="shared" ref="AC158:AF158" si="64">(AC139/AC142)*100</f>
        <v>97.314169641227053</v>
      </c>
      <c r="AD158" s="20">
        <f t="shared" si="64"/>
        <v>95.336757310285392</v>
      </c>
      <c r="AE158" s="20">
        <f t="shared" si="64"/>
        <v>95.60237936794644</v>
      </c>
      <c r="AF158" s="20">
        <f t="shared" si="64"/>
        <v>95.266799408194785</v>
      </c>
      <c r="AG158" s="7">
        <f>IFERROR(AC158/'2018'!AF158*100-100,"")</f>
        <v>1.033983432002799</v>
      </c>
      <c r="AH158" s="20">
        <f t="shared" si="63"/>
        <v>-2.0319880837825366</v>
      </c>
      <c r="AI158" s="20">
        <f t="shared" si="63"/>
        <v>0.27861452933264275</v>
      </c>
      <c r="AJ158" s="20">
        <f t="shared" si="63"/>
        <v>-0.35101632613148581</v>
      </c>
    </row>
    <row r="159" spans="1:36" x14ac:dyDescent="0.2">
      <c r="A159" s="47"/>
      <c r="B159" s="46" t="s">
        <v>72</v>
      </c>
      <c r="C159" s="26">
        <v>103.8129</v>
      </c>
      <c r="D159" s="20">
        <v>103.7396</v>
      </c>
      <c r="E159" s="20">
        <v>103.881</v>
      </c>
      <c r="F159" s="20">
        <v>134.2336</v>
      </c>
      <c r="G159" s="20">
        <v>104.717</v>
      </c>
      <c r="H159" s="20">
        <v>105.3466</v>
      </c>
      <c r="I159" s="20">
        <v>106.9346</v>
      </c>
      <c r="J159" s="20">
        <v>106.75749999999999</v>
      </c>
      <c r="K159" s="20">
        <v>105.97239999999999</v>
      </c>
      <c r="L159" s="20">
        <v>105.6018</v>
      </c>
      <c r="M159" s="20">
        <v>105.8541</v>
      </c>
      <c r="N159" s="20">
        <v>105.4914</v>
      </c>
      <c r="O159" s="20">
        <v>105.89570000000001</v>
      </c>
      <c r="P159" s="20">
        <f t="shared" si="57"/>
        <v>-7.0607795370328019E-2</v>
      </c>
      <c r="Q159" s="20">
        <f t="shared" si="57"/>
        <v>0.13630281975253847</v>
      </c>
      <c r="R159" s="20">
        <f t="shared" si="57"/>
        <v>29.218625157632289</v>
      </c>
      <c r="S159" s="20">
        <f t="shared" si="57"/>
        <v>-21.988980404310094</v>
      </c>
      <c r="T159" s="20">
        <f t="shared" si="57"/>
        <v>0.60123953130818919</v>
      </c>
      <c r="U159" s="20">
        <f t="shared" si="57"/>
        <v>1.5074050799930971</v>
      </c>
      <c r="V159" s="20">
        <f t="shared" si="57"/>
        <v>-0.16561524520595769</v>
      </c>
      <c r="W159" s="20">
        <f t="shared" si="57"/>
        <v>-0.7354050066740041</v>
      </c>
      <c r="X159" s="20">
        <f t="shared" si="57"/>
        <v>-0.34971369903861393</v>
      </c>
      <c r="Y159" s="20">
        <f t="shared" si="57"/>
        <v>0.23891638210712818</v>
      </c>
      <c r="Z159" s="20">
        <f t="shared" si="57"/>
        <v>-0.34264142815441612</v>
      </c>
      <c r="AA159" s="20">
        <f t="shared" si="57"/>
        <v>0.38325399037268093</v>
      </c>
      <c r="AB159" s="20">
        <f>(AB139/AB151)*100</f>
        <v>103.55757140851904</v>
      </c>
      <c r="AC159" s="20">
        <f t="shared" ref="AC159:AF159" si="65">(AC139/AC151)*100</f>
        <v>97.035347907269838</v>
      </c>
      <c r="AD159" s="20">
        <f t="shared" si="65"/>
        <v>105.66646797693022</v>
      </c>
      <c r="AE159" s="20">
        <f t="shared" si="65"/>
        <v>106.11002899847486</v>
      </c>
      <c r="AF159" s="20">
        <f t="shared" si="65"/>
        <v>105.74709097623808</v>
      </c>
      <c r="AG159" s="7">
        <f>IFERROR(AC159/'2018'!AF159*100-100,"")</f>
        <v>-10.824811334649013</v>
      </c>
      <c r="AH159" s="20">
        <f t="shared" si="63"/>
        <v>8.8948205533395708</v>
      </c>
      <c r="AI159" s="20">
        <f t="shared" si="63"/>
        <v>0.41977462674486787</v>
      </c>
      <c r="AJ159" s="20">
        <f t="shared" si="63"/>
        <v>-0.34203932056412611</v>
      </c>
    </row>
    <row r="160" spans="1:36" ht="18" customHeight="1" x14ac:dyDescent="0.2">
      <c r="B160" s="22" t="s">
        <v>63</v>
      </c>
      <c r="C160" s="27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4"/>
      <c r="AC160" s="23"/>
      <c r="AD160" s="23"/>
      <c r="AE160" s="23"/>
      <c r="AF160" s="23"/>
      <c r="AG160" s="23"/>
      <c r="AH160" s="23"/>
      <c r="AI160" s="23"/>
      <c r="AJ160" s="23"/>
    </row>
    <row r="161" spans="2:36" x14ac:dyDescent="0.2">
      <c r="B161" s="1" t="s">
        <v>15</v>
      </c>
      <c r="C161" s="14">
        <v>126.3837</v>
      </c>
      <c r="D161" s="7">
        <v>127.6045</v>
      </c>
      <c r="E161" s="7">
        <v>128.10040000000001</v>
      </c>
      <c r="F161" s="7">
        <v>127.07980000000001</v>
      </c>
      <c r="G161" s="7">
        <v>126.3916</v>
      </c>
      <c r="H161" s="7">
        <v>124.79900000000001</v>
      </c>
      <c r="I161" s="7">
        <v>124.2422</v>
      </c>
      <c r="J161" s="7">
        <v>124.99639999999999</v>
      </c>
      <c r="K161" s="7">
        <v>126.9105</v>
      </c>
      <c r="L161" s="7">
        <v>126.49469999999999</v>
      </c>
      <c r="M161" s="7">
        <v>128.5838</v>
      </c>
      <c r="N161" s="7">
        <v>130.61189999999999</v>
      </c>
      <c r="O161" s="11">
        <v>131.3476</v>
      </c>
      <c r="P161" s="7">
        <f t="shared" ref="P161:AA179" si="66">(D161-C161)/C161*100</f>
        <v>0.96594734922303815</v>
      </c>
      <c r="Q161" s="7">
        <f t="shared" si="66"/>
        <v>0.38862265829183612</v>
      </c>
      <c r="R161" s="7">
        <f t="shared" si="66"/>
        <v>-0.7967188236726831</v>
      </c>
      <c r="S161" s="7">
        <f t="shared" si="66"/>
        <v>-0.54154948308071704</v>
      </c>
      <c r="T161" s="7">
        <f t="shared" si="66"/>
        <v>-1.2600520920694021</v>
      </c>
      <c r="U161" s="7">
        <f t="shared" si="66"/>
        <v>-0.4461574211331899</v>
      </c>
      <c r="V161" s="7">
        <f t="shared" si="66"/>
        <v>0.60704012002362917</v>
      </c>
      <c r="W161" s="7">
        <f t="shared" si="66"/>
        <v>1.5313241021341453</v>
      </c>
      <c r="X161" s="7">
        <f t="shared" si="66"/>
        <v>-0.32763246539884749</v>
      </c>
      <c r="Y161" s="7">
        <f t="shared" si="66"/>
        <v>1.6515316451993656</v>
      </c>
      <c r="Z161" s="7">
        <f t="shared" si="66"/>
        <v>1.5772593437120346</v>
      </c>
      <c r="AA161" s="7">
        <f t="shared" si="66"/>
        <v>0.56327179988960308</v>
      </c>
      <c r="AB161" s="20">
        <f t="shared" ref="AB161:AB164" si="67">AVERAGE(D161:O161)</f>
        <v>127.26353333333334</v>
      </c>
      <c r="AC161" s="20">
        <f t="shared" ref="AC161:AC164" si="68">IFERROR(AVERAGE(D161:F161),"")</f>
        <v>127.59490000000001</v>
      </c>
      <c r="AD161" s="20">
        <f t="shared" ref="AD161:AD164" si="69">IFERROR(AVERAGE(G161:I161),"")</f>
        <v>125.14426666666668</v>
      </c>
      <c r="AE161" s="20">
        <f t="shared" ref="AE161:AE177" si="70">IFERROR(AVERAGE(J161:L161),"")</f>
        <v>126.13386666666668</v>
      </c>
      <c r="AF161" s="20">
        <f t="shared" ref="AF161:AF177" si="71">IFERROR(AVERAGE(M161:O161),"")</f>
        <v>130.18109999999999</v>
      </c>
      <c r="AG161" s="109">
        <f>IFERROR(AC161/'2018'!AF161*100-100,"")</f>
        <v>-1.5764594804325185</v>
      </c>
      <c r="AH161" s="20">
        <f t="shared" ref="AH161:AJ176" si="72">IFERROR(AD161/AC161*100-100,"")</f>
        <v>-1.9206358038866114</v>
      </c>
      <c r="AI161" s="20">
        <f t="shared" si="72"/>
        <v>0.79076734904354851</v>
      </c>
      <c r="AJ161" s="20">
        <f t="shared" si="72"/>
        <v>3.2086809358099657</v>
      </c>
    </row>
    <row r="162" spans="2:36" x14ac:dyDescent="0.2">
      <c r="B162" s="1" t="s">
        <v>21</v>
      </c>
      <c r="C162" s="14">
        <v>125.0181</v>
      </c>
      <c r="D162" s="7">
        <v>125.7811</v>
      </c>
      <c r="E162" s="7">
        <v>125.86879999999999</v>
      </c>
      <c r="F162" s="7">
        <v>125.8344</v>
      </c>
      <c r="G162" s="7">
        <v>125.11879999999999</v>
      </c>
      <c r="H162" s="7">
        <v>125.581</v>
      </c>
      <c r="I162" s="7">
        <v>125.8168</v>
      </c>
      <c r="J162" s="7">
        <v>126.25790000000001</v>
      </c>
      <c r="K162" s="7">
        <v>126.5536</v>
      </c>
      <c r="L162" s="7">
        <v>126.6395</v>
      </c>
      <c r="M162" s="7">
        <v>126.80070000000001</v>
      </c>
      <c r="N162" s="7">
        <v>127.13849999999999</v>
      </c>
      <c r="O162" s="11">
        <v>127.9678</v>
      </c>
      <c r="P162" s="7">
        <f t="shared" si="66"/>
        <v>0.61031162687642104</v>
      </c>
      <c r="Q162" s="7">
        <f t="shared" si="66"/>
        <v>6.9724306751966794E-2</v>
      </c>
      <c r="R162" s="7">
        <f t="shared" si="66"/>
        <v>-2.7330045253463039E-2</v>
      </c>
      <c r="S162" s="7">
        <f t="shared" si="66"/>
        <v>-0.5686839210899477</v>
      </c>
      <c r="T162" s="7">
        <f t="shared" si="66"/>
        <v>0.36940891376836249</v>
      </c>
      <c r="U162" s="7">
        <f t="shared" si="66"/>
        <v>0.1877672577858096</v>
      </c>
      <c r="V162" s="7">
        <f t="shared" si="66"/>
        <v>0.3505891105162473</v>
      </c>
      <c r="W162" s="7">
        <f t="shared" si="66"/>
        <v>0.23420316669293287</v>
      </c>
      <c r="X162" s="7">
        <f t="shared" si="66"/>
        <v>6.7876378072212251E-2</v>
      </c>
      <c r="Y162" s="7">
        <f t="shared" si="66"/>
        <v>0.12729045834830999</v>
      </c>
      <c r="Z162" s="7">
        <f t="shared" si="66"/>
        <v>0.26640231481370941</v>
      </c>
      <c r="AA162" s="7">
        <f t="shared" si="66"/>
        <v>0.65228078040876958</v>
      </c>
      <c r="AB162" s="20">
        <f t="shared" si="67"/>
        <v>126.27990833333332</v>
      </c>
      <c r="AC162" s="20">
        <f t="shared" si="68"/>
        <v>125.82810000000001</v>
      </c>
      <c r="AD162" s="20">
        <f t="shared" si="69"/>
        <v>125.50553333333333</v>
      </c>
      <c r="AE162" s="20">
        <f t="shared" si="70"/>
        <v>126.48366666666668</v>
      </c>
      <c r="AF162" s="20">
        <f t="shared" si="71"/>
        <v>127.30233333333332</v>
      </c>
      <c r="AG162" s="109">
        <f>IFERROR(AC162/'2018'!AF162*100-100,"")</f>
        <v>-4.5789354610798654</v>
      </c>
      <c r="AH162" s="20">
        <f t="shared" si="72"/>
        <v>-0.25635503251393743</v>
      </c>
      <c r="AI162" s="20">
        <f t="shared" si="72"/>
        <v>0.77935474823686945</v>
      </c>
      <c r="AJ162" s="20">
        <f t="shared" si="72"/>
        <v>0.64725089669019553</v>
      </c>
    </row>
    <row r="163" spans="2:36" x14ac:dyDescent="0.2">
      <c r="B163" s="54" t="s">
        <v>23</v>
      </c>
      <c r="C163" s="26">
        <v>127.94</v>
      </c>
      <c r="D163" s="20">
        <v>128.89330000000001</v>
      </c>
      <c r="E163" s="20">
        <v>128.92439999999999</v>
      </c>
      <c r="F163" s="20">
        <v>128.858</v>
      </c>
      <c r="G163" s="20">
        <v>127.9049</v>
      </c>
      <c r="H163" s="20">
        <v>128.4126</v>
      </c>
      <c r="I163" s="20">
        <v>128.56829999999999</v>
      </c>
      <c r="J163" s="20">
        <v>129.0797</v>
      </c>
      <c r="K163" s="20">
        <v>129.3734</v>
      </c>
      <c r="L163" s="20">
        <v>129.43639999999999</v>
      </c>
      <c r="M163" s="20">
        <v>129.6052</v>
      </c>
      <c r="N163" s="20">
        <v>130.04</v>
      </c>
      <c r="O163" s="19">
        <v>131.07230000000001</v>
      </c>
      <c r="P163" s="20">
        <f t="shared" si="66"/>
        <v>0.74511489760826399</v>
      </c>
      <c r="Q163" s="20">
        <f t="shared" si="66"/>
        <v>2.4128484568228765E-2</v>
      </c>
      <c r="R163" s="20">
        <f t="shared" si="66"/>
        <v>-5.1503051400656016E-2</v>
      </c>
      <c r="S163" s="20">
        <f t="shared" si="66"/>
        <v>-0.73965139921464418</v>
      </c>
      <c r="T163" s="20">
        <f t="shared" si="66"/>
        <v>0.39693553569878853</v>
      </c>
      <c r="U163" s="20">
        <f t="shared" si="66"/>
        <v>0.12124978389970763</v>
      </c>
      <c r="V163" s="20">
        <f t="shared" si="66"/>
        <v>0.39776523450960227</v>
      </c>
      <c r="W163" s="20">
        <f t="shared" si="66"/>
        <v>0.22753384149482933</v>
      </c>
      <c r="X163" s="20">
        <f t="shared" si="66"/>
        <v>4.8696254407774843E-2</v>
      </c>
      <c r="Y163" s="20">
        <f t="shared" si="66"/>
        <v>0.13041153802176553</v>
      </c>
      <c r="Z163" s="20">
        <f t="shared" si="66"/>
        <v>0.33548036652850011</v>
      </c>
      <c r="AA163" s="20">
        <f t="shared" si="66"/>
        <v>0.79383266687174758</v>
      </c>
      <c r="AB163" s="20">
        <f t="shared" si="67"/>
        <v>129.18070833333334</v>
      </c>
      <c r="AC163" s="20">
        <f t="shared" si="68"/>
        <v>128.89189999999999</v>
      </c>
      <c r="AD163" s="20">
        <f t="shared" si="69"/>
        <v>128.29526666666666</v>
      </c>
      <c r="AE163" s="20">
        <f t="shared" si="70"/>
        <v>129.29650000000001</v>
      </c>
      <c r="AF163" s="20">
        <f t="shared" si="71"/>
        <v>130.23916666666665</v>
      </c>
      <c r="AG163" s="109">
        <f>IFERROR(AC163/'2018'!AF163*100-100,"")</f>
        <v>-4.5980133822832698</v>
      </c>
      <c r="AH163" s="20">
        <f t="shared" si="72"/>
        <v>-0.46289435824387226</v>
      </c>
      <c r="AI163" s="20">
        <f t="shared" si="72"/>
        <v>0.78041330701211109</v>
      </c>
      <c r="AJ163" s="20">
        <f t="shared" si="72"/>
        <v>0.72907361503725099</v>
      </c>
    </row>
    <row r="164" spans="2:36" x14ac:dyDescent="0.2">
      <c r="B164" s="1" t="s">
        <v>25</v>
      </c>
      <c r="C164" s="14">
        <v>135.73769999999999</v>
      </c>
      <c r="D164" s="7">
        <v>136.6063</v>
      </c>
      <c r="E164" s="7">
        <v>135.82300000000001</v>
      </c>
      <c r="F164" s="7">
        <v>135.0882</v>
      </c>
      <c r="G164" s="7">
        <v>132.27000000000001</v>
      </c>
      <c r="H164" s="7">
        <v>133.2843</v>
      </c>
      <c r="I164" s="7">
        <v>132.34639999999999</v>
      </c>
      <c r="J164" s="7">
        <v>133.20660000000001</v>
      </c>
      <c r="K164" s="7">
        <v>133.45050000000001</v>
      </c>
      <c r="L164" s="7">
        <v>133.46090000000001</v>
      </c>
      <c r="M164" s="7">
        <v>133.5401</v>
      </c>
      <c r="N164" s="7">
        <v>134.10069999999999</v>
      </c>
      <c r="O164" s="11">
        <v>136.39619999999999</v>
      </c>
      <c r="P164" s="7">
        <f t="shared" si="66"/>
        <v>0.63991065120450319</v>
      </c>
      <c r="Q164" s="7">
        <f t="shared" si="66"/>
        <v>-0.57339961626952562</v>
      </c>
      <c r="R164" s="7">
        <f t="shared" si="66"/>
        <v>-0.54099821090684708</v>
      </c>
      <c r="S164" s="7">
        <f t="shared" si="66"/>
        <v>-2.0861925764056299</v>
      </c>
      <c r="T164" s="7">
        <f t="shared" si="66"/>
        <v>0.76684055341346602</v>
      </c>
      <c r="U164" s="7">
        <f t="shared" si="66"/>
        <v>-0.70368377970999829</v>
      </c>
      <c r="V164" s="7">
        <f t="shared" si="66"/>
        <v>0.6499610114064458</v>
      </c>
      <c r="W164" s="7">
        <f t="shared" si="66"/>
        <v>0.18309903563336685</v>
      </c>
      <c r="X164" s="7">
        <f t="shared" si="66"/>
        <v>7.7931517678871062E-3</v>
      </c>
      <c r="Y164" s="7">
        <f t="shared" si="66"/>
        <v>5.9343223371029229E-2</v>
      </c>
      <c r="Z164" s="7">
        <f t="shared" si="66"/>
        <v>0.41979899670585374</v>
      </c>
      <c r="AA164" s="7">
        <f t="shared" si="66"/>
        <v>1.7117733166195286</v>
      </c>
      <c r="AB164" s="20">
        <f t="shared" si="67"/>
        <v>134.13109999999998</v>
      </c>
      <c r="AC164" s="20">
        <f t="shared" si="68"/>
        <v>135.83916666666667</v>
      </c>
      <c r="AD164" s="20">
        <f t="shared" si="69"/>
        <v>132.63356666666667</v>
      </c>
      <c r="AE164" s="20">
        <f t="shared" si="70"/>
        <v>133.37266666666667</v>
      </c>
      <c r="AF164" s="20">
        <f t="shared" si="71"/>
        <v>134.679</v>
      </c>
      <c r="AG164" s="109">
        <f>IFERROR(AC164/'2018'!AF164*100-100,"")</f>
        <v>-2.4883427726147289</v>
      </c>
      <c r="AH164" s="20">
        <f t="shared" si="72"/>
        <v>-2.359849577012028</v>
      </c>
      <c r="AI164" s="20">
        <f t="shared" si="72"/>
        <v>0.55724958513519596</v>
      </c>
      <c r="AJ164" s="20">
        <f t="shared" si="72"/>
        <v>0.97946105898758162</v>
      </c>
    </row>
    <row r="165" spans="2:36" x14ac:dyDescent="0.2">
      <c r="B165" s="1" t="s">
        <v>66</v>
      </c>
      <c r="C165" s="14">
        <v>130.09950000000001</v>
      </c>
      <c r="D165" s="7">
        <v>131.3956</v>
      </c>
      <c r="E165" s="7">
        <v>132.12530000000001</v>
      </c>
      <c r="F165" s="7">
        <v>132.27889999999999</v>
      </c>
      <c r="G165" s="7">
        <v>132.6131</v>
      </c>
      <c r="H165" s="7">
        <v>133.06739999999999</v>
      </c>
      <c r="I165" s="7">
        <v>133.8895</v>
      </c>
      <c r="J165" s="7">
        <v>134.3142</v>
      </c>
      <c r="K165" s="7">
        <v>134.9965</v>
      </c>
      <c r="L165" s="7">
        <v>135.29490000000001</v>
      </c>
      <c r="M165" s="7">
        <v>135.5204</v>
      </c>
      <c r="N165" s="7">
        <v>135.8296</v>
      </c>
      <c r="O165" s="11">
        <v>135.7687</v>
      </c>
      <c r="P165" s="7">
        <f t="shared" si="66"/>
        <v>0.99623749514794102</v>
      </c>
      <c r="Q165" s="7">
        <f t="shared" si="66"/>
        <v>0.555345841108841</v>
      </c>
      <c r="R165" s="7">
        <f t="shared" si="66"/>
        <v>0.11625328381466915</v>
      </c>
      <c r="S165" s="7">
        <f t="shared" si="66"/>
        <v>0.25264800357427364</v>
      </c>
      <c r="T165" s="7">
        <f t="shared" si="66"/>
        <v>0.34257550724625946</v>
      </c>
      <c r="U165" s="7">
        <f t="shared" si="66"/>
        <v>0.61780721649330039</v>
      </c>
      <c r="V165" s="7">
        <f t="shared" si="66"/>
        <v>0.31720187169270286</v>
      </c>
      <c r="W165" s="7">
        <f t="shared" si="66"/>
        <v>0.50798798637820719</v>
      </c>
      <c r="X165" s="7">
        <f t="shared" si="66"/>
        <v>0.22104276777547205</v>
      </c>
      <c r="Y165" s="7">
        <f t="shared" si="66"/>
        <v>0.16667294923901971</v>
      </c>
      <c r="Z165" s="7">
        <f t="shared" si="66"/>
        <v>0.22815753200256503</v>
      </c>
      <c r="AA165" s="7">
        <f t="shared" si="66"/>
        <v>-4.4835588119234493E-2</v>
      </c>
      <c r="AB165" s="20">
        <f t="shared" si="58"/>
        <v>133.92450833333336</v>
      </c>
      <c r="AC165" s="20">
        <f t="shared" si="59"/>
        <v>131.93326666666667</v>
      </c>
      <c r="AD165" s="20">
        <f t="shared" si="60"/>
        <v>133.19</v>
      </c>
      <c r="AE165" s="20">
        <f t="shared" si="70"/>
        <v>134.86853333333332</v>
      </c>
      <c r="AF165" s="20">
        <f t="shared" si="71"/>
        <v>135.70623333333333</v>
      </c>
      <c r="AG165" s="109">
        <f>IFERROR(AC165/'2018'!AF165*100-100,"")</f>
        <v>-7.4377045848761441</v>
      </c>
      <c r="AH165" s="20">
        <f t="shared" si="72"/>
        <v>0.95255227516537389</v>
      </c>
      <c r="AI165" s="20">
        <f t="shared" si="72"/>
        <v>1.2602547738819254</v>
      </c>
      <c r="AJ165" s="20">
        <f t="shared" si="72"/>
        <v>0.6211233853411926</v>
      </c>
    </row>
    <row r="166" spans="2:36" x14ac:dyDescent="0.2">
      <c r="B166" s="1" t="s">
        <v>28</v>
      </c>
      <c r="C166" s="14">
        <v>116.13</v>
      </c>
      <c r="D166" s="7">
        <v>117.044</v>
      </c>
      <c r="E166" s="7">
        <v>117.6139</v>
      </c>
      <c r="F166" s="7">
        <v>119.31829999999999</v>
      </c>
      <c r="G166" s="7">
        <v>120.52370000000001</v>
      </c>
      <c r="H166" s="7">
        <v>120.6871</v>
      </c>
      <c r="I166" s="7">
        <v>122.6733</v>
      </c>
      <c r="J166" s="7">
        <v>122.8404</v>
      </c>
      <c r="K166" s="7">
        <v>122.9019</v>
      </c>
      <c r="L166" s="7">
        <v>123.1126</v>
      </c>
      <c r="M166" s="7">
        <v>123.14109999999999</v>
      </c>
      <c r="N166" s="7">
        <v>123.3064</v>
      </c>
      <c r="O166" s="11">
        <v>123.509</v>
      </c>
      <c r="P166" s="7">
        <f t="shared" si="66"/>
        <v>0.78704899681391671</v>
      </c>
      <c r="Q166" s="7">
        <f t="shared" si="66"/>
        <v>0.48691090530057424</v>
      </c>
      <c r="R166" s="7">
        <f t="shared" si="66"/>
        <v>1.449148442488509</v>
      </c>
      <c r="S166" s="7">
        <f t="shared" si="66"/>
        <v>1.0102389993823342</v>
      </c>
      <c r="T166" s="7">
        <f t="shared" si="66"/>
        <v>0.13557499479355162</v>
      </c>
      <c r="U166" s="7">
        <f t="shared" si="66"/>
        <v>1.6457434141677088</v>
      </c>
      <c r="V166" s="7">
        <f t="shared" si="66"/>
        <v>0.13621546008789598</v>
      </c>
      <c r="W166" s="7">
        <f t="shared" si="66"/>
        <v>5.0064962341375654E-2</v>
      </c>
      <c r="X166" s="7">
        <f t="shared" si="66"/>
        <v>0.17143754490370186</v>
      </c>
      <c r="Y166" s="7">
        <f t="shared" si="66"/>
        <v>2.314953952722465E-2</v>
      </c>
      <c r="Z166" s="7">
        <f t="shared" si="66"/>
        <v>0.13423625418321097</v>
      </c>
      <c r="AA166" s="7">
        <f t="shared" si="66"/>
        <v>0.16430615118112596</v>
      </c>
      <c r="AB166" s="20">
        <f t="shared" si="58"/>
        <v>121.38930833333335</v>
      </c>
      <c r="AC166" s="20">
        <f t="shared" si="59"/>
        <v>117.99206666666664</v>
      </c>
      <c r="AD166" s="20">
        <f t="shared" si="60"/>
        <v>121.29469999999999</v>
      </c>
      <c r="AE166" s="20">
        <f t="shared" si="70"/>
        <v>122.95163333333333</v>
      </c>
      <c r="AF166" s="20">
        <f t="shared" si="71"/>
        <v>123.31883333333333</v>
      </c>
      <c r="AG166" s="109">
        <f>IFERROR(AC166/'2018'!AF166*100-100,"")</f>
        <v>-8.1956456393760533</v>
      </c>
      <c r="AH166" s="20">
        <f t="shared" si="72"/>
        <v>2.7990299912819268</v>
      </c>
      <c r="AI166" s="20">
        <f t="shared" si="72"/>
        <v>1.3660393515407776</v>
      </c>
      <c r="AJ166" s="20">
        <f t="shared" si="72"/>
        <v>0.2986540235740307</v>
      </c>
    </row>
    <row r="167" spans="2:36" x14ac:dyDescent="0.2">
      <c r="B167" s="1" t="s">
        <v>30</v>
      </c>
      <c r="C167" s="14">
        <v>122.5723</v>
      </c>
      <c r="D167" s="7">
        <v>122.7933</v>
      </c>
      <c r="E167" s="7">
        <v>122.7394</v>
      </c>
      <c r="F167" s="7">
        <v>122.9893</v>
      </c>
      <c r="G167" s="7">
        <v>123.0864</v>
      </c>
      <c r="H167" s="7">
        <v>123.54219999999999</v>
      </c>
      <c r="I167" s="7">
        <v>125.6828</v>
      </c>
      <c r="J167" s="7">
        <v>125.8154</v>
      </c>
      <c r="K167" s="7">
        <v>125.6795</v>
      </c>
      <c r="L167" s="7">
        <v>125.69499999999999</v>
      </c>
      <c r="M167" s="7">
        <v>125.6191</v>
      </c>
      <c r="N167" s="7">
        <v>125.6969</v>
      </c>
      <c r="O167" s="11">
        <v>125.82559999999999</v>
      </c>
      <c r="P167" s="7">
        <f t="shared" si="66"/>
        <v>0.18030174843745581</v>
      </c>
      <c r="Q167" s="7">
        <f t="shared" si="66"/>
        <v>-4.3894903060670842E-2</v>
      </c>
      <c r="R167" s="7">
        <f t="shared" si="66"/>
        <v>0.20360210331808426</v>
      </c>
      <c r="S167" s="7">
        <f t="shared" si="66"/>
        <v>7.8949957435319587E-2</v>
      </c>
      <c r="T167" s="7">
        <f t="shared" si="66"/>
        <v>0.37030898620805913</v>
      </c>
      <c r="U167" s="7">
        <f t="shared" si="66"/>
        <v>1.7326872922774617</v>
      </c>
      <c r="V167" s="7">
        <f t="shared" si="66"/>
        <v>0.10550369660764758</v>
      </c>
      <c r="W167" s="7">
        <f t="shared" si="66"/>
        <v>-0.1080153939819707</v>
      </c>
      <c r="X167" s="7">
        <f t="shared" si="66"/>
        <v>1.2332958040085093E-2</v>
      </c>
      <c r="Y167" s="7">
        <f t="shared" si="66"/>
        <v>-6.0384263494960094E-2</v>
      </c>
      <c r="Z167" s="7">
        <f t="shared" si="66"/>
        <v>6.1933256964901283E-2</v>
      </c>
      <c r="AA167" s="7">
        <f t="shared" si="66"/>
        <v>0.10238915995541252</v>
      </c>
      <c r="AB167" s="20">
        <f t="shared" si="58"/>
        <v>124.59707499999996</v>
      </c>
      <c r="AC167" s="20">
        <f t="shared" si="59"/>
        <v>122.84066666666666</v>
      </c>
      <c r="AD167" s="20">
        <f t="shared" si="60"/>
        <v>124.10379999999999</v>
      </c>
      <c r="AE167" s="20">
        <f t="shared" si="70"/>
        <v>125.72996666666666</v>
      </c>
      <c r="AF167" s="20">
        <f t="shared" si="71"/>
        <v>125.71386666666666</v>
      </c>
      <c r="AG167" s="109">
        <f>IFERROR(AC167/'2018'!AF167*100-100,"")</f>
        <v>-6.4371225179072837</v>
      </c>
      <c r="AH167" s="20">
        <f t="shared" si="72"/>
        <v>1.0282696826783706</v>
      </c>
      <c r="AI167" s="20">
        <f t="shared" si="72"/>
        <v>1.310327859958079</v>
      </c>
      <c r="AJ167" s="20">
        <f t="shared" si="72"/>
        <v>-1.2805220924519745E-2</v>
      </c>
    </row>
    <row r="168" spans="2:36" x14ac:dyDescent="0.2">
      <c r="B168" s="1" t="s">
        <v>32</v>
      </c>
      <c r="C168" s="14">
        <v>121.4556</v>
      </c>
      <c r="D168" s="7">
        <v>122.1357</v>
      </c>
      <c r="E168" s="7">
        <v>122.61750000000001</v>
      </c>
      <c r="F168" s="7">
        <v>122.6456</v>
      </c>
      <c r="G168" s="7">
        <v>123.1031</v>
      </c>
      <c r="H168" s="7">
        <v>123.2093</v>
      </c>
      <c r="I168" s="7">
        <v>124.11279999999999</v>
      </c>
      <c r="J168" s="7">
        <v>124.2638</v>
      </c>
      <c r="K168" s="7">
        <v>125.2034</v>
      </c>
      <c r="L168" s="7">
        <v>125.441</v>
      </c>
      <c r="M168" s="7">
        <v>125.7218</v>
      </c>
      <c r="N168" s="7">
        <v>126.479</v>
      </c>
      <c r="O168" s="11">
        <v>126.5265</v>
      </c>
      <c r="P168" s="7">
        <f t="shared" si="66"/>
        <v>0.55995771294201002</v>
      </c>
      <c r="Q168" s="7">
        <f t="shared" si="66"/>
        <v>0.39447925545111451</v>
      </c>
      <c r="R168" s="7">
        <f t="shared" si="66"/>
        <v>2.2916794095455304E-2</v>
      </c>
      <c r="S168" s="7">
        <f t="shared" si="66"/>
        <v>0.37302601968598631</v>
      </c>
      <c r="T168" s="7">
        <f t="shared" si="66"/>
        <v>8.6269151629813703E-2</v>
      </c>
      <c r="U168" s="7">
        <f t="shared" si="66"/>
        <v>0.7333050346037141</v>
      </c>
      <c r="V168" s="7">
        <f t="shared" si="66"/>
        <v>0.1216635189924089</v>
      </c>
      <c r="W168" s="7">
        <f t="shared" si="66"/>
        <v>0.75613332281806822</v>
      </c>
      <c r="X168" s="7">
        <f t="shared" si="66"/>
        <v>0.18977120429636934</v>
      </c>
      <c r="Y168" s="7">
        <f t="shared" si="66"/>
        <v>0.22385025629578789</v>
      </c>
      <c r="Z168" s="7">
        <f t="shared" si="66"/>
        <v>0.6022821817695877</v>
      </c>
      <c r="AA168" s="7">
        <f t="shared" si="66"/>
        <v>3.7555641648020173E-2</v>
      </c>
      <c r="AB168" s="20">
        <f t="shared" si="58"/>
        <v>124.28829166666667</v>
      </c>
      <c r="AC168" s="20">
        <f t="shared" si="59"/>
        <v>122.46626666666667</v>
      </c>
      <c r="AD168" s="20">
        <f t="shared" si="60"/>
        <v>123.47506666666668</v>
      </c>
      <c r="AE168" s="20">
        <f t="shared" si="70"/>
        <v>124.96939999999999</v>
      </c>
      <c r="AF168" s="20">
        <f t="shared" si="71"/>
        <v>126.24243333333334</v>
      </c>
      <c r="AG168" s="109">
        <f>IFERROR(AC168/'2018'!AF168*100-100,"")</f>
        <v>-5.471552865090942</v>
      </c>
      <c r="AH168" s="20">
        <f t="shared" si="72"/>
        <v>0.82373703996856307</v>
      </c>
      <c r="AI168" s="20">
        <f t="shared" si="72"/>
        <v>1.2102308374268205</v>
      </c>
      <c r="AJ168" s="20">
        <f t="shared" si="72"/>
        <v>1.0186760385609119</v>
      </c>
    </row>
    <row r="169" spans="2:36" x14ac:dyDescent="0.2">
      <c r="B169" s="1" t="s">
        <v>67</v>
      </c>
      <c r="C169" s="14">
        <v>108.0812</v>
      </c>
      <c r="D169" s="7">
        <v>109.4648</v>
      </c>
      <c r="E169" s="7">
        <v>109.7307</v>
      </c>
      <c r="F169" s="7">
        <v>110.3617</v>
      </c>
      <c r="G169" s="7">
        <v>110.32859999999999</v>
      </c>
      <c r="H169" s="7">
        <v>110.3839</v>
      </c>
      <c r="I169" s="7">
        <v>110.18300000000001</v>
      </c>
      <c r="J169" s="7">
        <v>110.9221</v>
      </c>
      <c r="K169" s="7">
        <v>110.9164</v>
      </c>
      <c r="L169" s="7">
        <v>110.9034</v>
      </c>
      <c r="M169" s="7">
        <v>110.9346</v>
      </c>
      <c r="N169" s="7">
        <v>111.0192</v>
      </c>
      <c r="O169" s="11">
        <v>110.99930000000001</v>
      </c>
      <c r="P169" s="7">
        <f t="shared" si="66"/>
        <v>1.2801486289937578</v>
      </c>
      <c r="Q169" s="7">
        <f t="shared" si="66"/>
        <v>0.24290913608758435</v>
      </c>
      <c r="R169" s="7">
        <f t="shared" si="66"/>
        <v>0.5750441763335149</v>
      </c>
      <c r="S169" s="7">
        <f t="shared" si="66"/>
        <v>-2.9992288991565526E-2</v>
      </c>
      <c r="T169" s="7">
        <f t="shared" si="66"/>
        <v>5.0122996213132917E-2</v>
      </c>
      <c r="U169" s="7">
        <f t="shared" si="66"/>
        <v>-0.18200117951983041</v>
      </c>
      <c r="V169" s="7">
        <f t="shared" si="66"/>
        <v>0.67079313505712623</v>
      </c>
      <c r="W169" s="7">
        <f t="shared" si="66"/>
        <v>-5.1387415131921221E-3</v>
      </c>
      <c r="X169" s="7">
        <f t="shared" si="66"/>
        <v>-1.1720539072662852E-2</v>
      </c>
      <c r="Y169" s="7">
        <f t="shared" si="66"/>
        <v>2.8132591065736796E-2</v>
      </c>
      <c r="Z169" s="7">
        <f t="shared" si="66"/>
        <v>7.6261148460439465E-2</v>
      </c>
      <c r="AA169" s="7">
        <f t="shared" si="66"/>
        <v>-1.7924827417232964E-2</v>
      </c>
      <c r="AB169" s="20">
        <f t="shared" si="58"/>
        <v>110.51230833333331</v>
      </c>
      <c r="AC169" s="20">
        <f t="shared" si="59"/>
        <v>109.85239999999999</v>
      </c>
      <c r="AD169" s="20">
        <f t="shared" si="60"/>
        <v>110.29849999999999</v>
      </c>
      <c r="AE169" s="20">
        <f t="shared" si="70"/>
        <v>110.91396666666667</v>
      </c>
      <c r="AF169" s="20">
        <f t="shared" si="71"/>
        <v>110.98436666666667</v>
      </c>
      <c r="AG169" s="109">
        <f>IFERROR(AC169/'2018'!AF169*100-100,"")</f>
        <v>-2.9899518566325582</v>
      </c>
      <c r="AH169" s="20">
        <f t="shared" si="72"/>
        <v>0.40609035396586535</v>
      </c>
      <c r="AI169" s="20">
        <f t="shared" si="72"/>
        <v>0.55800093987376442</v>
      </c>
      <c r="AJ169" s="20">
        <f t="shared" si="72"/>
        <v>6.3472619468726066E-2</v>
      </c>
    </row>
    <row r="170" spans="2:36" x14ac:dyDescent="0.2">
      <c r="B170" s="1" t="s">
        <v>35</v>
      </c>
      <c r="C170" s="14">
        <v>119.6135</v>
      </c>
      <c r="D170" s="7">
        <v>120.6951</v>
      </c>
      <c r="E170" s="7">
        <v>121.7508</v>
      </c>
      <c r="F170" s="7">
        <v>121.5369</v>
      </c>
      <c r="G170" s="7">
        <v>121.7313</v>
      </c>
      <c r="H170" s="7">
        <v>121.2041</v>
      </c>
      <c r="I170" s="7">
        <v>121.2929</v>
      </c>
      <c r="J170" s="7">
        <v>121.3087</v>
      </c>
      <c r="K170" s="7">
        <v>121.4623</v>
      </c>
      <c r="L170" s="7">
        <v>121.16889999999999</v>
      </c>
      <c r="M170" s="7">
        <v>121.80589999999999</v>
      </c>
      <c r="N170" s="7">
        <v>122.4221</v>
      </c>
      <c r="O170" s="11">
        <v>122.6306</v>
      </c>
      <c r="P170" s="7">
        <f t="shared" si="66"/>
        <v>0.9042457582129062</v>
      </c>
      <c r="Q170" s="7">
        <f t="shared" si="66"/>
        <v>0.87468339642620263</v>
      </c>
      <c r="R170" s="7">
        <f t="shared" si="66"/>
        <v>-0.1756867306005343</v>
      </c>
      <c r="S170" s="7">
        <f t="shared" si="66"/>
        <v>0.15995142216067851</v>
      </c>
      <c r="T170" s="7">
        <f t="shared" si="66"/>
        <v>-0.43308499950301005</v>
      </c>
      <c r="U170" s="7">
        <f t="shared" si="66"/>
        <v>7.3264848301341473E-2</v>
      </c>
      <c r="V170" s="7">
        <f t="shared" si="66"/>
        <v>1.3026318935402407E-2</v>
      </c>
      <c r="W170" s="7">
        <f t="shared" si="66"/>
        <v>0.12661911305619242</v>
      </c>
      <c r="X170" s="7">
        <f t="shared" si="66"/>
        <v>-0.24155643356004738</v>
      </c>
      <c r="Y170" s="7">
        <f t="shared" si="66"/>
        <v>0.52571245591896976</v>
      </c>
      <c r="Z170" s="7">
        <f t="shared" si="66"/>
        <v>0.50588682485824277</v>
      </c>
      <c r="AA170" s="7">
        <f t="shared" si="66"/>
        <v>0.17031238640735682</v>
      </c>
      <c r="AB170" s="20">
        <f t="shared" si="58"/>
        <v>121.58413333333334</v>
      </c>
      <c r="AC170" s="20">
        <f t="shared" si="59"/>
        <v>121.3276</v>
      </c>
      <c r="AD170" s="20">
        <f t="shared" si="60"/>
        <v>121.40943333333333</v>
      </c>
      <c r="AE170" s="20">
        <f t="shared" si="70"/>
        <v>121.31330000000001</v>
      </c>
      <c r="AF170" s="20">
        <f t="shared" si="71"/>
        <v>122.28620000000001</v>
      </c>
      <c r="AG170" s="109">
        <f>IFERROR(AC170/'2018'!AF170*100-100,"")</f>
        <v>-3.3423870035042569</v>
      </c>
      <c r="AH170" s="20">
        <f t="shared" si="72"/>
        <v>6.7448242059782615E-2</v>
      </c>
      <c r="AI170" s="20">
        <f t="shared" si="72"/>
        <v>-7.9181107014463237E-2</v>
      </c>
      <c r="AJ170" s="20">
        <f t="shared" si="72"/>
        <v>0.80197307302660192</v>
      </c>
    </row>
    <row r="171" spans="2:36" x14ac:dyDescent="0.2">
      <c r="B171" s="46" t="s">
        <v>37</v>
      </c>
      <c r="C171" s="26">
        <v>115.5583</v>
      </c>
      <c r="D171" s="20">
        <v>115.8509</v>
      </c>
      <c r="E171" s="20">
        <v>116.2186</v>
      </c>
      <c r="F171" s="20">
        <v>116.41370000000001</v>
      </c>
      <c r="G171" s="20">
        <v>116.4816</v>
      </c>
      <c r="H171" s="20">
        <v>116.7367</v>
      </c>
      <c r="I171" s="20">
        <v>117.32810000000001</v>
      </c>
      <c r="J171" s="20">
        <v>117.758</v>
      </c>
      <c r="K171" s="20">
        <v>118.0132</v>
      </c>
      <c r="L171" s="20">
        <v>118.25709999999999</v>
      </c>
      <c r="M171" s="20">
        <v>118.4164</v>
      </c>
      <c r="N171" s="20">
        <v>118.5347</v>
      </c>
      <c r="O171" s="19">
        <v>118.6808</v>
      </c>
      <c r="P171" s="20">
        <f t="shared" si="66"/>
        <v>0.25320552483031777</v>
      </c>
      <c r="Q171" s="20">
        <f t="shared" si="66"/>
        <v>0.31739071513471129</v>
      </c>
      <c r="R171" s="20">
        <f t="shared" si="66"/>
        <v>0.16787330083137358</v>
      </c>
      <c r="S171" s="20">
        <f t="shared" si="66"/>
        <v>5.8326468448296476E-2</v>
      </c>
      <c r="T171" s="20">
        <f t="shared" si="66"/>
        <v>0.21900454664084179</v>
      </c>
      <c r="U171" s="20">
        <f t="shared" si="66"/>
        <v>0.50661017486360949</v>
      </c>
      <c r="V171" s="20">
        <f t="shared" si="66"/>
        <v>0.36640838810139198</v>
      </c>
      <c r="W171" s="20">
        <f t="shared" si="66"/>
        <v>0.21671563715416542</v>
      </c>
      <c r="X171" s="20">
        <f t="shared" si="66"/>
        <v>0.20667179603637262</v>
      </c>
      <c r="Y171" s="20">
        <f t="shared" si="66"/>
        <v>0.13470649965203085</v>
      </c>
      <c r="Z171" s="20">
        <f t="shared" si="66"/>
        <v>9.9901702804683273E-2</v>
      </c>
      <c r="AA171" s="20">
        <f t="shared" si="66"/>
        <v>0.12325504683439036</v>
      </c>
      <c r="AB171" s="20">
        <f t="shared" si="58"/>
        <v>117.39081666666668</v>
      </c>
      <c r="AC171" s="20">
        <f t="shared" si="59"/>
        <v>116.16106666666667</v>
      </c>
      <c r="AD171" s="20">
        <f t="shared" si="60"/>
        <v>116.8488</v>
      </c>
      <c r="AE171" s="20">
        <f t="shared" si="70"/>
        <v>118.00943333333333</v>
      </c>
      <c r="AF171" s="20">
        <f t="shared" si="71"/>
        <v>118.54396666666666</v>
      </c>
      <c r="AG171" s="109">
        <f>IFERROR(AC171/'2018'!AF171*100-100,"")</f>
        <v>-5.1556189635853542</v>
      </c>
      <c r="AH171" s="20">
        <f t="shared" si="72"/>
        <v>0.5920514963131609</v>
      </c>
      <c r="AI171" s="20">
        <f t="shared" si="72"/>
        <v>0.99327792269441773</v>
      </c>
      <c r="AJ171" s="20">
        <f t="shared" si="72"/>
        <v>0.45295813922218997</v>
      </c>
    </row>
    <row r="172" spans="2:36" x14ac:dyDescent="0.2">
      <c r="B172" s="1" t="s">
        <v>39</v>
      </c>
      <c r="C172" s="14">
        <v>113.20699999999999</v>
      </c>
      <c r="D172" s="7">
        <v>113.26130000000001</v>
      </c>
      <c r="E172" s="7">
        <v>113.0258</v>
      </c>
      <c r="F172" s="7">
        <v>113.9632</v>
      </c>
      <c r="G172" s="7">
        <v>114.0947</v>
      </c>
      <c r="H172" s="7">
        <v>115.0457</v>
      </c>
      <c r="I172" s="7">
        <v>116.3329</v>
      </c>
      <c r="J172" s="7">
        <v>117.21639999999999</v>
      </c>
      <c r="K172" s="7">
        <v>116.363</v>
      </c>
      <c r="L172" s="7">
        <v>118.01600000000001</v>
      </c>
      <c r="M172" s="7">
        <v>117.7681</v>
      </c>
      <c r="N172" s="7">
        <v>118.23439999999999</v>
      </c>
      <c r="O172" s="11">
        <v>118.462</v>
      </c>
      <c r="P172" s="7">
        <f t="shared" si="66"/>
        <v>4.7965231831964467E-2</v>
      </c>
      <c r="Q172" s="7">
        <f t="shared" si="66"/>
        <v>-0.20792627314007683</v>
      </c>
      <c r="R172" s="7">
        <f t="shared" si="66"/>
        <v>0.82936816195947893</v>
      </c>
      <c r="S172" s="7">
        <f t="shared" si="66"/>
        <v>0.11538812528956945</v>
      </c>
      <c r="T172" s="7">
        <f t="shared" si="66"/>
        <v>0.83351812135006564</v>
      </c>
      <c r="U172" s="7">
        <f t="shared" si="66"/>
        <v>1.1188597227014991</v>
      </c>
      <c r="V172" s="7">
        <f t="shared" si="66"/>
        <v>0.75945841632074673</v>
      </c>
      <c r="W172" s="7">
        <f t="shared" si="66"/>
        <v>-0.72805511856702099</v>
      </c>
      <c r="X172" s="7">
        <f t="shared" si="66"/>
        <v>1.4205546436582126</v>
      </c>
      <c r="Y172" s="7">
        <f t="shared" si="66"/>
        <v>-0.21005626355748486</v>
      </c>
      <c r="Z172" s="7">
        <f t="shared" si="66"/>
        <v>0.39594762928160482</v>
      </c>
      <c r="AA172" s="7">
        <f t="shared" si="66"/>
        <v>0.19249896815140907</v>
      </c>
      <c r="AB172" s="20">
        <f t="shared" si="58"/>
        <v>115.98195833333335</v>
      </c>
      <c r="AC172" s="20">
        <f t="shared" si="59"/>
        <v>113.41676666666667</v>
      </c>
      <c r="AD172" s="20">
        <f t="shared" si="60"/>
        <v>115.15776666666666</v>
      </c>
      <c r="AE172" s="20">
        <f t="shared" si="70"/>
        <v>117.19846666666666</v>
      </c>
      <c r="AF172" s="20">
        <f t="shared" si="71"/>
        <v>118.15483333333333</v>
      </c>
      <c r="AG172" s="109">
        <f>IFERROR(AC172/'2018'!AF172*100-100,"")</f>
        <v>-7.7617503700370207</v>
      </c>
      <c r="AH172" s="20">
        <f t="shared" si="72"/>
        <v>1.5350464055431985</v>
      </c>
      <c r="AI172" s="20">
        <f t="shared" si="72"/>
        <v>1.7720906362373086</v>
      </c>
      <c r="AJ172" s="20">
        <f t="shared" si="72"/>
        <v>0.81602319029201453</v>
      </c>
    </row>
    <row r="173" spans="2:36" x14ac:dyDescent="0.2">
      <c r="B173" s="1" t="s">
        <v>77</v>
      </c>
      <c r="C173" s="14">
        <v>116.4648</v>
      </c>
      <c r="D173" s="7">
        <v>116.6803</v>
      </c>
      <c r="E173" s="7">
        <v>117.1596</v>
      </c>
      <c r="F173" s="7">
        <v>117.3192</v>
      </c>
      <c r="G173" s="7">
        <v>117.5034</v>
      </c>
      <c r="H173" s="7">
        <v>117.917</v>
      </c>
      <c r="I173" s="7">
        <v>119.0359</v>
      </c>
      <c r="J173" s="7">
        <v>120.15519999999999</v>
      </c>
      <c r="K173" s="7">
        <v>120.5805</v>
      </c>
      <c r="L173" s="7">
        <v>120.721</v>
      </c>
      <c r="M173" s="7">
        <v>120.9859</v>
      </c>
      <c r="N173" s="7">
        <v>121.40649999999999</v>
      </c>
      <c r="O173" s="11">
        <v>121.253</v>
      </c>
      <c r="P173" s="7">
        <f t="shared" si="66"/>
        <v>0.18503444817662146</v>
      </c>
      <c r="Q173" s="7">
        <f t="shared" si="66"/>
        <v>0.41078056878495767</v>
      </c>
      <c r="R173" s="7">
        <f t="shared" si="66"/>
        <v>0.13622443231284292</v>
      </c>
      <c r="S173" s="7">
        <f t="shared" si="66"/>
        <v>0.15700754863654384</v>
      </c>
      <c r="T173" s="7">
        <f t="shared" si="66"/>
        <v>0.35198981476280888</v>
      </c>
      <c r="U173" s="7">
        <f t="shared" si="66"/>
        <v>0.9488877769956805</v>
      </c>
      <c r="V173" s="7">
        <f t="shared" si="66"/>
        <v>0.94030456358123515</v>
      </c>
      <c r="W173" s="7">
        <f t="shared" si="66"/>
        <v>0.35395887984873492</v>
      </c>
      <c r="X173" s="7">
        <f t="shared" si="66"/>
        <v>0.1165196694324563</v>
      </c>
      <c r="Y173" s="7">
        <f t="shared" si="66"/>
        <v>0.21943158191200968</v>
      </c>
      <c r="Z173" s="7">
        <f t="shared" si="66"/>
        <v>0.34764381634553548</v>
      </c>
      <c r="AA173" s="7">
        <f t="shared" si="66"/>
        <v>-0.12643474608031199</v>
      </c>
      <c r="AB173" s="20">
        <f t="shared" si="58"/>
        <v>119.22645833333331</v>
      </c>
      <c r="AC173" s="20">
        <f t="shared" si="59"/>
        <v>117.05303333333332</v>
      </c>
      <c r="AD173" s="20">
        <f t="shared" si="60"/>
        <v>118.1521</v>
      </c>
      <c r="AE173" s="20">
        <f t="shared" si="70"/>
        <v>120.48556666666667</v>
      </c>
      <c r="AF173" s="20">
        <f t="shared" si="71"/>
        <v>121.21513333333333</v>
      </c>
      <c r="AG173" s="109">
        <f>IFERROR(AC173/'2018'!AF173*100-100,"")</f>
        <v>-7.1129064085275786</v>
      </c>
      <c r="AH173" s="20">
        <f t="shared" si="72"/>
        <v>0.93894761662166104</v>
      </c>
      <c r="AI173" s="20">
        <f t="shared" si="72"/>
        <v>1.9749684234699743</v>
      </c>
      <c r="AJ173" s="20">
        <f t="shared" si="72"/>
        <v>0.60552204454917558</v>
      </c>
    </row>
    <row r="174" spans="2:36" x14ac:dyDescent="0.2">
      <c r="B174" s="1" t="s">
        <v>69</v>
      </c>
      <c r="C174" s="14">
        <v>104.9997</v>
      </c>
      <c r="D174" s="7">
        <v>104.6836</v>
      </c>
      <c r="E174" s="7">
        <v>105.6484</v>
      </c>
      <c r="F174" s="7">
        <v>105.60380000000001</v>
      </c>
      <c r="G174" s="7">
        <v>105.6695</v>
      </c>
      <c r="H174" s="7">
        <v>105.83069999999999</v>
      </c>
      <c r="I174" s="7">
        <v>105.8493</v>
      </c>
      <c r="J174" s="7">
        <v>105.2582</v>
      </c>
      <c r="K174" s="7">
        <v>105.51390000000001</v>
      </c>
      <c r="L174" s="7">
        <v>105.62439999999999</v>
      </c>
      <c r="M174" s="7">
        <v>105.4585</v>
      </c>
      <c r="N174" s="7">
        <v>105.3762</v>
      </c>
      <c r="O174" s="11">
        <v>106.5895</v>
      </c>
      <c r="P174" s="7">
        <f t="shared" si="66"/>
        <v>-0.30104847918613653</v>
      </c>
      <c r="Q174" s="7">
        <f t="shared" si="66"/>
        <v>0.92163433431788433</v>
      </c>
      <c r="R174" s="7">
        <f t="shared" si="66"/>
        <v>-4.221549971413522E-2</v>
      </c>
      <c r="S174" s="7">
        <f t="shared" si="66"/>
        <v>6.2213670341401101E-2</v>
      </c>
      <c r="T174" s="7">
        <f t="shared" si="66"/>
        <v>0.1525511145600138</v>
      </c>
      <c r="U174" s="7">
        <f t="shared" si="66"/>
        <v>1.7575240454807906E-2</v>
      </c>
      <c r="V174" s="7">
        <f t="shared" si="66"/>
        <v>-0.55843543603972556</v>
      </c>
      <c r="W174" s="7">
        <f t="shared" si="66"/>
        <v>0.24292644183541467</v>
      </c>
      <c r="X174" s="7">
        <f t="shared" si="66"/>
        <v>0.10472553853093061</v>
      </c>
      <c r="Y174" s="7">
        <f t="shared" si="66"/>
        <v>-0.15706598096651295</v>
      </c>
      <c r="Z174" s="7">
        <f t="shared" si="66"/>
        <v>-7.804017694164396E-2</v>
      </c>
      <c r="AA174" s="7">
        <f t="shared" si="66"/>
        <v>1.1513985131367461</v>
      </c>
      <c r="AB174" s="20">
        <f t="shared" si="58"/>
        <v>105.59216666666667</v>
      </c>
      <c r="AC174" s="20">
        <f t="shared" si="59"/>
        <v>105.31193333333333</v>
      </c>
      <c r="AD174" s="20">
        <f t="shared" si="60"/>
        <v>105.78316666666667</v>
      </c>
      <c r="AE174" s="20">
        <f t="shared" si="70"/>
        <v>105.46550000000001</v>
      </c>
      <c r="AF174" s="20">
        <f t="shared" si="71"/>
        <v>105.80806666666666</v>
      </c>
      <c r="AG174" s="109">
        <f>IFERROR(AC174/'2018'!AF174*100-100,"")</f>
        <v>-1.7846190194185851</v>
      </c>
      <c r="AH174" s="20">
        <f t="shared" si="72"/>
        <v>0.44746432661320057</v>
      </c>
      <c r="AI174" s="20">
        <f t="shared" si="72"/>
        <v>-0.30029982716216352</v>
      </c>
      <c r="AJ174" s="20">
        <f t="shared" si="72"/>
        <v>0.32481395969929849</v>
      </c>
    </row>
    <row r="175" spans="2:36" x14ac:dyDescent="0.2">
      <c r="B175" s="1" t="s">
        <v>43</v>
      </c>
      <c r="C175" s="14">
        <v>120.3582</v>
      </c>
      <c r="D175" s="7">
        <v>121.15689999999999</v>
      </c>
      <c r="E175" s="7">
        <v>121.4452</v>
      </c>
      <c r="F175" s="7">
        <v>121.91459999999999</v>
      </c>
      <c r="G175" s="7">
        <v>121.9259</v>
      </c>
      <c r="H175" s="7">
        <v>122.1065</v>
      </c>
      <c r="I175" s="7">
        <v>122.1033</v>
      </c>
      <c r="J175" s="7">
        <v>122.6887</v>
      </c>
      <c r="K175" s="7">
        <v>122.84529999999999</v>
      </c>
      <c r="L175" s="7">
        <v>122.9354</v>
      </c>
      <c r="M175" s="7">
        <v>123.04640000000001</v>
      </c>
      <c r="N175" s="7">
        <v>123.36620000000001</v>
      </c>
      <c r="O175" s="11">
        <v>123.6165</v>
      </c>
      <c r="P175" s="7">
        <f t="shared" si="66"/>
        <v>0.66360247993073729</v>
      </c>
      <c r="Q175" s="7">
        <f t="shared" si="66"/>
        <v>0.23795590676222869</v>
      </c>
      <c r="R175" s="7">
        <f t="shared" si="66"/>
        <v>0.386511776504953</v>
      </c>
      <c r="S175" s="7">
        <f t="shared" si="66"/>
        <v>9.2687832302329985E-3</v>
      </c>
      <c r="T175" s="7">
        <f t="shared" si="66"/>
        <v>0.14812275324602756</v>
      </c>
      <c r="U175" s="7">
        <f t="shared" si="66"/>
        <v>-2.6206631096563592E-3</v>
      </c>
      <c r="V175" s="7">
        <f t="shared" si="66"/>
        <v>0.47943012187221212</v>
      </c>
      <c r="W175" s="7">
        <f t="shared" si="66"/>
        <v>0.12764011681597198</v>
      </c>
      <c r="X175" s="7">
        <f t="shared" si="66"/>
        <v>7.3344279349724192E-2</v>
      </c>
      <c r="Y175" s="7">
        <f t="shared" si="66"/>
        <v>9.0291323735884221E-2</v>
      </c>
      <c r="Z175" s="7">
        <f t="shared" si="66"/>
        <v>0.25990195568501046</v>
      </c>
      <c r="AA175" s="7">
        <f t="shared" si="66"/>
        <v>0.20289187800223701</v>
      </c>
      <c r="AB175" s="20">
        <f t="shared" si="58"/>
        <v>122.42924166666667</v>
      </c>
      <c r="AC175" s="20">
        <f t="shared" si="59"/>
        <v>121.50556666666667</v>
      </c>
      <c r="AD175" s="20">
        <f t="shared" si="60"/>
        <v>122.04523333333333</v>
      </c>
      <c r="AE175" s="20">
        <f t="shared" si="70"/>
        <v>122.82313333333333</v>
      </c>
      <c r="AF175" s="20">
        <f t="shared" si="71"/>
        <v>123.34303333333332</v>
      </c>
      <c r="AG175" s="109">
        <f>IFERROR(AC175/'2018'!AF175*100-100,"")</f>
        <v>-5.326436115284011</v>
      </c>
      <c r="AH175" s="20">
        <f t="shared" si="72"/>
        <v>0.44414974677428631</v>
      </c>
      <c r="AI175" s="20">
        <f t="shared" si="72"/>
        <v>0.63738663014834174</v>
      </c>
      <c r="AJ175" s="20">
        <f t="shared" si="72"/>
        <v>0.42329159490583379</v>
      </c>
    </row>
    <row r="176" spans="2:36" x14ac:dyDescent="0.2">
      <c r="B176" s="1" t="s">
        <v>45</v>
      </c>
      <c r="C176" s="14">
        <v>114.4859</v>
      </c>
      <c r="D176" s="7">
        <v>114.33969999999999</v>
      </c>
      <c r="E176" s="7">
        <v>114.9153</v>
      </c>
      <c r="F176" s="7">
        <v>114.82550000000001</v>
      </c>
      <c r="G176" s="7">
        <v>114.7127</v>
      </c>
      <c r="H176" s="7">
        <v>115.4295</v>
      </c>
      <c r="I176" s="7">
        <v>115.03319999999999</v>
      </c>
      <c r="J176" s="7">
        <v>115.45820000000001</v>
      </c>
      <c r="K176" s="7">
        <v>116.13760000000001</v>
      </c>
      <c r="L176" s="7">
        <v>115.88930000000001</v>
      </c>
      <c r="M176" s="7">
        <v>115.93600000000001</v>
      </c>
      <c r="N176" s="7">
        <v>115.6525</v>
      </c>
      <c r="O176" s="11">
        <v>115.95399999999999</v>
      </c>
      <c r="P176" s="7">
        <f t="shared" si="66"/>
        <v>-0.12770131518379768</v>
      </c>
      <c r="Q176" s="7">
        <f t="shared" si="66"/>
        <v>0.50341220066171988</v>
      </c>
      <c r="R176" s="7">
        <f t="shared" si="66"/>
        <v>-7.8144511653362753E-2</v>
      </c>
      <c r="S176" s="7">
        <f t="shared" si="66"/>
        <v>-9.8236019002753847E-2</v>
      </c>
      <c r="T176" s="7">
        <f t="shared" si="66"/>
        <v>0.62486542466527795</v>
      </c>
      <c r="U176" s="7">
        <f t="shared" si="66"/>
        <v>-0.34332644601251044</v>
      </c>
      <c r="V176" s="7">
        <f t="shared" si="66"/>
        <v>0.36945855631244839</v>
      </c>
      <c r="W176" s="7">
        <f t="shared" si="66"/>
        <v>0.58843806676355692</v>
      </c>
      <c r="X176" s="7">
        <f t="shared" si="66"/>
        <v>-0.21379811533904647</v>
      </c>
      <c r="Y176" s="7">
        <f t="shared" si="66"/>
        <v>4.0297076606728398E-2</v>
      </c>
      <c r="Z176" s="7">
        <f t="shared" si="66"/>
        <v>-0.24453146563621622</v>
      </c>
      <c r="AA176" s="7">
        <f t="shared" si="66"/>
        <v>0.26069475368019723</v>
      </c>
      <c r="AB176" s="20">
        <f t="shared" si="58"/>
        <v>115.35695833333331</v>
      </c>
      <c r="AC176" s="20">
        <f t="shared" si="59"/>
        <v>114.69350000000001</v>
      </c>
      <c r="AD176" s="20">
        <f t="shared" si="60"/>
        <v>115.05846666666666</v>
      </c>
      <c r="AE176" s="20">
        <f t="shared" si="70"/>
        <v>115.82836666666667</v>
      </c>
      <c r="AF176" s="20">
        <f t="shared" si="71"/>
        <v>115.84750000000001</v>
      </c>
      <c r="AG176" s="109">
        <f>IFERROR(AC176/'2018'!AF176*100-100,"")</f>
        <v>-2.2415540410960944</v>
      </c>
      <c r="AH176" s="20">
        <f t="shared" si="72"/>
        <v>0.31821041878279743</v>
      </c>
      <c r="AI176" s="20">
        <f t="shared" si="72"/>
        <v>0.66913806719715296</v>
      </c>
      <c r="AJ176" s="20">
        <f t="shared" si="72"/>
        <v>1.6518693895093861E-2</v>
      </c>
    </row>
    <row r="177" spans="2:36" x14ac:dyDescent="0.2">
      <c r="B177" s="1" t="s">
        <v>70</v>
      </c>
      <c r="C177" s="14">
        <v>114.9233</v>
      </c>
      <c r="D177" s="7">
        <v>115.6412</v>
      </c>
      <c r="E177" s="7">
        <v>115.8262</v>
      </c>
      <c r="F177" s="7">
        <v>116.10850000000001</v>
      </c>
      <c r="G177" s="7">
        <v>116.10850000000001</v>
      </c>
      <c r="H177" s="7">
        <v>116.10850000000001</v>
      </c>
      <c r="I177" s="7">
        <v>116.9479</v>
      </c>
      <c r="J177" s="7">
        <v>116.99169999999999</v>
      </c>
      <c r="K177" s="7">
        <v>117.0056</v>
      </c>
      <c r="L177" s="7">
        <v>117.5502</v>
      </c>
      <c r="M177" s="7">
        <v>117.74379999999999</v>
      </c>
      <c r="N177" s="7">
        <v>117.8317</v>
      </c>
      <c r="O177" s="11">
        <v>117.8318</v>
      </c>
      <c r="P177" s="7">
        <f t="shared" si="66"/>
        <v>0.62467750229935992</v>
      </c>
      <c r="Q177" s="7">
        <f t="shared" si="66"/>
        <v>0.15997758584310978</v>
      </c>
      <c r="R177" s="7">
        <f t="shared" si="66"/>
        <v>0.24372723960555251</v>
      </c>
      <c r="S177" s="7">
        <f t="shared" si="66"/>
        <v>0</v>
      </c>
      <c r="T177" s="7">
        <f t="shared" si="66"/>
        <v>0</v>
      </c>
      <c r="U177" s="7">
        <f t="shared" si="66"/>
        <v>0.7229444872683719</v>
      </c>
      <c r="V177" s="7">
        <f t="shared" si="66"/>
        <v>3.745257503554171E-2</v>
      </c>
      <c r="W177" s="7">
        <f t="shared" si="66"/>
        <v>1.1881184733623569E-2</v>
      </c>
      <c r="X177" s="7">
        <f t="shared" si="66"/>
        <v>0.46544780762630394</v>
      </c>
      <c r="Y177" s="7">
        <f t="shared" si="66"/>
        <v>0.16469559388243435</v>
      </c>
      <c r="Z177" s="7">
        <f t="shared" si="66"/>
        <v>7.4653612334581315E-2</v>
      </c>
      <c r="AA177" s="7">
        <f t="shared" si="66"/>
        <v>8.4866805794467579E-5</v>
      </c>
      <c r="AB177" s="20">
        <f t="shared" si="58"/>
        <v>116.80796666666664</v>
      </c>
      <c r="AC177" s="20">
        <f t="shared" si="59"/>
        <v>115.85863333333333</v>
      </c>
      <c r="AD177" s="20">
        <f t="shared" si="60"/>
        <v>116.3883</v>
      </c>
      <c r="AE177" s="20">
        <f t="shared" si="70"/>
        <v>117.1825</v>
      </c>
      <c r="AF177" s="20">
        <f t="shared" si="71"/>
        <v>117.80243333333333</v>
      </c>
      <c r="AG177" s="109">
        <f>IFERROR(AC177/'2018'!AF177*100-100,"")</f>
        <v>-4.8369247382012759</v>
      </c>
      <c r="AH177" s="20">
        <f t="shared" ref="AH177:AJ179" si="73">IFERROR(AD177/AC177*100-100,"")</f>
        <v>0.45716633402949469</v>
      </c>
      <c r="AI177" s="20">
        <f t="shared" si="73"/>
        <v>0.68237099433534354</v>
      </c>
      <c r="AJ177" s="20">
        <f t="shared" si="73"/>
        <v>0.52903234982468916</v>
      </c>
    </row>
    <row r="178" spans="2:36" x14ac:dyDescent="0.2">
      <c r="B178" s="46" t="s">
        <v>48</v>
      </c>
      <c r="C178" s="26">
        <v>101.09229999999999</v>
      </c>
      <c r="D178" s="20">
        <v>101.44970000000001</v>
      </c>
      <c r="E178" s="20">
        <v>101.773</v>
      </c>
      <c r="F178" s="20">
        <v>100.9897</v>
      </c>
      <c r="G178" s="20">
        <v>101.01730000000001</v>
      </c>
      <c r="H178" s="20">
        <v>99.377309999999994</v>
      </c>
      <c r="I178" s="20">
        <v>98.748429999999999</v>
      </c>
      <c r="J178" s="20">
        <v>99.000879999999995</v>
      </c>
      <c r="K178" s="20">
        <v>100.282</v>
      </c>
      <c r="L178" s="20">
        <v>99.885580000000004</v>
      </c>
      <c r="M178" s="20">
        <v>101.4063</v>
      </c>
      <c r="N178" s="20">
        <v>102.732</v>
      </c>
      <c r="O178" s="19">
        <v>102.64109999999999</v>
      </c>
      <c r="P178" s="20">
        <f t="shared" si="66"/>
        <v>0.35353830113669649</v>
      </c>
      <c r="Q178" s="20">
        <f t="shared" si="66"/>
        <v>0.31868009466759289</v>
      </c>
      <c r="R178" s="20">
        <f t="shared" si="66"/>
        <v>-0.7696540339775747</v>
      </c>
      <c r="S178" s="20">
        <f t="shared" si="66"/>
        <v>2.7329519743109178E-2</v>
      </c>
      <c r="T178" s="20">
        <f t="shared" si="66"/>
        <v>-1.6234743949798811</v>
      </c>
      <c r="U178" s="20">
        <f t="shared" si="66"/>
        <v>-0.63282051003392548</v>
      </c>
      <c r="V178" s="20">
        <f t="shared" si="66"/>
        <v>0.25564963412582464</v>
      </c>
      <c r="W178" s="20">
        <f t="shared" si="66"/>
        <v>1.2940491034019106</v>
      </c>
      <c r="X178" s="20">
        <f t="shared" si="66"/>
        <v>-0.39530523922537647</v>
      </c>
      <c r="Y178" s="20">
        <f t="shared" si="66"/>
        <v>1.5224620010215659</v>
      </c>
      <c r="Z178" s="20">
        <f t="shared" si="66"/>
        <v>1.3073152259770819</v>
      </c>
      <c r="AA178" s="20">
        <f t="shared" si="66"/>
        <v>-8.848265389557769E-2</v>
      </c>
      <c r="AB178" s="20">
        <f>(AB161/AB162)*100</f>
        <v>100.77892438550367</v>
      </c>
      <c r="AC178" s="20">
        <f t="shared" ref="AC178:AF178" si="74">(AC161/AC162)*100</f>
        <v>101.40413786745567</v>
      </c>
      <c r="AD178" s="20">
        <f t="shared" si="74"/>
        <v>99.71215080556874</v>
      </c>
      <c r="AE178" s="20">
        <f t="shared" si="74"/>
        <v>99.723442552529846</v>
      </c>
      <c r="AF178" s="20">
        <f t="shared" si="74"/>
        <v>102.26136205934952</v>
      </c>
      <c r="AG178" s="109">
        <f>IFERROR(AC178/'2018'!AF178*100-100,"")</f>
        <v>3.1465546891092231</v>
      </c>
      <c r="AH178" s="20">
        <f t="shared" si="73"/>
        <v>-1.6685582042998135</v>
      </c>
      <c r="AI178" s="20">
        <f t="shared" si="73"/>
        <v>1.1324343994061792E-2</v>
      </c>
      <c r="AJ178" s="20">
        <f t="shared" si="73"/>
        <v>2.5449577770871912</v>
      </c>
    </row>
    <row r="179" spans="2:36" x14ac:dyDescent="0.2">
      <c r="B179" s="46" t="s">
        <v>72</v>
      </c>
      <c r="C179" s="26">
        <v>109.36790000000001</v>
      </c>
      <c r="D179" s="20">
        <v>110.1454</v>
      </c>
      <c r="E179" s="20">
        <v>110.2236</v>
      </c>
      <c r="F179" s="20">
        <v>109.1622</v>
      </c>
      <c r="G179" s="20">
        <v>108.5078</v>
      </c>
      <c r="H179" s="20">
        <v>106.90649999999999</v>
      </c>
      <c r="I179" s="20">
        <v>105.8929</v>
      </c>
      <c r="J179" s="20">
        <v>106.1469</v>
      </c>
      <c r="K179" s="20">
        <v>107.5393</v>
      </c>
      <c r="L179" s="20">
        <v>106.9658</v>
      </c>
      <c r="M179" s="20">
        <v>108.58620000000001</v>
      </c>
      <c r="N179" s="20">
        <v>110.1888</v>
      </c>
      <c r="O179" s="19">
        <v>110.6729</v>
      </c>
      <c r="P179" s="20">
        <f t="shared" si="66"/>
        <v>0.71090329063645652</v>
      </c>
      <c r="Q179" s="20">
        <f t="shared" si="66"/>
        <v>7.0997063881024183E-2</v>
      </c>
      <c r="R179" s="20">
        <f t="shared" si="66"/>
        <v>-0.96295167278151517</v>
      </c>
      <c r="S179" s="20">
        <f t="shared" si="66"/>
        <v>-0.59947490981309959</v>
      </c>
      <c r="T179" s="20">
        <f t="shared" si="66"/>
        <v>-1.4757464440344463</v>
      </c>
      <c r="U179" s="20">
        <f t="shared" si="66"/>
        <v>-0.94811821544994634</v>
      </c>
      <c r="V179" s="20">
        <f t="shared" si="66"/>
        <v>0.23986499567015812</v>
      </c>
      <c r="W179" s="20">
        <f t="shared" si="66"/>
        <v>1.3117669946084105</v>
      </c>
      <c r="X179" s="20">
        <f t="shared" si="66"/>
        <v>-0.53329340994408159</v>
      </c>
      <c r="Y179" s="20">
        <f t="shared" si="66"/>
        <v>1.5148767176050697</v>
      </c>
      <c r="Z179" s="20">
        <f t="shared" si="66"/>
        <v>1.4758781502621836</v>
      </c>
      <c r="AA179" s="20">
        <f t="shared" si="66"/>
        <v>0.43933684730208333</v>
      </c>
      <c r="AB179" s="20">
        <f>(AB161/AB171)*100</f>
        <v>108.41012691367537</v>
      </c>
      <c r="AC179" s="20">
        <f t="shared" ref="AC179:AF179" si="75">(AC161/AC171)*100</f>
        <v>109.84308569250972</v>
      </c>
      <c r="AD179" s="20">
        <f t="shared" si="75"/>
        <v>107.09931695204973</v>
      </c>
      <c r="AE179" s="20">
        <f t="shared" si="75"/>
        <v>106.88456261829917</v>
      </c>
      <c r="AF179" s="20">
        <f t="shared" si="75"/>
        <v>109.81672341541915</v>
      </c>
      <c r="AG179" s="109">
        <f>IFERROR(AC179/'2018'!AF179*100-100,"")</f>
        <v>3.7737180042101102</v>
      </c>
      <c r="AH179" s="20">
        <f t="shared" si="73"/>
        <v>-2.4978984550204473</v>
      </c>
      <c r="AI179" s="20">
        <f t="shared" si="73"/>
        <v>-0.20051886404345964</v>
      </c>
      <c r="AJ179" s="20">
        <f t="shared" si="73"/>
        <v>2.7432968104020432</v>
      </c>
    </row>
    <row r="180" spans="2:36" ht="24" customHeight="1" x14ac:dyDescent="0.2">
      <c r="B180" s="22" t="s">
        <v>85</v>
      </c>
      <c r="C180" s="27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5"/>
      <c r="P180" s="2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4"/>
      <c r="AC180" s="23"/>
      <c r="AD180" s="23"/>
      <c r="AE180" s="23"/>
      <c r="AF180" s="23"/>
      <c r="AG180" s="23"/>
      <c r="AH180" s="23"/>
      <c r="AI180" s="23"/>
      <c r="AJ180" s="23"/>
    </row>
    <row r="181" spans="2:36" x14ac:dyDescent="0.2">
      <c r="B181" s="1" t="s">
        <v>15</v>
      </c>
      <c r="C181" s="14">
        <v>126.4494</v>
      </c>
      <c r="D181" s="7">
        <v>127.7009</v>
      </c>
      <c r="E181" s="7">
        <v>128.1867</v>
      </c>
      <c r="F181" s="7">
        <v>127.1387</v>
      </c>
      <c r="G181" s="7">
        <v>126.42700000000001</v>
      </c>
      <c r="H181" s="7">
        <v>124.7457</v>
      </c>
      <c r="I181" s="7">
        <v>124.12</v>
      </c>
      <c r="J181" s="7">
        <v>124.8935</v>
      </c>
      <c r="K181" s="7">
        <v>126.8783</v>
      </c>
      <c r="L181" s="7">
        <v>126.4791</v>
      </c>
      <c r="M181" s="7">
        <v>128.62119999999999</v>
      </c>
      <c r="N181" s="7">
        <v>130.7294</v>
      </c>
      <c r="O181" s="11">
        <v>131.46039999999999</v>
      </c>
      <c r="P181" s="7">
        <f t="shared" ref="P181:AA199" si="76">(D181-C181)/C181*100</f>
        <v>0.98972395282224124</v>
      </c>
      <c r="Q181" s="7">
        <f t="shared" si="76"/>
        <v>0.38042018497911723</v>
      </c>
      <c r="R181" s="7">
        <f t="shared" si="76"/>
        <v>-0.8175575157173105</v>
      </c>
      <c r="S181" s="7">
        <f t="shared" si="76"/>
        <v>-0.55978234793968584</v>
      </c>
      <c r="T181" s="7">
        <f t="shared" si="76"/>
        <v>-1.3298583372222763</v>
      </c>
      <c r="U181" s="7">
        <f t="shared" si="76"/>
        <v>-0.50158041519667196</v>
      </c>
      <c r="V181" s="7">
        <f t="shared" si="76"/>
        <v>0.62318723815662136</v>
      </c>
      <c r="W181" s="7">
        <f t="shared" si="76"/>
        <v>1.5891939932822705</v>
      </c>
      <c r="X181" s="7">
        <f t="shared" si="76"/>
        <v>-0.31463221055136564</v>
      </c>
      <c r="Y181" s="7">
        <f t="shared" si="76"/>
        <v>1.6936395024948667</v>
      </c>
      <c r="Z181" s="7">
        <f t="shared" si="76"/>
        <v>1.639076606344841</v>
      </c>
      <c r="AA181" s="7">
        <f t="shared" si="76"/>
        <v>0.5591703166999884</v>
      </c>
      <c r="AB181" s="20">
        <f t="shared" ref="AB181:AB197" si="77">AVERAGE(D181:O181)</f>
        <v>127.28174166666666</v>
      </c>
      <c r="AC181" s="20">
        <f t="shared" ref="AC181:AC197" si="78">IFERROR(AVERAGE(D181:F181),"")</f>
        <v>127.67543333333333</v>
      </c>
      <c r="AD181" s="20">
        <f t="shared" ref="AD181:AD197" si="79">IFERROR(AVERAGE(G181:I181),"")</f>
        <v>125.09756666666668</v>
      </c>
      <c r="AE181" s="20">
        <f t="shared" ref="AE181:AE197" si="80">IFERROR(AVERAGE(J181:L181),"")</f>
        <v>126.08363333333334</v>
      </c>
      <c r="AF181" s="20">
        <f t="shared" ref="AF181:AF197" si="81">IFERROR(AVERAGE(M181:O181),"")</f>
        <v>130.27033333333333</v>
      </c>
      <c r="AG181" s="109">
        <f>IFERROR(AC181/'2018'!AF181*100-100,"")</f>
        <v>-1.3754984637005663</v>
      </c>
      <c r="AH181" s="20">
        <f t="shared" ref="AH181:AJ196" si="82">IFERROR(AD181/AC181*100-100,"")</f>
        <v>-2.0190780633079157</v>
      </c>
      <c r="AI181" s="20">
        <f t="shared" si="82"/>
        <v>0.78823808723163324</v>
      </c>
      <c r="AJ181" s="20">
        <f t="shared" si="82"/>
        <v>3.3205737250063407</v>
      </c>
    </row>
    <row r="182" spans="2:36" x14ac:dyDescent="0.2">
      <c r="B182" s="1" t="s">
        <v>21</v>
      </c>
      <c r="C182" s="14">
        <v>125.1104</v>
      </c>
      <c r="D182" s="7">
        <v>125.87909999999999</v>
      </c>
      <c r="E182" s="7">
        <v>125.9614</v>
      </c>
      <c r="F182" s="7">
        <v>125.91540000000001</v>
      </c>
      <c r="G182" s="7">
        <v>125.19329999999999</v>
      </c>
      <c r="H182" s="7">
        <v>125.66549999999999</v>
      </c>
      <c r="I182" s="7">
        <v>125.8978</v>
      </c>
      <c r="J182" s="7">
        <v>126.3477</v>
      </c>
      <c r="K182" s="7">
        <v>126.6512</v>
      </c>
      <c r="L182" s="7">
        <v>126.7372</v>
      </c>
      <c r="M182" s="7">
        <v>126.89619999999999</v>
      </c>
      <c r="N182" s="7">
        <v>127.2351</v>
      </c>
      <c r="O182" s="11">
        <v>128.06559999999999</v>
      </c>
      <c r="P182" s="7">
        <f t="shared" si="76"/>
        <v>0.61441734659947977</v>
      </c>
      <c r="Q182" s="7">
        <f t="shared" si="76"/>
        <v>6.5380194170440997E-2</v>
      </c>
      <c r="R182" s="7">
        <f t="shared" si="76"/>
        <v>-3.6519124112618845E-2</v>
      </c>
      <c r="S182" s="7">
        <f t="shared" si="76"/>
        <v>-0.57348028914653149</v>
      </c>
      <c r="T182" s="7">
        <f t="shared" si="76"/>
        <v>0.37717673389869977</v>
      </c>
      <c r="U182" s="7">
        <f t="shared" si="76"/>
        <v>0.18485582757400343</v>
      </c>
      <c r="V182" s="7">
        <f t="shared" si="76"/>
        <v>0.35735334533248359</v>
      </c>
      <c r="W182" s="7">
        <f t="shared" si="76"/>
        <v>0.24021015024412762</v>
      </c>
      <c r="X182" s="7">
        <f t="shared" si="76"/>
        <v>6.7903028159226692E-2</v>
      </c>
      <c r="Y182" s="7">
        <f t="shared" si="76"/>
        <v>0.12545645635219321</v>
      </c>
      <c r="Z182" s="7">
        <f t="shared" si="76"/>
        <v>0.2670686750273133</v>
      </c>
      <c r="AA182" s="7">
        <f t="shared" si="76"/>
        <v>0.6527286888602174</v>
      </c>
      <c r="AB182" s="20">
        <f t="shared" si="77"/>
        <v>126.37045833333332</v>
      </c>
      <c r="AC182" s="20">
        <f t="shared" si="78"/>
        <v>125.91863333333333</v>
      </c>
      <c r="AD182" s="20">
        <f t="shared" si="79"/>
        <v>125.58553333333333</v>
      </c>
      <c r="AE182" s="20">
        <f t="shared" si="80"/>
        <v>126.57869999999998</v>
      </c>
      <c r="AF182" s="20">
        <f t="shared" si="81"/>
        <v>127.39896666666668</v>
      </c>
      <c r="AG182" s="109">
        <f>IFERROR(AC182/'2018'!AF182*100-100,"")</f>
        <v>-4.5768786378312711</v>
      </c>
      <c r="AH182" s="20">
        <f t="shared" si="82"/>
        <v>-0.26453590797656545</v>
      </c>
      <c r="AI182" s="20">
        <f t="shared" si="82"/>
        <v>0.79082887997184059</v>
      </c>
      <c r="AJ182" s="20">
        <f t="shared" si="82"/>
        <v>0.64802898644613549</v>
      </c>
    </row>
    <row r="183" spans="2:36" x14ac:dyDescent="0.2">
      <c r="B183" s="54" t="s">
        <v>23</v>
      </c>
      <c r="C183" s="26">
        <v>127.95399999999999</v>
      </c>
      <c r="D183" s="20">
        <v>128.90819999999999</v>
      </c>
      <c r="E183" s="20">
        <v>128.93100000000001</v>
      </c>
      <c r="F183" s="20">
        <v>128.84639999999999</v>
      </c>
      <c r="G183" s="20">
        <v>127.88979999999999</v>
      </c>
      <c r="H183" s="20">
        <v>128.4066</v>
      </c>
      <c r="I183" s="20">
        <v>128.54839999999999</v>
      </c>
      <c r="J183" s="20">
        <v>129.07050000000001</v>
      </c>
      <c r="K183" s="20">
        <v>129.374</v>
      </c>
      <c r="L183" s="20">
        <v>129.43530000000001</v>
      </c>
      <c r="M183" s="20">
        <v>129.60239999999999</v>
      </c>
      <c r="N183" s="20">
        <v>130.042</v>
      </c>
      <c r="O183" s="19">
        <v>131.0702</v>
      </c>
      <c r="P183" s="20">
        <f t="shared" si="76"/>
        <v>0.74573674914422383</v>
      </c>
      <c r="Q183" s="20">
        <f t="shared" si="76"/>
        <v>1.7687005171135674E-2</v>
      </c>
      <c r="R183" s="20">
        <f t="shared" si="76"/>
        <v>-6.561649254254065E-2</v>
      </c>
      <c r="S183" s="20">
        <f t="shared" si="76"/>
        <v>-0.74243440251337611</v>
      </c>
      <c r="T183" s="20">
        <f t="shared" si="76"/>
        <v>0.40409790303839982</v>
      </c>
      <c r="U183" s="20">
        <f t="shared" si="76"/>
        <v>0.11043046073954865</v>
      </c>
      <c r="V183" s="20">
        <f t="shared" si="76"/>
        <v>0.40615052384940081</v>
      </c>
      <c r="W183" s="20">
        <f t="shared" si="76"/>
        <v>0.23514280954980837</v>
      </c>
      <c r="X183" s="20">
        <f t="shared" si="76"/>
        <v>4.7382008749839236E-2</v>
      </c>
      <c r="Y183" s="20">
        <f t="shared" si="76"/>
        <v>0.12909924881386797</v>
      </c>
      <c r="Z183" s="20">
        <f t="shared" si="76"/>
        <v>0.33919124954477148</v>
      </c>
      <c r="AA183" s="20">
        <f t="shared" si="76"/>
        <v>0.79066763045785082</v>
      </c>
      <c r="AB183" s="20">
        <f t="shared" si="77"/>
        <v>129.17706666666666</v>
      </c>
      <c r="AC183" s="20">
        <f t="shared" si="78"/>
        <v>128.89520000000002</v>
      </c>
      <c r="AD183" s="20">
        <f t="shared" si="79"/>
        <v>128.2816</v>
      </c>
      <c r="AE183" s="20">
        <f t="shared" si="80"/>
        <v>129.29326666666668</v>
      </c>
      <c r="AF183" s="20">
        <f t="shared" si="81"/>
        <v>130.23820000000001</v>
      </c>
      <c r="AG183" s="109">
        <f>IFERROR(AC183/'2018'!AF183*100-100,"")</f>
        <v>-4.5765950022628914</v>
      </c>
      <c r="AH183" s="20">
        <f t="shared" si="82"/>
        <v>-0.4760456556954864</v>
      </c>
      <c r="AI183" s="20">
        <f t="shared" si="82"/>
        <v>0.78862959821725553</v>
      </c>
      <c r="AJ183" s="20">
        <f t="shared" si="82"/>
        <v>0.73084496795139842</v>
      </c>
    </row>
    <row r="184" spans="2:36" x14ac:dyDescent="0.2">
      <c r="B184" s="1" t="s">
        <v>25</v>
      </c>
      <c r="C184" s="14">
        <v>135.80520000000001</v>
      </c>
      <c r="D184" s="7">
        <v>136.67359999999999</v>
      </c>
      <c r="E184" s="7">
        <v>135.86160000000001</v>
      </c>
      <c r="F184" s="7">
        <v>135.08619999999999</v>
      </c>
      <c r="G184" s="7">
        <v>132.24529999999999</v>
      </c>
      <c r="H184" s="7">
        <v>133.28880000000001</v>
      </c>
      <c r="I184" s="7">
        <v>132.31909999999999</v>
      </c>
      <c r="J184" s="7">
        <v>133.2011</v>
      </c>
      <c r="K184" s="7">
        <v>133.46090000000001</v>
      </c>
      <c r="L184" s="7">
        <v>133.47630000000001</v>
      </c>
      <c r="M184" s="7">
        <v>133.548</v>
      </c>
      <c r="N184" s="7">
        <v>134.11699999999999</v>
      </c>
      <c r="O184" s="11">
        <v>136.41409999999999</v>
      </c>
      <c r="P184" s="7">
        <f t="shared" si="76"/>
        <v>0.63944532315403224</v>
      </c>
      <c r="Q184" s="7">
        <f t="shared" si="76"/>
        <v>-0.59411620093418438</v>
      </c>
      <c r="R184" s="7">
        <f t="shared" si="76"/>
        <v>-0.57072785834998185</v>
      </c>
      <c r="S184" s="7">
        <f t="shared" si="76"/>
        <v>-2.103027548335807</v>
      </c>
      <c r="T184" s="7">
        <f t="shared" si="76"/>
        <v>0.78906395917285754</v>
      </c>
      <c r="U184" s="7">
        <f t="shared" si="76"/>
        <v>-0.72751799100900993</v>
      </c>
      <c r="V184" s="7">
        <f t="shared" si="76"/>
        <v>0.66657043465380661</v>
      </c>
      <c r="W184" s="7">
        <f t="shared" si="76"/>
        <v>0.19504343432600232</v>
      </c>
      <c r="X184" s="7">
        <f t="shared" si="76"/>
        <v>1.1538960099924124E-2</v>
      </c>
      <c r="Y184" s="7">
        <f t="shared" si="76"/>
        <v>5.3717401516218809E-2</v>
      </c>
      <c r="Z184" s="7">
        <f t="shared" si="76"/>
        <v>0.42606403690058131</v>
      </c>
      <c r="AA184" s="7">
        <f t="shared" si="76"/>
        <v>1.712758263307411</v>
      </c>
      <c r="AB184" s="20">
        <f t="shared" si="77"/>
        <v>134.14099999999999</v>
      </c>
      <c r="AC184" s="20">
        <f t="shared" si="78"/>
        <v>135.87379999999999</v>
      </c>
      <c r="AD184" s="20">
        <f t="shared" si="79"/>
        <v>132.61773333333332</v>
      </c>
      <c r="AE184" s="20">
        <f t="shared" si="80"/>
        <v>133.37943333333337</v>
      </c>
      <c r="AF184" s="20">
        <f t="shared" si="81"/>
        <v>134.69303333333332</v>
      </c>
      <c r="AG184" s="109">
        <f>IFERROR(AC184/'2018'!AF184*100-100,"")</f>
        <v>-2.466281927993947</v>
      </c>
      <c r="AH184" s="20">
        <f t="shared" si="82"/>
        <v>-2.3963903759714356</v>
      </c>
      <c r="AI184" s="20">
        <f t="shared" si="82"/>
        <v>0.574357577116416</v>
      </c>
      <c r="AJ184" s="20">
        <f t="shared" si="82"/>
        <v>0.98485948483309471</v>
      </c>
    </row>
    <row r="185" spans="2:36" x14ac:dyDescent="0.2">
      <c r="B185" s="1" t="s">
        <v>66</v>
      </c>
      <c r="C185" s="14">
        <v>130.11279999999999</v>
      </c>
      <c r="D185" s="7">
        <v>131.40690000000001</v>
      </c>
      <c r="E185" s="7">
        <v>132.1369</v>
      </c>
      <c r="F185" s="7">
        <v>132.29140000000001</v>
      </c>
      <c r="G185" s="7">
        <v>132.6225</v>
      </c>
      <c r="H185" s="7">
        <v>133.06399999999999</v>
      </c>
      <c r="I185" s="7">
        <v>133.9015</v>
      </c>
      <c r="J185" s="7">
        <v>134.327</v>
      </c>
      <c r="K185" s="7">
        <v>135.02199999999999</v>
      </c>
      <c r="L185" s="7">
        <v>135.3151</v>
      </c>
      <c r="M185" s="7">
        <v>135.5454</v>
      </c>
      <c r="N185" s="7">
        <v>135.85499999999999</v>
      </c>
      <c r="O185" s="11">
        <v>135.7936</v>
      </c>
      <c r="P185" s="7">
        <f t="shared" si="76"/>
        <v>0.99459853296525369</v>
      </c>
      <c r="Q185" s="7">
        <f t="shared" si="76"/>
        <v>0.55552638407875821</v>
      </c>
      <c r="R185" s="7">
        <f t="shared" si="76"/>
        <v>0.11692418998781791</v>
      </c>
      <c r="S185" s="7">
        <f t="shared" si="76"/>
        <v>0.25028081946369318</v>
      </c>
      <c r="T185" s="7">
        <f t="shared" si="76"/>
        <v>0.33289977190898279</v>
      </c>
      <c r="U185" s="7">
        <f t="shared" si="76"/>
        <v>0.62939638068899606</v>
      </c>
      <c r="V185" s="7">
        <f t="shared" si="76"/>
        <v>0.31777089875766856</v>
      </c>
      <c r="W185" s="7">
        <f t="shared" si="76"/>
        <v>0.51739412031832255</v>
      </c>
      <c r="X185" s="7">
        <f t="shared" si="76"/>
        <v>0.21707573580602402</v>
      </c>
      <c r="Y185" s="7">
        <f t="shared" si="76"/>
        <v>0.1701953440525113</v>
      </c>
      <c r="Z185" s="7">
        <f t="shared" si="76"/>
        <v>0.22841055469236801</v>
      </c>
      <c r="AA185" s="7">
        <f t="shared" si="76"/>
        <v>-4.5195244930250567E-2</v>
      </c>
      <c r="AB185" s="20">
        <f t="shared" si="77"/>
        <v>133.94010833333331</v>
      </c>
      <c r="AC185" s="20">
        <f t="shared" si="78"/>
        <v>131.94506666666669</v>
      </c>
      <c r="AD185" s="20">
        <f t="shared" si="79"/>
        <v>133.196</v>
      </c>
      <c r="AE185" s="20">
        <f t="shared" si="80"/>
        <v>134.88803333333331</v>
      </c>
      <c r="AF185" s="20">
        <f t="shared" si="81"/>
        <v>135.73133333333331</v>
      </c>
      <c r="AG185" s="109">
        <f>IFERROR(AC185/'2018'!AF185*100-100,"")</f>
        <v>-7.422346230216732</v>
      </c>
      <c r="AH185" s="20">
        <f t="shared" si="82"/>
        <v>0.94807131856890692</v>
      </c>
      <c r="AI185" s="20">
        <f t="shared" si="82"/>
        <v>1.2703334434467308</v>
      </c>
      <c r="AJ185" s="20">
        <f t="shared" si="82"/>
        <v>0.6251851844529881</v>
      </c>
    </row>
    <row r="186" spans="2:36" x14ac:dyDescent="0.2">
      <c r="B186" s="1" t="s">
        <v>28</v>
      </c>
      <c r="C186" s="14">
        <v>116.2223</v>
      </c>
      <c r="D186" s="7">
        <v>117.14749999999999</v>
      </c>
      <c r="E186" s="7">
        <v>117.7274</v>
      </c>
      <c r="F186" s="7">
        <v>119.44410000000001</v>
      </c>
      <c r="G186" s="7">
        <v>120.676</v>
      </c>
      <c r="H186" s="7">
        <v>120.8434</v>
      </c>
      <c r="I186" s="7">
        <v>122.8329</v>
      </c>
      <c r="J186" s="7">
        <v>123.0077</v>
      </c>
      <c r="K186" s="7">
        <v>123.0664</v>
      </c>
      <c r="L186" s="7">
        <v>123.2657</v>
      </c>
      <c r="M186" s="7">
        <v>123.2893</v>
      </c>
      <c r="N186" s="7">
        <v>123.4538</v>
      </c>
      <c r="O186" s="11">
        <v>123.6544</v>
      </c>
      <c r="P186" s="7">
        <f t="shared" si="76"/>
        <v>0.79606065273186766</v>
      </c>
      <c r="Q186" s="7">
        <f t="shared" si="76"/>
        <v>0.49501696579099791</v>
      </c>
      <c r="R186" s="7">
        <f t="shared" si="76"/>
        <v>1.4581991957692118</v>
      </c>
      <c r="S186" s="7">
        <f t="shared" si="76"/>
        <v>1.0313611136925105</v>
      </c>
      <c r="T186" s="7">
        <f t="shared" si="76"/>
        <v>0.13871855215618736</v>
      </c>
      <c r="U186" s="7">
        <f t="shared" si="76"/>
        <v>1.6463456010009585</v>
      </c>
      <c r="V186" s="7">
        <f t="shared" si="76"/>
        <v>0.1423071506086763</v>
      </c>
      <c r="W186" s="7">
        <f t="shared" si="76"/>
        <v>4.7720589849254764E-2</v>
      </c>
      <c r="X186" s="7">
        <f t="shared" si="76"/>
        <v>0.16194509630572912</v>
      </c>
      <c r="Y186" s="7">
        <f t="shared" si="76"/>
        <v>1.9145634186965101E-2</v>
      </c>
      <c r="Z186" s="7">
        <f t="shared" si="76"/>
        <v>0.13342601507187068</v>
      </c>
      <c r="AA186" s="7">
        <f t="shared" si="76"/>
        <v>0.16248993550623336</v>
      </c>
      <c r="AB186" s="20">
        <f t="shared" si="77"/>
        <v>121.53404999999998</v>
      </c>
      <c r="AC186" s="20">
        <f t="shared" si="78"/>
        <v>118.10633333333334</v>
      </c>
      <c r="AD186" s="20">
        <f t="shared" si="79"/>
        <v>121.45076666666667</v>
      </c>
      <c r="AE186" s="20">
        <f t="shared" si="80"/>
        <v>123.11326666666666</v>
      </c>
      <c r="AF186" s="20">
        <f t="shared" si="81"/>
        <v>123.46583333333332</v>
      </c>
      <c r="AG186" s="109">
        <f>IFERROR(AC186/'2018'!AF186*100-100,"")</f>
        <v>-8.1726851842253296</v>
      </c>
      <c r="AH186" s="20">
        <f t="shared" si="82"/>
        <v>2.8317137946313835</v>
      </c>
      <c r="AI186" s="20">
        <f t="shared" si="82"/>
        <v>1.3688674395633029</v>
      </c>
      <c r="AJ186" s="20">
        <f t="shared" si="82"/>
        <v>0.28637585226395856</v>
      </c>
    </row>
    <row r="187" spans="2:36" x14ac:dyDescent="0.2">
      <c r="B187" s="1" t="s">
        <v>30</v>
      </c>
      <c r="C187" s="14">
        <v>122.429</v>
      </c>
      <c r="D187" s="7">
        <v>122.6461</v>
      </c>
      <c r="E187" s="7">
        <v>122.5921</v>
      </c>
      <c r="F187" s="7">
        <v>122.84010000000001</v>
      </c>
      <c r="G187" s="7">
        <v>122.9375</v>
      </c>
      <c r="H187" s="7">
        <v>123.3899</v>
      </c>
      <c r="I187" s="7">
        <v>125.5183</v>
      </c>
      <c r="J187" s="7">
        <v>125.6469</v>
      </c>
      <c r="K187" s="7">
        <v>125.5162</v>
      </c>
      <c r="L187" s="7">
        <v>125.5271</v>
      </c>
      <c r="M187" s="7">
        <v>125.456</v>
      </c>
      <c r="N187" s="7">
        <v>125.532</v>
      </c>
      <c r="O187" s="11">
        <v>125.64279999999999</v>
      </c>
      <c r="P187" s="7">
        <f t="shared" si="76"/>
        <v>0.17732726723243844</v>
      </c>
      <c r="Q187" s="7">
        <f t="shared" si="76"/>
        <v>-4.4029121186896315E-2</v>
      </c>
      <c r="R187" s="7">
        <f t="shared" si="76"/>
        <v>0.20229688536211113</v>
      </c>
      <c r="S187" s="7">
        <f t="shared" si="76"/>
        <v>7.9290068959560658E-2</v>
      </c>
      <c r="T187" s="7">
        <f t="shared" si="76"/>
        <v>0.36799186578545784</v>
      </c>
      <c r="U187" s="7">
        <f t="shared" si="76"/>
        <v>1.7249385889768931</v>
      </c>
      <c r="V187" s="7">
        <f t="shared" si="76"/>
        <v>0.10245517984230651</v>
      </c>
      <c r="W187" s="7">
        <f t="shared" si="76"/>
        <v>-0.1040216670685902</v>
      </c>
      <c r="X187" s="7">
        <f t="shared" si="76"/>
        <v>8.6841379837874089E-3</v>
      </c>
      <c r="Y187" s="7">
        <f t="shared" si="76"/>
        <v>-5.6641155575171631E-2</v>
      </c>
      <c r="Z187" s="7">
        <f t="shared" si="76"/>
        <v>6.0579007779614683E-2</v>
      </c>
      <c r="AA187" s="7">
        <f t="shared" si="76"/>
        <v>8.8264346939423866E-2</v>
      </c>
      <c r="AB187" s="20">
        <f t="shared" si="77"/>
        <v>124.43708333333332</v>
      </c>
      <c r="AC187" s="20">
        <f t="shared" si="78"/>
        <v>122.69276666666667</v>
      </c>
      <c r="AD187" s="20">
        <f t="shared" si="79"/>
        <v>123.94856666666668</v>
      </c>
      <c r="AE187" s="20">
        <f t="shared" si="80"/>
        <v>125.5634</v>
      </c>
      <c r="AF187" s="20">
        <f t="shared" si="81"/>
        <v>125.54360000000001</v>
      </c>
      <c r="AG187" s="109">
        <f>IFERROR(AC187/'2018'!AF187*100-100,"")</f>
        <v>-6.3989177134152868</v>
      </c>
      <c r="AH187" s="20">
        <f t="shared" si="82"/>
        <v>1.0235322212692353</v>
      </c>
      <c r="AI187" s="20">
        <f t="shared" si="82"/>
        <v>1.3028253385745785</v>
      </c>
      <c r="AJ187" s="20">
        <f t="shared" si="82"/>
        <v>-1.5768926295393726E-2</v>
      </c>
    </row>
    <row r="188" spans="2:36" x14ac:dyDescent="0.2">
      <c r="B188" s="1" t="s">
        <v>32</v>
      </c>
      <c r="C188" s="14">
        <v>121.4055</v>
      </c>
      <c r="D188" s="7">
        <v>122.0827</v>
      </c>
      <c r="E188" s="7">
        <v>122.5585</v>
      </c>
      <c r="F188" s="7">
        <v>122.58620000000001</v>
      </c>
      <c r="G188" s="7">
        <v>123.03870000000001</v>
      </c>
      <c r="H188" s="7">
        <v>123.14700000000001</v>
      </c>
      <c r="I188" s="7">
        <v>124.0322</v>
      </c>
      <c r="J188" s="7">
        <v>124.18259999999999</v>
      </c>
      <c r="K188" s="7">
        <v>125.0981</v>
      </c>
      <c r="L188" s="7">
        <v>125.33199999999999</v>
      </c>
      <c r="M188" s="7">
        <v>125.6057</v>
      </c>
      <c r="N188" s="7">
        <v>126.3633</v>
      </c>
      <c r="O188" s="11">
        <v>126.4136</v>
      </c>
      <c r="P188" s="7">
        <f t="shared" si="76"/>
        <v>0.55780009966599464</v>
      </c>
      <c r="Q188" s="7">
        <f t="shared" si="76"/>
        <v>0.38973581023354859</v>
      </c>
      <c r="R188" s="7">
        <f t="shared" si="76"/>
        <v>2.260145155171616E-2</v>
      </c>
      <c r="S188" s="7">
        <f t="shared" si="76"/>
        <v>0.36912800951493768</v>
      </c>
      <c r="T188" s="7">
        <f t="shared" si="76"/>
        <v>8.8021086048535813E-2</v>
      </c>
      <c r="U188" s="7">
        <f t="shared" si="76"/>
        <v>0.71881572429697638</v>
      </c>
      <c r="V188" s="7">
        <f t="shared" si="76"/>
        <v>0.12125883439944671</v>
      </c>
      <c r="W188" s="7">
        <f t="shared" si="76"/>
        <v>0.73722083448084408</v>
      </c>
      <c r="X188" s="7">
        <f t="shared" si="76"/>
        <v>0.18697326338289016</v>
      </c>
      <c r="Y188" s="7">
        <f t="shared" si="76"/>
        <v>0.21837998276577822</v>
      </c>
      <c r="Z188" s="7">
        <f t="shared" si="76"/>
        <v>0.6031573407894677</v>
      </c>
      <c r="AA188" s="7">
        <f t="shared" si="76"/>
        <v>3.9805861353737294E-2</v>
      </c>
      <c r="AB188" s="20">
        <f t="shared" si="77"/>
        <v>124.20338333333335</v>
      </c>
      <c r="AC188" s="20">
        <f t="shared" si="78"/>
        <v>122.40913333333333</v>
      </c>
      <c r="AD188" s="20">
        <f t="shared" si="79"/>
        <v>123.40596666666666</v>
      </c>
      <c r="AE188" s="20">
        <f t="shared" si="80"/>
        <v>124.87090000000001</v>
      </c>
      <c r="AF188" s="20">
        <f t="shared" si="81"/>
        <v>126.12753333333335</v>
      </c>
      <c r="AG188" s="109">
        <f>IFERROR(AC188/'2018'!AF188*100-100,"")</f>
        <v>-5.4370173064126988</v>
      </c>
      <c r="AH188" s="20">
        <f t="shared" si="82"/>
        <v>0.81434555264665676</v>
      </c>
      <c r="AI188" s="20">
        <f t="shared" si="82"/>
        <v>1.1870846871531882</v>
      </c>
      <c r="AJ188" s="20">
        <f t="shared" si="82"/>
        <v>1.0063460208370003</v>
      </c>
    </row>
    <row r="189" spans="2:36" x14ac:dyDescent="0.2">
      <c r="B189" s="1" t="s">
        <v>67</v>
      </c>
      <c r="C189" s="14">
        <v>108.0655</v>
      </c>
      <c r="D189" s="7">
        <v>109.447</v>
      </c>
      <c r="E189" s="7">
        <v>109.7176</v>
      </c>
      <c r="F189" s="7">
        <v>110.3608</v>
      </c>
      <c r="G189" s="7">
        <v>110.3288</v>
      </c>
      <c r="H189" s="7">
        <v>110.3831</v>
      </c>
      <c r="I189" s="7">
        <v>110.16930000000001</v>
      </c>
      <c r="J189" s="7">
        <v>110.9209</v>
      </c>
      <c r="K189" s="7">
        <v>110.92829999999999</v>
      </c>
      <c r="L189" s="7">
        <v>110.91459999999999</v>
      </c>
      <c r="M189" s="7">
        <v>110.94589999999999</v>
      </c>
      <c r="N189" s="7">
        <v>111.0303</v>
      </c>
      <c r="O189" s="11">
        <v>111.01179999999999</v>
      </c>
      <c r="P189" s="7">
        <f t="shared" si="76"/>
        <v>1.2783913459892404</v>
      </c>
      <c r="Q189" s="7">
        <f t="shared" si="76"/>
        <v>0.24724295777865243</v>
      </c>
      <c r="R189" s="7">
        <f t="shared" si="76"/>
        <v>0.58623229089953943</v>
      </c>
      <c r="S189" s="7">
        <f t="shared" si="76"/>
        <v>-2.8995802857533177E-2</v>
      </c>
      <c r="T189" s="7">
        <f t="shared" si="76"/>
        <v>4.9216523700065434E-2</v>
      </c>
      <c r="U189" s="7">
        <f t="shared" si="76"/>
        <v>-0.19368907015656564</v>
      </c>
      <c r="V189" s="7">
        <f t="shared" si="76"/>
        <v>0.68222272447950216</v>
      </c>
      <c r="W189" s="7">
        <f t="shared" si="76"/>
        <v>6.67142080526741E-3</v>
      </c>
      <c r="X189" s="7">
        <f t="shared" si="76"/>
        <v>-1.2350319981465548E-2</v>
      </c>
      <c r="Y189" s="7">
        <f t="shared" si="76"/>
        <v>2.8219909732354137E-2</v>
      </c>
      <c r="Z189" s="7">
        <f t="shared" si="76"/>
        <v>7.6073113111888094E-2</v>
      </c>
      <c r="AA189" s="7">
        <f t="shared" si="76"/>
        <v>-1.6662118358685037E-2</v>
      </c>
      <c r="AB189" s="20">
        <f t="shared" si="77"/>
        <v>110.51319999999998</v>
      </c>
      <c r="AC189" s="20">
        <f t="shared" si="78"/>
        <v>109.84179999999999</v>
      </c>
      <c r="AD189" s="20">
        <f t="shared" si="79"/>
        <v>110.29373333333335</v>
      </c>
      <c r="AE189" s="20">
        <f t="shared" si="80"/>
        <v>110.92126666666667</v>
      </c>
      <c r="AF189" s="20">
        <f t="shared" si="81"/>
        <v>110.996</v>
      </c>
      <c r="AG189" s="109">
        <f>IFERROR(AC189/'2018'!AF189*100-100,"")</f>
        <v>-3.0276295511334581</v>
      </c>
      <c r="AH189" s="20">
        <f t="shared" si="82"/>
        <v>0.41144021067877645</v>
      </c>
      <c r="AI189" s="20">
        <f t="shared" si="82"/>
        <v>0.56896553808434192</v>
      </c>
      <c r="AJ189" s="20">
        <f t="shared" si="82"/>
        <v>6.7375117125109796E-2</v>
      </c>
    </row>
    <row r="190" spans="2:36" x14ac:dyDescent="0.2">
      <c r="B190" s="1" t="s">
        <v>35</v>
      </c>
      <c r="C190" s="14">
        <v>119.5491</v>
      </c>
      <c r="D190" s="7">
        <v>120.6223</v>
      </c>
      <c r="E190" s="7">
        <v>121.69329999999999</v>
      </c>
      <c r="F190" s="7">
        <v>121.47709999999999</v>
      </c>
      <c r="G190" s="7">
        <v>121.6722</v>
      </c>
      <c r="H190" s="7">
        <v>121.1375</v>
      </c>
      <c r="I190" s="7">
        <v>121.2247</v>
      </c>
      <c r="J190" s="7">
        <v>121.2403</v>
      </c>
      <c r="K190" s="7">
        <v>121.39449999999999</v>
      </c>
      <c r="L190" s="7">
        <v>121.0963</v>
      </c>
      <c r="M190" s="7">
        <v>121.7407</v>
      </c>
      <c r="N190" s="7">
        <v>122.36499999999999</v>
      </c>
      <c r="O190" s="11">
        <v>122.5736</v>
      </c>
      <c r="P190" s="7">
        <f t="shared" si="76"/>
        <v>0.89770646537698728</v>
      </c>
      <c r="Q190" s="7">
        <f t="shared" si="76"/>
        <v>0.88789552180649678</v>
      </c>
      <c r="R190" s="7">
        <f t="shared" si="76"/>
        <v>-0.17765973968986018</v>
      </c>
      <c r="S190" s="7">
        <f t="shared" si="76"/>
        <v>0.16060640235897194</v>
      </c>
      <c r="T190" s="7">
        <f t="shared" si="76"/>
        <v>-0.43945946567909583</v>
      </c>
      <c r="U190" s="7">
        <f t="shared" si="76"/>
        <v>7.1984315344130204E-2</v>
      </c>
      <c r="V190" s="7">
        <f t="shared" si="76"/>
        <v>1.2868664554341051E-2</v>
      </c>
      <c r="W190" s="7">
        <f t="shared" si="76"/>
        <v>0.12718543256655485</v>
      </c>
      <c r="X190" s="7">
        <f t="shared" si="76"/>
        <v>-0.2456453957963452</v>
      </c>
      <c r="Y190" s="7">
        <f t="shared" si="76"/>
        <v>0.53213847161309191</v>
      </c>
      <c r="Z190" s="7">
        <f t="shared" si="76"/>
        <v>0.51281124554071966</v>
      </c>
      <c r="AA190" s="7">
        <f t="shared" si="76"/>
        <v>0.17047358313243502</v>
      </c>
      <c r="AB190" s="20">
        <f t="shared" si="77"/>
        <v>121.51979166666666</v>
      </c>
      <c r="AC190" s="20">
        <f t="shared" si="78"/>
        <v>121.26423333333332</v>
      </c>
      <c r="AD190" s="20">
        <f t="shared" si="79"/>
        <v>121.34480000000001</v>
      </c>
      <c r="AE190" s="20">
        <f t="shared" si="80"/>
        <v>121.24369999999999</v>
      </c>
      <c r="AF190" s="20">
        <f t="shared" si="81"/>
        <v>122.22643333333333</v>
      </c>
      <c r="AG190" s="109">
        <f>IFERROR(AC190/'2018'!AF190*100-100,"")</f>
        <v>-3.3293323239133059</v>
      </c>
      <c r="AH190" s="20">
        <f t="shared" si="82"/>
        <v>6.643893624034547E-2</v>
      </c>
      <c r="AI190" s="20">
        <f t="shared" si="82"/>
        <v>-8.3316301975870033E-2</v>
      </c>
      <c r="AJ190" s="20">
        <f t="shared" si="82"/>
        <v>0.81054383306789646</v>
      </c>
    </row>
    <row r="191" spans="2:36" x14ac:dyDescent="0.2">
      <c r="B191" s="46" t="s">
        <v>37</v>
      </c>
      <c r="C191" s="26">
        <v>115.6546</v>
      </c>
      <c r="D191" s="20">
        <v>115.9569</v>
      </c>
      <c r="E191" s="20">
        <v>116.32980000000001</v>
      </c>
      <c r="F191" s="20">
        <v>116.53019999999999</v>
      </c>
      <c r="G191" s="20">
        <v>116.59820000000001</v>
      </c>
      <c r="H191" s="20">
        <v>116.8609</v>
      </c>
      <c r="I191" s="20">
        <v>117.47329999999999</v>
      </c>
      <c r="J191" s="20">
        <v>117.91200000000001</v>
      </c>
      <c r="K191" s="20">
        <v>118.17019999999999</v>
      </c>
      <c r="L191" s="20">
        <v>118.4207</v>
      </c>
      <c r="M191" s="20">
        <v>118.5775</v>
      </c>
      <c r="N191" s="20">
        <v>118.68899999999999</v>
      </c>
      <c r="O191" s="19">
        <v>118.83540000000001</v>
      </c>
      <c r="P191" s="20">
        <f t="shared" si="76"/>
        <v>0.26138173492451006</v>
      </c>
      <c r="Q191" s="20">
        <f t="shared" si="76"/>
        <v>0.32158500270359186</v>
      </c>
      <c r="R191" s="20">
        <f t="shared" si="76"/>
        <v>0.17226884254936198</v>
      </c>
      <c r="S191" s="20">
        <f t="shared" si="76"/>
        <v>5.8353971760120596E-2</v>
      </c>
      <c r="T191" s="20">
        <f t="shared" si="76"/>
        <v>0.2253036496275202</v>
      </c>
      <c r="U191" s="20">
        <f t="shared" si="76"/>
        <v>0.52404183092890255</v>
      </c>
      <c r="V191" s="20">
        <f t="shared" si="76"/>
        <v>0.37344656189960734</v>
      </c>
      <c r="W191" s="20">
        <f t="shared" si="76"/>
        <v>0.21897686410203202</v>
      </c>
      <c r="X191" s="20">
        <f t="shared" si="76"/>
        <v>0.21198237795992764</v>
      </c>
      <c r="Y191" s="20">
        <f t="shared" si="76"/>
        <v>0.1324092831743133</v>
      </c>
      <c r="Z191" s="20">
        <f t="shared" si="76"/>
        <v>9.4031329721062068E-2</v>
      </c>
      <c r="AA191" s="20">
        <f t="shared" si="76"/>
        <v>0.12334757222658721</v>
      </c>
      <c r="AB191" s="20">
        <f t="shared" si="77"/>
        <v>117.52950833333334</v>
      </c>
      <c r="AC191" s="20">
        <f t="shared" si="78"/>
        <v>116.27229999999999</v>
      </c>
      <c r="AD191" s="20">
        <f t="shared" si="79"/>
        <v>116.97746666666667</v>
      </c>
      <c r="AE191" s="20">
        <f t="shared" si="80"/>
        <v>118.16763333333334</v>
      </c>
      <c r="AF191" s="20">
        <f t="shared" si="81"/>
        <v>118.70063333333333</v>
      </c>
      <c r="AG191" s="109">
        <f>IFERROR(AC191/'2018'!AF191*100-100,"")</f>
        <v>-5.209244259703226</v>
      </c>
      <c r="AH191" s="20">
        <f t="shared" si="82"/>
        <v>0.60647864251993155</v>
      </c>
      <c r="AI191" s="20">
        <f t="shared" si="82"/>
        <v>1.0174324171834854</v>
      </c>
      <c r="AJ191" s="20">
        <f t="shared" si="82"/>
        <v>0.45105413806206229</v>
      </c>
    </row>
    <row r="192" spans="2:36" x14ac:dyDescent="0.2">
      <c r="B192" s="1" t="s">
        <v>39</v>
      </c>
      <c r="C192" s="14">
        <v>113.2248</v>
      </c>
      <c r="D192" s="7">
        <v>113.27330000000001</v>
      </c>
      <c r="E192" s="7">
        <v>113.021</v>
      </c>
      <c r="F192" s="7">
        <v>113.9859</v>
      </c>
      <c r="G192" s="7">
        <v>114.1729</v>
      </c>
      <c r="H192" s="7">
        <v>115.15309999999999</v>
      </c>
      <c r="I192" s="7">
        <v>116.4816</v>
      </c>
      <c r="J192" s="7">
        <v>117.3969</v>
      </c>
      <c r="K192" s="7">
        <v>116.51739999999999</v>
      </c>
      <c r="L192" s="7">
        <v>118.2362</v>
      </c>
      <c r="M192" s="7">
        <v>117.9807</v>
      </c>
      <c r="N192" s="7">
        <v>118.46850000000001</v>
      </c>
      <c r="O192" s="11">
        <v>118.70310000000001</v>
      </c>
      <c r="P192" s="7">
        <f t="shared" si="76"/>
        <v>4.2835138591549034E-2</v>
      </c>
      <c r="Q192" s="7">
        <f t="shared" si="76"/>
        <v>-0.22273563143300787</v>
      </c>
      <c r="R192" s="7">
        <f t="shared" si="76"/>
        <v>0.85373514656568261</v>
      </c>
      <c r="S192" s="7">
        <f t="shared" si="76"/>
        <v>0.16405537877930307</v>
      </c>
      <c r="T192" s="7">
        <f t="shared" si="76"/>
        <v>0.85852246899220075</v>
      </c>
      <c r="U192" s="7">
        <f t="shared" si="76"/>
        <v>1.1536814901205485</v>
      </c>
      <c r="V192" s="7">
        <f t="shared" si="76"/>
        <v>0.78578934355297492</v>
      </c>
      <c r="W192" s="7">
        <f t="shared" si="76"/>
        <v>-0.74916799336269291</v>
      </c>
      <c r="X192" s="7">
        <f t="shared" si="76"/>
        <v>1.475144484858057</v>
      </c>
      <c r="Y192" s="7">
        <f t="shared" si="76"/>
        <v>-0.2160928717262546</v>
      </c>
      <c r="Z192" s="7">
        <f t="shared" si="76"/>
        <v>0.41345745532956424</v>
      </c>
      <c r="AA192" s="7">
        <f t="shared" si="76"/>
        <v>0.19802732371896359</v>
      </c>
      <c r="AB192" s="20">
        <f t="shared" si="77"/>
        <v>116.11588333333333</v>
      </c>
      <c r="AC192" s="20">
        <f t="shared" si="78"/>
        <v>113.42673333333335</v>
      </c>
      <c r="AD192" s="20">
        <f t="shared" si="79"/>
        <v>115.2692</v>
      </c>
      <c r="AE192" s="20">
        <f t="shared" si="80"/>
        <v>117.38349999999998</v>
      </c>
      <c r="AF192" s="20">
        <f t="shared" si="81"/>
        <v>118.3841</v>
      </c>
      <c r="AG192" s="109">
        <f>IFERROR(AC192/'2018'!AF192*100-100,"")</f>
        <v>-8.0386168397765374</v>
      </c>
      <c r="AH192" s="20">
        <f t="shared" si="82"/>
        <v>1.6243672126676501</v>
      </c>
      <c r="AI192" s="20">
        <f t="shared" si="82"/>
        <v>1.834228050511328</v>
      </c>
      <c r="AJ192" s="20">
        <f t="shared" si="82"/>
        <v>0.8524196330830307</v>
      </c>
    </row>
    <row r="193" spans="2:36" x14ac:dyDescent="0.2">
      <c r="B193" s="1" t="s">
        <v>77</v>
      </c>
      <c r="C193" s="14">
        <v>116.7809</v>
      </c>
      <c r="D193" s="7">
        <v>117.0014</v>
      </c>
      <c r="E193" s="7">
        <v>117.4883</v>
      </c>
      <c r="F193" s="7">
        <v>117.6628</v>
      </c>
      <c r="G193" s="7">
        <v>117.85</v>
      </c>
      <c r="H193" s="7">
        <v>118.2701</v>
      </c>
      <c r="I193" s="7">
        <v>119.4228</v>
      </c>
      <c r="J193" s="7">
        <v>120.5735</v>
      </c>
      <c r="K193" s="7">
        <v>120.989</v>
      </c>
      <c r="L193" s="7">
        <v>121.1174</v>
      </c>
      <c r="M193" s="7">
        <v>121.36020000000001</v>
      </c>
      <c r="N193" s="7">
        <v>121.7736</v>
      </c>
      <c r="O193" s="11">
        <v>121.6104</v>
      </c>
      <c r="P193" s="7">
        <f t="shared" si="76"/>
        <v>0.18881512302097453</v>
      </c>
      <c r="Q193" s="7">
        <f t="shared" si="76"/>
        <v>0.41614886659475137</v>
      </c>
      <c r="R193" s="7">
        <f t="shared" si="76"/>
        <v>0.14852542763833418</v>
      </c>
      <c r="S193" s="7">
        <f t="shared" si="76"/>
        <v>0.15909871259224667</v>
      </c>
      <c r="T193" s="7">
        <f t="shared" si="76"/>
        <v>0.35647008909631317</v>
      </c>
      <c r="U193" s="7">
        <f t="shared" si="76"/>
        <v>0.97463348724656174</v>
      </c>
      <c r="V193" s="7">
        <f t="shared" si="76"/>
        <v>0.9635513486536913</v>
      </c>
      <c r="W193" s="7">
        <f t="shared" si="76"/>
        <v>0.34460308442568943</v>
      </c>
      <c r="X193" s="7">
        <f t="shared" si="76"/>
        <v>0.10612535023845075</v>
      </c>
      <c r="Y193" s="7">
        <f t="shared" si="76"/>
        <v>0.20046665466729188</v>
      </c>
      <c r="Z193" s="7">
        <f t="shared" si="76"/>
        <v>0.34063885853846299</v>
      </c>
      <c r="AA193" s="7">
        <f t="shared" si="76"/>
        <v>-0.13401919627899916</v>
      </c>
      <c r="AB193" s="20">
        <f t="shared" si="77"/>
        <v>119.59329166666669</v>
      </c>
      <c r="AC193" s="20">
        <f t="shared" si="78"/>
        <v>117.38416666666667</v>
      </c>
      <c r="AD193" s="20">
        <f t="shared" si="79"/>
        <v>118.51429999999999</v>
      </c>
      <c r="AE193" s="20">
        <f t="shared" si="80"/>
        <v>120.8933</v>
      </c>
      <c r="AF193" s="20">
        <f t="shared" si="81"/>
        <v>121.58139999999999</v>
      </c>
      <c r="AG193" s="109">
        <f>IFERROR(AC193/'2018'!AF193*100-100,"")</f>
        <v>-7.1645081216967981</v>
      </c>
      <c r="AH193" s="20">
        <f t="shared" si="82"/>
        <v>0.96276471131113794</v>
      </c>
      <c r="AI193" s="20">
        <f t="shared" si="82"/>
        <v>2.0073526992101449</v>
      </c>
      <c r="AJ193" s="20">
        <f t="shared" si="82"/>
        <v>0.56917959886942526</v>
      </c>
    </row>
    <row r="194" spans="2:36" x14ac:dyDescent="0.2">
      <c r="B194" s="1" t="s">
        <v>69</v>
      </c>
      <c r="C194" s="14">
        <v>104.9764</v>
      </c>
      <c r="D194" s="7">
        <v>104.6596</v>
      </c>
      <c r="E194" s="7">
        <v>105.6433</v>
      </c>
      <c r="F194" s="7">
        <v>105.596</v>
      </c>
      <c r="G194" s="7">
        <v>105.66289999999999</v>
      </c>
      <c r="H194" s="7">
        <v>105.8289</v>
      </c>
      <c r="I194" s="7">
        <v>105.8417</v>
      </c>
      <c r="J194" s="7">
        <v>105.2345</v>
      </c>
      <c r="K194" s="7">
        <v>105.4722</v>
      </c>
      <c r="L194" s="7">
        <v>105.5826</v>
      </c>
      <c r="M194" s="7">
        <v>105.4122</v>
      </c>
      <c r="N194" s="7">
        <v>105.32380000000001</v>
      </c>
      <c r="O194" s="11">
        <v>106.5705</v>
      </c>
      <c r="P194" s="7">
        <f t="shared" si="76"/>
        <v>-0.30178211483724021</v>
      </c>
      <c r="Q194" s="7">
        <f t="shared" si="76"/>
        <v>0.93990422283287811</v>
      </c>
      <c r="R194" s="7">
        <f t="shared" si="76"/>
        <v>-4.477330791445628E-2</v>
      </c>
      <c r="S194" s="7">
        <f t="shared" si="76"/>
        <v>6.3354672525464742E-2</v>
      </c>
      <c r="T194" s="7">
        <f t="shared" si="76"/>
        <v>0.15710339201366899</v>
      </c>
      <c r="U194" s="7">
        <f t="shared" si="76"/>
        <v>1.2094994845452036E-2</v>
      </c>
      <c r="V194" s="7">
        <f t="shared" si="76"/>
        <v>-0.57368693057651743</v>
      </c>
      <c r="W194" s="7">
        <f t="shared" si="76"/>
        <v>0.22587649487573352</v>
      </c>
      <c r="X194" s="7">
        <f t="shared" si="76"/>
        <v>0.10467213161382669</v>
      </c>
      <c r="Y194" s="7">
        <f t="shared" si="76"/>
        <v>-0.16139022907183642</v>
      </c>
      <c r="Z194" s="7">
        <f t="shared" si="76"/>
        <v>-8.3861260840768836E-2</v>
      </c>
      <c r="AA194" s="7">
        <f t="shared" si="76"/>
        <v>1.1836830801775002</v>
      </c>
      <c r="AB194" s="20">
        <f t="shared" si="77"/>
        <v>105.56901666666668</v>
      </c>
      <c r="AC194" s="20">
        <f t="shared" si="78"/>
        <v>105.29963333333335</v>
      </c>
      <c r="AD194" s="20">
        <f t="shared" si="79"/>
        <v>105.77783333333333</v>
      </c>
      <c r="AE194" s="20">
        <f t="shared" si="80"/>
        <v>105.42976666666668</v>
      </c>
      <c r="AF194" s="20">
        <f t="shared" si="81"/>
        <v>105.76883333333332</v>
      </c>
      <c r="AG194" s="109">
        <f>IFERROR(AC194/'2018'!AF194*100-100,"")</f>
        <v>-1.7810677140901703</v>
      </c>
      <c r="AH194" s="20">
        <f t="shared" si="82"/>
        <v>0.45413263547291649</v>
      </c>
      <c r="AI194" s="20">
        <f t="shared" si="82"/>
        <v>-0.32905444902601744</v>
      </c>
      <c r="AJ194" s="20">
        <f t="shared" si="82"/>
        <v>0.32160430340195489</v>
      </c>
    </row>
    <row r="195" spans="2:36" x14ac:dyDescent="0.2">
      <c r="B195" s="1" t="s">
        <v>43</v>
      </c>
      <c r="C195" s="14">
        <v>120.12869999999999</v>
      </c>
      <c r="D195" s="7">
        <v>120.9477</v>
      </c>
      <c r="E195" s="7">
        <v>121.24160000000001</v>
      </c>
      <c r="F195" s="7">
        <v>121.7186</v>
      </c>
      <c r="G195" s="7">
        <v>121.7133</v>
      </c>
      <c r="H195" s="7">
        <v>121.8995</v>
      </c>
      <c r="I195" s="7">
        <v>121.89790000000001</v>
      </c>
      <c r="J195" s="7">
        <v>122.48569999999999</v>
      </c>
      <c r="K195" s="7">
        <v>122.6408</v>
      </c>
      <c r="L195" s="7">
        <v>122.73739999999999</v>
      </c>
      <c r="M195" s="7">
        <v>122.8518</v>
      </c>
      <c r="N195" s="7">
        <v>123.1592</v>
      </c>
      <c r="O195" s="11">
        <v>123.4139</v>
      </c>
      <c r="P195" s="7">
        <f t="shared" si="76"/>
        <v>0.68176880295882891</v>
      </c>
      <c r="Q195" s="7">
        <f t="shared" si="76"/>
        <v>0.24299759317457695</v>
      </c>
      <c r="R195" s="7">
        <f t="shared" si="76"/>
        <v>0.39342931798985631</v>
      </c>
      <c r="S195" s="7">
        <f t="shared" si="76"/>
        <v>-4.3543057511269438E-3</v>
      </c>
      <c r="T195" s="7">
        <f t="shared" si="76"/>
        <v>0.15298245959973106</v>
      </c>
      <c r="U195" s="7">
        <f t="shared" si="76"/>
        <v>-1.3125566552744442E-3</v>
      </c>
      <c r="V195" s="7">
        <f t="shared" si="76"/>
        <v>0.48220683047040774</v>
      </c>
      <c r="W195" s="7">
        <f t="shared" si="76"/>
        <v>0.12662702666515721</v>
      </c>
      <c r="X195" s="7">
        <f t="shared" si="76"/>
        <v>7.8766609480690877E-2</v>
      </c>
      <c r="Y195" s="7">
        <f t="shared" si="76"/>
        <v>9.3207123501070896E-2</v>
      </c>
      <c r="Z195" s="7">
        <f t="shared" si="76"/>
        <v>0.25022018399404911</v>
      </c>
      <c r="AA195" s="7">
        <f t="shared" si="76"/>
        <v>0.20680550052290023</v>
      </c>
      <c r="AB195" s="20">
        <f t="shared" si="77"/>
        <v>122.22561666666667</v>
      </c>
      <c r="AC195" s="20">
        <f t="shared" si="78"/>
        <v>121.30263333333333</v>
      </c>
      <c r="AD195" s="20">
        <f t="shared" si="79"/>
        <v>121.8369</v>
      </c>
      <c r="AE195" s="20">
        <f t="shared" si="80"/>
        <v>122.62130000000001</v>
      </c>
      <c r="AF195" s="20">
        <f t="shared" si="81"/>
        <v>123.14163333333333</v>
      </c>
      <c r="AG195" s="109">
        <f>IFERROR(AC195/'2018'!AF195*100-100,"")</f>
        <v>-5.3540265148618715</v>
      </c>
      <c r="AH195" s="20">
        <f t="shared" si="82"/>
        <v>0.44044111161092303</v>
      </c>
      <c r="AI195" s="20">
        <f t="shared" si="82"/>
        <v>0.6438115217967777</v>
      </c>
      <c r="AJ195" s="20">
        <f t="shared" si="82"/>
        <v>0.42434171985887303</v>
      </c>
    </row>
    <row r="196" spans="2:36" x14ac:dyDescent="0.2">
      <c r="B196" s="1" t="s">
        <v>45</v>
      </c>
      <c r="C196" s="14">
        <v>114.5249</v>
      </c>
      <c r="D196" s="7">
        <v>114.3742</v>
      </c>
      <c r="E196" s="7">
        <v>114.9585</v>
      </c>
      <c r="F196" s="7">
        <v>114.86020000000001</v>
      </c>
      <c r="G196" s="7">
        <v>114.7376</v>
      </c>
      <c r="H196" s="7">
        <v>115.4743</v>
      </c>
      <c r="I196" s="7">
        <v>115.0664</v>
      </c>
      <c r="J196" s="7">
        <v>115.4965</v>
      </c>
      <c r="K196" s="7">
        <v>116.20269999999999</v>
      </c>
      <c r="L196" s="7">
        <v>115.94459999999999</v>
      </c>
      <c r="M196" s="7">
        <v>115.9806</v>
      </c>
      <c r="N196" s="7">
        <v>115.6815</v>
      </c>
      <c r="O196" s="11">
        <v>115.97880000000001</v>
      </c>
      <c r="P196" s="7">
        <f t="shared" si="76"/>
        <v>-0.13158710463838039</v>
      </c>
      <c r="Q196" s="7">
        <f t="shared" si="76"/>
        <v>0.51086696125524722</v>
      </c>
      <c r="R196" s="7">
        <f t="shared" si="76"/>
        <v>-8.5509118507978737E-2</v>
      </c>
      <c r="S196" s="7">
        <f t="shared" si="76"/>
        <v>-0.10673845248398103</v>
      </c>
      <c r="T196" s="7">
        <f t="shared" si="76"/>
        <v>0.6420737404303376</v>
      </c>
      <c r="U196" s="7">
        <f t="shared" si="76"/>
        <v>-0.35323877261000758</v>
      </c>
      <c r="V196" s="7">
        <f t="shared" si="76"/>
        <v>0.37378418026460891</v>
      </c>
      <c r="W196" s="7">
        <f t="shared" si="76"/>
        <v>0.6114471001285714</v>
      </c>
      <c r="X196" s="7">
        <f t="shared" si="76"/>
        <v>-0.22211187863965201</v>
      </c>
      <c r="Y196" s="7">
        <f t="shared" si="76"/>
        <v>3.1049311481519074E-2</v>
      </c>
      <c r="Z196" s="7">
        <f t="shared" si="76"/>
        <v>-0.25788795712386015</v>
      </c>
      <c r="AA196" s="7">
        <f t="shared" si="76"/>
        <v>0.25699874223623226</v>
      </c>
      <c r="AB196" s="20">
        <f t="shared" si="77"/>
        <v>115.396325</v>
      </c>
      <c r="AC196" s="20">
        <f t="shared" si="78"/>
        <v>114.73096666666667</v>
      </c>
      <c r="AD196" s="20">
        <f t="shared" si="79"/>
        <v>115.09276666666666</v>
      </c>
      <c r="AE196" s="20">
        <f t="shared" si="80"/>
        <v>115.88126666666666</v>
      </c>
      <c r="AF196" s="20">
        <f t="shared" si="81"/>
        <v>115.88029999999999</v>
      </c>
      <c r="AG196" s="109">
        <f>IFERROR(AC196/'2018'!AF196*100-100,"")</f>
        <v>-2.1662020744490036</v>
      </c>
      <c r="AH196" s="20">
        <f t="shared" si="82"/>
        <v>0.31534642347357078</v>
      </c>
      <c r="AI196" s="20">
        <f t="shared" si="82"/>
        <v>0.68509952696129517</v>
      </c>
      <c r="AJ196" s="20">
        <f t="shared" si="82"/>
        <v>-8.3418717665040276E-4</v>
      </c>
    </row>
    <row r="197" spans="2:36" x14ac:dyDescent="0.2">
      <c r="B197" s="1" t="s">
        <v>70</v>
      </c>
      <c r="C197" s="14">
        <v>115.1597</v>
      </c>
      <c r="D197" s="7">
        <v>115.89960000000001</v>
      </c>
      <c r="E197" s="7">
        <v>116.0903</v>
      </c>
      <c r="F197" s="7">
        <v>116.38120000000001</v>
      </c>
      <c r="G197" s="7">
        <v>116.38120000000001</v>
      </c>
      <c r="H197" s="7">
        <v>116.38120000000001</v>
      </c>
      <c r="I197" s="7">
        <v>117.24630000000001</v>
      </c>
      <c r="J197" s="7">
        <v>117.28360000000001</v>
      </c>
      <c r="K197" s="7">
        <v>117.2979</v>
      </c>
      <c r="L197" s="7">
        <v>117.8593</v>
      </c>
      <c r="M197" s="7">
        <v>118.05880000000001</v>
      </c>
      <c r="N197" s="7">
        <v>118.1494</v>
      </c>
      <c r="O197" s="11">
        <v>118.1494</v>
      </c>
      <c r="P197" s="7">
        <f t="shared" si="76"/>
        <v>0.64249906868462292</v>
      </c>
      <c r="Q197" s="7">
        <f t="shared" si="76"/>
        <v>0.16453896303351567</v>
      </c>
      <c r="R197" s="7">
        <f t="shared" si="76"/>
        <v>0.2505807978788992</v>
      </c>
      <c r="S197" s="7">
        <f t="shared" si="76"/>
        <v>0</v>
      </c>
      <c r="T197" s="7">
        <f t="shared" si="76"/>
        <v>0</v>
      </c>
      <c r="U197" s="7">
        <f t="shared" si="76"/>
        <v>0.74333311565785376</v>
      </c>
      <c r="V197" s="7">
        <f t="shared" si="76"/>
        <v>3.1813370656474355E-2</v>
      </c>
      <c r="W197" s="7">
        <f t="shared" si="76"/>
        <v>1.2192668028600367E-2</v>
      </c>
      <c r="X197" s="7">
        <f t="shared" si="76"/>
        <v>0.47861044400624919</v>
      </c>
      <c r="Y197" s="7">
        <f t="shared" si="76"/>
        <v>0.16926962912557639</v>
      </c>
      <c r="Z197" s="7">
        <f t="shared" si="76"/>
        <v>7.6741420376960384E-2</v>
      </c>
      <c r="AA197" s="7">
        <f t="shared" si="76"/>
        <v>0</v>
      </c>
      <c r="AB197" s="20">
        <f t="shared" si="77"/>
        <v>117.09818333333334</v>
      </c>
      <c r="AC197" s="20">
        <f t="shared" si="78"/>
        <v>116.1237</v>
      </c>
      <c r="AD197" s="20">
        <f t="shared" si="79"/>
        <v>116.66956666666668</v>
      </c>
      <c r="AE197" s="20">
        <f t="shared" si="80"/>
        <v>117.48026666666668</v>
      </c>
      <c r="AF197" s="20">
        <f t="shared" si="81"/>
        <v>118.11919999999999</v>
      </c>
      <c r="AG197" s="109">
        <f>IFERROR(AC197/'2018'!AF197*100-100,"")</f>
        <v>-4.9187607517717993</v>
      </c>
      <c r="AH197" s="20">
        <f t="shared" ref="AH197:AJ199" si="83">IFERROR(AD197/AC197*100-100,"")</f>
        <v>0.47007343605713459</v>
      </c>
      <c r="AI197" s="20">
        <f t="shared" si="83"/>
        <v>0.69486844184159224</v>
      </c>
      <c r="AJ197" s="20">
        <f t="shared" si="83"/>
        <v>0.54386438800500514</v>
      </c>
    </row>
    <row r="198" spans="2:36" x14ac:dyDescent="0.2">
      <c r="B198" s="46" t="s">
        <v>48</v>
      </c>
      <c r="C198" s="26">
        <v>101.0702</v>
      </c>
      <c r="D198" s="20">
        <v>101.4473</v>
      </c>
      <c r="E198" s="20">
        <v>101.7666</v>
      </c>
      <c r="F198" s="20">
        <v>100.97150000000001</v>
      </c>
      <c r="G198" s="20">
        <v>100.9855</v>
      </c>
      <c r="H198" s="20">
        <v>99.268039999999999</v>
      </c>
      <c r="I198" s="20">
        <v>98.587869999999995</v>
      </c>
      <c r="J198" s="20">
        <v>98.849080000000001</v>
      </c>
      <c r="K198" s="20">
        <v>100.1793</v>
      </c>
      <c r="L198" s="20">
        <v>99.796360000000007</v>
      </c>
      <c r="M198" s="20">
        <v>101.3593</v>
      </c>
      <c r="N198" s="20">
        <v>102.74630000000001</v>
      </c>
      <c r="O198" s="19">
        <v>102.6508</v>
      </c>
      <c r="P198" s="20">
        <f t="shared" si="76"/>
        <v>0.37310700879190767</v>
      </c>
      <c r="Q198" s="20">
        <f t="shared" si="76"/>
        <v>0.31474469995751325</v>
      </c>
      <c r="R198" s="20">
        <f t="shared" si="76"/>
        <v>-0.78129759665744059</v>
      </c>
      <c r="S198" s="20">
        <f t="shared" si="76"/>
        <v>1.3865298623864944E-2</v>
      </c>
      <c r="T198" s="20">
        <f t="shared" si="76"/>
        <v>-1.7006996053888952</v>
      </c>
      <c r="U198" s="20">
        <f t="shared" si="76"/>
        <v>-0.68518528219153307</v>
      </c>
      <c r="V198" s="20">
        <f t="shared" si="76"/>
        <v>0.26495145903852624</v>
      </c>
      <c r="W198" s="20">
        <f t="shared" si="76"/>
        <v>1.3457080227757274</v>
      </c>
      <c r="X198" s="20">
        <f t="shared" si="76"/>
        <v>-0.38225461747086548</v>
      </c>
      <c r="Y198" s="20">
        <f t="shared" si="76"/>
        <v>1.5661292656365395</v>
      </c>
      <c r="Z198" s="20">
        <f t="shared" si="76"/>
        <v>1.3683993476671608</v>
      </c>
      <c r="AA198" s="20">
        <f t="shared" si="76"/>
        <v>-9.2947385939932875E-2</v>
      </c>
      <c r="AB198" s="20">
        <f>(AB181/AB182)*100</f>
        <v>100.72112054142401</v>
      </c>
      <c r="AC198" s="20">
        <f t="shared" ref="AC198:AF198" si="84">(AC181/AC182)*100</f>
        <v>101.39518668007568</v>
      </c>
      <c r="AD198" s="20">
        <f t="shared" si="84"/>
        <v>99.611446753686607</v>
      </c>
      <c r="AE198" s="20">
        <f t="shared" si="84"/>
        <v>99.60888627654839</v>
      </c>
      <c r="AF198" s="20">
        <f t="shared" si="84"/>
        <v>102.25383827027376</v>
      </c>
      <c r="AG198" s="109">
        <f>IFERROR(AC198/'2018'!AF198*100-100,"")</f>
        <v>3.3549313085035237</v>
      </c>
      <c r="AH198" s="20">
        <f t="shared" si="83"/>
        <v>-1.759195860072893</v>
      </c>
      <c r="AI198" s="20">
        <f t="shared" si="83"/>
        <v>-2.5704647624991139E-3</v>
      </c>
      <c r="AJ198" s="20">
        <f t="shared" si="83"/>
        <v>2.6553373826327942</v>
      </c>
    </row>
    <row r="199" spans="2:36" x14ac:dyDescent="0.2">
      <c r="B199" s="46" t="s">
        <v>72</v>
      </c>
      <c r="C199" s="26">
        <v>109.3336</v>
      </c>
      <c r="D199" s="20">
        <v>110.1279</v>
      </c>
      <c r="E199" s="20">
        <v>110.19240000000001</v>
      </c>
      <c r="F199" s="20">
        <v>109.1036</v>
      </c>
      <c r="G199" s="20">
        <v>108.42959999999999</v>
      </c>
      <c r="H199" s="20">
        <v>106.74720000000001</v>
      </c>
      <c r="I199" s="20">
        <v>105.6581</v>
      </c>
      <c r="J199" s="20">
        <v>105.9209</v>
      </c>
      <c r="K199" s="20">
        <v>107.3691</v>
      </c>
      <c r="L199" s="20">
        <v>106.8049</v>
      </c>
      <c r="M199" s="20">
        <v>108.4701</v>
      </c>
      <c r="N199" s="20">
        <v>110.14449999999999</v>
      </c>
      <c r="O199" s="19">
        <v>110.62390000000001</v>
      </c>
      <c r="P199" s="20">
        <f t="shared" si="76"/>
        <v>0.72649213050699202</v>
      </c>
      <c r="Q199" s="20">
        <f t="shared" si="76"/>
        <v>5.856826471766878E-2</v>
      </c>
      <c r="R199" s="20">
        <f t="shared" si="76"/>
        <v>-0.9880899227169988</v>
      </c>
      <c r="S199" s="20">
        <f t="shared" si="76"/>
        <v>-0.61776146708266877</v>
      </c>
      <c r="T199" s="20">
        <f t="shared" si="76"/>
        <v>-1.5516058345691464</v>
      </c>
      <c r="U199" s="20">
        <f t="shared" si="76"/>
        <v>-1.0202609529805016</v>
      </c>
      <c r="V199" s="20">
        <f t="shared" si="76"/>
        <v>0.24872678952205141</v>
      </c>
      <c r="W199" s="20">
        <f t="shared" si="76"/>
        <v>1.3672466906908833</v>
      </c>
      <c r="X199" s="20">
        <f t="shared" si="76"/>
        <v>-0.52547706928715954</v>
      </c>
      <c r="Y199" s="20">
        <f t="shared" si="76"/>
        <v>1.5591044980146029</v>
      </c>
      <c r="Z199" s="20">
        <f t="shared" si="76"/>
        <v>1.543651199731531</v>
      </c>
      <c r="AA199" s="20">
        <f t="shared" si="76"/>
        <v>0.43524642628548182</v>
      </c>
      <c r="AB199" s="20">
        <f>(AB181/AB191)*100</f>
        <v>108.29768921152495</v>
      </c>
      <c r="AC199" s="20">
        <f t="shared" ref="AC199:AF199" si="85">(AC181/AC191)*100</f>
        <v>109.80726564567256</v>
      </c>
      <c r="AD199" s="20">
        <f t="shared" si="85"/>
        <v>106.94159330970865</v>
      </c>
      <c r="AE199" s="20">
        <f t="shared" si="85"/>
        <v>106.69895789286915</v>
      </c>
      <c r="AF199" s="20">
        <f t="shared" si="85"/>
        <v>109.74695726139063</v>
      </c>
      <c r="AG199" s="109">
        <f>IFERROR(AC199/'2018'!AF199*100-100,"")</f>
        <v>4.0444300354627103</v>
      </c>
      <c r="AH199" s="20">
        <f t="shared" si="83"/>
        <v>-2.609729255267041</v>
      </c>
      <c r="AI199" s="20">
        <f t="shared" si="83"/>
        <v>-0.22688591906128863</v>
      </c>
      <c r="AJ199" s="20">
        <f t="shared" si="83"/>
        <v>2.8566346182891778</v>
      </c>
    </row>
    <row r="200" spans="2:36" x14ac:dyDescent="0.2">
      <c r="C200" s="159"/>
    </row>
    <row r="201" spans="2:36" x14ac:dyDescent="0.2">
      <c r="B201" s="46" t="s">
        <v>64</v>
      </c>
      <c r="C201" s="159"/>
    </row>
    <row r="202" spans="2:36" x14ac:dyDescent="0.2">
      <c r="B202" s="74" t="s">
        <v>49</v>
      </c>
      <c r="C202" s="160">
        <f t="shared" ref="C202:AA202" si="86">C26</f>
        <v>99.632540000000006</v>
      </c>
      <c r="D202" s="96">
        <f t="shared" si="86"/>
        <v>98.789609999999996</v>
      </c>
      <c r="E202" s="96">
        <f t="shared" si="86"/>
        <v>98.296949999999995</v>
      </c>
      <c r="F202" s="96">
        <f t="shared" si="86"/>
        <v>98.318979999999996</v>
      </c>
      <c r="G202" s="96">
        <f t="shared" si="86"/>
        <v>97.866789999999995</v>
      </c>
      <c r="H202" s="96">
        <f t="shared" si="86"/>
        <v>97.34348</v>
      </c>
      <c r="I202" s="96">
        <f t="shared" si="86"/>
        <v>96.778419999999997</v>
      </c>
      <c r="J202" s="96">
        <f t="shared" si="86"/>
        <v>96.037629999999993</v>
      </c>
      <c r="K202" s="96">
        <f t="shared" si="86"/>
        <v>95.941890000000001</v>
      </c>
      <c r="L202" s="96">
        <f t="shared" si="86"/>
        <v>96.09639</v>
      </c>
      <c r="M202" s="96">
        <f t="shared" si="86"/>
        <v>95.461619999999996</v>
      </c>
      <c r="N202" s="96">
        <f t="shared" si="86"/>
        <v>95.928240000000002</v>
      </c>
      <c r="O202" s="95">
        <f t="shared" si="86"/>
        <v>96.148259999999993</v>
      </c>
      <c r="P202" s="96">
        <f t="shared" si="86"/>
        <v>-0.84603885437429349</v>
      </c>
      <c r="Q202" s="96">
        <f t="shared" si="86"/>
        <v>-0.49869616855456844</v>
      </c>
      <c r="R202" s="96">
        <f t="shared" si="86"/>
        <v>2.2411682152905947E-2</v>
      </c>
      <c r="S202" s="96">
        <f t="shared" si="86"/>
        <v>-0.45992137021763407</v>
      </c>
      <c r="T202" s="96">
        <f t="shared" si="86"/>
        <v>-0.53471662859279956</v>
      </c>
      <c r="U202" s="96">
        <f t="shared" si="86"/>
        <v>-0.58048058277760628</v>
      </c>
      <c r="V202" s="96">
        <f t="shared" si="86"/>
        <v>-0.76544957026577221</v>
      </c>
      <c r="W202" s="96">
        <f t="shared" si="86"/>
        <v>-9.9690090228165953E-2</v>
      </c>
      <c r="X202" s="96">
        <f t="shared" si="86"/>
        <v>0.16103497648420179</v>
      </c>
      <c r="Y202" s="96">
        <f t="shared" si="86"/>
        <v>-0.66055551098225773</v>
      </c>
      <c r="Z202" s="96">
        <f t="shared" si="86"/>
        <v>0.48880377265754138</v>
      </c>
      <c r="AA202" s="96">
        <f t="shared" si="86"/>
        <v>0.22935894581198507</v>
      </c>
    </row>
    <row r="203" spans="2:36" x14ac:dyDescent="0.2">
      <c r="B203" s="74" t="s">
        <v>52</v>
      </c>
      <c r="C203" s="160">
        <f t="shared" ref="C203:AA203" si="87">C49</f>
        <v>94.158479999999997</v>
      </c>
      <c r="D203" s="96">
        <f t="shared" si="87"/>
        <v>92.419719999999998</v>
      </c>
      <c r="E203" s="96">
        <f t="shared" si="87"/>
        <v>91.233509999999995</v>
      </c>
      <c r="F203" s="96">
        <f t="shared" si="87"/>
        <v>92.084310000000002</v>
      </c>
      <c r="G203" s="96">
        <f t="shared" si="87"/>
        <v>91.553539999999998</v>
      </c>
      <c r="H203" s="96">
        <f t="shared" si="87"/>
        <v>90.524770000000004</v>
      </c>
      <c r="I203" s="96">
        <f t="shared" si="87"/>
        <v>90.431520000000006</v>
      </c>
      <c r="J203" s="96">
        <f t="shared" si="87"/>
        <v>91.587199999999996</v>
      </c>
      <c r="K203" s="96">
        <f t="shared" si="87"/>
        <v>91.830510000000004</v>
      </c>
      <c r="L203" s="96">
        <f t="shared" si="87"/>
        <v>92.411600000000007</v>
      </c>
      <c r="M203" s="96">
        <f t="shared" si="87"/>
        <v>93.115639999999999</v>
      </c>
      <c r="N203" s="96">
        <f t="shared" si="87"/>
        <v>93.949200000000005</v>
      </c>
      <c r="O203" s="95">
        <f t="shared" si="87"/>
        <v>94.104690000000005</v>
      </c>
      <c r="P203" s="96">
        <f t="shared" si="87"/>
        <v>-1.8466313389935769</v>
      </c>
      <c r="Q203" s="96">
        <f t="shared" si="87"/>
        <v>-1.283503131149935</v>
      </c>
      <c r="R203" s="96">
        <f t="shared" si="87"/>
        <v>0.9325520853028747</v>
      </c>
      <c r="S203" s="96">
        <f t="shared" si="87"/>
        <v>-0.57639569650899691</v>
      </c>
      <c r="T203" s="96">
        <f t="shared" si="87"/>
        <v>-1.1236812907507392</v>
      </c>
      <c r="U203" s="96">
        <f t="shared" si="87"/>
        <v>-0.10301047989406391</v>
      </c>
      <c r="V203" s="96">
        <f t="shared" si="87"/>
        <v>1.2779614895337263</v>
      </c>
      <c r="W203" s="96">
        <f t="shared" si="87"/>
        <v>0.26565939345236905</v>
      </c>
      <c r="X203" s="96">
        <f t="shared" si="87"/>
        <v>0.63278533463442943</v>
      </c>
      <c r="Y203" s="96">
        <f t="shared" si="87"/>
        <v>0.76185240813922916</v>
      </c>
      <c r="Z203" s="96">
        <f t="shared" si="87"/>
        <v>0.8951879619793256</v>
      </c>
      <c r="AA203" s="96">
        <f t="shared" si="87"/>
        <v>0.16550433638604728</v>
      </c>
    </row>
    <row r="204" spans="2:36" x14ac:dyDescent="0.2">
      <c r="B204" s="74" t="s">
        <v>53</v>
      </c>
      <c r="C204" s="160">
        <f t="shared" ref="C204:AA204" si="88">C70</f>
        <v>104.214</v>
      </c>
      <c r="D204" s="96">
        <f t="shared" si="88"/>
        <v>105.9423</v>
      </c>
      <c r="E204" s="96">
        <f t="shared" si="88"/>
        <v>107.3777</v>
      </c>
      <c r="F204" s="96">
        <f t="shared" si="88"/>
        <v>105.4379</v>
      </c>
      <c r="G204" s="96">
        <f t="shared" si="88"/>
        <v>105.7547</v>
      </c>
      <c r="H204" s="96">
        <f t="shared" si="88"/>
        <v>102.80329999999999</v>
      </c>
      <c r="I204" s="96">
        <f t="shared" si="88"/>
        <v>101.36579999999999</v>
      </c>
      <c r="J204" s="96">
        <f t="shared" si="88"/>
        <v>101.788</v>
      </c>
      <c r="K204" s="96">
        <f t="shared" si="88"/>
        <v>104.0925</v>
      </c>
      <c r="L204" s="96">
        <f t="shared" si="88"/>
        <v>103.43989999999999</v>
      </c>
      <c r="M204" s="96">
        <f t="shared" si="88"/>
        <v>106.6516</v>
      </c>
      <c r="N204" s="96">
        <f t="shared" si="88"/>
        <v>108.9563</v>
      </c>
      <c r="O204" s="95">
        <f t="shared" si="88"/>
        <v>108.6163</v>
      </c>
      <c r="P204" s="96">
        <f t="shared" si="88"/>
        <v>1.6584144164891517</v>
      </c>
      <c r="Q204" s="96">
        <f t="shared" si="88"/>
        <v>1.354888462870828</v>
      </c>
      <c r="R204" s="96">
        <f t="shared" si="88"/>
        <v>-1.8065203482659855</v>
      </c>
      <c r="S204" s="96">
        <f t="shared" si="88"/>
        <v>0.30046121935281395</v>
      </c>
      <c r="T204" s="96">
        <f t="shared" si="88"/>
        <v>-2.7907979503511493</v>
      </c>
      <c r="U204" s="96">
        <f t="shared" si="88"/>
        <v>-1.3983014163942209</v>
      </c>
      <c r="V204" s="96">
        <f t="shared" si="88"/>
        <v>0.41651128881733651</v>
      </c>
      <c r="W204" s="96">
        <f t="shared" si="88"/>
        <v>2.2640193343026729</v>
      </c>
      <c r="X204" s="96">
        <f t="shared" si="88"/>
        <v>-0.62694238297668581</v>
      </c>
      <c r="Y204" s="96">
        <f t="shared" si="88"/>
        <v>3.1048947263096807</v>
      </c>
      <c r="Z204" s="96">
        <f t="shared" si="88"/>
        <v>2.1609614858098678</v>
      </c>
      <c r="AA204" s="96">
        <f t="shared" si="88"/>
        <v>-0.31205171247555524</v>
      </c>
    </row>
    <row r="205" spans="2:36" x14ac:dyDescent="0.2">
      <c r="B205" s="74" t="s">
        <v>60</v>
      </c>
      <c r="C205" s="160">
        <f t="shared" ref="C205:AA205" si="89">C94</f>
        <v>99.314899999999994</v>
      </c>
      <c r="D205" s="96">
        <f t="shared" si="89"/>
        <v>98.804320000000004</v>
      </c>
      <c r="E205" s="96">
        <f t="shared" si="89"/>
        <v>97.895589999999999</v>
      </c>
      <c r="F205" s="96">
        <f t="shared" si="89"/>
        <v>98.25797</v>
      </c>
      <c r="G205" s="96">
        <f t="shared" si="89"/>
        <v>98.394909999999996</v>
      </c>
      <c r="H205" s="96">
        <f t="shared" si="89"/>
        <v>98.643780000000007</v>
      </c>
      <c r="I205" s="96">
        <f t="shared" si="89"/>
        <v>99.753119999999996</v>
      </c>
      <c r="J205" s="96">
        <f t="shared" si="89"/>
        <v>99.814480000000003</v>
      </c>
      <c r="K205" s="96">
        <f t="shared" si="89"/>
        <v>100.7461</v>
      </c>
      <c r="L205" s="96">
        <f t="shared" si="89"/>
        <v>99.618639999999999</v>
      </c>
      <c r="M205" s="96">
        <f t="shared" si="89"/>
        <v>99.242249999999999</v>
      </c>
      <c r="N205" s="96">
        <f t="shared" si="89"/>
        <v>99.240589999999997</v>
      </c>
      <c r="O205" s="95">
        <f t="shared" si="89"/>
        <v>99.319749999999999</v>
      </c>
      <c r="P205" s="96">
        <f t="shared" si="89"/>
        <v>-0.5141021135801277</v>
      </c>
      <c r="Q205" s="96">
        <f t="shared" si="89"/>
        <v>-0.91972699169429584</v>
      </c>
      <c r="R205" s="96">
        <f t="shared" si="89"/>
        <v>0.37016989222905927</v>
      </c>
      <c r="S205" s="96">
        <f t="shared" si="89"/>
        <v>0.1393678293984657</v>
      </c>
      <c r="T205" s="96">
        <f t="shared" si="89"/>
        <v>0.25292975012631325</v>
      </c>
      <c r="U205" s="96">
        <f t="shared" si="89"/>
        <v>1.1245919408197749</v>
      </c>
      <c r="V205" s="96">
        <f t="shared" si="89"/>
        <v>6.1511860481163534E-2</v>
      </c>
      <c r="W205" s="96">
        <f t="shared" si="89"/>
        <v>0.93335155380260981</v>
      </c>
      <c r="X205" s="96">
        <f t="shared" si="89"/>
        <v>-1.1191103179180131</v>
      </c>
      <c r="Y205" s="96">
        <f t="shared" si="89"/>
        <v>-0.37783089590462254</v>
      </c>
      <c r="Z205" s="96">
        <f t="shared" si="89"/>
        <v>-1.672674692483398E-3</v>
      </c>
      <c r="AA205" s="96">
        <f t="shared" si="89"/>
        <v>7.9765749075052531E-2</v>
      </c>
    </row>
    <row r="206" spans="2:36" x14ac:dyDescent="0.2">
      <c r="B206" s="74" t="s">
        <v>62</v>
      </c>
      <c r="C206" s="160">
        <f t="shared" ref="C206:AA206" si="90">C116</f>
        <v>101.8306</v>
      </c>
      <c r="D206" s="96">
        <f t="shared" si="90"/>
        <v>101.5296</v>
      </c>
      <c r="E206" s="96">
        <f t="shared" si="90"/>
        <v>105.8146</v>
      </c>
      <c r="F206" s="96">
        <f t="shared" si="90"/>
        <v>101.59829999999999</v>
      </c>
      <c r="G206" s="96">
        <f t="shared" si="90"/>
        <v>102.075</v>
      </c>
      <c r="H206" s="96">
        <f t="shared" si="90"/>
        <v>103.0228</v>
      </c>
      <c r="I206" s="96">
        <f t="shared" si="90"/>
        <v>104.1003</v>
      </c>
      <c r="J206" s="96">
        <f t="shared" si="90"/>
        <v>104.072</v>
      </c>
      <c r="K206" s="96">
        <f t="shared" si="90"/>
        <v>103.7199</v>
      </c>
      <c r="L206" s="96">
        <f t="shared" si="90"/>
        <v>102.872</v>
      </c>
      <c r="M206" s="96">
        <f t="shared" si="90"/>
        <v>102.97580000000001</v>
      </c>
      <c r="N206" s="96">
        <f t="shared" si="90"/>
        <v>102.2526</v>
      </c>
      <c r="O206" s="95">
        <f t="shared" si="90"/>
        <v>102.31789999999999</v>
      </c>
      <c r="P206" s="96">
        <f t="shared" si="90"/>
        <v>-0.29558894870500807</v>
      </c>
      <c r="Q206" s="96">
        <f t="shared" si="90"/>
        <v>4.2204440872415496</v>
      </c>
      <c r="R206" s="96">
        <f t="shared" si="90"/>
        <v>-3.984610819300932</v>
      </c>
      <c r="S206" s="96">
        <f t="shared" si="90"/>
        <v>0.46920076418602297</v>
      </c>
      <c r="T206" s="96">
        <f t="shared" si="90"/>
        <v>0.92853294146461018</v>
      </c>
      <c r="U206" s="96">
        <f t="shared" si="90"/>
        <v>1.0458849885656385</v>
      </c>
      <c r="V206" s="96">
        <f t="shared" si="90"/>
        <v>-2.7185320311278204E-2</v>
      </c>
      <c r="W206" s="96">
        <f t="shared" si="90"/>
        <v>-0.33832346836805982</v>
      </c>
      <c r="X206" s="96">
        <f t="shared" si="90"/>
        <v>-0.81749018269396301</v>
      </c>
      <c r="Y206" s="96">
        <f t="shared" si="90"/>
        <v>0.10090209192006258</v>
      </c>
      <c r="Z206" s="96">
        <f t="shared" si="90"/>
        <v>-0.70230092895612906</v>
      </c>
      <c r="AA206" s="96">
        <f t="shared" si="90"/>
        <v>6.3861456823585391E-2</v>
      </c>
    </row>
    <row r="207" spans="2:36" x14ac:dyDescent="0.2">
      <c r="B207" s="74" t="s">
        <v>81</v>
      </c>
      <c r="C207" s="160">
        <f t="shared" ref="C207:AA207" si="91">C136</f>
        <v>108.7594</v>
      </c>
      <c r="D207" s="96">
        <f t="shared" si="91"/>
        <v>108.64879999999999</v>
      </c>
      <c r="E207" s="96">
        <f t="shared" si="91"/>
        <v>109.44289999999999</v>
      </c>
      <c r="F207" s="96">
        <f t="shared" si="91"/>
        <v>103.6193</v>
      </c>
      <c r="G207" s="96">
        <f t="shared" si="91"/>
        <v>109.0121</v>
      </c>
      <c r="H207" s="96">
        <f t="shared" si="91"/>
        <v>110.37860000000001</v>
      </c>
      <c r="I207" s="96">
        <f t="shared" si="91"/>
        <v>111.3878</v>
      </c>
      <c r="J207" s="96">
        <f t="shared" si="91"/>
        <v>111.5017</v>
      </c>
      <c r="K207" s="96">
        <f t="shared" si="91"/>
        <v>111.34139999999999</v>
      </c>
      <c r="L207" s="96">
        <f t="shared" si="91"/>
        <v>110.0438</v>
      </c>
      <c r="M207" s="96">
        <f t="shared" si="91"/>
        <v>109.9216</v>
      </c>
      <c r="N207" s="96">
        <f t="shared" si="91"/>
        <v>108.8519</v>
      </c>
      <c r="O207" s="95">
        <f t="shared" si="91"/>
        <v>109.04430000000001</v>
      </c>
      <c r="P207" s="96">
        <f t="shared" si="91"/>
        <v>-0.10169235946502568</v>
      </c>
      <c r="Q207" s="96">
        <f t="shared" si="91"/>
        <v>0.73088704155039019</v>
      </c>
      <c r="R207" s="96">
        <f t="shared" si="91"/>
        <v>-5.3211309276344103</v>
      </c>
      <c r="S207" s="96">
        <f t="shared" si="91"/>
        <v>5.204435853166359</v>
      </c>
      <c r="T207" s="96">
        <f t="shared" si="91"/>
        <v>1.2535305713769407</v>
      </c>
      <c r="U207" s="96">
        <f t="shared" si="91"/>
        <v>0.91430766471036296</v>
      </c>
      <c r="V207" s="96">
        <f t="shared" si="91"/>
        <v>0.10225536369333178</v>
      </c>
      <c r="W207" s="96">
        <f t="shared" si="91"/>
        <v>-0.14376462421649763</v>
      </c>
      <c r="X207" s="96">
        <f t="shared" si="91"/>
        <v>-1.1654245410961139</v>
      </c>
      <c r="Y207" s="96">
        <f t="shared" si="91"/>
        <v>-0.11104669231706513</v>
      </c>
      <c r="Z207" s="96">
        <f t="shared" si="91"/>
        <v>-0.97314813467052652</v>
      </c>
      <c r="AA207" s="96">
        <f t="shared" si="91"/>
        <v>0.17675391977540708</v>
      </c>
    </row>
    <row r="208" spans="2:36" x14ac:dyDescent="0.2">
      <c r="B208" s="74" t="s">
        <v>84</v>
      </c>
      <c r="C208" s="160">
        <f t="shared" ref="C208:AA208" si="92">C158</f>
        <v>94.394450000000006</v>
      </c>
      <c r="D208" s="96">
        <f t="shared" si="92"/>
        <v>93.895060000000001</v>
      </c>
      <c r="E208" s="96">
        <f t="shared" si="92"/>
        <v>93.987560000000002</v>
      </c>
      <c r="F208" s="96">
        <f t="shared" si="92"/>
        <v>108.2363</v>
      </c>
      <c r="G208" s="96">
        <f t="shared" si="92"/>
        <v>94.614750000000001</v>
      </c>
      <c r="H208" s="96">
        <f t="shared" si="92"/>
        <v>95.116010000000003</v>
      </c>
      <c r="I208" s="96">
        <f t="shared" si="92"/>
        <v>96.27534</v>
      </c>
      <c r="J208" s="96">
        <f t="shared" si="92"/>
        <v>96.09299</v>
      </c>
      <c r="K208" s="96">
        <f t="shared" si="92"/>
        <v>95.539280000000005</v>
      </c>
      <c r="L208" s="96">
        <f t="shared" si="92"/>
        <v>95.175460000000001</v>
      </c>
      <c r="M208" s="96">
        <f t="shared" si="92"/>
        <v>95.528720000000007</v>
      </c>
      <c r="N208" s="96">
        <f t="shared" si="92"/>
        <v>95.170850000000002</v>
      </c>
      <c r="O208" s="95">
        <f t="shared" si="92"/>
        <v>95.102400000000003</v>
      </c>
      <c r="P208" s="96">
        <f t="shared" si="92"/>
        <v>-0.52904593437432523</v>
      </c>
      <c r="Q208" s="96">
        <f t="shared" si="92"/>
        <v>9.8514234934192632E-2</v>
      </c>
      <c r="R208" s="96">
        <f t="shared" si="92"/>
        <v>15.160240355212965</v>
      </c>
      <c r="S208" s="96">
        <f t="shared" si="92"/>
        <v>-12.585010758867405</v>
      </c>
      <c r="T208" s="96">
        <f t="shared" si="92"/>
        <v>0.52979054534309089</v>
      </c>
      <c r="U208" s="96">
        <f t="shared" si="92"/>
        <v>1.2188589491926722</v>
      </c>
      <c r="V208" s="96">
        <f t="shared" si="92"/>
        <v>-0.18940468036778635</v>
      </c>
      <c r="W208" s="96">
        <f t="shared" si="92"/>
        <v>-0.57622309390101734</v>
      </c>
      <c r="X208" s="96">
        <f t="shared" si="92"/>
        <v>-0.3808067215913748</v>
      </c>
      <c r="Y208" s="96">
        <f t="shared" si="92"/>
        <v>0.37116710547026083</v>
      </c>
      <c r="Z208" s="96">
        <f t="shared" si="92"/>
        <v>-0.37462032360530467</v>
      </c>
      <c r="AA208" s="96">
        <f t="shared" si="92"/>
        <v>-7.1923283232206675E-2</v>
      </c>
    </row>
    <row r="209" spans="2:27" x14ac:dyDescent="0.2">
      <c r="B209" s="74" t="s">
        <v>63</v>
      </c>
      <c r="C209" s="160">
        <f t="shared" ref="C209:AA209" si="93">C178</f>
        <v>101.09229999999999</v>
      </c>
      <c r="D209" s="96">
        <f t="shared" si="93"/>
        <v>101.44970000000001</v>
      </c>
      <c r="E209" s="96">
        <f t="shared" si="93"/>
        <v>101.773</v>
      </c>
      <c r="F209" s="96">
        <f t="shared" si="93"/>
        <v>100.9897</v>
      </c>
      <c r="G209" s="96">
        <f t="shared" si="93"/>
        <v>101.01730000000001</v>
      </c>
      <c r="H209" s="96">
        <f t="shared" si="93"/>
        <v>99.377309999999994</v>
      </c>
      <c r="I209" s="96">
        <f t="shared" si="93"/>
        <v>98.748429999999999</v>
      </c>
      <c r="J209" s="96">
        <f t="shared" si="93"/>
        <v>99.000879999999995</v>
      </c>
      <c r="K209" s="96">
        <f t="shared" si="93"/>
        <v>100.282</v>
      </c>
      <c r="L209" s="96">
        <f t="shared" si="93"/>
        <v>99.885580000000004</v>
      </c>
      <c r="M209" s="96">
        <f t="shared" si="93"/>
        <v>101.4063</v>
      </c>
      <c r="N209" s="96">
        <f t="shared" si="93"/>
        <v>102.732</v>
      </c>
      <c r="O209" s="95">
        <f t="shared" si="93"/>
        <v>102.64109999999999</v>
      </c>
      <c r="P209" s="96">
        <f t="shared" si="93"/>
        <v>0.35353830113669649</v>
      </c>
      <c r="Q209" s="96">
        <f t="shared" si="93"/>
        <v>0.31868009466759289</v>
      </c>
      <c r="R209" s="96">
        <f t="shared" si="93"/>
        <v>-0.7696540339775747</v>
      </c>
      <c r="S209" s="96">
        <f t="shared" si="93"/>
        <v>2.7329519743109178E-2</v>
      </c>
      <c r="T209" s="96">
        <f t="shared" si="93"/>
        <v>-1.6234743949798811</v>
      </c>
      <c r="U209" s="96">
        <f t="shared" si="93"/>
        <v>-0.63282051003392548</v>
      </c>
      <c r="V209" s="96">
        <f t="shared" si="93"/>
        <v>0.25564963412582464</v>
      </c>
      <c r="W209" s="96">
        <f t="shared" si="93"/>
        <v>1.2940491034019106</v>
      </c>
      <c r="X209" s="96">
        <f t="shared" si="93"/>
        <v>-0.39530523922537647</v>
      </c>
      <c r="Y209" s="96">
        <f t="shared" si="93"/>
        <v>1.5224620010215659</v>
      </c>
      <c r="Z209" s="96">
        <f t="shared" si="93"/>
        <v>1.3073152259770819</v>
      </c>
      <c r="AA209" s="96">
        <f t="shared" si="93"/>
        <v>-8.848265389557769E-2</v>
      </c>
    </row>
    <row r="210" spans="2:27" x14ac:dyDescent="0.2">
      <c r="B210" s="74" t="s">
        <v>278</v>
      </c>
      <c r="C210" s="160">
        <f t="shared" ref="C210:AA210" si="94">C198</f>
        <v>101.0702</v>
      </c>
      <c r="D210" s="96">
        <f t="shared" si="94"/>
        <v>101.4473</v>
      </c>
      <c r="E210" s="96">
        <f t="shared" si="94"/>
        <v>101.7666</v>
      </c>
      <c r="F210" s="96">
        <f t="shared" si="94"/>
        <v>100.97150000000001</v>
      </c>
      <c r="G210" s="96">
        <f t="shared" si="94"/>
        <v>100.9855</v>
      </c>
      <c r="H210" s="96">
        <f t="shared" si="94"/>
        <v>99.268039999999999</v>
      </c>
      <c r="I210" s="96">
        <f t="shared" si="94"/>
        <v>98.587869999999995</v>
      </c>
      <c r="J210" s="96">
        <f t="shared" si="94"/>
        <v>98.849080000000001</v>
      </c>
      <c r="K210" s="96">
        <f t="shared" si="94"/>
        <v>100.1793</v>
      </c>
      <c r="L210" s="96">
        <f t="shared" si="94"/>
        <v>99.796360000000007</v>
      </c>
      <c r="M210" s="96">
        <f t="shared" si="94"/>
        <v>101.3593</v>
      </c>
      <c r="N210" s="96">
        <f t="shared" si="94"/>
        <v>102.74630000000001</v>
      </c>
      <c r="O210" s="95">
        <f t="shared" si="94"/>
        <v>102.6508</v>
      </c>
      <c r="P210" s="96">
        <f t="shared" si="94"/>
        <v>0.37310700879190767</v>
      </c>
      <c r="Q210" s="96">
        <f t="shared" si="94"/>
        <v>0.31474469995751325</v>
      </c>
      <c r="R210" s="96">
        <f t="shared" si="94"/>
        <v>-0.78129759665744059</v>
      </c>
      <c r="S210" s="96">
        <f t="shared" si="94"/>
        <v>1.3865298623864944E-2</v>
      </c>
      <c r="T210" s="96">
        <f t="shared" si="94"/>
        <v>-1.7006996053888952</v>
      </c>
      <c r="U210" s="96">
        <f t="shared" si="94"/>
        <v>-0.68518528219153307</v>
      </c>
      <c r="V210" s="96">
        <f t="shared" si="94"/>
        <v>0.26495145903852624</v>
      </c>
      <c r="W210" s="96">
        <f t="shared" si="94"/>
        <v>1.3457080227757274</v>
      </c>
      <c r="X210" s="96">
        <f t="shared" si="94"/>
        <v>-0.38225461747086548</v>
      </c>
      <c r="Y210" s="96">
        <f t="shared" si="94"/>
        <v>1.5661292656365395</v>
      </c>
      <c r="Z210" s="96">
        <f t="shared" si="94"/>
        <v>1.3683993476671608</v>
      </c>
      <c r="AA210" s="96">
        <f t="shared" si="94"/>
        <v>-9.2947385939932875E-2</v>
      </c>
    </row>
    <row r="211" spans="2:27" x14ac:dyDescent="0.2">
      <c r="B211" s="46" t="s">
        <v>279</v>
      </c>
      <c r="C211" s="14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11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2:27" x14ac:dyDescent="0.2">
      <c r="B212" s="97" t="s">
        <v>49</v>
      </c>
      <c r="C212" s="161">
        <f t="shared" ref="C212:AA212" si="95">C7</f>
        <v>126.4405</v>
      </c>
      <c r="D212" s="99">
        <f t="shared" si="95"/>
        <v>126.08369999999999</v>
      </c>
      <c r="E212" s="99">
        <f t="shared" si="95"/>
        <v>125.3674</v>
      </c>
      <c r="F212" s="99">
        <f t="shared" si="95"/>
        <v>125.3278</v>
      </c>
      <c r="G212" s="99">
        <f t="shared" si="95"/>
        <v>123.8788</v>
      </c>
      <c r="H212" s="99">
        <f t="shared" si="95"/>
        <v>123.7529</v>
      </c>
      <c r="I212" s="99">
        <f t="shared" si="95"/>
        <v>123.12309999999999</v>
      </c>
      <c r="J212" s="99">
        <f t="shared" si="95"/>
        <v>122.6965</v>
      </c>
      <c r="K212" s="99">
        <f t="shared" si="95"/>
        <v>122.938</v>
      </c>
      <c r="L212" s="99">
        <f t="shared" si="95"/>
        <v>123.22750000000001</v>
      </c>
      <c r="M212" s="99">
        <f t="shared" si="95"/>
        <v>122.608</v>
      </c>
      <c r="N212" s="99">
        <f t="shared" si="95"/>
        <v>123.631</v>
      </c>
      <c r="O212" s="98">
        <f t="shared" si="95"/>
        <v>124.8766</v>
      </c>
      <c r="P212" s="99">
        <f t="shared" si="95"/>
        <v>-0.2821880647419196</v>
      </c>
      <c r="Q212" s="99">
        <f t="shared" si="95"/>
        <v>-0.56811467303068497</v>
      </c>
      <c r="R212" s="99">
        <f t="shared" si="95"/>
        <v>-3.1587159022207677E-2</v>
      </c>
      <c r="S212" s="99">
        <f t="shared" si="95"/>
        <v>-1.1561680648666921</v>
      </c>
      <c r="T212" s="99">
        <f t="shared" si="95"/>
        <v>-0.10163159475229133</v>
      </c>
      <c r="U212" s="99">
        <f t="shared" si="95"/>
        <v>-0.50891736678494248</v>
      </c>
      <c r="V212" s="99">
        <f t="shared" si="95"/>
        <v>-0.34648250409548936</v>
      </c>
      <c r="W212" s="99">
        <f t="shared" si="95"/>
        <v>0.19682713035824331</v>
      </c>
      <c r="X212" s="99">
        <f t="shared" si="95"/>
        <v>0.23548455318941566</v>
      </c>
      <c r="Y212" s="99">
        <f t="shared" si="95"/>
        <v>-0.50272869286482491</v>
      </c>
      <c r="Z212" s="99">
        <f t="shared" si="95"/>
        <v>0.8343664361216202</v>
      </c>
      <c r="AA212" s="99">
        <f t="shared" si="95"/>
        <v>1.0075142965760981</v>
      </c>
    </row>
    <row r="213" spans="2:27" x14ac:dyDescent="0.2">
      <c r="B213" s="97" t="s">
        <v>52</v>
      </c>
      <c r="C213" s="161">
        <f t="shared" ref="C213:AA213" si="96">C29</f>
        <v>117.3275</v>
      </c>
      <c r="D213" s="99">
        <f t="shared" si="96"/>
        <v>116.056</v>
      </c>
      <c r="E213" s="99">
        <f t="shared" si="96"/>
        <v>114.6237</v>
      </c>
      <c r="F213" s="99">
        <f t="shared" si="96"/>
        <v>115.6825</v>
      </c>
      <c r="G213" s="99">
        <f t="shared" si="96"/>
        <v>114.38890000000001</v>
      </c>
      <c r="H213" s="99">
        <f t="shared" si="96"/>
        <v>113.53579999999999</v>
      </c>
      <c r="I213" s="99">
        <f t="shared" si="96"/>
        <v>113.53270000000001</v>
      </c>
      <c r="J213" s="99">
        <f t="shared" si="96"/>
        <v>115.43470000000001</v>
      </c>
      <c r="K213" s="99">
        <f t="shared" si="96"/>
        <v>116.0018</v>
      </c>
      <c r="L213" s="99">
        <f t="shared" si="96"/>
        <v>116.79989999999999</v>
      </c>
      <c r="M213" s="99">
        <f t="shared" si="96"/>
        <v>117.8946</v>
      </c>
      <c r="N213" s="99">
        <f t="shared" si="96"/>
        <v>119.35080000000001</v>
      </c>
      <c r="O213" s="98">
        <f t="shared" si="96"/>
        <v>120.3002</v>
      </c>
      <c r="P213" s="99">
        <f t="shared" si="96"/>
        <v>-1.0837186507851979</v>
      </c>
      <c r="Q213" s="99">
        <f t="shared" si="96"/>
        <v>-1.2341455848900513</v>
      </c>
      <c r="R213" s="99">
        <f t="shared" si="96"/>
        <v>0.92371821883258443</v>
      </c>
      <c r="S213" s="99">
        <f t="shared" si="96"/>
        <v>-1.1182330948933485</v>
      </c>
      <c r="T213" s="99">
        <f t="shared" si="96"/>
        <v>-0.74578914562515408</v>
      </c>
      <c r="U213" s="99">
        <f t="shared" si="96"/>
        <v>-2.7304163092075123E-3</v>
      </c>
      <c r="V213" s="99">
        <f t="shared" si="96"/>
        <v>1.6752882649668339</v>
      </c>
      <c r="W213" s="99">
        <f t="shared" si="96"/>
        <v>0.49127342125027951</v>
      </c>
      <c r="X213" s="99">
        <f t="shared" si="96"/>
        <v>0.68800656541535643</v>
      </c>
      <c r="Y213" s="99">
        <f t="shared" si="96"/>
        <v>0.93724395311982556</v>
      </c>
      <c r="Z213" s="99">
        <f t="shared" si="96"/>
        <v>1.235171076537865</v>
      </c>
      <c r="AA213" s="99">
        <f t="shared" si="96"/>
        <v>0.79547016023352768</v>
      </c>
    </row>
    <row r="214" spans="2:27" x14ac:dyDescent="0.2">
      <c r="B214" s="97" t="s">
        <v>53</v>
      </c>
      <c r="C214" s="161">
        <f t="shared" ref="C214:AA214" si="97">C52</f>
        <v>131.0917</v>
      </c>
      <c r="D214" s="99">
        <f t="shared" si="97"/>
        <v>134.2577</v>
      </c>
      <c r="E214" s="99">
        <f t="shared" si="97"/>
        <v>136.23249999999999</v>
      </c>
      <c r="F214" s="99">
        <f t="shared" si="97"/>
        <v>133.7611</v>
      </c>
      <c r="G214" s="99">
        <f t="shared" si="97"/>
        <v>133.35659999999999</v>
      </c>
      <c r="H214" s="99">
        <f t="shared" si="97"/>
        <v>130.10050000000001</v>
      </c>
      <c r="I214" s="99">
        <f t="shared" si="97"/>
        <v>128.62469999999999</v>
      </c>
      <c r="J214" s="99">
        <f t="shared" si="97"/>
        <v>129.71039999999999</v>
      </c>
      <c r="K214" s="99">
        <f t="shared" si="97"/>
        <v>132.91239999999999</v>
      </c>
      <c r="L214" s="99">
        <f t="shared" si="97"/>
        <v>132.20419999999999</v>
      </c>
      <c r="M214" s="99">
        <f t="shared" si="97"/>
        <v>136.4522</v>
      </c>
      <c r="N214" s="99">
        <f t="shared" si="97"/>
        <v>139.81489999999999</v>
      </c>
      <c r="O214" s="98">
        <f t="shared" si="97"/>
        <v>140.30869999999999</v>
      </c>
      <c r="P214" s="99">
        <f t="shared" si="97"/>
        <v>2.4151033208052048</v>
      </c>
      <c r="Q214" s="99">
        <f t="shared" si="97"/>
        <v>1.4709025999998417</v>
      </c>
      <c r="R214" s="99">
        <f t="shared" si="97"/>
        <v>-1.8141045638889315</v>
      </c>
      <c r="S214" s="99">
        <f t="shared" si="97"/>
        <v>-0.30240480976906814</v>
      </c>
      <c r="T214" s="99">
        <f t="shared" si="97"/>
        <v>-2.4416489322613018</v>
      </c>
      <c r="U214" s="99">
        <f t="shared" si="97"/>
        <v>-1.1343538264649411</v>
      </c>
      <c r="V214" s="99">
        <f t="shared" si="97"/>
        <v>0.84408360136117166</v>
      </c>
      <c r="W214" s="99">
        <f t="shared" si="97"/>
        <v>2.4685761511798581</v>
      </c>
      <c r="X214" s="99">
        <f t="shared" si="97"/>
        <v>-0.53283215110102977</v>
      </c>
      <c r="Y214" s="99">
        <f t="shared" si="97"/>
        <v>3.2132110780141776</v>
      </c>
      <c r="Z214" s="99">
        <f t="shared" si="97"/>
        <v>2.4643794676817152</v>
      </c>
      <c r="AA214" s="99">
        <f t="shared" si="97"/>
        <v>0.35318124177036436</v>
      </c>
    </row>
    <row r="215" spans="2:27" x14ac:dyDescent="0.2">
      <c r="B215" s="97" t="s">
        <v>60</v>
      </c>
      <c r="C215" s="161">
        <f t="shared" ref="C215:AA215" si="98">C73</f>
        <v>120.4496</v>
      </c>
      <c r="D215" s="99">
        <f t="shared" si="98"/>
        <v>119.9187</v>
      </c>
      <c r="E215" s="99">
        <f t="shared" si="98"/>
        <v>118.9166</v>
      </c>
      <c r="F215" s="99">
        <f t="shared" si="98"/>
        <v>119.18980000000001</v>
      </c>
      <c r="G215" s="99">
        <f t="shared" si="98"/>
        <v>118.935</v>
      </c>
      <c r="H215" s="99">
        <f t="shared" si="98"/>
        <v>119.6657</v>
      </c>
      <c r="I215" s="99">
        <f t="shared" si="98"/>
        <v>121.1716</v>
      </c>
      <c r="J215" s="99">
        <f t="shared" si="98"/>
        <v>121.2598</v>
      </c>
      <c r="K215" s="99">
        <f t="shared" si="98"/>
        <v>122.7837</v>
      </c>
      <c r="L215" s="99">
        <f t="shared" si="98"/>
        <v>121.389</v>
      </c>
      <c r="M215" s="99">
        <f t="shared" si="98"/>
        <v>121.05549999999999</v>
      </c>
      <c r="N215" s="99">
        <f t="shared" si="98"/>
        <v>121.0514</v>
      </c>
      <c r="O215" s="98">
        <f t="shared" si="98"/>
        <v>121.72110000000001</v>
      </c>
      <c r="P215" s="99">
        <f t="shared" si="98"/>
        <v>-0.44076526613621186</v>
      </c>
      <c r="Q215" s="99">
        <f t="shared" si="98"/>
        <v>-0.83564948586000232</v>
      </c>
      <c r="R215" s="99">
        <f t="shared" si="98"/>
        <v>0.22974084358281582</v>
      </c>
      <c r="S215" s="99">
        <f t="shared" si="98"/>
        <v>-0.21377668223287816</v>
      </c>
      <c r="T215" s="99">
        <f t="shared" si="98"/>
        <v>0.61436919325681993</v>
      </c>
      <c r="U215" s="99">
        <f t="shared" si="98"/>
        <v>1.2584224217967195</v>
      </c>
      <c r="V215" s="99">
        <f t="shared" si="98"/>
        <v>7.2789333474180831E-2</v>
      </c>
      <c r="W215" s="99">
        <f t="shared" si="98"/>
        <v>1.256723167941888</v>
      </c>
      <c r="X215" s="99">
        <f t="shared" si="98"/>
        <v>-1.1358999606625313</v>
      </c>
      <c r="Y215" s="99">
        <f t="shared" si="98"/>
        <v>-0.27473659063012368</v>
      </c>
      <c r="Z215" s="99">
        <f t="shared" si="98"/>
        <v>-3.3868762674921817E-3</v>
      </c>
      <c r="AA215" s="99">
        <f t="shared" si="98"/>
        <v>0.55323606335821474</v>
      </c>
    </row>
    <row r="216" spans="2:27" x14ac:dyDescent="0.2">
      <c r="B216" s="97" t="s">
        <v>62</v>
      </c>
      <c r="C216" s="161">
        <f t="shared" ref="C216:AA216" si="99">C97</f>
        <v>124.2419</v>
      </c>
      <c r="D216" s="99">
        <f t="shared" si="99"/>
        <v>124.4611</v>
      </c>
      <c r="E216" s="99">
        <f t="shared" si="99"/>
        <v>104.7984</v>
      </c>
      <c r="F216" s="99">
        <f t="shared" si="99"/>
        <v>125.16070000000001</v>
      </c>
      <c r="G216" s="99">
        <f t="shared" si="99"/>
        <v>125.2355</v>
      </c>
      <c r="H216" s="99">
        <f t="shared" si="99"/>
        <v>126.5377</v>
      </c>
      <c r="I216" s="99">
        <f t="shared" si="99"/>
        <v>128.2269</v>
      </c>
      <c r="J216" s="99">
        <f t="shared" si="99"/>
        <v>128.35079999999999</v>
      </c>
      <c r="K216" s="99">
        <f t="shared" si="99"/>
        <v>127.962</v>
      </c>
      <c r="L216" s="99">
        <f t="shared" si="99"/>
        <v>127.00190000000001</v>
      </c>
      <c r="M216" s="99">
        <f t="shared" si="99"/>
        <v>127.3652</v>
      </c>
      <c r="N216" s="99">
        <f t="shared" si="99"/>
        <v>126.78189999999999</v>
      </c>
      <c r="O216" s="98">
        <f t="shared" si="99"/>
        <v>127.6695</v>
      </c>
      <c r="P216" s="99">
        <f t="shared" si="99"/>
        <v>0.17643001274127387</v>
      </c>
      <c r="Q216" s="99">
        <f t="shared" si="99"/>
        <v>-15.7982694994661</v>
      </c>
      <c r="R216" s="99">
        <f t="shared" si="99"/>
        <v>19.429972213316237</v>
      </c>
      <c r="S216" s="99">
        <f t="shared" si="99"/>
        <v>5.9763168470611139E-2</v>
      </c>
      <c r="T216" s="99">
        <f t="shared" si="99"/>
        <v>1.0398010148879504</v>
      </c>
      <c r="U216" s="99">
        <f t="shared" si="99"/>
        <v>1.3349381251595371</v>
      </c>
      <c r="V216" s="99">
        <f t="shared" si="99"/>
        <v>9.6625591042122913E-2</v>
      </c>
      <c r="W216" s="99">
        <f t="shared" si="99"/>
        <v>-0.30291981039462879</v>
      </c>
      <c r="X216" s="99">
        <f t="shared" si="99"/>
        <v>-0.75030087057094841</v>
      </c>
      <c r="Y216" s="99">
        <f t="shared" si="99"/>
        <v>0.28605871250744697</v>
      </c>
      <c r="Z216" s="99">
        <f t="shared" si="99"/>
        <v>-0.45797439174908711</v>
      </c>
      <c r="AA216" s="99">
        <f t="shared" si="99"/>
        <v>0.70009993540087845</v>
      </c>
    </row>
    <row r="217" spans="2:27" x14ac:dyDescent="0.2">
      <c r="B217" s="97" t="s">
        <v>81</v>
      </c>
      <c r="C217" s="161">
        <f t="shared" ref="C217:AA217" si="100">C119</f>
        <v>133.35329999999999</v>
      </c>
      <c r="D217" s="99">
        <f t="shared" si="100"/>
        <v>133.797</v>
      </c>
      <c r="E217" s="99">
        <f t="shared" si="100"/>
        <v>135.0522</v>
      </c>
      <c r="F217" s="99">
        <f t="shared" si="100"/>
        <v>102.4148</v>
      </c>
      <c r="G217" s="99">
        <f t="shared" si="100"/>
        <v>134.53989999999999</v>
      </c>
      <c r="H217" s="99">
        <f t="shared" si="100"/>
        <v>136.34630000000001</v>
      </c>
      <c r="I217" s="99">
        <f t="shared" si="100"/>
        <v>137.91540000000001</v>
      </c>
      <c r="J217" s="99">
        <f t="shared" si="100"/>
        <v>138.23779999999999</v>
      </c>
      <c r="K217" s="99">
        <f t="shared" si="100"/>
        <v>138.05359999999999</v>
      </c>
      <c r="L217" s="99">
        <f t="shared" si="100"/>
        <v>136.52459999999999</v>
      </c>
      <c r="M217" s="99">
        <f t="shared" si="100"/>
        <v>136.56360000000001</v>
      </c>
      <c r="N217" s="99">
        <f t="shared" si="100"/>
        <v>135.6241</v>
      </c>
      <c r="O217" s="98">
        <f t="shared" si="100"/>
        <v>136.70400000000001</v>
      </c>
      <c r="P217" s="99">
        <f t="shared" si="100"/>
        <v>0.33272517440513805</v>
      </c>
      <c r="Q217" s="99">
        <f t="shared" si="100"/>
        <v>0.93813762640418108</v>
      </c>
      <c r="R217" s="99">
        <f t="shared" si="100"/>
        <v>-24.166507468963854</v>
      </c>
      <c r="S217" s="99">
        <f t="shared" si="100"/>
        <v>31.367634365345626</v>
      </c>
      <c r="T217" s="99">
        <f t="shared" si="100"/>
        <v>1.3426500242679125</v>
      </c>
      <c r="U217" s="99">
        <f t="shared" si="100"/>
        <v>1.1508196408703364</v>
      </c>
      <c r="V217" s="99">
        <f t="shared" si="100"/>
        <v>0.23376649743247496</v>
      </c>
      <c r="W217" s="99">
        <f t="shared" si="100"/>
        <v>-0.1332486483436543</v>
      </c>
      <c r="X217" s="99">
        <f t="shared" si="100"/>
        <v>-1.1075408392102752</v>
      </c>
      <c r="Y217" s="99">
        <f t="shared" si="100"/>
        <v>2.8566280362671413E-2</v>
      </c>
      <c r="Z217" s="99">
        <f t="shared" si="100"/>
        <v>-0.6879578452823516</v>
      </c>
      <c r="AA217" s="99">
        <f t="shared" si="100"/>
        <v>0.79624491517363749</v>
      </c>
    </row>
    <row r="218" spans="2:27" x14ac:dyDescent="0.2">
      <c r="B218" s="97" t="s">
        <v>84</v>
      </c>
      <c r="C218" s="161">
        <f t="shared" ref="C218:AA218" si="101">C119</f>
        <v>133.35329999999999</v>
      </c>
      <c r="D218" s="99">
        <f t="shared" si="101"/>
        <v>133.797</v>
      </c>
      <c r="E218" s="99">
        <f t="shared" si="101"/>
        <v>135.0522</v>
      </c>
      <c r="F218" s="99">
        <f t="shared" si="101"/>
        <v>102.4148</v>
      </c>
      <c r="G218" s="99">
        <f t="shared" si="101"/>
        <v>134.53989999999999</v>
      </c>
      <c r="H218" s="99">
        <f t="shared" si="101"/>
        <v>136.34630000000001</v>
      </c>
      <c r="I218" s="99">
        <f t="shared" si="101"/>
        <v>137.91540000000001</v>
      </c>
      <c r="J218" s="99">
        <f t="shared" si="101"/>
        <v>138.23779999999999</v>
      </c>
      <c r="K218" s="99">
        <f t="shared" si="101"/>
        <v>138.05359999999999</v>
      </c>
      <c r="L218" s="99">
        <f t="shared" si="101"/>
        <v>136.52459999999999</v>
      </c>
      <c r="M218" s="99">
        <f t="shared" si="101"/>
        <v>136.56360000000001</v>
      </c>
      <c r="N218" s="99">
        <f t="shared" si="101"/>
        <v>135.6241</v>
      </c>
      <c r="O218" s="98">
        <f t="shared" si="101"/>
        <v>136.70400000000001</v>
      </c>
      <c r="P218" s="99">
        <f t="shared" si="101"/>
        <v>0.33272517440513805</v>
      </c>
      <c r="Q218" s="99">
        <f t="shared" si="101"/>
        <v>0.93813762640418108</v>
      </c>
      <c r="R218" s="99">
        <f t="shared" si="101"/>
        <v>-24.166507468963854</v>
      </c>
      <c r="S218" s="99">
        <f t="shared" si="101"/>
        <v>31.367634365345626</v>
      </c>
      <c r="T218" s="99">
        <f t="shared" si="101"/>
        <v>1.3426500242679125</v>
      </c>
      <c r="U218" s="99">
        <f t="shared" si="101"/>
        <v>1.1508196408703364</v>
      </c>
      <c r="V218" s="99">
        <f t="shared" si="101"/>
        <v>0.23376649743247496</v>
      </c>
      <c r="W218" s="99">
        <f t="shared" si="101"/>
        <v>-0.1332486483436543</v>
      </c>
      <c r="X218" s="99">
        <f t="shared" si="101"/>
        <v>-1.1075408392102752</v>
      </c>
      <c r="Y218" s="99">
        <f t="shared" si="101"/>
        <v>2.8566280362671413E-2</v>
      </c>
      <c r="Z218" s="99">
        <f t="shared" si="101"/>
        <v>-0.6879578452823516</v>
      </c>
      <c r="AA218" s="99">
        <f t="shared" si="101"/>
        <v>0.79624491517363749</v>
      </c>
    </row>
    <row r="219" spans="2:27" x14ac:dyDescent="0.2">
      <c r="B219" s="97" t="s">
        <v>63</v>
      </c>
      <c r="C219" s="161">
        <f t="shared" ref="C219:AA219" si="102">C161</f>
        <v>126.3837</v>
      </c>
      <c r="D219" s="99">
        <f t="shared" si="102"/>
        <v>127.6045</v>
      </c>
      <c r="E219" s="99">
        <f t="shared" si="102"/>
        <v>128.10040000000001</v>
      </c>
      <c r="F219" s="99">
        <f t="shared" si="102"/>
        <v>127.07980000000001</v>
      </c>
      <c r="G219" s="99">
        <f t="shared" si="102"/>
        <v>126.3916</v>
      </c>
      <c r="H219" s="99">
        <f t="shared" si="102"/>
        <v>124.79900000000001</v>
      </c>
      <c r="I219" s="99">
        <f t="shared" si="102"/>
        <v>124.2422</v>
      </c>
      <c r="J219" s="99">
        <f t="shared" si="102"/>
        <v>124.99639999999999</v>
      </c>
      <c r="K219" s="99">
        <f t="shared" si="102"/>
        <v>126.9105</v>
      </c>
      <c r="L219" s="99">
        <f t="shared" si="102"/>
        <v>126.49469999999999</v>
      </c>
      <c r="M219" s="99">
        <f t="shared" si="102"/>
        <v>128.5838</v>
      </c>
      <c r="N219" s="99">
        <f t="shared" si="102"/>
        <v>130.61189999999999</v>
      </c>
      <c r="O219" s="98">
        <f t="shared" si="102"/>
        <v>131.3476</v>
      </c>
      <c r="P219" s="99">
        <f t="shared" si="102"/>
        <v>0.96594734922303815</v>
      </c>
      <c r="Q219" s="99">
        <f t="shared" si="102"/>
        <v>0.38862265829183612</v>
      </c>
      <c r="R219" s="99">
        <f t="shared" si="102"/>
        <v>-0.7967188236726831</v>
      </c>
      <c r="S219" s="99">
        <f t="shared" si="102"/>
        <v>-0.54154948308071704</v>
      </c>
      <c r="T219" s="99">
        <f t="shared" si="102"/>
        <v>-1.2600520920694021</v>
      </c>
      <c r="U219" s="99">
        <f t="shared" si="102"/>
        <v>-0.4461574211331899</v>
      </c>
      <c r="V219" s="99">
        <f t="shared" si="102"/>
        <v>0.60704012002362917</v>
      </c>
      <c r="W219" s="99">
        <f t="shared" si="102"/>
        <v>1.5313241021341453</v>
      </c>
      <c r="X219" s="99">
        <f t="shared" si="102"/>
        <v>-0.32763246539884749</v>
      </c>
      <c r="Y219" s="99">
        <f t="shared" si="102"/>
        <v>1.6515316451993656</v>
      </c>
      <c r="Z219" s="99">
        <f t="shared" si="102"/>
        <v>1.5772593437120346</v>
      </c>
      <c r="AA219" s="99">
        <f t="shared" si="102"/>
        <v>0.56327179988960308</v>
      </c>
    </row>
    <row r="220" spans="2:27" x14ac:dyDescent="0.2">
      <c r="B220" s="97" t="s">
        <v>278</v>
      </c>
      <c r="C220" s="161">
        <f t="shared" ref="C220:AA220" si="103">C181</f>
        <v>126.4494</v>
      </c>
      <c r="D220" s="99">
        <f t="shared" si="103"/>
        <v>127.7009</v>
      </c>
      <c r="E220" s="99">
        <f t="shared" si="103"/>
        <v>128.1867</v>
      </c>
      <c r="F220" s="99">
        <f t="shared" si="103"/>
        <v>127.1387</v>
      </c>
      <c r="G220" s="99">
        <f t="shared" si="103"/>
        <v>126.42700000000001</v>
      </c>
      <c r="H220" s="99">
        <f t="shared" si="103"/>
        <v>124.7457</v>
      </c>
      <c r="I220" s="99">
        <f t="shared" si="103"/>
        <v>124.12</v>
      </c>
      <c r="J220" s="99">
        <f t="shared" si="103"/>
        <v>124.8935</v>
      </c>
      <c r="K220" s="99">
        <f t="shared" si="103"/>
        <v>126.8783</v>
      </c>
      <c r="L220" s="99">
        <f t="shared" si="103"/>
        <v>126.4791</v>
      </c>
      <c r="M220" s="99">
        <f t="shared" si="103"/>
        <v>128.62119999999999</v>
      </c>
      <c r="N220" s="99">
        <f t="shared" si="103"/>
        <v>130.7294</v>
      </c>
      <c r="O220" s="98">
        <f t="shared" si="103"/>
        <v>131.46039999999999</v>
      </c>
      <c r="P220" s="99">
        <f t="shared" si="103"/>
        <v>0.98972395282224124</v>
      </c>
      <c r="Q220" s="99">
        <f t="shared" si="103"/>
        <v>0.38042018497911723</v>
      </c>
      <c r="R220" s="99">
        <f t="shared" si="103"/>
        <v>-0.8175575157173105</v>
      </c>
      <c r="S220" s="99">
        <f t="shared" si="103"/>
        <v>-0.55978234793968584</v>
      </c>
      <c r="T220" s="99">
        <f t="shared" si="103"/>
        <v>-1.3298583372222763</v>
      </c>
      <c r="U220" s="99">
        <f t="shared" si="103"/>
        <v>-0.50158041519667196</v>
      </c>
      <c r="V220" s="99">
        <f t="shared" si="103"/>
        <v>0.62318723815662136</v>
      </c>
      <c r="W220" s="99">
        <f t="shared" si="103"/>
        <v>1.5891939932822705</v>
      </c>
      <c r="X220" s="99">
        <f t="shared" si="103"/>
        <v>-0.31463221055136564</v>
      </c>
      <c r="Y220" s="99">
        <f t="shared" si="103"/>
        <v>1.6936395024948667</v>
      </c>
      <c r="Z220" s="99">
        <f t="shared" si="103"/>
        <v>1.639076606344841</v>
      </c>
      <c r="AA220" s="99">
        <f t="shared" si="103"/>
        <v>0.5591703166999884</v>
      </c>
    </row>
    <row r="221" spans="2:27" x14ac:dyDescent="0.2">
      <c r="B221" s="46" t="s">
        <v>280</v>
      </c>
      <c r="C221" s="14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11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2:27" x14ac:dyDescent="0.2">
      <c r="B222" s="78" t="s">
        <v>49</v>
      </c>
      <c r="C222" s="162">
        <f t="shared" ref="C222:AA222" si="104">C10</f>
        <v>126.90689999999999</v>
      </c>
      <c r="D222" s="103">
        <f t="shared" si="104"/>
        <v>127.6285</v>
      </c>
      <c r="E222" s="103">
        <f t="shared" si="104"/>
        <v>127.5394</v>
      </c>
      <c r="F222" s="103">
        <f t="shared" si="104"/>
        <v>127.4706</v>
      </c>
      <c r="G222" s="103">
        <f t="shared" si="104"/>
        <v>126.5789</v>
      </c>
      <c r="H222" s="103">
        <f t="shared" si="104"/>
        <v>127.1302</v>
      </c>
      <c r="I222" s="103">
        <f t="shared" si="104"/>
        <v>127.2217</v>
      </c>
      <c r="J222" s="103">
        <f t="shared" si="104"/>
        <v>127.75879999999999</v>
      </c>
      <c r="K222" s="103">
        <f t="shared" si="104"/>
        <v>128.1379</v>
      </c>
      <c r="L222" s="103">
        <f t="shared" si="104"/>
        <v>128.23330000000001</v>
      </c>
      <c r="M222" s="103">
        <f t="shared" si="104"/>
        <v>128.43700000000001</v>
      </c>
      <c r="N222" s="103">
        <f t="shared" si="104"/>
        <v>128.87860000000001</v>
      </c>
      <c r="O222" s="102">
        <f t="shared" si="104"/>
        <v>129.8792</v>
      </c>
      <c r="P222" s="103">
        <f t="shared" si="104"/>
        <v>0.56860580472772515</v>
      </c>
      <c r="Q222" s="103">
        <f t="shared" si="104"/>
        <v>-6.9811993402728978E-2</v>
      </c>
      <c r="R222" s="103">
        <f t="shared" si="104"/>
        <v>-5.3944114524606492E-2</v>
      </c>
      <c r="S222" s="103">
        <f t="shared" si="104"/>
        <v>-0.69953385329636808</v>
      </c>
      <c r="T222" s="103">
        <f t="shared" si="104"/>
        <v>0.43553862452588671</v>
      </c>
      <c r="U222" s="103">
        <f t="shared" si="104"/>
        <v>7.1973457132920707E-2</v>
      </c>
      <c r="V222" s="103">
        <f t="shared" si="104"/>
        <v>0.42217640544026314</v>
      </c>
      <c r="W222" s="103">
        <f t="shared" si="104"/>
        <v>0.2967310275300083</v>
      </c>
      <c r="X222" s="103">
        <f t="shared" si="104"/>
        <v>7.4451040636698537E-2</v>
      </c>
      <c r="Y222" s="103">
        <f t="shared" si="104"/>
        <v>0.15885109406058937</v>
      </c>
      <c r="Z222" s="103">
        <f t="shared" si="104"/>
        <v>0.34382615601422795</v>
      </c>
      <c r="AA222" s="103">
        <f t="shared" si="104"/>
        <v>0.7763895635117013</v>
      </c>
    </row>
    <row r="223" spans="2:27" x14ac:dyDescent="0.2">
      <c r="B223" s="78" t="s">
        <v>52</v>
      </c>
      <c r="C223" s="162">
        <f t="shared" ref="C223:AA223" si="105">C33</f>
        <v>124.60639999999999</v>
      </c>
      <c r="D223" s="103">
        <f t="shared" si="105"/>
        <v>125.5749</v>
      </c>
      <c r="E223" s="103">
        <f t="shared" si="105"/>
        <v>125.6377</v>
      </c>
      <c r="F223" s="103">
        <f t="shared" si="105"/>
        <v>125.6267</v>
      </c>
      <c r="G223" s="103">
        <f t="shared" si="105"/>
        <v>124.94199999999999</v>
      </c>
      <c r="H223" s="103">
        <f t="shared" si="105"/>
        <v>125.4196</v>
      </c>
      <c r="I223" s="103">
        <f t="shared" si="105"/>
        <v>125.5455</v>
      </c>
      <c r="J223" s="103">
        <f t="shared" si="105"/>
        <v>126.038</v>
      </c>
      <c r="K223" s="103">
        <f t="shared" si="105"/>
        <v>126.3216</v>
      </c>
      <c r="L223" s="103">
        <f t="shared" si="105"/>
        <v>126.3909</v>
      </c>
      <c r="M223" s="103">
        <f t="shared" si="105"/>
        <v>126.611</v>
      </c>
      <c r="N223" s="103">
        <f t="shared" si="105"/>
        <v>127.0376</v>
      </c>
      <c r="O223" s="102">
        <f t="shared" si="105"/>
        <v>127.8366</v>
      </c>
      <c r="P223" s="103">
        <f t="shared" si="105"/>
        <v>0.77724739660242648</v>
      </c>
      <c r="Q223" s="103">
        <f t="shared" si="105"/>
        <v>5.0009994035428849E-2</v>
      </c>
      <c r="R223" s="103">
        <f t="shared" si="105"/>
        <v>-8.7553337891378789E-3</v>
      </c>
      <c r="S223" s="103">
        <f t="shared" si="105"/>
        <v>-0.54502745037480615</v>
      </c>
      <c r="T223" s="103">
        <f t="shared" si="105"/>
        <v>0.38225736741848987</v>
      </c>
      <c r="U223" s="103">
        <f t="shared" si="105"/>
        <v>0.10038303423069556</v>
      </c>
      <c r="V223" s="103">
        <f t="shared" si="105"/>
        <v>0.392288054928287</v>
      </c>
      <c r="W223" s="103">
        <f t="shared" si="105"/>
        <v>0.22501150446691234</v>
      </c>
      <c r="X223" s="103">
        <f t="shared" si="105"/>
        <v>5.4859976441082411E-2</v>
      </c>
      <c r="Y223" s="103">
        <f t="shared" si="105"/>
        <v>0.1741422839777248</v>
      </c>
      <c r="Z223" s="103">
        <f t="shared" si="105"/>
        <v>0.33693754887015614</v>
      </c>
      <c r="AA223" s="103">
        <f t="shared" si="105"/>
        <v>0.62894765014452936</v>
      </c>
    </row>
    <row r="224" spans="2:27" x14ac:dyDescent="0.2">
      <c r="B224" s="78" t="s">
        <v>53</v>
      </c>
      <c r="C224" s="162">
        <f t="shared" ref="C224:AA224" si="106">C54</f>
        <v>125.79089999999999</v>
      </c>
      <c r="D224" s="103">
        <f t="shared" si="106"/>
        <v>126.72709999999999</v>
      </c>
      <c r="E224" s="103">
        <f t="shared" si="106"/>
        <v>126.87220000000001</v>
      </c>
      <c r="F224" s="103">
        <f t="shared" si="106"/>
        <v>126.86239999999999</v>
      </c>
      <c r="G224" s="103">
        <f t="shared" si="106"/>
        <v>126.1</v>
      </c>
      <c r="H224" s="103">
        <f t="shared" si="106"/>
        <v>126.5528</v>
      </c>
      <c r="I224" s="103">
        <f t="shared" si="106"/>
        <v>126.8917</v>
      </c>
      <c r="J224" s="103">
        <f t="shared" si="106"/>
        <v>127.4319</v>
      </c>
      <c r="K224" s="103">
        <f t="shared" si="106"/>
        <v>127.68689999999999</v>
      </c>
      <c r="L224" s="103">
        <f t="shared" si="106"/>
        <v>127.8077</v>
      </c>
      <c r="M224" s="103">
        <f t="shared" si="106"/>
        <v>127.94199999999999</v>
      </c>
      <c r="N224" s="103">
        <f t="shared" si="106"/>
        <v>128.322</v>
      </c>
      <c r="O224" s="102">
        <f t="shared" si="106"/>
        <v>129.17830000000001</v>
      </c>
      <c r="P224" s="103">
        <f t="shared" si="106"/>
        <v>0.74425097522952732</v>
      </c>
      <c r="Q224" s="103">
        <f t="shared" si="106"/>
        <v>0.11449800397863878</v>
      </c>
      <c r="R224" s="103">
        <f t="shared" si="106"/>
        <v>-7.724308398540174E-3</v>
      </c>
      <c r="S224" s="103">
        <f t="shared" si="106"/>
        <v>-0.6009660860901257</v>
      </c>
      <c r="T224" s="103">
        <f t="shared" si="106"/>
        <v>0.35908009516257777</v>
      </c>
      <c r="U224" s="103">
        <f t="shared" si="106"/>
        <v>0.26779336371853907</v>
      </c>
      <c r="V224" s="103">
        <f t="shared" si="106"/>
        <v>0.42571736370463842</v>
      </c>
      <c r="W224" s="103">
        <f t="shared" si="106"/>
        <v>0.20010688061623144</v>
      </c>
      <c r="X224" s="103">
        <f t="shared" si="106"/>
        <v>9.460641616328902E-2</v>
      </c>
      <c r="Y224" s="103">
        <f t="shared" si="106"/>
        <v>0.10507974089197764</v>
      </c>
      <c r="Z224" s="103">
        <f t="shared" si="106"/>
        <v>0.29700958246706294</v>
      </c>
      <c r="AA224" s="103">
        <f t="shared" si="106"/>
        <v>0.66730568413834301</v>
      </c>
    </row>
    <row r="225" spans="2:27" x14ac:dyDescent="0.2">
      <c r="B225" s="78" t="s">
        <v>60</v>
      </c>
      <c r="C225" s="162">
        <f t="shared" ref="C225:AA225" si="107">C78</f>
        <v>121.2805</v>
      </c>
      <c r="D225" s="103">
        <f t="shared" si="107"/>
        <v>121.3699</v>
      </c>
      <c r="E225" s="103">
        <f t="shared" si="107"/>
        <v>121.4729</v>
      </c>
      <c r="F225" s="103">
        <f t="shared" si="107"/>
        <v>121.303</v>
      </c>
      <c r="G225" s="103">
        <f t="shared" si="107"/>
        <v>120.8751</v>
      </c>
      <c r="H225" s="103">
        <f t="shared" si="107"/>
        <v>121.3109</v>
      </c>
      <c r="I225" s="103">
        <f t="shared" si="107"/>
        <v>121.47150000000001</v>
      </c>
      <c r="J225" s="103">
        <f t="shared" si="107"/>
        <v>121.48520000000001</v>
      </c>
      <c r="K225" s="103">
        <f t="shared" si="107"/>
        <v>121.87439999999999</v>
      </c>
      <c r="L225" s="103">
        <f t="shared" si="107"/>
        <v>121.8537</v>
      </c>
      <c r="M225" s="103">
        <f t="shared" si="107"/>
        <v>121.9798</v>
      </c>
      <c r="N225" s="103">
        <f t="shared" si="107"/>
        <v>121.9777</v>
      </c>
      <c r="O225" s="102">
        <f t="shared" si="107"/>
        <v>122.5548</v>
      </c>
      <c r="P225" s="103">
        <f t="shared" si="107"/>
        <v>7.3713416418960759E-2</v>
      </c>
      <c r="Q225" s="103">
        <f t="shared" si="107"/>
        <v>8.4864533957755936E-2</v>
      </c>
      <c r="R225" s="103">
        <f t="shared" si="107"/>
        <v>-0.13986658752692854</v>
      </c>
      <c r="S225" s="103">
        <f t="shared" si="107"/>
        <v>-0.35275302342068537</v>
      </c>
      <c r="T225" s="103">
        <f t="shared" si="107"/>
        <v>0.36053744733199838</v>
      </c>
      <c r="U225" s="103">
        <f t="shared" si="107"/>
        <v>0.13238711443077439</v>
      </c>
      <c r="V225" s="103">
        <f t="shared" si="107"/>
        <v>1.1278365707182381E-2</v>
      </c>
      <c r="W225" s="103">
        <f t="shared" si="107"/>
        <v>0.32036824238671724</v>
      </c>
      <c r="X225" s="103">
        <f t="shared" si="107"/>
        <v>-1.6984699001587569E-2</v>
      </c>
      <c r="Y225" s="103">
        <f t="shared" si="107"/>
        <v>0.10348475261727291</v>
      </c>
      <c r="Z225" s="103">
        <f t="shared" si="107"/>
        <v>-1.7215965266369176E-3</v>
      </c>
      <c r="AA225" s="103">
        <f t="shared" si="107"/>
        <v>0.47311926688239037</v>
      </c>
    </row>
    <row r="226" spans="2:27" x14ac:dyDescent="0.2">
      <c r="B226" s="78" t="s">
        <v>62</v>
      </c>
      <c r="C226" s="162">
        <f t="shared" ref="C226:AA226" si="108">C100</f>
        <v>122.00839999999999</v>
      </c>
      <c r="D226" s="103">
        <f t="shared" si="108"/>
        <v>122.586</v>
      </c>
      <c r="E226" s="103">
        <f t="shared" si="108"/>
        <v>110.6781</v>
      </c>
      <c r="F226" s="103">
        <f t="shared" si="108"/>
        <v>123.1917</v>
      </c>
      <c r="G226" s="103">
        <f t="shared" si="108"/>
        <v>122.6897</v>
      </c>
      <c r="H226" s="103">
        <f t="shared" si="108"/>
        <v>122.8249</v>
      </c>
      <c r="I226" s="103">
        <f t="shared" si="108"/>
        <v>123.17619999999999</v>
      </c>
      <c r="J226" s="103">
        <f t="shared" si="108"/>
        <v>123.3288</v>
      </c>
      <c r="K226" s="103">
        <f t="shared" si="108"/>
        <v>123.37260000000001</v>
      </c>
      <c r="L226" s="103">
        <f t="shared" si="108"/>
        <v>123.4562</v>
      </c>
      <c r="M226" s="103">
        <f t="shared" si="108"/>
        <v>123.6846</v>
      </c>
      <c r="N226" s="103">
        <f t="shared" si="108"/>
        <v>123.989</v>
      </c>
      <c r="O226" s="102">
        <f t="shared" si="108"/>
        <v>124.7773</v>
      </c>
      <c r="P226" s="103">
        <f t="shared" si="108"/>
        <v>0.47341002750630606</v>
      </c>
      <c r="Q226" s="103">
        <f t="shared" si="108"/>
        <v>-9.7139151289706813</v>
      </c>
      <c r="R226" s="103">
        <f t="shared" si="108"/>
        <v>11.306301788700743</v>
      </c>
      <c r="S226" s="103">
        <f t="shared" si="108"/>
        <v>-0.40749498545762036</v>
      </c>
      <c r="T226" s="103">
        <f t="shared" si="108"/>
        <v>0.11019669947843831</v>
      </c>
      <c r="U226" s="103">
        <f t="shared" si="108"/>
        <v>0.2860169232785818</v>
      </c>
      <c r="V226" s="103">
        <f t="shared" si="108"/>
        <v>0.12388756918950798</v>
      </c>
      <c r="W226" s="103">
        <f t="shared" si="108"/>
        <v>3.5514818923077583E-2</v>
      </c>
      <c r="X226" s="103">
        <f t="shared" si="108"/>
        <v>6.7762209761316458E-2</v>
      </c>
      <c r="Y226" s="103">
        <f t="shared" si="108"/>
        <v>0.1850048843233533</v>
      </c>
      <c r="Z226" s="103">
        <f t="shared" si="108"/>
        <v>0.24610986331362281</v>
      </c>
      <c r="AA226" s="103">
        <f t="shared" si="108"/>
        <v>0.6357822064860531</v>
      </c>
    </row>
    <row r="227" spans="2:27" x14ac:dyDescent="0.2">
      <c r="B227" s="78" t="s">
        <v>81</v>
      </c>
      <c r="C227" s="162">
        <f t="shared" ref="C227:AA227" si="109">C122</f>
        <v>122.61320000000001</v>
      </c>
      <c r="D227" s="103">
        <f t="shared" si="109"/>
        <v>123.1463</v>
      </c>
      <c r="E227" s="103">
        <f t="shared" si="109"/>
        <v>123.3997</v>
      </c>
      <c r="F227" s="103">
        <f t="shared" si="109"/>
        <v>116.1009</v>
      </c>
      <c r="G227" s="103">
        <f t="shared" si="109"/>
        <v>123.4174</v>
      </c>
      <c r="H227" s="103">
        <f t="shared" si="109"/>
        <v>123.526</v>
      </c>
      <c r="I227" s="103">
        <f t="shared" si="109"/>
        <v>123.8155</v>
      </c>
      <c r="J227" s="103">
        <f t="shared" si="109"/>
        <v>123.9782</v>
      </c>
      <c r="K227" s="103">
        <f t="shared" si="109"/>
        <v>123.9913</v>
      </c>
      <c r="L227" s="103">
        <f t="shared" si="109"/>
        <v>124.0639</v>
      </c>
      <c r="M227" s="103">
        <f t="shared" si="109"/>
        <v>124.2373</v>
      </c>
      <c r="N227" s="103">
        <f t="shared" si="109"/>
        <v>124.5951</v>
      </c>
      <c r="O227" s="102">
        <f t="shared" si="109"/>
        <v>125.3656</v>
      </c>
      <c r="P227" s="103">
        <f t="shared" si="109"/>
        <v>0.43478189950184015</v>
      </c>
      <c r="Q227" s="103">
        <f t="shared" si="109"/>
        <v>0.20577150917242271</v>
      </c>
      <c r="R227" s="103">
        <f t="shared" si="109"/>
        <v>-5.9147631639298961</v>
      </c>
      <c r="S227" s="103">
        <f t="shared" si="109"/>
        <v>6.3018460666540959</v>
      </c>
      <c r="T227" s="103">
        <f t="shared" si="109"/>
        <v>8.7994075389690271E-2</v>
      </c>
      <c r="U227" s="103">
        <f t="shared" si="109"/>
        <v>0.23436361575700976</v>
      </c>
      <c r="V227" s="103">
        <f t="shared" si="109"/>
        <v>0.13140519563382691</v>
      </c>
      <c r="W227" s="103">
        <f t="shared" si="109"/>
        <v>1.0566373765705857E-2</v>
      </c>
      <c r="X227" s="103">
        <f t="shared" si="109"/>
        <v>5.8552495215396919E-2</v>
      </c>
      <c r="Y227" s="103">
        <f t="shared" si="109"/>
        <v>0.13976668474874712</v>
      </c>
      <c r="Z227" s="103">
        <f t="shared" si="109"/>
        <v>0.28799724398389009</v>
      </c>
      <c r="AA227" s="103">
        <f t="shared" si="109"/>
        <v>0.61840313142330505</v>
      </c>
    </row>
    <row r="228" spans="2:27" x14ac:dyDescent="0.2">
      <c r="B228" s="78" t="s">
        <v>84</v>
      </c>
      <c r="C228" s="162">
        <f t="shared" ref="C228:AA228" si="110">C142</f>
        <v>121.3659</v>
      </c>
      <c r="D228" s="103">
        <f t="shared" si="110"/>
        <v>121.9907</v>
      </c>
      <c r="E228" s="103">
        <f t="shared" si="110"/>
        <v>122.26049999999999</v>
      </c>
      <c r="F228" s="103">
        <f t="shared" si="110"/>
        <v>103.55929999999999</v>
      </c>
      <c r="G228" s="103">
        <f t="shared" si="110"/>
        <v>121.91670000000001</v>
      </c>
      <c r="H228" s="103">
        <f t="shared" si="110"/>
        <v>122.0801</v>
      </c>
      <c r="I228" s="103">
        <f t="shared" si="110"/>
        <v>122.4971</v>
      </c>
      <c r="J228" s="103">
        <f t="shared" si="110"/>
        <v>122.639</v>
      </c>
      <c r="K228" s="103">
        <f t="shared" si="110"/>
        <v>122.7153</v>
      </c>
      <c r="L228" s="103">
        <f t="shared" si="110"/>
        <v>122.8107</v>
      </c>
      <c r="M228" s="103">
        <f t="shared" si="110"/>
        <v>123.0975</v>
      </c>
      <c r="N228" s="103">
        <f t="shared" si="110"/>
        <v>123.3451</v>
      </c>
      <c r="O228" s="102">
        <f t="shared" si="110"/>
        <v>124.1523</v>
      </c>
      <c r="P228" s="103">
        <f t="shared" si="110"/>
        <v>0.5148068773848401</v>
      </c>
      <c r="Q228" s="103">
        <f t="shared" si="110"/>
        <v>0.22116440023705855</v>
      </c>
      <c r="R228" s="103">
        <f t="shared" si="110"/>
        <v>-15.296191329170092</v>
      </c>
      <c r="S228" s="103">
        <f t="shared" si="110"/>
        <v>17.726462036726797</v>
      </c>
      <c r="T228" s="103">
        <f t="shared" si="110"/>
        <v>0.13402593738183183</v>
      </c>
      <c r="U228" s="103">
        <f t="shared" si="110"/>
        <v>0.34157901246804484</v>
      </c>
      <c r="V228" s="103">
        <f t="shared" si="110"/>
        <v>0.11583947701618454</v>
      </c>
      <c r="W228" s="103">
        <f t="shared" si="110"/>
        <v>6.2215119170902708E-2</v>
      </c>
      <c r="X228" s="103">
        <f t="shared" si="110"/>
        <v>7.7740917391717193E-2</v>
      </c>
      <c r="Y228" s="103">
        <f t="shared" si="110"/>
        <v>0.23353014028907865</v>
      </c>
      <c r="Z228" s="103">
        <f t="shared" si="110"/>
        <v>0.20114137167692731</v>
      </c>
      <c r="AA228" s="103">
        <f t="shared" si="110"/>
        <v>0.65442405089459943</v>
      </c>
    </row>
    <row r="229" spans="2:27" x14ac:dyDescent="0.2">
      <c r="B229" s="78" t="s">
        <v>63</v>
      </c>
      <c r="C229" s="162">
        <f t="shared" ref="C229:AA229" si="111">C162</f>
        <v>125.0181</v>
      </c>
      <c r="D229" s="103">
        <f t="shared" si="111"/>
        <v>125.7811</v>
      </c>
      <c r="E229" s="103">
        <f t="shared" si="111"/>
        <v>125.86879999999999</v>
      </c>
      <c r="F229" s="103">
        <f t="shared" si="111"/>
        <v>125.8344</v>
      </c>
      <c r="G229" s="103">
        <f t="shared" si="111"/>
        <v>125.11879999999999</v>
      </c>
      <c r="H229" s="103">
        <f t="shared" si="111"/>
        <v>125.581</v>
      </c>
      <c r="I229" s="103">
        <f t="shared" si="111"/>
        <v>125.8168</v>
      </c>
      <c r="J229" s="103">
        <f t="shared" si="111"/>
        <v>126.25790000000001</v>
      </c>
      <c r="K229" s="103">
        <f t="shared" si="111"/>
        <v>126.5536</v>
      </c>
      <c r="L229" s="103">
        <f t="shared" si="111"/>
        <v>126.6395</v>
      </c>
      <c r="M229" s="103">
        <f t="shared" si="111"/>
        <v>126.80070000000001</v>
      </c>
      <c r="N229" s="103">
        <f t="shared" si="111"/>
        <v>127.13849999999999</v>
      </c>
      <c r="O229" s="102">
        <f t="shared" si="111"/>
        <v>127.9678</v>
      </c>
      <c r="P229" s="103">
        <f t="shared" si="111"/>
        <v>0.61031162687642104</v>
      </c>
      <c r="Q229" s="103">
        <f t="shared" si="111"/>
        <v>6.9724306751966794E-2</v>
      </c>
      <c r="R229" s="103">
        <f t="shared" si="111"/>
        <v>-2.7330045253463039E-2</v>
      </c>
      <c r="S229" s="103">
        <f t="shared" si="111"/>
        <v>-0.5686839210899477</v>
      </c>
      <c r="T229" s="103">
        <f t="shared" si="111"/>
        <v>0.36940891376836249</v>
      </c>
      <c r="U229" s="103">
        <f t="shared" si="111"/>
        <v>0.1877672577858096</v>
      </c>
      <c r="V229" s="103">
        <f t="shared" si="111"/>
        <v>0.3505891105162473</v>
      </c>
      <c r="W229" s="103">
        <f t="shared" si="111"/>
        <v>0.23420316669293287</v>
      </c>
      <c r="X229" s="103">
        <f t="shared" si="111"/>
        <v>6.7876378072212251E-2</v>
      </c>
      <c r="Y229" s="103">
        <f t="shared" si="111"/>
        <v>0.12729045834830999</v>
      </c>
      <c r="Z229" s="103">
        <f t="shared" si="111"/>
        <v>0.26640231481370941</v>
      </c>
      <c r="AA229" s="103">
        <f t="shared" si="111"/>
        <v>0.65228078040876958</v>
      </c>
    </row>
    <row r="230" spans="2:27" x14ac:dyDescent="0.2">
      <c r="B230" s="78" t="s">
        <v>278</v>
      </c>
      <c r="C230" s="162">
        <f t="shared" ref="C230:AA230" si="112">C182</f>
        <v>125.1104</v>
      </c>
      <c r="D230" s="103">
        <f t="shared" si="112"/>
        <v>125.87909999999999</v>
      </c>
      <c r="E230" s="103">
        <f t="shared" si="112"/>
        <v>125.9614</v>
      </c>
      <c r="F230" s="103">
        <f t="shared" si="112"/>
        <v>125.91540000000001</v>
      </c>
      <c r="G230" s="103">
        <f t="shared" si="112"/>
        <v>125.19329999999999</v>
      </c>
      <c r="H230" s="103">
        <f t="shared" si="112"/>
        <v>125.66549999999999</v>
      </c>
      <c r="I230" s="103">
        <f t="shared" si="112"/>
        <v>125.8978</v>
      </c>
      <c r="J230" s="103">
        <f t="shared" si="112"/>
        <v>126.3477</v>
      </c>
      <c r="K230" s="103">
        <f t="shared" si="112"/>
        <v>126.6512</v>
      </c>
      <c r="L230" s="103">
        <f t="shared" si="112"/>
        <v>126.7372</v>
      </c>
      <c r="M230" s="103">
        <f t="shared" si="112"/>
        <v>126.89619999999999</v>
      </c>
      <c r="N230" s="103">
        <f t="shared" si="112"/>
        <v>127.2351</v>
      </c>
      <c r="O230" s="102">
        <f t="shared" si="112"/>
        <v>128.06559999999999</v>
      </c>
      <c r="P230" s="103">
        <f t="shared" si="112"/>
        <v>0.61441734659947977</v>
      </c>
      <c r="Q230" s="103">
        <f t="shared" si="112"/>
        <v>6.5380194170440997E-2</v>
      </c>
      <c r="R230" s="103">
        <f t="shared" si="112"/>
        <v>-3.6519124112618845E-2</v>
      </c>
      <c r="S230" s="103">
        <f t="shared" si="112"/>
        <v>-0.57348028914653149</v>
      </c>
      <c r="T230" s="103">
        <f t="shared" si="112"/>
        <v>0.37717673389869977</v>
      </c>
      <c r="U230" s="103">
        <f t="shared" si="112"/>
        <v>0.18485582757400343</v>
      </c>
      <c r="V230" s="103">
        <f t="shared" si="112"/>
        <v>0.35735334533248359</v>
      </c>
      <c r="W230" s="103">
        <f t="shared" si="112"/>
        <v>0.24021015024412762</v>
      </c>
      <c r="X230" s="103">
        <f t="shared" si="112"/>
        <v>6.7903028159226692E-2</v>
      </c>
      <c r="Y230" s="103">
        <f t="shared" si="112"/>
        <v>0.12545645635219321</v>
      </c>
      <c r="Z230" s="103">
        <f t="shared" si="112"/>
        <v>0.2670686750273133</v>
      </c>
      <c r="AA230" s="103">
        <f t="shared" si="112"/>
        <v>0.6527286888602174</v>
      </c>
    </row>
    <row r="231" spans="2:27" x14ac:dyDescent="0.2">
      <c r="B231" s="46" t="s">
        <v>281</v>
      </c>
      <c r="C231" s="14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11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2:27" x14ac:dyDescent="0.2">
      <c r="B232" s="92" t="s">
        <v>49</v>
      </c>
      <c r="C232" s="163">
        <f t="shared" ref="C232:AA232" si="113">C27</f>
        <v>109.13890000000001</v>
      </c>
      <c r="D232" s="94">
        <f t="shared" si="113"/>
        <v>108.49720000000001</v>
      </c>
      <c r="E232" s="94">
        <f t="shared" si="113"/>
        <v>107.494</v>
      </c>
      <c r="F232" s="94">
        <f t="shared" si="113"/>
        <v>107.03619999999999</v>
      </c>
      <c r="G232" s="94">
        <f>G27</f>
        <v>105.6925</v>
      </c>
      <c r="H232" s="94">
        <f t="shared" si="113"/>
        <v>105.5425</v>
      </c>
      <c r="I232" s="94">
        <f t="shared" si="113"/>
        <v>104.76609999999999</v>
      </c>
      <c r="J232" s="94">
        <f t="shared" si="113"/>
        <v>104.333</v>
      </c>
      <c r="K232" s="94">
        <f t="shared" si="113"/>
        <v>104.4123</v>
      </c>
      <c r="L232" s="94">
        <f t="shared" si="113"/>
        <v>104.29519999999999</v>
      </c>
      <c r="M232" s="94">
        <f t="shared" si="113"/>
        <v>103.44970000000001</v>
      </c>
      <c r="N232" s="94">
        <f t="shared" si="113"/>
        <v>104.1948</v>
      </c>
      <c r="O232" s="93">
        <f t="shared" si="113"/>
        <v>104.99809999999999</v>
      </c>
      <c r="P232" s="94">
        <f t="shared" si="113"/>
        <v>-0.58796634380592083</v>
      </c>
      <c r="Q232" s="94">
        <f t="shared" si="113"/>
        <v>-0.9246321564058857</v>
      </c>
      <c r="R232" s="94">
        <f t="shared" si="113"/>
        <v>-0.42588423539919068</v>
      </c>
      <c r="S232" s="94">
        <f t="shared" si="113"/>
        <v>-1.2553696786694581</v>
      </c>
      <c r="T232" s="94">
        <f t="shared" si="113"/>
        <v>-0.14192113915366888</v>
      </c>
      <c r="U232" s="94">
        <f t="shared" si="113"/>
        <v>-0.73562782765237655</v>
      </c>
      <c r="V232" s="94">
        <f t="shared" si="113"/>
        <v>-0.41339708168958861</v>
      </c>
      <c r="W232" s="94">
        <f t="shared" si="113"/>
        <v>7.6006632609053201E-2</v>
      </c>
      <c r="X232" s="94">
        <f t="shared" si="113"/>
        <v>-0.11215153770198313</v>
      </c>
      <c r="Y232" s="94">
        <f t="shared" si="113"/>
        <v>-0.81067968612168839</v>
      </c>
      <c r="Z232" s="94">
        <f t="shared" si="113"/>
        <v>0.72025341784460817</v>
      </c>
      <c r="AA232" s="94">
        <f t="shared" si="113"/>
        <v>0.77095977918283154</v>
      </c>
    </row>
    <row r="233" spans="2:27" x14ac:dyDescent="0.2">
      <c r="B233" s="92" t="s">
        <v>52</v>
      </c>
      <c r="C233" s="163">
        <f t="shared" ref="C233:AA233" si="114">C50</f>
        <v>105.1275</v>
      </c>
      <c r="D233" s="94">
        <f t="shared" si="114"/>
        <v>103.333</v>
      </c>
      <c r="E233" s="94">
        <f t="shared" si="114"/>
        <v>101.61539999999999</v>
      </c>
      <c r="F233" s="94">
        <f t="shared" si="114"/>
        <v>102.1193</v>
      </c>
      <c r="G233" s="94">
        <f t="shared" si="114"/>
        <v>100.9618</v>
      </c>
      <c r="H233" s="94">
        <f t="shared" si="114"/>
        <v>100.3301</v>
      </c>
      <c r="I233" s="94">
        <f t="shared" si="114"/>
        <v>100.3034</v>
      </c>
      <c r="J233" s="94">
        <f t="shared" si="114"/>
        <v>101.1799</v>
      </c>
      <c r="K233" s="94">
        <f t="shared" si="114"/>
        <v>102.0175</v>
      </c>
      <c r="L233" s="94">
        <f t="shared" si="114"/>
        <v>102.59269999999999</v>
      </c>
      <c r="M233" s="94">
        <f t="shared" si="114"/>
        <v>103.4149</v>
      </c>
      <c r="N233" s="94">
        <f t="shared" si="114"/>
        <v>104.6755</v>
      </c>
      <c r="O233" s="93">
        <f t="shared" si="114"/>
        <v>105.27970000000001</v>
      </c>
      <c r="P233" s="94">
        <f t="shared" si="114"/>
        <v>-1.7069748638557936</v>
      </c>
      <c r="Q233" s="94">
        <f t="shared" si="114"/>
        <v>-1.66219891031907</v>
      </c>
      <c r="R233" s="94">
        <f t="shared" si="114"/>
        <v>0.49588940259055381</v>
      </c>
      <c r="S233" s="94">
        <f t="shared" si="114"/>
        <v>-1.1334781965798815</v>
      </c>
      <c r="T233" s="94">
        <f t="shared" si="114"/>
        <v>-0.62568218870899195</v>
      </c>
      <c r="U233" s="94">
        <f t="shared" si="114"/>
        <v>-2.6612153282021322E-2</v>
      </c>
      <c r="V233" s="94">
        <f t="shared" si="114"/>
        <v>0.87384874291400616</v>
      </c>
      <c r="W233" s="94">
        <f t="shared" si="114"/>
        <v>0.82783240544811243</v>
      </c>
      <c r="X233" s="94">
        <f t="shared" si="114"/>
        <v>0.56382483397455851</v>
      </c>
      <c r="Y233" s="94">
        <f t="shared" si="114"/>
        <v>0.80142154363810425</v>
      </c>
      <c r="Z233" s="94">
        <f t="shared" si="114"/>
        <v>1.2189732814130232</v>
      </c>
      <c r="AA233" s="94">
        <f t="shared" si="114"/>
        <v>0.57721243270871014</v>
      </c>
    </row>
    <row r="234" spans="2:27" x14ac:dyDescent="0.2">
      <c r="B234" s="92" t="s">
        <v>53</v>
      </c>
      <c r="C234" s="163">
        <f t="shared" ref="C234:AA234" si="115">C71</f>
        <v>111.7839</v>
      </c>
      <c r="D234" s="94">
        <f t="shared" si="115"/>
        <v>114.0552</v>
      </c>
      <c r="E234" s="94">
        <f t="shared" si="115"/>
        <v>115.3391</v>
      </c>
      <c r="F234" s="94">
        <f t="shared" si="115"/>
        <v>113.0936</v>
      </c>
      <c r="G234" s="94">
        <f t="shared" si="115"/>
        <v>112.7135</v>
      </c>
      <c r="H234" s="94">
        <f t="shared" si="115"/>
        <v>109.58</v>
      </c>
      <c r="I234" s="94">
        <f t="shared" si="115"/>
        <v>107.41840000000001</v>
      </c>
      <c r="J234" s="94">
        <f t="shared" si="115"/>
        <v>107.67870000000001</v>
      </c>
      <c r="K234" s="94">
        <f t="shared" si="115"/>
        <v>109.9462</v>
      </c>
      <c r="L234" s="94">
        <f t="shared" si="115"/>
        <v>109.0652</v>
      </c>
      <c r="M234" s="94">
        <f t="shared" si="115"/>
        <v>112.4691</v>
      </c>
      <c r="N234" s="94">
        <f t="shared" si="115"/>
        <v>114.9648</v>
      </c>
      <c r="O234" s="93">
        <f t="shared" si="115"/>
        <v>115.29649999999999</v>
      </c>
      <c r="P234" s="94">
        <f t="shared" si="115"/>
        <v>2.0318668430784728</v>
      </c>
      <c r="Q234" s="94">
        <f t="shared" si="115"/>
        <v>1.1256830026162794</v>
      </c>
      <c r="R234" s="94">
        <f t="shared" si="115"/>
        <v>-1.946867974520355</v>
      </c>
      <c r="S234" s="94">
        <f t="shared" si="115"/>
        <v>-0.33609328909858627</v>
      </c>
      <c r="T234" s="94">
        <f t="shared" si="115"/>
        <v>-2.7800574021745383</v>
      </c>
      <c r="U234" s="94">
        <f t="shared" si="115"/>
        <v>-1.972622741376157</v>
      </c>
      <c r="V234" s="94">
        <f t="shared" si="115"/>
        <v>0.24232347530776929</v>
      </c>
      <c r="W234" s="94">
        <f t="shared" si="115"/>
        <v>2.1058017973842538</v>
      </c>
      <c r="X234" s="94">
        <f t="shared" si="115"/>
        <v>-0.80130099994360893</v>
      </c>
      <c r="Y234" s="94">
        <f t="shared" si="115"/>
        <v>3.1209771769546957</v>
      </c>
      <c r="Z234" s="94">
        <f t="shared" si="115"/>
        <v>2.2190094879393536</v>
      </c>
      <c r="AA234" s="94">
        <f t="shared" si="115"/>
        <v>0.28852309576496277</v>
      </c>
    </row>
    <row r="235" spans="2:27" x14ac:dyDescent="0.2">
      <c r="B235" s="92" t="s">
        <v>60</v>
      </c>
      <c r="C235" s="163">
        <f t="shared" ref="C235:AA235" si="116">C95</f>
        <v>105.4932</v>
      </c>
      <c r="D235" s="94">
        <f t="shared" si="116"/>
        <v>105.5865</v>
      </c>
      <c r="E235" s="94">
        <f t="shared" si="116"/>
        <v>104.60039999999999</v>
      </c>
      <c r="F235" s="94">
        <f t="shared" si="116"/>
        <v>105.0758</v>
      </c>
      <c r="G235" s="94">
        <f t="shared" si="116"/>
        <v>104.7132</v>
      </c>
      <c r="H235" s="94">
        <f t="shared" si="116"/>
        <v>104.9603</v>
      </c>
      <c r="I235" s="94">
        <f t="shared" si="116"/>
        <v>106.0039</v>
      </c>
      <c r="J235" s="94">
        <f t="shared" si="116"/>
        <v>106.53449999999999</v>
      </c>
      <c r="K235" s="94">
        <f t="shared" si="116"/>
        <v>107.4252</v>
      </c>
      <c r="L235" s="94">
        <f t="shared" si="116"/>
        <v>106.2769</v>
      </c>
      <c r="M235" s="94">
        <f t="shared" si="116"/>
        <v>105.9228</v>
      </c>
      <c r="N235" s="94">
        <f t="shared" si="116"/>
        <v>106.2945</v>
      </c>
      <c r="O235" s="93">
        <f t="shared" si="116"/>
        <v>106.7794</v>
      </c>
      <c r="P235" s="94">
        <f t="shared" si="116"/>
        <v>8.8441719466277713E-2</v>
      </c>
      <c r="Q235" s="94">
        <f t="shared" si="116"/>
        <v>-0.93392621215781135</v>
      </c>
      <c r="R235" s="94">
        <f t="shared" si="116"/>
        <v>0.45449156982192002</v>
      </c>
      <c r="S235" s="94">
        <f t="shared" si="116"/>
        <v>-0.34508421539498196</v>
      </c>
      <c r="T235" s="94">
        <f t="shared" si="116"/>
        <v>0.23597789008453873</v>
      </c>
      <c r="U235" s="94">
        <f t="shared" si="116"/>
        <v>0.99428069470075631</v>
      </c>
      <c r="V235" s="94">
        <f t="shared" si="116"/>
        <v>0.50054762136109388</v>
      </c>
      <c r="W235" s="94">
        <f t="shared" si="116"/>
        <v>0.83606718950200132</v>
      </c>
      <c r="X235" s="94">
        <f t="shared" si="116"/>
        <v>-1.068929822797636</v>
      </c>
      <c r="Y235" s="94">
        <f t="shared" si="116"/>
        <v>-0.3331862333206958</v>
      </c>
      <c r="Z235" s="94">
        <f t="shared" si="116"/>
        <v>0.350915950107063</v>
      </c>
      <c r="AA235" s="94">
        <f t="shared" si="116"/>
        <v>0.45618540940499847</v>
      </c>
    </row>
    <row r="236" spans="2:27" x14ac:dyDescent="0.2">
      <c r="B236" s="92" t="s">
        <v>62</v>
      </c>
      <c r="C236" s="163">
        <f t="shared" ref="C236:AA236" si="117">C117</f>
        <v>110.5171</v>
      </c>
      <c r="D236" s="94">
        <f t="shared" si="117"/>
        <v>110.7343</v>
      </c>
      <c r="E236" s="94">
        <f t="shared" si="117"/>
        <v>128.0848</v>
      </c>
      <c r="F236" s="94">
        <f t="shared" si="117"/>
        <v>111.1383</v>
      </c>
      <c r="G236" s="94">
        <f t="shared" si="117"/>
        <v>111.1448</v>
      </c>
      <c r="H236" s="94">
        <f t="shared" si="117"/>
        <v>112.2919</v>
      </c>
      <c r="I236" s="94">
        <f t="shared" si="117"/>
        <v>113.8824</v>
      </c>
      <c r="J236" s="94">
        <f t="shared" si="117"/>
        <v>113.8533</v>
      </c>
      <c r="K236" s="94">
        <f t="shared" si="117"/>
        <v>113.3464</v>
      </c>
      <c r="L236" s="94">
        <f t="shared" si="117"/>
        <v>112.46769999999999</v>
      </c>
      <c r="M236" s="94">
        <f t="shared" si="117"/>
        <v>112.55289999999999</v>
      </c>
      <c r="N236" s="94">
        <f t="shared" si="117"/>
        <v>111.69880000000001</v>
      </c>
      <c r="O236" s="93">
        <f t="shared" si="117"/>
        <v>112.3463</v>
      </c>
      <c r="P236" s="94">
        <f t="shared" si="117"/>
        <v>0.19653067262894647</v>
      </c>
      <c r="Q236" s="94">
        <f t="shared" si="117"/>
        <v>15.668586878681671</v>
      </c>
      <c r="R236" s="94">
        <f t="shared" si="117"/>
        <v>-13.230687794336252</v>
      </c>
      <c r="S236" s="94">
        <f t="shared" si="117"/>
        <v>5.8485688552034846E-3</v>
      </c>
      <c r="T236" s="94">
        <f t="shared" si="117"/>
        <v>1.0320770742310883</v>
      </c>
      <c r="U236" s="94">
        <f t="shared" si="117"/>
        <v>1.4163977989507754</v>
      </c>
      <c r="V236" s="94">
        <f t="shared" si="117"/>
        <v>-2.555267539145617E-2</v>
      </c>
      <c r="W236" s="94">
        <f t="shared" si="117"/>
        <v>-0.44522205329138603</v>
      </c>
      <c r="X236" s="94">
        <f t="shared" si="117"/>
        <v>-0.77523414947453928</v>
      </c>
      <c r="Y236" s="94">
        <f t="shared" si="117"/>
        <v>7.5755083459518063E-2</v>
      </c>
      <c r="Z236" s="94">
        <f t="shared" si="117"/>
        <v>-0.75884317507588728</v>
      </c>
      <c r="AA236" s="94">
        <f t="shared" si="117"/>
        <v>0.57968393572714627</v>
      </c>
    </row>
    <row r="237" spans="2:27" x14ac:dyDescent="0.2">
      <c r="B237" s="92" t="s">
        <v>81</v>
      </c>
      <c r="C237" s="163">
        <f t="shared" ref="C237:AA237" si="118">C137</f>
        <v>116.6069</v>
      </c>
      <c r="D237" s="94">
        <f t="shared" si="118"/>
        <v>117.09699999999999</v>
      </c>
      <c r="E237" s="94">
        <f t="shared" si="118"/>
        <v>117.99809999999999</v>
      </c>
      <c r="F237" s="94">
        <f t="shared" si="118"/>
        <v>122.7246</v>
      </c>
      <c r="G237" s="94">
        <f t="shared" si="118"/>
        <v>116.9379</v>
      </c>
      <c r="H237" s="94">
        <f t="shared" si="118"/>
        <v>118.55800000000001</v>
      </c>
      <c r="I237" s="94">
        <f t="shared" si="118"/>
        <v>120.1671</v>
      </c>
      <c r="J237" s="94">
        <f t="shared" si="118"/>
        <v>120.26819999999999</v>
      </c>
      <c r="K237" s="94">
        <f t="shared" si="118"/>
        <v>120.02290000000001</v>
      </c>
      <c r="L237" s="94">
        <f t="shared" si="118"/>
        <v>118.6867</v>
      </c>
      <c r="M237" s="94">
        <f t="shared" si="118"/>
        <v>118.63849999999999</v>
      </c>
      <c r="N237" s="94">
        <f t="shared" si="118"/>
        <v>117.3237</v>
      </c>
      <c r="O237" s="93">
        <f t="shared" si="118"/>
        <v>118.2003</v>
      </c>
      <c r="P237" s="94">
        <f t="shared" si="118"/>
        <v>0.42030102849831208</v>
      </c>
      <c r="Q237" s="94">
        <f t="shared" si="118"/>
        <v>0.76953295131386767</v>
      </c>
      <c r="R237" s="94">
        <f t="shared" si="118"/>
        <v>4.0055729710902144</v>
      </c>
      <c r="S237" s="94">
        <f t="shared" si="118"/>
        <v>-4.7151915752831925</v>
      </c>
      <c r="T237" s="94">
        <f t="shared" si="118"/>
        <v>1.3854362016078687</v>
      </c>
      <c r="U237" s="94">
        <f t="shared" si="118"/>
        <v>1.3572259990890516</v>
      </c>
      <c r="V237" s="94">
        <f t="shared" si="118"/>
        <v>8.4132845013309129E-2</v>
      </c>
      <c r="W237" s="94">
        <f t="shared" si="118"/>
        <v>-0.20396081424681345</v>
      </c>
      <c r="X237" s="94">
        <f t="shared" si="118"/>
        <v>-1.1132875476263322</v>
      </c>
      <c r="Y237" s="94">
        <f t="shared" si="118"/>
        <v>-4.0611121549430945E-2</v>
      </c>
      <c r="Z237" s="94">
        <f t="shared" si="118"/>
        <v>-1.1082405795757626</v>
      </c>
      <c r="AA237" s="94">
        <f t="shared" si="118"/>
        <v>0.74716361655828811</v>
      </c>
    </row>
    <row r="238" spans="2:27" x14ac:dyDescent="0.2">
      <c r="B238" s="92" t="s">
        <v>84</v>
      </c>
      <c r="C238" s="163">
        <f t="shared" ref="C238:AA238" si="119">C159</f>
        <v>103.8129</v>
      </c>
      <c r="D238" s="94">
        <f t="shared" si="119"/>
        <v>103.7396</v>
      </c>
      <c r="E238" s="94">
        <f t="shared" si="119"/>
        <v>103.881</v>
      </c>
      <c r="F238" s="94">
        <f t="shared" si="119"/>
        <v>134.2336</v>
      </c>
      <c r="G238" s="94">
        <f t="shared" si="119"/>
        <v>104.717</v>
      </c>
      <c r="H238" s="94">
        <f t="shared" si="119"/>
        <v>105.3466</v>
      </c>
      <c r="I238" s="94">
        <f t="shared" si="119"/>
        <v>106.9346</v>
      </c>
      <c r="J238" s="94">
        <f t="shared" si="119"/>
        <v>106.75749999999999</v>
      </c>
      <c r="K238" s="94">
        <f t="shared" si="119"/>
        <v>105.97239999999999</v>
      </c>
      <c r="L238" s="94">
        <f t="shared" si="119"/>
        <v>105.6018</v>
      </c>
      <c r="M238" s="94">
        <f t="shared" si="119"/>
        <v>105.8541</v>
      </c>
      <c r="N238" s="94">
        <f t="shared" si="119"/>
        <v>105.4914</v>
      </c>
      <c r="O238" s="93">
        <f t="shared" si="119"/>
        <v>105.89570000000001</v>
      </c>
      <c r="P238" s="94">
        <f t="shared" si="119"/>
        <v>-7.0607795370328019E-2</v>
      </c>
      <c r="Q238" s="94">
        <f t="shared" si="119"/>
        <v>0.13630281975253847</v>
      </c>
      <c r="R238" s="94">
        <f t="shared" si="119"/>
        <v>29.218625157632289</v>
      </c>
      <c r="S238" s="94">
        <f t="shared" si="119"/>
        <v>-21.988980404310094</v>
      </c>
      <c r="T238" s="94">
        <f t="shared" si="119"/>
        <v>0.60123953130818919</v>
      </c>
      <c r="U238" s="94">
        <f t="shared" si="119"/>
        <v>1.5074050799930971</v>
      </c>
      <c r="V238" s="94">
        <f t="shared" si="119"/>
        <v>-0.16561524520595769</v>
      </c>
      <c r="W238" s="94">
        <f t="shared" si="119"/>
        <v>-0.7354050066740041</v>
      </c>
      <c r="X238" s="94">
        <f t="shared" si="119"/>
        <v>-0.34971369903861393</v>
      </c>
      <c r="Y238" s="94">
        <f t="shared" si="119"/>
        <v>0.23891638210712818</v>
      </c>
      <c r="Z238" s="94">
        <f t="shared" si="119"/>
        <v>-0.34264142815441612</v>
      </c>
      <c r="AA238" s="94">
        <f t="shared" si="119"/>
        <v>0.38325399037268093</v>
      </c>
    </row>
    <row r="239" spans="2:27" x14ac:dyDescent="0.2">
      <c r="B239" s="92" t="s">
        <v>282</v>
      </c>
      <c r="C239" s="163">
        <f t="shared" ref="C239:AA239" si="120">C179</f>
        <v>109.36790000000001</v>
      </c>
      <c r="D239" s="94">
        <f t="shared" si="120"/>
        <v>110.1454</v>
      </c>
      <c r="E239" s="94">
        <f t="shared" si="120"/>
        <v>110.2236</v>
      </c>
      <c r="F239" s="94">
        <f t="shared" si="120"/>
        <v>109.1622</v>
      </c>
      <c r="G239" s="94">
        <f t="shared" si="120"/>
        <v>108.5078</v>
      </c>
      <c r="H239" s="94">
        <f t="shared" si="120"/>
        <v>106.90649999999999</v>
      </c>
      <c r="I239" s="94">
        <f t="shared" si="120"/>
        <v>105.8929</v>
      </c>
      <c r="J239" s="94">
        <f t="shared" si="120"/>
        <v>106.1469</v>
      </c>
      <c r="K239" s="94">
        <f t="shared" si="120"/>
        <v>107.5393</v>
      </c>
      <c r="L239" s="94">
        <f t="shared" si="120"/>
        <v>106.9658</v>
      </c>
      <c r="M239" s="94">
        <f t="shared" si="120"/>
        <v>108.58620000000001</v>
      </c>
      <c r="N239" s="94">
        <f t="shared" si="120"/>
        <v>110.1888</v>
      </c>
      <c r="O239" s="93">
        <f t="shared" si="120"/>
        <v>110.6729</v>
      </c>
      <c r="P239" s="94">
        <f t="shared" si="120"/>
        <v>0.71090329063645652</v>
      </c>
      <c r="Q239" s="94">
        <f t="shared" si="120"/>
        <v>7.0997063881024183E-2</v>
      </c>
      <c r="R239" s="94">
        <f t="shared" si="120"/>
        <v>-0.96295167278151517</v>
      </c>
      <c r="S239" s="94">
        <f t="shared" si="120"/>
        <v>-0.59947490981309959</v>
      </c>
      <c r="T239" s="94">
        <f t="shared" si="120"/>
        <v>-1.4757464440344463</v>
      </c>
      <c r="U239" s="94">
        <f t="shared" si="120"/>
        <v>-0.94811821544994634</v>
      </c>
      <c r="V239" s="94">
        <f t="shared" si="120"/>
        <v>0.23986499567015812</v>
      </c>
      <c r="W239" s="94">
        <f t="shared" si="120"/>
        <v>1.3117669946084105</v>
      </c>
      <c r="X239" s="94">
        <f t="shared" si="120"/>
        <v>-0.53329340994408159</v>
      </c>
      <c r="Y239" s="94">
        <f t="shared" si="120"/>
        <v>1.5148767176050697</v>
      </c>
      <c r="Z239" s="94">
        <f t="shared" si="120"/>
        <v>1.4758781502621836</v>
      </c>
      <c r="AA239" s="94">
        <f t="shared" si="120"/>
        <v>0.43933684730208333</v>
      </c>
    </row>
    <row r="240" spans="2:27" x14ac:dyDescent="0.2">
      <c r="B240" s="92" t="s">
        <v>283</v>
      </c>
      <c r="C240" s="163">
        <f t="shared" ref="C240:AA240" si="121">C199</f>
        <v>109.3336</v>
      </c>
      <c r="D240" s="94">
        <f t="shared" si="121"/>
        <v>110.1279</v>
      </c>
      <c r="E240" s="94">
        <f t="shared" si="121"/>
        <v>110.19240000000001</v>
      </c>
      <c r="F240" s="94">
        <f t="shared" si="121"/>
        <v>109.1036</v>
      </c>
      <c r="G240" s="94">
        <f t="shared" si="121"/>
        <v>108.42959999999999</v>
      </c>
      <c r="H240" s="94">
        <f t="shared" si="121"/>
        <v>106.74720000000001</v>
      </c>
      <c r="I240" s="94">
        <f t="shared" si="121"/>
        <v>105.6581</v>
      </c>
      <c r="J240" s="94">
        <f t="shared" si="121"/>
        <v>105.9209</v>
      </c>
      <c r="K240" s="94">
        <f t="shared" si="121"/>
        <v>107.3691</v>
      </c>
      <c r="L240" s="94">
        <f t="shared" si="121"/>
        <v>106.8049</v>
      </c>
      <c r="M240" s="94">
        <f t="shared" si="121"/>
        <v>108.4701</v>
      </c>
      <c r="N240" s="94">
        <f t="shared" si="121"/>
        <v>110.14449999999999</v>
      </c>
      <c r="O240" s="93">
        <f t="shared" si="121"/>
        <v>110.62390000000001</v>
      </c>
      <c r="P240" s="94">
        <f t="shared" si="121"/>
        <v>0.72649213050699202</v>
      </c>
      <c r="Q240" s="94">
        <f t="shared" si="121"/>
        <v>5.856826471766878E-2</v>
      </c>
      <c r="R240" s="94">
        <f t="shared" si="121"/>
        <v>-0.9880899227169988</v>
      </c>
      <c r="S240" s="94">
        <f t="shared" si="121"/>
        <v>-0.61776146708266877</v>
      </c>
      <c r="T240" s="94">
        <f t="shared" si="121"/>
        <v>-1.5516058345691464</v>
      </c>
      <c r="U240" s="94">
        <f t="shared" si="121"/>
        <v>-1.0202609529805016</v>
      </c>
      <c r="V240" s="94">
        <f t="shared" si="121"/>
        <v>0.24872678952205141</v>
      </c>
      <c r="W240" s="94">
        <f t="shared" si="121"/>
        <v>1.3672466906908833</v>
      </c>
      <c r="X240" s="94">
        <f t="shared" si="121"/>
        <v>-0.52547706928715954</v>
      </c>
      <c r="Y240" s="94">
        <f t="shared" si="121"/>
        <v>1.5591044980146029</v>
      </c>
      <c r="Z240" s="94">
        <f t="shared" si="121"/>
        <v>1.543651199731531</v>
      </c>
      <c r="AA240" s="94">
        <f t="shared" si="121"/>
        <v>0.43524642628548182</v>
      </c>
    </row>
    <row r="241" spans="2:27" x14ac:dyDescent="0.2">
      <c r="B241" s="46" t="s">
        <v>294</v>
      </c>
      <c r="C241" s="14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11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2:27" x14ac:dyDescent="0.2">
      <c r="B242" s="82" t="s">
        <v>284</v>
      </c>
      <c r="C242" s="164">
        <v>95.900620000000004</v>
      </c>
      <c r="D242" s="89">
        <v>96.088830000000002</v>
      </c>
      <c r="E242" s="89">
        <v>95.444890000000001</v>
      </c>
      <c r="F242" s="89">
        <v>95.113929999999996</v>
      </c>
      <c r="G242" s="89">
        <v>95.050020000000004</v>
      </c>
      <c r="H242" s="89">
        <v>94.556139999999999</v>
      </c>
      <c r="I242" s="89">
        <v>94.723789999999994</v>
      </c>
      <c r="J242" s="89">
        <v>94.445170000000005</v>
      </c>
      <c r="K242" s="89">
        <v>94.469700000000003</v>
      </c>
      <c r="L242" s="89">
        <v>94.177220000000005</v>
      </c>
      <c r="M242" s="89">
        <v>94.067790000000002</v>
      </c>
      <c r="N242" s="89">
        <v>94.850759999999994</v>
      </c>
      <c r="O242" s="101">
        <v>93.875910000000005</v>
      </c>
      <c r="P242" s="89">
        <v>0.19625524840193734</v>
      </c>
      <c r="Q242" s="89">
        <v>-0.67015073448183382</v>
      </c>
      <c r="R242" s="89">
        <v>-0.34675507510145864</v>
      </c>
      <c r="S242" s="89">
        <v>-6.7193101998826887E-2</v>
      </c>
      <c r="T242" s="89">
        <v>-0.51960010108362342</v>
      </c>
      <c r="U242" s="89">
        <v>0.17730207684027155</v>
      </c>
      <c r="V242" s="89">
        <v>-0.29413941312946773</v>
      </c>
      <c r="W242" s="89">
        <v>2.5972741644700949E-2</v>
      </c>
      <c r="X242" s="89">
        <v>-0.30960191468798737</v>
      </c>
      <c r="Y242" s="89">
        <v>-0.11619582739860367</v>
      </c>
      <c r="Z242" s="89">
        <v>0.83234654497569438</v>
      </c>
      <c r="AA242" s="89">
        <v>-1.0277724711957916</v>
      </c>
    </row>
    <row r="243" spans="2:27" x14ac:dyDescent="0.2">
      <c r="B243" s="82" t="s">
        <v>285</v>
      </c>
      <c r="C243" s="164">
        <v>101.56019999999999</v>
      </c>
      <c r="D243" s="89">
        <v>100.328</v>
      </c>
      <c r="E243" s="89">
        <v>99.804130000000001</v>
      </c>
      <c r="F243" s="89">
        <v>99.772570000000002</v>
      </c>
      <c r="G243" s="89">
        <v>99.558220000000006</v>
      </c>
      <c r="H243" s="89">
        <v>99.072159999999997</v>
      </c>
      <c r="I243" s="89">
        <v>99.538830000000004</v>
      </c>
      <c r="J243" s="89">
        <v>98.473709999999997</v>
      </c>
      <c r="K243" s="89">
        <v>99.037729999999996</v>
      </c>
      <c r="L243" s="89">
        <v>98.852869999999996</v>
      </c>
      <c r="M243" s="89">
        <v>99.505709999999993</v>
      </c>
      <c r="N243" s="89">
        <v>99.648899999999998</v>
      </c>
      <c r="O243" s="101">
        <v>99.143010000000004</v>
      </c>
      <c r="P243" s="89">
        <v>-1.2132705528346654</v>
      </c>
      <c r="Q243" s="89">
        <v>-0.52215732397735648</v>
      </c>
      <c r="R243" s="89">
        <v>-3.1621937889743566E-2</v>
      </c>
      <c r="S243" s="89">
        <v>-0.21483860744490801</v>
      </c>
      <c r="T243" s="89">
        <v>-0.48821684437508928</v>
      </c>
      <c r="U243" s="89">
        <v>0.47104050219557914</v>
      </c>
      <c r="V243" s="89">
        <v>-1.0700547715901496</v>
      </c>
      <c r="W243" s="89">
        <v>0.57276200927130627</v>
      </c>
      <c r="X243" s="89">
        <v>-0.18665613599988659</v>
      </c>
      <c r="Y243" s="89">
        <v>0.66041582808875221</v>
      </c>
      <c r="Z243" s="89">
        <v>0.14390128968478708</v>
      </c>
      <c r="AA243" s="89">
        <v>-0.50767243792956451</v>
      </c>
    </row>
    <row r="244" spans="2:27" x14ac:dyDescent="0.2">
      <c r="B244" s="82" t="s">
        <v>286</v>
      </c>
      <c r="C244" s="164">
        <v>97.870199999999997</v>
      </c>
      <c r="D244" s="89">
        <v>97.921940000000006</v>
      </c>
      <c r="E244" s="89">
        <v>98.642809999999997</v>
      </c>
      <c r="F244" s="89">
        <v>98.192099999999996</v>
      </c>
      <c r="G244" s="89">
        <v>98.712649999999996</v>
      </c>
      <c r="H244" s="89">
        <v>97.065910000000002</v>
      </c>
      <c r="I244" s="89">
        <v>96.658580000000001</v>
      </c>
      <c r="J244" s="89">
        <v>95.821449999999999</v>
      </c>
      <c r="K244" s="89">
        <v>96.241969999999995</v>
      </c>
      <c r="L244" s="89">
        <v>96.336650000000006</v>
      </c>
      <c r="M244" s="89">
        <v>95.712050000000005</v>
      </c>
      <c r="N244" s="89">
        <v>96.149810000000002</v>
      </c>
      <c r="O244" s="101">
        <v>96.241780000000006</v>
      </c>
      <c r="P244" s="89">
        <v>5.2865938763800885E-2</v>
      </c>
      <c r="Q244" s="89">
        <v>0.73616801301117063</v>
      </c>
      <c r="R244" s="89">
        <v>-0.4569111524702113</v>
      </c>
      <c r="S244" s="89">
        <v>0.530134297973055</v>
      </c>
      <c r="T244" s="89">
        <v>-1.6682157757896217</v>
      </c>
      <c r="U244" s="89">
        <v>-0.4196426943300709</v>
      </c>
      <c r="V244" s="89">
        <v>-0.86606900287589783</v>
      </c>
      <c r="W244" s="89">
        <v>0.43885789664004898</v>
      </c>
      <c r="X244" s="89">
        <v>9.8377038624636398E-2</v>
      </c>
      <c r="Y244" s="89">
        <v>-0.64835138028984907</v>
      </c>
      <c r="Z244" s="89">
        <v>0.45737187741773083</v>
      </c>
      <c r="AA244" s="89">
        <v>9.565281512257115E-2</v>
      </c>
    </row>
    <row r="245" spans="2:27" x14ac:dyDescent="0.2">
      <c r="B245" s="82" t="s">
        <v>287</v>
      </c>
      <c r="C245" s="164">
        <v>102.23139999999999</v>
      </c>
      <c r="D245" s="89">
        <v>102.935</v>
      </c>
      <c r="E245" s="89">
        <v>103.7941</v>
      </c>
      <c r="F245" s="89">
        <v>103.498</v>
      </c>
      <c r="G245" s="89">
        <v>103.1046</v>
      </c>
      <c r="H245" s="89">
        <v>101.9832</v>
      </c>
      <c r="I245" s="89">
        <v>102.59229999999999</v>
      </c>
      <c r="J245" s="89">
        <v>101.2504</v>
      </c>
      <c r="K245" s="89">
        <v>101.90009999999999</v>
      </c>
      <c r="L245" s="89">
        <v>101.6987</v>
      </c>
      <c r="M245" s="89">
        <v>102.9978</v>
      </c>
      <c r="N245" s="89">
        <v>105.0039</v>
      </c>
      <c r="O245" s="101">
        <v>104.89579999999999</v>
      </c>
      <c r="P245" s="89">
        <v>0.68824255561403713</v>
      </c>
      <c r="Q245" s="89">
        <v>0.83460436197600241</v>
      </c>
      <c r="R245" s="89">
        <v>-0.2852763307355578</v>
      </c>
      <c r="S245" s="89">
        <v>-0.38010396336161056</v>
      </c>
      <c r="T245" s="89">
        <v>-1.0876333354670968</v>
      </c>
      <c r="U245" s="89">
        <v>0.59725523419543414</v>
      </c>
      <c r="V245" s="89">
        <v>-1.3079929000519488</v>
      </c>
      <c r="W245" s="89">
        <v>0.64167647732749278</v>
      </c>
      <c r="X245" s="89">
        <v>-0.1976445557953255</v>
      </c>
      <c r="Y245" s="89">
        <v>1.2774007927338262</v>
      </c>
      <c r="Z245" s="89">
        <v>1.9477115045175759</v>
      </c>
      <c r="AA245" s="89">
        <v>-0.10294855714883676</v>
      </c>
    </row>
    <row r="246" spans="2:27" x14ac:dyDescent="0.2">
      <c r="B246" s="82" t="s">
        <v>288</v>
      </c>
      <c r="C246" s="164">
        <v>101.09229999999999</v>
      </c>
      <c r="D246" s="89">
        <v>101.44970000000001</v>
      </c>
      <c r="E246" s="89">
        <v>101.773</v>
      </c>
      <c r="F246" s="89">
        <v>100.9897</v>
      </c>
      <c r="G246" s="89">
        <v>101.01730000000001</v>
      </c>
      <c r="H246" s="89">
        <v>99.377309999999994</v>
      </c>
      <c r="I246" s="89">
        <v>98.748429999999999</v>
      </c>
      <c r="J246" s="89">
        <v>99.000879999999995</v>
      </c>
      <c r="K246" s="89">
        <v>100.282</v>
      </c>
      <c r="L246" s="89">
        <v>99.885580000000004</v>
      </c>
      <c r="M246" s="89">
        <v>101.4063</v>
      </c>
      <c r="N246" s="89">
        <v>102.732</v>
      </c>
      <c r="O246" s="101">
        <v>102.64109999999999</v>
      </c>
      <c r="P246" s="89">
        <v>0.35353830113669649</v>
      </c>
      <c r="Q246" s="89">
        <v>0.31868009466759289</v>
      </c>
      <c r="R246" s="89">
        <v>-0.7696540339775747</v>
      </c>
      <c r="S246" s="89">
        <v>2.7329519743109178E-2</v>
      </c>
      <c r="T246" s="89">
        <v>-1.6234743949798811</v>
      </c>
      <c r="U246" s="89">
        <v>-0.63282051003392548</v>
      </c>
      <c r="V246" s="89">
        <v>0.25564963412582464</v>
      </c>
      <c r="W246" s="89">
        <v>1.2940491034019106</v>
      </c>
      <c r="X246" s="89">
        <v>-0.39530523922537647</v>
      </c>
      <c r="Y246" s="89">
        <v>1.5224620010215659</v>
      </c>
      <c r="Z246" s="89">
        <v>1.3073152259770819</v>
      </c>
      <c r="AA246" s="89">
        <v>-8.848265389557769E-2</v>
      </c>
    </row>
    <row r="247" spans="2:27" x14ac:dyDescent="0.2">
      <c r="B247" s="82" t="s">
        <v>289</v>
      </c>
      <c r="C247" s="164">
        <v>95.449550000000002</v>
      </c>
      <c r="D247" s="89">
        <v>95.293750000000003</v>
      </c>
      <c r="E247" s="89">
        <v>95.849909999999994</v>
      </c>
      <c r="F247" s="89">
        <v>94.944469999999995</v>
      </c>
      <c r="G247" s="89">
        <v>94.572779999999995</v>
      </c>
      <c r="H247" s="89">
        <v>93.662970000000001</v>
      </c>
      <c r="I247" s="89">
        <v>92.766869999999997</v>
      </c>
      <c r="J247" s="89">
        <v>93.013099999999994</v>
      </c>
      <c r="K247" s="89">
        <v>94.379549999999995</v>
      </c>
      <c r="L247" s="89">
        <v>96.414599999999993</v>
      </c>
      <c r="M247" s="89">
        <v>96.807689999999994</v>
      </c>
      <c r="N247" s="89">
        <v>96.666470000000004</v>
      </c>
      <c r="O247" s="101">
        <v>95.983990000000006</v>
      </c>
      <c r="P247" s="89">
        <v>-0.16322758986291633</v>
      </c>
      <c r="Q247" s="89">
        <v>0.58362694300517226</v>
      </c>
      <c r="R247" s="89">
        <v>-0.9446435578291088</v>
      </c>
      <c r="S247" s="89">
        <v>-0.39148146279609647</v>
      </c>
      <c r="T247" s="89">
        <v>-0.96202099589331425</v>
      </c>
      <c r="U247" s="89">
        <v>-0.95672814987609733</v>
      </c>
      <c r="V247" s="89">
        <v>0.26542881095373494</v>
      </c>
      <c r="W247" s="89">
        <v>1.4690941383525551</v>
      </c>
      <c r="X247" s="89">
        <v>2.1562404143694249</v>
      </c>
      <c r="Y247" s="89">
        <v>0.4077079612423854</v>
      </c>
      <c r="Z247" s="89">
        <v>-0.14587684098235368</v>
      </c>
      <c r="AA247" s="89">
        <v>-0.7060152294792581</v>
      </c>
    </row>
    <row r="248" spans="2:27" x14ac:dyDescent="0.2">
      <c r="B248" s="82" t="s">
        <v>290</v>
      </c>
      <c r="C248" s="164">
        <v>94.620090000000005</v>
      </c>
      <c r="D248" s="89">
        <v>94.991219999999998</v>
      </c>
      <c r="E248" s="89">
        <v>95.870050000000006</v>
      </c>
      <c r="F248" s="89">
        <v>95.369669999999999</v>
      </c>
      <c r="G248" s="89">
        <v>95.01746</v>
      </c>
      <c r="H248" s="89">
        <v>93.483350000000002</v>
      </c>
      <c r="I248" s="89">
        <v>93.300269999999998</v>
      </c>
      <c r="J248" s="89">
        <v>92.392679999999999</v>
      </c>
      <c r="K248" s="89">
        <v>93.596400000000003</v>
      </c>
      <c r="L248" s="89">
        <v>94.353840000000005</v>
      </c>
      <c r="M248" s="89">
        <v>95.119500000000002</v>
      </c>
      <c r="N248" s="89">
        <v>95.255160000000004</v>
      </c>
      <c r="O248" s="101">
        <v>95.123990000000006</v>
      </c>
      <c r="P248" s="89">
        <v>0.39223171315942917</v>
      </c>
      <c r="Q248" s="89">
        <v>0.92516971568531048</v>
      </c>
      <c r="R248" s="89">
        <v>-0.5219356827288677</v>
      </c>
      <c r="S248" s="89">
        <v>-0.36931028491552864</v>
      </c>
      <c r="T248" s="89">
        <v>-1.6145558932011004</v>
      </c>
      <c r="U248" s="89">
        <v>-0.19584236123331472</v>
      </c>
      <c r="V248" s="89">
        <v>-0.9727624582436889</v>
      </c>
      <c r="W248" s="89">
        <v>1.3028304839734102</v>
      </c>
      <c r="X248" s="89">
        <v>0.80926189468825993</v>
      </c>
      <c r="Y248" s="89">
        <v>0.81147730712390398</v>
      </c>
      <c r="Z248" s="89">
        <v>0.14262059830003462</v>
      </c>
      <c r="AA248" s="89">
        <v>-0.13770382622841359</v>
      </c>
    </row>
    <row r="249" spans="2:27" x14ac:dyDescent="0.2">
      <c r="B249" s="82" t="s">
        <v>291</v>
      </c>
      <c r="C249" s="164">
        <v>105.12430000000001</v>
      </c>
      <c r="D249" s="89">
        <v>104.9589</v>
      </c>
      <c r="E249" s="89">
        <v>104.19459999999999</v>
      </c>
      <c r="F249" s="89">
        <v>103.82210000000001</v>
      </c>
      <c r="G249" s="89">
        <v>104.0895</v>
      </c>
      <c r="H249" s="89">
        <v>104.57729999999999</v>
      </c>
      <c r="I249" s="89">
        <v>104.17910000000001</v>
      </c>
      <c r="J249" s="89">
        <v>103.5676</v>
      </c>
      <c r="K249" s="89">
        <v>105.4504</v>
      </c>
      <c r="L249" s="89">
        <v>105.97490000000001</v>
      </c>
      <c r="M249" s="89">
        <v>106.62269999999999</v>
      </c>
      <c r="N249" s="89">
        <v>107.1007</v>
      </c>
      <c r="O249" s="101">
        <v>107.3489</v>
      </c>
      <c r="P249" s="89">
        <v>-0.15733755183150358</v>
      </c>
      <c r="Q249" s="89">
        <v>-0.72818979619642143</v>
      </c>
      <c r="R249" s="89">
        <v>-0.35750413169203404</v>
      </c>
      <c r="S249" s="89">
        <v>0.25755595388649904</v>
      </c>
      <c r="T249" s="89">
        <v>0.46863516493017349</v>
      </c>
      <c r="U249" s="89">
        <v>-0.38077097037310065</v>
      </c>
      <c r="V249" s="89">
        <v>-0.5869699392680553</v>
      </c>
      <c r="W249" s="89">
        <v>1.8179430632746179</v>
      </c>
      <c r="X249" s="89">
        <v>0.49739024223711176</v>
      </c>
      <c r="Y249" s="89">
        <v>0.61127682120954063</v>
      </c>
      <c r="Z249" s="89">
        <v>0.44830978769062185</v>
      </c>
      <c r="AA249" s="89">
        <v>0.23174451707598276</v>
      </c>
    </row>
    <row r="250" spans="2:27" x14ac:dyDescent="0.2">
      <c r="B250" s="82" t="s">
        <v>292</v>
      </c>
      <c r="C250" s="164">
        <v>99.836519999999993</v>
      </c>
      <c r="D250" s="89">
        <v>98.747</v>
      </c>
      <c r="E250" s="89">
        <v>99.167339999999996</v>
      </c>
      <c r="F250" s="89">
        <v>98.141040000000004</v>
      </c>
      <c r="G250" s="89">
        <v>97.665469999999999</v>
      </c>
      <c r="H250" s="89">
        <v>95.800250000000005</v>
      </c>
      <c r="I250" s="89">
        <v>94.435820000000007</v>
      </c>
      <c r="J250" s="89">
        <v>95.03304</v>
      </c>
      <c r="K250" s="89">
        <v>96.612340000000003</v>
      </c>
      <c r="L250" s="89">
        <v>95.694850000000002</v>
      </c>
      <c r="M250" s="89">
        <v>93.670730000000006</v>
      </c>
      <c r="N250" s="89">
        <v>92.04853</v>
      </c>
      <c r="O250" s="101">
        <v>92.429280000000006</v>
      </c>
      <c r="P250" s="89">
        <v>-1.0913040638836302</v>
      </c>
      <c r="Q250" s="89">
        <v>0.4256736913526446</v>
      </c>
      <c r="R250" s="89">
        <v>-1.0349173427461018</v>
      </c>
      <c r="S250" s="89">
        <v>-0.48457811329491185</v>
      </c>
      <c r="T250" s="89">
        <v>-1.909804969965325</v>
      </c>
      <c r="U250" s="89">
        <v>-1.4242447175242221</v>
      </c>
      <c r="V250" s="89">
        <v>0.6324083382767185</v>
      </c>
      <c r="W250" s="89">
        <v>1.6618430811010605</v>
      </c>
      <c r="X250" s="89">
        <v>-0.9496612958551679</v>
      </c>
      <c r="Y250" s="89">
        <v>-2.1151817469801104</v>
      </c>
      <c r="Z250" s="89">
        <v>-1.7318109936796759</v>
      </c>
      <c r="AA250" s="89">
        <v>0.41364050028827853</v>
      </c>
    </row>
    <row r="251" spans="2:27" x14ac:dyDescent="0.2">
      <c r="B251" s="82" t="s">
        <v>293</v>
      </c>
      <c r="C251" s="164">
        <v>98.634979999999999</v>
      </c>
      <c r="D251" s="89">
        <v>98.162379999999999</v>
      </c>
      <c r="E251" s="89">
        <v>99.139110000000002</v>
      </c>
      <c r="F251" s="89">
        <v>98.156480000000002</v>
      </c>
      <c r="G251" s="89">
        <v>98.123819999999995</v>
      </c>
      <c r="H251" s="89">
        <v>96.987170000000006</v>
      </c>
      <c r="I251" s="89">
        <v>96.991429999999994</v>
      </c>
      <c r="J251" s="89">
        <v>96.733469999999997</v>
      </c>
      <c r="K251" s="89">
        <v>96.906390000000002</v>
      </c>
      <c r="L251" s="89">
        <v>96.547489999999996</v>
      </c>
      <c r="M251" s="89">
        <v>97.228840000000005</v>
      </c>
      <c r="N251" s="89">
        <v>97.53613</v>
      </c>
      <c r="O251" s="101">
        <v>97.975120000000004</v>
      </c>
      <c r="P251" s="89">
        <v>-0.47914036176618069</v>
      </c>
      <c r="Q251" s="89">
        <v>0.99501458705463686</v>
      </c>
      <c r="R251" s="89">
        <v>-0.99116282161500169</v>
      </c>
      <c r="S251" s="89">
        <v>-3.3273401817187229E-2</v>
      </c>
      <c r="T251" s="89">
        <v>-1.1583833568648152</v>
      </c>
      <c r="U251" s="89">
        <v>4.3923335426613022E-3</v>
      </c>
      <c r="V251" s="89">
        <v>-0.265961642178074</v>
      </c>
      <c r="W251" s="89">
        <v>0.17875922366891714</v>
      </c>
      <c r="X251" s="89">
        <v>-0.37035741399509936</v>
      </c>
      <c r="Y251" s="89">
        <v>0.70571487668919097</v>
      </c>
      <c r="Z251" s="89">
        <v>0.31604820133614131</v>
      </c>
      <c r="AA251" s="89">
        <v>0.45007937058811331</v>
      </c>
    </row>
    <row r="252" spans="2:27" x14ac:dyDescent="0.2">
      <c r="B252" s="46" t="s">
        <v>295</v>
      </c>
      <c r="C252" s="14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11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2:27" x14ac:dyDescent="0.2">
      <c r="B253" s="83" t="s">
        <v>284</v>
      </c>
      <c r="C253" s="165">
        <v>103.78060000000001</v>
      </c>
      <c r="D253" s="90">
        <v>103.9602</v>
      </c>
      <c r="E253" s="90">
        <v>103.11450000000001</v>
      </c>
      <c r="F253" s="90">
        <v>101.9024</v>
      </c>
      <c r="G253" s="90">
        <v>101.1276</v>
      </c>
      <c r="H253" s="90">
        <v>100.6448</v>
      </c>
      <c r="I253" s="90">
        <v>101.1266</v>
      </c>
      <c r="J253" s="90">
        <v>100.84780000000001</v>
      </c>
      <c r="K253" s="90">
        <v>101.79470000000001</v>
      </c>
      <c r="L253" s="90">
        <v>101.73260000000001</v>
      </c>
      <c r="M253" s="90">
        <v>101.7205</v>
      </c>
      <c r="N253" s="90">
        <v>102.538</v>
      </c>
      <c r="O253" s="104">
        <v>102.62269999999999</v>
      </c>
      <c r="P253" s="90">
        <v>0.17305739222936997</v>
      </c>
      <c r="Q253" s="90">
        <v>-0.81348439114198867</v>
      </c>
      <c r="R253" s="90">
        <v>-1.1754893831614435</v>
      </c>
      <c r="S253" s="90">
        <v>-0.76033537973590326</v>
      </c>
      <c r="T253" s="90">
        <v>-0.47741664985621868</v>
      </c>
      <c r="U253" s="90">
        <v>0.47871325691937655</v>
      </c>
      <c r="V253" s="90">
        <v>-0.27569403104622298</v>
      </c>
      <c r="W253" s="90">
        <v>0.93893966948212992</v>
      </c>
      <c r="X253" s="90">
        <v>-6.1005140739155313E-2</v>
      </c>
      <c r="Y253" s="90">
        <v>-1.1893925840884608E-2</v>
      </c>
      <c r="Z253" s="90">
        <v>0.80367280931571849</v>
      </c>
      <c r="AA253" s="90">
        <v>8.2603522596498863E-2</v>
      </c>
    </row>
    <row r="254" spans="2:27" x14ac:dyDescent="0.2">
      <c r="B254" s="83" t="s">
        <v>285</v>
      </c>
      <c r="C254" s="165">
        <v>110.0087</v>
      </c>
      <c r="D254" s="90">
        <v>108.571</v>
      </c>
      <c r="E254" s="90">
        <v>107.5119</v>
      </c>
      <c r="F254" s="90">
        <v>107.3991</v>
      </c>
      <c r="G254" s="90">
        <v>106.4952</v>
      </c>
      <c r="H254" s="90">
        <v>105.9624</v>
      </c>
      <c r="I254" s="90">
        <v>105.8428</v>
      </c>
      <c r="J254" s="90">
        <v>105.07980000000001</v>
      </c>
      <c r="K254" s="90">
        <v>106.40770000000001</v>
      </c>
      <c r="L254" s="90">
        <v>106.5384</v>
      </c>
      <c r="M254" s="90">
        <v>107.3282</v>
      </c>
      <c r="N254" s="90">
        <v>107.94759999999999</v>
      </c>
      <c r="O254" s="104">
        <v>107.9233</v>
      </c>
      <c r="P254" s="90">
        <v>-1.3068966363569487</v>
      </c>
      <c r="Q254" s="90">
        <v>-0.97549069272641953</v>
      </c>
      <c r="R254" s="90">
        <v>-0.10491861831108269</v>
      </c>
      <c r="S254" s="90">
        <v>-0.84162716447345209</v>
      </c>
      <c r="T254" s="90">
        <v>-0.50030423906429078</v>
      </c>
      <c r="U254" s="90">
        <v>-0.11287022566495801</v>
      </c>
      <c r="V254" s="90">
        <v>-0.72088039998940978</v>
      </c>
      <c r="W254" s="90">
        <v>1.2637062499167295</v>
      </c>
      <c r="X254" s="90">
        <v>0.12282945689079856</v>
      </c>
      <c r="Y254" s="90">
        <v>0.7413289480600419</v>
      </c>
      <c r="Z254" s="90">
        <v>0.57710834617556139</v>
      </c>
      <c r="AA254" s="90">
        <v>-2.2510921965839592E-2</v>
      </c>
    </row>
    <row r="255" spans="2:27" x14ac:dyDescent="0.2">
      <c r="B255" s="83" t="s">
        <v>286</v>
      </c>
      <c r="C255" s="165">
        <v>109.2229</v>
      </c>
      <c r="D255" s="90">
        <v>109.1481</v>
      </c>
      <c r="E255" s="90">
        <v>109.72490000000001</v>
      </c>
      <c r="F255" s="90">
        <v>109.5</v>
      </c>
      <c r="G255" s="90">
        <v>108.93429999999999</v>
      </c>
      <c r="H255" s="90">
        <v>107.4378</v>
      </c>
      <c r="I255" s="90">
        <v>106.3429</v>
      </c>
      <c r="J255" s="90">
        <v>105.89490000000001</v>
      </c>
      <c r="K255" s="90">
        <v>107.3336</v>
      </c>
      <c r="L255" s="90">
        <v>107.4258</v>
      </c>
      <c r="M255" s="90">
        <v>107.2794</v>
      </c>
      <c r="N255" s="90">
        <v>108.01900000000001</v>
      </c>
      <c r="O255" s="104">
        <v>108.5789</v>
      </c>
      <c r="P255" s="90">
        <v>-6.8483806967216773E-2</v>
      </c>
      <c r="Q255" s="90">
        <v>0.52845629012324147</v>
      </c>
      <c r="R255" s="90">
        <v>-0.20496714966247881</v>
      </c>
      <c r="S255" s="90">
        <v>-0.51662100456621629</v>
      </c>
      <c r="T255" s="90">
        <v>-1.3737638191093142</v>
      </c>
      <c r="U255" s="90">
        <v>-1.0191012846502774</v>
      </c>
      <c r="V255" s="90">
        <v>-0.42127871254215682</v>
      </c>
      <c r="W255" s="90">
        <v>1.3586112267918447</v>
      </c>
      <c r="X255" s="90">
        <v>8.5900407700842216E-2</v>
      </c>
      <c r="Y255" s="90">
        <v>-0.13628011148159927</v>
      </c>
      <c r="Z255" s="90">
        <v>0.68941474318462825</v>
      </c>
      <c r="AA255" s="90">
        <v>0.51833473740730696</v>
      </c>
    </row>
    <row r="256" spans="2:27" x14ac:dyDescent="0.2">
      <c r="B256" s="83" t="s">
        <v>287</v>
      </c>
      <c r="C256" s="165">
        <v>114.2538</v>
      </c>
      <c r="D256" s="90">
        <v>115.3596</v>
      </c>
      <c r="E256" s="90">
        <v>115.583</v>
      </c>
      <c r="F256" s="90">
        <v>115.29600000000001</v>
      </c>
      <c r="G256" s="90">
        <v>114.06319999999999</v>
      </c>
      <c r="H256" s="90">
        <v>113.0256</v>
      </c>
      <c r="I256" s="90">
        <v>113.8878</v>
      </c>
      <c r="J256" s="90">
        <v>112.8284</v>
      </c>
      <c r="K256" s="90">
        <v>113.4727</v>
      </c>
      <c r="L256" s="90">
        <v>113.39319999999999</v>
      </c>
      <c r="M256" s="90">
        <v>114.8035</v>
      </c>
      <c r="N256" s="90">
        <v>117.1354</v>
      </c>
      <c r="O256" s="104">
        <v>117.6052</v>
      </c>
      <c r="P256" s="90">
        <v>0.96784527079187055</v>
      </c>
      <c r="Q256" s="90">
        <v>0.19365531780623202</v>
      </c>
      <c r="R256" s="90">
        <v>-0.24830641184256499</v>
      </c>
      <c r="S256" s="90">
        <v>-1.0692478490147201</v>
      </c>
      <c r="T256" s="90">
        <v>-0.90967112968950348</v>
      </c>
      <c r="U256" s="90">
        <v>0.76283603006752576</v>
      </c>
      <c r="V256" s="90">
        <v>-0.93021377179996145</v>
      </c>
      <c r="W256" s="90">
        <v>0.57104416973031724</v>
      </c>
      <c r="X256" s="90">
        <v>-7.0060904517130651E-2</v>
      </c>
      <c r="Y256" s="90">
        <v>1.243725373302814</v>
      </c>
      <c r="Z256" s="90">
        <v>2.0312098498739188</v>
      </c>
      <c r="AA256" s="90">
        <v>0.40107431229158064</v>
      </c>
    </row>
    <row r="257" spans="2:27" x14ac:dyDescent="0.2">
      <c r="B257" s="83" t="s">
        <v>288</v>
      </c>
      <c r="C257" s="165">
        <v>109.36790000000001</v>
      </c>
      <c r="D257" s="90">
        <v>110.1454</v>
      </c>
      <c r="E257" s="90">
        <v>110.2236</v>
      </c>
      <c r="F257" s="90">
        <v>109.1622</v>
      </c>
      <c r="G257" s="90">
        <v>108.5078</v>
      </c>
      <c r="H257" s="90">
        <v>106.90649999999999</v>
      </c>
      <c r="I257" s="90">
        <v>105.8929</v>
      </c>
      <c r="J257" s="90">
        <v>106.1469</v>
      </c>
      <c r="K257" s="90">
        <v>107.5393</v>
      </c>
      <c r="L257" s="90">
        <v>106.9658</v>
      </c>
      <c r="M257" s="90">
        <v>108.58620000000001</v>
      </c>
      <c r="N257" s="90">
        <v>110.1888</v>
      </c>
      <c r="O257" s="104">
        <v>110.6729</v>
      </c>
      <c r="P257" s="90">
        <v>0.71090329063645652</v>
      </c>
      <c r="Q257" s="90">
        <v>7.0997063881024183E-2</v>
      </c>
      <c r="R257" s="90">
        <v>-0.96295167278151517</v>
      </c>
      <c r="S257" s="90">
        <v>-0.59947490981309959</v>
      </c>
      <c r="T257" s="90">
        <v>-1.4757464440344463</v>
      </c>
      <c r="U257" s="90">
        <v>-0.94811821544994634</v>
      </c>
      <c r="V257" s="90">
        <v>0.23986499567015812</v>
      </c>
      <c r="W257" s="90">
        <v>1.3117669946084105</v>
      </c>
      <c r="X257" s="90">
        <v>-0.53329340994408159</v>
      </c>
      <c r="Y257" s="90">
        <v>1.5148767176050697</v>
      </c>
      <c r="Z257" s="90">
        <v>1.4758781502621836</v>
      </c>
      <c r="AA257" s="90">
        <v>0.43933684730208333</v>
      </c>
    </row>
    <row r="258" spans="2:27" x14ac:dyDescent="0.2">
      <c r="B258" s="83" t="s">
        <v>289</v>
      </c>
      <c r="C258" s="165">
        <v>104.20910000000001</v>
      </c>
      <c r="D258" s="90">
        <v>103.8647</v>
      </c>
      <c r="E258" s="90">
        <v>103.85939999999999</v>
      </c>
      <c r="F258" s="90">
        <v>102.8497</v>
      </c>
      <c r="G258" s="90">
        <v>101.95529999999999</v>
      </c>
      <c r="H258" s="90">
        <v>101.2663</v>
      </c>
      <c r="I258" s="90">
        <v>100.5539</v>
      </c>
      <c r="J258" s="90">
        <v>100.7949</v>
      </c>
      <c r="K258" s="90">
        <v>101.8147</v>
      </c>
      <c r="L258" s="90">
        <v>103.23739999999999</v>
      </c>
      <c r="M258" s="90">
        <v>103.2454</v>
      </c>
      <c r="N258" s="90">
        <v>103.2328</v>
      </c>
      <c r="O258" s="104">
        <v>103.16240000000001</v>
      </c>
      <c r="P258" s="90">
        <v>-0.33048937184949045</v>
      </c>
      <c r="Q258" s="90">
        <v>-5.1027923827878111E-3</v>
      </c>
      <c r="R258" s="90">
        <v>-0.97217969678237615</v>
      </c>
      <c r="S258" s="90">
        <v>-0.86961848211516857</v>
      </c>
      <c r="T258" s="90">
        <v>-0.67578634950806182</v>
      </c>
      <c r="U258" s="90">
        <v>-0.70349168479543778</v>
      </c>
      <c r="V258" s="90">
        <v>0.23967245427576619</v>
      </c>
      <c r="W258" s="90">
        <v>1.0117575393199494</v>
      </c>
      <c r="X258" s="90">
        <v>1.3973424269776289</v>
      </c>
      <c r="Y258" s="90">
        <v>7.7491296758827495E-3</v>
      </c>
      <c r="Z258" s="90">
        <v>-1.2203933540870742E-2</v>
      </c>
      <c r="AA258" s="90">
        <v>-6.8195379763013542E-2</v>
      </c>
    </row>
    <row r="259" spans="2:27" x14ac:dyDescent="0.2">
      <c r="B259" s="83" t="s">
        <v>290</v>
      </c>
      <c r="C259" s="165">
        <v>105.92529999999999</v>
      </c>
      <c r="D259" s="90">
        <v>106.5056</v>
      </c>
      <c r="E259" s="90">
        <v>106.4866</v>
      </c>
      <c r="F259" s="90">
        <v>106.0299</v>
      </c>
      <c r="G259" s="90">
        <v>104.9464</v>
      </c>
      <c r="H259" s="90">
        <v>103.2543</v>
      </c>
      <c r="I259" s="90">
        <v>102.88249999999999</v>
      </c>
      <c r="J259" s="90">
        <v>102.13800000000001</v>
      </c>
      <c r="K259" s="90">
        <v>103.6478</v>
      </c>
      <c r="L259" s="90">
        <v>103.6985</v>
      </c>
      <c r="M259" s="90">
        <v>104.56440000000001</v>
      </c>
      <c r="N259" s="90">
        <v>104.953</v>
      </c>
      <c r="O259" s="104">
        <v>105.5741</v>
      </c>
      <c r="P259" s="90">
        <v>0.54783890156554504</v>
      </c>
      <c r="Q259" s="90">
        <v>-1.7839437550706685E-2</v>
      </c>
      <c r="R259" s="90">
        <v>-0.42888025347790043</v>
      </c>
      <c r="S259" s="90">
        <v>-1.0218815635966845</v>
      </c>
      <c r="T259" s="90">
        <v>-1.6123468742138811</v>
      </c>
      <c r="U259" s="90">
        <v>-0.36008185615515043</v>
      </c>
      <c r="V259" s="90">
        <v>-0.7236410468252501</v>
      </c>
      <c r="W259" s="90">
        <v>1.4781961659715273</v>
      </c>
      <c r="X259" s="90">
        <v>4.891565474616149E-2</v>
      </c>
      <c r="Y259" s="90">
        <v>0.83501689995516859</v>
      </c>
      <c r="Z259" s="90">
        <v>0.37163700073829786</v>
      </c>
      <c r="AA259" s="90">
        <v>0.59178870542052009</v>
      </c>
    </row>
    <row r="260" spans="2:27" x14ac:dyDescent="0.2">
      <c r="B260" s="83" t="s">
        <v>291</v>
      </c>
      <c r="C260" s="165">
        <v>114.9889</v>
      </c>
      <c r="D260" s="90">
        <v>114.9812</v>
      </c>
      <c r="E260" s="90">
        <v>113.8313</v>
      </c>
      <c r="F260" s="90">
        <v>113.02330000000001</v>
      </c>
      <c r="G260" s="90">
        <v>112.4863</v>
      </c>
      <c r="H260" s="90">
        <v>113.5613</v>
      </c>
      <c r="I260" s="90">
        <v>113.1181</v>
      </c>
      <c r="J260" s="90">
        <v>112.8777</v>
      </c>
      <c r="K260" s="90">
        <v>114.55800000000001</v>
      </c>
      <c r="L260" s="90">
        <v>114.71250000000001</v>
      </c>
      <c r="M260" s="90">
        <v>115.289</v>
      </c>
      <c r="N260" s="90">
        <v>115.7115</v>
      </c>
      <c r="O260" s="104">
        <v>116.6966</v>
      </c>
      <c r="P260" s="90">
        <v>-6.6962985122910271E-3</v>
      </c>
      <c r="Q260" s="90">
        <v>-1.0000765342508187</v>
      </c>
      <c r="R260" s="90">
        <v>-0.70982234236101382</v>
      </c>
      <c r="S260" s="90">
        <v>-0.47512327104234797</v>
      </c>
      <c r="T260" s="90">
        <v>0.9556719351601064</v>
      </c>
      <c r="U260" s="90">
        <v>-0.39027379926084366</v>
      </c>
      <c r="V260" s="90">
        <v>-0.21252124991490659</v>
      </c>
      <c r="W260" s="90">
        <v>1.4886022659923106</v>
      </c>
      <c r="X260" s="90">
        <v>0.13486618132299685</v>
      </c>
      <c r="Y260" s="90">
        <v>0.50256074970033404</v>
      </c>
      <c r="Z260" s="90">
        <v>0.36647034842873077</v>
      </c>
      <c r="AA260" s="90">
        <v>0.85134148291224532</v>
      </c>
    </row>
    <row r="261" spans="2:27" x14ac:dyDescent="0.2">
      <c r="B261" s="83" t="s">
        <v>292</v>
      </c>
      <c r="C261" s="165">
        <v>108.6079</v>
      </c>
      <c r="D261" s="90">
        <v>107.83450000000001</v>
      </c>
      <c r="E261" s="90">
        <v>108.4927</v>
      </c>
      <c r="F261" s="90">
        <v>107.1627</v>
      </c>
      <c r="G261" s="90">
        <v>105.58</v>
      </c>
      <c r="H261" s="90">
        <v>104.3428</v>
      </c>
      <c r="I261" s="90">
        <v>102.9889</v>
      </c>
      <c r="J261" s="90">
        <v>103.73099999999999</v>
      </c>
      <c r="K261" s="90">
        <v>105.2563</v>
      </c>
      <c r="L261" s="90">
        <v>103.669</v>
      </c>
      <c r="M261" s="90">
        <v>101.45310000000001</v>
      </c>
      <c r="N261" s="90">
        <v>99.725409999999997</v>
      </c>
      <c r="O261" s="104">
        <v>100.3219</v>
      </c>
      <c r="P261" s="90">
        <v>-0.7121028949091136</v>
      </c>
      <c r="Q261" s="90">
        <v>0.61037979496357253</v>
      </c>
      <c r="R261" s="90">
        <v>-1.2258889307759862</v>
      </c>
      <c r="S261" s="90">
        <v>-1.4769131423527055</v>
      </c>
      <c r="T261" s="90">
        <v>-1.1718128433415433</v>
      </c>
      <c r="U261" s="90">
        <v>-1.2975499986582648</v>
      </c>
      <c r="V261" s="90">
        <v>0.72056308980870132</v>
      </c>
      <c r="W261" s="90">
        <v>1.4704379597227459</v>
      </c>
      <c r="X261" s="90">
        <v>-1.5080332483661303</v>
      </c>
      <c r="Y261" s="90">
        <v>-2.1374760053632142</v>
      </c>
      <c r="Z261" s="90">
        <v>-1.7029445132775731</v>
      </c>
      <c r="AA261" s="90">
        <v>0.59813241178953569</v>
      </c>
    </row>
    <row r="262" spans="2:27" x14ac:dyDescent="0.2">
      <c r="B262" s="83" t="s">
        <v>293</v>
      </c>
      <c r="C262" s="165">
        <v>108.10429999999999</v>
      </c>
      <c r="D262" s="90">
        <v>107.8494</v>
      </c>
      <c r="E262" s="90">
        <v>108.93980000000001</v>
      </c>
      <c r="F262" s="90">
        <v>107.93770000000001</v>
      </c>
      <c r="G262" s="90">
        <v>107.9935</v>
      </c>
      <c r="H262" s="90">
        <v>106.5558</v>
      </c>
      <c r="I262" s="90">
        <v>106.5047</v>
      </c>
      <c r="J262" s="90">
        <v>106.4419</v>
      </c>
      <c r="K262" s="90">
        <v>106.8832</v>
      </c>
      <c r="L262" s="90">
        <v>106.4902</v>
      </c>
      <c r="M262" s="90">
        <v>107.0925</v>
      </c>
      <c r="N262" s="90">
        <v>107.12350000000001</v>
      </c>
      <c r="O262" s="104">
        <v>107.7508</v>
      </c>
      <c r="P262" s="90">
        <v>-0.23579080573112463</v>
      </c>
      <c r="Q262" s="90">
        <v>1.011039467998897</v>
      </c>
      <c r="R262" s="90">
        <v>-0.91986583415794643</v>
      </c>
      <c r="S262" s="90">
        <v>5.169648788142673E-2</v>
      </c>
      <c r="T262" s="90">
        <v>-1.3312838272673748</v>
      </c>
      <c r="U262" s="90">
        <v>-4.7956094365586156E-2</v>
      </c>
      <c r="V262" s="90">
        <v>-5.8964533959530191E-2</v>
      </c>
      <c r="W262" s="90">
        <v>0.4145923738678079</v>
      </c>
      <c r="X262" s="90">
        <v>-0.36769108709320142</v>
      </c>
      <c r="Y262" s="90">
        <v>0.5655919511842401</v>
      </c>
      <c r="Z262" s="90">
        <v>2.8946938394384211E-2</v>
      </c>
      <c r="AA262" s="90">
        <v>0.58558579583377224</v>
      </c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39997558519241921"/>
  </sheetPr>
  <dimension ref="A1:AJ262"/>
  <sheetViews>
    <sheetView workbookViewId="0">
      <pane xSplit="2" ySplit="5" topLeftCell="M6" activePane="bottomRight" state="frozen"/>
      <selection activeCell="E19" sqref="E19"/>
      <selection pane="topRight" activeCell="E19" sqref="E19"/>
      <selection pane="bottomLeft" activeCell="E19" sqref="E19"/>
      <selection pane="bottomRight" activeCell="AJ1" sqref="AB1:AJ1048576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8.28515625" style="1" bestFit="1" customWidth="1"/>
    <col min="4" max="4" width="7.7109375" style="1" customWidth="1"/>
    <col min="5" max="15" width="8.140625" style="1" bestFit="1" customWidth="1"/>
    <col min="16" max="16" width="6.28515625" style="1" customWidth="1"/>
    <col min="17" max="17" width="7.42578125" style="1" bestFit="1" customWidth="1"/>
    <col min="18" max="18" width="7.7109375" style="1" bestFit="1" customWidth="1"/>
    <col min="19" max="27" width="6.85546875" style="1" bestFit="1" customWidth="1"/>
    <col min="28" max="28" width="7.140625" style="1" customWidth="1"/>
    <col min="29" max="33" width="7.42578125" style="1" customWidth="1"/>
    <col min="34" max="36" width="7.5703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327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32" t="s">
        <v>2</v>
      </c>
      <c r="C4" s="12" t="s">
        <v>64</v>
      </c>
      <c r="D4" s="229" t="s">
        <v>120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2018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33"/>
      <c r="C5" s="13" t="s">
        <v>119</v>
      </c>
      <c r="D5" s="48" t="s">
        <v>3</v>
      </c>
      <c r="E5" s="49" t="s">
        <v>4</v>
      </c>
      <c r="F5" s="49" t="s">
        <v>5</v>
      </c>
      <c r="G5" s="49" t="s">
        <v>6</v>
      </c>
      <c r="H5" s="49" t="s">
        <v>0</v>
      </c>
      <c r="I5" s="49" t="s">
        <v>7</v>
      </c>
      <c r="J5" s="49" t="s">
        <v>8</v>
      </c>
      <c r="K5" s="49" t="s">
        <v>9</v>
      </c>
      <c r="L5" s="49" t="s">
        <v>10</v>
      </c>
      <c r="M5" s="49" t="s">
        <v>11</v>
      </c>
      <c r="N5" s="49" t="s">
        <v>12</v>
      </c>
      <c r="O5" s="49" t="s">
        <v>13</v>
      </c>
      <c r="P5" s="48" t="s">
        <v>3</v>
      </c>
      <c r="Q5" s="49" t="s">
        <v>4</v>
      </c>
      <c r="R5" s="49" t="s">
        <v>5</v>
      </c>
      <c r="S5" s="49" t="s">
        <v>6</v>
      </c>
      <c r="T5" s="49" t="s">
        <v>0</v>
      </c>
      <c r="U5" s="49" t="s">
        <v>7</v>
      </c>
      <c r="V5" s="49" t="s">
        <v>8</v>
      </c>
      <c r="W5" s="49" t="s">
        <v>9</v>
      </c>
      <c r="X5" s="49" t="s">
        <v>10</v>
      </c>
      <c r="Y5" s="49" t="s">
        <v>11</v>
      </c>
      <c r="Z5" s="49" t="s">
        <v>12</v>
      </c>
      <c r="AA5" s="50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51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1"/>
      <c r="Q6" s="52"/>
      <c r="R6" s="52"/>
      <c r="S6" s="52"/>
      <c r="T6" s="52"/>
      <c r="U6" s="52"/>
      <c r="V6" s="52"/>
      <c r="W6" s="52"/>
      <c r="X6" s="52"/>
      <c r="Y6" s="52"/>
      <c r="Z6" s="52"/>
      <c r="AA6" s="53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54" t="s">
        <v>14</v>
      </c>
      <c r="B7" s="46" t="s">
        <v>15</v>
      </c>
      <c r="C7" s="26">
        <v>124.8766</v>
      </c>
      <c r="D7" s="21">
        <v>128.7132</v>
      </c>
      <c r="E7" s="20">
        <v>130.1003</v>
      </c>
      <c r="F7" s="20">
        <v>131.04150000000001</v>
      </c>
      <c r="G7" s="20">
        <v>130.67429999999999</v>
      </c>
      <c r="H7" s="20">
        <v>131.59119999999999</v>
      </c>
      <c r="I7" s="20">
        <v>130.04765319824219</v>
      </c>
      <c r="J7" s="20">
        <v>129.95576477050781</v>
      </c>
      <c r="K7" s="20">
        <v>130.35186767578125</v>
      </c>
      <c r="L7" s="20">
        <v>131.31630000000001</v>
      </c>
      <c r="M7" s="20">
        <v>132.19550000000001</v>
      </c>
      <c r="N7" s="20">
        <v>135.03550000000001</v>
      </c>
      <c r="O7" s="20">
        <v>134.94880000000001</v>
      </c>
      <c r="P7" s="21">
        <f t="shared" ref="P7:AA27" si="0">(D7-C7)/C7*100</f>
        <v>3.0723129873811463</v>
      </c>
      <c r="Q7" s="20">
        <f t="shared" si="0"/>
        <v>1.0776672478036471</v>
      </c>
      <c r="R7" s="20">
        <f t="shared" si="0"/>
        <v>0.72344183679823115</v>
      </c>
      <c r="S7" s="20">
        <f t="shared" si="0"/>
        <v>-0.28021657261251226</v>
      </c>
      <c r="T7" s="20">
        <f t="shared" si="0"/>
        <v>0.70166819336319253</v>
      </c>
      <c r="U7" s="20">
        <f t="shared" si="0"/>
        <v>-1.1729863408478676</v>
      </c>
      <c r="V7" s="20">
        <f t="shared" si="0"/>
        <v>-7.0657505517844305E-2</v>
      </c>
      <c r="W7" s="20">
        <f t="shared" si="0"/>
        <v>0.30479825652438403</v>
      </c>
      <c r="X7" s="20">
        <f t="shared" si="0"/>
        <v>0.73986843565414395</v>
      </c>
      <c r="Y7" s="20">
        <f t="shared" si="0"/>
        <v>0.66952845914787207</v>
      </c>
      <c r="Z7" s="20">
        <f t="shared" si="0"/>
        <v>2.1483333396371309</v>
      </c>
      <c r="AA7" s="19">
        <f t="shared" si="0"/>
        <v>-6.4205338596152517E-2</v>
      </c>
      <c r="AB7" s="20">
        <f>AVERAGE(D7:O7)</f>
        <v>131.3309904703776</v>
      </c>
      <c r="AC7" s="20">
        <f t="shared" ref="AC7:AC48" si="1">IFERROR(AVERAGE(D7:F7),"")</f>
        <v>129.95166666666668</v>
      </c>
      <c r="AD7" s="20">
        <f t="shared" ref="AD7:AD48" si="2">IFERROR(AVERAGE(G7:I7),"")</f>
        <v>130.77105106608073</v>
      </c>
      <c r="AE7" s="20">
        <f t="shared" ref="AE7:AE25" si="3">IFERROR(AVERAGE(J7:L7),"")</f>
        <v>130.54131081542968</v>
      </c>
      <c r="AF7" s="20">
        <f t="shared" ref="AF7:AF25" si="4">IFERROR(AVERAGE(M7:O7),"")</f>
        <v>134.05993333333333</v>
      </c>
      <c r="AG7" s="20">
        <f>IFERROR(AC7/'2018'!AF7*100-100,"")</f>
        <v>-3.0645000072106967</v>
      </c>
      <c r="AH7" s="20">
        <f>IFERROR(AD7/AC7*100-100,"")</f>
        <v>0.63053011972198192</v>
      </c>
      <c r="AI7" s="20">
        <f t="shared" ref="AI7:AJ25" si="5">IFERROR(AE7/AD7*100-100,"")</f>
        <v>-0.17568127561730762</v>
      </c>
      <c r="AJ7" s="20">
        <f t="shared" si="5"/>
        <v>2.6954092125507856</v>
      </c>
    </row>
    <row r="8" spans="1:36" x14ac:dyDescent="0.2">
      <c r="A8" s="3" t="s">
        <v>16</v>
      </c>
      <c r="B8" s="1" t="s">
        <v>17</v>
      </c>
      <c r="C8" s="14">
        <v>126.7199</v>
      </c>
      <c r="D8" s="10">
        <v>130.94380000000001</v>
      </c>
      <c r="E8" s="7">
        <v>132.8656</v>
      </c>
      <c r="F8" s="7">
        <v>134.01949999999999</v>
      </c>
      <c r="G8" s="7">
        <v>133.42840000000001</v>
      </c>
      <c r="H8" s="7">
        <v>133.67500000000001</v>
      </c>
      <c r="I8" s="7">
        <v>131.48353576660156</v>
      </c>
      <c r="J8" s="7">
        <v>131.21817016601563</v>
      </c>
      <c r="K8" s="7">
        <v>131.71296691894531</v>
      </c>
      <c r="L8" s="7">
        <v>132.4606</v>
      </c>
      <c r="M8" s="7">
        <v>132.84819999999999</v>
      </c>
      <c r="N8" s="7">
        <v>136.4699</v>
      </c>
      <c r="O8" s="7">
        <v>136.03120000000001</v>
      </c>
      <c r="P8" s="10">
        <f t="shared" si="0"/>
        <v>3.3332570496031124</v>
      </c>
      <c r="Q8" s="7">
        <f t="shared" si="0"/>
        <v>1.4676525349042797</v>
      </c>
      <c r="R8" s="7">
        <f t="shared" si="0"/>
        <v>0.86847159836706644</v>
      </c>
      <c r="S8" s="7">
        <f t="shared" si="0"/>
        <v>-0.44105521957624311</v>
      </c>
      <c r="T8" s="7">
        <f t="shared" si="0"/>
        <v>0.18481822460585662</v>
      </c>
      <c r="U8" s="7">
        <f t="shared" si="0"/>
        <v>-1.6393972196734232</v>
      </c>
      <c r="V8" s="7">
        <f t="shared" si="0"/>
        <v>-0.2018242048624187</v>
      </c>
      <c r="W8" s="7">
        <f t="shared" si="0"/>
        <v>0.37707944890839179</v>
      </c>
      <c r="X8" s="7">
        <f t="shared" si="0"/>
        <v>0.56762299000885152</v>
      </c>
      <c r="Y8" s="7">
        <f t="shared" si="0"/>
        <v>0.29261531353473558</v>
      </c>
      <c r="Z8" s="7">
        <f t="shared" si="0"/>
        <v>2.7261942578070344</v>
      </c>
      <c r="AA8" s="11">
        <f t="shared" si="0"/>
        <v>-0.32146282806683596</v>
      </c>
      <c r="AB8" s="20">
        <f t="shared" ref="AB8:AB48" si="6">AVERAGE(D8:O8)</f>
        <v>133.09640607096352</v>
      </c>
      <c r="AC8" s="20">
        <f t="shared" si="1"/>
        <v>132.60963333333333</v>
      </c>
      <c r="AD8" s="20">
        <f t="shared" si="2"/>
        <v>132.86231192220052</v>
      </c>
      <c r="AE8" s="20">
        <f t="shared" si="3"/>
        <v>131.79724569498697</v>
      </c>
      <c r="AF8" s="20">
        <f t="shared" si="4"/>
        <v>135.11643333333333</v>
      </c>
      <c r="AG8" s="7">
        <f>IFERROR(AC8/'2018'!AF8*100-100,"")</f>
        <v>-1.8552887595957372</v>
      </c>
      <c r="AH8" s="20">
        <f t="shared" ref="AH8:AH25" si="7">IFERROR(AD8/AC8*100-100,"")</f>
        <v>0.19054316229956214</v>
      </c>
      <c r="AI8" s="20">
        <f t="shared" si="5"/>
        <v>-0.80163156263395763</v>
      </c>
      <c r="AJ8" s="20">
        <f t="shared" si="5"/>
        <v>2.5184044027959658</v>
      </c>
    </row>
    <row r="9" spans="1:36" x14ac:dyDescent="0.2">
      <c r="A9" s="3" t="s">
        <v>18</v>
      </c>
      <c r="B9" s="1" t="s">
        <v>19</v>
      </c>
      <c r="C9" s="14">
        <v>118.352</v>
      </c>
      <c r="D9" s="10">
        <v>120.8177</v>
      </c>
      <c r="E9" s="7">
        <v>120.31229999999999</v>
      </c>
      <c r="F9" s="7">
        <v>120.5004</v>
      </c>
      <c r="G9" s="7">
        <v>120.92570000000001</v>
      </c>
      <c r="H9" s="7">
        <v>124.2154</v>
      </c>
      <c r="I9" s="7">
        <v>124.96516418457031</v>
      </c>
      <c r="J9" s="7">
        <v>125.48731994628906</v>
      </c>
      <c r="K9" s="7">
        <v>125.53408050537109</v>
      </c>
      <c r="L9" s="7">
        <v>127.26560000000001</v>
      </c>
      <c r="M9" s="7">
        <v>129.88489999999999</v>
      </c>
      <c r="N9" s="7">
        <v>129.9581</v>
      </c>
      <c r="O9" s="7">
        <v>131.1174</v>
      </c>
      <c r="P9" s="10">
        <f t="shared" si="0"/>
        <v>2.0833614979045545</v>
      </c>
      <c r="Q9" s="7">
        <f t="shared" si="0"/>
        <v>-0.4183161904257478</v>
      </c>
      <c r="R9" s="7">
        <f t="shared" si="0"/>
        <v>0.15634311703791359</v>
      </c>
      <c r="S9" s="7">
        <f t="shared" si="0"/>
        <v>0.35294488649000927</v>
      </c>
      <c r="T9" s="7">
        <f t="shared" si="0"/>
        <v>2.7204308099932408</v>
      </c>
      <c r="U9" s="7">
        <f t="shared" si="0"/>
        <v>0.6036000242887033</v>
      </c>
      <c r="V9" s="7">
        <f t="shared" si="0"/>
        <v>0.41784105604625899</v>
      </c>
      <c r="W9" s="7">
        <f t="shared" si="0"/>
        <v>3.7263174559824572E-2</v>
      </c>
      <c r="X9" s="7">
        <f t="shared" si="0"/>
        <v>1.3793222427393554</v>
      </c>
      <c r="Y9" s="7">
        <f t="shared" si="0"/>
        <v>2.0581366842257305</v>
      </c>
      <c r="Z9" s="7">
        <f t="shared" si="0"/>
        <v>5.6357590451248878E-2</v>
      </c>
      <c r="AA9" s="11">
        <f t="shared" si="0"/>
        <v>0.89205674752093311</v>
      </c>
      <c r="AB9" s="20">
        <f t="shared" si="6"/>
        <v>125.08200538635255</v>
      </c>
      <c r="AC9" s="20">
        <f t="shared" si="1"/>
        <v>120.54346666666667</v>
      </c>
      <c r="AD9" s="20">
        <f t="shared" si="2"/>
        <v>123.3687547281901</v>
      </c>
      <c r="AE9" s="20">
        <f t="shared" si="3"/>
        <v>126.09566681722005</v>
      </c>
      <c r="AF9" s="20">
        <f t="shared" si="4"/>
        <v>130.3201333333333</v>
      </c>
      <c r="AG9" s="7">
        <f>IFERROR(AC9/'2018'!AF9*100-100,"")</f>
        <v>-7.502038569635161</v>
      </c>
      <c r="AH9" s="20">
        <f t="shared" si="7"/>
        <v>2.3437919446402304</v>
      </c>
      <c r="AI9" s="20">
        <f t="shared" si="5"/>
        <v>2.2103749811189743</v>
      </c>
      <c r="AJ9" s="20">
        <f t="shared" si="5"/>
        <v>3.3502075231790229</v>
      </c>
    </row>
    <row r="10" spans="1:36" x14ac:dyDescent="0.2">
      <c r="A10" s="54" t="s">
        <v>20</v>
      </c>
      <c r="B10" s="46" t="s">
        <v>21</v>
      </c>
      <c r="C10" s="26">
        <v>129.8792</v>
      </c>
      <c r="D10" s="21">
        <v>131.61750000000001</v>
      </c>
      <c r="E10" s="20">
        <v>131.79740000000001</v>
      </c>
      <c r="F10" s="20">
        <v>132.33109999999999</v>
      </c>
      <c r="G10" s="20">
        <v>133.0016</v>
      </c>
      <c r="H10" s="20">
        <v>133.61429999999999</v>
      </c>
      <c r="I10" s="20">
        <v>133.15093994140625</v>
      </c>
      <c r="J10" s="20">
        <v>134.24588012695313</v>
      </c>
      <c r="K10" s="20">
        <v>133.72846984863281</v>
      </c>
      <c r="L10" s="20">
        <v>132.83179999999999</v>
      </c>
      <c r="M10" s="20">
        <v>132.9297</v>
      </c>
      <c r="N10" s="20">
        <v>133.46469999999999</v>
      </c>
      <c r="O10" s="20">
        <v>133.81370000000001</v>
      </c>
      <c r="P10" s="21">
        <f t="shared" si="0"/>
        <v>1.3383975263167693</v>
      </c>
      <c r="Q10" s="20">
        <f t="shared" si="0"/>
        <v>0.13668395160218322</v>
      </c>
      <c r="R10" s="20">
        <f t="shared" si="0"/>
        <v>0.40493970290763082</v>
      </c>
      <c r="S10" s="20">
        <f t="shared" si="0"/>
        <v>0.50668361405595819</v>
      </c>
      <c r="T10" s="20">
        <f t="shared" si="0"/>
        <v>0.46067114982074625</v>
      </c>
      <c r="U10" s="20">
        <f t="shared" si="0"/>
        <v>-0.34678927225135026</v>
      </c>
      <c r="V10" s="20">
        <f t="shared" si="0"/>
        <v>0.82233004590783132</v>
      </c>
      <c r="W10" s="20">
        <f t="shared" si="0"/>
        <v>-0.38541985633451842</v>
      </c>
      <c r="X10" s="20">
        <f t="shared" si="0"/>
        <v>-0.67051529838617441</v>
      </c>
      <c r="Y10" s="20">
        <f t="shared" si="0"/>
        <v>7.3702230941694591E-2</v>
      </c>
      <c r="Z10" s="20">
        <f t="shared" si="0"/>
        <v>0.40246837238028565</v>
      </c>
      <c r="AA10" s="19">
        <f t="shared" si="0"/>
        <v>0.26149236464774434</v>
      </c>
      <c r="AB10" s="20">
        <f t="shared" si="6"/>
        <v>133.04392415974931</v>
      </c>
      <c r="AC10" s="20">
        <f t="shared" si="1"/>
        <v>131.91533333333334</v>
      </c>
      <c r="AD10" s="20">
        <f t="shared" si="2"/>
        <v>133.25561331380209</v>
      </c>
      <c r="AE10" s="20">
        <f t="shared" si="3"/>
        <v>133.60204999186197</v>
      </c>
      <c r="AF10" s="20">
        <f t="shared" si="4"/>
        <v>133.40270000000001</v>
      </c>
      <c r="AG10" s="20">
        <f>IFERROR(AC10/'2018'!AF10*100-100,"")</f>
        <v>-1.1149449498898321</v>
      </c>
      <c r="AH10" s="20">
        <f t="shared" si="7"/>
        <v>1.0160153081537828</v>
      </c>
      <c r="AI10" s="20">
        <f t="shared" si="5"/>
        <v>0.25997905037145586</v>
      </c>
      <c r="AJ10" s="20">
        <f t="shared" si="5"/>
        <v>-0.14921177622207438</v>
      </c>
    </row>
    <row r="11" spans="1:36" x14ac:dyDescent="0.2">
      <c r="A11" s="54" t="s">
        <v>22</v>
      </c>
      <c r="B11" s="46" t="s">
        <v>23</v>
      </c>
      <c r="C11" s="26">
        <v>132.2242</v>
      </c>
      <c r="D11" s="21">
        <v>134.19839999999999</v>
      </c>
      <c r="E11" s="20">
        <v>134.309</v>
      </c>
      <c r="F11" s="20">
        <v>134.90899999999999</v>
      </c>
      <c r="G11" s="20">
        <v>135.6592</v>
      </c>
      <c r="H11" s="20">
        <v>136.36099999999999</v>
      </c>
      <c r="I11" s="20">
        <v>135.7791748046875</v>
      </c>
      <c r="J11" s="20">
        <v>137.11415100097656</v>
      </c>
      <c r="K11" s="20">
        <v>136.38093566894531</v>
      </c>
      <c r="L11" s="20">
        <v>135.20689999999999</v>
      </c>
      <c r="M11" s="20">
        <v>135.29820000000001</v>
      </c>
      <c r="N11" s="20">
        <v>135.79580000000001</v>
      </c>
      <c r="O11" s="20">
        <v>136.249</v>
      </c>
      <c r="P11" s="21">
        <f t="shared" si="0"/>
        <v>1.4930701036572702</v>
      </c>
      <c r="Q11" s="20">
        <f t="shared" si="0"/>
        <v>8.2415289601072098E-2</v>
      </c>
      <c r="R11" s="20">
        <f t="shared" si="0"/>
        <v>0.446731045574008</v>
      </c>
      <c r="S11" s="20">
        <f t="shared" si="0"/>
        <v>0.55607854183190641</v>
      </c>
      <c r="T11" s="20">
        <f t="shared" si="0"/>
        <v>0.51732576928066187</v>
      </c>
      <c r="U11" s="20">
        <f t="shared" si="0"/>
        <v>-0.42668005904363426</v>
      </c>
      <c r="V11" s="20">
        <f t="shared" si="0"/>
        <v>0.98319657503396118</v>
      </c>
      <c r="W11" s="20">
        <f t="shared" si="0"/>
        <v>-0.53474811073732853</v>
      </c>
      <c r="X11" s="20">
        <f t="shared" si="0"/>
        <v>-0.86085028173967615</v>
      </c>
      <c r="Y11" s="20">
        <f t="shared" si="0"/>
        <v>6.7526139568334267E-2</v>
      </c>
      <c r="Z11" s="20">
        <f t="shared" si="0"/>
        <v>0.3677802069798457</v>
      </c>
      <c r="AA11" s="19">
        <f t="shared" si="0"/>
        <v>0.33373638949067724</v>
      </c>
      <c r="AB11" s="20">
        <f t="shared" si="6"/>
        <v>135.60506345621744</v>
      </c>
      <c r="AC11" s="20">
        <f t="shared" si="1"/>
        <v>134.47213333333332</v>
      </c>
      <c r="AD11" s="20">
        <f t="shared" si="2"/>
        <v>135.93312493489583</v>
      </c>
      <c r="AE11" s="20">
        <f t="shared" si="3"/>
        <v>136.23399555664062</v>
      </c>
      <c r="AF11" s="20">
        <f t="shared" si="4"/>
        <v>135.78100000000003</v>
      </c>
      <c r="AG11" s="20">
        <f>IFERROR(AC11/'2018'!AF11*100-100,"")</f>
        <v>-0.96395421057933106</v>
      </c>
      <c r="AH11" s="20">
        <f t="shared" si="7"/>
        <v>1.0864642103512807</v>
      </c>
      <c r="AI11" s="20">
        <f t="shared" si="5"/>
        <v>0.2213372361511432</v>
      </c>
      <c r="AJ11" s="20">
        <f t="shared" si="5"/>
        <v>-0.33251286126468926</v>
      </c>
    </row>
    <row r="12" spans="1:36" x14ac:dyDescent="0.2">
      <c r="A12" s="3" t="s">
        <v>24</v>
      </c>
      <c r="B12" s="1" t="s">
        <v>25</v>
      </c>
      <c r="C12" s="14">
        <v>136.95840000000001</v>
      </c>
      <c r="D12" s="10">
        <v>140.45740000000001</v>
      </c>
      <c r="E12" s="7">
        <v>140.4255</v>
      </c>
      <c r="F12" s="7">
        <v>141.37090000000001</v>
      </c>
      <c r="G12" s="7">
        <v>142.52770000000001</v>
      </c>
      <c r="H12" s="7">
        <v>143.3588</v>
      </c>
      <c r="I12" s="7">
        <v>141.23394775390625</v>
      </c>
      <c r="J12" s="7">
        <v>143.72804260253906</v>
      </c>
      <c r="K12" s="7">
        <v>141.83148193359375</v>
      </c>
      <c r="L12" s="7">
        <v>138.84200000000001</v>
      </c>
      <c r="M12" s="7">
        <v>138.57130000000001</v>
      </c>
      <c r="N12" s="7">
        <v>139.08709999999999</v>
      </c>
      <c r="O12" s="7">
        <v>139.76</v>
      </c>
      <c r="P12" s="10">
        <f t="shared" si="0"/>
        <v>2.5547903597004602</v>
      </c>
      <c r="Q12" s="7">
        <f t="shared" si="0"/>
        <v>-2.2711512529782953E-2</v>
      </c>
      <c r="R12" s="7">
        <f t="shared" si="0"/>
        <v>0.6732395469483865</v>
      </c>
      <c r="S12" s="7">
        <f t="shared" si="0"/>
        <v>0.8182730675124823</v>
      </c>
      <c r="T12" s="7">
        <f t="shared" si="0"/>
        <v>0.58311472085776461</v>
      </c>
      <c r="U12" s="7">
        <f t="shared" si="0"/>
        <v>-1.4821917078642903</v>
      </c>
      <c r="V12" s="7">
        <f t="shared" si="0"/>
        <v>1.7659315542030021</v>
      </c>
      <c r="W12" s="7">
        <f t="shared" si="0"/>
        <v>-1.3195481094736681</v>
      </c>
      <c r="X12" s="7">
        <f t="shared" si="0"/>
        <v>-2.1077703573550957</v>
      </c>
      <c r="Y12" s="7">
        <f t="shared" si="0"/>
        <v>-0.1949698218118473</v>
      </c>
      <c r="Z12" s="7">
        <f t="shared" si="0"/>
        <v>0.37222714948909658</v>
      </c>
      <c r="AA12" s="11">
        <f t="shared" si="0"/>
        <v>0.48379756282214426</v>
      </c>
      <c r="AB12" s="20">
        <f t="shared" si="6"/>
        <v>140.93284769083661</v>
      </c>
      <c r="AC12" s="20">
        <f t="shared" si="1"/>
        <v>140.75126666666668</v>
      </c>
      <c r="AD12" s="20">
        <f t="shared" si="2"/>
        <v>142.37348258463541</v>
      </c>
      <c r="AE12" s="20">
        <f t="shared" si="3"/>
        <v>141.4671748453776</v>
      </c>
      <c r="AF12" s="20">
        <f t="shared" si="4"/>
        <v>139.13946666666666</v>
      </c>
      <c r="AG12" s="7">
        <f>IFERROR(AC12/'2018'!AF12*100-100,"")</f>
        <v>1.1584060501405986</v>
      </c>
      <c r="AH12" s="20">
        <f t="shared" si="7"/>
        <v>1.152540901681931</v>
      </c>
      <c r="AI12" s="20">
        <f t="shared" si="5"/>
        <v>-0.63657060486600869</v>
      </c>
      <c r="AJ12" s="20">
        <f t="shared" si="5"/>
        <v>-1.6454051487598491</v>
      </c>
    </row>
    <row r="13" spans="1:36" x14ac:dyDescent="0.2">
      <c r="A13" s="3" t="s">
        <v>26</v>
      </c>
      <c r="B13" s="1" t="s">
        <v>66</v>
      </c>
      <c r="C13" s="14">
        <v>138.42910000000001</v>
      </c>
      <c r="D13" s="10">
        <v>140.23990000000001</v>
      </c>
      <c r="E13" s="7">
        <v>140.4838</v>
      </c>
      <c r="F13" s="7">
        <v>140.70590000000001</v>
      </c>
      <c r="G13" s="7">
        <v>141.523</v>
      </c>
      <c r="H13" s="7">
        <v>142.7312</v>
      </c>
      <c r="I13" s="7">
        <v>143.19650268554688</v>
      </c>
      <c r="J13" s="7">
        <v>143.77153015136719</v>
      </c>
      <c r="K13" s="7">
        <v>144.1424560546875</v>
      </c>
      <c r="L13" s="7">
        <v>144.67670000000001</v>
      </c>
      <c r="M13" s="7">
        <v>145.13239999999999</v>
      </c>
      <c r="N13" s="7">
        <v>145.5461</v>
      </c>
      <c r="O13" s="7">
        <v>145.6728</v>
      </c>
      <c r="P13" s="10">
        <f t="shared" si="0"/>
        <v>1.3081064602746102</v>
      </c>
      <c r="Q13" s="7">
        <f t="shared" si="0"/>
        <v>0.17391626776687408</v>
      </c>
      <c r="R13" s="7">
        <f t="shared" si="0"/>
        <v>0.15809652073763078</v>
      </c>
      <c r="S13" s="7">
        <f t="shared" si="0"/>
        <v>0.58071481011100612</v>
      </c>
      <c r="T13" s="7">
        <f t="shared" si="0"/>
        <v>0.85371282406393656</v>
      </c>
      <c r="U13" s="7">
        <f t="shared" si="0"/>
        <v>0.32599928084880797</v>
      </c>
      <c r="V13" s="7">
        <f t="shared" si="0"/>
        <v>0.40156530015474412</v>
      </c>
      <c r="W13" s="7">
        <f t="shared" si="0"/>
        <v>0.25799676954803918</v>
      </c>
      <c r="X13" s="7">
        <f t="shared" si="0"/>
        <v>0.37063607762436029</v>
      </c>
      <c r="Y13" s="7">
        <f t="shared" si="0"/>
        <v>0.31497815474086627</v>
      </c>
      <c r="Z13" s="7">
        <f t="shared" si="0"/>
        <v>0.2850500646306447</v>
      </c>
      <c r="AA13" s="11">
        <f t="shared" si="0"/>
        <v>8.7051456548818268E-2</v>
      </c>
      <c r="AB13" s="20">
        <f t="shared" si="6"/>
        <v>143.15185740763346</v>
      </c>
      <c r="AC13" s="20">
        <f t="shared" si="1"/>
        <v>140.47653333333335</v>
      </c>
      <c r="AD13" s="20">
        <f t="shared" si="2"/>
        <v>142.48356756184896</v>
      </c>
      <c r="AE13" s="20">
        <f t="shared" si="3"/>
        <v>144.19689540201821</v>
      </c>
      <c r="AF13" s="20">
        <f t="shared" si="4"/>
        <v>145.45043333333334</v>
      </c>
      <c r="AG13" s="7">
        <f>IFERROR(AC13/'2018'!AF13*100-100,"")</f>
        <v>-3.4196529264379336</v>
      </c>
      <c r="AH13" s="20">
        <f t="shared" si="7"/>
        <v>1.4287327433922172</v>
      </c>
      <c r="AI13" s="20">
        <f t="shared" si="5"/>
        <v>1.2024739901501391</v>
      </c>
      <c r="AJ13" s="20">
        <f t="shared" si="5"/>
        <v>0.8693238005022863</v>
      </c>
    </row>
    <row r="14" spans="1:36" x14ac:dyDescent="0.2">
      <c r="A14" s="3" t="s">
        <v>27</v>
      </c>
      <c r="B14" s="1" t="s">
        <v>28</v>
      </c>
      <c r="C14" s="14">
        <v>122.2093</v>
      </c>
      <c r="D14" s="10">
        <v>122.57980000000001</v>
      </c>
      <c r="E14" s="7">
        <v>122.8253</v>
      </c>
      <c r="F14" s="7">
        <v>122.9669</v>
      </c>
      <c r="G14" s="7">
        <v>123.1691</v>
      </c>
      <c r="H14" s="7">
        <v>123.5074</v>
      </c>
      <c r="I14" s="7">
        <v>124.11878204345703</v>
      </c>
      <c r="J14" s="7">
        <v>124.21715545654297</v>
      </c>
      <c r="K14" s="7">
        <v>124.51334381103516</v>
      </c>
      <c r="L14" s="7">
        <v>125.0448</v>
      </c>
      <c r="M14" s="7">
        <v>125.5628</v>
      </c>
      <c r="N14" s="7">
        <v>125.7927</v>
      </c>
      <c r="O14" s="7">
        <v>126.3783</v>
      </c>
      <c r="P14" s="10">
        <f t="shared" si="0"/>
        <v>0.30316841680625528</v>
      </c>
      <c r="Q14" s="7">
        <f t="shared" si="0"/>
        <v>0.20027769665148148</v>
      </c>
      <c r="R14" s="7">
        <f t="shared" si="0"/>
        <v>0.11528569439683586</v>
      </c>
      <c r="S14" s="7">
        <f t="shared" si="0"/>
        <v>0.16443449416062764</v>
      </c>
      <c r="T14" s="7">
        <f t="shared" si="0"/>
        <v>0.27466304454607837</v>
      </c>
      <c r="U14" s="7">
        <f t="shared" si="0"/>
        <v>0.49501652812465258</v>
      </c>
      <c r="V14" s="7">
        <f t="shared" si="0"/>
        <v>7.9257475352517204E-2</v>
      </c>
      <c r="W14" s="7">
        <f t="shared" si="0"/>
        <v>0.23844400027000148</v>
      </c>
      <c r="X14" s="7">
        <f t="shared" si="0"/>
        <v>0.42682669398983553</v>
      </c>
      <c r="Y14" s="7">
        <f t="shared" si="0"/>
        <v>0.41425153225084188</v>
      </c>
      <c r="Z14" s="7">
        <f t="shared" si="0"/>
        <v>0.18309563023443304</v>
      </c>
      <c r="AA14" s="11">
        <f t="shared" si="0"/>
        <v>0.46552780884741279</v>
      </c>
      <c r="AB14" s="20">
        <f t="shared" si="6"/>
        <v>124.22303177591959</v>
      </c>
      <c r="AC14" s="20">
        <f t="shared" si="1"/>
        <v>122.79066666666667</v>
      </c>
      <c r="AD14" s="20">
        <f t="shared" si="2"/>
        <v>123.59842734781903</v>
      </c>
      <c r="AE14" s="20">
        <f t="shared" si="3"/>
        <v>124.59176642252605</v>
      </c>
      <c r="AF14" s="20">
        <f t="shared" si="4"/>
        <v>125.91126666666666</v>
      </c>
      <c r="AG14" s="7">
        <f>IFERROR(AC14/'2018'!AF14*100-100,"")</f>
        <v>-2.4784120457316732</v>
      </c>
      <c r="AH14" s="20">
        <f t="shared" si="7"/>
        <v>0.65783556933129717</v>
      </c>
      <c r="AI14" s="20">
        <f t="shared" si="5"/>
        <v>0.8036826163747719</v>
      </c>
      <c r="AJ14" s="20">
        <f t="shared" si="5"/>
        <v>1.0590589426798971</v>
      </c>
    </row>
    <row r="15" spans="1:36" x14ac:dyDescent="0.2">
      <c r="A15" s="3" t="s">
        <v>29</v>
      </c>
      <c r="B15" s="1" t="s">
        <v>30</v>
      </c>
      <c r="C15" s="14">
        <v>125.18380000000001</v>
      </c>
      <c r="D15" s="10">
        <v>125.39100000000001</v>
      </c>
      <c r="E15" s="7">
        <v>125.485</v>
      </c>
      <c r="F15" s="7">
        <v>125.8227</v>
      </c>
      <c r="G15" s="7">
        <v>126.0184</v>
      </c>
      <c r="H15" s="7">
        <v>126.8646</v>
      </c>
      <c r="I15" s="7">
        <v>129.88619995117188</v>
      </c>
      <c r="J15" s="7">
        <v>129.66505432128906</v>
      </c>
      <c r="K15" s="7">
        <v>129.79621887207031</v>
      </c>
      <c r="L15" s="7">
        <v>129.72470000000001</v>
      </c>
      <c r="M15" s="7">
        <v>129.99170000000001</v>
      </c>
      <c r="N15" s="7">
        <v>130.63740000000001</v>
      </c>
      <c r="O15" s="7">
        <v>131.19640000000001</v>
      </c>
      <c r="P15" s="10">
        <f t="shared" si="0"/>
        <v>0.16551662435554781</v>
      </c>
      <c r="Q15" s="7">
        <f t="shared" si="0"/>
        <v>7.4965507891311248E-2</v>
      </c>
      <c r="R15" s="7">
        <f t="shared" si="0"/>
        <v>0.26911583057735833</v>
      </c>
      <c r="S15" s="7">
        <f t="shared" si="0"/>
        <v>0.15553632214219071</v>
      </c>
      <c r="T15" s="7">
        <f t="shared" si="0"/>
        <v>0.67148924284072486</v>
      </c>
      <c r="U15" s="7">
        <f t="shared" si="0"/>
        <v>2.3817518450157724</v>
      </c>
      <c r="V15" s="7">
        <f t="shared" si="0"/>
        <v>-0.170261066969353</v>
      </c>
      <c r="W15" s="7">
        <f t="shared" si="0"/>
        <v>0.10115643838489083</v>
      </c>
      <c r="X15" s="7">
        <f t="shared" si="0"/>
        <v>-5.5100890219914739E-2</v>
      </c>
      <c r="Y15" s="7">
        <f t="shared" si="0"/>
        <v>0.20582047983151697</v>
      </c>
      <c r="Z15" s="7">
        <f t="shared" si="0"/>
        <v>0.49672402161061435</v>
      </c>
      <c r="AA15" s="11">
        <f t="shared" si="0"/>
        <v>0.4279019637561659</v>
      </c>
      <c r="AB15" s="20">
        <f t="shared" si="6"/>
        <v>128.37328109537762</v>
      </c>
      <c r="AC15" s="20">
        <f t="shared" si="1"/>
        <v>125.56623333333334</v>
      </c>
      <c r="AD15" s="20">
        <f t="shared" si="2"/>
        <v>127.58973331705728</v>
      </c>
      <c r="AE15" s="20">
        <f t="shared" si="3"/>
        <v>129.7286577311198</v>
      </c>
      <c r="AF15" s="20">
        <f t="shared" si="4"/>
        <v>130.60850000000002</v>
      </c>
      <c r="AG15" s="7">
        <f>IFERROR(AC15/'2018'!AF15*100-100,"")</f>
        <v>-3.8605961071956756</v>
      </c>
      <c r="AH15" s="20">
        <f t="shared" si="7"/>
        <v>1.6115001063639909</v>
      </c>
      <c r="AI15" s="20">
        <f t="shared" si="5"/>
        <v>1.6764079353840629</v>
      </c>
      <c r="AJ15" s="20">
        <f t="shared" si="5"/>
        <v>0.6782173532573097</v>
      </c>
    </row>
    <row r="16" spans="1:36" x14ac:dyDescent="0.2">
      <c r="A16" s="3" t="s">
        <v>31</v>
      </c>
      <c r="B16" s="1" t="s">
        <v>32</v>
      </c>
      <c r="C16" s="14">
        <v>131.523</v>
      </c>
      <c r="D16" s="10">
        <v>131.8895</v>
      </c>
      <c r="E16" s="7">
        <v>132.1455</v>
      </c>
      <c r="F16" s="7">
        <v>132.6524</v>
      </c>
      <c r="G16" s="7">
        <v>132.95009999999999</v>
      </c>
      <c r="H16" s="7">
        <v>133.52770000000001</v>
      </c>
      <c r="I16" s="7">
        <v>133.39224243164063</v>
      </c>
      <c r="J16" s="7">
        <v>133.86778259277344</v>
      </c>
      <c r="K16" s="7">
        <v>134.013916015625</v>
      </c>
      <c r="L16" s="7">
        <v>134.45079999999999</v>
      </c>
      <c r="M16" s="7">
        <v>134.9554</v>
      </c>
      <c r="N16" s="7">
        <v>134.9924</v>
      </c>
      <c r="O16" s="7">
        <v>135.13159999999999</v>
      </c>
      <c r="P16" s="10">
        <f t="shared" si="0"/>
        <v>0.2786584855880736</v>
      </c>
      <c r="Q16" s="7">
        <f t="shared" si="0"/>
        <v>0.19410188074107509</v>
      </c>
      <c r="R16" s="7">
        <f t="shared" si="0"/>
        <v>0.38359232815343819</v>
      </c>
      <c r="S16" s="7">
        <f t="shared" si="0"/>
        <v>0.22442111865295453</v>
      </c>
      <c r="T16" s="7">
        <f t="shared" si="0"/>
        <v>0.43444871421685138</v>
      </c>
      <c r="U16" s="7">
        <f t="shared" si="0"/>
        <v>-0.10144529439163938</v>
      </c>
      <c r="V16" s="7">
        <f t="shared" si="0"/>
        <v>0.35649761370232008</v>
      </c>
      <c r="W16" s="7">
        <f t="shared" si="0"/>
        <v>0.10916250349503527</v>
      </c>
      <c r="X16" s="7">
        <f t="shared" si="0"/>
        <v>0.32599896888622332</v>
      </c>
      <c r="Y16" s="7">
        <f t="shared" si="0"/>
        <v>0.37530457237890041</v>
      </c>
      <c r="Z16" s="7">
        <f t="shared" si="0"/>
        <v>2.7416464995106634E-2</v>
      </c>
      <c r="AA16" s="11">
        <f t="shared" si="0"/>
        <v>0.10311691621157058</v>
      </c>
      <c r="AB16" s="20">
        <f t="shared" si="6"/>
        <v>133.66411175333658</v>
      </c>
      <c r="AC16" s="20">
        <f t="shared" si="1"/>
        <v>132.22913333333332</v>
      </c>
      <c r="AD16" s="20">
        <f t="shared" si="2"/>
        <v>133.2900141438802</v>
      </c>
      <c r="AE16" s="20">
        <f t="shared" si="3"/>
        <v>134.11083286946612</v>
      </c>
      <c r="AF16" s="20">
        <f t="shared" si="4"/>
        <v>135.02646666666666</v>
      </c>
      <c r="AG16" s="7">
        <f>IFERROR(AC16/'2018'!AF16*100-100,"")</f>
        <v>-2.0716926113744591</v>
      </c>
      <c r="AH16" s="20">
        <f t="shared" si="7"/>
        <v>0.80230489590560694</v>
      </c>
      <c r="AI16" s="20">
        <f t="shared" si="5"/>
        <v>0.61581411845293133</v>
      </c>
      <c r="AJ16" s="20">
        <f t="shared" si="5"/>
        <v>0.68274409874985054</v>
      </c>
    </row>
    <row r="17" spans="1:36" x14ac:dyDescent="0.2">
      <c r="A17" s="3" t="s">
        <v>33</v>
      </c>
      <c r="B17" s="1" t="s">
        <v>67</v>
      </c>
      <c r="C17" s="14">
        <v>111.357</v>
      </c>
      <c r="D17" s="10">
        <v>111.6648</v>
      </c>
      <c r="E17" s="7">
        <v>111.6657</v>
      </c>
      <c r="F17" s="7">
        <v>111.9413</v>
      </c>
      <c r="G17" s="7">
        <v>111.9427</v>
      </c>
      <c r="H17" s="7">
        <v>111.95180000000001</v>
      </c>
      <c r="I17" s="7">
        <v>112.23816680908203</v>
      </c>
      <c r="J17" s="7">
        <v>113.5343017578125</v>
      </c>
      <c r="K17" s="7">
        <v>113.47793579101563</v>
      </c>
      <c r="L17" s="7">
        <v>113.3811</v>
      </c>
      <c r="M17" s="7">
        <v>113.4004</v>
      </c>
      <c r="N17" s="7">
        <v>113.7161</v>
      </c>
      <c r="O17" s="7">
        <v>113.7542</v>
      </c>
      <c r="P17" s="10">
        <f t="shared" si="0"/>
        <v>0.27640830841348124</v>
      </c>
      <c r="Q17" s="7">
        <f t="shared" si="0"/>
        <v>8.0598362241409577E-4</v>
      </c>
      <c r="R17" s="7">
        <f t="shared" si="0"/>
        <v>0.24680810669704054</v>
      </c>
      <c r="S17" s="7">
        <f t="shared" si="0"/>
        <v>1.2506554774724275E-3</v>
      </c>
      <c r="T17" s="7">
        <f t="shared" si="0"/>
        <v>8.1291589357802337E-3</v>
      </c>
      <c r="U17" s="7">
        <f t="shared" si="0"/>
        <v>0.25579473405700087</v>
      </c>
      <c r="V17" s="7">
        <f t="shared" si="0"/>
        <v>1.1548076608692337</v>
      </c>
      <c r="W17" s="7">
        <f t="shared" si="0"/>
        <v>-4.964664064003578E-2</v>
      </c>
      <c r="X17" s="7">
        <f t="shared" si="0"/>
        <v>-8.5334466423461527E-2</v>
      </c>
      <c r="Y17" s="7">
        <f t="shared" si="0"/>
        <v>1.7022237392300132E-2</v>
      </c>
      <c r="Z17" s="7">
        <f t="shared" si="0"/>
        <v>0.27839407973868924</v>
      </c>
      <c r="AA17" s="11">
        <f t="shared" si="0"/>
        <v>3.3504490569057528E-2</v>
      </c>
      <c r="AB17" s="20">
        <f t="shared" si="6"/>
        <v>112.72237536315919</v>
      </c>
      <c r="AC17" s="20">
        <f t="shared" si="1"/>
        <v>111.75726666666667</v>
      </c>
      <c r="AD17" s="20">
        <f t="shared" si="2"/>
        <v>112.044222269694</v>
      </c>
      <c r="AE17" s="20">
        <f t="shared" si="3"/>
        <v>113.46444584960938</v>
      </c>
      <c r="AF17" s="20">
        <f t="shared" si="4"/>
        <v>113.62356666666666</v>
      </c>
      <c r="AG17" s="7">
        <f>IFERROR(AC17/'2018'!AF17*100-100,"")</f>
        <v>-1.6425289706624824</v>
      </c>
      <c r="AH17" s="20">
        <f t="shared" si="7"/>
        <v>0.25676684083839518</v>
      </c>
      <c r="AI17" s="20">
        <f t="shared" si="5"/>
        <v>1.2675562837116701</v>
      </c>
      <c r="AJ17" s="20">
        <f t="shared" si="5"/>
        <v>0.14023848251829918</v>
      </c>
    </row>
    <row r="18" spans="1:36" x14ac:dyDescent="0.2">
      <c r="A18" s="3" t="s">
        <v>34</v>
      </c>
      <c r="B18" s="1" t="s">
        <v>35</v>
      </c>
      <c r="C18" s="14">
        <v>124.2012</v>
      </c>
      <c r="D18" s="10">
        <v>124.1943</v>
      </c>
      <c r="E18" s="7">
        <v>124.50369999999999</v>
      </c>
      <c r="F18" s="7">
        <v>125.0805</v>
      </c>
      <c r="G18" s="7">
        <v>125.3921</v>
      </c>
      <c r="H18" s="7">
        <v>125.31180000000001</v>
      </c>
      <c r="I18" s="7">
        <v>125.38513946533203</v>
      </c>
      <c r="J18" s="7">
        <v>125.87239074707031</v>
      </c>
      <c r="K18" s="7">
        <v>125.90016174316406</v>
      </c>
      <c r="L18" s="7">
        <v>125.88760000000001</v>
      </c>
      <c r="M18" s="7">
        <v>126.1572</v>
      </c>
      <c r="N18" s="7">
        <v>127.1199</v>
      </c>
      <c r="O18" s="7">
        <v>127.26430000000001</v>
      </c>
      <c r="P18" s="10">
        <f t="shared" si="0"/>
        <v>-5.5555018792102506E-3</v>
      </c>
      <c r="Q18" s="7">
        <f t="shared" si="0"/>
        <v>0.24912576503108158</v>
      </c>
      <c r="R18" s="7">
        <f t="shared" si="0"/>
        <v>0.46327940454782129</v>
      </c>
      <c r="S18" s="7">
        <f t="shared" si="0"/>
        <v>0.2491195669988516</v>
      </c>
      <c r="T18" s="7">
        <f t="shared" si="0"/>
        <v>-6.4039122081848893E-2</v>
      </c>
      <c r="U18" s="7">
        <f t="shared" si="0"/>
        <v>5.852558604379321E-2</v>
      </c>
      <c r="V18" s="7">
        <f t="shared" si="0"/>
        <v>0.38860369244395365</v>
      </c>
      <c r="W18" s="7">
        <f t="shared" si="0"/>
        <v>2.2062817690937018E-2</v>
      </c>
      <c r="X18" s="7">
        <f t="shared" si="0"/>
        <v>-9.9775433090246966E-3</v>
      </c>
      <c r="Y18" s="7">
        <f t="shared" si="0"/>
        <v>0.21415929765917927</v>
      </c>
      <c r="Z18" s="7">
        <f t="shared" si="0"/>
        <v>0.76309556648371879</v>
      </c>
      <c r="AA18" s="11">
        <f t="shared" si="0"/>
        <v>0.11359354436245193</v>
      </c>
      <c r="AB18" s="20">
        <f t="shared" si="6"/>
        <v>125.67242432963054</v>
      </c>
      <c r="AC18" s="20">
        <f t="shared" si="1"/>
        <v>124.59283333333333</v>
      </c>
      <c r="AD18" s="20">
        <f t="shared" si="2"/>
        <v>125.36301315511066</v>
      </c>
      <c r="AE18" s="20">
        <f t="shared" si="3"/>
        <v>125.88671749674479</v>
      </c>
      <c r="AF18" s="20">
        <f t="shared" si="4"/>
        <v>126.84713333333333</v>
      </c>
      <c r="AG18" s="7">
        <f>IFERROR(AC18/'2018'!AF18*100-100,"")</f>
        <v>-1.7771785146110233</v>
      </c>
      <c r="AH18" s="20">
        <f t="shared" si="7"/>
        <v>0.61815740213309311</v>
      </c>
      <c r="AI18" s="20">
        <f t="shared" si="5"/>
        <v>0.41775028252244795</v>
      </c>
      <c r="AJ18" s="20">
        <f t="shared" si="5"/>
        <v>0.76292070814649549</v>
      </c>
    </row>
    <row r="19" spans="1:36" x14ac:dyDescent="0.2">
      <c r="A19" s="54" t="s">
        <v>36</v>
      </c>
      <c r="B19" s="46" t="s">
        <v>37</v>
      </c>
      <c r="C19" s="26">
        <v>118.93219999999999</v>
      </c>
      <c r="D19" s="21">
        <v>119.569</v>
      </c>
      <c r="E19" s="20">
        <v>120.0723</v>
      </c>
      <c r="F19" s="20">
        <v>120.2971</v>
      </c>
      <c r="G19" s="20">
        <v>120.5954</v>
      </c>
      <c r="H19" s="20">
        <v>120.7919</v>
      </c>
      <c r="I19" s="20">
        <v>120.88169860839844</v>
      </c>
      <c r="J19" s="20">
        <v>120.85601043701172</v>
      </c>
      <c r="K19" s="20">
        <v>121.34599304199219</v>
      </c>
      <c r="L19" s="20">
        <v>121.7444</v>
      </c>
      <c r="M19" s="20">
        <v>121.8724</v>
      </c>
      <c r="N19" s="20">
        <v>122.5827</v>
      </c>
      <c r="O19" s="20">
        <v>122.44540000000001</v>
      </c>
      <c r="P19" s="21">
        <f t="shared" si="0"/>
        <v>0.53543111117090925</v>
      </c>
      <c r="Q19" s="20">
        <f t="shared" si="0"/>
        <v>0.42092850153467526</v>
      </c>
      <c r="R19" s="20">
        <f t="shared" si="0"/>
        <v>0.18722053296222516</v>
      </c>
      <c r="S19" s="20">
        <f t="shared" si="0"/>
        <v>0.24796940242117022</v>
      </c>
      <c r="T19" s="20">
        <f t="shared" si="0"/>
        <v>0.16294153840030412</v>
      </c>
      <c r="U19" s="20">
        <f t="shared" si="0"/>
        <v>7.4341581180889793E-2</v>
      </c>
      <c r="V19" s="20">
        <f t="shared" si="0"/>
        <v>-2.1250670434353101E-2</v>
      </c>
      <c r="W19" s="20">
        <f t="shared" si="0"/>
        <v>0.40542675801452188</v>
      </c>
      <c r="X19" s="20">
        <f t="shared" si="0"/>
        <v>0.32832312631035232</v>
      </c>
      <c r="Y19" s="20">
        <f t="shared" si="0"/>
        <v>0.10513830615617648</v>
      </c>
      <c r="Z19" s="20">
        <f t="shared" si="0"/>
        <v>0.58282268996097863</v>
      </c>
      <c r="AA19" s="19">
        <f t="shared" si="0"/>
        <v>-0.11200601716228814</v>
      </c>
      <c r="AB19" s="20">
        <f t="shared" si="6"/>
        <v>121.08785850728351</v>
      </c>
      <c r="AC19" s="20">
        <f t="shared" si="1"/>
        <v>119.97946666666667</v>
      </c>
      <c r="AD19" s="20">
        <f t="shared" si="2"/>
        <v>120.75633286946614</v>
      </c>
      <c r="AE19" s="20">
        <f t="shared" si="3"/>
        <v>121.31546782633463</v>
      </c>
      <c r="AF19" s="20">
        <f t="shared" si="4"/>
        <v>122.30016666666667</v>
      </c>
      <c r="AG19" s="7">
        <f>IFERROR(AC19/'2018'!AF19*100-100,"")</f>
        <v>-1.8975444296205666</v>
      </c>
      <c r="AH19" s="20">
        <f t="shared" si="7"/>
        <v>0.64749929665698858</v>
      </c>
      <c r="AI19" s="20">
        <f t="shared" si="5"/>
        <v>0.46302744012017172</v>
      </c>
      <c r="AJ19" s="20">
        <f t="shared" si="5"/>
        <v>0.81168449330934322</v>
      </c>
    </row>
    <row r="20" spans="1:36" x14ac:dyDescent="0.2">
      <c r="A20" s="3" t="s">
        <v>38</v>
      </c>
      <c r="B20" s="1" t="s">
        <v>39</v>
      </c>
      <c r="C20" s="14">
        <v>111.03740000000001</v>
      </c>
      <c r="D20" s="10">
        <v>111.4794</v>
      </c>
      <c r="E20" s="7">
        <v>111.9944</v>
      </c>
      <c r="F20" s="7">
        <v>111.7713</v>
      </c>
      <c r="G20" s="7">
        <v>112.02200000000001</v>
      </c>
      <c r="H20" s="7">
        <v>111.8258</v>
      </c>
      <c r="I20" s="7">
        <v>112.27735137939453</v>
      </c>
      <c r="J20" s="7">
        <v>112.12801361083984</v>
      </c>
      <c r="K20" s="7">
        <v>111.73880767822266</v>
      </c>
      <c r="L20" s="7">
        <v>112.8319</v>
      </c>
      <c r="M20" s="7">
        <v>112.6806</v>
      </c>
      <c r="N20" s="7">
        <v>112.1024</v>
      </c>
      <c r="O20" s="7">
        <v>112.14919999999999</v>
      </c>
      <c r="P20" s="10">
        <f t="shared" si="0"/>
        <v>0.39806407570781827</v>
      </c>
      <c r="Q20" s="7">
        <f t="shared" si="0"/>
        <v>0.46196875835356183</v>
      </c>
      <c r="R20" s="7">
        <f t="shared" si="0"/>
        <v>-0.19920638889087519</v>
      </c>
      <c r="S20" s="7">
        <f t="shared" si="0"/>
        <v>0.22429729277552379</v>
      </c>
      <c r="T20" s="7">
        <f t="shared" si="0"/>
        <v>-0.17514416810983965</v>
      </c>
      <c r="U20" s="7">
        <f t="shared" si="0"/>
        <v>0.40379892600323919</v>
      </c>
      <c r="V20" s="7">
        <f t="shared" si="0"/>
        <v>-0.13300791897919176</v>
      </c>
      <c r="W20" s="7">
        <f t="shared" si="0"/>
        <v>-0.34710855930079676</v>
      </c>
      <c r="X20" s="7">
        <f t="shared" si="0"/>
        <v>0.97825665450552923</v>
      </c>
      <c r="Y20" s="7">
        <f t="shared" si="0"/>
        <v>-0.13409328390287339</v>
      </c>
      <c r="Z20" s="7">
        <f t="shared" si="0"/>
        <v>-0.51313180795983993</v>
      </c>
      <c r="AA20" s="11">
        <f t="shared" si="0"/>
        <v>4.1747545101612812E-2</v>
      </c>
      <c r="AB20" s="20">
        <f t="shared" si="6"/>
        <v>112.08343105570475</v>
      </c>
      <c r="AC20" s="20">
        <f t="shared" si="1"/>
        <v>111.74836666666666</v>
      </c>
      <c r="AD20" s="20">
        <f t="shared" si="2"/>
        <v>112.04171712646485</v>
      </c>
      <c r="AE20" s="20">
        <f t="shared" si="3"/>
        <v>112.23290709635417</v>
      </c>
      <c r="AF20" s="20">
        <f t="shared" si="4"/>
        <v>112.31073333333335</v>
      </c>
      <c r="AG20" s="7">
        <f>IFERROR(AC20/'2018'!AF20*100-100,"")</f>
        <v>-0.50072388450853111</v>
      </c>
      <c r="AH20" s="20">
        <f t="shared" si="7"/>
        <v>0.2625098411265725</v>
      </c>
      <c r="AI20" s="20">
        <f t="shared" si="5"/>
        <v>0.17064177057686436</v>
      </c>
      <c r="AJ20" s="20">
        <f t="shared" si="5"/>
        <v>6.9343509842752837E-2</v>
      </c>
    </row>
    <row r="21" spans="1:36" x14ac:dyDescent="0.2">
      <c r="A21" s="3" t="s">
        <v>40</v>
      </c>
      <c r="B21" s="1" t="s">
        <v>68</v>
      </c>
      <c r="C21" s="14">
        <v>121.6639</v>
      </c>
      <c r="D21" s="10">
        <v>122.1313</v>
      </c>
      <c r="E21" s="7">
        <v>123.30419999999999</v>
      </c>
      <c r="F21" s="7">
        <v>123.5368</v>
      </c>
      <c r="G21" s="7">
        <v>124.307</v>
      </c>
      <c r="H21" s="7">
        <v>124.5809</v>
      </c>
      <c r="I21" s="7">
        <v>124.73686981201172</v>
      </c>
      <c r="J21" s="7">
        <v>124.20413970947266</v>
      </c>
      <c r="K21" s="7">
        <v>125.82213592529297</v>
      </c>
      <c r="L21" s="7">
        <v>127.0812</v>
      </c>
      <c r="M21" s="7">
        <v>127.3449</v>
      </c>
      <c r="N21" s="7">
        <v>127.6253</v>
      </c>
      <c r="O21" s="7">
        <v>127.9803</v>
      </c>
      <c r="P21" s="10">
        <f t="shared" si="0"/>
        <v>0.38417311955312777</v>
      </c>
      <c r="Q21" s="7">
        <f t="shared" si="0"/>
        <v>0.96035987498700037</v>
      </c>
      <c r="R21" s="7">
        <f t="shared" si="0"/>
        <v>0.18863915422183919</v>
      </c>
      <c r="S21" s="7">
        <f t="shared" si="0"/>
        <v>0.62345794937217303</v>
      </c>
      <c r="T21" s="7">
        <f t="shared" si="0"/>
        <v>0.22034157368450497</v>
      </c>
      <c r="U21" s="7">
        <f t="shared" si="0"/>
        <v>0.12519560543527861</v>
      </c>
      <c r="V21" s="7">
        <f t="shared" si="0"/>
        <v>-0.42708310970279173</v>
      </c>
      <c r="W21" s="7">
        <f t="shared" si="0"/>
        <v>1.3026910532974072</v>
      </c>
      <c r="X21" s="7">
        <f t="shared" si="0"/>
        <v>1.0006697672455644</v>
      </c>
      <c r="Y21" s="7">
        <f t="shared" si="0"/>
        <v>0.20750512270894519</v>
      </c>
      <c r="Z21" s="7">
        <f t="shared" si="0"/>
        <v>0.22018942258386492</v>
      </c>
      <c r="AA21" s="11">
        <f t="shared" si="0"/>
        <v>0.27815801412416186</v>
      </c>
      <c r="AB21" s="20">
        <f t="shared" si="6"/>
        <v>125.22125378723145</v>
      </c>
      <c r="AC21" s="20">
        <f t="shared" si="1"/>
        <v>122.99076666666667</v>
      </c>
      <c r="AD21" s="20">
        <f t="shared" si="2"/>
        <v>124.54158993733724</v>
      </c>
      <c r="AE21" s="20">
        <f t="shared" si="3"/>
        <v>125.7024918782552</v>
      </c>
      <c r="AF21" s="20">
        <f t="shared" si="4"/>
        <v>127.65016666666666</v>
      </c>
      <c r="AG21" s="7">
        <f>IFERROR(AC21/'2018'!AF21*100-100,"")</f>
        <v>-3.6501323278073698</v>
      </c>
      <c r="AH21" s="20">
        <f t="shared" si="7"/>
        <v>1.2609265822967473</v>
      </c>
      <c r="AI21" s="20">
        <f t="shared" si="5"/>
        <v>0.9321399714762606</v>
      </c>
      <c r="AJ21" s="20">
        <f t="shared" si="5"/>
        <v>1.5494321228713801</v>
      </c>
    </row>
    <row r="22" spans="1:36" x14ac:dyDescent="0.2">
      <c r="A22" s="3" t="s">
        <v>41</v>
      </c>
      <c r="B22" s="1" t="s">
        <v>69</v>
      </c>
      <c r="C22" s="14">
        <v>108.3595</v>
      </c>
      <c r="D22" s="10">
        <v>108.3595</v>
      </c>
      <c r="E22" s="7">
        <v>110.36790000000001</v>
      </c>
      <c r="F22" s="7">
        <v>111.21680000000001</v>
      </c>
      <c r="G22" s="7">
        <v>111.9402</v>
      </c>
      <c r="H22" s="7">
        <v>111.96040000000001</v>
      </c>
      <c r="I22" s="7">
        <v>111.96038818359375</v>
      </c>
      <c r="J22" s="7">
        <v>111.96040344238281</v>
      </c>
      <c r="K22" s="7">
        <v>111.96041107177734</v>
      </c>
      <c r="L22" s="7">
        <v>111.96040000000001</v>
      </c>
      <c r="M22" s="7">
        <v>111.96040000000001</v>
      </c>
      <c r="N22" s="7">
        <v>111.96040000000001</v>
      </c>
      <c r="O22" s="7">
        <v>110.38</v>
      </c>
      <c r="P22" s="10">
        <f t="shared" si="0"/>
        <v>0</v>
      </c>
      <c r="Q22" s="7">
        <f t="shared" si="0"/>
        <v>1.8534600104282588</v>
      </c>
      <c r="R22" s="7">
        <f t="shared" si="0"/>
        <v>0.7691547995386343</v>
      </c>
      <c r="S22" s="7">
        <f t="shared" si="0"/>
        <v>0.65044130023521451</v>
      </c>
      <c r="T22" s="7">
        <f t="shared" si="0"/>
        <v>1.8045349213243016E-2</v>
      </c>
      <c r="U22" s="7">
        <f t="shared" si="0"/>
        <v>-1.0554094355705987E-5</v>
      </c>
      <c r="V22" s="7">
        <f t="shared" si="0"/>
        <v>1.362873897639448E-5</v>
      </c>
      <c r="W22" s="7">
        <f t="shared" si="0"/>
        <v>6.8143685594847353E-6</v>
      </c>
      <c r="X22" s="7">
        <f t="shared" si="0"/>
        <v>-9.8890109733752978E-6</v>
      </c>
      <c r="Y22" s="7">
        <f t="shared" si="0"/>
        <v>0</v>
      </c>
      <c r="Z22" s="7">
        <f t="shared" si="0"/>
        <v>0</v>
      </c>
      <c r="AA22" s="11">
        <f t="shared" si="0"/>
        <v>-1.4115705195765749</v>
      </c>
      <c r="AB22" s="20">
        <f t="shared" si="6"/>
        <v>111.33226689147951</v>
      </c>
      <c r="AC22" s="20">
        <f t="shared" si="1"/>
        <v>109.98140000000001</v>
      </c>
      <c r="AD22" s="20">
        <f t="shared" si="2"/>
        <v>111.95366272786458</v>
      </c>
      <c r="AE22" s="20">
        <f t="shared" si="3"/>
        <v>111.96040483805338</v>
      </c>
      <c r="AF22" s="20">
        <f t="shared" si="4"/>
        <v>111.4336</v>
      </c>
      <c r="AG22" s="7">
        <f>IFERROR(AC22/'2018'!AF22*100-100,"")</f>
        <v>-1.3031975992878131</v>
      </c>
      <c r="AH22" s="20">
        <f t="shared" si="7"/>
        <v>1.7932693417837697</v>
      </c>
      <c r="AI22" s="20">
        <f t="shared" si="5"/>
        <v>6.0222327921337637E-3</v>
      </c>
      <c r="AJ22" s="20">
        <f t="shared" si="5"/>
        <v>-0.47052780741137212</v>
      </c>
    </row>
    <row r="23" spans="1:36" x14ac:dyDescent="0.2">
      <c r="A23" s="3" t="s">
        <v>42</v>
      </c>
      <c r="B23" s="1" t="s">
        <v>43</v>
      </c>
      <c r="C23" s="14">
        <v>131.41370000000001</v>
      </c>
      <c r="D23" s="10">
        <v>132.696</v>
      </c>
      <c r="E23" s="7">
        <v>132.4623</v>
      </c>
      <c r="F23" s="7">
        <v>132.51249999999999</v>
      </c>
      <c r="G23" s="7">
        <v>132.71199999999999</v>
      </c>
      <c r="H23" s="7">
        <v>134.29949999999999</v>
      </c>
      <c r="I23" s="7">
        <v>134.43489074707031</v>
      </c>
      <c r="J23" s="7">
        <v>134.95429992675781</v>
      </c>
      <c r="K23" s="7">
        <v>136.38925170898438</v>
      </c>
      <c r="L23" s="7">
        <v>137.2064</v>
      </c>
      <c r="M23" s="7">
        <v>137.7396</v>
      </c>
      <c r="N23" s="7">
        <v>138.69669999999999</v>
      </c>
      <c r="O23" s="7">
        <v>138.7765</v>
      </c>
      <c r="P23" s="10">
        <f t="shared" si="0"/>
        <v>0.97577345436586305</v>
      </c>
      <c r="Q23" s="7">
        <f t="shared" si="0"/>
        <v>-0.17611683848797169</v>
      </c>
      <c r="R23" s="7">
        <f t="shared" si="0"/>
        <v>3.7897575385592415E-2</v>
      </c>
      <c r="S23" s="7">
        <f t="shared" si="0"/>
        <v>0.15055183473257275</v>
      </c>
      <c r="T23" s="7">
        <f t="shared" si="0"/>
        <v>1.1961992886852779</v>
      </c>
      <c r="U23" s="7">
        <f t="shared" si="0"/>
        <v>0.10081254738127671</v>
      </c>
      <c r="V23" s="7">
        <f t="shared" si="0"/>
        <v>0.38636486168217404</v>
      </c>
      <c r="W23" s="7">
        <f t="shared" si="0"/>
        <v>1.0632871890746254</v>
      </c>
      <c r="X23" s="7">
        <f t="shared" si="0"/>
        <v>0.59912953607164565</v>
      </c>
      <c r="Y23" s="7">
        <f t="shared" si="0"/>
        <v>0.38861160995405003</v>
      </c>
      <c r="Z23" s="7">
        <f t="shared" si="0"/>
        <v>0.6948618988293831</v>
      </c>
      <c r="AA23" s="11">
        <f t="shared" si="0"/>
        <v>5.7535615483285375E-2</v>
      </c>
      <c r="AB23" s="20">
        <f t="shared" si="6"/>
        <v>135.2399951985677</v>
      </c>
      <c r="AC23" s="20">
        <f t="shared" si="1"/>
        <v>132.55693333333332</v>
      </c>
      <c r="AD23" s="20">
        <f t="shared" si="2"/>
        <v>133.81546358235676</v>
      </c>
      <c r="AE23" s="20">
        <f t="shared" si="3"/>
        <v>136.18331721191407</v>
      </c>
      <c r="AF23" s="20">
        <f t="shared" si="4"/>
        <v>138.40426666666664</v>
      </c>
      <c r="AG23" s="20">
        <f>IFERROR(AC23/'2018'!AF23*100-100,"")</f>
        <v>-4.2248215854617115</v>
      </c>
      <c r="AH23" s="20">
        <f t="shared" si="7"/>
        <v>0.94942619550400309</v>
      </c>
      <c r="AI23" s="20">
        <f t="shared" si="5"/>
        <v>1.7694917808209993</v>
      </c>
      <c r="AJ23" s="20">
        <f t="shared" si="5"/>
        <v>1.6308528094499053</v>
      </c>
    </row>
    <row r="24" spans="1:36" x14ac:dyDescent="0.2">
      <c r="A24" s="3" t="s">
        <v>44</v>
      </c>
      <c r="B24" s="1" t="s">
        <v>45</v>
      </c>
      <c r="C24" s="14">
        <v>119.91679999999999</v>
      </c>
      <c r="D24" s="10">
        <v>120.5936</v>
      </c>
      <c r="E24" s="7">
        <v>120.1139</v>
      </c>
      <c r="F24" s="7">
        <v>119.69750000000001</v>
      </c>
      <c r="G24" s="7">
        <v>119.74979999999999</v>
      </c>
      <c r="H24" s="7">
        <v>119.7555</v>
      </c>
      <c r="I24" s="7">
        <v>119.89911651611328</v>
      </c>
      <c r="J24" s="7">
        <v>120.33634185791016</v>
      </c>
      <c r="K24" s="7">
        <v>121.24097442626953</v>
      </c>
      <c r="L24" s="7">
        <v>121.1718</v>
      </c>
      <c r="M24" s="7">
        <v>121.6337</v>
      </c>
      <c r="N24" s="7">
        <v>121.95359999999999</v>
      </c>
      <c r="O24" s="7">
        <v>122.17140000000001</v>
      </c>
      <c r="P24" s="10">
        <f t="shared" si="0"/>
        <v>0.56439131130917453</v>
      </c>
      <c r="Q24" s="7">
        <f t="shared" si="0"/>
        <v>-0.39778230353849131</v>
      </c>
      <c r="R24" s="7">
        <f t="shared" si="0"/>
        <v>-0.34667095148854205</v>
      </c>
      <c r="S24" s="7">
        <f t="shared" si="0"/>
        <v>4.3693477307369194E-2</v>
      </c>
      <c r="T24" s="7">
        <f t="shared" si="0"/>
        <v>4.759924442466275E-3</v>
      </c>
      <c r="U24" s="7">
        <f t="shared" si="0"/>
        <v>0.11992477682718825</v>
      </c>
      <c r="V24" s="7">
        <f t="shared" si="0"/>
        <v>0.36466102044890059</v>
      </c>
      <c r="W24" s="7">
        <f t="shared" si="0"/>
        <v>0.75175342244285626</v>
      </c>
      <c r="X24" s="7">
        <f t="shared" si="0"/>
        <v>-5.7055320280021166E-2</v>
      </c>
      <c r="Y24" s="7">
        <f t="shared" si="0"/>
        <v>0.38119430428532047</v>
      </c>
      <c r="Z24" s="7">
        <f t="shared" si="0"/>
        <v>0.26300276979158721</v>
      </c>
      <c r="AA24" s="11">
        <f t="shared" si="0"/>
        <v>0.17859251387413827</v>
      </c>
      <c r="AB24" s="20">
        <f t="shared" si="6"/>
        <v>120.69310273335776</v>
      </c>
      <c r="AC24" s="20">
        <f t="shared" si="1"/>
        <v>120.13499999999999</v>
      </c>
      <c r="AD24" s="20">
        <f t="shared" si="2"/>
        <v>119.80147217203775</v>
      </c>
      <c r="AE24" s="20">
        <f t="shared" si="3"/>
        <v>120.91637209472657</v>
      </c>
      <c r="AF24" s="20">
        <f t="shared" si="4"/>
        <v>121.91956666666665</v>
      </c>
      <c r="AG24" s="7">
        <f>IFERROR(AC24/'2018'!AF24*100-100,"")</f>
        <v>-1.4637245812608199</v>
      </c>
      <c r="AH24" s="20">
        <f t="shared" si="7"/>
        <v>-0.27762752566881943</v>
      </c>
      <c r="AI24" s="20">
        <f t="shared" si="5"/>
        <v>0.93062289008251753</v>
      </c>
      <c r="AJ24" s="20">
        <f t="shared" si="5"/>
        <v>0.82965983395051524</v>
      </c>
    </row>
    <row r="25" spans="1:36" x14ac:dyDescent="0.2">
      <c r="A25" s="3" t="s">
        <v>46</v>
      </c>
      <c r="B25" s="1" t="s">
        <v>70</v>
      </c>
      <c r="C25" s="14">
        <v>119.8964</v>
      </c>
      <c r="D25" s="10">
        <v>120.72329999999999</v>
      </c>
      <c r="E25" s="7">
        <v>120.72329999999999</v>
      </c>
      <c r="F25" s="7">
        <v>120.96939999999999</v>
      </c>
      <c r="G25" s="7">
        <v>120.96939999999999</v>
      </c>
      <c r="H25" s="7">
        <v>120.96939999999999</v>
      </c>
      <c r="I25" s="7">
        <v>120.96941375732422</v>
      </c>
      <c r="J25" s="7">
        <v>120.96942138671875</v>
      </c>
      <c r="K25" s="7">
        <v>120.96943664550781</v>
      </c>
      <c r="L25" s="7">
        <v>120.96939999999999</v>
      </c>
      <c r="M25" s="7">
        <v>120.9695</v>
      </c>
      <c r="N25" s="7">
        <v>122.4174</v>
      </c>
      <c r="O25" s="7">
        <v>122.4299</v>
      </c>
      <c r="P25" s="10">
        <f t="shared" si="0"/>
        <v>0.68967875599266937</v>
      </c>
      <c r="Q25" s="7">
        <f t="shared" si="0"/>
        <v>0</v>
      </c>
      <c r="R25" s="7">
        <f t="shared" si="0"/>
        <v>0.20385459973343875</v>
      </c>
      <c r="S25" s="7">
        <f t="shared" si="0"/>
        <v>0</v>
      </c>
      <c r="T25" s="7">
        <f t="shared" si="0"/>
        <v>0</v>
      </c>
      <c r="U25" s="7">
        <f t="shared" si="0"/>
        <v>1.1372565479860153E-5</v>
      </c>
      <c r="V25" s="7">
        <f t="shared" si="0"/>
        <v>6.3068789822816426E-6</v>
      </c>
      <c r="W25" s="7">
        <f t="shared" si="0"/>
        <v>1.2613757169028886E-5</v>
      </c>
      <c r="X25" s="7">
        <f t="shared" si="0"/>
        <v>-3.0293195401687255E-5</v>
      </c>
      <c r="Y25" s="7">
        <f t="shared" si="0"/>
        <v>8.2665533600497035E-5</v>
      </c>
      <c r="Z25" s="7">
        <f t="shared" si="0"/>
        <v>1.196913271527124</v>
      </c>
      <c r="AA25" s="11">
        <f t="shared" si="0"/>
        <v>1.0210966741658329E-2</v>
      </c>
      <c r="AB25" s="20">
        <f t="shared" si="6"/>
        <v>121.17077264912923</v>
      </c>
      <c r="AC25" s="20">
        <f t="shared" si="1"/>
        <v>120.80533333333334</v>
      </c>
      <c r="AD25" s="20">
        <f t="shared" si="2"/>
        <v>120.96940458577474</v>
      </c>
      <c r="AE25" s="20">
        <f t="shared" si="3"/>
        <v>120.96941934407552</v>
      </c>
      <c r="AF25" s="20">
        <f t="shared" si="4"/>
        <v>121.93893333333334</v>
      </c>
      <c r="AG25" s="7">
        <f>IFERROR(AC25/'2018'!AF25*100-100,"")</f>
        <v>-0.92964565870128979</v>
      </c>
      <c r="AH25" s="20">
        <f t="shared" si="7"/>
        <v>0.13581457698452937</v>
      </c>
      <c r="AI25" s="20">
        <f t="shared" si="5"/>
        <v>1.2200027626363408E-5</v>
      </c>
      <c r="AJ25" s="20">
        <f t="shared" si="5"/>
        <v>0.80145378436529313</v>
      </c>
    </row>
    <row r="26" spans="1:36" x14ac:dyDescent="0.2">
      <c r="A26" s="54" t="s">
        <v>47</v>
      </c>
      <c r="B26" s="46" t="s">
        <v>71</v>
      </c>
      <c r="C26" s="26">
        <v>96.148259999999993</v>
      </c>
      <c r="D26" s="21">
        <v>97.793379999999999</v>
      </c>
      <c r="E26" s="20">
        <v>98.712379999999996</v>
      </c>
      <c r="F26" s="20">
        <v>99.025409999999994</v>
      </c>
      <c r="G26" s="20">
        <v>98.250110000000006</v>
      </c>
      <c r="H26" s="20">
        <v>98.485910000000004</v>
      </c>
      <c r="I26" s="20">
        <v>97.669349670410156</v>
      </c>
      <c r="J26" s="20">
        <v>96.804283142089844</v>
      </c>
      <c r="K26" s="20">
        <v>97.475028991699219</v>
      </c>
      <c r="L26" s="20">
        <v>98.859039999999993</v>
      </c>
      <c r="M26" s="20">
        <v>99.447689999999994</v>
      </c>
      <c r="N26" s="20">
        <v>101.1769</v>
      </c>
      <c r="O26" s="20">
        <v>100.84820000000001</v>
      </c>
      <c r="P26" s="21">
        <f t="shared" si="0"/>
        <v>1.7110242036621419</v>
      </c>
      <c r="Q26" s="20">
        <f t="shared" si="0"/>
        <v>0.93973641160577226</v>
      </c>
      <c r="R26" s="20">
        <f t="shared" si="0"/>
        <v>0.31711321315522706</v>
      </c>
      <c r="S26" s="20">
        <f t="shared" si="0"/>
        <v>-0.78293036100530888</v>
      </c>
      <c r="T26" s="20">
        <f t="shared" si="0"/>
        <v>0.23999973129800828</v>
      </c>
      <c r="U26" s="20">
        <f t="shared" si="0"/>
        <v>-0.82911385962707529</v>
      </c>
      <c r="V26" s="20">
        <f t="shared" si="0"/>
        <v>-0.88570931539886411</v>
      </c>
      <c r="W26" s="20">
        <f t="shared" si="0"/>
        <v>0.69288860765060434</v>
      </c>
      <c r="X26" s="20">
        <f t="shared" si="0"/>
        <v>1.4198621150639863</v>
      </c>
      <c r="Y26" s="20">
        <f t="shared" si="0"/>
        <v>0.59544377529864878</v>
      </c>
      <c r="Z26" s="20">
        <f t="shared" si="0"/>
        <v>1.7388136416240632</v>
      </c>
      <c r="AA26" s="19">
        <f t="shared" si="0"/>
        <v>-0.32487652814031442</v>
      </c>
      <c r="AB26" s="20">
        <f>(AB7/AB10)*100</f>
        <v>98.71250513678855</v>
      </c>
      <c r="AC26" s="20">
        <f t="shared" ref="AC26:AF26" si="8">(AC7/AC10)*100</f>
        <v>98.511418940431497</v>
      </c>
      <c r="AD26" s="20">
        <f t="shared" si="8"/>
        <v>98.135491491926501</v>
      </c>
      <c r="AE26" s="20">
        <f t="shared" si="8"/>
        <v>97.709062715266171</v>
      </c>
      <c r="AF26" s="20">
        <f t="shared" si="8"/>
        <v>100.49266868911448</v>
      </c>
      <c r="AG26" s="20">
        <f>IFERROR(AC26/'2018'!AF30*100-100,"")</f>
        <v>-3.9434971040795403</v>
      </c>
      <c r="AH26" s="20">
        <f t="shared" ref="AH26:AJ27" si="9">IFERROR(AD26/AC26*100-100,"")</f>
        <v>-0.38160799280773006</v>
      </c>
      <c r="AI26" s="20">
        <f t="shared" si="9"/>
        <v>-0.43453063736417619</v>
      </c>
      <c r="AJ26" s="20">
        <f t="shared" si="9"/>
        <v>2.8488718410491884</v>
      </c>
    </row>
    <row r="27" spans="1:36" x14ac:dyDescent="0.2">
      <c r="A27" s="54"/>
      <c r="B27" s="46" t="s">
        <v>72</v>
      </c>
      <c r="C27" s="26">
        <v>104.99809999999999</v>
      </c>
      <c r="D27" s="21">
        <v>107.6476</v>
      </c>
      <c r="E27" s="20">
        <v>108.35169999999999</v>
      </c>
      <c r="F27" s="20">
        <v>108.9315</v>
      </c>
      <c r="G27" s="20">
        <v>108.35760000000001</v>
      </c>
      <c r="H27" s="20">
        <v>108.9405</v>
      </c>
      <c r="I27" s="20">
        <v>107.58258056640625</v>
      </c>
      <c r="J27" s="20">
        <v>107.5294189453125</v>
      </c>
      <c r="K27" s="20">
        <v>107.42164611816406</v>
      </c>
      <c r="L27" s="20">
        <v>107.8622</v>
      </c>
      <c r="M27" s="20">
        <v>108.4704</v>
      </c>
      <c r="N27" s="20">
        <v>110.1587</v>
      </c>
      <c r="O27" s="20">
        <v>110.2114</v>
      </c>
      <c r="P27" s="21">
        <f t="shared" si="0"/>
        <v>2.5233789944770462</v>
      </c>
      <c r="Q27" s="20">
        <f t="shared" si="0"/>
        <v>0.65407867894871496</v>
      </c>
      <c r="R27" s="20">
        <f t="shared" si="0"/>
        <v>0.53510927839619116</v>
      </c>
      <c r="S27" s="20">
        <f t="shared" si="0"/>
        <v>-0.52684485204003872</v>
      </c>
      <c r="T27" s="20">
        <f t="shared" si="0"/>
        <v>0.53794103966864815</v>
      </c>
      <c r="U27" s="20">
        <f t="shared" si="0"/>
        <v>-1.2464780624228364</v>
      </c>
      <c r="V27" s="20">
        <f t="shared" si="0"/>
        <v>-4.941471083316834E-2</v>
      </c>
      <c r="W27" s="20">
        <f t="shared" si="0"/>
        <v>-0.10022636428757119</v>
      </c>
      <c r="X27" s="20">
        <f t="shared" si="0"/>
        <v>0.41011648746410811</v>
      </c>
      <c r="Y27" s="20">
        <f t="shared" si="0"/>
        <v>0.56386760143961145</v>
      </c>
      <c r="Z27" s="20">
        <f t="shared" si="0"/>
        <v>1.5564614862672197</v>
      </c>
      <c r="AA27" s="19">
        <f t="shared" si="0"/>
        <v>4.7840070734314698E-2</v>
      </c>
      <c r="AB27" s="20">
        <f>(AB7/AB19)*100</f>
        <v>108.4592560223352</v>
      </c>
      <c r="AC27" s="20">
        <f t="shared" ref="AC27:AF27" si="10">(AC7/AC19)*100</f>
        <v>108.31158887187364</v>
      </c>
      <c r="AD27" s="20">
        <f t="shared" si="10"/>
        <v>108.29332752878493</v>
      </c>
      <c r="AE27" s="20">
        <f t="shared" si="10"/>
        <v>107.60483650963786</v>
      </c>
      <c r="AF27" s="20">
        <f t="shared" si="10"/>
        <v>109.61549520919158</v>
      </c>
      <c r="AG27" s="20">
        <f>IFERROR(AC27/'2018'!AF31*100-100,"")</f>
        <v>-29.209330249954107</v>
      </c>
      <c r="AH27" s="20">
        <f t="shared" si="9"/>
        <v>-1.6860008498539969E-2</v>
      </c>
      <c r="AI27" s="20">
        <f t="shared" si="9"/>
        <v>-0.63576494956632246</v>
      </c>
      <c r="AJ27" s="20">
        <f t="shared" si="9"/>
        <v>1.8685579243212089</v>
      </c>
    </row>
    <row r="28" spans="1:36" ht="18" customHeight="1" x14ac:dyDescent="0.2">
      <c r="B28" s="22" t="s">
        <v>52</v>
      </c>
      <c r="C28" s="27"/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5"/>
      <c r="AB28" s="24"/>
      <c r="AC28" s="23"/>
      <c r="AD28" s="23"/>
      <c r="AE28" s="23"/>
      <c r="AF28" s="23"/>
      <c r="AG28" s="23"/>
      <c r="AH28" s="23"/>
      <c r="AI28" s="23"/>
      <c r="AJ28" s="23"/>
    </row>
    <row r="29" spans="1:36" x14ac:dyDescent="0.2">
      <c r="A29" s="54" t="s">
        <v>14</v>
      </c>
      <c r="B29" s="46" t="s">
        <v>15</v>
      </c>
      <c r="C29" s="26">
        <v>120.3002</v>
      </c>
      <c r="D29" s="21">
        <v>121.1268</v>
      </c>
      <c r="E29" s="20">
        <v>120.8725</v>
      </c>
      <c r="F29" s="20">
        <v>122.0568</v>
      </c>
      <c r="G29" s="20">
        <v>120.21299999999999</v>
      </c>
      <c r="H29" s="20">
        <v>120.21550000000001</v>
      </c>
      <c r="I29" s="20">
        <v>118.97299957275391</v>
      </c>
      <c r="J29" s="20">
        <v>118.89595794677734</v>
      </c>
      <c r="K29" s="20">
        <v>119.454833984375</v>
      </c>
      <c r="L29" s="20">
        <v>118.599</v>
      </c>
      <c r="M29" s="20">
        <v>120.89149999999999</v>
      </c>
      <c r="N29" s="20">
        <v>119.63630000000001</v>
      </c>
      <c r="O29" s="20">
        <v>118.1328</v>
      </c>
      <c r="P29" s="21">
        <f t="shared" ref="P29:AA50" si="11">(D29-C29)/C29*100</f>
        <v>0.687114402137319</v>
      </c>
      <c r="Q29" s="20">
        <f t="shared" si="11"/>
        <v>-0.20994528048293246</v>
      </c>
      <c r="R29" s="20">
        <f t="shared" si="11"/>
        <v>0.97979275683053901</v>
      </c>
      <c r="S29" s="20">
        <f t="shared" si="11"/>
        <v>-1.510608175865664</v>
      </c>
      <c r="T29" s="20">
        <f t="shared" si="11"/>
        <v>2.0796419688485748E-3</v>
      </c>
      <c r="U29" s="20">
        <f t="shared" si="11"/>
        <v>-1.0335609195537176</v>
      </c>
      <c r="V29" s="20">
        <f t="shared" si="11"/>
        <v>-6.4755554834481838E-2</v>
      </c>
      <c r="W29" s="20">
        <f t="shared" si="11"/>
        <v>0.47005469929249555</v>
      </c>
      <c r="X29" s="20">
        <f t="shared" si="11"/>
        <v>-0.71644985458432053</v>
      </c>
      <c r="Y29" s="20">
        <f t="shared" si="11"/>
        <v>1.9329842578773766</v>
      </c>
      <c r="Z29" s="20">
        <f t="shared" si="11"/>
        <v>-1.0382863973066658</v>
      </c>
      <c r="AA29" s="19">
        <f t="shared" si="11"/>
        <v>-1.2567255924832199</v>
      </c>
      <c r="AB29" s="20">
        <f t="shared" ref="AB29:AB32" si="12">AVERAGE(D29:O29)</f>
        <v>119.92233262532551</v>
      </c>
      <c r="AC29" s="20">
        <f t="shared" ref="AC29:AC32" si="13">IFERROR(AVERAGE(D29:F29),"")</f>
        <v>121.35203333333334</v>
      </c>
      <c r="AD29" s="20">
        <f t="shared" ref="AD29:AD32" si="14">IFERROR(AVERAGE(G29:I29),"")</f>
        <v>119.80049985758463</v>
      </c>
      <c r="AE29" s="20">
        <f t="shared" ref="AE29:AE48" si="15">IFERROR(AVERAGE(J29:L29),"")</f>
        <v>118.98326397705078</v>
      </c>
      <c r="AF29" s="20">
        <f t="shared" ref="AF29:AF48" si="16">IFERROR(AVERAGE(M29:O29),"")</f>
        <v>119.55353333333335</v>
      </c>
      <c r="AG29" s="109">
        <f>IFERROR(AC29/'2018'!AF29*100-100,"")</f>
        <v>1.5043470066129316</v>
      </c>
      <c r="AH29" s="20">
        <f t="shared" ref="AH29:AJ44" si="17">IFERROR(AD29/AC29*100-100,"")</f>
        <v>-1.2785393315058116</v>
      </c>
      <c r="AI29" s="20">
        <f t="shared" si="17"/>
        <v>-0.6821639989026238</v>
      </c>
      <c r="AJ29" s="20">
        <f t="shared" si="17"/>
        <v>0.4792853525959373</v>
      </c>
    </row>
    <row r="30" spans="1:36" x14ac:dyDescent="0.2">
      <c r="A30" s="3" t="s">
        <v>16</v>
      </c>
      <c r="B30" s="1" t="s">
        <v>50</v>
      </c>
      <c r="C30" s="14">
        <v>107.8989</v>
      </c>
      <c r="D30" s="10">
        <v>109.3553</v>
      </c>
      <c r="E30" s="7">
        <v>107.5031</v>
      </c>
      <c r="F30" s="7">
        <v>108.9542</v>
      </c>
      <c r="G30" s="7">
        <v>106.5031</v>
      </c>
      <c r="H30" s="7">
        <v>104.6408</v>
      </c>
      <c r="I30" s="7">
        <v>102.16982269287109</v>
      </c>
      <c r="J30" s="7">
        <v>103.64409637451172</v>
      </c>
      <c r="K30" s="7">
        <v>104.95703125</v>
      </c>
      <c r="L30" s="7">
        <v>102.2</v>
      </c>
      <c r="M30" s="7">
        <v>103.6309</v>
      </c>
      <c r="N30" s="7">
        <v>102.8185</v>
      </c>
      <c r="O30" s="7">
        <v>101.21769999999999</v>
      </c>
      <c r="P30" s="10">
        <f t="shared" si="11"/>
        <v>1.3497820645066838</v>
      </c>
      <c r="Q30" s="7">
        <f t="shared" si="11"/>
        <v>-1.6937450676830446</v>
      </c>
      <c r="R30" s="7">
        <f t="shared" si="11"/>
        <v>1.3498215400300053</v>
      </c>
      <c r="S30" s="7">
        <f t="shared" si="11"/>
        <v>-2.2496608666760864</v>
      </c>
      <c r="T30" s="7">
        <f t="shared" si="11"/>
        <v>-1.7485875997975691</v>
      </c>
      <c r="U30" s="7">
        <f t="shared" si="11"/>
        <v>-2.3613899235564952</v>
      </c>
      <c r="V30" s="7">
        <f t="shared" si="11"/>
        <v>1.4429639229896525</v>
      </c>
      <c r="W30" s="7">
        <f t="shared" si="11"/>
        <v>1.2667724659821145</v>
      </c>
      <c r="X30" s="7">
        <f t="shared" si="11"/>
        <v>-2.6268190107558866</v>
      </c>
      <c r="Y30" s="7">
        <f t="shared" si="11"/>
        <v>1.4000978473581154</v>
      </c>
      <c r="Z30" s="7">
        <f t="shared" si="11"/>
        <v>-0.78393606540133942</v>
      </c>
      <c r="AA30" s="11">
        <f t="shared" si="11"/>
        <v>-1.5569182588736528</v>
      </c>
      <c r="AB30" s="20">
        <f t="shared" si="12"/>
        <v>104.79954585978192</v>
      </c>
      <c r="AC30" s="20">
        <f t="shared" si="13"/>
        <v>108.60420000000001</v>
      </c>
      <c r="AD30" s="20">
        <f t="shared" si="14"/>
        <v>104.43790756429037</v>
      </c>
      <c r="AE30" s="20">
        <f t="shared" si="15"/>
        <v>103.60037587483724</v>
      </c>
      <c r="AF30" s="20">
        <f t="shared" si="16"/>
        <v>102.5557</v>
      </c>
      <c r="AG30" s="109">
        <f>IFERROR(AC30/'2018'!AF30*100-100,"")</f>
        <v>5.8977706748625423</v>
      </c>
      <c r="AH30" s="20">
        <f t="shared" si="17"/>
        <v>-3.8362166801188522</v>
      </c>
      <c r="AI30" s="20">
        <f t="shared" si="17"/>
        <v>-0.80194223437266032</v>
      </c>
      <c r="AJ30" s="20">
        <f t="shared" si="17"/>
        <v>-1.0083707380553761</v>
      </c>
    </row>
    <row r="31" spans="1:36" x14ac:dyDescent="0.2">
      <c r="A31" s="3" t="s">
        <v>18</v>
      </c>
      <c r="B31" s="1" t="s">
        <v>51</v>
      </c>
      <c r="C31" s="14">
        <v>144.87719999999999</v>
      </c>
      <c r="D31" s="10">
        <v>144.47059999999999</v>
      </c>
      <c r="E31" s="7">
        <v>147.37860000000001</v>
      </c>
      <c r="F31" s="7">
        <v>148.02010000000001</v>
      </c>
      <c r="G31" s="7">
        <v>147.31370000000001</v>
      </c>
      <c r="H31" s="7">
        <v>150.9659</v>
      </c>
      <c r="I31" s="7">
        <v>152.09478759765625</v>
      </c>
      <c r="J31" s="7">
        <v>148.97756958007813</v>
      </c>
      <c r="K31" s="7">
        <v>148.08145141601563</v>
      </c>
      <c r="L31" s="7">
        <v>150.9409</v>
      </c>
      <c r="M31" s="7">
        <v>154.9067</v>
      </c>
      <c r="N31" s="7">
        <v>152.71180000000001</v>
      </c>
      <c r="O31" s="7">
        <v>151.38939999999999</v>
      </c>
      <c r="P31" s="10">
        <f t="shared" si="11"/>
        <v>-0.28065147587059758</v>
      </c>
      <c r="Q31" s="7">
        <f t="shared" si="11"/>
        <v>2.0128662855972186</v>
      </c>
      <c r="R31" s="7">
        <f t="shared" si="11"/>
        <v>0.43527350646566576</v>
      </c>
      <c r="S31" s="7">
        <f t="shared" si="11"/>
        <v>-0.47723248396670592</v>
      </c>
      <c r="T31" s="7">
        <f t="shared" si="11"/>
        <v>2.4791991511991034</v>
      </c>
      <c r="U31" s="7">
        <f t="shared" si="11"/>
        <v>0.74777654931096704</v>
      </c>
      <c r="V31" s="7">
        <f t="shared" si="11"/>
        <v>-2.0495232393001226</v>
      </c>
      <c r="W31" s="7">
        <f t="shared" si="11"/>
        <v>-0.60151213809460113</v>
      </c>
      <c r="X31" s="7">
        <f t="shared" si="11"/>
        <v>1.9309971347803205</v>
      </c>
      <c r="Y31" s="7">
        <f t="shared" si="11"/>
        <v>2.6273859503951558</v>
      </c>
      <c r="Z31" s="7">
        <f t="shared" si="11"/>
        <v>-1.4169174089952143</v>
      </c>
      <c r="AA31" s="11">
        <f t="shared" si="11"/>
        <v>-0.86594487131971198</v>
      </c>
      <c r="AB31" s="20">
        <f t="shared" si="12"/>
        <v>149.77095904947919</v>
      </c>
      <c r="AC31" s="20">
        <f t="shared" si="13"/>
        <v>146.62309999999999</v>
      </c>
      <c r="AD31" s="20">
        <f t="shared" si="14"/>
        <v>150.12479586588543</v>
      </c>
      <c r="AE31" s="20">
        <f t="shared" si="15"/>
        <v>149.33330699869791</v>
      </c>
      <c r="AF31" s="20">
        <f t="shared" si="16"/>
        <v>153.00263333333336</v>
      </c>
      <c r="AG31" s="109">
        <f>IFERROR(AC31/'2018'!AF31*100-100,"")</f>
        <v>-4.1695578659975467</v>
      </c>
      <c r="AH31" s="20">
        <f t="shared" si="17"/>
        <v>2.3882293212225392</v>
      </c>
      <c r="AI31" s="20">
        <f t="shared" si="17"/>
        <v>-0.52722061177328783</v>
      </c>
      <c r="AJ31" s="20">
        <f t="shared" si="17"/>
        <v>2.4571386038263086</v>
      </c>
    </row>
    <row r="32" spans="1:36" x14ac:dyDescent="0.2">
      <c r="A32" s="54" t="s">
        <v>20</v>
      </c>
      <c r="B32" s="1" t="s">
        <v>73</v>
      </c>
      <c r="C32" s="14">
        <v>107.3261</v>
      </c>
      <c r="D32" s="10">
        <v>108.0831</v>
      </c>
      <c r="E32" s="7">
        <v>106.3664</v>
      </c>
      <c r="F32" s="7">
        <v>108.51900000000001</v>
      </c>
      <c r="G32" s="7">
        <v>109.24939999999999</v>
      </c>
      <c r="H32" s="7">
        <v>109.5339</v>
      </c>
      <c r="I32" s="7">
        <v>110.06520080566406</v>
      </c>
      <c r="J32" s="7">
        <v>109.95221710205078</v>
      </c>
      <c r="K32" s="7">
        <v>109.38780212402344</v>
      </c>
      <c r="L32" s="7">
        <v>109.0954</v>
      </c>
      <c r="M32" s="7">
        <v>112.1409</v>
      </c>
      <c r="N32" s="7">
        <v>114.3652</v>
      </c>
      <c r="O32" s="7">
        <v>113.32550000000001</v>
      </c>
      <c r="P32" s="10">
        <f t="shared" si="11"/>
        <v>0.70532703601454361</v>
      </c>
      <c r="Q32" s="7">
        <f t="shared" si="11"/>
        <v>-1.5883149169481656</v>
      </c>
      <c r="R32" s="7">
        <f t="shared" si="11"/>
        <v>2.0237593826622007</v>
      </c>
      <c r="S32" s="7">
        <f t="shared" si="11"/>
        <v>0.67306186013508118</v>
      </c>
      <c r="T32" s="7">
        <f t="shared" si="11"/>
        <v>0.26041332950113083</v>
      </c>
      <c r="U32" s="7">
        <f t="shared" si="11"/>
        <v>0.48505604718179468</v>
      </c>
      <c r="V32" s="7">
        <f t="shared" si="11"/>
        <v>-0.10265161266799505</v>
      </c>
      <c r="W32" s="7">
        <f t="shared" si="11"/>
        <v>-0.51332750980681818</v>
      </c>
      <c r="X32" s="7">
        <f t="shared" si="11"/>
        <v>-0.2673077969807961</v>
      </c>
      <c r="Y32" s="7">
        <f t="shared" si="11"/>
        <v>2.7915934127378463</v>
      </c>
      <c r="Z32" s="7">
        <f t="shared" si="11"/>
        <v>1.9834868455666039</v>
      </c>
      <c r="AA32" s="11">
        <f t="shared" si="11"/>
        <v>-0.90910521732134975</v>
      </c>
      <c r="AB32" s="20">
        <f t="shared" si="12"/>
        <v>110.00700166931152</v>
      </c>
      <c r="AC32" s="20">
        <f t="shared" si="13"/>
        <v>107.65616666666666</v>
      </c>
      <c r="AD32" s="20">
        <f t="shared" si="14"/>
        <v>109.61616693522136</v>
      </c>
      <c r="AE32" s="20">
        <f t="shared" si="15"/>
        <v>109.47847307535807</v>
      </c>
      <c r="AF32" s="20">
        <f t="shared" si="16"/>
        <v>113.27719999999999</v>
      </c>
      <c r="AG32" s="109">
        <f>IFERROR(AC32/'2018'!AF32*100-100,"")</f>
        <v>-4.9621930391405584</v>
      </c>
      <c r="AH32" s="20">
        <f t="shared" si="17"/>
        <v>1.8206112378340578</v>
      </c>
      <c r="AI32" s="20">
        <f t="shared" si="17"/>
        <v>-0.12561455459820081</v>
      </c>
      <c r="AJ32" s="20">
        <f t="shared" si="17"/>
        <v>3.4698391546136236</v>
      </c>
    </row>
    <row r="33" spans="1:36" x14ac:dyDescent="0.2">
      <c r="A33" s="54" t="s">
        <v>22</v>
      </c>
      <c r="B33" s="46" t="s">
        <v>21</v>
      </c>
      <c r="C33" s="26">
        <v>127.8366</v>
      </c>
      <c r="D33" s="21">
        <v>129.4093</v>
      </c>
      <c r="E33" s="20">
        <v>129.54349999999999</v>
      </c>
      <c r="F33" s="20">
        <v>130.03749999999999</v>
      </c>
      <c r="G33" s="20">
        <v>130.58529999999999</v>
      </c>
      <c r="H33" s="20">
        <v>131.40180000000001</v>
      </c>
      <c r="I33" s="20">
        <v>131.20774841308594</v>
      </c>
      <c r="J33" s="20">
        <v>132.12588500976563</v>
      </c>
      <c r="K33" s="20">
        <v>131.7840576171875</v>
      </c>
      <c r="L33" s="20">
        <v>131.1559</v>
      </c>
      <c r="M33" s="20">
        <v>131.40620000000001</v>
      </c>
      <c r="N33" s="20">
        <v>131.90719999999999</v>
      </c>
      <c r="O33" s="20">
        <v>132.20009999999999</v>
      </c>
      <c r="P33" s="21">
        <f t="shared" si="11"/>
        <v>1.2302423562579086</v>
      </c>
      <c r="Q33" s="20">
        <f t="shared" si="11"/>
        <v>0.10370197505124652</v>
      </c>
      <c r="R33" s="20">
        <f t="shared" si="11"/>
        <v>0.38133908687043333</v>
      </c>
      <c r="S33" s="20">
        <f t="shared" si="11"/>
        <v>0.42126309718350113</v>
      </c>
      <c r="T33" s="20">
        <f t="shared" si="11"/>
        <v>0.6252618020558357</v>
      </c>
      <c r="U33" s="20">
        <f t="shared" si="11"/>
        <v>-0.14767802793726653</v>
      </c>
      <c r="V33" s="20">
        <f t="shared" si="11"/>
        <v>0.69975790895297274</v>
      </c>
      <c r="W33" s="20">
        <f t="shared" si="11"/>
        <v>-0.25871341755089095</v>
      </c>
      <c r="X33" s="20">
        <f t="shared" si="11"/>
        <v>-0.47665675844660893</v>
      </c>
      <c r="Y33" s="20">
        <f t="shared" si="11"/>
        <v>0.19084158623440498</v>
      </c>
      <c r="Z33" s="20">
        <f t="shared" si="11"/>
        <v>0.38126054935001263</v>
      </c>
      <c r="AA33" s="19">
        <f t="shared" si="11"/>
        <v>0.22205004730598715</v>
      </c>
      <c r="AB33" s="20">
        <f t="shared" si="6"/>
        <v>131.06370758666992</v>
      </c>
      <c r="AC33" s="20">
        <f t="shared" si="1"/>
        <v>129.66343333333336</v>
      </c>
      <c r="AD33" s="20">
        <f t="shared" si="2"/>
        <v>131.06494947102865</v>
      </c>
      <c r="AE33" s="20">
        <f t="shared" si="15"/>
        <v>131.68861420898438</v>
      </c>
      <c r="AF33" s="20">
        <f t="shared" si="16"/>
        <v>131.83783333333335</v>
      </c>
      <c r="AG33" s="109">
        <f>IFERROR(AC33/'2018'!AF33*100-100,"")</f>
        <v>-1.6492989493405332</v>
      </c>
      <c r="AH33" s="20">
        <f t="shared" si="17"/>
        <v>1.0808877272995971</v>
      </c>
      <c r="AI33" s="20">
        <f t="shared" si="17"/>
        <v>0.47584403036265144</v>
      </c>
      <c r="AJ33" s="20">
        <f t="shared" si="17"/>
        <v>0.11331209250342056</v>
      </c>
    </row>
    <row r="34" spans="1:36" x14ac:dyDescent="0.2">
      <c r="A34" s="3" t="s">
        <v>24</v>
      </c>
      <c r="B34" s="46" t="s">
        <v>23</v>
      </c>
      <c r="C34" s="26">
        <v>130.65219999999999</v>
      </c>
      <c r="D34" s="21">
        <v>132.49449999999999</v>
      </c>
      <c r="E34" s="20">
        <v>132.6232</v>
      </c>
      <c r="F34" s="20">
        <v>133.19880000000001</v>
      </c>
      <c r="G34" s="20">
        <v>133.82310000000001</v>
      </c>
      <c r="H34" s="20">
        <v>134.76300000000001</v>
      </c>
      <c r="I34" s="20">
        <v>134.48580932617188</v>
      </c>
      <c r="J34" s="20">
        <v>135.6097412109375</v>
      </c>
      <c r="K34" s="20">
        <v>135.07986450195313</v>
      </c>
      <c r="L34" s="20">
        <v>134.2475</v>
      </c>
      <c r="M34" s="20">
        <v>134.36920000000001</v>
      </c>
      <c r="N34" s="20">
        <v>134.91329999999999</v>
      </c>
      <c r="O34" s="20">
        <v>135.29089999999999</v>
      </c>
      <c r="P34" s="21">
        <f t="shared" si="11"/>
        <v>1.4100795853418424</v>
      </c>
      <c r="Q34" s="20">
        <f t="shared" si="11"/>
        <v>9.7136107536546154E-2</v>
      </c>
      <c r="R34" s="20">
        <f t="shared" si="11"/>
        <v>0.43401154549129306</v>
      </c>
      <c r="S34" s="20">
        <f t="shared" si="11"/>
        <v>0.46869791619744711</v>
      </c>
      <c r="T34" s="20">
        <f t="shared" si="11"/>
        <v>0.70234511082167006</v>
      </c>
      <c r="U34" s="20">
        <f t="shared" si="11"/>
        <v>-0.20568752092794776</v>
      </c>
      <c r="V34" s="20">
        <f t="shared" si="11"/>
        <v>0.8357252638006768</v>
      </c>
      <c r="W34" s="20">
        <f t="shared" si="11"/>
        <v>-0.39073646498607006</v>
      </c>
      <c r="X34" s="20">
        <f t="shared" si="11"/>
        <v>-0.61620175961983403</v>
      </c>
      <c r="Y34" s="20">
        <f t="shared" si="11"/>
        <v>9.0653457233843562E-2</v>
      </c>
      <c r="Z34" s="20">
        <f t="shared" si="11"/>
        <v>0.40492910577720642</v>
      </c>
      <c r="AA34" s="19">
        <f t="shared" si="11"/>
        <v>0.27988345107561746</v>
      </c>
      <c r="AB34" s="20">
        <f t="shared" si="6"/>
        <v>134.2415762532552</v>
      </c>
      <c r="AC34" s="20">
        <f t="shared" si="1"/>
        <v>132.77216666666666</v>
      </c>
      <c r="AD34" s="20">
        <f t="shared" si="2"/>
        <v>134.35730310872395</v>
      </c>
      <c r="AE34" s="20">
        <f t="shared" si="15"/>
        <v>134.9790352376302</v>
      </c>
      <c r="AF34" s="20">
        <f t="shared" si="16"/>
        <v>134.8578</v>
      </c>
      <c r="AG34" s="109">
        <f>IFERROR(AC34/'2018'!AF34*100-100,"")</f>
        <v>-1.5465426051243156</v>
      </c>
      <c r="AH34" s="20">
        <f t="shared" si="17"/>
        <v>1.1938770616260825</v>
      </c>
      <c r="AI34" s="20">
        <f t="shared" si="17"/>
        <v>0.46274531753820725</v>
      </c>
      <c r="AJ34" s="20">
        <f t="shared" si="17"/>
        <v>-8.9817827943988959E-2</v>
      </c>
    </row>
    <row r="35" spans="1:36" x14ac:dyDescent="0.2">
      <c r="A35" s="3" t="s">
        <v>26</v>
      </c>
      <c r="B35" s="1" t="s">
        <v>25</v>
      </c>
      <c r="C35" s="14">
        <v>134.5078</v>
      </c>
      <c r="D35" s="10">
        <v>137.94759999999999</v>
      </c>
      <c r="E35" s="7">
        <v>137.9796</v>
      </c>
      <c r="F35" s="7">
        <v>138.7944</v>
      </c>
      <c r="G35" s="7">
        <v>139.577</v>
      </c>
      <c r="H35" s="7">
        <v>140.81360000000001</v>
      </c>
      <c r="I35" s="7">
        <v>139.23681640625</v>
      </c>
      <c r="J35" s="7">
        <v>141.36277770996094</v>
      </c>
      <c r="K35" s="7">
        <v>139.68975830078125</v>
      </c>
      <c r="L35" s="7">
        <v>137.09970000000001</v>
      </c>
      <c r="M35" s="7">
        <v>136.72319999999999</v>
      </c>
      <c r="N35" s="7">
        <v>137.19049999999999</v>
      </c>
      <c r="O35" s="7">
        <v>137.71340000000001</v>
      </c>
      <c r="P35" s="10">
        <f t="shared" si="11"/>
        <v>2.5573238131914962</v>
      </c>
      <c r="Q35" s="7">
        <f t="shared" si="11"/>
        <v>2.3197214014604593E-2</v>
      </c>
      <c r="R35" s="7">
        <f t="shared" si="11"/>
        <v>0.59052207717661964</v>
      </c>
      <c r="S35" s="7">
        <f t="shared" si="11"/>
        <v>0.56385560224331976</v>
      </c>
      <c r="T35" s="7">
        <f t="shared" si="11"/>
        <v>0.88596258695917662</v>
      </c>
      <c r="U35" s="7">
        <f t="shared" si="11"/>
        <v>-1.1197665522009295</v>
      </c>
      <c r="V35" s="7">
        <f t="shared" si="11"/>
        <v>1.5268672170067716</v>
      </c>
      <c r="W35" s="7">
        <f t="shared" si="11"/>
        <v>-1.1834935874083354</v>
      </c>
      <c r="X35" s="7">
        <f t="shared" si="11"/>
        <v>-1.854150463346282</v>
      </c>
      <c r="Y35" s="7">
        <f t="shared" si="11"/>
        <v>-0.27461766874764959</v>
      </c>
      <c r="Z35" s="7">
        <f t="shared" si="11"/>
        <v>0.34178544680053896</v>
      </c>
      <c r="AA35" s="11">
        <f t="shared" si="11"/>
        <v>0.3811488404809526</v>
      </c>
      <c r="AB35" s="20">
        <f t="shared" si="6"/>
        <v>138.677362701416</v>
      </c>
      <c r="AC35" s="20">
        <f t="shared" si="1"/>
        <v>138.24053333333333</v>
      </c>
      <c r="AD35" s="20">
        <f t="shared" si="2"/>
        <v>139.87580546875</v>
      </c>
      <c r="AE35" s="20">
        <f t="shared" si="15"/>
        <v>139.38407867024739</v>
      </c>
      <c r="AF35" s="20">
        <f t="shared" si="16"/>
        <v>137.20903333333331</v>
      </c>
      <c r="AG35" s="109">
        <f>IFERROR(AC35/'2018'!AF35*100-100,"")</f>
        <v>0.75177266025490042</v>
      </c>
      <c r="AH35" s="20">
        <f t="shared" si="17"/>
        <v>1.1829179879345446</v>
      </c>
      <c r="AI35" s="20">
        <f t="shared" si="17"/>
        <v>-0.35154528465787394</v>
      </c>
      <c r="AJ35" s="20">
        <f t="shared" si="17"/>
        <v>-1.5604689988013405</v>
      </c>
    </row>
    <row r="36" spans="1:36" x14ac:dyDescent="0.2">
      <c r="A36" s="3" t="s">
        <v>27</v>
      </c>
      <c r="B36" s="1" t="s">
        <v>66</v>
      </c>
      <c r="C36" s="14">
        <v>139.52160000000001</v>
      </c>
      <c r="D36" s="10">
        <v>141.51009999999999</v>
      </c>
      <c r="E36" s="7">
        <v>141.7484</v>
      </c>
      <c r="F36" s="7">
        <v>141.93440000000001</v>
      </c>
      <c r="G36" s="7">
        <v>142.73830000000001</v>
      </c>
      <c r="H36" s="7">
        <v>144.09309999999999</v>
      </c>
      <c r="I36" s="7">
        <v>144.51663208007813</v>
      </c>
      <c r="J36" s="7">
        <v>145.17225646972656</v>
      </c>
      <c r="K36" s="7">
        <v>145.59259033203125</v>
      </c>
      <c r="L36" s="7">
        <v>146.1815</v>
      </c>
      <c r="M36" s="7">
        <v>146.66970000000001</v>
      </c>
      <c r="N36" s="7">
        <v>147.26580000000001</v>
      </c>
      <c r="O36" s="7">
        <v>147.47620000000001</v>
      </c>
      <c r="P36" s="10">
        <f t="shared" si="11"/>
        <v>1.4252273483102169</v>
      </c>
      <c r="Q36" s="7">
        <f t="shared" si="11"/>
        <v>0.16839787407401274</v>
      </c>
      <c r="R36" s="7">
        <f t="shared" si="11"/>
        <v>0.13121841234187268</v>
      </c>
      <c r="S36" s="7">
        <f t="shared" si="11"/>
        <v>0.56638841605699441</v>
      </c>
      <c r="T36" s="7">
        <f t="shared" si="11"/>
        <v>0.94914959755019002</v>
      </c>
      <c r="U36" s="7">
        <f t="shared" si="11"/>
        <v>0.29392946648946572</v>
      </c>
      <c r="V36" s="7">
        <f t="shared" si="11"/>
        <v>0.45366708330508937</v>
      </c>
      <c r="W36" s="7">
        <f t="shared" si="11"/>
        <v>0.28954145408102933</v>
      </c>
      <c r="X36" s="7">
        <f t="shared" si="11"/>
        <v>0.40449151060896132</v>
      </c>
      <c r="Y36" s="7">
        <f t="shared" si="11"/>
        <v>0.33396838861279043</v>
      </c>
      <c r="Z36" s="7">
        <f t="shared" si="11"/>
        <v>0.40642341260669856</v>
      </c>
      <c r="AA36" s="11">
        <f t="shared" si="11"/>
        <v>0.14287091775550928</v>
      </c>
      <c r="AB36" s="20">
        <f t="shared" si="6"/>
        <v>144.57491490681966</v>
      </c>
      <c r="AC36" s="20">
        <f t="shared" si="1"/>
        <v>141.73096666666666</v>
      </c>
      <c r="AD36" s="20">
        <f t="shared" si="2"/>
        <v>143.78267736002604</v>
      </c>
      <c r="AE36" s="20">
        <f t="shared" si="15"/>
        <v>145.64878226725261</v>
      </c>
      <c r="AF36" s="20">
        <f t="shared" si="16"/>
        <v>147.13723333333334</v>
      </c>
      <c r="AG36" s="109">
        <f>IFERROR(AC36/'2018'!AF36*100-100,"")</f>
        <v>-3.6743022443673397</v>
      </c>
      <c r="AH36" s="20">
        <f t="shared" si="17"/>
        <v>1.4476093274553961</v>
      </c>
      <c r="AI36" s="20">
        <f t="shared" si="17"/>
        <v>1.2978649038186489</v>
      </c>
      <c r="AJ36" s="20">
        <f t="shared" si="17"/>
        <v>1.0219454244042794</v>
      </c>
    </row>
    <row r="37" spans="1:36" x14ac:dyDescent="0.2">
      <c r="A37" s="3" t="s">
        <v>29</v>
      </c>
      <c r="B37" s="1" t="s">
        <v>28</v>
      </c>
      <c r="C37" s="14">
        <v>124.5386</v>
      </c>
      <c r="D37" s="10">
        <v>124.9894</v>
      </c>
      <c r="E37" s="7">
        <v>125.16800000000001</v>
      </c>
      <c r="F37" s="7">
        <v>125.4003</v>
      </c>
      <c r="G37" s="7">
        <v>125.7075</v>
      </c>
      <c r="H37" s="7">
        <v>125.91289999999999</v>
      </c>
      <c r="I37" s="7">
        <v>126.61972808837891</v>
      </c>
      <c r="J37" s="7">
        <v>126.88424682617188</v>
      </c>
      <c r="K37" s="7">
        <v>127.29598236083984</v>
      </c>
      <c r="L37" s="7">
        <v>127.75409999999999</v>
      </c>
      <c r="M37" s="7">
        <v>128.6044</v>
      </c>
      <c r="N37" s="7">
        <v>128.85220000000001</v>
      </c>
      <c r="O37" s="7">
        <v>129.57239999999999</v>
      </c>
      <c r="P37" s="10">
        <f t="shared" si="11"/>
        <v>0.36197612627731562</v>
      </c>
      <c r="Q37" s="7">
        <f t="shared" si="11"/>
        <v>0.14289211725154533</v>
      </c>
      <c r="R37" s="7">
        <f t="shared" si="11"/>
        <v>0.18559056627891718</v>
      </c>
      <c r="S37" s="7">
        <f t="shared" si="11"/>
        <v>0.24497549048925288</v>
      </c>
      <c r="T37" s="7">
        <f t="shared" si="11"/>
        <v>0.16339518326273084</v>
      </c>
      <c r="U37" s="7">
        <f t="shared" si="11"/>
        <v>0.56136272643939811</v>
      </c>
      <c r="V37" s="7">
        <f t="shared" si="11"/>
        <v>0.2089079970289765</v>
      </c>
      <c r="W37" s="7">
        <f t="shared" si="11"/>
        <v>0.3244969686678566</v>
      </c>
      <c r="X37" s="7">
        <f t="shared" si="11"/>
        <v>0.35988381617696785</v>
      </c>
      <c r="Y37" s="7">
        <f t="shared" si="11"/>
        <v>0.66557550794847631</v>
      </c>
      <c r="Z37" s="7">
        <f t="shared" si="11"/>
        <v>0.19268392061236803</v>
      </c>
      <c r="AA37" s="11">
        <f t="shared" si="11"/>
        <v>0.55893496579800506</v>
      </c>
      <c r="AB37" s="20">
        <f t="shared" si="6"/>
        <v>126.89676310628255</v>
      </c>
      <c r="AC37" s="20">
        <f t="shared" si="1"/>
        <v>125.1859</v>
      </c>
      <c r="AD37" s="20">
        <f t="shared" si="2"/>
        <v>126.08004269612631</v>
      </c>
      <c r="AE37" s="20">
        <f t="shared" si="15"/>
        <v>127.31144306233723</v>
      </c>
      <c r="AF37" s="20">
        <f t="shared" si="16"/>
        <v>129.00966666666667</v>
      </c>
      <c r="AG37" s="109">
        <f>IFERROR(AC37/'2018'!AF37*100-100,"")</f>
        <v>-2.9639381028295162</v>
      </c>
      <c r="AH37" s="20">
        <f t="shared" si="17"/>
        <v>0.71425192144347704</v>
      </c>
      <c r="AI37" s="20">
        <f t="shared" si="17"/>
        <v>0.97668143179392075</v>
      </c>
      <c r="AJ37" s="20">
        <f t="shared" si="17"/>
        <v>1.3339127760086029</v>
      </c>
    </row>
    <row r="38" spans="1:36" x14ac:dyDescent="0.2">
      <c r="A38" s="3" t="s">
        <v>31</v>
      </c>
      <c r="B38" s="1" t="s">
        <v>30</v>
      </c>
      <c r="C38" s="14">
        <v>125.2282</v>
      </c>
      <c r="D38" s="10">
        <v>125.39660000000001</v>
      </c>
      <c r="E38" s="7">
        <v>125.5087</v>
      </c>
      <c r="F38" s="7">
        <v>125.83459999999999</v>
      </c>
      <c r="G38" s="7">
        <v>126.0266</v>
      </c>
      <c r="H38" s="7">
        <v>126.7252</v>
      </c>
      <c r="I38" s="7">
        <v>129.81797790527344</v>
      </c>
      <c r="J38" s="7">
        <v>129.57015991210938</v>
      </c>
      <c r="K38" s="7">
        <v>129.54145812988281</v>
      </c>
      <c r="L38" s="7">
        <v>129.40350000000001</v>
      </c>
      <c r="M38" s="7">
        <v>129.642</v>
      </c>
      <c r="N38" s="7">
        <v>130.33170000000001</v>
      </c>
      <c r="O38" s="7">
        <v>130.97900000000001</v>
      </c>
      <c r="P38" s="10">
        <f t="shared" si="11"/>
        <v>0.13447450334669464</v>
      </c>
      <c r="Q38" s="7">
        <f t="shared" si="11"/>
        <v>8.9396363218777919E-2</v>
      </c>
      <c r="R38" s="7">
        <f t="shared" si="11"/>
        <v>0.25966327433874314</v>
      </c>
      <c r="S38" s="7">
        <f t="shared" si="11"/>
        <v>0.15258124553978578</v>
      </c>
      <c r="T38" s="7">
        <f t="shared" si="11"/>
        <v>0.55432741976693733</v>
      </c>
      <c r="U38" s="7">
        <f t="shared" si="11"/>
        <v>2.4405389814128813</v>
      </c>
      <c r="V38" s="7">
        <f t="shared" si="11"/>
        <v>-0.19089651307378414</v>
      </c>
      <c r="W38" s="7">
        <f t="shared" si="11"/>
        <v>-2.2151537241315147E-2</v>
      </c>
      <c r="X38" s="7">
        <f t="shared" si="11"/>
        <v>-0.106497280387629</v>
      </c>
      <c r="Y38" s="7">
        <f t="shared" si="11"/>
        <v>0.18430722507504643</v>
      </c>
      <c r="Z38" s="7">
        <f t="shared" si="11"/>
        <v>0.53200351737863982</v>
      </c>
      <c r="AA38" s="11">
        <f t="shared" si="11"/>
        <v>0.49665584044403721</v>
      </c>
      <c r="AB38" s="20">
        <f t="shared" si="6"/>
        <v>128.23145799560547</v>
      </c>
      <c r="AC38" s="20">
        <f t="shared" si="1"/>
        <v>125.57996666666668</v>
      </c>
      <c r="AD38" s="20">
        <f t="shared" si="2"/>
        <v>127.52325930175782</v>
      </c>
      <c r="AE38" s="20">
        <f t="shared" si="15"/>
        <v>129.50503934733072</v>
      </c>
      <c r="AF38" s="20">
        <f t="shared" si="16"/>
        <v>130.31756666666669</v>
      </c>
      <c r="AG38" s="109">
        <f>IFERROR(AC38/'2018'!AF38*100-100,"")</f>
        <v>-3.6354269966673769</v>
      </c>
      <c r="AH38" s="20">
        <f t="shared" si="17"/>
        <v>1.547454332624028</v>
      </c>
      <c r="AI38" s="20">
        <f t="shared" si="17"/>
        <v>1.5540537909899399</v>
      </c>
      <c r="AJ38" s="20">
        <f t="shared" si="17"/>
        <v>0.62740980847608796</v>
      </c>
    </row>
    <row r="39" spans="1:36" x14ac:dyDescent="0.2">
      <c r="A39" s="3" t="s">
        <v>33</v>
      </c>
      <c r="B39" s="1" t="s">
        <v>32</v>
      </c>
      <c r="C39" s="14">
        <v>123.5745</v>
      </c>
      <c r="D39" s="10">
        <v>123.4524</v>
      </c>
      <c r="E39" s="7">
        <v>123.6533</v>
      </c>
      <c r="F39" s="7">
        <v>124.30419999999999</v>
      </c>
      <c r="G39" s="7">
        <v>124.56619999999999</v>
      </c>
      <c r="H39" s="7">
        <v>124.84</v>
      </c>
      <c r="I39" s="7">
        <v>124.63148498535156</v>
      </c>
      <c r="J39" s="7">
        <v>125.57176971435547</v>
      </c>
      <c r="K39" s="7">
        <v>125.73013305664063</v>
      </c>
      <c r="L39" s="7">
        <v>126.0129</v>
      </c>
      <c r="M39" s="7">
        <v>126.24550000000001</v>
      </c>
      <c r="N39" s="7">
        <v>126.29559999999999</v>
      </c>
      <c r="O39" s="7">
        <v>126.3706</v>
      </c>
      <c r="P39" s="10">
        <f t="shared" si="11"/>
        <v>-9.8806792663537549E-2</v>
      </c>
      <c r="Q39" s="7">
        <f t="shared" si="11"/>
        <v>0.16273478684902384</v>
      </c>
      <c r="R39" s="7">
        <f t="shared" si="11"/>
        <v>0.52639112745069716</v>
      </c>
      <c r="S39" s="7">
        <f t="shared" si="11"/>
        <v>0.21077324820883001</v>
      </c>
      <c r="T39" s="7">
        <f t="shared" si="11"/>
        <v>0.21980280364979304</v>
      </c>
      <c r="U39" s="7">
        <f t="shared" si="11"/>
        <v>-0.16702580474883122</v>
      </c>
      <c r="V39" s="7">
        <f t="shared" si="11"/>
        <v>0.7544519983168152</v>
      </c>
      <c r="W39" s="7">
        <f t="shared" si="11"/>
        <v>0.12611380937402847</v>
      </c>
      <c r="X39" s="7">
        <f t="shared" si="11"/>
        <v>0.22489989987681966</v>
      </c>
      <c r="Y39" s="7">
        <f t="shared" si="11"/>
        <v>0.1845842766891366</v>
      </c>
      <c r="Z39" s="7">
        <f t="shared" si="11"/>
        <v>3.9684582816802393E-2</v>
      </c>
      <c r="AA39" s="11">
        <f t="shared" si="11"/>
        <v>5.9384491621246378E-2</v>
      </c>
      <c r="AB39" s="20">
        <f t="shared" si="6"/>
        <v>125.13950731302896</v>
      </c>
      <c r="AC39" s="20">
        <f t="shared" si="1"/>
        <v>123.80329999999999</v>
      </c>
      <c r="AD39" s="20">
        <f t="shared" si="2"/>
        <v>124.67922832845052</v>
      </c>
      <c r="AE39" s="20">
        <f t="shared" si="15"/>
        <v>125.77160092366536</v>
      </c>
      <c r="AF39" s="20">
        <f t="shared" si="16"/>
        <v>126.3039</v>
      </c>
      <c r="AG39" s="109">
        <f>IFERROR(AC39/'2018'!AF39*100-100,"")</f>
        <v>-1.9798280179788748</v>
      </c>
      <c r="AH39" s="20">
        <f t="shared" si="17"/>
        <v>0.70751613927136248</v>
      </c>
      <c r="AI39" s="20">
        <f t="shared" si="17"/>
        <v>0.87614641978464647</v>
      </c>
      <c r="AJ39" s="20">
        <f t="shared" si="17"/>
        <v>0.42322676377293078</v>
      </c>
    </row>
    <row r="40" spans="1:36" x14ac:dyDescent="0.2">
      <c r="A40" s="3" t="s">
        <v>34</v>
      </c>
      <c r="B40" s="1" t="s">
        <v>67</v>
      </c>
      <c r="C40" s="14">
        <v>109.2897</v>
      </c>
      <c r="D40" s="10">
        <v>109.3481</v>
      </c>
      <c r="E40" s="7">
        <v>109.34569999999999</v>
      </c>
      <c r="F40" s="7">
        <v>109.56229999999999</v>
      </c>
      <c r="G40" s="7">
        <v>109.55370000000001</v>
      </c>
      <c r="H40" s="7">
        <v>109.6112</v>
      </c>
      <c r="I40" s="7">
        <v>109.6846923828125</v>
      </c>
      <c r="J40" s="7">
        <v>110.20778656005859</v>
      </c>
      <c r="K40" s="7">
        <v>110.21208953857422</v>
      </c>
      <c r="L40" s="7">
        <v>110.1245</v>
      </c>
      <c r="M40" s="7">
        <v>110.1844</v>
      </c>
      <c r="N40" s="7">
        <v>110.3147</v>
      </c>
      <c r="O40" s="7">
        <v>110.55670000000001</v>
      </c>
      <c r="P40" s="10">
        <f t="shared" si="11"/>
        <v>5.3435959655855958E-2</v>
      </c>
      <c r="Q40" s="7">
        <f t="shared" si="11"/>
        <v>-2.1948255159519162E-3</v>
      </c>
      <c r="R40" s="7">
        <f t="shared" si="11"/>
        <v>0.19808735048566123</v>
      </c>
      <c r="S40" s="7">
        <f t="shared" si="11"/>
        <v>-7.8494153554526172E-3</v>
      </c>
      <c r="T40" s="7">
        <f t="shared" si="11"/>
        <v>5.2485675974421976E-2</v>
      </c>
      <c r="U40" s="7">
        <f t="shared" si="11"/>
        <v>6.7048242161844199E-2</v>
      </c>
      <c r="V40" s="7">
        <f t="shared" si="11"/>
        <v>0.47690718356617479</v>
      </c>
      <c r="W40" s="7">
        <f t="shared" si="11"/>
        <v>3.9044233170222125E-3</v>
      </c>
      <c r="X40" s="7">
        <f t="shared" si="11"/>
        <v>-7.9473621216087018E-2</v>
      </c>
      <c r="Y40" s="7">
        <f t="shared" si="11"/>
        <v>5.4392982488001271E-2</v>
      </c>
      <c r="Z40" s="7">
        <f t="shared" si="11"/>
        <v>0.11825630488526999</v>
      </c>
      <c r="AA40" s="11">
        <f t="shared" si="11"/>
        <v>0.21937239551936819</v>
      </c>
      <c r="AB40" s="20">
        <f t="shared" si="6"/>
        <v>109.89215570678711</v>
      </c>
      <c r="AC40" s="20">
        <f t="shared" si="1"/>
        <v>109.4187</v>
      </c>
      <c r="AD40" s="20">
        <f t="shared" si="2"/>
        <v>109.61653079427083</v>
      </c>
      <c r="AE40" s="20">
        <f t="shared" si="15"/>
        <v>110.18145869954428</v>
      </c>
      <c r="AF40" s="20">
        <f t="shared" si="16"/>
        <v>110.35193333333332</v>
      </c>
      <c r="AG40" s="109">
        <f>IFERROR(AC40/'2018'!AF40*100-100,"")</f>
        <v>-0.84568824953375099</v>
      </c>
      <c r="AH40" s="20">
        <f t="shared" si="17"/>
        <v>0.18080163104737323</v>
      </c>
      <c r="AI40" s="20">
        <f t="shared" si="17"/>
        <v>0.5153674369915251</v>
      </c>
      <c r="AJ40" s="20">
        <f t="shared" si="17"/>
        <v>0.15472170708315502</v>
      </c>
    </row>
    <row r="41" spans="1:36" x14ac:dyDescent="0.2">
      <c r="A41" s="54" t="s">
        <v>36</v>
      </c>
      <c r="B41" s="1" t="s">
        <v>35</v>
      </c>
      <c r="C41" s="14">
        <v>123.693</v>
      </c>
      <c r="D41" s="10">
        <v>123.7517</v>
      </c>
      <c r="E41" s="7">
        <v>124.0018</v>
      </c>
      <c r="F41" s="7">
        <v>124.973</v>
      </c>
      <c r="G41" s="7">
        <v>125.6778</v>
      </c>
      <c r="H41" s="7">
        <v>126.33669999999999</v>
      </c>
      <c r="I41" s="7">
        <v>126.38581085205078</v>
      </c>
      <c r="J41" s="7">
        <v>126.82004547119141</v>
      </c>
      <c r="K41" s="7">
        <v>126.83931732177734</v>
      </c>
      <c r="L41" s="7">
        <v>127.0812</v>
      </c>
      <c r="M41" s="7">
        <v>127.52809999999999</v>
      </c>
      <c r="N41" s="7">
        <v>128.7373</v>
      </c>
      <c r="O41" s="7">
        <v>128.72399999999999</v>
      </c>
      <c r="P41" s="10">
        <f t="shared" si="11"/>
        <v>4.745620204862179E-2</v>
      </c>
      <c r="Q41" s="7">
        <f t="shared" si="11"/>
        <v>0.20209823380204339</v>
      </c>
      <c r="R41" s="7">
        <f t="shared" si="11"/>
        <v>0.78321443720977924</v>
      </c>
      <c r="S41" s="7">
        <f t="shared" si="11"/>
        <v>0.56396181575220716</v>
      </c>
      <c r="T41" s="7">
        <f t="shared" si="11"/>
        <v>0.52427715953015441</v>
      </c>
      <c r="U41" s="7">
        <f t="shared" si="11"/>
        <v>3.8872989440746762E-2</v>
      </c>
      <c r="V41" s="7">
        <f t="shared" si="11"/>
        <v>0.34357861552112595</v>
      </c>
      <c r="W41" s="7">
        <f t="shared" si="11"/>
        <v>1.5196218006652046E-2</v>
      </c>
      <c r="X41" s="7">
        <f t="shared" si="11"/>
        <v>0.19070007891088067</v>
      </c>
      <c r="Y41" s="7">
        <f t="shared" si="11"/>
        <v>0.35166491975209507</v>
      </c>
      <c r="Z41" s="7">
        <f t="shared" si="11"/>
        <v>0.94818318472557028</v>
      </c>
      <c r="AA41" s="11">
        <f t="shared" si="11"/>
        <v>-1.0331116156712302E-2</v>
      </c>
      <c r="AB41" s="20">
        <f t="shared" si="6"/>
        <v>126.40473113708497</v>
      </c>
      <c r="AC41" s="20">
        <f t="shared" si="1"/>
        <v>124.24216666666666</v>
      </c>
      <c r="AD41" s="20">
        <f t="shared" si="2"/>
        <v>126.13343695068359</v>
      </c>
      <c r="AE41" s="20">
        <f t="shared" si="15"/>
        <v>126.91352093098958</v>
      </c>
      <c r="AF41" s="20">
        <f t="shared" si="16"/>
        <v>128.32980000000001</v>
      </c>
      <c r="AG41" s="109">
        <f>IFERROR(AC41/'2018'!AF41*100-100,"")</f>
        <v>-3.1852565291408155</v>
      </c>
      <c r="AH41" s="20">
        <f t="shared" si="17"/>
        <v>1.5222450917900403</v>
      </c>
      <c r="AI41" s="20">
        <f t="shared" si="17"/>
        <v>0.61845930719464093</v>
      </c>
      <c r="AJ41" s="20">
        <f t="shared" si="17"/>
        <v>1.115940254924098</v>
      </c>
    </row>
    <row r="42" spans="1:36" x14ac:dyDescent="0.2">
      <c r="A42" s="3" t="s">
        <v>38</v>
      </c>
      <c r="B42" s="46" t="s">
        <v>37</v>
      </c>
      <c r="C42" s="26">
        <v>114.26730000000001</v>
      </c>
      <c r="D42" s="21">
        <v>114.5411</v>
      </c>
      <c r="E42" s="20">
        <v>114.7017</v>
      </c>
      <c r="F42" s="20">
        <v>114.80240000000001</v>
      </c>
      <c r="G42" s="20">
        <v>114.9813</v>
      </c>
      <c r="H42" s="20">
        <v>115.2033</v>
      </c>
      <c r="I42" s="20">
        <v>115.40988159179688</v>
      </c>
      <c r="J42" s="20">
        <v>115.33632659912109</v>
      </c>
      <c r="K42" s="20">
        <v>115.90072631835938</v>
      </c>
      <c r="L42" s="20">
        <v>116.2567</v>
      </c>
      <c r="M42" s="20">
        <v>117.1267</v>
      </c>
      <c r="N42" s="20">
        <v>117.42</v>
      </c>
      <c r="O42" s="20">
        <v>117.3049</v>
      </c>
      <c r="P42" s="21">
        <f t="shared" si="11"/>
        <v>0.23961360774254251</v>
      </c>
      <c r="Q42" s="20">
        <f t="shared" si="11"/>
        <v>0.1402116794757535</v>
      </c>
      <c r="R42" s="20">
        <f t="shared" si="11"/>
        <v>8.7792944655574703E-2</v>
      </c>
      <c r="S42" s="20">
        <f t="shared" si="11"/>
        <v>0.15583297910148108</v>
      </c>
      <c r="T42" s="20">
        <f t="shared" si="11"/>
        <v>0.19307487391427494</v>
      </c>
      <c r="U42" s="20">
        <f t="shared" si="11"/>
        <v>0.17931916168796927</v>
      </c>
      <c r="V42" s="20">
        <f t="shared" si="11"/>
        <v>-6.3733704307872202E-2</v>
      </c>
      <c r="W42" s="20">
        <f t="shared" si="11"/>
        <v>0.4893512181985708</v>
      </c>
      <c r="X42" s="20">
        <f t="shared" si="11"/>
        <v>0.30713671341698201</v>
      </c>
      <c r="Y42" s="20">
        <f t="shared" si="11"/>
        <v>0.74834396641226231</v>
      </c>
      <c r="Z42" s="20">
        <f t="shared" si="11"/>
        <v>0.25041258739467781</v>
      </c>
      <c r="AA42" s="19">
        <f t="shared" si="11"/>
        <v>-9.8024186680291434E-2</v>
      </c>
      <c r="AB42" s="20">
        <f t="shared" si="6"/>
        <v>115.74875287577312</v>
      </c>
      <c r="AC42" s="20">
        <f t="shared" si="1"/>
        <v>114.68173333333334</v>
      </c>
      <c r="AD42" s="20">
        <f t="shared" si="2"/>
        <v>115.19816053059895</v>
      </c>
      <c r="AE42" s="20">
        <f t="shared" si="15"/>
        <v>115.83125097249349</v>
      </c>
      <c r="AF42" s="20">
        <f t="shared" si="16"/>
        <v>117.28386666666665</v>
      </c>
      <c r="AG42" s="109">
        <f>IFERROR(AC42/'2018'!AF42*100-100,"")</f>
        <v>-2.2186626407269188</v>
      </c>
      <c r="AH42" s="20">
        <f t="shared" si="17"/>
        <v>0.45031338667035925</v>
      </c>
      <c r="AI42" s="20">
        <f t="shared" si="17"/>
        <v>0.54956645052190822</v>
      </c>
      <c r="AJ42" s="20">
        <f t="shared" si="17"/>
        <v>1.2540792592476748</v>
      </c>
    </row>
    <row r="43" spans="1:36" x14ac:dyDescent="0.2">
      <c r="A43" s="3" t="s">
        <v>40</v>
      </c>
      <c r="B43" s="1" t="s">
        <v>39</v>
      </c>
      <c r="C43" s="14">
        <v>118.9807</v>
      </c>
      <c r="D43" s="10">
        <v>118.89530000000001</v>
      </c>
      <c r="E43" s="7">
        <v>119.21380000000001</v>
      </c>
      <c r="F43" s="7">
        <v>119.1649</v>
      </c>
      <c r="G43" s="7">
        <v>120.0813</v>
      </c>
      <c r="H43" s="7">
        <v>120.6408</v>
      </c>
      <c r="I43" s="7">
        <v>120.97447204589844</v>
      </c>
      <c r="J43" s="7">
        <v>120.34898376464844</v>
      </c>
      <c r="K43" s="7">
        <v>120.22370147705078</v>
      </c>
      <c r="L43" s="7">
        <v>120.7401</v>
      </c>
      <c r="M43" s="7">
        <v>122.04770000000001</v>
      </c>
      <c r="N43" s="7">
        <v>123.33450000000001</v>
      </c>
      <c r="O43" s="7">
        <v>123.4768</v>
      </c>
      <c r="P43" s="10">
        <f t="shared" si="11"/>
        <v>-7.1776346920124703E-2</v>
      </c>
      <c r="Q43" s="7">
        <f t="shared" si="11"/>
        <v>0.2678827506217657</v>
      </c>
      <c r="R43" s="7">
        <f t="shared" si="11"/>
        <v>-4.1018741118900054E-2</v>
      </c>
      <c r="S43" s="7">
        <f t="shared" si="11"/>
        <v>0.76901839383912196</v>
      </c>
      <c r="T43" s="7">
        <f t="shared" si="11"/>
        <v>0.46593432949176927</v>
      </c>
      <c r="U43" s="7">
        <f t="shared" si="11"/>
        <v>0.27658308457705749</v>
      </c>
      <c r="V43" s="7">
        <f t="shared" si="11"/>
        <v>-0.51704154659396728</v>
      </c>
      <c r="W43" s="7">
        <f t="shared" si="11"/>
        <v>-0.10409916534289586</v>
      </c>
      <c r="X43" s="7">
        <f t="shared" si="11"/>
        <v>0.42953137909149386</v>
      </c>
      <c r="Y43" s="7">
        <f t="shared" si="11"/>
        <v>1.0829873422334484</v>
      </c>
      <c r="Z43" s="7">
        <f t="shared" si="11"/>
        <v>1.0543418679745702</v>
      </c>
      <c r="AA43" s="11">
        <f t="shared" si="11"/>
        <v>0.11537728697160296</v>
      </c>
      <c r="AB43" s="20">
        <f t="shared" si="6"/>
        <v>120.7618631072998</v>
      </c>
      <c r="AC43" s="20">
        <f t="shared" si="1"/>
        <v>119.09133333333334</v>
      </c>
      <c r="AD43" s="20">
        <f t="shared" si="2"/>
        <v>120.56552401529949</v>
      </c>
      <c r="AE43" s="20">
        <f t="shared" si="15"/>
        <v>120.4375950805664</v>
      </c>
      <c r="AF43" s="20">
        <f t="shared" si="16"/>
        <v>122.95300000000002</v>
      </c>
      <c r="AG43" s="109">
        <f>IFERROR(AC43/'2018'!AF43*100-100,"")</f>
        <v>-3.1407665259625048</v>
      </c>
      <c r="AH43" s="20">
        <f t="shared" si="17"/>
        <v>1.2378656285927434</v>
      </c>
      <c r="AI43" s="20">
        <f t="shared" si="17"/>
        <v>-0.10610739328504337</v>
      </c>
      <c r="AJ43" s="20">
        <f t="shared" si="17"/>
        <v>2.088554589412837</v>
      </c>
    </row>
    <row r="44" spans="1:36" x14ac:dyDescent="0.2">
      <c r="A44" s="3" t="s">
        <v>41</v>
      </c>
      <c r="B44" s="1" t="s">
        <v>68</v>
      </c>
      <c r="C44" s="14">
        <v>114.2509</v>
      </c>
      <c r="D44" s="10">
        <v>114.6339</v>
      </c>
      <c r="E44" s="7">
        <v>115.0902</v>
      </c>
      <c r="F44" s="7">
        <v>115.1103</v>
      </c>
      <c r="G44" s="7">
        <v>115.1387</v>
      </c>
      <c r="H44" s="7">
        <v>115.11069999999999</v>
      </c>
      <c r="I44" s="7">
        <v>115.52412414550781</v>
      </c>
      <c r="J44" s="7">
        <v>115.31278991699219</v>
      </c>
      <c r="K44" s="7">
        <v>116.29746246337891</v>
      </c>
      <c r="L44" s="7">
        <v>116.75620000000001</v>
      </c>
      <c r="M44" s="7">
        <v>118.56140000000001</v>
      </c>
      <c r="N44" s="7">
        <v>118.7619</v>
      </c>
      <c r="O44" s="7">
        <v>118.4038</v>
      </c>
      <c r="P44" s="10">
        <f t="shared" si="11"/>
        <v>0.33522711856098775</v>
      </c>
      <c r="Q44" s="7">
        <f t="shared" si="11"/>
        <v>0.39804979155380632</v>
      </c>
      <c r="R44" s="7">
        <f t="shared" si="11"/>
        <v>1.7464562577873127E-2</v>
      </c>
      <c r="S44" s="7">
        <f t="shared" si="11"/>
        <v>2.4671988518842246E-2</v>
      </c>
      <c r="T44" s="7">
        <f t="shared" si="11"/>
        <v>-2.4318495866294997E-2</v>
      </c>
      <c r="U44" s="7">
        <f t="shared" si="11"/>
        <v>0.35915353264971744</v>
      </c>
      <c r="V44" s="7">
        <f t="shared" si="11"/>
        <v>-0.18293514889534249</v>
      </c>
      <c r="W44" s="7">
        <f t="shared" si="11"/>
        <v>0.85391442449318455</v>
      </c>
      <c r="X44" s="7">
        <f t="shared" si="11"/>
        <v>0.39445188820482924</v>
      </c>
      <c r="Y44" s="7">
        <f t="shared" si="11"/>
        <v>1.5461277431091447</v>
      </c>
      <c r="Z44" s="7">
        <f t="shared" si="11"/>
        <v>0.16911068863895923</v>
      </c>
      <c r="AA44" s="11">
        <f t="shared" si="11"/>
        <v>-0.3015276784894762</v>
      </c>
      <c r="AB44" s="20">
        <f t="shared" si="6"/>
        <v>116.22512304382325</v>
      </c>
      <c r="AC44" s="20">
        <f t="shared" si="1"/>
        <v>114.94479999999999</v>
      </c>
      <c r="AD44" s="20">
        <f t="shared" si="2"/>
        <v>115.25784138183593</v>
      </c>
      <c r="AE44" s="20">
        <f t="shared" si="15"/>
        <v>116.12215079345704</v>
      </c>
      <c r="AF44" s="20">
        <f t="shared" si="16"/>
        <v>118.5757</v>
      </c>
      <c r="AG44" s="109">
        <f>IFERROR(AC44/'2018'!AF44*100-100,"")</f>
        <v>-3.062094510089338</v>
      </c>
      <c r="AH44" s="20">
        <f t="shared" si="17"/>
        <v>0.27234062074661836</v>
      </c>
      <c r="AI44" s="20">
        <f t="shared" si="17"/>
        <v>0.74989206917189222</v>
      </c>
      <c r="AJ44" s="20">
        <f t="shared" si="17"/>
        <v>2.1129036878648719</v>
      </c>
    </row>
    <row r="45" spans="1:36" x14ac:dyDescent="0.2">
      <c r="A45" s="3" t="s">
        <v>42</v>
      </c>
      <c r="B45" s="1" t="s">
        <v>69</v>
      </c>
      <c r="C45" s="14">
        <v>109.5689</v>
      </c>
      <c r="D45" s="10">
        <v>110.0827</v>
      </c>
      <c r="E45" s="7">
        <v>109.9843</v>
      </c>
      <c r="F45" s="7">
        <v>110.2628</v>
      </c>
      <c r="G45" s="7">
        <v>110.2628</v>
      </c>
      <c r="H45" s="7">
        <v>110.2628</v>
      </c>
      <c r="I45" s="7">
        <v>110.27532196044922</v>
      </c>
      <c r="J45" s="7">
        <v>110.27533721923828</v>
      </c>
      <c r="K45" s="7">
        <v>110.27533721923828</v>
      </c>
      <c r="L45" s="7">
        <v>110.2754</v>
      </c>
      <c r="M45" s="7">
        <v>110.2754</v>
      </c>
      <c r="N45" s="7">
        <v>110.2754</v>
      </c>
      <c r="O45" s="7">
        <v>109.43210000000001</v>
      </c>
      <c r="P45" s="10">
        <f t="shared" si="11"/>
        <v>0.46892868323037223</v>
      </c>
      <c r="Q45" s="7">
        <f t="shared" si="11"/>
        <v>-8.9387342425283928E-2</v>
      </c>
      <c r="R45" s="7">
        <f t="shared" si="11"/>
        <v>0.2532179592905478</v>
      </c>
      <c r="S45" s="7">
        <f t="shared" si="11"/>
        <v>0</v>
      </c>
      <c r="T45" s="7">
        <f t="shared" si="11"/>
        <v>0</v>
      </c>
      <c r="U45" s="7">
        <f t="shared" si="11"/>
        <v>1.1356468772079215E-2</v>
      </c>
      <c r="V45" s="7">
        <f t="shared" si="11"/>
        <v>1.3836993437183197E-5</v>
      </c>
      <c r="W45" s="7">
        <f t="shared" si="11"/>
        <v>0</v>
      </c>
      <c r="X45" s="7">
        <f t="shared" si="11"/>
        <v>5.6930917924728488E-5</v>
      </c>
      <c r="Y45" s="7">
        <f t="shared" si="11"/>
        <v>0</v>
      </c>
      <c r="Z45" s="7">
        <f t="shared" si="11"/>
        <v>0</v>
      </c>
      <c r="AA45" s="11">
        <f t="shared" si="11"/>
        <v>-0.76472177838393629</v>
      </c>
      <c r="AB45" s="20">
        <f t="shared" si="6"/>
        <v>110.16164136657714</v>
      </c>
      <c r="AC45" s="20">
        <f t="shared" si="1"/>
        <v>110.10993333333333</v>
      </c>
      <c r="AD45" s="20">
        <f t="shared" si="2"/>
        <v>110.26697398681641</v>
      </c>
      <c r="AE45" s="20">
        <f t="shared" si="15"/>
        <v>110.27535814615885</v>
      </c>
      <c r="AF45" s="20">
        <f t="shared" si="16"/>
        <v>109.99430000000001</v>
      </c>
      <c r="AG45" s="109">
        <f>IFERROR(AC45/'2018'!AF45*100-100,"")</f>
        <v>0.10512665959356582</v>
      </c>
      <c r="AH45" s="20">
        <f t="shared" ref="AH45:AJ50" si="18">IFERROR(AD45/AC45*100-100,"")</f>
        <v>0.14262169518137569</v>
      </c>
      <c r="AI45" s="20">
        <f t="shared" si="18"/>
        <v>7.6035090465325084E-3</v>
      </c>
      <c r="AJ45" s="20">
        <f t="shared" si="18"/>
        <v>-0.25486940227055754</v>
      </c>
    </row>
    <row r="46" spans="1:36" x14ac:dyDescent="0.2">
      <c r="A46" s="3" t="s">
        <v>44</v>
      </c>
      <c r="B46" s="1" t="s">
        <v>43</v>
      </c>
      <c r="C46" s="14">
        <v>119.0111</v>
      </c>
      <c r="D46" s="10">
        <v>119.3861</v>
      </c>
      <c r="E46" s="7">
        <v>118.9704</v>
      </c>
      <c r="F46" s="7">
        <v>118.9815</v>
      </c>
      <c r="G46" s="7">
        <v>119.1435</v>
      </c>
      <c r="H46" s="7">
        <v>119.5462</v>
      </c>
      <c r="I46" s="7">
        <v>119.56003570556641</v>
      </c>
      <c r="J46" s="7">
        <v>120.04331970214844</v>
      </c>
      <c r="K46" s="7">
        <v>121.38619995117188</v>
      </c>
      <c r="L46" s="7">
        <v>122.31610000000001</v>
      </c>
      <c r="M46" s="7">
        <v>122.52630000000001</v>
      </c>
      <c r="N46" s="7">
        <v>122.554</v>
      </c>
      <c r="O46" s="7">
        <v>122.6225</v>
      </c>
      <c r="P46" s="10">
        <f t="shared" si="11"/>
        <v>0.31509665905113055</v>
      </c>
      <c r="Q46" s="7">
        <f t="shared" si="11"/>
        <v>-0.34819798954819792</v>
      </c>
      <c r="R46" s="7">
        <f t="shared" si="11"/>
        <v>9.3300518448277883E-3</v>
      </c>
      <c r="S46" s="7">
        <f t="shared" si="11"/>
        <v>0.13615562083181515</v>
      </c>
      <c r="T46" s="7">
        <f t="shared" si="11"/>
        <v>0.33799577820023402</v>
      </c>
      <c r="U46" s="7">
        <f t="shared" si="11"/>
        <v>1.1573521840432689E-2</v>
      </c>
      <c r="V46" s="7">
        <f t="shared" si="11"/>
        <v>0.40421867869978462</v>
      </c>
      <c r="W46" s="7">
        <f t="shared" si="11"/>
        <v>1.1186630396055297</v>
      </c>
      <c r="X46" s="7">
        <f t="shared" si="11"/>
        <v>0.76606735296284678</v>
      </c>
      <c r="Y46" s="7">
        <f t="shared" si="11"/>
        <v>0.17184982189589137</v>
      </c>
      <c r="Z46" s="7">
        <f t="shared" si="11"/>
        <v>2.2607391229471415E-2</v>
      </c>
      <c r="AA46" s="11">
        <f t="shared" si="11"/>
        <v>5.5893728478874805E-2</v>
      </c>
      <c r="AB46" s="20">
        <f t="shared" si="6"/>
        <v>120.58634627990723</v>
      </c>
      <c r="AC46" s="20">
        <f t="shared" si="1"/>
        <v>119.11266666666666</v>
      </c>
      <c r="AD46" s="20">
        <f t="shared" si="2"/>
        <v>119.41657856852214</v>
      </c>
      <c r="AE46" s="20">
        <f t="shared" si="15"/>
        <v>121.24853988444011</v>
      </c>
      <c r="AF46" s="20">
        <f t="shared" si="16"/>
        <v>122.56760000000001</v>
      </c>
      <c r="AG46" s="109">
        <f>IFERROR(AC46/'2018'!AF46*100-100,"")</f>
        <v>-2.8187982250883294</v>
      </c>
      <c r="AH46" s="20">
        <f t="shared" si="18"/>
        <v>0.25514658546430269</v>
      </c>
      <c r="AI46" s="20">
        <f t="shared" si="18"/>
        <v>1.5340929524846274</v>
      </c>
      <c r="AJ46" s="20">
        <f t="shared" si="18"/>
        <v>1.0878977320609948</v>
      </c>
    </row>
    <row r="47" spans="1:36" x14ac:dyDescent="0.2">
      <c r="A47" s="3" t="s">
        <v>46</v>
      </c>
      <c r="B47" s="1" t="s">
        <v>45</v>
      </c>
      <c r="C47" s="14">
        <v>103.5941</v>
      </c>
      <c r="D47" s="10">
        <v>104.0728</v>
      </c>
      <c r="E47" s="7">
        <v>104.217</v>
      </c>
      <c r="F47" s="7">
        <v>104.34610000000001</v>
      </c>
      <c r="G47" s="7">
        <v>104.43510000000001</v>
      </c>
      <c r="H47" s="7">
        <v>104.709</v>
      </c>
      <c r="I47" s="7">
        <v>104.81233978271484</v>
      </c>
      <c r="J47" s="7">
        <v>105.15930938720703</v>
      </c>
      <c r="K47" s="7">
        <v>105.90193939208984</v>
      </c>
      <c r="L47" s="7">
        <v>105.9003</v>
      </c>
      <c r="M47" s="7">
        <v>106.0963</v>
      </c>
      <c r="N47" s="7">
        <v>106.34699999999999</v>
      </c>
      <c r="O47" s="7">
        <v>106.46599999999999</v>
      </c>
      <c r="P47" s="10">
        <f t="shared" si="11"/>
        <v>0.46209195311316331</v>
      </c>
      <c r="Q47" s="7">
        <f t="shared" si="11"/>
        <v>0.13855685635439605</v>
      </c>
      <c r="R47" s="7">
        <f t="shared" si="11"/>
        <v>0.12387614304768724</v>
      </c>
      <c r="S47" s="7">
        <f t="shared" si="11"/>
        <v>8.5293077556323274E-2</v>
      </c>
      <c r="T47" s="7">
        <f t="shared" si="11"/>
        <v>0.26226814547982197</v>
      </c>
      <c r="U47" s="7">
        <f t="shared" si="11"/>
        <v>9.8692359505716365E-2</v>
      </c>
      <c r="V47" s="7">
        <f t="shared" si="11"/>
        <v>0.33103888837085965</v>
      </c>
      <c r="W47" s="7">
        <f t="shared" si="11"/>
        <v>0.70619520916438794</v>
      </c>
      <c r="X47" s="7">
        <f t="shared" si="11"/>
        <v>-1.5480283923532839E-3</v>
      </c>
      <c r="Y47" s="7">
        <f t="shared" si="11"/>
        <v>0.18507974009516304</v>
      </c>
      <c r="Z47" s="7">
        <f t="shared" si="11"/>
        <v>0.23629476239981489</v>
      </c>
      <c r="AA47" s="11">
        <f t="shared" si="11"/>
        <v>0.11189784385079013</v>
      </c>
      <c r="AB47" s="20">
        <f t="shared" si="6"/>
        <v>105.20526571350096</v>
      </c>
      <c r="AC47" s="20">
        <f t="shared" si="1"/>
        <v>104.21196666666667</v>
      </c>
      <c r="AD47" s="20">
        <f t="shared" si="2"/>
        <v>104.65214659423827</v>
      </c>
      <c r="AE47" s="20">
        <f t="shared" si="15"/>
        <v>105.65384959309897</v>
      </c>
      <c r="AF47" s="20">
        <f t="shared" si="16"/>
        <v>106.30309999999999</v>
      </c>
      <c r="AG47" s="109">
        <f>IFERROR(AC47/'2018'!AF47*100-100,"")</f>
        <v>-1.9671423818621605</v>
      </c>
      <c r="AH47" s="20">
        <f t="shared" si="18"/>
        <v>0.42238904192220161</v>
      </c>
      <c r="AI47" s="20">
        <f t="shared" si="18"/>
        <v>0.95717386738805033</v>
      </c>
      <c r="AJ47" s="20">
        <f t="shared" si="18"/>
        <v>0.61450709974263873</v>
      </c>
    </row>
    <row r="48" spans="1:36" x14ac:dyDescent="0.2">
      <c r="A48" s="54" t="s">
        <v>47</v>
      </c>
      <c r="B48" s="1" t="s">
        <v>70</v>
      </c>
      <c r="C48" s="14">
        <v>114.42449999999999</v>
      </c>
      <c r="D48" s="10">
        <v>114.5444</v>
      </c>
      <c r="E48" s="7">
        <v>114.5444</v>
      </c>
      <c r="F48" s="7">
        <v>114.8712</v>
      </c>
      <c r="G48" s="7">
        <v>114.87130000000001</v>
      </c>
      <c r="H48" s="7">
        <v>115.2003</v>
      </c>
      <c r="I48" s="7">
        <v>115.20030212402344</v>
      </c>
      <c r="J48" s="7">
        <v>115.20030975341797</v>
      </c>
      <c r="K48" s="7">
        <v>115.2003173828125</v>
      </c>
      <c r="L48" s="7">
        <v>115.2003</v>
      </c>
      <c r="M48" s="7">
        <v>115.2003</v>
      </c>
      <c r="N48" s="7">
        <v>115.2003</v>
      </c>
      <c r="O48" s="7">
        <v>115.32080000000001</v>
      </c>
      <c r="P48" s="10">
        <f t="shared" si="11"/>
        <v>0.10478525141031968</v>
      </c>
      <c r="Q48" s="7">
        <f t="shared" si="11"/>
        <v>0</v>
      </c>
      <c r="R48" s="7">
        <f t="shared" si="11"/>
        <v>0.28530421391181565</v>
      </c>
      <c r="S48" s="7">
        <f t="shared" si="11"/>
        <v>8.7054022246933662E-5</v>
      </c>
      <c r="T48" s="7">
        <f t="shared" si="11"/>
        <v>0.2864074838536636</v>
      </c>
      <c r="U48" s="7">
        <f t="shared" si="11"/>
        <v>1.8437655448030228E-6</v>
      </c>
      <c r="V48" s="7">
        <f t="shared" si="11"/>
        <v>6.6227209395998577E-6</v>
      </c>
      <c r="W48" s="7">
        <f t="shared" si="11"/>
        <v>6.6227205009955606E-6</v>
      </c>
      <c r="X48" s="7">
        <f t="shared" si="11"/>
        <v>-1.5089205391376096E-5</v>
      </c>
      <c r="Y48" s="7">
        <f t="shared" si="11"/>
        <v>0</v>
      </c>
      <c r="Z48" s="7">
        <f t="shared" si="11"/>
        <v>0</v>
      </c>
      <c r="AA48" s="11">
        <f t="shared" si="11"/>
        <v>0.10460042204751806</v>
      </c>
      <c r="AB48" s="20">
        <f t="shared" si="6"/>
        <v>115.04618577168782</v>
      </c>
      <c r="AC48" s="20">
        <f t="shared" si="1"/>
        <v>114.65333333333332</v>
      </c>
      <c r="AD48" s="20">
        <f t="shared" si="2"/>
        <v>115.09063404134115</v>
      </c>
      <c r="AE48" s="20">
        <f t="shared" si="15"/>
        <v>115.20030904541015</v>
      </c>
      <c r="AF48" s="20">
        <f t="shared" si="16"/>
        <v>115.24046666666668</v>
      </c>
      <c r="AG48" s="109">
        <f>IFERROR(AC48/'2018'!AF48*100-100,"")</f>
        <v>-0.50948538331734028</v>
      </c>
      <c r="AH48" s="20">
        <f t="shared" si="18"/>
        <v>0.38141124666341852</v>
      </c>
      <c r="AI48" s="20">
        <f t="shared" si="18"/>
        <v>9.5294465081849467E-2</v>
      </c>
      <c r="AJ48" s="20">
        <f t="shared" si="18"/>
        <v>3.4858952714003522E-2</v>
      </c>
    </row>
    <row r="49" spans="1:36" x14ac:dyDescent="0.2">
      <c r="A49" s="54"/>
      <c r="B49" s="46" t="s">
        <v>48</v>
      </c>
      <c r="C49" s="26">
        <v>94.104690000000005</v>
      </c>
      <c r="D49" s="21">
        <v>93.599739999999997</v>
      </c>
      <c r="E49" s="20">
        <v>93.306470000000004</v>
      </c>
      <c r="F49" s="20">
        <v>93.862750000000005</v>
      </c>
      <c r="G49" s="20">
        <v>92.057100000000005</v>
      </c>
      <c r="H49" s="20">
        <v>91.486969999999999</v>
      </c>
      <c r="I49" s="20">
        <v>90.675285339355469</v>
      </c>
      <c r="J49" s="20">
        <v>89.98687744140625</v>
      </c>
      <c r="K49" s="20">
        <v>90.644371032714844</v>
      </c>
      <c r="L49" s="20">
        <v>90.425960000000003</v>
      </c>
      <c r="M49" s="20">
        <v>91.998310000000004</v>
      </c>
      <c r="N49" s="20">
        <v>90.697320000000005</v>
      </c>
      <c r="O49" s="20">
        <v>89.359070000000003</v>
      </c>
      <c r="P49" s="21">
        <f t="shared" si="11"/>
        <v>-0.53658324574472116</v>
      </c>
      <c r="Q49" s="20">
        <f t="shared" si="11"/>
        <v>-0.31332351991575252</v>
      </c>
      <c r="R49" s="20">
        <f t="shared" si="11"/>
        <v>0.59618588078618873</v>
      </c>
      <c r="S49" s="20">
        <f t="shared" si="11"/>
        <v>-1.9237130810678356</v>
      </c>
      <c r="T49" s="20">
        <f t="shared" si="11"/>
        <v>-0.61932213810776782</v>
      </c>
      <c r="U49" s="20">
        <f t="shared" si="11"/>
        <v>-0.88721340388093584</v>
      </c>
      <c r="V49" s="20">
        <f t="shared" si="11"/>
        <v>-0.7592012480278697</v>
      </c>
      <c r="W49" s="20">
        <f t="shared" si="11"/>
        <v>0.73065496881666092</v>
      </c>
      <c r="X49" s="20">
        <f t="shared" si="11"/>
        <v>-0.24095377377158109</v>
      </c>
      <c r="Y49" s="20">
        <f t="shared" si="11"/>
        <v>1.7388258858407477</v>
      </c>
      <c r="Z49" s="20">
        <f t="shared" si="11"/>
        <v>-1.4141455424561589</v>
      </c>
      <c r="AA49" s="19">
        <f t="shared" si="11"/>
        <v>-1.4755121761039931</v>
      </c>
      <c r="AB49" s="20">
        <f>(AB29/AB33)*100</f>
        <v>91.499267671810031</v>
      </c>
      <c r="AC49" s="20">
        <f t="shared" ref="AC49:AF49" si="19">(AC29/AC33)*100</f>
        <v>93.590020111041312</v>
      </c>
      <c r="AD49" s="20">
        <f t="shared" si="19"/>
        <v>91.405444660142336</v>
      </c>
      <c r="AE49" s="20">
        <f t="shared" si="19"/>
        <v>90.351975143598423</v>
      </c>
      <c r="AF49" s="20">
        <f t="shared" si="19"/>
        <v>90.682264954293586</v>
      </c>
      <c r="AG49" s="109">
        <f>IFERROR(AC49/'2018'!AF49*100-100,"")</f>
        <v>3.2065312420386931</v>
      </c>
      <c r="AH49" s="20">
        <f t="shared" si="18"/>
        <v>-2.3341970097955453</v>
      </c>
      <c r="AI49" s="20">
        <f t="shared" si="18"/>
        <v>-1.152523813500224</v>
      </c>
      <c r="AJ49" s="20">
        <f t="shared" si="18"/>
        <v>0.36555903749777485</v>
      </c>
    </row>
    <row r="50" spans="1:36" x14ac:dyDescent="0.2">
      <c r="A50" s="54"/>
      <c r="B50" s="46" t="s">
        <v>72</v>
      </c>
      <c r="C50" s="26">
        <v>105.27970000000001</v>
      </c>
      <c r="D50" s="21">
        <v>105.7497</v>
      </c>
      <c r="E50" s="20">
        <v>105.3798</v>
      </c>
      <c r="F50" s="20">
        <v>106.319</v>
      </c>
      <c r="G50" s="20">
        <v>104.55</v>
      </c>
      <c r="H50" s="20">
        <v>104.35080000000001</v>
      </c>
      <c r="I50" s="20">
        <v>103.08735656738281</v>
      </c>
      <c r="J50" s="20">
        <v>103.0863037109375</v>
      </c>
      <c r="K50" s="20">
        <v>103.06651306152344</v>
      </c>
      <c r="L50" s="20">
        <v>102.01479999999999</v>
      </c>
      <c r="M50" s="20">
        <v>103.21429999999999</v>
      </c>
      <c r="N50" s="20">
        <v>101.8875</v>
      </c>
      <c r="O50" s="20">
        <v>100.70569999999999</v>
      </c>
      <c r="P50" s="21">
        <f t="shared" si="11"/>
        <v>0.44642984355008503</v>
      </c>
      <c r="Q50" s="20">
        <f t="shared" si="11"/>
        <v>-0.34978822634957946</v>
      </c>
      <c r="R50" s="20">
        <f t="shared" si="11"/>
        <v>0.89125240321200039</v>
      </c>
      <c r="S50" s="20">
        <f t="shared" ref="S50:AA50" si="20">(G50-F50)/F50*100</f>
        <v>-1.6638606457923846</v>
      </c>
      <c r="T50" s="20">
        <f t="shared" si="20"/>
        <v>-0.19053084648492635</v>
      </c>
      <c r="U50" s="20">
        <f t="shared" si="20"/>
        <v>-1.210765449442835</v>
      </c>
      <c r="V50" s="20">
        <f t="shared" si="20"/>
        <v>-1.0213245157996683E-3</v>
      </c>
      <c r="W50" s="20">
        <f t="shared" si="20"/>
        <v>-1.919813661139419E-2</v>
      </c>
      <c r="X50" s="20">
        <f t="shared" si="20"/>
        <v>-1.0204216969052258</v>
      </c>
      <c r="Y50" s="20">
        <f t="shared" si="20"/>
        <v>1.1758097844626472</v>
      </c>
      <c r="Z50" s="20">
        <f t="shared" si="20"/>
        <v>-1.2854807909369066</v>
      </c>
      <c r="AA50" s="19">
        <f t="shared" si="20"/>
        <v>-1.1599067599067694</v>
      </c>
      <c r="AB50" s="20">
        <f>(AB29/AB42)*100</f>
        <v>103.6057232979708</v>
      </c>
      <c r="AC50" s="20">
        <f t="shared" ref="AC50:AF50" si="21">(AC29/AC42)*100</f>
        <v>105.81635785065451</v>
      </c>
      <c r="AD50" s="20">
        <f t="shared" si="21"/>
        <v>103.99515001436433</v>
      </c>
      <c r="AE50" s="20">
        <f t="shared" si="21"/>
        <v>102.72121122589431</v>
      </c>
      <c r="AF50" s="20">
        <f t="shared" si="21"/>
        <v>101.93519085887348</v>
      </c>
      <c r="AG50" s="109">
        <f>IFERROR(AC50/'2018'!AF50*100-100,"")</f>
        <v>3.8074848921942959</v>
      </c>
      <c r="AH50" s="20">
        <f t="shared" si="18"/>
        <v>-1.7211023638335519</v>
      </c>
      <c r="AI50" s="20">
        <f t="shared" si="18"/>
        <v>-1.2249982699135984</v>
      </c>
      <c r="AJ50" s="20">
        <f t="shared" si="18"/>
        <v>-0.76519772074365733</v>
      </c>
    </row>
    <row r="51" spans="1:36" ht="18" customHeight="1" x14ac:dyDescent="0.2">
      <c r="B51" s="22" t="s">
        <v>53</v>
      </c>
      <c r="C51" s="27"/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5"/>
      <c r="AB51" s="24"/>
      <c r="AC51" s="23"/>
      <c r="AD51" s="23"/>
      <c r="AE51" s="23"/>
      <c r="AF51" s="23"/>
      <c r="AG51" s="23"/>
      <c r="AH51" s="23"/>
      <c r="AI51" s="23"/>
      <c r="AJ51" s="23"/>
    </row>
    <row r="52" spans="1:36" x14ac:dyDescent="0.2">
      <c r="A52" s="54" t="s">
        <v>14</v>
      </c>
      <c r="B52" s="46" t="s">
        <v>15</v>
      </c>
      <c r="C52" s="26">
        <v>140.30869999999999</v>
      </c>
      <c r="D52" s="21">
        <v>141.03489999999999</v>
      </c>
      <c r="E52" s="20">
        <v>140.0316</v>
      </c>
      <c r="F52" s="20">
        <v>138.53120000000001</v>
      </c>
      <c r="G52" s="20">
        <v>135.65979999999999</v>
      </c>
      <c r="H52" s="20">
        <v>135.52209999999999</v>
      </c>
      <c r="I52" s="20">
        <v>134.60838317871094</v>
      </c>
      <c r="J52" s="20">
        <v>132.01243591308594</v>
      </c>
      <c r="K52" s="20">
        <v>132.20370483398438</v>
      </c>
      <c r="L52" s="20">
        <v>135.41489999999999</v>
      </c>
      <c r="M52" s="20">
        <v>134.9237</v>
      </c>
      <c r="N52" s="20">
        <v>131.14769999999999</v>
      </c>
      <c r="O52" s="20">
        <v>129.65780000000001</v>
      </c>
      <c r="P52" s="21">
        <f t="shared" ref="P52:AA71" si="22">(D52-C52)/C52*100</f>
        <v>0.51757303716733583</v>
      </c>
      <c r="Q52" s="20">
        <f t="shared" si="22"/>
        <v>-0.71138420348438292</v>
      </c>
      <c r="R52" s="20">
        <f t="shared" si="22"/>
        <v>-1.0714724390780259</v>
      </c>
      <c r="S52" s="20">
        <f t="shared" si="22"/>
        <v>-2.0727460673119285</v>
      </c>
      <c r="T52" s="20">
        <f t="shared" si="22"/>
        <v>-0.10150390904305866</v>
      </c>
      <c r="U52" s="20">
        <f t="shared" si="22"/>
        <v>-0.67421979240954588</v>
      </c>
      <c r="V52" s="20">
        <f t="shared" si="22"/>
        <v>-1.9285182722821408</v>
      </c>
      <c r="W52" s="20">
        <f t="shared" si="22"/>
        <v>0.1448870476296375</v>
      </c>
      <c r="X52" s="20">
        <f t="shared" si="22"/>
        <v>2.428975171344927</v>
      </c>
      <c r="Y52" s="20">
        <f t="shared" si="22"/>
        <v>-0.36273704001553164</v>
      </c>
      <c r="Z52" s="20">
        <f t="shared" si="22"/>
        <v>-2.7986187749076037</v>
      </c>
      <c r="AA52" s="19">
        <f t="shared" si="22"/>
        <v>-1.1360473725425435</v>
      </c>
      <c r="AB52" s="20">
        <f t="shared" ref="AB52:AB69" si="23">AVERAGE(D52:O52)</f>
        <v>135.0623519938151</v>
      </c>
      <c r="AC52" s="20">
        <f t="shared" ref="AC52:AC69" si="24">IFERROR(AVERAGE(D52:F52),"")</f>
        <v>139.86590000000001</v>
      </c>
      <c r="AD52" s="20">
        <f t="shared" ref="AD52:AD69" si="25">IFERROR(AVERAGE(G52:I52),"")</f>
        <v>135.26342772623698</v>
      </c>
      <c r="AE52" s="20">
        <f t="shared" ref="AE52:AE69" si="26">IFERROR(AVERAGE(J52:L52),"")</f>
        <v>133.21034691569011</v>
      </c>
      <c r="AF52" s="20">
        <f t="shared" ref="AF52:AF69" si="27">IFERROR(AVERAGE(M52:O52),"")</f>
        <v>131.90973333333332</v>
      </c>
      <c r="AG52" s="7">
        <f>IFERROR(AC52/'2018'!AF52*100-100,"")</f>
        <v>6.0315235772341538</v>
      </c>
      <c r="AH52" s="20">
        <f t="shared" ref="AH52:AJ67" si="28">IFERROR(AD52/AC52*100-100,"")</f>
        <v>-3.2906321510554335</v>
      </c>
      <c r="AI52" s="20">
        <f t="shared" si="28"/>
        <v>-1.5178388164923291</v>
      </c>
      <c r="AJ52" s="20">
        <f t="shared" si="28"/>
        <v>-0.97636078012766347</v>
      </c>
    </row>
    <row r="53" spans="1:36" x14ac:dyDescent="0.2">
      <c r="A53" s="3" t="s">
        <v>16</v>
      </c>
      <c r="B53" s="1" t="s">
        <v>74</v>
      </c>
      <c r="C53" s="14">
        <v>140.30869999999999</v>
      </c>
      <c r="D53" s="10">
        <v>141.03489999999999</v>
      </c>
      <c r="E53" s="7">
        <v>140.0316</v>
      </c>
      <c r="F53" s="7">
        <v>138.53120000000001</v>
      </c>
      <c r="G53" s="7">
        <v>135.65979999999999</v>
      </c>
      <c r="H53" s="7">
        <v>135.52209999999999</v>
      </c>
      <c r="I53" s="7">
        <v>134.60838317871094</v>
      </c>
      <c r="J53" s="7">
        <v>132.01243591308594</v>
      </c>
      <c r="K53" s="7">
        <v>132.20370483398438</v>
      </c>
      <c r="L53" s="7">
        <v>135.41489999999999</v>
      </c>
      <c r="M53" s="7">
        <v>134.9237</v>
      </c>
      <c r="N53" s="7">
        <v>131.14769999999999</v>
      </c>
      <c r="O53" s="7">
        <v>129.65780000000001</v>
      </c>
      <c r="P53" s="10">
        <f t="shared" si="22"/>
        <v>0.51757303716733583</v>
      </c>
      <c r="Q53" s="7">
        <f t="shared" si="22"/>
        <v>-0.71138420348438292</v>
      </c>
      <c r="R53" s="7">
        <f t="shared" si="22"/>
        <v>-1.0714724390780259</v>
      </c>
      <c r="S53" s="7">
        <f t="shared" si="22"/>
        <v>-2.0727460673119285</v>
      </c>
      <c r="T53" s="7">
        <f t="shared" si="22"/>
        <v>-0.10150390904305866</v>
      </c>
      <c r="U53" s="7">
        <f t="shared" si="22"/>
        <v>-0.67421979240954588</v>
      </c>
      <c r="V53" s="7">
        <f t="shared" si="22"/>
        <v>-1.9285182722821408</v>
      </c>
      <c r="W53" s="7">
        <f t="shared" si="22"/>
        <v>0.1448870476296375</v>
      </c>
      <c r="X53" s="7">
        <f t="shared" si="22"/>
        <v>2.428975171344927</v>
      </c>
      <c r="Y53" s="7">
        <f t="shared" si="22"/>
        <v>-0.36273704001553164</v>
      </c>
      <c r="Z53" s="7">
        <f t="shared" si="22"/>
        <v>-2.7986187749076037</v>
      </c>
      <c r="AA53" s="11">
        <f t="shared" si="22"/>
        <v>-1.1360473725425435</v>
      </c>
      <c r="AB53" s="20">
        <f t="shared" si="23"/>
        <v>135.0623519938151</v>
      </c>
      <c r="AC53" s="20">
        <f t="shared" si="24"/>
        <v>139.86590000000001</v>
      </c>
      <c r="AD53" s="20">
        <f t="shared" si="25"/>
        <v>135.26342772623698</v>
      </c>
      <c r="AE53" s="20">
        <f t="shared" si="26"/>
        <v>133.21034691569011</v>
      </c>
      <c r="AF53" s="20">
        <f t="shared" si="27"/>
        <v>131.90973333333332</v>
      </c>
      <c r="AG53" s="7">
        <f>IFERROR(AC53/'2018'!AF53*100-100,"")</f>
        <v>6.0315235772341538</v>
      </c>
      <c r="AH53" s="20">
        <f t="shared" si="28"/>
        <v>-3.2906321510554335</v>
      </c>
      <c r="AI53" s="20">
        <f t="shared" si="28"/>
        <v>-1.5178388164923291</v>
      </c>
      <c r="AJ53" s="20">
        <f t="shared" si="28"/>
        <v>-0.97636078012766347</v>
      </c>
    </row>
    <row r="54" spans="1:36" x14ac:dyDescent="0.2">
      <c r="A54" s="54" t="s">
        <v>20</v>
      </c>
      <c r="B54" s="46" t="s">
        <v>21</v>
      </c>
      <c r="C54" s="26">
        <v>129.17830000000001</v>
      </c>
      <c r="D54" s="21">
        <v>130.87020000000001</v>
      </c>
      <c r="E54" s="20">
        <v>131.0986</v>
      </c>
      <c r="F54" s="20">
        <v>131.54679999999999</v>
      </c>
      <c r="G54" s="20">
        <v>132.25110000000001</v>
      </c>
      <c r="H54" s="20">
        <v>132.92179999999999</v>
      </c>
      <c r="I54" s="20">
        <v>132.73086547851563</v>
      </c>
      <c r="J54" s="20">
        <v>133.80937194824219</v>
      </c>
      <c r="K54" s="20">
        <v>133.47381591796875</v>
      </c>
      <c r="L54" s="20">
        <v>132.6824</v>
      </c>
      <c r="M54" s="20">
        <v>132.7852</v>
      </c>
      <c r="N54" s="20">
        <v>133.4452</v>
      </c>
      <c r="O54" s="20">
        <v>133.75049999999999</v>
      </c>
      <c r="P54" s="21">
        <f t="shared" si="22"/>
        <v>1.3097401034074638</v>
      </c>
      <c r="Q54" s="20">
        <f t="shared" si="22"/>
        <v>0.17452407041480297</v>
      </c>
      <c r="R54" s="20">
        <f t="shared" si="22"/>
        <v>0.34188008109925333</v>
      </c>
      <c r="S54" s="20">
        <f t="shared" si="22"/>
        <v>0.53539880863693967</v>
      </c>
      <c r="T54" s="20">
        <f t="shared" si="22"/>
        <v>0.50714133946710638</v>
      </c>
      <c r="U54" s="20">
        <f t="shared" si="22"/>
        <v>-0.14364424908808446</v>
      </c>
      <c r="V54" s="20">
        <f t="shared" si="22"/>
        <v>0.81255137291418778</v>
      </c>
      <c r="W54" s="20">
        <f t="shared" si="22"/>
        <v>-0.25077169512702846</v>
      </c>
      <c r="X54" s="20">
        <f t="shared" si="22"/>
        <v>-0.59293720833990582</v>
      </c>
      <c r="Y54" s="20">
        <f t="shared" si="22"/>
        <v>7.7478248810695316E-2</v>
      </c>
      <c r="Z54" s="20">
        <f t="shared" si="22"/>
        <v>0.4970433451920821</v>
      </c>
      <c r="AA54" s="19">
        <f t="shared" si="22"/>
        <v>0.22878305102018531</v>
      </c>
      <c r="AB54" s="20">
        <f t="shared" si="23"/>
        <v>132.61382111206055</v>
      </c>
      <c r="AC54" s="20">
        <f t="shared" si="24"/>
        <v>131.17186666666666</v>
      </c>
      <c r="AD54" s="20">
        <f t="shared" si="25"/>
        <v>132.63458849283856</v>
      </c>
      <c r="AE54" s="20">
        <f t="shared" si="26"/>
        <v>133.32186262207031</v>
      </c>
      <c r="AF54" s="20">
        <f t="shared" si="27"/>
        <v>133.32696666666666</v>
      </c>
      <c r="AG54" s="7">
        <f>IFERROR(AC54/'2018'!AF54*100-100,"")</f>
        <v>-1.6164021832042437</v>
      </c>
      <c r="AH54" s="20">
        <f t="shared" si="28"/>
        <v>1.1151185565491346</v>
      </c>
      <c r="AI54" s="20">
        <f t="shared" si="28"/>
        <v>0.51817111738456845</v>
      </c>
      <c r="AJ54" s="20">
        <f t="shared" si="28"/>
        <v>3.8283628025936878E-3</v>
      </c>
    </row>
    <row r="55" spans="1:36" x14ac:dyDescent="0.2">
      <c r="A55" s="54" t="s">
        <v>22</v>
      </c>
      <c r="B55" s="46" t="s">
        <v>23</v>
      </c>
      <c r="C55" s="26">
        <v>130.5735</v>
      </c>
      <c r="D55" s="21">
        <v>132.4873</v>
      </c>
      <c r="E55" s="20">
        <v>132.57759999999999</v>
      </c>
      <c r="F55" s="20">
        <v>133.06460000000001</v>
      </c>
      <c r="G55" s="20">
        <v>133.84119999999999</v>
      </c>
      <c r="H55" s="20">
        <v>134.5369</v>
      </c>
      <c r="I55" s="20">
        <v>134.28202819824219</v>
      </c>
      <c r="J55" s="20">
        <v>135.46726989746094</v>
      </c>
      <c r="K55" s="20">
        <v>135.03392028808594</v>
      </c>
      <c r="L55" s="20">
        <v>134.07159999999999</v>
      </c>
      <c r="M55" s="20">
        <v>134.11699999999999</v>
      </c>
      <c r="N55" s="20">
        <v>134.70330000000001</v>
      </c>
      <c r="O55" s="20">
        <v>135.09649999999999</v>
      </c>
      <c r="P55" s="21">
        <f t="shared" si="22"/>
        <v>1.4656879075769655</v>
      </c>
      <c r="Q55" s="20">
        <f t="shared" si="22"/>
        <v>6.8157476226011815E-2</v>
      </c>
      <c r="R55" s="20">
        <f t="shared" si="22"/>
        <v>0.36733203799135239</v>
      </c>
      <c r="S55" s="20">
        <f t="shared" si="22"/>
        <v>0.58362629880522199</v>
      </c>
      <c r="T55" s="20">
        <f t="shared" si="22"/>
        <v>0.51979510046235122</v>
      </c>
      <c r="U55" s="20">
        <f t="shared" si="22"/>
        <v>-0.18944378959067387</v>
      </c>
      <c r="V55" s="20">
        <f t="shared" si="22"/>
        <v>0.8826510256971718</v>
      </c>
      <c r="W55" s="20">
        <f t="shared" si="22"/>
        <v>-0.31989248008246918</v>
      </c>
      <c r="X55" s="20">
        <f t="shared" si="22"/>
        <v>-0.7126507813984081</v>
      </c>
      <c r="Y55" s="20">
        <f t="shared" si="22"/>
        <v>3.3862503319122605E-2</v>
      </c>
      <c r="Z55" s="20">
        <f t="shared" si="22"/>
        <v>0.43715561785606805</v>
      </c>
      <c r="AA55" s="19">
        <f t="shared" si="22"/>
        <v>0.29190079233395089</v>
      </c>
      <c r="AB55" s="20">
        <f t="shared" si="23"/>
        <v>134.10660153198242</v>
      </c>
      <c r="AC55" s="20">
        <f t="shared" si="24"/>
        <v>132.70983333333334</v>
      </c>
      <c r="AD55" s="20">
        <f t="shared" si="25"/>
        <v>134.2200427327474</v>
      </c>
      <c r="AE55" s="20">
        <f t="shared" si="26"/>
        <v>134.85759672851563</v>
      </c>
      <c r="AF55" s="20">
        <f t="shared" si="27"/>
        <v>134.63893333333331</v>
      </c>
      <c r="AG55" s="7">
        <f>IFERROR(AC55/'2018'!AF55*100-100,"")</f>
        <v>-1.432795070668007</v>
      </c>
      <c r="AH55" s="20">
        <f t="shared" si="28"/>
        <v>1.1379785216223013</v>
      </c>
      <c r="AI55" s="20">
        <f t="shared" si="28"/>
        <v>0.47500655102435019</v>
      </c>
      <c r="AJ55" s="20">
        <f t="shared" si="28"/>
        <v>-0.16214392105956676</v>
      </c>
    </row>
    <row r="56" spans="1:36" x14ac:dyDescent="0.2">
      <c r="A56" s="3" t="s">
        <v>24</v>
      </c>
      <c r="B56" s="1" t="s">
        <v>25</v>
      </c>
      <c r="C56" s="14">
        <v>136.3348</v>
      </c>
      <c r="D56" s="10">
        <v>139.9271</v>
      </c>
      <c r="E56" s="7">
        <v>139.89429999999999</v>
      </c>
      <c r="F56" s="7">
        <v>140.6379</v>
      </c>
      <c r="G56" s="7">
        <v>141.8295</v>
      </c>
      <c r="H56" s="7">
        <v>142.63419999999999</v>
      </c>
      <c r="I56" s="7">
        <v>141.35101318359375</v>
      </c>
      <c r="J56" s="7">
        <v>143.48667907714844</v>
      </c>
      <c r="K56" s="7">
        <v>142.10162353515625</v>
      </c>
      <c r="L56" s="7">
        <v>139.44990000000001</v>
      </c>
      <c r="M56" s="7">
        <v>138.96430000000001</v>
      </c>
      <c r="N56" s="7">
        <v>139.63759999999999</v>
      </c>
      <c r="O56" s="7">
        <v>140.22710000000001</v>
      </c>
      <c r="P56" s="10">
        <f t="shared" si="22"/>
        <v>2.6349105290798787</v>
      </c>
      <c r="Q56" s="7">
        <f t="shared" si="22"/>
        <v>-2.3440777376225779E-2</v>
      </c>
      <c r="R56" s="7">
        <f t="shared" si="22"/>
        <v>0.53154417299347789</v>
      </c>
      <c r="S56" s="7">
        <f t="shared" si="22"/>
        <v>0.84728227597254646</v>
      </c>
      <c r="T56" s="7">
        <f t="shared" si="22"/>
        <v>0.56737138606566118</v>
      </c>
      <c r="U56" s="7">
        <f t="shared" si="22"/>
        <v>-0.89963474146189537</v>
      </c>
      <c r="V56" s="7">
        <f t="shared" si="22"/>
        <v>1.5108953557911735</v>
      </c>
      <c r="W56" s="7">
        <f t="shared" si="22"/>
        <v>-0.96528510583723592</v>
      </c>
      <c r="X56" s="7">
        <f t="shared" si="22"/>
        <v>-1.8660754671111792</v>
      </c>
      <c r="Y56" s="7">
        <f t="shared" si="22"/>
        <v>-0.34822542002540346</v>
      </c>
      <c r="Z56" s="7">
        <f t="shared" si="22"/>
        <v>0.48451292886013408</v>
      </c>
      <c r="AA56" s="11">
        <f t="shared" si="22"/>
        <v>0.42216423083755045</v>
      </c>
      <c r="AB56" s="20">
        <f t="shared" si="23"/>
        <v>140.8451013163249</v>
      </c>
      <c r="AC56" s="20">
        <f t="shared" si="24"/>
        <v>140.15309999999999</v>
      </c>
      <c r="AD56" s="20">
        <f t="shared" si="25"/>
        <v>141.93823772786459</v>
      </c>
      <c r="AE56" s="20">
        <f t="shared" si="26"/>
        <v>141.67940087076823</v>
      </c>
      <c r="AF56" s="20">
        <f t="shared" si="27"/>
        <v>139.60966666666667</v>
      </c>
      <c r="AG56" s="7">
        <f>IFERROR(AC56/'2018'!AF56*100-100,"")</f>
        <v>0.38925193814181114</v>
      </c>
      <c r="AH56" s="20">
        <f t="shared" si="28"/>
        <v>1.2737054891148318</v>
      </c>
      <c r="AI56" s="20">
        <f t="shared" si="28"/>
        <v>-0.18235879297911595</v>
      </c>
      <c r="AJ56" s="20">
        <f t="shared" si="28"/>
        <v>-1.4608575356621145</v>
      </c>
    </row>
    <row r="57" spans="1:36" x14ac:dyDescent="0.2">
      <c r="A57" s="3" t="s">
        <v>26</v>
      </c>
      <c r="B57" s="1" t="s">
        <v>66</v>
      </c>
      <c r="C57" s="14">
        <v>134.09739999999999</v>
      </c>
      <c r="D57" s="10">
        <v>135.7876</v>
      </c>
      <c r="E57" s="7">
        <v>135.8767</v>
      </c>
      <c r="F57" s="7">
        <v>136.07259999999999</v>
      </c>
      <c r="G57" s="7">
        <v>136.8914</v>
      </c>
      <c r="H57" s="7">
        <v>138.01570000000001</v>
      </c>
      <c r="I57" s="7">
        <v>138.36967468261719</v>
      </c>
      <c r="J57" s="7">
        <v>138.97706604003906</v>
      </c>
      <c r="K57" s="7">
        <v>139.32926940917969</v>
      </c>
      <c r="L57" s="7">
        <v>139.8176</v>
      </c>
      <c r="M57" s="7">
        <v>140.17250000000001</v>
      </c>
      <c r="N57" s="7">
        <v>140.63290000000001</v>
      </c>
      <c r="O57" s="7">
        <v>140.7321</v>
      </c>
      <c r="P57" s="10">
        <f t="shared" si="22"/>
        <v>1.2604271223752321</v>
      </c>
      <c r="Q57" s="7">
        <f t="shared" si="22"/>
        <v>6.5617184485182709E-2</v>
      </c>
      <c r="R57" s="7">
        <f t="shared" si="22"/>
        <v>0.1441748290913708</v>
      </c>
      <c r="S57" s="7">
        <f t="shared" si="22"/>
        <v>0.6017376018390258</v>
      </c>
      <c r="T57" s="7">
        <f t="shared" si="22"/>
        <v>0.82130798574636921</v>
      </c>
      <c r="U57" s="7">
        <f t="shared" si="22"/>
        <v>0.25647421461266934</v>
      </c>
      <c r="V57" s="7">
        <f t="shared" si="22"/>
        <v>0.43896277043005805</v>
      </c>
      <c r="W57" s="7">
        <f t="shared" si="22"/>
        <v>0.25342553212280061</v>
      </c>
      <c r="X57" s="7">
        <f t="shared" si="22"/>
        <v>0.35048672320687391</v>
      </c>
      <c r="Y57" s="7">
        <f t="shared" si="22"/>
        <v>0.25383070514728823</v>
      </c>
      <c r="Z57" s="7">
        <f t="shared" si="22"/>
        <v>0.32845244252616795</v>
      </c>
      <c r="AA57" s="11">
        <f t="shared" si="22"/>
        <v>7.0538259539550258E-2</v>
      </c>
      <c r="AB57" s="20">
        <f t="shared" si="23"/>
        <v>138.38959251098635</v>
      </c>
      <c r="AC57" s="20">
        <f t="shared" si="24"/>
        <v>135.91229999999999</v>
      </c>
      <c r="AD57" s="20">
        <f t="shared" si="25"/>
        <v>137.75892489420573</v>
      </c>
      <c r="AE57" s="20">
        <f t="shared" si="26"/>
        <v>139.37464514973956</v>
      </c>
      <c r="AF57" s="20">
        <f t="shared" si="27"/>
        <v>140.51250000000002</v>
      </c>
      <c r="AG57" s="7">
        <f>IFERROR(AC57/'2018'!AF57*100-100,"")</f>
        <v>-3.2738724312783773</v>
      </c>
      <c r="AH57" s="20">
        <f t="shared" si="28"/>
        <v>1.3586885765348313</v>
      </c>
      <c r="AI57" s="20">
        <f t="shared" si="28"/>
        <v>1.1728606743807433</v>
      </c>
      <c r="AJ57" s="20">
        <f t="shared" si="28"/>
        <v>0.81640017740527071</v>
      </c>
    </row>
    <row r="58" spans="1:36" x14ac:dyDescent="0.2">
      <c r="A58" s="3" t="s">
        <v>27</v>
      </c>
      <c r="B58" s="1" t="s">
        <v>28</v>
      </c>
      <c r="C58" s="14">
        <v>122.504</v>
      </c>
      <c r="D58" s="10">
        <v>122.6262</v>
      </c>
      <c r="E58" s="7">
        <v>122.92149999999999</v>
      </c>
      <c r="F58" s="7">
        <v>123.0498</v>
      </c>
      <c r="G58" s="7">
        <v>123.38030000000001</v>
      </c>
      <c r="H58" s="7">
        <v>123.96559999999999</v>
      </c>
      <c r="I58" s="7">
        <v>124.52043914794922</v>
      </c>
      <c r="J58" s="7">
        <v>124.81300354003906</v>
      </c>
      <c r="K58" s="7">
        <v>125.46665191650391</v>
      </c>
      <c r="L58" s="7">
        <v>126.0826</v>
      </c>
      <c r="M58" s="7">
        <v>127.05589999999999</v>
      </c>
      <c r="N58" s="7">
        <v>127.4585</v>
      </c>
      <c r="O58" s="7">
        <v>127.923</v>
      </c>
      <c r="P58" s="10">
        <f t="shared" si="22"/>
        <v>9.9751844837713308E-2</v>
      </c>
      <c r="Q58" s="7">
        <f t="shared" si="22"/>
        <v>0.24081313781230884</v>
      </c>
      <c r="R58" s="7">
        <f t="shared" si="22"/>
        <v>0.10437555675777636</v>
      </c>
      <c r="S58" s="7">
        <f t="shared" si="22"/>
        <v>0.2685904406183518</v>
      </c>
      <c r="T58" s="7">
        <f t="shared" si="22"/>
        <v>0.47438691590147652</v>
      </c>
      <c r="U58" s="7">
        <f t="shared" si="22"/>
        <v>0.44757509175870069</v>
      </c>
      <c r="V58" s="7">
        <f t="shared" si="22"/>
        <v>0.23495290740360525</v>
      </c>
      <c r="W58" s="7">
        <f t="shared" si="22"/>
        <v>0.52370214474901111</v>
      </c>
      <c r="X58" s="7">
        <f t="shared" si="22"/>
        <v>0.49092573531490813</v>
      </c>
      <c r="Y58" s="7">
        <f t="shared" si="22"/>
        <v>0.77195425855748112</v>
      </c>
      <c r="Z58" s="7">
        <f t="shared" si="22"/>
        <v>0.31686840201832955</v>
      </c>
      <c r="AA58" s="11">
        <f t="shared" si="22"/>
        <v>0.36443234464551288</v>
      </c>
      <c r="AB58" s="20">
        <f t="shared" si="23"/>
        <v>124.93862455037436</v>
      </c>
      <c r="AC58" s="20">
        <f t="shared" si="24"/>
        <v>122.86583333333333</v>
      </c>
      <c r="AD58" s="20">
        <f t="shared" si="25"/>
        <v>123.95544638264975</v>
      </c>
      <c r="AE58" s="20">
        <f t="shared" si="26"/>
        <v>125.45408515218099</v>
      </c>
      <c r="AF58" s="20">
        <f t="shared" si="27"/>
        <v>127.47913333333334</v>
      </c>
      <c r="AG58" s="7">
        <f>IFERROR(AC58/'2018'!AF58*100-100,"")</f>
        <v>-3.6188667740132132</v>
      </c>
      <c r="AH58" s="20">
        <f t="shared" si="28"/>
        <v>0.88683161116102838</v>
      </c>
      <c r="AI58" s="20">
        <f t="shared" si="28"/>
        <v>1.2090140556671827</v>
      </c>
      <c r="AJ58" s="20">
        <f t="shared" si="28"/>
        <v>1.6141747625801628</v>
      </c>
    </row>
    <row r="59" spans="1:36" x14ac:dyDescent="0.2">
      <c r="A59" s="3" t="s">
        <v>29</v>
      </c>
      <c r="B59" s="1" t="s">
        <v>30</v>
      </c>
      <c r="C59" s="14">
        <v>125.5294</v>
      </c>
      <c r="D59" s="10">
        <v>125.7962</v>
      </c>
      <c r="E59" s="7">
        <v>125.9158</v>
      </c>
      <c r="F59" s="7">
        <v>126.238</v>
      </c>
      <c r="G59" s="7">
        <v>126.44629999999999</v>
      </c>
      <c r="H59" s="7">
        <v>127.2697</v>
      </c>
      <c r="I59" s="7">
        <v>130.17070007324219</v>
      </c>
      <c r="J59" s="7">
        <v>129.93130493164063</v>
      </c>
      <c r="K59" s="7">
        <v>130.02098083496094</v>
      </c>
      <c r="L59" s="7">
        <v>129.93299999999999</v>
      </c>
      <c r="M59" s="7">
        <v>130.20769999999999</v>
      </c>
      <c r="N59" s="7">
        <v>130.9419</v>
      </c>
      <c r="O59" s="7">
        <v>131.5855</v>
      </c>
      <c r="P59" s="10">
        <f t="shared" si="22"/>
        <v>0.21253985122210692</v>
      </c>
      <c r="Q59" s="7">
        <f t="shared" si="22"/>
        <v>9.5074414012510308E-2</v>
      </c>
      <c r="R59" s="7">
        <f t="shared" si="22"/>
        <v>0.25588528206944255</v>
      </c>
      <c r="S59" s="7">
        <f t="shared" si="22"/>
        <v>0.1650057827278586</v>
      </c>
      <c r="T59" s="7">
        <f t="shared" si="22"/>
        <v>0.65118552302440369</v>
      </c>
      <c r="U59" s="7">
        <f t="shared" si="22"/>
        <v>2.2794114178333</v>
      </c>
      <c r="V59" s="7">
        <f t="shared" si="22"/>
        <v>-0.18390862265230484</v>
      </c>
      <c r="W59" s="7">
        <f t="shared" si="22"/>
        <v>6.901793479830956E-2</v>
      </c>
      <c r="X59" s="7">
        <f t="shared" si="22"/>
        <v>-6.766664456455776E-2</v>
      </c>
      <c r="Y59" s="7">
        <f t="shared" si="22"/>
        <v>0.21141665319818348</v>
      </c>
      <c r="Z59" s="7">
        <f t="shared" si="22"/>
        <v>0.56386834265563057</v>
      </c>
      <c r="AA59" s="11">
        <f t="shared" si="22"/>
        <v>0.49151570276587719</v>
      </c>
      <c r="AB59" s="20">
        <f t="shared" si="23"/>
        <v>128.70475715332029</v>
      </c>
      <c r="AC59" s="20">
        <f t="shared" si="24"/>
        <v>125.98333333333333</v>
      </c>
      <c r="AD59" s="20">
        <f t="shared" si="25"/>
        <v>127.96223335774739</v>
      </c>
      <c r="AE59" s="20">
        <f t="shared" si="26"/>
        <v>129.96176192220051</v>
      </c>
      <c r="AF59" s="20">
        <f t="shared" si="27"/>
        <v>130.9117</v>
      </c>
      <c r="AG59" s="7">
        <f>IFERROR(AC59/'2018'!AF59*100-100,"")</f>
        <v>-3.7646495054809179</v>
      </c>
      <c r="AH59" s="20">
        <f t="shared" si="28"/>
        <v>1.5707633478614156</v>
      </c>
      <c r="AI59" s="20">
        <f t="shared" si="28"/>
        <v>1.5625927369233921</v>
      </c>
      <c r="AJ59" s="20">
        <f t="shared" si="28"/>
        <v>0.73093659531036792</v>
      </c>
    </row>
    <row r="60" spans="1:36" x14ac:dyDescent="0.2">
      <c r="A60" s="3" t="s">
        <v>31</v>
      </c>
      <c r="B60" s="1" t="s">
        <v>32</v>
      </c>
      <c r="C60" s="14">
        <v>125.52330000000001</v>
      </c>
      <c r="D60" s="10">
        <v>125.6677</v>
      </c>
      <c r="E60" s="7">
        <v>125.90430000000001</v>
      </c>
      <c r="F60" s="7">
        <v>126.32089999999999</v>
      </c>
      <c r="G60" s="7">
        <v>126.4966</v>
      </c>
      <c r="H60" s="7">
        <v>126.8867</v>
      </c>
      <c r="I60" s="7">
        <v>126.82862854003906</v>
      </c>
      <c r="J60" s="7">
        <v>127.31221771240234</v>
      </c>
      <c r="K60" s="7">
        <v>127.43990325927734</v>
      </c>
      <c r="L60" s="7">
        <v>127.8152</v>
      </c>
      <c r="M60" s="7">
        <v>128.20349999999999</v>
      </c>
      <c r="N60" s="7">
        <v>128.21109999999999</v>
      </c>
      <c r="O60" s="7">
        <v>128.31110000000001</v>
      </c>
      <c r="P60" s="10">
        <f t="shared" si="22"/>
        <v>0.11503840322871556</v>
      </c>
      <c r="Q60" s="7">
        <f t="shared" si="22"/>
        <v>0.1882743139247475</v>
      </c>
      <c r="R60" s="7">
        <f t="shared" si="22"/>
        <v>0.33088623660986027</v>
      </c>
      <c r="S60" s="7">
        <f t="shared" si="22"/>
        <v>0.13909020597542149</v>
      </c>
      <c r="T60" s="7">
        <f t="shared" si="22"/>
        <v>0.3083877353225335</v>
      </c>
      <c r="U60" s="7">
        <f t="shared" si="22"/>
        <v>-4.576638840866868E-2</v>
      </c>
      <c r="V60" s="7">
        <f t="shared" si="22"/>
        <v>0.38129338614634234</v>
      </c>
      <c r="W60" s="7">
        <f t="shared" si="22"/>
        <v>0.10029323906951414</v>
      </c>
      <c r="X60" s="7">
        <f t="shared" si="22"/>
        <v>0.29448919147334635</v>
      </c>
      <c r="Y60" s="7">
        <f t="shared" si="22"/>
        <v>0.3037979833384345</v>
      </c>
      <c r="Z60" s="7">
        <f t="shared" si="22"/>
        <v>5.9280752865534083E-3</v>
      </c>
      <c r="AA60" s="11">
        <f t="shared" si="22"/>
        <v>7.7996366929246178E-2</v>
      </c>
      <c r="AB60" s="20">
        <f t="shared" si="23"/>
        <v>127.11648745930991</v>
      </c>
      <c r="AC60" s="20">
        <f t="shared" si="24"/>
        <v>125.96429999999999</v>
      </c>
      <c r="AD60" s="20">
        <f t="shared" si="25"/>
        <v>126.73730951334636</v>
      </c>
      <c r="AE60" s="20">
        <f t="shared" si="26"/>
        <v>127.52244032389324</v>
      </c>
      <c r="AF60" s="20">
        <f t="shared" si="27"/>
        <v>128.24189999999999</v>
      </c>
      <c r="AG60" s="7">
        <f>IFERROR(AC60/'2018'!AF60*100-100,"")</f>
        <v>-1.7760186023444646</v>
      </c>
      <c r="AH60" s="20">
        <f t="shared" si="28"/>
        <v>0.61367348792187215</v>
      </c>
      <c r="AI60" s="20">
        <f t="shared" si="28"/>
        <v>0.61949461730065991</v>
      </c>
      <c r="AJ60" s="20">
        <f t="shared" si="28"/>
        <v>0.5641828013010155</v>
      </c>
    </row>
    <row r="61" spans="1:36" x14ac:dyDescent="0.2">
      <c r="A61" s="3" t="s">
        <v>33</v>
      </c>
      <c r="B61" s="1" t="s">
        <v>67</v>
      </c>
      <c r="C61" s="14">
        <v>112.54519999999999</v>
      </c>
      <c r="D61" s="10">
        <v>112.88500000000001</v>
      </c>
      <c r="E61" s="7">
        <v>112.8853</v>
      </c>
      <c r="F61" s="7">
        <v>113.1815</v>
      </c>
      <c r="G61" s="7">
        <v>113.1831</v>
      </c>
      <c r="H61" s="7">
        <v>113.2336</v>
      </c>
      <c r="I61" s="7">
        <v>113.60690307617188</v>
      </c>
      <c r="J61" s="7">
        <v>115.12034606933594</v>
      </c>
      <c r="K61" s="7">
        <v>115.08103942871094</v>
      </c>
      <c r="L61" s="7">
        <v>114.92659999999999</v>
      </c>
      <c r="M61" s="7">
        <v>114.98399999999999</v>
      </c>
      <c r="N61" s="7">
        <v>115.4015</v>
      </c>
      <c r="O61" s="7">
        <v>115.61409999999999</v>
      </c>
      <c r="P61" s="10">
        <f t="shared" si="22"/>
        <v>0.30192313843683338</v>
      </c>
      <c r="Q61" s="7">
        <f t="shared" si="22"/>
        <v>2.6575718651348547E-4</v>
      </c>
      <c r="R61" s="7">
        <f t="shared" si="22"/>
        <v>0.26239023150046897</v>
      </c>
      <c r="S61" s="7">
        <f t="shared" si="22"/>
        <v>1.4136585926112228E-3</v>
      </c>
      <c r="T61" s="7">
        <f t="shared" si="22"/>
        <v>4.4617968583648575E-2</v>
      </c>
      <c r="U61" s="7">
        <f t="shared" si="22"/>
        <v>0.3296751813700875</v>
      </c>
      <c r="V61" s="7">
        <f t="shared" si="22"/>
        <v>1.3321752043089492</v>
      </c>
      <c r="W61" s="7">
        <f t="shared" si="22"/>
        <v>-3.4143956274528542E-2</v>
      </c>
      <c r="X61" s="7">
        <f t="shared" si="22"/>
        <v>-0.13420058549837344</v>
      </c>
      <c r="Y61" s="7">
        <f t="shared" si="22"/>
        <v>4.9944921367204131E-2</v>
      </c>
      <c r="Z61" s="7">
        <f t="shared" si="22"/>
        <v>0.36309399568635986</v>
      </c>
      <c r="AA61" s="11">
        <f t="shared" si="22"/>
        <v>0.18422637487380561</v>
      </c>
      <c r="AB61" s="20">
        <f t="shared" si="23"/>
        <v>114.17524904785155</v>
      </c>
      <c r="AC61" s="20">
        <f t="shared" si="24"/>
        <v>112.98393333333335</v>
      </c>
      <c r="AD61" s="20">
        <f t="shared" si="25"/>
        <v>113.34120102539062</v>
      </c>
      <c r="AE61" s="20">
        <f t="shared" si="26"/>
        <v>115.0426618326823</v>
      </c>
      <c r="AF61" s="20">
        <f t="shared" si="27"/>
        <v>115.33319999999999</v>
      </c>
      <c r="AG61" s="7">
        <f>IFERROR(AC61/'2018'!AF61*100-100,"")</f>
        <v>-2.0369387710274509</v>
      </c>
      <c r="AH61" s="20">
        <f t="shared" si="28"/>
        <v>0.31621105896819302</v>
      </c>
      <c r="AI61" s="20">
        <f t="shared" si="28"/>
        <v>1.5011847341466904</v>
      </c>
      <c r="AJ61" s="20">
        <f t="shared" si="28"/>
        <v>0.25254819619895841</v>
      </c>
    </row>
    <row r="62" spans="1:36" x14ac:dyDescent="0.2">
      <c r="A62" s="3" t="s">
        <v>34</v>
      </c>
      <c r="B62" s="1" t="s">
        <v>35</v>
      </c>
      <c r="C62" s="14">
        <v>121.51690000000001</v>
      </c>
      <c r="D62" s="10">
        <v>121.4391</v>
      </c>
      <c r="E62" s="7">
        <v>121.7101</v>
      </c>
      <c r="F62" s="7">
        <v>122.2654</v>
      </c>
      <c r="G62" s="7">
        <v>122.608</v>
      </c>
      <c r="H62" s="7">
        <v>122.5839</v>
      </c>
      <c r="I62" s="7">
        <v>122.62681579589844</v>
      </c>
      <c r="J62" s="7">
        <v>123.06425476074219</v>
      </c>
      <c r="K62" s="7">
        <v>123.08946228027344</v>
      </c>
      <c r="L62" s="7">
        <v>123.09099999999999</v>
      </c>
      <c r="M62" s="7">
        <v>123.33839999999999</v>
      </c>
      <c r="N62" s="7">
        <v>124.16800000000001</v>
      </c>
      <c r="O62" s="7">
        <v>124.31740000000001</v>
      </c>
      <c r="P62" s="10">
        <f t="shared" si="22"/>
        <v>-6.4024016412540574E-2</v>
      </c>
      <c r="Q62" s="7">
        <f t="shared" si="22"/>
        <v>0.22315712155310832</v>
      </c>
      <c r="R62" s="7">
        <f t="shared" si="22"/>
        <v>0.45624808458788763</v>
      </c>
      <c r="S62" s="7">
        <f t="shared" si="22"/>
        <v>0.28021010032274418</v>
      </c>
      <c r="T62" s="7">
        <f t="shared" si="22"/>
        <v>-1.965613989299575E-2</v>
      </c>
      <c r="U62" s="7">
        <f t="shared" si="22"/>
        <v>3.5009324959017971E-2</v>
      </c>
      <c r="V62" s="7">
        <f t="shared" si="22"/>
        <v>0.35672374105499788</v>
      </c>
      <c r="W62" s="7">
        <f t="shared" si="22"/>
        <v>2.0483217958177782E-2</v>
      </c>
      <c r="X62" s="7">
        <f t="shared" si="22"/>
        <v>1.249270000916165E-3</v>
      </c>
      <c r="Y62" s="7">
        <f t="shared" si="22"/>
        <v>0.20098951182458422</v>
      </c>
      <c r="Z62" s="7">
        <f t="shared" si="22"/>
        <v>0.67262101665013774</v>
      </c>
      <c r="AA62" s="11">
        <f t="shared" si="22"/>
        <v>0.12032085561497323</v>
      </c>
      <c r="AB62" s="20">
        <f t="shared" si="23"/>
        <v>122.85848606974282</v>
      </c>
      <c r="AC62" s="20">
        <f t="shared" si="24"/>
        <v>121.80486666666667</v>
      </c>
      <c r="AD62" s="20">
        <f t="shared" si="25"/>
        <v>122.60623859863283</v>
      </c>
      <c r="AE62" s="20">
        <f t="shared" si="26"/>
        <v>123.08157234700521</v>
      </c>
      <c r="AF62" s="20">
        <f t="shared" si="27"/>
        <v>123.94126666666666</v>
      </c>
      <c r="AG62" s="7">
        <f>IFERROR(AC62/'2018'!AF62*100-100,"")</f>
        <v>-1.7237196758249382</v>
      </c>
      <c r="AH62" s="20">
        <f t="shared" si="28"/>
        <v>0.65791454306929609</v>
      </c>
      <c r="AI62" s="20">
        <f t="shared" si="28"/>
        <v>0.38769132289300501</v>
      </c>
      <c r="AJ62" s="20">
        <f t="shared" si="28"/>
        <v>0.69847524959926943</v>
      </c>
    </row>
    <row r="63" spans="1:36" x14ac:dyDescent="0.2">
      <c r="A63" s="54" t="s">
        <v>36</v>
      </c>
      <c r="B63" s="46" t="s">
        <v>37</v>
      </c>
      <c r="C63" s="26">
        <v>121.6938</v>
      </c>
      <c r="D63" s="21">
        <v>122.1955</v>
      </c>
      <c r="E63" s="20">
        <v>123.16459999999999</v>
      </c>
      <c r="F63" s="20">
        <v>123.4044</v>
      </c>
      <c r="G63" s="20">
        <v>123.72150000000001</v>
      </c>
      <c r="H63" s="20">
        <v>124.2581</v>
      </c>
      <c r="I63" s="20">
        <v>124.40986633300781</v>
      </c>
      <c r="J63" s="20">
        <v>124.91574096679688</v>
      </c>
      <c r="K63" s="20">
        <v>125.10472869873047</v>
      </c>
      <c r="L63" s="20">
        <v>125.2303</v>
      </c>
      <c r="M63" s="20">
        <v>125.6409</v>
      </c>
      <c r="N63" s="20">
        <v>126.6966</v>
      </c>
      <c r="O63" s="20">
        <v>126.5303</v>
      </c>
      <c r="P63" s="21">
        <f t="shared" si="22"/>
        <v>0.41226422381419559</v>
      </c>
      <c r="Q63" s="20">
        <f t="shared" si="22"/>
        <v>0.79307339468310811</v>
      </c>
      <c r="R63" s="20">
        <f t="shared" si="22"/>
        <v>0.19469880144132526</v>
      </c>
      <c r="S63" s="20">
        <f t="shared" si="22"/>
        <v>0.25696004356409541</v>
      </c>
      <c r="T63" s="20">
        <f t="shared" si="22"/>
        <v>0.43371604773624051</v>
      </c>
      <c r="U63" s="20">
        <f t="shared" si="22"/>
        <v>0.12213797974362525</v>
      </c>
      <c r="V63" s="20">
        <f t="shared" si="22"/>
        <v>0.40661938534278963</v>
      </c>
      <c r="W63" s="20">
        <f t="shared" si="22"/>
        <v>0.15129216740092627</v>
      </c>
      <c r="X63" s="20">
        <f t="shared" si="22"/>
        <v>0.10037294559178821</v>
      </c>
      <c r="Y63" s="20">
        <f t="shared" si="22"/>
        <v>0.32787592140241006</v>
      </c>
      <c r="Z63" s="20">
        <f t="shared" si="22"/>
        <v>0.84025186066002522</v>
      </c>
      <c r="AA63" s="19">
        <f t="shared" si="22"/>
        <v>-0.13125845523874102</v>
      </c>
      <c r="AB63" s="20">
        <f t="shared" si="23"/>
        <v>124.60604466654461</v>
      </c>
      <c r="AC63" s="20">
        <f t="shared" si="24"/>
        <v>122.92149999999999</v>
      </c>
      <c r="AD63" s="20">
        <f t="shared" si="25"/>
        <v>124.12982211100261</v>
      </c>
      <c r="AE63" s="20">
        <f t="shared" si="26"/>
        <v>125.08358988850911</v>
      </c>
      <c r="AF63" s="20">
        <f t="shared" si="27"/>
        <v>126.28926666666666</v>
      </c>
      <c r="AG63" s="7">
        <f>IFERROR(AC63/'2018'!AF63*100-100,"")</f>
        <v>-2.6667085458305024</v>
      </c>
      <c r="AH63" s="20">
        <f t="shared" si="28"/>
        <v>0.98300306374605384</v>
      </c>
      <c r="AI63" s="20">
        <f t="shared" si="28"/>
        <v>0.76836312280670427</v>
      </c>
      <c r="AJ63" s="20">
        <f t="shared" si="28"/>
        <v>0.96389684628672967</v>
      </c>
    </row>
    <row r="64" spans="1:36" x14ac:dyDescent="0.2">
      <c r="A64" s="3" t="s">
        <v>38</v>
      </c>
      <c r="B64" s="1" t="s">
        <v>39</v>
      </c>
      <c r="C64" s="14">
        <v>121.56059999999999</v>
      </c>
      <c r="D64" s="10">
        <v>120.37649999999999</v>
      </c>
      <c r="E64" s="7">
        <v>120.4157</v>
      </c>
      <c r="F64" s="7">
        <v>123.9209</v>
      </c>
      <c r="G64" s="7">
        <v>123.71259999999999</v>
      </c>
      <c r="H64" s="7">
        <v>122.60809999999999</v>
      </c>
      <c r="I64" s="7">
        <v>120.49613952636719</v>
      </c>
      <c r="J64" s="7">
        <v>126.63780975341797</v>
      </c>
      <c r="K64" s="7">
        <v>127.49050903320313</v>
      </c>
      <c r="L64" s="7">
        <v>127.4761</v>
      </c>
      <c r="M64" s="7">
        <v>127.4396</v>
      </c>
      <c r="N64" s="7">
        <v>128.6902</v>
      </c>
      <c r="O64" s="7">
        <v>126.5466</v>
      </c>
      <c r="P64" s="10">
        <f t="shared" si="22"/>
        <v>-0.97408206277362963</v>
      </c>
      <c r="Q64" s="7">
        <f t="shared" si="22"/>
        <v>3.2564495561848136E-2</v>
      </c>
      <c r="R64" s="7">
        <f t="shared" si="22"/>
        <v>2.9109161014718197</v>
      </c>
      <c r="S64" s="7">
        <f t="shared" si="22"/>
        <v>-0.16809109682063991</v>
      </c>
      <c r="T64" s="7">
        <f t="shared" si="22"/>
        <v>-0.89279507503682054</v>
      </c>
      <c r="U64" s="7">
        <f t="shared" si="22"/>
        <v>-1.7225293219883562</v>
      </c>
      <c r="V64" s="7">
        <f t="shared" si="22"/>
        <v>5.0969850579377685</v>
      </c>
      <c r="W64" s="7">
        <f t="shared" si="22"/>
        <v>0.6733370400557972</v>
      </c>
      <c r="X64" s="7">
        <f t="shared" si="22"/>
        <v>-1.1302043824587726E-2</v>
      </c>
      <c r="Y64" s="7">
        <f t="shared" si="22"/>
        <v>-2.8632818230243749E-2</v>
      </c>
      <c r="Z64" s="7">
        <f t="shared" si="22"/>
        <v>0.98132762500824366</v>
      </c>
      <c r="AA64" s="11">
        <f t="shared" si="22"/>
        <v>-1.6657057025321325</v>
      </c>
      <c r="AB64" s="20">
        <f t="shared" si="23"/>
        <v>124.65089652608235</v>
      </c>
      <c r="AC64" s="20">
        <f t="shared" si="24"/>
        <v>121.57103333333333</v>
      </c>
      <c r="AD64" s="20">
        <f t="shared" si="25"/>
        <v>122.27227984212239</v>
      </c>
      <c r="AE64" s="20">
        <f t="shared" si="26"/>
        <v>127.20147292887368</v>
      </c>
      <c r="AF64" s="20">
        <f t="shared" si="27"/>
        <v>127.55880000000001</v>
      </c>
      <c r="AG64" s="7">
        <f>IFERROR(AC64/'2018'!AF64*100-100,"")</f>
        <v>-4.6941227627311264</v>
      </c>
      <c r="AH64" s="20">
        <f t="shared" si="28"/>
        <v>0.57682039015520559</v>
      </c>
      <c r="AI64" s="20">
        <f t="shared" si="28"/>
        <v>4.0313250829344724</v>
      </c>
      <c r="AJ64" s="20">
        <f t="shared" si="28"/>
        <v>0.28091425586409002</v>
      </c>
    </row>
    <row r="65" spans="1:36" x14ac:dyDescent="0.2">
      <c r="A65" s="3" t="s">
        <v>40</v>
      </c>
      <c r="B65" s="1" t="s">
        <v>68</v>
      </c>
      <c r="C65" s="14">
        <v>126.5677</v>
      </c>
      <c r="D65" s="10">
        <v>126.9962</v>
      </c>
      <c r="E65" s="7">
        <v>128.8064</v>
      </c>
      <c r="F65" s="7">
        <v>128.83539999999999</v>
      </c>
      <c r="G65" s="7">
        <v>129.79939999999999</v>
      </c>
      <c r="H65" s="7">
        <v>130.363</v>
      </c>
      <c r="I65" s="7">
        <v>130.78733825683594</v>
      </c>
      <c r="J65" s="7">
        <v>130.91365051269531</v>
      </c>
      <c r="K65" s="7">
        <v>131.14179992675781</v>
      </c>
      <c r="L65" s="7">
        <v>131.59829999999999</v>
      </c>
      <c r="M65" s="7">
        <v>131.36580000000001</v>
      </c>
      <c r="N65" s="7">
        <v>132.1627</v>
      </c>
      <c r="O65" s="7">
        <v>132.2679</v>
      </c>
      <c r="P65" s="10">
        <f t="shared" si="22"/>
        <v>0.33855399126317348</v>
      </c>
      <c r="Q65" s="7">
        <f t="shared" si="22"/>
        <v>1.4253969803820861</v>
      </c>
      <c r="R65" s="7">
        <f t="shared" si="22"/>
        <v>2.2514409221899196E-2</v>
      </c>
      <c r="S65" s="7">
        <f t="shared" si="22"/>
        <v>0.74824155472796972</v>
      </c>
      <c r="T65" s="7">
        <f t="shared" si="22"/>
        <v>0.4342084786216332</v>
      </c>
      <c r="U65" s="7">
        <f t="shared" si="22"/>
        <v>0.32550513323254143</v>
      </c>
      <c r="V65" s="7">
        <f t="shared" si="22"/>
        <v>9.6578351958908348E-2</v>
      </c>
      <c r="W65" s="7">
        <f t="shared" si="22"/>
        <v>0.17427473236671778</v>
      </c>
      <c r="X65" s="7">
        <f t="shared" si="22"/>
        <v>0.34809654396777817</v>
      </c>
      <c r="Y65" s="7">
        <f t="shared" si="22"/>
        <v>-0.17667401478589578</v>
      </c>
      <c r="Z65" s="7">
        <f t="shared" si="22"/>
        <v>0.60662668670231801</v>
      </c>
      <c r="AA65" s="11">
        <f t="shared" si="22"/>
        <v>7.9598858074174036E-2</v>
      </c>
      <c r="AB65" s="20">
        <f t="shared" si="23"/>
        <v>130.41982405802412</v>
      </c>
      <c r="AC65" s="20">
        <f t="shared" si="24"/>
        <v>128.21266666666665</v>
      </c>
      <c r="AD65" s="20">
        <f t="shared" si="25"/>
        <v>130.31657941894531</v>
      </c>
      <c r="AE65" s="20">
        <f t="shared" si="26"/>
        <v>131.21791681315105</v>
      </c>
      <c r="AF65" s="20">
        <f t="shared" si="27"/>
        <v>131.93213333333333</v>
      </c>
      <c r="AG65" s="7">
        <f>IFERROR(AC65/'2018'!AF65*100-100,"")</f>
        <v>-2.8192272592676488</v>
      </c>
      <c r="AH65" s="20">
        <f t="shared" si="28"/>
        <v>1.6409554585963946</v>
      </c>
      <c r="AI65" s="20">
        <f t="shared" si="28"/>
        <v>0.69165212762997896</v>
      </c>
      <c r="AJ65" s="20">
        <f t="shared" si="28"/>
        <v>0.5442980177770238</v>
      </c>
    </row>
    <row r="66" spans="1:36" x14ac:dyDescent="0.2">
      <c r="A66" s="3" t="s">
        <v>41</v>
      </c>
      <c r="B66" s="1" t="s">
        <v>69</v>
      </c>
      <c r="C66" s="14">
        <v>105.7015</v>
      </c>
      <c r="D66" s="10">
        <v>105.7015</v>
      </c>
      <c r="E66" s="7">
        <v>105.7015</v>
      </c>
      <c r="F66" s="7">
        <v>105.7015</v>
      </c>
      <c r="G66" s="7">
        <v>105.7015</v>
      </c>
      <c r="H66" s="7">
        <v>105.7015</v>
      </c>
      <c r="I66" s="7">
        <v>105.70149993896484</v>
      </c>
      <c r="J66" s="7">
        <v>105.70150756835938</v>
      </c>
      <c r="K66" s="7">
        <v>105.70151519775391</v>
      </c>
      <c r="L66" s="7">
        <v>105.7015</v>
      </c>
      <c r="M66" s="7">
        <v>105.7015</v>
      </c>
      <c r="N66" s="7">
        <v>105.7015</v>
      </c>
      <c r="O66" s="7">
        <v>105.7015</v>
      </c>
      <c r="P66" s="10">
        <f t="shared" si="22"/>
        <v>0</v>
      </c>
      <c r="Q66" s="7">
        <f t="shared" si="22"/>
        <v>0</v>
      </c>
      <c r="R66" s="7">
        <f t="shared" si="22"/>
        <v>0</v>
      </c>
      <c r="S66" s="7">
        <f t="shared" si="22"/>
        <v>0</v>
      </c>
      <c r="T66" s="7">
        <f t="shared" si="22"/>
        <v>0</v>
      </c>
      <c r="U66" s="7">
        <f t="shared" si="22"/>
        <v>-5.7742938410133257E-8</v>
      </c>
      <c r="V66" s="7">
        <f t="shared" si="22"/>
        <v>7.2178678028745453E-6</v>
      </c>
      <c r="W66" s="7">
        <f t="shared" si="22"/>
        <v>7.217867281898426E-6</v>
      </c>
      <c r="X66" s="7">
        <f t="shared" si="22"/>
        <v>-1.4377990591736906E-5</v>
      </c>
      <c r="Y66" s="7">
        <f t="shared" si="22"/>
        <v>0</v>
      </c>
      <c r="Z66" s="7">
        <f t="shared" si="22"/>
        <v>0</v>
      </c>
      <c r="AA66" s="11">
        <f t="shared" si="22"/>
        <v>0</v>
      </c>
      <c r="AB66" s="20">
        <f t="shared" si="23"/>
        <v>105.70150189208982</v>
      </c>
      <c r="AC66" s="20">
        <f t="shared" si="24"/>
        <v>105.7015</v>
      </c>
      <c r="AD66" s="20">
        <f t="shared" si="25"/>
        <v>105.70149997965495</v>
      </c>
      <c r="AE66" s="20">
        <f t="shared" si="26"/>
        <v>105.70150758870443</v>
      </c>
      <c r="AF66" s="20">
        <f t="shared" si="27"/>
        <v>105.7015</v>
      </c>
      <c r="AG66" s="7">
        <f>IFERROR(AC66/'2018'!AF66*100-100,"")</f>
        <v>0</v>
      </c>
      <c r="AH66" s="20">
        <f t="shared" si="28"/>
        <v>-1.924763637362048E-8</v>
      </c>
      <c r="AI66" s="20">
        <f t="shared" si="28"/>
        <v>7.1986201390927818E-6</v>
      </c>
      <c r="AJ66" s="20">
        <f t="shared" si="28"/>
        <v>-7.1793719911283915E-6</v>
      </c>
    </row>
    <row r="67" spans="1:36" x14ac:dyDescent="0.2">
      <c r="A67" s="3" t="s">
        <v>42</v>
      </c>
      <c r="B67" s="1" t="s">
        <v>43</v>
      </c>
      <c r="C67" s="14">
        <v>122.86069999999999</v>
      </c>
      <c r="D67" s="10">
        <v>122.95310000000001</v>
      </c>
      <c r="E67" s="7">
        <v>123.35850000000001</v>
      </c>
      <c r="F67" s="7">
        <v>123.46810000000001</v>
      </c>
      <c r="G67" s="7">
        <v>123.6046</v>
      </c>
      <c r="H67" s="7">
        <v>125.66370000000001</v>
      </c>
      <c r="I67" s="7">
        <v>125.83470916748047</v>
      </c>
      <c r="J67" s="7">
        <v>127.71807098388672</v>
      </c>
      <c r="K67" s="7">
        <v>127.78328704833984</v>
      </c>
      <c r="L67" s="7">
        <v>128.04329999999999</v>
      </c>
      <c r="M67" s="7">
        <v>127.5838</v>
      </c>
      <c r="N67" s="7">
        <v>127.9483</v>
      </c>
      <c r="O67" s="7">
        <v>127.117</v>
      </c>
      <c r="P67" s="10">
        <f t="shared" si="22"/>
        <v>7.5207124816977305E-2</v>
      </c>
      <c r="Q67" s="7">
        <f t="shared" si="22"/>
        <v>0.32971921814090099</v>
      </c>
      <c r="R67" s="7">
        <f t="shared" si="22"/>
        <v>8.8846735328331941E-2</v>
      </c>
      <c r="S67" s="7">
        <f t="shared" si="22"/>
        <v>0.11055487206816826</v>
      </c>
      <c r="T67" s="7">
        <f t="shared" si="22"/>
        <v>1.6658765126864217</v>
      </c>
      <c r="U67" s="7">
        <f t="shared" si="22"/>
        <v>0.13608477824579654</v>
      </c>
      <c r="V67" s="7">
        <f t="shared" si="22"/>
        <v>1.4966950127405454</v>
      </c>
      <c r="W67" s="7">
        <f t="shared" si="22"/>
        <v>5.1062519149191382E-2</v>
      </c>
      <c r="X67" s="7">
        <f t="shared" si="22"/>
        <v>0.20347962371775771</v>
      </c>
      <c r="Y67" s="7">
        <f t="shared" si="22"/>
        <v>-0.35886297838308712</v>
      </c>
      <c r="Z67" s="7">
        <f t="shared" si="22"/>
        <v>0.28569457877881571</v>
      </c>
      <c r="AA67" s="11">
        <f t="shared" si="22"/>
        <v>-0.64971554917103136</v>
      </c>
      <c r="AB67" s="20">
        <f t="shared" si="23"/>
        <v>125.92303893330892</v>
      </c>
      <c r="AC67" s="20">
        <f t="shared" si="24"/>
        <v>123.2599</v>
      </c>
      <c r="AD67" s="20">
        <f t="shared" si="25"/>
        <v>125.03433638916016</v>
      </c>
      <c r="AE67" s="20">
        <f t="shared" si="26"/>
        <v>127.84821934407552</v>
      </c>
      <c r="AF67" s="20">
        <f t="shared" si="27"/>
        <v>127.54970000000002</v>
      </c>
      <c r="AG67" s="7">
        <f>IFERROR(AC67/'2018'!AF67*100-100,"")</f>
        <v>-3.3632380162399613</v>
      </c>
      <c r="AH67" s="20">
        <f t="shared" si="28"/>
        <v>1.4395893467057448</v>
      </c>
      <c r="AI67" s="20">
        <f t="shared" si="28"/>
        <v>2.2504881748301102</v>
      </c>
      <c r="AJ67" s="20">
        <f t="shared" si="28"/>
        <v>-0.23349511288233771</v>
      </c>
    </row>
    <row r="68" spans="1:36" x14ac:dyDescent="0.2">
      <c r="A68" s="3" t="s">
        <v>44</v>
      </c>
      <c r="B68" s="1" t="s">
        <v>45</v>
      </c>
      <c r="C68" s="14">
        <v>119.44159999999999</v>
      </c>
      <c r="D68" s="10">
        <v>119.7183</v>
      </c>
      <c r="E68" s="7">
        <v>119.8767</v>
      </c>
      <c r="F68" s="7">
        <v>118.711</v>
      </c>
      <c r="G68" s="7">
        <v>118.50879999999999</v>
      </c>
      <c r="H68" s="7">
        <v>118.7032</v>
      </c>
      <c r="I68" s="7">
        <v>119.06875610351563</v>
      </c>
      <c r="J68" s="7">
        <v>118.75685882568359</v>
      </c>
      <c r="K68" s="7">
        <v>119.55270385742188</v>
      </c>
      <c r="L68" s="7">
        <v>118.8501</v>
      </c>
      <c r="M68" s="7">
        <v>119.6798</v>
      </c>
      <c r="N68" s="7">
        <v>120.13939999999999</v>
      </c>
      <c r="O68" s="7">
        <v>120.13939999999999</v>
      </c>
      <c r="P68" s="10">
        <f t="shared" si="22"/>
        <v>0.23166133072564776</v>
      </c>
      <c r="Q68" s="7">
        <f t="shared" si="22"/>
        <v>0.13231059913146137</v>
      </c>
      <c r="R68" s="7">
        <f t="shared" si="22"/>
        <v>-0.97241582392575132</v>
      </c>
      <c r="S68" s="7">
        <f t="shared" si="22"/>
        <v>-0.17032962404495358</v>
      </c>
      <c r="T68" s="7">
        <f t="shared" si="22"/>
        <v>0.16403845115299598</v>
      </c>
      <c r="U68" s="7">
        <f t="shared" si="22"/>
        <v>0.30795808665278579</v>
      </c>
      <c r="V68" s="7">
        <f t="shared" si="22"/>
        <v>-0.261947204320229</v>
      </c>
      <c r="W68" s="7">
        <f t="shared" si="22"/>
        <v>0.67014658320194931</v>
      </c>
      <c r="X68" s="7">
        <f t="shared" si="22"/>
        <v>-0.58769382435699669</v>
      </c>
      <c r="Y68" s="7">
        <f t="shared" si="22"/>
        <v>0.69810626999893366</v>
      </c>
      <c r="Z68" s="7">
        <f t="shared" si="22"/>
        <v>0.38402470592363513</v>
      </c>
      <c r="AA68" s="11">
        <f t="shared" si="22"/>
        <v>0</v>
      </c>
      <c r="AB68" s="20">
        <f t="shared" si="23"/>
        <v>119.30875156555176</v>
      </c>
      <c r="AC68" s="20">
        <f t="shared" si="24"/>
        <v>119.43533333333333</v>
      </c>
      <c r="AD68" s="20">
        <f t="shared" si="25"/>
        <v>118.7602520345052</v>
      </c>
      <c r="AE68" s="20">
        <f t="shared" si="26"/>
        <v>119.05322089436849</v>
      </c>
      <c r="AF68" s="20">
        <f t="shared" si="27"/>
        <v>119.9862</v>
      </c>
      <c r="AG68" s="7">
        <f>IFERROR(AC68/'2018'!AF68*100-100,"")</f>
        <v>-0.45910835301614838</v>
      </c>
      <c r="AH68" s="20">
        <f t="shared" ref="AH68:AJ71" si="29">IFERROR(AD68/AC68*100-100,"")</f>
        <v>-0.56522745822967124</v>
      </c>
      <c r="AI68" s="20">
        <f t="shared" si="29"/>
        <v>0.24668932142226652</v>
      </c>
      <c r="AJ68" s="20">
        <f t="shared" si="29"/>
        <v>0.78366557294513939</v>
      </c>
    </row>
    <row r="69" spans="1:36" x14ac:dyDescent="0.2">
      <c r="A69" s="3" t="s">
        <v>46</v>
      </c>
      <c r="B69" s="1" t="s">
        <v>70</v>
      </c>
      <c r="C69" s="14">
        <v>120.21899999999999</v>
      </c>
      <c r="D69" s="10">
        <v>121.3903</v>
      </c>
      <c r="E69" s="7">
        <v>122.3439</v>
      </c>
      <c r="F69" s="7">
        <v>123.1425</v>
      </c>
      <c r="G69" s="7">
        <v>123.1426</v>
      </c>
      <c r="H69" s="7">
        <v>123.1426</v>
      </c>
      <c r="I69" s="7">
        <v>123.142578125</v>
      </c>
      <c r="J69" s="7">
        <v>123.16349029541016</v>
      </c>
      <c r="K69" s="7">
        <v>123.16349029541016</v>
      </c>
      <c r="L69" s="7">
        <v>123.1635</v>
      </c>
      <c r="M69" s="7">
        <v>124.80249999999999</v>
      </c>
      <c r="N69" s="7">
        <v>126.9954</v>
      </c>
      <c r="O69" s="7">
        <v>126.9954</v>
      </c>
      <c r="P69" s="10">
        <f t="shared" si="22"/>
        <v>0.97430522629534633</v>
      </c>
      <c r="Q69" s="7">
        <f t="shared" si="22"/>
        <v>0.78556523873819295</v>
      </c>
      <c r="R69" s="7">
        <f t="shared" si="22"/>
        <v>0.65275015754769405</v>
      </c>
      <c r="S69" s="7">
        <f t="shared" si="22"/>
        <v>8.1206732040781747E-5</v>
      </c>
      <c r="T69" s="7">
        <f t="shared" si="22"/>
        <v>0</v>
      </c>
      <c r="U69" s="7">
        <f t="shared" si="22"/>
        <v>-1.7763958209112323E-5</v>
      </c>
      <c r="V69" s="7">
        <f t="shared" si="22"/>
        <v>1.6982079414423701E-2</v>
      </c>
      <c r="W69" s="7">
        <f t="shared" si="22"/>
        <v>0</v>
      </c>
      <c r="X69" s="7">
        <f t="shared" si="22"/>
        <v>7.8794371770106929E-6</v>
      </c>
      <c r="Y69" s="7">
        <f t="shared" si="22"/>
        <v>1.3307513995623668</v>
      </c>
      <c r="Z69" s="7">
        <f t="shared" si="22"/>
        <v>1.7570962120149907</v>
      </c>
      <c r="AA69" s="11">
        <f t="shared" si="22"/>
        <v>0</v>
      </c>
      <c r="AB69" s="20">
        <f t="shared" si="23"/>
        <v>123.71568822631836</v>
      </c>
      <c r="AC69" s="20">
        <f t="shared" si="24"/>
        <v>122.29223333333333</v>
      </c>
      <c r="AD69" s="20">
        <f t="shared" si="25"/>
        <v>123.14259270833334</v>
      </c>
      <c r="AE69" s="20">
        <f t="shared" si="26"/>
        <v>123.16349353027344</v>
      </c>
      <c r="AF69" s="20">
        <f t="shared" si="27"/>
        <v>126.26443333333333</v>
      </c>
      <c r="AG69" s="7">
        <f>IFERROR(AC69/'2018'!AF69*100-100,"")</f>
        <v>-3.145937375344289</v>
      </c>
      <c r="AH69" s="20">
        <f t="shared" si="29"/>
        <v>0.69535027026792307</v>
      </c>
      <c r="AI69" s="20">
        <f t="shared" si="29"/>
        <v>1.6972861688557828E-2</v>
      </c>
      <c r="AJ69" s="20">
        <f t="shared" si="29"/>
        <v>2.517742647741386</v>
      </c>
    </row>
    <row r="70" spans="1:36" x14ac:dyDescent="0.2">
      <c r="A70" s="54" t="s">
        <v>47</v>
      </c>
      <c r="B70" s="46" t="s">
        <v>48</v>
      </c>
      <c r="C70" s="26">
        <v>108.6163</v>
      </c>
      <c r="D70" s="21">
        <v>107.767</v>
      </c>
      <c r="E70" s="20">
        <v>106.8139</v>
      </c>
      <c r="F70" s="20">
        <v>105.3095</v>
      </c>
      <c r="G70" s="20">
        <v>102.5774</v>
      </c>
      <c r="H70" s="20">
        <v>101.9563</v>
      </c>
      <c r="I70" s="20">
        <v>101.41452789306641</v>
      </c>
      <c r="J70" s="20">
        <v>98.657089233398438</v>
      </c>
      <c r="K70" s="20">
        <v>99.048416137695313</v>
      </c>
      <c r="L70" s="20">
        <v>102.0595</v>
      </c>
      <c r="M70" s="20">
        <v>101.6105</v>
      </c>
      <c r="N70" s="20">
        <v>98.278270000000006</v>
      </c>
      <c r="O70" s="20">
        <v>96.940060000000003</v>
      </c>
      <c r="P70" s="21">
        <f t="shared" si="22"/>
        <v>-0.78192683786871731</v>
      </c>
      <c r="Q70" s="20">
        <f t="shared" si="22"/>
        <v>-0.88440802843170185</v>
      </c>
      <c r="R70" s="20">
        <f t="shared" si="22"/>
        <v>-1.4084309251885794</v>
      </c>
      <c r="S70" s="20">
        <f t="shared" si="22"/>
        <v>-2.5943528361638815</v>
      </c>
      <c r="T70" s="20">
        <f t="shared" si="22"/>
        <v>-0.60549399770319623</v>
      </c>
      <c r="U70" s="20">
        <f t="shared" si="22"/>
        <v>-0.53137678292914958</v>
      </c>
      <c r="V70" s="20">
        <f t="shared" si="22"/>
        <v>-2.7189779580450937</v>
      </c>
      <c r="W70" s="20">
        <f t="shared" si="22"/>
        <v>0.39665360830896973</v>
      </c>
      <c r="X70" s="20">
        <f t="shared" si="22"/>
        <v>3.0400121271184521</v>
      </c>
      <c r="Y70" s="20">
        <f t="shared" si="22"/>
        <v>-0.43993944708723648</v>
      </c>
      <c r="Z70" s="20">
        <f t="shared" si="22"/>
        <v>-3.2794150210854149</v>
      </c>
      <c r="AA70" s="19">
        <f t="shared" si="22"/>
        <v>-1.3616540055090547</v>
      </c>
      <c r="AB70" s="20">
        <f>(AB52/AB54)*100</f>
        <v>101.84636176020108</v>
      </c>
      <c r="AC70" s="20">
        <f t="shared" ref="AC70:AF70" si="30">(AC52/AC54)*100</f>
        <v>106.62797103850524</v>
      </c>
      <c r="AD70" s="20">
        <f t="shared" si="30"/>
        <v>101.98201635280104</v>
      </c>
      <c r="AE70" s="20">
        <f t="shared" si="30"/>
        <v>99.916356024295638</v>
      </c>
      <c r="AF70" s="20">
        <f t="shared" si="30"/>
        <v>98.937024242907583</v>
      </c>
      <c r="AG70" s="7">
        <f>IFERROR(AC70/'2018'!AF70*100-100,"")</f>
        <v>7.7735780456819015</v>
      </c>
      <c r="AH70" s="20">
        <f t="shared" si="29"/>
        <v>-4.3571631725285869</v>
      </c>
      <c r="AI70" s="20">
        <f t="shared" si="29"/>
        <v>-2.0255143037762338</v>
      </c>
      <c r="AJ70" s="20">
        <f t="shared" si="29"/>
        <v>-0.9801516191702575</v>
      </c>
    </row>
    <row r="71" spans="1:36" x14ac:dyDescent="0.2">
      <c r="A71" s="54"/>
      <c r="B71" s="46" t="s">
        <v>72</v>
      </c>
      <c r="C71" s="26">
        <v>115.29649999999999</v>
      </c>
      <c r="D71" s="21">
        <v>115.4174</v>
      </c>
      <c r="E71" s="20">
        <v>113.6947</v>
      </c>
      <c r="F71" s="20">
        <v>112.25790000000001</v>
      </c>
      <c r="G71" s="20">
        <v>109.6493</v>
      </c>
      <c r="H71" s="20">
        <v>109.065</v>
      </c>
      <c r="I71" s="20">
        <v>108.19751739501953</v>
      </c>
      <c r="J71" s="20">
        <v>105.68118286132813</v>
      </c>
      <c r="K71" s="20">
        <v>105.67442321777344</v>
      </c>
      <c r="L71" s="20">
        <v>108.1327</v>
      </c>
      <c r="M71" s="20">
        <v>107.3883</v>
      </c>
      <c r="N71" s="20">
        <v>103.5132</v>
      </c>
      <c r="O71" s="20">
        <v>102.4718</v>
      </c>
      <c r="P71" s="21">
        <f t="shared" si="22"/>
        <v>0.10486007814634964</v>
      </c>
      <c r="Q71" s="20">
        <f t="shared" si="22"/>
        <v>-1.4925825742045853</v>
      </c>
      <c r="R71" s="20">
        <f t="shared" si="22"/>
        <v>-1.2637352488726308</v>
      </c>
      <c r="S71" s="20">
        <f t="shared" si="22"/>
        <v>-2.3237562790681188</v>
      </c>
      <c r="T71" s="20">
        <f t="shared" si="22"/>
        <v>-0.53288073886472498</v>
      </c>
      <c r="U71" s="20">
        <f t="shared" si="22"/>
        <v>-0.79538129095536281</v>
      </c>
      <c r="V71" s="20">
        <f t="shared" si="22"/>
        <v>-2.3256860178265386</v>
      </c>
      <c r="W71" s="20">
        <f t="shared" si="22"/>
        <v>-6.3962603101796406E-3</v>
      </c>
      <c r="X71" s="20">
        <f t="shared" si="22"/>
        <v>2.3262741421929083</v>
      </c>
      <c r="Y71" s="20">
        <f t="shared" si="22"/>
        <v>-0.68841340316111488</v>
      </c>
      <c r="Z71" s="20">
        <f t="shared" si="22"/>
        <v>-3.60849366271745</v>
      </c>
      <c r="AA71" s="19">
        <f t="shared" si="22"/>
        <v>-1.0060552663814817</v>
      </c>
      <c r="AB71" s="20">
        <f>(AB52/AB63)*100</f>
        <v>108.39149284872364</v>
      </c>
      <c r="AC71" s="20">
        <f t="shared" ref="AC71:AF71" si="31">(AC52/AC63)*100</f>
        <v>113.78473253255127</v>
      </c>
      <c r="AD71" s="20">
        <f t="shared" si="31"/>
        <v>108.96932374983845</v>
      </c>
      <c r="AE71" s="20">
        <f t="shared" si="31"/>
        <v>106.49706091296598</v>
      </c>
      <c r="AF71" s="20">
        <f t="shared" si="31"/>
        <v>104.45047058631005</v>
      </c>
      <c r="AG71" s="7">
        <f>IFERROR(AC71/'2018'!AF71*100-100,"")</f>
        <v>8.9365436975490553</v>
      </c>
      <c r="AH71" s="20">
        <f t="shared" si="29"/>
        <v>-4.2320341890641942</v>
      </c>
      <c r="AI71" s="20">
        <f t="shared" si="29"/>
        <v>-2.2687695507297718</v>
      </c>
      <c r="AJ71" s="20">
        <f t="shared" si="29"/>
        <v>-1.9217340921065329</v>
      </c>
    </row>
    <row r="72" spans="1:36" ht="18" customHeight="1" x14ac:dyDescent="0.2">
      <c r="B72" s="22" t="s">
        <v>60</v>
      </c>
      <c r="C72" s="27"/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5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x14ac:dyDescent="0.2">
      <c r="A73" s="54" t="s">
        <v>14</v>
      </c>
      <c r="B73" s="46" t="s">
        <v>15</v>
      </c>
      <c r="C73" s="26">
        <v>121.72110000000001</v>
      </c>
      <c r="D73" s="21">
        <v>121.2766</v>
      </c>
      <c r="E73" s="20">
        <v>121.4961</v>
      </c>
      <c r="F73" s="20">
        <v>121.5341</v>
      </c>
      <c r="G73" s="20">
        <v>121.8215</v>
      </c>
      <c r="H73" s="20">
        <v>124.58839999999999</v>
      </c>
      <c r="I73" s="20">
        <v>126.51251983642578</v>
      </c>
      <c r="J73" s="20">
        <v>126.82694244384766</v>
      </c>
      <c r="K73" s="20">
        <v>128.04203796386719</v>
      </c>
      <c r="L73" s="20">
        <v>126.6712</v>
      </c>
      <c r="M73" s="20">
        <v>126.2482</v>
      </c>
      <c r="N73" s="20">
        <v>125.42829999999999</v>
      </c>
      <c r="O73" s="20">
        <v>125.70010000000001</v>
      </c>
      <c r="P73" s="21">
        <f t="shared" ref="P73:AA94" si="32">(D73-C73)/C73*100</f>
        <v>-0.36517908563100809</v>
      </c>
      <c r="Q73" s="20">
        <f t="shared" si="32"/>
        <v>0.18099122171960333</v>
      </c>
      <c r="R73" s="20">
        <f t="shared" si="32"/>
        <v>3.1276724108836994E-2</v>
      </c>
      <c r="S73" s="20">
        <f t="shared" si="32"/>
        <v>0.23647684065624808</v>
      </c>
      <c r="T73" s="20">
        <f t="shared" si="32"/>
        <v>2.2712739541049753</v>
      </c>
      <c r="U73" s="20">
        <f t="shared" si="32"/>
        <v>1.5443812075809533</v>
      </c>
      <c r="V73" s="20">
        <f t="shared" si="32"/>
        <v>0.24853082353304429</v>
      </c>
      <c r="W73" s="20">
        <f t="shared" si="32"/>
        <v>0.95807365265271771</v>
      </c>
      <c r="X73" s="20">
        <f t="shared" si="32"/>
        <v>-1.0706155460084383</v>
      </c>
      <c r="Y73" s="20">
        <f t="shared" si="32"/>
        <v>-0.33393541704823343</v>
      </c>
      <c r="Z73" s="20">
        <f t="shared" si="32"/>
        <v>-0.64943500184557412</v>
      </c>
      <c r="AA73" s="19">
        <f t="shared" si="32"/>
        <v>0.21669750765976512</v>
      </c>
      <c r="AB73" s="20">
        <f t="shared" ref="AB73:AB135" si="33">AVERAGE(D73:O73)</f>
        <v>124.67883335367839</v>
      </c>
      <c r="AC73" s="20">
        <f t="shared" ref="AC73:AC135" si="34">IFERROR(AVERAGE(D73:F73),"")</f>
        <v>121.43559999999998</v>
      </c>
      <c r="AD73" s="20">
        <f t="shared" ref="AD73:AD135" si="35">IFERROR(AVERAGE(G73:I73),"")</f>
        <v>124.30747327880859</v>
      </c>
      <c r="AE73" s="20">
        <f t="shared" ref="AE73:AE93" si="36">IFERROR(AVERAGE(J73:L73),"")</f>
        <v>127.18006013590495</v>
      </c>
      <c r="AF73" s="20">
        <f t="shared" ref="AF73:AF93" si="37">IFERROR(AVERAGE(M73:O73),"")</f>
        <v>125.79219999999999</v>
      </c>
      <c r="AG73" s="7">
        <f>IFERROR(AC71/'2018'!AF73*100-100,"")</f>
        <v>-9.54547854910615</v>
      </c>
      <c r="AH73" s="20">
        <f>IFERROR(AD71/AC71*100-100,"")</f>
        <v>-4.2320341890641942</v>
      </c>
      <c r="AI73" s="20">
        <f>IFERROR(AE71/AD71*100-100,"")</f>
        <v>-2.2687695507297718</v>
      </c>
      <c r="AJ73" s="20">
        <f>IFERROR(AF71/AE71*100-100,"")</f>
        <v>-1.9217340921065329</v>
      </c>
    </row>
    <row r="74" spans="1:36" x14ac:dyDescent="0.2">
      <c r="A74" s="3" t="s">
        <v>16</v>
      </c>
      <c r="B74" s="1" t="s">
        <v>54</v>
      </c>
      <c r="C74" s="14">
        <v>126.2704</v>
      </c>
      <c r="D74" s="10">
        <v>125.1331</v>
      </c>
      <c r="E74" s="7">
        <v>125.3237</v>
      </c>
      <c r="F74" s="7">
        <v>125.40819999999999</v>
      </c>
      <c r="G74" s="7">
        <v>125.3648</v>
      </c>
      <c r="H74" s="7">
        <v>128.6985</v>
      </c>
      <c r="I74" s="7">
        <v>131.00778198242188</v>
      </c>
      <c r="J74" s="7">
        <v>130.87130737304688</v>
      </c>
      <c r="K74" s="7">
        <v>133.4815673828125</v>
      </c>
      <c r="L74" s="7">
        <v>132.6713</v>
      </c>
      <c r="M74" s="7">
        <v>132.73009999999999</v>
      </c>
      <c r="N74" s="7">
        <v>132.14529999999999</v>
      </c>
      <c r="O74" s="7">
        <v>132.5275</v>
      </c>
      <c r="P74" s="10">
        <f t="shared" si="32"/>
        <v>-0.90068614655532586</v>
      </c>
      <c r="Q74" s="7">
        <f t="shared" si="32"/>
        <v>0.15231781199379174</v>
      </c>
      <c r="R74" s="7">
        <f t="shared" si="32"/>
        <v>6.7425395196591992E-2</v>
      </c>
      <c r="S74" s="7">
        <f t="shared" si="32"/>
        <v>-3.4606987421868129E-2</v>
      </c>
      <c r="T74" s="7">
        <f t="shared" si="32"/>
        <v>2.6591993924929431</v>
      </c>
      <c r="U74" s="7">
        <f t="shared" si="32"/>
        <v>1.7943348076487911</v>
      </c>
      <c r="V74" s="7">
        <f t="shared" si="32"/>
        <v>-0.10417290279237888</v>
      </c>
      <c r="W74" s="7">
        <f t="shared" si="32"/>
        <v>1.9945242866147233</v>
      </c>
      <c r="X74" s="7">
        <f t="shared" si="32"/>
        <v>-0.60702567305696042</v>
      </c>
      <c r="Y74" s="7">
        <f t="shared" si="32"/>
        <v>4.432006017879591E-2</v>
      </c>
      <c r="Z74" s="7">
        <f t="shared" si="32"/>
        <v>-0.44059335448402537</v>
      </c>
      <c r="AA74" s="11">
        <f t="shared" si="32"/>
        <v>0.28922708563983107</v>
      </c>
      <c r="AB74" s="20">
        <f t="shared" si="33"/>
        <v>129.61359639485676</v>
      </c>
      <c r="AC74" s="20">
        <f t="shared" si="34"/>
        <v>125.28833333333334</v>
      </c>
      <c r="AD74" s="20">
        <f t="shared" si="35"/>
        <v>128.35702732747396</v>
      </c>
      <c r="AE74" s="20">
        <f t="shared" si="36"/>
        <v>132.34139158528646</v>
      </c>
      <c r="AF74" s="20">
        <f t="shared" si="37"/>
        <v>132.46763333333334</v>
      </c>
      <c r="AG74" s="7">
        <f>IFERROR(AC74/'2018'!AF74*100-100,"")</f>
        <v>-5.4196635203215777</v>
      </c>
      <c r="AH74" s="20">
        <f t="shared" ref="AH74:AJ89" si="38">IFERROR(AD74/AC74*100-100,"")</f>
        <v>2.4493054640420979</v>
      </c>
      <c r="AI74" s="20">
        <f t="shared" si="38"/>
        <v>3.1041263114073985</v>
      </c>
      <c r="AJ74" s="20">
        <f t="shared" si="38"/>
        <v>9.5390978237915647E-2</v>
      </c>
    </row>
    <row r="75" spans="1:36" x14ac:dyDescent="0.2">
      <c r="A75" s="3" t="s">
        <v>18</v>
      </c>
      <c r="B75" s="1" t="s">
        <v>55</v>
      </c>
      <c r="C75" s="14">
        <v>128.66900000000001</v>
      </c>
      <c r="D75" s="10">
        <v>129.18879999999999</v>
      </c>
      <c r="E75" s="7">
        <v>129.50370000000001</v>
      </c>
      <c r="F75" s="7">
        <v>130.14179999999999</v>
      </c>
      <c r="G75" s="7">
        <v>129.91669999999999</v>
      </c>
      <c r="H75" s="7">
        <v>132.6019</v>
      </c>
      <c r="I75" s="7">
        <v>135.00283813476563</v>
      </c>
      <c r="J75" s="7">
        <v>134.66014099121094</v>
      </c>
      <c r="K75" s="7">
        <v>136.51756286621094</v>
      </c>
      <c r="L75" s="7">
        <v>134.94159999999999</v>
      </c>
      <c r="M75" s="7">
        <v>134.85059999999999</v>
      </c>
      <c r="N75" s="7">
        <v>134.66679999999999</v>
      </c>
      <c r="O75" s="7">
        <v>134.66679999999999</v>
      </c>
      <c r="P75" s="10">
        <f t="shared" si="32"/>
        <v>0.403982311201591</v>
      </c>
      <c r="Q75" s="7">
        <f t="shared" si="32"/>
        <v>0.24375178034010911</v>
      </c>
      <c r="R75" s="7">
        <f t="shared" si="32"/>
        <v>0.49272723482030256</v>
      </c>
      <c r="S75" s="7">
        <f t="shared" si="32"/>
        <v>-0.17296518105635364</v>
      </c>
      <c r="T75" s="7">
        <f t="shared" si="32"/>
        <v>2.0668628436529017</v>
      </c>
      <c r="U75" s="7">
        <f t="shared" si="32"/>
        <v>1.8106362991522931</v>
      </c>
      <c r="V75" s="7">
        <f t="shared" si="32"/>
        <v>-0.25384439933965869</v>
      </c>
      <c r="W75" s="7">
        <f t="shared" si="32"/>
        <v>1.379340509617639</v>
      </c>
      <c r="X75" s="7">
        <f t="shared" si="32"/>
        <v>-1.1544030182808116</v>
      </c>
      <c r="Y75" s="7">
        <f t="shared" si="32"/>
        <v>-6.7436579972379312E-2</v>
      </c>
      <c r="Z75" s="7">
        <f t="shared" si="32"/>
        <v>-0.13629898569230756</v>
      </c>
      <c r="AA75" s="11">
        <f t="shared" si="32"/>
        <v>0</v>
      </c>
      <c r="AB75" s="20">
        <f t="shared" si="33"/>
        <v>133.05493683268227</v>
      </c>
      <c r="AC75" s="20">
        <f t="shared" si="34"/>
        <v>129.61143333333334</v>
      </c>
      <c r="AD75" s="20">
        <f t="shared" si="35"/>
        <v>132.50714604492188</v>
      </c>
      <c r="AE75" s="20">
        <f t="shared" si="36"/>
        <v>135.37310128580728</v>
      </c>
      <c r="AF75" s="20">
        <f t="shared" si="37"/>
        <v>134.72806666666665</v>
      </c>
      <c r="AG75" s="109">
        <f>IFERROR(AC75/'2018'!AF75*100-100,"")</f>
        <v>-3.7977486502441025</v>
      </c>
      <c r="AH75" s="20">
        <f t="shared" si="38"/>
        <v>2.2341491310734654</v>
      </c>
      <c r="AI75" s="20">
        <f t="shared" si="38"/>
        <v>2.1628684387435158</v>
      </c>
      <c r="AJ75" s="20">
        <f t="shared" si="38"/>
        <v>-0.47648654940599044</v>
      </c>
    </row>
    <row r="76" spans="1:36" x14ac:dyDescent="0.2">
      <c r="A76" s="3" t="s">
        <v>56</v>
      </c>
      <c r="B76" s="1" t="s">
        <v>57</v>
      </c>
      <c r="C76" s="14">
        <v>110.03700000000001</v>
      </c>
      <c r="D76" s="10">
        <v>110.19240000000001</v>
      </c>
      <c r="E76" s="7">
        <v>110.462</v>
      </c>
      <c r="F76" s="7">
        <v>110.1698</v>
      </c>
      <c r="G76" s="7">
        <v>111.3274</v>
      </c>
      <c r="H76" s="7">
        <v>113.52670000000001</v>
      </c>
      <c r="I76" s="7">
        <v>114.74600982666016</v>
      </c>
      <c r="J76" s="7">
        <v>115.91514587402344</v>
      </c>
      <c r="K76" s="7">
        <v>114.15544891357422</v>
      </c>
      <c r="L76" s="7">
        <v>111.70480000000001</v>
      </c>
      <c r="M76" s="7">
        <v>110.1872</v>
      </c>
      <c r="N76" s="7">
        <v>108.60420000000001</v>
      </c>
      <c r="O76" s="7">
        <v>108.83029999999999</v>
      </c>
      <c r="P76" s="10">
        <f t="shared" si="32"/>
        <v>0.14122522424275488</v>
      </c>
      <c r="Q76" s="7">
        <f t="shared" si="32"/>
        <v>0.24466297131199333</v>
      </c>
      <c r="R76" s="7">
        <f t="shared" si="32"/>
        <v>-0.26452535713639824</v>
      </c>
      <c r="S76" s="7">
        <f t="shared" si="32"/>
        <v>1.0507416733079322</v>
      </c>
      <c r="T76" s="7">
        <f t="shared" si="32"/>
        <v>1.9755244441170889</v>
      </c>
      <c r="U76" s="7">
        <f t="shared" si="32"/>
        <v>1.0740291285311305</v>
      </c>
      <c r="V76" s="7">
        <f t="shared" si="32"/>
        <v>1.0188903728586503</v>
      </c>
      <c r="W76" s="7">
        <f t="shared" si="32"/>
        <v>-1.518090623257859</v>
      </c>
      <c r="X76" s="7">
        <f t="shared" si="32"/>
        <v>-2.1467647290578054</v>
      </c>
      <c r="Y76" s="7">
        <f t="shared" si="32"/>
        <v>-1.3585808309043135</v>
      </c>
      <c r="Z76" s="7">
        <f t="shared" si="32"/>
        <v>-1.4366459988092974</v>
      </c>
      <c r="AA76" s="11">
        <f t="shared" si="32"/>
        <v>0.20818716034922052</v>
      </c>
      <c r="AB76" s="20">
        <f t="shared" si="33"/>
        <v>111.65178371785483</v>
      </c>
      <c r="AC76" s="20">
        <f t="shared" si="34"/>
        <v>110.27473333333334</v>
      </c>
      <c r="AD76" s="20">
        <f t="shared" si="35"/>
        <v>113.20003660888672</v>
      </c>
      <c r="AE76" s="20">
        <f t="shared" si="36"/>
        <v>113.92513159586588</v>
      </c>
      <c r="AF76" s="20">
        <f t="shared" si="37"/>
        <v>109.20723333333335</v>
      </c>
      <c r="AG76" s="7">
        <f>IFERROR(AC76/'2018'!AF76*100-100,"")</f>
        <v>0.97749935367528451</v>
      </c>
      <c r="AH76" s="20">
        <f t="shared" si="38"/>
        <v>2.6527411920470598</v>
      </c>
      <c r="AI76" s="20">
        <f t="shared" si="38"/>
        <v>0.64054306756491997</v>
      </c>
      <c r="AJ76" s="20">
        <f t="shared" si="38"/>
        <v>-4.1412269588317372</v>
      </c>
    </row>
    <row r="77" spans="1:36" x14ac:dyDescent="0.2">
      <c r="A77" s="3" t="s">
        <v>58</v>
      </c>
      <c r="B77" s="1" t="s">
        <v>59</v>
      </c>
      <c r="C77" s="14">
        <v>124.2559</v>
      </c>
      <c r="D77" s="10">
        <v>125.3867</v>
      </c>
      <c r="E77" s="7">
        <v>125.38679999999999</v>
      </c>
      <c r="F77" s="7">
        <v>125.38679999999999</v>
      </c>
      <c r="G77" s="7">
        <v>125.38679999999999</v>
      </c>
      <c r="H77" s="7">
        <v>125.5719</v>
      </c>
      <c r="I77" s="7">
        <v>126.30786895751953</v>
      </c>
      <c r="J77" s="7">
        <v>128.08238220214844</v>
      </c>
      <c r="K77" s="7">
        <v>130.1624755859375</v>
      </c>
      <c r="L77" s="7">
        <v>129.60290000000001</v>
      </c>
      <c r="M77" s="7">
        <v>129.6035</v>
      </c>
      <c r="N77" s="7">
        <v>129.1695</v>
      </c>
      <c r="O77" s="7">
        <v>129.18809999999999</v>
      </c>
      <c r="P77" s="10">
        <f t="shared" si="32"/>
        <v>0.91005738962898974</v>
      </c>
      <c r="Q77" s="7">
        <f t="shared" si="32"/>
        <v>7.975327525894596E-5</v>
      </c>
      <c r="R77" s="7">
        <f t="shared" si="32"/>
        <v>0</v>
      </c>
      <c r="S77" s="7">
        <f t="shared" si="32"/>
        <v>0</v>
      </c>
      <c r="T77" s="7">
        <f t="shared" si="32"/>
        <v>0.14762319478605851</v>
      </c>
      <c r="U77" s="7">
        <f t="shared" si="32"/>
        <v>0.58609367025547254</v>
      </c>
      <c r="V77" s="7">
        <f t="shared" si="32"/>
        <v>1.4049110789967638</v>
      </c>
      <c r="W77" s="7">
        <f t="shared" si="32"/>
        <v>1.6240277140583754</v>
      </c>
      <c r="X77" s="7">
        <f t="shared" si="32"/>
        <v>-0.42990545732824864</v>
      </c>
      <c r="Y77" s="7">
        <f t="shared" si="32"/>
        <v>4.6295260367746108E-4</v>
      </c>
      <c r="Z77" s="7">
        <f t="shared" si="32"/>
        <v>-0.33486749972029883</v>
      </c>
      <c r="AA77" s="11">
        <f t="shared" si="32"/>
        <v>1.4399684135954832E-2</v>
      </c>
      <c r="AB77" s="20">
        <f t="shared" si="33"/>
        <v>127.43631056213378</v>
      </c>
      <c r="AC77" s="20">
        <f t="shared" si="34"/>
        <v>125.38676666666667</v>
      </c>
      <c r="AD77" s="20">
        <f t="shared" si="35"/>
        <v>125.75552298583985</v>
      </c>
      <c r="AE77" s="20">
        <f t="shared" si="36"/>
        <v>129.28258592936197</v>
      </c>
      <c r="AF77" s="20">
        <f t="shared" si="37"/>
        <v>129.32036666666667</v>
      </c>
      <c r="AG77" s="7">
        <f>IFERROR(AC77/'2018'!AF77*100-100,"")</f>
        <v>-3.0417482577505837</v>
      </c>
      <c r="AH77" s="20">
        <f t="shared" si="38"/>
        <v>0.294095085929996</v>
      </c>
      <c r="AI77" s="20">
        <f t="shared" si="38"/>
        <v>2.8046982428909075</v>
      </c>
      <c r="AJ77" s="20">
        <f t="shared" si="38"/>
        <v>2.9223376863257045E-2</v>
      </c>
    </row>
    <row r="78" spans="1:36" x14ac:dyDescent="0.2">
      <c r="A78" s="54" t="s">
        <v>20</v>
      </c>
      <c r="B78" s="46" t="s">
        <v>21</v>
      </c>
      <c r="C78" s="26">
        <v>122.5548</v>
      </c>
      <c r="D78" s="21">
        <v>123.5979</v>
      </c>
      <c r="E78" s="20">
        <v>123.54640000000001</v>
      </c>
      <c r="F78" s="20">
        <v>123.8128</v>
      </c>
      <c r="G78" s="20">
        <v>124.3519</v>
      </c>
      <c r="H78" s="20">
        <v>125.2161</v>
      </c>
      <c r="I78" s="20">
        <v>125.13288116455078</v>
      </c>
      <c r="J78" s="20">
        <v>125.80245208740234</v>
      </c>
      <c r="K78" s="20">
        <v>125.78528594970703</v>
      </c>
      <c r="L78" s="20">
        <v>125.1895</v>
      </c>
      <c r="M78" s="20">
        <v>125.5076</v>
      </c>
      <c r="N78" s="20">
        <v>126.0277</v>
      </c>
      <c r="O78" s="20">
        <v>126.3271</v>
      </c>
      <c r="P78" s="21">
        <f t="shared" si="32"/>
        <v>0.85112945392591344</v>
      </c>
      <c r="Q78" s="20">
        <f t="shared" si="32"/>
        <v>-4.1667374607489378E-2</v>
      </c>
      <c r="R78" s="20">
        <f t="shared" si="32"/>
        <v>0.21562748894341735</v>
      </c>
      <c r="S78" s="20">
        <f t="shared" si="32"/>
        <v>0.4354154013155383</v>
      </c>
      <c r="T78" s="20">
        <f t="shared" si="32"/>
        <v>0.69496324543492838</v>
      </c>
      <c r="U78" s="20">
        <f t="shared" si="32"/>
        <v>-6.6460172013995039E-2</v>
      </c>
      <c r="V78" s="20">
        <f t="shared" si="32"/>
        <v>0.53508791344064965</v>
      </c>
      <c r="W78" s="20">
        <f t="shared" si="32"/>
        <v>-1.3645312480384864E-2</v>
      </c>
      <c r="X78" s="20">
        <f t="shared" si="32"/>
        <v>-0.47365313455283642</v>
      </c>
      <c r="Y78" s="20">
        <f t="shared" si="32"/>
        <v>0.25409479229488191</v>
      </c>
      <c r="Z78" s="20">
        <f t="shared" si="32"/>
        <v>0.4143972157861352</v>
      </c>
      <c r="AA78" s="19">
        <f t="shared" si="32"/>
        <v>0.2375668206275332</v>
      </c>
      <c r="AB78" s="20">
        <f t="shared" si="33"/>
        <v>125.02480160013835</v>
      </c>
      <c r="AC78" s="20">
        <f t="shared" si="34"/>
        <v>123.65236666666665</v>
      </c>
      <c r="AD78" s="20">
        <f t="shared" si="35"/>
        <v>124.90029372151692</v>
      </c>
      <c r="AE78" s="20">
        <f t="shared" si="36"/>
        <v>125.59241267903646</v>
      </c>
      <c r="AF78" s="20">
        <f t="shared" si="37"/>
        <v>125.95413333333333</v>
      </c>
      <c r="AG78" s="7">
        <f>IFERROR(AC78/'2018'!AF78*100-100,"")</f>
        <v>-1.8274641774360276</v>
      </c>
      <c r="AH78" s="20">
        <f t="shared" si="38"/>
        <v>1.0092221349991206</v>
      </c>
      <c r="AI78" s="20">
        <f t="shared" si="38"/>
        <v>0.55413717365846082</v>
      </c>
      <c r="AJ78" s="20">
        <f t="shared" si="38"/>
        <v>0.28801154988660471</v>
      </c>
    </row>
    <row r="79" spans="1:36" x14ac:dyDescent="0.2">
      <c r="A79" s="54" t="s">
        <v>22</v>
      </c>
      <c r="B79" s="46" t="s">
        <v>23</v>
      </c>
      <c r="C79" s="26">
        <v>131.70869999999999</v>
      </c>
      <c r="D79" s="21">
        <v>133.59540000000001</v>
      </c>
      <c r="E79" s="20">
        <v>133.59030000000001</v>
      </c>
      <c r="F79" s="20">
        <v>134.17920000000001</v>
      </c>
      <c r="G79" s="20">
        <v>135.06630000000001</v>
      </c>
      <c r="H79" s="20">
        <v>135.8142</v>
      </c>
      <c r="I79" s="20">
        <v>135.40792846679688</v>
      </c>
      <c r="J79" s="20">
        <v>136.79435729980469</v>
      </c>
      <c r="K79" s="20">
        <v>136.25343322753906</v>
      </c>
      <c r="L79" s="20">
        <v>135.19309999999999</v>
      </c>
      <c r="M79" s="20">
        <v>135.286</v>
      </c>
      <c r="N79" s="20">
        <v>135.95939999999999</v>
      </c>
      <c r="O79" s="20">
        <v>136.3561</v>
      </c>
      <c r="P79" s="21">
        <f t="shared" si="32"/>
        <v>1.4324794034107231</v>
      </c>
      <c r="Q79" s="20">
        <f t="shared" si="32"/>
        <v>-3.8174967102151511E-3</v>
      </c>
      <c r="R79" s="20">
        <f t="shared" si="32"/>
        <v>0.44082541921082236</v>
      </c>
      <c r="S79" s="20">
        <f t="shared" si="32"/>
        <v>0.6611307862917678</v>
      </c>
      <c r="T79" s="20">
        <f t="shared" si="32"/>
        <v>0.5537280579981736</v>
      </c>
      <c r="U79" s="20">
        <f t="shared" si="32"/>
        <v>-0.29913774347831418</v>
      </c>
      <c r="V79" s="20">
        <f t="shared" si="32"/>
        <v>1.0238904388436725</v>
      </c>
      <c r="W79" s="20">
        <f t="shared" si="32"/>
        <v>-0.39542864409246897</v>
      </c>
      <c r="X79" s="20">
        <f t="shared" si="32"/>
        <v>-0.77820661279657555</v>
      </c>
      <c r="Y79" s="20">
        <f t="shared" si="32"/>
        <v>6.8716524733891324E-2</v>
      </c>
      <c r="Z79" s="20">
        <f t="shared" si="32"/>
        <v>0.49776030040062291</v>
      </c>
      <c r="AA79" s="19">
        <f t="shared" si="32"/>
        <v>0.29177828086914909</v>
      </c>
      <c r="AB79" s="20">
        <f t="shared" si="33"/>
        <v>135.29130991617839</v>
      </c>
      <c r="AC79" s="20">
        <f t="shared" si="34"/>
        <v>133.78830000000002</v>
      </c>
      <c r="AD79" s="20">
        <f t="shared" si="35"/>
        <v>135.42947615559896</v>
      </c>
      <c r="AE79" s="20">
        <f t="shared" si="36"/>
        <v>136.08029684244789</v>
      </c>
      <c r="AF79" s="20">
        <f t="shared" si="37"/>
        <v>135.86716666666666</v>
      </c>
      <c r="AG79" s="7">
        <f>IFERROR(AC79/'2018'!AF79*100-100,"")</f>
        <v>-1.5300728775531809</v>
      </c>
      <c r="AH79" s="20">
        <f t="shared" si="38"/>
        <v>1.2266963221738649</v>
      </c>
      <c r="AI79" s="20">
        <f t="shared" si="38"/>
        <v>0.48056058793373779</v>
      </c>
      <c r="AJ79" s="20">
        <f t="shared" si="38"/>
        <v>-0.15662089275714663</v>
      </c>
    </row>
    <row r="80" spans="1:36" x14ac:dyDescent="0.2">
      <c r="A80" s="3" t="s">
        <v>24</v>
      </c>
      <c r="B80" s="1" t="s">
        <v>25</v>
      </c>
      <c r="C80" s="14">
        <v>137.89109999999999</v>
      </c>
      <c r="D80" s="10">
        <v>141.40459999999999</v>
      </c>
      <c r="E80" s="7">
        <v>141.04580000000001</v>
      </c>
      <c r="F80" s="7">
        <v>141.92740000000001</v>
      </c>
      <c r="G80" s="7">
        <v>143.2722</v>
      </c>
      <c r="H80" s="7">
        <v>144.1995</v>
      </c>
      <c r="I80" s="7">
        <v>142.51850891113281</v>
      </c>
      <c r="J80" s="7">
        <v>144.8792724609375</v>
      </c>
      <c r="K80" s="7">
        <v>143.13389587402344</v>
      </c>
      <c r="L80" s="7">
        <v>140.2166</v>
      </c>
      <c r="M80" s="7">
        <v>139.84389999999999</v>
      </c>
      <c r="N80" s="7">
        <v>140.65819999999999</v>
      </c>
      <c r="O80" s="7">
        <v>141.30690000000001</v>
      </c>
      <c r="P80" s="10">
        <f t="shared" si="32"/>
        <v>2.5480252170009474</v>
      </c>
      <c r="Q80" s="7">
        <f t="shared" si="32"/>
        <v>-0.25373997734159554</v>
      </c>
      <c r="R80" s="7">
        <f t="shared" si="32"/>
        <v>0.62504519808458792</v>
      </c>
      <c r="S80" s="7">
        <f t="shared" si="32"/>
        <v>0.94752669322484051</v>
      </c>
      <c r="T80" s="7">
        <f t="shared" si="32"/>
        <v>0.6472295392965296</v>
      </c>
      <c r="U80" s="7">
        <f t="shared" si="32"/>
        <v>-1.1657398873554956</v>
      </c>
      <c r="V80" s="7">
        <f t="shared" si="32"/>
        <v>1.6564610223902481</v>
      </c>
      <c r="W80" s="7">
        <f t="shared" si="32"/>
        <v>-1.2047110378640622</v>
      </c>
      <c r="X80" s="7">
        <f t="shared" si="32"/>
        <v>-2.0381586459373957</v>
      </c>
      <c r="Y80" s="7">
        <f t="shared" si="32"/>
        <v>-0.26580305042342267</v>
      </c>
      <c r="Z80" s="7">
        <f t="shared" si="32"/>
        <v>0.58229211284868554</v>
      </c>
      <c r="AA80" s="11">
        <f t="shared" si="32"/>
        <v>0.46118889620371895</v>
      </c>
      <c r="AB80" s="20">
        <f t="shared" si="33"/>
        <v>142.03389810384115</v>
      </c>
      <c r="AC80" s="20">
        <f t="shared" si="34"/>
        <v>141.45926666666665</v>
      </c>
      <c r="AD80" s="20">
        <f t="shared" si="35"/>
        <v>143.33006963704426</v>
      </c>
      <c r="AE80" s="20">
        <f t="shared" si="36"/>
        <v>142.74325611165364</v>
      </c>
      <c r="AF80" s="20">
        <f t="shared" si="37"/>
        <v>140.60299999999998</v>
      </c>
      <c r="AG80" s="7">
        <f>IFERROR(AC80/'2018'!AF80*100-100,"")</f>
        <v>0.60899601478394061</v>
      </c>
      <c r="AH80" s="20">
        <f t="shared" si="38"/>
        <v>1.3225029469337954</v>
      </c>
      <c r="AI80" s="20">
        <f t="shared" si="38"/>
        <v>-0.40941410750488672</v>
      </c>
      <c r="AJ80" s="20">
        <f t="shared" si="38"/>
        <v>-1.4993745904041589</v>
      </c>
    </row>
    <row r="81" spans="1:36" x14ac:dyDescent="0.2">
      <c r="A81" s="3" t="s">
        <v>26</v>
      </c>
      <c r="B81" s="1" t="s">
        <v>66</v>
      </c>
      <c r="C81" s="14">
        <v>134.47370000000001</v>
      </c>
      <c r="D81" s="10">
        <v>136.27379999999999</v>
      </c>
      <c r="E81" s="7">
        <v>136.36189999999999</v>
      </c>
      <c r="F81" s="7">
        <v>136.54490000000001</v>
      </c>
      <c r="G81" s="7">
        <v>137.3563</v>
      </c>
      <c r="H81" s="7">
        <v>138.45140000000001</v>
      </c>
      <c r="I81" s="7">
        <v>138.82151794433594</v>
      </c>
      <c r="J81" s="7">
        <v>139.46734619140625</v>
      </c>
      <c r="K81" s="7">
        <v>139.83578491210938</v>
      </c>
      <c r="L81" s="7">
        <v>140.32329999999999</v>
      </c>
      <c r="M81" s="7">
        <v>140.65649999999999</v>
      </c>
      <c r="N81" s="7">
        <v>141.12710000000001</v>
      </c>
      <c r="O81" s="7">
        <v>141.22980000000001</v>
      </c>
      <c r="P81" s="10">
        <f t="shared" si="32"/>
        <v>1.3386260659147375</v>
      </c>
      <c r="Q81" s="7">
        <f t="shared" si="32"/>
        <v>6.4649257597569884E-2</v>
      </c>
      <c r="R81" s="7">
        <f t="shared" si="32"/>
        <v>0.13420170883510801</v>
      </c>
      <c r="S81" s="7">
        <f t="shared" si="32"/>
        <v>0.59423676753946275</v>
      </c>
      <c r="T81" s="7">
        <f t="shared" si="32"/>
        <v>0.79726958282947502</v>
      </c>
      <c r="U81" s="7">
        <f t="shared" si="32"/>
        <v>0.26732697851804377</v>
      </c>
      <c r="V81" s="7">
        <f t="shared" si="32"/>
        <v>0.46522200350040399</v>
      </c>
      <c r="W81" s="7">
        <f t="shared" si="32"/>
        <v>0.26417561584449767</v>
      </c>
      <c r="X81" s="7">
        <f t="shared" si="32"/>
        <v>0.34863399822658458</v>
      </c>
      <c r="Y81" s="7">
        <f t="shared" si="32"/>
        <v>0.2374516562823174</v>
      </c>
      <c r="Z81" s="7">
        <f t="shared" si="32"/>
        <v>0.33457394432537335</v>
      </c>
      <c r="AA81" s="11">
        <f t="shared" si="32"/>
        <v>7.2771282057095113E-2</v>
      </c>
      <c r="AB81" s="20">
        <f t="shared" si="33"/>
        <v>138.87080408732098</v>
      </c>
      <c r="AC81" s="20">
        <f t="shared" si="34"/>
        <v>136.39353333333335</v>
      </c>
      <c r="AD81" s="20">
        <f t="shared" si="35"/>
        <v>138.20973931477866</v>
      </c>
      <c r="AE81" s="20">
        <f t="shared" si="36"/>
        <v>139.87547703450522</v>
      </c>
      <c r="AF81" s="20">
        <f t="shared" si="37"/>
        <v>141.00446666666667</v>
      </c>
      <c r="AG81" s="7">
        <f>IFERROR(AC81/'2018'!AF81*100-100,"")</f>
        <v>-3.2700618940203725</v>
      </c>
      <c r="AH81" s="20">
        <f t="shared" si="38"/>
        <v>1.3315924421480219</v>
      </c>
      <c r="AI81" s="20">
        <f t="shared" si="38"/>
        <v>1.2052245579689469</v>
      </c>
      <c r="AJ81" s="20">
        <f t="shared" si="38"/>
        <v>0.80713907548135921</v>
      </c>
    </row>
    <row r="82" spans="1:36" x14ac:dyDescent="0.2">
      <c r="A82" s="3" t="s">
        <v>27</v>
      </c>
      <c r="B82" s="1" t="s">
        <v>28</v>
      </c>
      <c r="C82" s="14">
        <v>128.20779999999999</v>
      </c>
      <c r="D82" s="10">
        <v>128.50489999999999</v>
      </c>
      <c r="E82" s="7">
        <v>129.0634</v>
      </c>
      <c r="F82" s="7">
        <v>129.48159999999999</v>
      </c>
      <c r="G82" s="7">
        <v>130.2234</v>
      </c>
      <c r="H82" s="7">
        <v>130.9093</v>
      </c>
      <c r="I82" s="7">
        <v>131.45933532714844</v>
      </c>
      <c r="J82" s="7">
        <v>132.4180908203125</v>
      </c>
      <c r="K82" s="7">
        <v>133.24403381347656</v>
      </c>
      <c r="L82" s="7">
        <v>133.73410000000001</v>
      </c>
      <c r="M82" s="7">
        <v>134.63290000000001</v>
      </c>
      <c r="N82" s="7">
        <v>135.15090000000001</v>
      </c>
      <c r="O82" s="7">
        <v>135.55699999999999</v>
      </c>
      <c r="P82" s="10">
        <f t="shared" si="32"/>
        <v>0.2317331706807233</v>
      </c>
      <c r="Q82" s="7">
        <f t="shared" si="32"/>
        <v>0.43461377737347706</v>
      </c>
      <c r="R82" s="7">
        <f t="shared" si="32"/>
        <v>0.32402679613274143</v>
      </c>
      <c r="S82" s="7">
        <f t="shared" si="32"/>
        <v>0.57289993327238165</v>
      </c>
      <c r="T82" s="7">
        <f t="shared" si="32"/>
        <v>0.52671025330317267</v>
      </c>
      <c r="U82" s="7">
        <f t="shared" si="32"/>
        <v>0.42016520380785455</v>
      </c>
      <c r="V82" s="7">
        <f t="shared" si="32"/>
        <v>0.72931716167445448</v>
      </c>
      <c r="W82" s="7">
        <f t="shared" si="32"/>
        <v>0.62373878678317685</v>
      </c>
      <c r="X82" s="7">
        <f t="shared" si="32"/>
        <v>0.36779596991897989</v>
      </c>
      <c r="Y82" s="7">
        <f t="shared" si="32"/>
        <v>0.6720798958530354</v>
      </c>
      <c r="Z82" s="7">
        <f t="shared" si="32"/>
        <v>0.38474993853656919</v>
      </c>
      <c r="AA82" s="11">
        <f t="shared" si="32"/>
        <v>0.30047894612613074</v>
      </c>
      <c r="AB82" s="20">
        <f t="shared" si="33"/>
        <v>132.03157999674482</v>
      </c>
      <c r="AC82" s="20">
        <f t="shared" si="34"/>
        <v>129.01663333333332</v>
      </c>
      <c r="AD82" s="20">
        <f t="shared" si="35"/>
        <v>130.86401177571614</v>
      </c>
      <c r="AE82" s="20">
        <f t="shared" si="36"/>
        <v>133.13207487792968</v>
      </c>
      <c r="AF82" s="20">
        <f t="shared" si="37"/>
        <v>135.11360000000002</v>
      </c>
      <c r="AG82" s="109">
        <f>IFERROR(AC82/'2018'!AF82*100-100,"")</f>
        <v>-4.5124744412603235</v>
      </c>
      <c r="AH82" s="20">
        <f t="shared" si="38"/>
        <v>1.4318916829970618</v>
      </c>
      <c r="AI82" s="20">
        <f t="shared" si="38"/>
        <v>1.7331450193508715</v>
      </c>
      <c r="AJ82" s="20">
        <f t="shared" si="38"/>
        <v>1.4883904753135084</v>
      </c>
    </row>
    <row r="83" spans="1:36" x14ac:dyDescent="0.2">
      <c r="A83" s="3" t="s">
        <v>29</v>
      </c>
      <c r="B83" s="1" t="s">
        <v>30</v>
      </c>
      <c r="C83" s="14">
        <v>126.9589</v>
      </c>
      <c r="D83" s="10">
        <v>127.1606</v>
      </c>
      <c r="E83" s="7">
        <v>127.33199999999999</v>
      </c>
      <c r="F83" s="7">
        <v>127.7791</v>
      </c>
      <c r="G83" s="7">
        <v>127.9953</v>
      </c>
      <c r="H83" s="7">
        <v>128.78319999999999</v>
      </c>
      <c r="I83" s="7">
        <v>131.97413635253906</v>
      </c>
      <c r="J83" s="7">
        <v>131.88172912597656</v>
      </c>
      <c r="K83" s="7">
        <v>131.94644165039063</v>
      </c>
      <c r="L83" s="7">
        <v>131.8691</v>
      </c>
      <c r="M83" s="7">
        <v>132.11590000000001</v>
      </c>
      <c r="N83" s="7">
        <v>133.03899999999999</v>
      </c>
      <c r="O83" s="7">
        <v>133.64070000000001</v>
      </c>
      <c r="P83" s="10">
        <f t="shared" si="32"/>
        <v>0.15887031157327483</v>
      </c>
      <c r="Q83" s="7">
        <f t="shared" si="32"/>
        <v>0.13479017871887308</v>
      </c>
      <c r="R83" s="7">
        <f t="shared" si="32"/>
        <v>0.35112933119719009</v>
      </c>
      <c r="S83" s="7">
        <f t="shared" si="32"/>
        <v>0.16919824916594389</v>
      </c>
      <c r="T83" s="7">
        <f t="shared" si="32"/>
        <v>0.61556947794176298</v>
      </c>
      <c r="U83" s="7">
        <f t="shared" si="32"/>
        <v>2.4777582421768285</v>
      </c>
      <c r="V83" s="7">
        <f t="shared" si="32"/>
        <v>-7.001919399999329E-2</v>
      </c>
      <c r="W83" s="7">
        <f t="shared" si="32"/>
        <v>4.9068604758925743E-2</v>
      </c>
      <c r="X83" s="7">
        <f t="shared" si="32"/>
        <v>-5.8615942516698362E-2</v>
      </c>
      <c r="Y83" s="7">
        <f t="shared" si="32"/>
        <v>0.18715529263489888</v>
      </c>
      <c r="Z83" s="7">
        <f t="shared" si="32"/>
        <v>0.69870469792052026</v>
      </c>
      <c r="AA83" s="11">
        <f t="shared" si="32"/>
        <v>0.45227339351620383</v>
      </c>
      <c r="AB83" s="20">
        <f t="shared" si="33"/>
        <v>130.45976726074218</v>
      </c>
      <c r="AC83" s="20">
        <f t="shared" si="34"/>
        <v>127.4239</v>
      </c>
      <c r="AD83" s="20">
        <f t="shared" si="35"/>
        <v>129.58421211751303</v>
      </c>
      <c r="AE83" s="20">
        <f t="shared" si="36"/>
        <v>131.89909025878907</v>
      </c>
      <c r="AF83" s="20">
        <f t="shared" si="37"/>
        <v>132.93186666666668</v>
      </c>
      <c r="AG83" s="109">
        <f>IFERROR(AC83/'2018'!AF83*100-100,"")</f>
        <v>-4.1434509307525076</v>
      </c>
      <c r="AH83" s="20">
        <f t="shared" si="38"/>
        <v>1.6953743508973105</v>
      </c>
      <c r="AI83" s="20">
        <f t="shared" si="38"/>
        <v>1.7863890233609681</v>
      </c>
      <c r="AJ83" s="20">
        <f t="shared" si="38"/>
        <v>0.78300495162724815</v>
      </c>
    </row>
    <row r="84" spans="1:36" x14ac:dyDescent="0.2">
      <c r="A84" s="3" t="s">
        <v>31</v>
      </c>
      <c r="B84" s="1" t="s">
        <v>32</v>
      </c>
      <c r="C84" s="14">
        <v>125.9961</v>
      </c>
      <c r="D84" s="10">
        <v>126.3878</v>
      </c>
      <c r="E84" s="7">
        <v>126.6508</v>
      </c>
      <c r="F84" s="7">
        <v>127.1781</v>
      </c>
      <c r="G84" s="7">
        <v>127.46899999999999</v>
      </c>
      <c r="H84" s="7">
        <v>127.89239999999999</v>
      </c>
      <c r="I84" s="7">
        <v>127.84843444824219</v>
      </c>
      <c r="J84" s="7">
        <v>128.72109985351563</v>
      </c>
      <c r="K84" s="7">
        <v>128.92027282714844</v>
      </c>
      <c r="L84" s="7">
        <v>129.24189999999999</v>
      </c>
      <c r="M84" s="7">
        <v>129.6816</v>
      </c>
      <c r="N84" s="7">
        <v>129.76560000000001</v>
      </c>
      <c r="O84" s="7">
        <v>129.90430000000001</v>
      </c>
      <c r="P84" s="10">
        <f t="shared" si="32"/>
        <v>0.31088263843087216</v>
      </c>
      <c r="Q84" s="7">
        <f t="shared" si="32"/>
        <v>0.20808970486075809</v>
      </c>
      <c r="R84" s="7">
        <f t="shared" si="32"/>
        <v>0.41634162595103763</v>
      </c>
      <c r="S84" s="7">
        <f t="shared" si="32"/>
        <v>0.22873434970328502</v>
      </c>
      <c r="T84" s="7">
        <f t="shared" si="32"/>
        <v>0.33215919164659713</v>
      </c>
      <c r="U84" s="7">
        <f t="shared" si="32"/>
        <v>-3.4376985464192926E-2</v>
      </c>
      <c r="V84" s="7">
        <f t="shared" si="32"/>
        <v>0.68257809259817337</v>
      </c>
      <c r="W84" s="7">
        <f t="shared" si="32"/>
        <v>0.15473218754304538</v>
      </c>
      <c r="X84" s="7">
        <f t="shared" si="32"/>
        <v>0.24947757695391731</v>
      </c>
      <c r="Y84" s="7">
        <f t="shared" si="32"/>
        <v>0.34021474459909379</v>
      </c>
      <c r="Z84" s="7">
        <f t="shared" si="32"/>
        <v>6.4774031165564877E-2</v>
      </c>
      <c r="AA84" s="11">
        <f t="shared" si="32"/>
        <v>0.10688502962264269</v>
      </c>
      <c r="AB84" s="20">
        <f t="shared" si="33"/>
        <v>128.30510892740884</v>
      </c>
      <c r="AC84" s="20">
        <f t="shared" si="34"/>
        <v>126.7389</v>
      </c>
      <c r="AD84" s="20">
        <f t="shared" si="35"/>
        <v>127.73661148274739</v>
      </c>
      <c r="AE84" s="20">
        <f t="shared" si="36"/>
        <v>128.96109089355468</v>
      </c>
      <c r="AF84" s="20">
        <f t="shared" si="37"/>
        <v>129.78383333333332</v>
      </c>
      <c r="AG84" s="109">
        <f>IFERROR(AC84/'2018'!AF84*100-100,"")</f>
        <v>-2.3461576493219951</v>
      </c>
      <c r="AH84" s="20">
        <f t="shared" si="38"/>
        <v>0.78721803861907347</v>
      </c>
      <c r="AI84" s="20">
        <f t="shared" si="38"/>
        <v>0.95859706672480627</v>
      </c>
      <c r="AJ84" s="20">
        <f t="shared" si="38"/>
        <v>0.63797726436551727</v>
      </c>
    </row>
    <row r="85" spans="1:36" x14ac:dyDescent="0.2">
      <c r="A85" s="3" t="s">
        <v>33</v>
      </c>
      <c r="B85" s="1" t="s">
        <v>67</v>
      </c>
      <c r="C85" s="14">
        <v>107.35209999999999</v>
      </c>
      <c r="D85" s="10">
        <v>107.5647</v>
      </c>
      <c r="E85" s="7">
        <v>107.56270000000001</v>
      </c>
      <c r="F85" s="7">
        <v>107.752</v>
      </c>
      <c r="G85" s="7">
        <v>107.75879999999999</v>
      </c>
      <c r="H85" s="7">
        <v>107.7681</v>
      </c>
      <c r="I85" s="7">
        <v>108.00910949707031</v>
      </c>
      <c r="J85" s="7">
        <v>109.04304504394531</v>
      </c>
      <c r="K85" s="7">
        <v>109.00742340087891</v>
      </c>
      <c r="L85" s="7">
        <v>108.8935</v>
      </c>
      <c r="M85" s="7">
        <v>108.90519999999999</v>
      </c>
      <c r="N85" s="7">
        <v>109.1387</v>
      </c>
      <c r="O85" s="7">
        <v>109.17789999999999</v>
      </c>
      <c r="P85" s="10">
        <f t="shared" si="32"/>
        <v>0.19803990792914999</v>
      </c>
      <c r="Q85" s="7">
        <f t="shared" si="32"/>
        <v>-1.859346049396632E-3</v>
      </c>
      <c r="R85" s="7">
        <f t="shared" si="32"/>
        <v>0.17599037584589144</v>
      </c>
      <c r="S85" s="7">
        <f t="shared" si="32"/>
        <v>6.3107877347969073E-3</v>
      </c>
      <c r="T85" s="7">
        <f t="shared" si="32"/>
        <v>8.6303856390478554E-3</v>
      </c>
      <c r="U85" s="7">
        <f t="shared" si="32"/>
        <v>0.22363714036928226</v>
      </c>
      <c r="V85" s="7">
        <f t="shared" si="32"/>
        <v>0.95726698580275293</v>
      </c>
      <c r="W85" s="7">
        <f t="shared" si="32"/>
        <v>-3.2667505801998113E-2</v>
      </c>
      <c r="X85" s="7">
        <f t="shared" si="32"/>
        <v>-0.10450976394510819</v>
      </c>
      <c r="Y85" s="7">
        <f t="shared" si="32"/>
        <v>1.0744442964906533E-2</v>
      </c>
      <c r="Z85" s="7">
        <f t="shared" si="32"/>
        <v>0.21440665826793071</v>
      </c>
      <c r="AA85" s="11">
        <f t="shared" si="32"/>
        <v>3.5917598432081296E-2</v>
      </c>
      <c r="AB85" s="20">
        <f t="shared" si="33"/>
        <v>108.38176482849121</v>
      </c>
      <c r="AC85" s="20">
        <f t="shared" si="34"/>
        <v>107.62646666666667</v>
      </c>
      <c r="AD85" s="20">
        <f t="shared" si="35"/>
        <v>107.84533649902345</v>
      </c>
      <c r="AE85" s="20">
        <f t="shared" si="36"/>
        <v>108.98132281494141</v>
      </c>
      <c r="AF85" s="20">
        <f t="shared" si="37"/>
        <v>109.07393333333334</v>
      </c>
      <c r="AG85" s="109">
        <f>IFERROR(AC85/'2018'!AF85*100-100,"")</f>
        <v>-1.327050948317023</v>
      </c>
      <c r="AH85" s="20">
        <f t="shared" si="38"/>
        <v>0.20336060370229347</v>
      </c>
      <c r="AI85" s="20">
        <f t="shared" si="38"/>
        <v>1.0533476483966808</v>
      </c>
      <c r="AJ85" s="20">
        <f t="shared" si="38"/>
        <v>8.4978339407015824E-2</v>
      </c>
    </row>
    <row r="86" spans="1:36" x14ac:dyDescent="0.2">
      <c r="A86" s="3" t="s">
        <v>34</v>
      </c>
      <c r="B86" s="1" t="s">
        <v>35</v>
      </c>
      <c r="C86" s="14">
        <v>122.9469</v>
      </c>
      <c r="D86" s="10">
        <v>122.8407</v>
      </c>
      <c r="E86" s="7">
        <v>123.1403</v>
      </c>
      <c r="F86" s="7">
        <v>123.7764</v>
      </c>
      <c r="G86" s="7">
        <v>124.1443</v>
      </c>
      <c r="H86" s="7">
        <v>124.1712</v>
      </c>
      <c r="I86" s="7">
        <v>124.24314880371094</v>
      </c>
      <c r="J86" s="7">
        <v>124.73392486572266</v>
      </c>
      <c r="K86" s="7">
        <v>124.75570678710938</v>
      </c>
      <c r="L86" s="7">
        <v>124.7786</v>
      </c>
      <c r="M86" s="7">
        <v>125.07769999999999</v>
      </c>
      <c r="N86" s="7">
        <v>126.04519999999999</v>
      </c>
      <c r="O86" s="7">
        <v>126.1795</v>
      </c>
      <c r="P86" s="10">
        <f t="shared" si="32"/>
        <v>-8.6378753754670662E-2</v>
      </c>
      <c r="Q86" s="7">
        <f t="shared" si="32"/>
        <v>0.24389310708909842</v>
      </c>
      <c r="R86" s="7">
        <f t="shared" si="32"/>
        <v>0.51656525118096919</v>
      </c>
      <c r="S86" s="7">
        <f t="shared" si="32"/>
        <v>0.29722952032859729</v>
      </c>
      <c r="T86" s="7">
        <f t="shared" si="32"/>
        <v>2.1668332738593477E-2</v>
      </c>
      <c r="U86" s="7">
        <f t="shared" si="32"/>
        <v>5.7943229759347251E-2</v>
      </c>
      <c r="V86" s="7">
        <f t="shared" si="32"/>
        <v>0.39501257553210056</v>
      </c>
      <c r="W86" s="7">
        <f t="shared" si="32"/>
        <v>1.7462708248912405E-2</v>
      </c>
      <c r="X86" s="7">
        <f t="shared" si="32"/>
        <v>1.8350433403169802E-2</v>
      </c>
      <c r="Y86" s="7">
        <f t="shared" si="32"/>
        <v>0.23970456472503757</v>
      </c>
      <c r="Z86" s="7">
        <f t="shared" si="32"/>
        <v>0.77351918047741619</v>
      </c>
      <c r="AA86" s="11">
        <f t="shared" si="32"/>
        <v>0.10654907921920892</v>
      </c>
      <c r="AB86" s="20">
        <f t="shared" si="33"/>
        <v>124.49055670471192</v>
      </c>
      <c r="AC86" s="20">
        <f t="shared" si="34"/>
        <v>123.25246666666665</v>
      </c>
      <c r="AD86" s="20">
        <f t="shared" si="35"/>
        <v>124.18621626790365</v>
      </c>
      <c r="AE86" s="20">
        <f t="shared" si="36"/>
        <v>124.75607721761067</v>
      </c>
      <c r="AF86" s="20">
        <f t="shared" si="37"/>
        <v>125.76746666666666</v>
      </c>
      <c r="AG86" s="109">
        <f>IFERROR(AC86/'2018'!AF86*100-100,"")</f>
        <v>-1.9997222387135736</v>
      </c>
      <c r="AH86" s="20">
        <f t="shared" si="38"/>
        <v>0.75759100526751411</v>
      </c>
      <c r="AI86" s="20">
        <f t="shared" si="38"/>
        <v>0.45887616744653315</v>
      </c>
      <c r="AJ86" s="20">
        <f t="shared" si="38"/>
        <v>0.81069353222116547</v>
      </c>
    </row>
    <row r="87" spans="1:36" x14ac:dyDescent="0.2">
      <c r="A87" s="54" t="s">
        <v>36</v>
      </c>
      <c r="B87" s="46" t="s">
        <v>37</v>
      </c>
      <c r="C87" s="26">
        <v>113.9931</v>
      </c>
      <c r="D87" s="21">
        <v>114.2471</v>
      </c>
      <c r="E87" s="20">
        <v>114.15219999999999</v>
      </c>
      <c r="F87" s="20">
        <v>114.117</v>
      </c>
      <c r="G87" s="20">
        <v>114.3306</v>
      </c>
      <c r="H87" s="20">
        <v>115.3036</v>
      </c>
      <c r="I87" s="20">
        <v>115.52252197265625</v>
      </c>
      <c r="J87" s="20">
        <v>115.52159881591797</v>
      </c>
      <c r="K87" s="20">
        <v>115.99431610107422</v>
      </c>
      <c r="L87" s="20">
        <v>115.8331</v>
      </c>
      <c r="M87" s="20">
        <v>116.3617</v>
      </c>
      <c r="N87" s="20">
        <v>116.7384</v>
      </c>
      <c r="O87" s="20">
        <v>116.9469</v>
      </c>
      <c r="P87" s="21">
        <f t="shared" si="32"/>
        <v>0.22282050404805634</v>
      </c>
      <c r="Q87" s="20">
        <f t="shared" si="32"/>
        <v>-8.3065565778045788E-2</v>
      </c>
      <c r="R87" s="20">
        <f t="shared" si="32"/>
        <v>-3.0836024185244806E-2</v>
      </c>
      <c r="S87" s="20">
        <f t="shared" si="32"/>
        <v>0.18717631904098386</v>
      </c>
      <c r="T87" s="20">
        <f t="shared" si="32"/>
        <v>0.85104075374396615</v>
      </c>
      <c r="U87" s="20">
        <f t="shared" si="32"/>
        <v>0.18986568733001138</v>
      </c>
      <c r="V87" s="20">
        <f t="shared" si="32"/>
        <v>-7.99114079676825E-4</v>
      </c>
      <c r="W87" s="20">
        <f t="shared" si="32"/>
        <v>0.40920251277816744</v>
      </c>
      <c r="X87" s="20">
        <f t="shared" si="32"/>
        <v>-0.13898620768084688</v>
      </c>
      <c r="Y87" s="20">
        <f t="shared" si="32"/>
        <v>0.45634624299962384</v>
      </c>
      <c r="Z87" s="20">
        <f t="shared" si="32"/>
        <v>0.32373194960197349</v>
      </c>
      <c r="AA87" s="19">
        <f t="shared" si="32"/>
        <v>0.17860446948048012</v>
      </c>
      <c r="AB87" s="20">
        <f t="shared" si="33"/>
        <v>115.42241974080402</v>
      </c>
      <c r="AC87" s="20">
        <f t="shared" si="34"/>
        <v>114.1721</v>
      </c>
      <c r="AD87" s="20">
        <f t="shared" si="35"/>
        <v>115.05224065755209</v>
      </c>
      <c r="AE87" s="20">
        <f t="shared" si="36"/>
        <v>115.78300497233073</v>
      </c>
      <c r="AF87" s="20">
        <f t="shared" si="37"/>
        <v>116.68233333333335</v>
      </c>
      <c r="AG87" s="109">
        <f>IFERROR(AC87/'2018'!AF87*100-100,"")</f>
        <v>-2.1513396772433424</v>
      </c>
      <c r="AH87" s="20">
        <f t="shared" si="38"/>
        <v>0.77088943581846081</v>
      </c>
      <c r="AI87" s="20">
        <f t="shared" si="38"/>
        <v>0.63515869886769849</v>
      </c>
      <c r="AJ87" s="20">
        <f t="shared" si="38"/>
        <v>0.77673606866355271</v>
      </c>
    </row>
    <row r="88" spans="1:36" x14ac:dyDescent="0.2">
      <c r="A88" s="3" t="s">
        <v>38</v>
      </c>
      <c r="B88" s="1" t="s">
        <v>39</v>
      </c>
      <c r="C88" s="14">
        <v>118.33159999999999</v>
      </c>
      <c r="D88" s="10">
        <v>118.4695</v>
      </c>
      <c r="E88" s="7">
        <v>117.00060000000001</v>
      </c>
      <c r="F88" s="7">
        <v>116.8837</v>
      </c>
      <c r="G88" s="7">
        <v>117.6742</v>
      </c>
      <c r="H88" s="7">
        <v>119.9397</v>
      </c>
      <c r="I88" s="7">
        <v>120.57958221435547</v>
      </c>
      <c r="J88" s="7">
        <v>120.04865264892578</v>
      </c>
      <c r="K88" s="7">
        <v>120.61532592773438</v>
      </c>
      <c r="L88" s="7">
        <v>120.6153</v>
      </c>
      <c r="M88" s="7">
        <v>121.7604</v>
      </c>
      <c r="N88" s="7">
        <v>123.9265</v>
      </c>
      <c r="O88" s="7">
        <v>124.0348</v>
      </c>
      <c r="P88" s="10">
        <f t="shared" si="32"/>
        <v>0.1165369182872554</v>
      </c>
      <c r="Q88" s="7">
        <f t="shared" si="32"/>
        <v>-1.2398971887278927</v>
      </c>
      <c r="R88" s="7">
        <f t="shared" si="32"/>
        <v>-9.9914017534953756E-2</v>
      </c>
      <c r="S88" s="7">
        <f t="shared" si="32"/>
        <v>0.6763132926147909</v>
      </c>
      <c r="T88" s="7">
        <f t="shared" si="32"/>
        <v>1.9252308492430821</v>
      </c>
      <c r="U88" s="7">
        <f t="shared" si="32"/>
        <v>0.53350326401972559</v>
      </c>
      <c r="V88" s="7">
        <f t="shared" si="32"/>
        <v>-0.44031465002578052</v>
      </c>
      <c r="W88" s="7">
        <f t="shared" si="32"/>
        <v>0.47203635051681225</v>
      </c>
      <c r="X88" s="7">
        <f t="shared" si="32"/>
        <v>-2.1496218801988161E-5</v>
      </c>
      <c r="Y88" s="7">
        <f t="shared" si="32"/>
        <v>0.94938204357158607</v>
      </c>
      <c r="Z88" s="7">
        <f t="shared" si="32"/>
        <v>1.7789856143705181</v>
      </c>
      <c r="AA88" s="11">
        <f t="shared" si="32"/>
        <v>8.7390509697280114E-2</v>
      </c>
      <c r="AB88" s="20">
        <f t="shared" si="33"/>
        <v>120.1290217325846</v>
      </c>
      <c r="AC88" s="20">
        <f t="shared" si="34"/>
        <v>117.45126666666665</v>
      </c>
      <c r="AD88" s="20">
        <f t="shared" si="35"/>
        <v>119.39782740478516</v>
      </c>
      <c r="AE88" s="20">
        <f t="shared" si="36"/>
        <v>120.42642619222005</v>
      </c>
      <c r="AF88" s="20">
        <f t="shared" si="37"/>
        <v>123.24056666666667</v>
      </c>
      <c r="AG88" s="109">
        <f>IFERROR(AC88/'2018'!AF88*100-100,"")</f>
        <v>-4.6975603541799131</v>
      </c>
      <c r="AH88" s="20">
        <f t="shared" si="38"/>
        <v>1.6573348192514317</v>
      </c>
      <c r="AI88" s="20">
        <f t="shared" si="38"/>
        <v>0.86148869689873209</v>
      </c>
      <c r="AJ88" s="20">
        <f t="shared" si="38"/>
        <v>2.3368130761887755</v>
      </c>
    </row>
    <row r="89" spans="1:36" x14ac:dyDescent="0.2">
      <c r="A89" s="3" t="s">
        <v>40</v>
      </c>
      <c r="B89" s="1" t="s">
        <v>75</v>
      </c>
      <c r="C89" s="14">
        <v>112.79600000000001</v>
      </c>
      <c r="D89" s="10">
        <v>113.1221</v>
      </c>
      <c r="E89" s="7">
        <v>113.7046</v>
      </c>
      <c r="F89" s="7">
        <v>113.601</v>
      </c>
      <c r="G89" s="7">
        <v>113.6099</v>
      </c>
      <c r="H89" s="7">
        <v>113.7227</v>
      </c>
      <c r="I89" s="7">
        <v>113.74085998535156</v>
      </c>
      <c r="J89" s="7">
        <v>114.02141571044922</v>
      </c>
      <c r="K89" s="7">
        <v>114.85435485839844</v>
      </c>
      <c r="L89" s="7">
        <v>114.5929</v>
      </c>
      <c r="M89" s="7">
        <v>115.0684</v>
      </c>
      <c r="N89" s="7">
        <v>114.7955</v>
      </c>
      <c r="O89" s="7">
        <v>115.27330000000001</v>
      </c>
      <c r="P89" s="10">
        <f t="shared" si="32"/>
        <v>0.28910599666654552</v>
      </c>
      <c r="Q89" s="7">
        <f t="shared" si="32"/>
        <v>0.51493032749568468</v>
      </c>
      <c r="R89" s="7">
        <f t="shared" si="32"/>
        <v>-9.1113288292646144E-2</v>
      </c>
      <c r="S89" s="7">
        <f t="shared" si="32"/>
        <v>7.834438077126981E-3</v>
      </c>
      <c r="T89" s="7">
        <f t="shared" si="32"/>
        <v>9.9287121984974122E-2</v>
      </c>
      <c r="U89" s="7">
        <f t="shared" si="32"/>
        <v>1.5968654764228488E-2</v>
      </c>
      <c r="V89" s="7">
        <f t="shared" si="32"/>
        <v>0.24666221543760825</v>
      </c>
      <c r="W89" s="7">
        <f t="shared" si="32"/>
        <v>0.73051114368235825</v>
      </c>
      <c r="X89" s="7">
        <f t="shared" si="32"/>
        <v>-0.22764035261943666</v>
      </c>
      <c r="Y89" s="7">
        <f t="shared" si="32"/>
        <v>0.41494717386504465</v>
      </c>
      <c r="Z89" s="7">
        <f t="shared" si="32"/>
        <v>-0.23716328722741675</v>
      </c>
      <c r="AA89" s="11">
        <f t="shared" si="32"/>
        <v>0.41621840577374719</v>
      </c>
      <c r="AB89" s="20">
        <f t="shared" si="33"/>
        <v>114.17558587951662</v>
      </c>
      <c r="AC89" s="20">
        <f t="shared" si="34"/>
        <v>113.47590000000001</v>
      </c>
      <c r="AD89" s="20">
        <f t="shared" si="35"/>
        <v>113.69115332845053</v>
      </c>
      <c r="AE89" s="20">
        <f t="shared" si="36"/>
        <v>114.48955685628255</v>
      </c>
      <c r="AF89" s="20">
        <f t="shared" si="37"/>
        <v>115.04573333333333</v>
      </c>
      <c r="AG89" s="109">
        <f>IFERROR(AC89/'2018'!AF89*100-100,"")</f>
        <v>-1.3645298159688224</v>
      </c>
      <c r="AH89" s="20">
        <f t="shared" si="38"/>
        <v>0.18969078760380853</v>
      </c>
      <c r="AI89" s="20">
        <f t="shared" si="38"/>
        <v>0.70225651201324979</v>
      </c>
      <c r="AJ89" s="20">
        <f t="shared" si="38"/>
        <v>0.48578795509615702</v>
      </c>
    </row>
    <row r="90" spans="1:36" x14ac:dyDescent="0.2">
      <c r="A90" s="3" t="s">
        <v>41</v>
      </c>
      <c r="B90" s="1" t="s">
        <v>69</v>
      </c>
      <c r="C90" s="14">
        <v>104.3074</v>
      </c>
      <c r="D90" s="10">
        <v>104.8519</v>
      </c>
      <c r="E90" s="7">
        <v>103.92310000000001</v>
      </c>
      <c r="F90" s="7">
        <v>104.1046</v>
      </c>
      <c r="G90" s="7">
        <v>104.27549999999999</v>
      </c>
      <c r="H90" s="7">
        <v>104.6251</v>
      </c>
      <c r="I90" s="7">
        <v>104.88410186767578</v>
      </c>
      <c r="J90" s="7">
        <v>104.88432312011719</v>
      </c>
      <c r="K90" s="7">
        <v>104.89115142822266</v>
      </c>
      <c r="L90" s="7">
        <v>103.1455</v>
      </c>
      <c r="M90" s="7">
        <v>104.81399999999999</v>
      </c>
      <c r="N90" s="7">
        <v>104.22839999999999</v>
      </c>
      <c r="O90" s="7">
        <v>103.9153</v>
      </c>
      <c r="P90" s="10">
        <f t="shared" si="32"/>
        <v>0.52201473720943992</v>
      </c>
      <c r="Q90" s="7">
        <f t="shared" si="32"/>
        <v>-0.88582085780037878</v>
      </c>
      <c r="R90" s="7">
        <f t="shared" si="32"/>
        <v>0.17464836980421078</v>
      </c>
      <c r="S90" s="7">
        <f t="shared" si="32"/>
        <v>0.16416181417534761</v>
      </c>
      <c r="T90" s="7">
        <f t="shared" si="32"/>
        <v>0.33526571438162317</v>
      </c>
      <c r="U90" s="7">
        <f t="shared" si="32"/>
        <v>0.24755232508812697</v>
      </c>
      <c r="V90" s="7">
        <f t="shared" si="32"/>
        <v>2.1094945512846857E-4</v>
      </c>
      <c r="W90" s="7">
        <f t="shared" si="32"/>
        <v>6.5103228989223999E-3</v>
      </c>
      <c r="X90" s="7">
        <f t="shared" si="32"/>
        <v>-1.664250420033965</v>
      </c>
      <c r="Y90" s="7">
        <f t="shared" si="32"/>
        <v>1.6176178311220504</v>
      </c>
      <c r="Z90" s="7">
        <f t="shared" si="32"/>
        <v>-0.55870398992500958</v>
      </c>
      <c r="AA90" s="11">
        <f t="shared" si="32"/>
        <v>-0.30039797214577935</v>
      </c>
      <c r="AB90" s="20">
        <f t="shared" si="33"/>
        <v>104.37858136800128</v>
      </c>
      <c r="AC90" s="20">
        <f t="shared" si="34"/>
        <v>104.2932</v>
      </c>
      <c r="AD90" s="20">
        <f t="shared" si="35"/>
        <v>104.5949006225586</v>
      </c>
      <c r="AE90" s="20">
        <f t="shared" si="36"/>
        <v>104.30699151611327</v>
      </c>
      <c r="AF90" s="20">
        <f t="shared" si="37"/>
        <v>104.31923333333333</v>
      </c>
      <c r="AG90" s="109">
        <f>IFERROR(AC90/'2018'!AF90*100-100,"")</f>
        <v>-2.4955449250811057E-2</v>
      </c>
      <c r="AH90" s="20">
        <f t="shared" ref="AH90:AJ105" si="39">IFERROR(AD90/AC90*100-100,"")</f>
        <v>0.2892812019945552</v>
      </c>
      <c r="AI90" s="20">
        <f t="shared" si="39"/>
        <v>-0.27526113102231875</v>
      </c>
      <c r="AJ90" s="20">
        <f t="shared" si="39"/>
        <v>1.1736334297566486E-2</v>
      </c>
    </row>
    <row r="91" spans="1:36" x14ac:dyDescent="0.2">
      <c r="A91" s="3" t="s">
        <v>42</v>
      </c>
      <c r="B91" s="1" t="s">
        <v>43</v>
      </c>
      <c r="C91" s="14">
        <v>120.011</v>
      </c>
      <c r="D91" s="10">
        <v>119.9821</v>
      </c>
      <c r="E91" s="7">
        <v>121.05200000000001</v>
      </c>
      <c r="F91" s="7">
        <v>121.0731</v>
      </c>
      <c r="G91" s="7">
        <v>121.5939</v>
      </c>
      <c r="H91" s="7">
        <v>122.1917</v>
      </c>
      <c r="I91" s="7">
        <v>122.52439117431641</v>
      </c>
      <c r="J91" s="7">
        <v>122.67706298828125</v>
      </c>
      <c r="K91" s="7">
        <v>123.11543273925781</v>
      </c>
      <c r="L91" s="7">
        <v>123.2516</v>
      </c>
      <c r="M91" s="7">
        <v>123.3824</v>
      </c>
      <c r="N91" s="7">
        <v>123.3719</v>
      </c>
      <c r="O91" s="7">
        <v>123.66</v>
      </c>
      <c r="P91" s="10">
        <f t="shared" si="32"/>
        <v>-2.4081125896786997E-2</v>
      </c>
      <c r="Q91" s="7">
        <f t="shared" si="32"/>
        <v>0.89171634768853358</v>
      </c>
      <c r="R91" s="7">
        <f t="shared" si="32"/>
        <v>1.7430525724473699E-2</v>
      </c>
      <c r="S91" s="7">
        <f t="shared" si="32"/>
        <v>0.43015335363512486</v>
      </c>
      <c r="T91" s="7">
        <f t="shared" si="32"/>
        <v>0.49163650479176368</v>
      </c>
      <c r="U91" s="7">
        <f t="shared" si="32"/>
        <v>0.27226986310560286</v>
      </c>
      <c r="V91" s="7">
        <f t="shared" si="32"/>
        <v>0.12460524186374969</v>
      </c>
      <c r="W91" s="7">
        <f t="shared" si="32"/>
        <v>0.35733635962448651</v>
      </c>
      <c r="X91" s="7">
        <f t="shared" si="32"/>
        <v>0.11060129320307716</v>
      </c>
      <c r="Y91" s="7">
        <f t="shared" si="32"/>
        <v>0.10612438296947692</v>
      </c>
      <c r="Z91" s="7">
        <f t="shared" si="32"/>
        <v>-8.5101278626509968E-3</v>
      </c>
      <c r="AA91" s="11">
        <f t="shared" si="32"/>
        <v>0.2335215717679634</v>
      </c>
      <c r="AB91" s="20">
        <f t="shared" si="33"/>
        <v>122.32296557515464</v>
      </c>
      <c r="AC91" s="20">
        <f t="shared" si="34"/>
        <v>120.70240000000001</v>
      </c>
      <c r="AD91" s="20">
        <f t="shared" si="35"/>
        <v>122.1033303914388</v>
      </c>
      <c r="AE91" s="20">
        <f t="shared" si="36"/>
        <v>123.01469857584635</v>
      </c>
      <c r="AF91" s="20">
        <f t="shared" si="37"/>
        <v>123.47143333333334</v>
      </c>
      <c r="AG91" s="109">
        <f>IFERROR(AC91/'2018'!AF91*100-100,"")</f>
        <v>-2.2426509991649795</v>
      </c>
      <c r="AH91" s="20">
        <f t="shared" si="39"/>
        <v>1.1606483312997824</v>
      </c>
      <c r="AI91" s="20">
        <f t="shared" si="39"/>
        <v>0.74639093093193765</v>
      </c>
      <c r="AJ91" s="20">
        <f t="shared" si="39"/>
        <v>0.37128470237675515</v>
      </c>
    </row>
    <row r="92" spans="1:36" x14ac:dyDescent="0.2">
      <c r="A92" s="3" t="s">
        <v>44</v>
      </c>
      <c r="B92" s="1" t="s">
        <v>45</v>
      </c>
      <c r="C92" s="14">
        <v>112.2876</v>
      </c>
      <c r="D92" s="10">
        <v>112.1995</v>
      </c>
      <c r="E92" s="7">
        <v>112.2535</v>
      </c>
      <c r="F92" s="7">
        <v>112.3528</v>
      </c>
      <c r="G92" s="7">
        <v>112.3128</v>
      </c>
      <c r="H92" s="7">
        <v>113.6611</v>
      </c>
      <c r="I92" s="7">
        <v>113.68644714355469</v>
      </c>
      <c r="J92" s="7">
        <v>113.72402191162109</v>
      </c>
      <c r="K92" s="7">
        <v>113.72402954101563</v>
      </c>
      <c r="L92" s="7">
        <v>113.7573</v>
      </c>
      <c r="M92" s="7">
        <v>113.7573</v>
      </c>
      <c r="N92" s="7">
        <v>113.7573</v>
      </c>
      <c r="O92" s="7">
        <v>113.7573</v>
      </c>
      <c r="P92" s="10">
        <f t="shared" si="32"/>
        <v>-7.8459242160307266E-2</v>
      </c>
      <c r="Q92" s="7">
        <f t="shared" si="32"/>
        <v>4.8128556722625365E-2</v>
      </c>
      <c r="R92" s="7">
        <f t="shared" si="32"/>
        <v>8.846049343672982E-2</v>
      </c>
      <c r="S92" s="7">
        <f t="shared" si="32"/>
        <v>-3.5602138976515277E-2</v>
      </c>
      <c r="T92" s="7">
        <f t="shared" si="32"/>
        <v>1.2004864984222716</v>
      </c>
      <c r="U92" s="7">
        <f t="shared" si="32"/>
        <v>2.2300631926563102E-2</v>
      </c>
      <c r="V92" s="7">
        <f t="shared" si="32"/>
        <v>3.3051229069512265E-2</v>
      </c>
      <c r="W92" s="7">
        <f t="shared" si="32"/>
        <v>6.7086921505282923E-6</v>
      </c>
      <c r="X92" s="7">
        <f t="shared" si="32"/>
        <v>2.9255434509886453E-2</v>
      </c>
      <c r="Y92" s="7">
        <f t="shared" si="32"/>
        <v>0</v>
      </c>
      <c r="Z92" s="7">
        <f t="shared" si="32"/>
        <v>0</v>
      </c>
      <c r="AA92" s="11">
        <f t="shared" si="32"/>
        <v>0</v>
      </c>
      <c r="AB92" s="20">
        <f t="shared" si="33"/>
        <v>113.24528321634928</v>
      </c>
      <c r="AC92" s="20">
        <f t="shared" si="34"/>
        <v>112.26859999999999</v>
      </c>
      <c r="AD92" s="20">
        <f t="shared" si="35"/>
        <v>113.22011571451823</v>
      </c>
      <c r="AE92" s="20">
        <f t="shared" si="36"/>
        <v>113.73511715087891</v>
      </c>
      <c r="AF92" s="20">
        <f t="shared" si="37"/>
        <v>113.7573</v>
      </c>
      <c r="AG92" s="109">
        <f>IFERROR(AC92/'2018'!AF92*100-100,"")</f>
        <v>-1.3086632682034605</v>
      </c>
      <c r="AH92" s="20">
        <f t="shared" si="39"/>
        <v>0.84753503162792754</v>
      </c>
      <c r="AI92" s="20">
        <f t="shared" si="39"/>
        <v>0.45486743509364658</v>
      </c>
      <c r="AJ92" s="20">
        <f t="shared" si="39"/>
        <v>1.9503957684136708E-2</v>
      </c>
    </row>
    <row r="93" spans="1:36" x14ac:dyDescent="0.2">
      <c r="A93" s="3" t="s">
        <v>46</v>
      </c>
      <c r="B93" s="1" t="s">
        <v>70</v>
      </c>
      <c r="C93" s="14">
        <v>113.0615</v>
      </c>
      <c r="D93" s="10">
        <v>114.5979</v>
      </c>
      <c r="E93" s="7">
        <v>114.5979</v>
      </c>
      <c r="F93" s="7">
        <v>114.5979</v>
      </c>
      <c r="G93" s="7">
        <v>114.5979</v>
      </c>
      <c r="H93" s="7">
        <v>115.3497</v>
      </c>
      <c r="I93" s="7">
        <v>115.80184936523438</v>
      </c>
      <c r="J93" s="7">
        <v>115.80185699462891</v>
      </c>
      <c r="K93" s="7">
        <v>115.80186462402344</v>
      </c>
      <c r="L93" s="7">
        <v>115.8019</v>
      </c>
      <c r="M93" s="7">
        <v>115.8019</v>
      </c>
      <c r="N93" s="7">
        <v>115.8019</v>
      </c>
      <c r="O93" s="7">
        <v>115.8019</v>
      </c>
      <c r="P93" s="10">
        <f t="shared" si="32"/>
        <v>1.3589064358778191</v>
      </c>
      <c r="Q93" s="7">
        <f t="shared" si="32"/>
        <v>0</v>
      </c>
      <c r="R93" s="7">
        <f t="shared" si="32"/>
        <v>0</v>
      </c>
      <c r="S93" s="7">
        <f t="shared" si="32"/>
        <v>0</v>
      </c>
      <c r="T93" s="7">
        <f t="shared" si="32"/>
        <v>0.65603296395483945</v>
      </c>
      <c r="U93" s="7">
        <f t="shared" si="32"/>
        <v>0.39198139677378996</v>
      </c>
      <c r="V93" s="7">
        <f t="shared" si="32"/>
        <v>6.5883183844389196E-6</v>
      </c>
      <c r="W93" s="7">
        <f t="shared" si="32"/>
        <v>6.5883179503795565E-6</v>
      </c>
      <c r="X93" s="7">
        <f t="shared" si="32"/>
        <v>3.0548710662599311E-5</v>
      </c>
      <c r="Y93" s="7">
        <f t="shared" si="32"/>
        <v>0</v>
      </c>
      <c r="Z93" s="7">
        <f t="shared" si="32"/>
        <v>0</v>
      </c>
      <c r="AA93" s="11">
        <f t="shared" si="32"/>
        <v>0</v>
      </c>
      <c r="AB93" s="20">
        <f t="shared" si="33"/>
        <v>115.36287258199054</v>
      </c>
      <c r="AC93" s="20">
        <f t="shared" si="34"/>
        <v>114.5979</v>
      </c>
      <c r="AD93" s="20">
        <f t="shared" si="35"/>
        <v>115.24981645507812</v>
      </c>
      <c r="AE93" s="20">
        <f t="shared" si="36"/>
        <v>115.80187387288412</v>
      </c>
      <c r="AF93" s="20">
        <f t="shared" si="37"/>
        <v>115.8019</v>
      </c>
      <c r="AG93" s="109">
        <f>IFERROR(AC93/'2018'!AF93*100-100,"")</f>
        <v>-1.0397066023959951</v>
      </c>
      <c r="AH93" s="20">
        <f t="shared" si="39"/>
        <v>0.56887295061962107</v>
      </c>
      <c r="AI93" s="20">
        <f t="shared" si="39"/>
        <v>0.47900936833265462</v>
      </c>
      <c r="AJ93" s="20">
        <f t="shared" si="39"/>
        <v>2.2561911137586321E-5</v>
      </c>
    </row>
    <row r="94" spans="1:36" x14ac:dyDescent="0.2">
      <c r="A94" s="54" t="s">
        <v>47</v>
      </c>
      <c r="B94" s="46" t="s">
        <v>48</v>
      </c>
      <c r="C94" s="26">
        <v>99.319749999999999</v>
      </c>
      <c r="D94" s="21">
        <v>98.121930000000006</v>
      </c>
      <c r="E94" s="20">
        <v>98.340469999999996</v>
      </c>
      <c r="F94" s="20">
        <v>98.159540000000007</v>
      </c>
      <c r="G94" s="20">
        <v>97.965149999999994</v>
      </c>
      <c r="H94" s="20">
        <v>99.498729999999995</v>
      </c>
      <c r="I94" s="20">
        <v>101.1025390625</v>
      </c>
      <c r="J94" s="20">
        <v>100.81436157226563</v>
      </c>
      <c r="K94" s="20">
        <v>101.79412841796875</v>
      </c>
      <c r="L94" s="20">
        <v>101.1836</v>
      </c>
      <c r="M94" s="20">
        <v>100.59010000000001</v>
      </c>
      <c r="N94" s="20">
        <v>99.524410000000003</v>
      </c>
      <c r="O94" s="20">
        <v>99.503680000000003</v>
      </c>
      <c r="P94" s="21">
        <f t="shared" si="32"/>
        <v>-1.2060239781110937</v>
      </c>
      <c r="Q94" s="20">
        <f t="shared" si="32"/>
        <v>0.22272289181428676</v>
      </c>
      <c r="R94" s="20">
        <f t="shared" si="32"/>
        <v>-0.18398325735070148</v>
      </c>
      <c r="S94" s="20">
        <f t="shared" ref="S94:AA95" si="40">(G94-F94)/F94*100</f>
        <v>-0.19803475036661</v>
      </c>
      <c r="T94" s="20">
        <f t="shared" si="40"/>
        <v>1.565434238604239</v>
      </c>
      <c r="U94" s="20">
        <f t="shared" si="40"/>
        <v>1.6118889783819406</v>
      </c>
      <c r="V94" s="20">
        <f t="shared" si="40"/>
        <v>-0.28503486945686718</v>
      </c>
      <c r="W94" s="20">
        <f t="shared" si="40"/>
        <v>0.97185245278849453</v>
      </c>
      <c r="X94" s="20">
        <f t="shared" si="40"/>
        <v>-0.59976781319047157</v>
      </c>
      <c r="Y94" s="20">
        <f t="shared" si="40"/>
        <v>-0.58655750536647411</v>
      </c>
      <c r="Z94" s="20">
        <f t="shared" si="40"/>
        <v>-1.0594382548580858</v>
      </c>
      <c r="AA94" s="19">
        <f t="shared" si="40"/>
        <v>-2.0829060930881538E-2</v>
      </c>
      <c r="AB94" s="20">
        <f>(AB73/AB78)*100</f>
        <v>99.723280307561325</v>
      </c>
      <c r="AC94" s="20">
        <f t="shared" ref="AC94:AF94" si="41">(AC73/AC78)*100</f>
        <v>98.207259006499669</v>
      </c>
      <c r="AD94" s="20">
        <f t="shared" si="41"/>
        <v>99.525365053159831</v>
      </c>
      <c r="AE94" s="20">
        <f t="shared" si="41"/>
        <v>101.26412688712803</v>
      </c>
      <c r="AF94" s="20">
        <f t="shared" si="41"/>
        <v>99.871434680984393</v>
      </c>
      <c r="AG94" s="7">
        <f>IFERROR(AC94/'2018'!AF94*100-100,"")</f>
        <v>-1.6663179815134725</v>
      </c>
      <c r="AH94" s="20">
        <f t="shared" si="39"/>
        <v>1.3421676360735546</v>
      </c>
      <c r="AI94" s="20">
        <f t="shared" si="39"/>
        <v>1.7470539626149133</v>
      </c>
      <c r="AJ94" s="20">
        <f t="shared" si="39"/>
        <v>-1.3753065858119413</v>
      </c>
    </row>
    <row r="95" spans="1:36" x14ac:dyDescent="0.2">
      <c r="A95" s="54"/>
      <c r="B95" s="46" t="s">
        <v>72</v>
      </c>
      <c r="C95" s="26">
        <v>106.7794</v>
      </c>
      <c r="D95" s="21">
        <v>106.1529</v>
      </c>
      <c r="E95" s="20">
        <v>106.43340000000001</v>
      </c>
      <c r="F95" s="20">
        <v>106.4995</v>
      </c>
      <c r="G95" s="20">
        <v>106.55200000000001</v>
      </c>
      <c r="H95" s="20">
        <v>108.05249999999999</v>
      </c>
      <c r="I95" s="20">
        <v>109.51329803466797</v>
      </c>
      <c r="J95" s="20">
        <v>109.78634643554688</v>
      </c>
      <c r="K95" s="20">
        <v>110.386474609375</v>
      </c>
      <c r="L95" s="20">
        <v>109.3567</v>
      </c>
      <c r="M95" s="20">
        <v>108.49639999999999</v>
      </c>
      <c r="N95" s="20">
        <v>107.4439</v>
      </c>
      <c r="O95" s="20">
        <v>107.4847</v>
      </c>
      <c r="P95" s="21">
        <f>(D95-C95)/C95*100</f>
        <v>-0.5867236564355981</v>
      </c>
      <c r="Q95" s="20">
        <f>(E95-D95)/D95*100</f>
        <v>0.2642414856306361</v>
      </c>
      <c r="R95" s="20">
        <f>(F95-E95)/E95*100</f>
        <v>6.2104564920402436E-2</v>
      </c>
      <c r="S95" s="20">
        <f t="shared" si="40"/>
        <v>4.9296006084544153E-2</v>
      </c>
      <c r="T95" s="20">
        <f t="shared" si="40"/>
        <v>1.4082326000450371</v>
      </c>
      <c r="U95" s="20">
        <f t="shared" si="40"/>
        <v>1.3519335829045824</v>
      </c>
      <c r="V95" s="20">
        <f t="shared" si="40"/>
        <v>0.24932899088882243</v>
      </c>
      <c r="W95" s="20">
        <f t="shared" si="40"/>
        <v>0.54663279479880211</v>
      </c>
      <c r="X95" s="20">
        <f t="shared" si="40"/>
        <v>-0.93288114600911332</v>
      </c>
      <c r="Y95" s="20">
        <f t="shared" si="40"/>
        <v>-0.7866916247472806</v>
      </c>
      <c r="Z95" s="20">
        <f t="shared" si="40"/>
        <v>-0.97007826987807433</v>
      </c>
      <c r="AA95" s="19">
        <f t="shared" si="40"/>
        <v>3.7973305138778835E-2</v>
      </c>
      <c r="AB95" s="20">
        <f>(AB73/AB87)*100</f>
        <v>108.01959760821238</v>
      </c>
      <c r="AC95" s="20">
        <f t="shared" ref="AC95:AF95" si="42">(AC73/AC87)*100</f>
        <v>106.36188701092473</v>
      </c>
      <c r="AD95" s="20">
        <f t="shared" si="42"/>
        <v>108.04437407595067</v>
      </c>
      <c r="AE95" s="20">
        <f t="shared" si="42"/>
        <v>109.84346119389269</v>
      </c>
      <c r="AF95" s="20">
        <f t="shared" si="42"/>
        <v>107.80740871940051</v>
      </c>
      <c r="AG95" s="7">
        <f>IFERROR(AC95/'2018'!AF95*100-100,"")</f>
        <v>-1.3408370775687217</v>
      </c>
      <c r="AH95" s="20">
        <f t="shared" si="39"/>
        <v>1.5818514623129261</v>
      </c>
      <c r="AI95" s="20">
        <f t="shared" si="39"/>
        <v>1.6651372487727514</v>
      </c>
      <c r="AJ95" s="20">
        <f t="shared" si="39"/>
        <v>-1.8535946085112869</v>
      </c>
    </row>
    <row r="96" spans="1:36" ht="18" customHeight="1" x14ac:dyDescent="0.2">
      <c r="B96" s="22" t="s">
        <v>62</v>
      </c>
      <c r="C96" s="27"/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5"/>
      <c r="AB96" s="24"/>
      <c r="AC96" s="23"/>
      <c r="AD96" s="23"/>
      <c r="AE96" s="23"/>
      <c r="AF96" s="23"/>
      <c r="AG96" s="23"/>
      <c r="AH96" s="23"/>
      <c r="AI96" s="23"/>
      <c r="AJ96" s="23"/>
    </row>
    <row r="97" spans="1:36" x14ac:dyDescent="0.2">
      <c r="A97" s="54" t="s">
        <v>14</v>
      </c>
      <c r="B97" s="46" t="s">
        <v>15</v>
      </c>
      <c r="C97" s="26">
        <v>127.6695</v>
      </c>
      <c r="D97" s="21">
        <v>128.1037</v>
      </c>
      <c r="E97" s="20">
        <v>129.6926</v>
      </c>
      <c r="F97" s="20">
        <v>129.8845</v>
      </c>
      <c r="G97" s="20">
        <v>130.1052</v>
      </c>
      <c r="H97" s="20">
        <v>131.62790000000001</v>
      </c>
      <c r="I97" s="20">
        <v>133.70913696289063</v>
      </c>
      <c r="J97" s="20">
        <v>133.22096252441406</v>
      </c>
      <c r="K97" s="20">
        <v>133.63510131835938</v>
      </c>
      <c r="L97" s="20">
        <v>134.74340000000001</v>
      </c>
      <c r="M97" s="20">
        <v>135.11429999999999</v>
      </c>
      <c r="N97" s="20">
        <v>135.9598</v>
      </c>
      <c r="O97" s="20">
        <v>135.68989999999999</v>
      </c>
      <c r="P97" s="21">
        <f t="shared" ref="P97:AA117" si="43">(D97-C97)/C97*100</f>
        <v>0.34009689080007688</v>
      </c>
      <c r="Q97" s="20">
        <f t="shared" si="43"/>
        <v>1.2403232693513111</v>
      </c>
      <c r="R97" s="20">
        <f t="shared" si="43"/>
        <v>0.1479652655587165</v>
      </c>
      <c r="S97" s="20">
        <f t="shared" si="43"/>
        <v>0.16992019833004993</v>
      </c>
      <c r="T97" s="20">
        <f t="shared" si="43"/>
        <v>1.1703606004986846</v>
      </c>
      <c r="U97" s="20">
        <f t="shared" si="43"/>
        <v>1.5811518400662881</v>
      </c>
      <c r="V97" s="20">
        <f t="shared" si="43"/>
        <v>-0.36510177955306783</v>
      </c>
      <c r="W97" s="20">
        <f t="shared" si="43"/>
        <v>0.31086608751187894</v>
      </c>
      <c r="X97" s="20">
        <f t="shared" si="43"/>
        <v>0.82934698346980673</v>
      </c>
      <c r="Y97" s="20">
        <f t="shared" si="43"/>
        <v>0.27526394613760491</v>
      </c>
      <c r="Z97" s="20">
        <f t="shared" si="43"/>
        <v>0.62576648067600216</v>
      </c>
      <c r="AA97" s="19">
        <f t="shared" si="43"/>
        <v>-0.19851456092168929</v>
      </c>
      <c r="AB97" s="20">
        <f t="shared" si="33"/>
        <v>132.6238750671387</v>
      </c>
      <c r="AC97" s="20">
        <f t="shared" si="34"/>
        <v>129.22693333333333</v>
      </c>
      <c r="AD97" s="20">
        <f t="shared" si="35"/>
        <v>131.81407898763021</v>
      </c>
      <c r="AE97" s="20">
        <f t="shared" ref="AE97:AE115" si="44">IFERROR(AVERAGE(J97:L97),"")</f>
        <v>133.86648794759114</v>
      </c>
      <c r="AF97" s="20">
        <f t="shared" ref="AF97:AF115" si="45">IFERROR(AVERAGE(M97:O97),"")</f>
        <v>135.58799999999999</v>
      </c>
      <c r="AG97" s="7">
        <f>IFERROR(AC97/'2018'!AF97*100-100,"")</f>
        <v>-4.6914672881572557</v>
      </c>
      <c r="AH97" s="20">
        <f t="shared" si="39"/>
        <v>2.0020173717374234</v>
      </c>
      <c r="AI97" s="20">
        <f t="shared" si="39"/>
        <v>1.5570483636679882</v>
      </c>
      <c r="AJ97" s="20">
        <f t="shared" si="39"/>
        <v>1.285991795857683</v>
      </c>
    </row>
    <row r="98" spans="1:36" x14ac:dyDescent="0.2">
      <c r="A98" s="3" t="s">
        <v>16</v>
      </c>
      <c r="B98" s="1" t="s">
        <v>76</v>
      </c>
      <c r="C98" s="14">
        <v>136.70400000000001</v>
      </c>
      <c r="D98" s="10">
        <v>137.65969999999999</v>
      </c>
      <c r="E98" s="7">
        <v>139.12950000000001</v>
      </c>
      <c r="F98" s="7">
        <v>140.23439999999999</v>
      </c>
      <c r="G98" s="7">
        <v>141.00149999999999</v>
      </c>
      <c r="H98" s="7">
        <v>142.2936</v>
      </c>
      <c r="I98" s="7">
        <v>144.94296264648438</v>
      </c>
      <c r="J98" s="7">
        <v>145.00382995605469</v>
      </c>
      <c r="K98" s="7">
        <v>144.92733764648438</v>
      </c>
      <c r="L98" s="7">
        <v>145.79249999999999</v>
      </c>
      <c r="M98" s="7">
        <v>146.20500000000001</v>
      </c>
      <c r="N98" s="7">
        <v>148.12190000000001</v>
      </c>
      <c r="O98" s="7">
        <v>147.41290000000001</v>
      </c>
      <c r="P98" s="10">
        <f t="shared" si="43"/>
        <v>0.6991017088014827</v>
      </c>
      <c r="Q98" s="7">
        <f t="shared" si="43"/>
        <v>1.0677053632980609</v>
      </c>
      <c r="R98" s="7">
        <f t="shared" si="43"/>
        <v>0.79415221071015596</v>
      </c>
      <c r="S98" s="7">
        <f t="shared" si="43"/>
        <v>0.5470127158528858</v>
      </c>
      <c r="T98" s="7">
        <f t="shared" si="43"/>
        <v>0.91637323007202409</v>
      </c>
      <c r="U98" s="7">
        <f t="shared" si="43"/>
        <v>1.8618986704141134</v>
      </c>
      <c r="V98" s="7">
        <f t="shared" si="43"/>
        <v>4.199397367002064E-2</v>
      </c>
      <c r="W98" s="7">
        <f t="shared" si="43"/>
        <v>-5.275192358263537E-2</v>
      </c>
      <c r="X98" s="7">
        <f t="shared" si="43"/>
        <v>0.59696284190769566</v>
      </c>
      <c r="Y98" s="7">
        <f t="shared" si="43"/>
        <v>0.28293636503936948</v>
      </c>
      <c r="Z98" s="7">
        <f t="shared" si="43"/>
        <v>1.3111042713997456</v>
      </c>
      <c r="AA98" s="11">
        <f t="shared" si="43"/>
        <v>-0.47865980655122781</v>
      </c>
      <c r="AB98" s="20">
        <f t="shared" si="33"/>
        <v>143.56042752075194</v>
      </c>
      <c r="AC98" s="20">
        <f t="shared" si="34"/>
        <v>139.00786666666667</v>
      </c>
      <c r="AD98" s="20">
        <f t="shared" si="35"/>
        <v>142.74602088216145</v>
      </c>
      <c r="AE98" s="20">
        <f t="shared" si="44"/>
        <v>145.24122253417968</v>
      </c>
      <c r="AF98" s="20">
        <f t="shared" si="45"/>
        <v>147.24660000000003</v>
      </c>
      <c r="AG98" s="7">
        <f>IFERROR(AC98/'2018'!AF98*100-100,"")</f>
        <v>-5.5951942750008072</v>
      </c>
      <c r="AH98" s="20">
        <f t="shared" si="39"/>
        <v>2.6891673868060053</v>
      </c>
      <c r="AI98" s="20">
        <f t="shared" si="39"/>
        <v>1.7480008455563478</v>
      </c>
      <c r="AJ98" s="20">
        <f t="shared" si="39"/>
        <v>1.3807219677928657</v>
      </c>
    </row>
    <row r="99" spans="1:36" x14ac:dyDescent="0.2">
      <c r="A99" s="3" t="s">
        <v>18</v>
      </c>
      <c r="B99" s="1" t="s">
        <v>61</v>
      </c>
      <c r="C99" s="14">
        <v>118.0718</v>
      </c>
      <c r="D99" s="10">
        <v>117.9522</v>
      </c>
      <c r="E99" s="7">
        <v>119.6675</v>
      </c>
      <c r="F99" s="7">
        <v>118.8895</v>
      </c>
      <c r="G99" s="7">
        <v>118.5299</v>
      </c>
      <c r="H99" s="7">
        <v>120.2975</v>
      </c>
      <c r="I99" s="7">
        <v>121.77518463134766</v>
      </c>
      <c r="J99" s="7">
        <v>120.70372009277344</v>
      </c>
      <c r="K99" s="7">
        <v>121.63908386230469</v>
      </c>
      <c r="L99" s="7">
        <v>123.0056</v>
      </c>
      <c r="M99" s="7">
        <v>123.33240000000001</v>
      </c>
      <c r="N99" s="7">
        <v>123.03959999999999</v>
      </c>
      <c r="O99" s="7">
        <v>123.2363</v>
      </c>
      <c r="P99" s="10">
        <f t="shared" si="43"/>
        <v>-0.10129429719881571</v>
      </c>
      <c r="Q99" s="7">
        <f t="shared" si="43"/>
        <v>1.4542331554646706</v>
      </c>
      <c r="R99" s="7">
        <f t="shared" si="43"/>
        <v>-0.65013474836526697</v>
      </c>
      <c r="S99" s="7">
        <f t="shared" si="43"/>
        <v>-0.30246573498921298</v>
      </c>
      <c r="T99" s="7">
        <f t="shared" si="43"/>
        <v>1.4912692915458476</v>
      </c>
      <c r="U99" s="7">
        <f t="shared" si="43"/>
        <v>1.2283585538748991</v>
      </c>
      <c r="V99" s="7">
        <f t="shared" si="43"/>
        <v>-0.87987100312586985</v>
      </c>
      <c r="W99" s="7">
        <f t="shared" si="43"/>
        <v>0.77492538656830545</v>
      </c>
      <c r="X99" s="7">
        <f t="shared" si="43"/>
        <v>1.1234186367616912</v>
      </c>
      <c r="Y99" s="7">
        <f t="shared" si="43"/>
        <v>0.2656789609578798</v>
      </c>
      <c r="Z99" s="7">
        <f t="shared" si="43"/>
        <v>-0.23740720200045887</v>
      </c>
      <c r="AA99" s="11">
        <f t="shared" si="43"/>
        <v>0.15986722973742354</v>
      </c>
      <c r="AB99" s="20">
        <f t="shared" si="33"/>
        <v>121.00570738220216</v>
      </c>
      <c r="AC99" s="20">
        <f t="shared" si="34"/>
        <v>118.83640000000001</v>
      </c>
      <c r="AD99" s="20">
        <f t="shared" si="35"/>
        <v>120.20086154378255</v>
      </c>
      <c r="AE99" s="20">
        <f t="shared" si="44"/>
        <v>121.78280131835938</v>
      </c>
      <c r="AF99" s="20">
        <f t="shared" si="45"/>
        <v>123.20276666666666</v>
      </c>
      <c r="AG99" s="7">
        <f>IFERROR(AC99/'2018'!AF99*100-100,"")</f>
        <v>-3.5440492001938111</v>
      </c>
      <c r="AH99" s="20">
        <f t="shared" si="39"/>
        <v>1.1481848522696225</v>
      </c>
      <c r="AI99" s="20">
        <f t="shared" si="39"/>
        <v>1.3160802295918614</v>
      </c>
      <c r="AJ99" s="20">
        <f t="shared" si="39"/>
        <v>1.165981840568179</v>
      </c>
    </row>
    <row r="100" spans="1:36" x14ac:dyDescent="0.2">
      <c r="A100" s="54" t="s">
        <v>20</v>
      </c>
      <c r="B100" s="46" t="s">
        <v>21</v>
      </c>
      <c r="C100" s="26">
        <v>124.7773</v>
      </c>
      <c r="D100" s="21">
        <v>126.2852</v>
      </c>
      <c r="E100" s="20">
        <v>126.2424</v>
      </c>
      <c r="F100" s="20">
        <v>126.682</v>
      </c>
      <c r="G100" s="20">
        <v>127.2587</v>
      </c>
      <c r="H100" s="20">
        <v>127.9436</v>
      </c>
      <c r="I100" s="20">
        <v>128.18701171875</v>
      </c>
      <c r="J100" s="20">
        <v>128.78408813476563</v>
      </c>
      <c r="K100" s="20">
        <v>128.57562255859375</v>
      </c>
      <c r="L100" s="20">
        <v>128.42490000000001</v>
      </c>
      <c r="M100" s="20">
        <v>128.61340000000001</v>
      </c>
      <c r="N100" s="20">
        <v>128.8451</v>
      </c>
      <c r="O100" s="20">
        <v>129.1396</v>
      </c>
      <c r="P100" s="21">
        <f t="shared" si="43"/>
        <v>1.2084730155244634</v>
      </c>
      <c r="Q100" s="20">
        <f t="shared" si="43"/>
        <v>-3.3891540734781053E-2</v>
      </c>
      <c r="R100" s="20">
        <f t="shared" si="43"/>
        <v>0.34821898189514666</v>
      </c>
      <c r="S100" s="20">
        <f t="shared" si="43"/>
        <v>0.45523436636617864</v>
      </c>
      <c r="T100" s="20">
        <f t="shared" si="43"/>
        <v>0.53819503106663746</v>
      </c>
      <c r="U100" s="20">
        <f t="shared" si="43"/>
        <v>0.19024923384209641</v>
      </c>
      <c r="V100" s="20">
        <f t="shared" si="43"/>
        <v>0.46578542397543871</v>
      </c>
      <c r="W100" s="20">
        <f t="shared" si="43"/>
        <v>-0.16187215298968222</v>
      </c>
      <c r="X100" s="20">
        <f t="shared" si="43"/>
        <v>-0.11722483282167701</v>
      </c>
      <c r="Y100" s="20">
        <f t="shared" si="43"/>
        <v>0.14677838954907091</v>
      </c>
      <c r="Z100" s="20">
        <f t="shared" si="43"/>
        <v>0.18015230139315913</v>
      </c>
      <c r="AA100" s="19">
        <f t="shared" si="43"/>
        <v>0.22856903366911069</v>
      </c>
      <c r="AB100" s="20">
        <f t="shared" si="33"/>
        <v>127.91513520100911</v>
      </c>
      <c r="AC100" s="20">
        <f t="shared" si="34"/>
        <v>126.40320000000001</v>
      </c>
      <c r="AD100" s="20">
        <f t="shared" si="35"/>
        <v>127.79643723958334</v>
      </c>
      <c r="AE100" s="20">
        <f t="shared" si="44"/>
        <v>128.59487023111978</v>
      </c>
      <c r="AF100" s="20">
        <f t="shared" si="45"/>
        <v>128.86603333333335</v>
      </c>
      <c r="AG100" s="7">
        <f>IFERROR(AC100/'2018'!AF100*100-100,"")</f>
        <v>-1.9111578665285833</v>
      </c>
      <c r="AH100" s="20">
        <f t="shared" si="39"/>
        <v>1.1022167473476259</v>
      </c>
      <c r="AI100" s="20">
        <f t="shared" si="39"/>
        <v>0.62476936664485549</v>
      </c>
      <c r="AJ100" s="20">
        <f t="shared" si="39"/>
        <v>0.21086618908374533</v>
      </c>
    </row>
    <row r="101" spans="1:36" x14ac:dyDescent="0.2">
      <c r="A101" s="54" t="s">
        <v>22</v>
      </c>
      <c r="B101" s="46" t="s">
        <v>23</v>
      </c>
      <c r="C101" s="26">
        <v>131.1413</v>
      </c>
      <c r="D101" s="21">
        <v>133.09989999999999</v>
      </c>
      <c r="E101" s="20">
        <v>132.84399999999999</v>
      </c>
      <c r="F101" s="20">
        <v>133.44579999999999</v>
      </c>
      <c r="G101" s="20">
        <v>134.20930000000001</v>
      </c>
      <c r="H101" s="20">
        <v>135.2175</v>
      </c>
      <c r="I101" s="20">
        <v>135.48233032226563</v>
      </c>
      <c r="J101" s="20">
        <v>136.34767150878906</v>
      </c>
      <c r="K101" s="20">
        <v>135.92634582519531</v>
      </c>
      <c r="L101" s="20">
        <v>135.54060000000001</v>
      </c>
      <c r="M101" s="20">
        <v>135.66329999999999</v>
      </c>
      <c r="N101" s="20">
        <v>135.9622</v>
      </c>
      <c r="O101" s="20">
        <v>136.3158</v>
      </c>
      <c r="P101" s="21">
        <f t="shared" si="43"/>
        <v>1.4935035721012295</v>
      </c>
      <c r="Q101" s="20">
        <f t="shared" si="43"/>
        <v>-0.19226160199969866</v>
      </c>
      <c r="R101" s="20">
        <f t="shared" si="43"/>
        <v>0.45301255608081448</v>
      </c>
      <c r="S101" s="20">
        <f t="shared" si="43"/>
        <v>0.5721423978873984</v>
      </c>
      <c r="T101" s="20">
        <f t="shared" si="43"/>
        <v>0.75121470717751149</v>
      </c>
      <c r="U101" s="20">
        <f t="shared" si="43"/>
        <v>0.19585506481455717</v>
      </c>
      <c r="V101" s="20">
        <f t="shared" si="43"/>
        <v>0.63871147216400104</v>
      </c>
      <c r="W101" s="20">
        <f t="shared" si="43"/>
        <v>-0.30900834530686583</v>
      </c>
      <c r="X101" s="20">
        <f t="shared" si="43"/>
        <v>-0.28379032986833863</v>
      </c>
      <c r="Y101" s="20">
        <f t="shared" si="43"/>
        <v>9.0526381025302E-2</v>
      </c>
      <c r="Z101" s="20">
        <f t="shared" si="43"/>
        <v>0.22032487784095131</v>
      </c>
      <c r="AA101" s="19">
        <f t="shared" si="43"/>
        <v>0.26007228479680394</v>
      </c>
      <c r="AB101" s="20">
        <f t="shared" si="33"/>
        <v>135.00456230468748</v>
      </c>
      <c r="AC101" s="20">
        <f t="shared" si="34"/>
        <v>133.12989999999999</v>
      </c>
      <c r="AD101" s="20">
        <f t="shared" si="35"/>
        <v>134.96971010742189</v>
      </c>
      <c r="AE101" s="20">
        <f t="shared" si="44"/>
        <v>135.9382057779948</v>
      </c>
      <c r="AF101" s="20">
        <f t="shared" si="45"/>
        <v>135.98043333333331</v>
      </c>
      <c r="AG101" s="7">
        <f>IFERROR(AC101/'2018'!AF101*100-100,"")</f>
        <v>-2.0962819895901532</v>
      </c>
      <c r="AH101" s="20">
        <f t="shared" si="39"/>
        <v>1.3819661153669358</v>
      </c>
      <c r="AI101" s="20">
        <f t="shared" si="39"/>
        <v>0.71756520022312031</v>
      </c>
      <c r="AJ101" s="20">
        <f t="shared" si="39"/>
        <v>3.1063787473755156E-2</v>
      </c>
    </row>
    <row r="102" spans="1:36" x14ac:dyDescent="0.2">
      <c r="A102" s="3" t="s">
        <v>24</v>
      </c>
      <c r="B102" s="1" t="s">
        <v>25</v>
      </c>
      <c r="C102" s="14">
        <v>135.81030000000001</v>
      </c>
      <c r="D102" s="10">
        <v>138.98650000000001</v>
      </c>
      <c r="E102" s="7">
        <v>138.24529999999999</v>
      </c>
      <c r="F102" s="7">
        <v>139.18469999999999</v>
      </c>
      <c r="G102" s="7">
        <v>140.3194</v>
      </c>
      <c r="H102" s="7">
        <v>141.27330000000001</v>
      </c>
      <c r="I102" s="7">
        <v>140.95419311523438</v>
      </c>
      <c r="J102" s="7">
        <v>142.26382446289063</v>
      </c>
      <c r="K102" s="7">
        <v>141.02505493164063</v>
      </c>
      <c r="L102" s="7">
        <v>139.58670000000001</v>
      </c>
      <c r="M102" s="7">
        <v>139.07749999999999</v>
      </c>
      <c r="N102" s="7">
        <v>139.11330000000001</v>
      </c>
      <c r="O102" s="7">
        <v>139.33670000000001</v>
      </c>
      <c r="P102" s="10">
        <f t="shared" si="43"/>
        <v>2.3387033236801584</v>
      </c>
      <c r="Q102" s="7">
        <f t="shared" si="43"/>
        <v>-0.53328920434719951</v>
      </c>
      <c r="R102" s="7">
        <f t="shared" si="43"/>
        <v>0.67951677199876337</v>
      </c>
      <c r="S102" s="7">
        <f t="shared" si="43"/>
        <v>0.81524765293887136</v>
      </c>
      <c r="T102" s="7">
        <f t="shared" si="43"/>
        <v>0.67980621353854442</v>
      </c>
      <c r="U102" s="7">
        <f t="shared" si="43"/>
        <v>-0.22587911853522999</v>
      </c>
      <c r="V102" s="7">
        <f t="shared" si="43"/>
        <v>0.92911840273214585</v>
      </c>
      <c r="W102" s="7">
        <f t="shared" si="43"/>
        <v>-0.87075511706992781</v>
      </c>
      <c r="X102" s="7">
        <f t="shared" si="43"/>
        <v>-1.0199286448339511</v>
      </c>
      <c r="Y102" s="7">
        <f t="shared" si="43"/>
        <v>-0.36479120145402189</v>
      </c>
      <c r="Z102" s="7">
        <f t="shared" si="43"/>
        <v>2.5741043662722691E-2</v>
      </c>
      <c r="AA102" s="11">
        <f t="shared" si="43"/>
        <v>0.16058852748083613</v>
      </c>
      <c r="AB102" s="20">
        <f t="shared" si="33"/>
        <v>139.94720604248047</v>
      </c>
      <c r="AC102" s="20">
        <f t="shared" si="34"/>
        <v>138.80550000000002</v>
      </c>
      <c r="AD102" s="20">
        <f t="shared" si="35"/>
        <v>140.84896437174481</v>
      </c>
      <c r="AE102" s="20">
        <f t="shared" si="44"/>
        <v>140.95852646484374</v>
      </c>
      <c r="AF102" s="20">
        <f t="shared" si="45"/>
        <v>139.17583333333332</v>
      </c>
      <c r="AG102" s="7">
        <f>IFERROR(AC102/'2018'!AF102*100-100,"")</f>
        <v>-0.26609025752792093</v>
      </c>
      <c r="AH102" s="20">
        <f t="shared" si="39"/>
        <v>1.4721782434736355</v>
      </c>
      <c r="AI102" s="20">
        <f t="shared" si="39"/>
        <v>7.7786935521757528E-2</v>
      </c>
      <c r="AJ102" s="20">
        <f t="shared" si="39"/>
        <v>-1.2646933649345726</v>
      </c>
    </row>
    <row r="103" spans="1:36" x14ac:dyDescent="0.2">
      <c r="A103" s="3" t="s">
        <v>26</v>
      </c>
      <c r="B103" s="1" t="s">
        <v>66</v>
      </c>
      <c r="C103" s="14">
        <v>134.95599999999999</v>
      </c>
      <c r="D103" s="10">
        <v>136.60659999999999</v>
      </c>
      <c r="E103" s="7">
        <v>136.7132</v>
      </c>
      <c r="F103" s="7">
        <v>136.81870000000001</v>
      </c>
      <c r="G103" s="7">
        <v>137.54150000000001</v>
      </c>
      <c r="H103" s="7">
        <v>138.72559999999999</v>
      </c>
      <c r="I103" s="7">
        <v>138.93162536621094</v>
      </c>
      <c r="J103" s="7">
        <v>139.63273620605469</v>
      </c>
      <c r="K103" s="7">
        <v>140.24073791503906</v>
      </c>
      <c r="L103" s="7">
        <v>141.17679999999999</v>
      </c>
      <c r="M103" s="7">
        <v>141.9674</v>
      </c>
      <c r="N103" s="7">
        <v>143.00919999999999</v>
      </c>
      <c r="O103" s="7">
        <v>143.69540000000001</v>
      </c>
      <c r="P103" s="10">
        <f t="shared" si="43"/>
        <v>1.2230652953555214</v>
      </c>
      <c r="Q103" s="7">
        <f t="shared" si="43"/>
        <v>7.8034297025190921E-2</v>
      </c>
      <c r="R103" s="7">
        <f t="shared" si="43"/>
        <v>7.7168846899938234E-2</v>
      </c>
      <c r="S103" s="7">
        <f t="shared" si="43"/>
        <v>0.52829035797007751</v>
      </c>
      <c r="T103" s="7">
        <f t="shared" si="43"/>
        <v>0.86090379994399679</v>
      </c>
      <c r="U103" s="7">
        <f t="shared" si="43"/>
        <v>0.14851286727968863</v>
      </c>
      <c r="V103" s="7">
        <f t="shared" si="43"/>
        <v>0.50464452423678663</v>
      </c>
      <c r="W103" s="7">
        <f t="shared" si="43"/>
        <v>0.43542920199397417</v>
      </c>
      <c r="X103" s="7">
        <f t="shared" si="43"/>
        <v>0.66746802596547261</v>
      </c>
      <c r="Y103" s="7">
        <f t="shared" si="43"/>
        <v>0.56000702665027968</v>
      </c>
      <c r="Z103" s="7">
        <f t="shared" si="43"/>
        <v>0.73383044276361686</v>
      </c>
      <c r="AA103" s="11">
        <f t="shared" si="43"/>
        <v>0.47982926972531398</v>
      </c>
      <c r="AB103" s="20">
        <f t="shared" si="33"/>
        <v>139.58829162394207</v>
      </c>
      <c r="AC103" s="20">
        <f t="shared" si="34"/>
        <v>136.71283333333335</v>
      </c>
      <c r="AD103" s="20">
        <f t="shared" si="35"/>
        <v>138.39957512207033</v>
      </c>
      <c r="AE103" s="20">
        <f t="shared" si="44"/>
        <v>140.35009137369789</v>
      </c>
      <c r="AF103" s="20">
        <f t="shared" si="45"/>
        <v>142.89066666666665</v>
      </c>
      <c r="AG103" s="7">
        <f>IFERROR(AC103/'2018'!AF103*100-100,"")</f>
        <v>-4.3234687593311207</v>
      </c>
      <c r="AH103" s="20">
        <f t="shared" si="39"/>
        <v>1.233784530399106</v>
      </c>
      <c r="AI103" s="20">
        <f t="shared" si="39"/>
        <v>1.4093368783156848</v>
      </c>
      <c r="AJ103" s="20">
        <f t="shared" si="39"/>
        <v>1.8101700313141862</v>
      </c>
    </row>
    <row r="104" spans="1:36" x14ac:dyDescent="0.2">
      <c r="A104" s="3" t="s">
        <v>27</v>
      </c>
      <c r="B104" s="1" t="s">
        <v>28</v>
      </c>
      <c r="C104" s="14">
        <v>118.76649999999999</v>
      </c>
      <c r="D104" s="10">
        <v>118.9224</v>
      </c>
      <c r="E104" s="7">
        <v>119.33969999999999</v>
      </c>
      <c r="F104" s="7">
        <v>119.57989999999999</v>
      </c>
      <c r="G104" s="7">
        <v>119.87949999999999</v>
      </c>
      <c r="H104" s="7">
        <v>121.5685</v>
      </c>
      <c r="I104" s="7">
        <v>122.71652221679688</v>
      </c>
      <c r="J104" s="7">
        <v>122.95775604248047</v>
      </c>
      <c r="K104" s="7">
        <v>123.29753875732422</v>
      </c>
      <c r="L104" s="7">
        <v>124.07769999999999</v>
      </c>
      <c r="M104" s="7">
        <v>125.2191</v>
      </c>
      <c r="N104" s="7">
        <v>125.36879999999999</v>
      </c>
      <c r="O104" s="7">
        <v>125.95489999999999</v>
      </c>
      <c r="P104" s="10">
        <f t="shared" si="43"/>
        <v>0.13126597146501967</v>
      </c>
      <c r="Q104" s="7">
        <f t="shared" si="43"/>
        <v>0.35090109180440132</v>
      </c>
      <c r="R104" s="7">
        <f t="shared" si="43"/>
        <v>0.20127417783017851</v>
      </c>
      <c r="S104" s="7">
        <f t="shared" si="43"/>
        <v>0.25054377867852212</v>
      </c>
      <c r="T104" s="7">
        <f t="shared" si="43"/>
        <v>1.4089147852635415</v>
      </c>
      <c r="U104" s="7">
        <f t="shared" si="43"/>
        <v>0.94434184578807401</v>
      </c>
      <c r="V104" s="7">
        <f t="shared" si="43"/>
        <v>0.19657811460580552</v>
      </c>
      <c r="W104" s="7">
        <f t="shared" si="43"/>
        <v>0.27634101806994515</v>
      </c>
      <c r="X104" s="7">
        <f t="shared" si="43"/>
        <v>0.63274680949738782</v>
      </c>
      <c r="Y104" s="7">
        <f t="shared" si="43"/>
        <v>0.91990744509287681</v>
      </c>
      <c r="Z104" s="7">
        <f t="shared" si="43"/>
        <v>0.11955045196778745</v>
      </c>
      <c r="AA104" s="11">
        <f t="shared" si="43"/>
        <v>0.46750068597609767</v>
      </c>
      <c r="AB104" s="20">
        <f t="shared" si="33"/>
        <v>122.40685975138346</v>
      </c>
      <c r="AC104" s="20">
        <f t="shared" si="34"/>
        <v>119.28066666666666</v>
      </c>
      <c r="AD104" s="20">
        <f t="shared" si="35"/>
        <v>121.38817407226561</v>
      </c>
      <c r="AE104" s="20">
        <f t="shared" si="44"/>
        <v>123.4443315999349</v>
      </c>
      <c r="AF104" s="20">
        <f t="shared" si="45"/>
        <v>125.51426666666667</v>
      </c>
      <c r="AG104" s="7">
        <f>IFERROR(AC104/'2018'!AF104*100-100,"")</f>
        <v>-4.9664473733132155</v>
      </c>
      <c r="AH104" s="20">
        <f t="shared" si="39"/>
        <v>1.7668474401542795</v>
      </c>
      <c r="AI104" s="20">
        <f t="shared" si="39"/>
        <v>1.6938697227995192</v>
      </c>
      <c r="AJ104" s="20">
        <f t="shared" si="39"/>
        <v>1.6768166183929196</v>
      </c>
    </row>
    <row r="105" spans="1:36" x14ac:dyDescent="0.2">
      <c r="A105" s="3" t="s">
        <v>29</v>
      </c>
      <c r="B105" s="1" t="s">
        <v>30</v>
      </c>
      <c r="C105" s="14">
        <v>131.78559999999999</v>
      </c>
      <c r="D105" s="10">
        <v>132.66409999999999</v>
      </c>
      <c r="E105" s="7">
        <v>132.697</v>
      </c>
      <c r="F105" s="7">
        <v>133.0498</v>
      </c>
      <c r="G105" s="7">
        <v>133.16820000000001</v>
      </c>
      <c r="H105" s="7">
        <v>133.70820000000001</v>
      </c>
      <c r="I105" s="7">
        <v>137.41372680664063</v>
      </c>
      <c r="J105" s="7">
        <v>137.65074157714844</v>
      </c>
      <c r="K105" s="7">
        <v>137.68939208984375</v>
      </c>
      <c r="L105" s="7">
        <v>137.59970000000001</v>
      </c>
      <c r="M105" s="7">
        <v>137.80719999999999</v>
      </c>
      <c r="N105" s="7">
        <v>138.22890000000001</v>
      </c>
      <c r="O105" s="7">
        <v>138.5386</v>
      </c>
      <c r="P105" s="10">
        <f t="shared" si="43"/>
        <v>0.66661304421727607</v>
      </c>
      <c r="Q105" s="7">
        <f t="shared" si="43"/>
        <v>2.4799474763716894E-2</v>
      </c>
      <c r="R105" s="7">
        <f t="shared" si="43"/>
        <v>0.26586885913020036</v>
      </c>
      <c r="S105" s="7">
        <f t="shared" si="43"/>
        <v>8.8989235609529871E-2</v>
      </c>
      <c r="T105" s="7">
        <f t="shared" si="43"/>
        <v>0.40550221449264312</v>
      </c>
      <c r="U105" s="7">
        <f t="shared" si="43"/>
        <v>2.7713534447704928</v>
      </c>
      <c r="V105" s="7">
        <f t="shared" si="43"/>
        <v>0.17248260127703527</v>
      </c>
      <c r="W105" s="7">
        <f t="shared" si="43"/>
        <v>2.8078681053563551E-2</v>
      </c>
      <c r="X105" s="7">
        <f t="shared" si="43"/>
        <v>-6.5140885933472781E-2</v>
      </c>
      <c r="Y105" s="7">
        <f t="shared" si="43"/>
        <v>0.15079974738315693</v>
      </c>
      <c r="Z105" s="7">
        <f t="shared" si="43"/>
        <v>0.30600723329406265</v>
      </c>
      <c r="AA105" s="11">
        <f t="shared" si="43"/>
        <v>0.22404866131466886</v>
      </c>
      <c r="AB105" s="20">
        <f t="shared" si="33"/>
        <v>135.85129670613608</v>
      </c>
      <c r="AC105" s="20">
        <f t="shared" si="34"/>
        <v>132.80363333333332</v>
      </c>
      <c r="AD105" s="20">
        <f t="shared" si="35"/>
        <v>134.76337560221353</v>
      </c>
      <c r="AE105" s="20">
        <f t="shared" si="44"/>
        <v>137.64661122233073</v>
      </c>
      <c r="AF105" s="20">
        <f t="shared" si="45"/>
        <v>138.19156666666666</v>
      </c>
      <c r="AG105" s="7">
        <f>IFERROR(AC105/'2018'!AF105*100-100,"")</f>
        <v>-3.8988872210484686</v>
      </c>
      <c r="AH105" s="20">
        <f t="shared" si="39"/>
        <v>1.4756691663407366</v>
      </c>
      <c r="AI105" s="20">
        <f t="shared" si="39"/>
        <v>2.1394801126292293</v>
      </c>
      <c r="AJ105" s="20">
        <f t="shared" si="39"/>
        <v>0.39590908885922715</v>
      </c>
    </row>
    <row r="106" spans="1:36" x14ac:dyDescent="0.2">
      <c r="A106" s="3" t="s">
        <v>31</v>
      </c>
      <c r="B106" s="1" t="s">
        <v>32</v>
      </c>
      <c r="C106" s="14">
        <v>130.20529999999999</v>
      </c>
      <c r="D106" s="10">
        <v>130.61009999999999</v>
      </c>
      <c r="E106" s="7">
        <v>130.79859999999999</v>
      </c>
      <c r="F106" s="7">
        <v>131.30789999999999</v>
      </c>
      <c r="G106" s="7">
        <v>131.49109999999999</v>
      </c>
      <c r="H106" s="7">
        <v>131.81530000000001</v>
      </c>
      <c r="I106" s="7">
        <v>131.28717041015625</v>
      </c>
      <c r="J106" s="7">
        <v>131.71070861816406</v>
      </c>
      <c r="K106" s="7">
        <v>131.99107360839844</v>
      </c>
      <c r="L106" s="7">
        <v>132.48599999999999</v>
      </c>
      <c r="M106" s="7">
        <v>133.02619999999999</v>
      </c>
      <c r="N106" s="7">
        <v>133.00360000000001</v>
      </c>
      <c r="O106" s="7">
        <v>133.17330000000001</v>
      </c>
      <c r="P106" s="10">
        <f t="shared" si="43"/>
        <v>0.31089364257829327</v>
      </c>
      <c r="Q106" s="7">
        <f t="shared" si="43"/>
        <v>0.14432268254905614</v>
      </c>
      <c r="R106" s="7">
        <f t="shared" si="43"/>
        <v>0.38937725633148679</v>
      </c>
      <c r="S106" s="7">
        <f t="shared" si="43"/>
        <v>0.13951940439227145</v>
      </c>
      <c r="T106" s="7">
        <f t="shared" si="43"/>
        <v>0.24655661105581969</v>
      </c>
      <c r="U106" s="7">
        <f t="shared" si="43"/>
        <v>-0.40065879290473694</v>
      </c>
      <c r="V106" s="7">
        <f t="shared" si="43"/>
        <v>0.32260441495130887</v>
      </c>
      <c r="W106" s="7">
        <f t="shared" si="43"/>
        <v>0.21286423342172364</v>
      </c>
      <c r="X106" s="7">
        <f t="shared" si="43"/>
        <v>0.37496959307258859</v>
      </c>
      <c r="Y106" s="7">
        <f t="shared" si="43"/>
        <v>0.40774119529610575</v>
      </c>
      <c r="Z106" s="7">
        <f t="shared" si="43"/>
        <v>-1.6989134471241649E-2</v>
      </c>
      <c r="AA106" s="11">
        <f t="shared" si="43"/>
        <v>0.12759053138411738</v>
      </c>
      <c r="AB106" s="20">
        <f t="shared" si="33"/>
        <v>131.89175438639322</v>
      </c>
      <c r="AC106" s="20">
        <f t="shared" si="34"/>
        <v>130.90553333333332</v>
      </c>
      <c r="AD106" s="20">
        <f t="shared" si="35"/>
        <v>131.53119013671875</v>
      </c>
      <c r="AE106" s="20">
        <f t="shared" si="44"/>
        <v>132.06259407552082</v>
      </c>
      <c r="AF106" s="20">
        <f t="shared" si="45"/>
        <v>133.06770000000003</v>
      </c>
      <c r="AG106" s="7">
        <f>IFERROR(AC106/'2018'!AF106*100-100,"")</f>
        <v>-1.6248621315816791</v>
      </c>
      <c r="AH106" s="20">
        <f t="shared" ref="AH106:AJ117" si="46">IFERROR(AD106/AC106*100-100,"")</f>
        <v>0.47794526896909417</v>
      </c>
      <c r="AI106" s="20">
        <f t="shared" si="46"/>
        <v>0.40401363224167142</v>
      </c>
      <c r="AJ106" s="20">
        <f t="shared" si="46"/>
        <v>0.7610829785036799</v>
      </c>
    </row>
    <row r="107" spans="1:36" x14ac:dyDescent="0.2">
      <c r="A107" s="3" t="s">
        <v>33</v>
      </c>
      <c r="B107" s="1" t="s">
        <v>67</v>
      </c>
      <c r="C107" s="14">
        <v>110.59139999999999</v>
      </c>
      <c r="D107" s="10">
        <v>110.6875</v>
      </c>
      <c r="E107" s="7">
        <v>110.71469999999999</v>
      </c>
      <c r="F107" s="7">
        <v>110.9721</v>
      </c>
      <c r="G107" s="7">
        <v>110.9759</v>
      </c>
      <c r="H107" s="7">
        <v>111.04430000000001</v>
      </c>
      <c r="I107" s="7">
        <v>111.15119171142578</v>
      </c>
      <c r="J107" s="7">
        <v>111.90050506591797</v>
      </c>
      <c r="K107" s="7">
        <v>111.91199493408203</v>
      </c>
      <c r="L107" s="7">
        <v>111.8644</v>
      </c>
      <c r="M107" s="7">
        <v>111.94459999999999</v>
      </c>
      <c r="N107" s="7">
        <v>112.12390000000001</v>
      </c>
      <c r="O107" s="7">
        <v>112.41200000000001</v>
      </c>
      <c r="P107" s="10">
        <f t="shared" si="43"/>
        <v>8.6896449452676217E-2</v>
      </c>
      <c r="Q107" s="7">
        <f t="shared" si="43"/>
        <v>2.4573687182376919E-2</v>
      </c>
      <c r="R107" s="7">
        <f t="shared" si="43"/>
        <v>0.23248945262011647</v>
      </c>
      <c r="S107" s="7">
        <f t="shared" si="43"/>
        <v>3.4242841218632874E-3</v>
      </c>
      <c r="T107" s="7">
        <f t="shared" si="43"/>
        <v>6.1635003635934577E-2</v>
      </c>
      <c r="U107" s="7">
        <f t="shared" si="43"/>
        <v>9.6260421674749949E-2</v>
      </c>
      <c r="V107" s="7">
        <f t="shared" si="43"/>
        <v>0.67413884003833113</v>
      </c>
      <c r="W107" s="7">
        <f t="shared" si="43"/>
        <v>1.0267932354098034E-2</v>
      </c>
      <c r="X107" s="7">
        <f t="shared" si="43"/>
        <v>-4.2528894342435807E-2</v>
      </c>
      <c r="Y107" s="7">
        <f t="shared" si="43"/>
        <v>7.1693943739018606E-2</v>
      </c>
      <c r="Z107" s="7">
        <f t="shared" si="43"/>
        <v>0.16016851192465917</v>
      </c>
      <c r="AA107" s="11">
        <f t="shared" si="43"/>
        <v>0.25694789424912978</v>
      </c>
      <c r="AB107" s="20">
        <f t="shared" si="33"/>
        <v>111.47525764261883</v>
      </c>
      <c r="AC107" s="20">
        <f t="shared" si="34"/>
        <v>110.79143333333333</v>
      </c>
      <c r="AD107" s="20">
        <f t="shared" si="35"/>
        <v>111.05713057047525</v>
      </c>
      <c r="AE107" s="20">
        <f t="shared" si="44"/>
        <v>111.89229999999999</v>
      </c>
      <c r="AF107" s="20">
        <f t="shared" si="45"/>
        <v>112.16016666666667</v>
      </c>
      <c r="AG107" s="7">
        <f>IFERROR(AC107/'2018'!AF107*100-100,"")</f>
        <v>-1.2203381771009134</v>
      </c>
      <c r="AH107" s="20">
        <f t="shared" si="46"/>
        <v>0.23981749233492167</v>
      </c>
      <c r="AI107" s="20">
        <f t="shared" si="46"/>
        <v>0.75201783553625035</v>
      </c>
      <c r="AJ107" s="20">
        <f t="shared" si="46"/>
        <v>0.23939687240917351</v>
      </c>
    </row>
    <row r="108" spans="1:36" x14ac:dyDescent="0.2">
      <c r="A108" s="3" t="s">
        <v>34</v>
      </c>
      <c r="B108" s="1" t="s">
        <v>35</v>
      </c>
      <c r="C108" s="14">
        <v>124.4873</v>
      </c>
      <c r="D108" s="10">
        <v>125.124</v>
      </c>
      <c r="E108" s="7">
        <v>125.254</v>
      </c>
      <c r="F108" s="7">
        <v>126.0016</v>
      </c>
      <c r="G108" s="7">
        <v>126.423</v>
      </c>
      <c r="H108" s="7">
        <v>126.8693</v>
      </c>
      <c r="I108" s="7">
        <v>126.99247741699219</v>
      </c>
      <c r="J108" s="7">
        <v>127.32896423339844</v>
      </c>
      <c r="K108" s="7">
        <v>127.36689758300781</v>
      </c>
      <c r="L108" s="7">
        <v>127.5</v>
      </c>
      <c r="M108" s="7">
        <v>127.75230000000001</v>
      </c>
      <c r="N108" s="7">
        <v>128.44280000000001</v>
      </c>
      <c r="O108" s="7">
        <v>128.4418</v>
      </c>
      <c r="P108" s="10">
        <f t="shared" si="43"/>
        <v>0.51145779529316682</v>
      </c>
      <c r="Q108" s="7">
        <f t="shared" si="43"/>
        <v>0.10389693424124043</v>
      </c>
      <c r="R108" s="7">
        <f t="shared" si="43"/>
        <v>0.59686716591884603</v>
      </c>
      <c r="S108" s="7">
        <f t="shared" si="43"/>
        <v>0.33444019758479698</v>
      </c>
      <c r="T108" s="7">
        <f t="shared" si="43"/>
        <v>0.35302120658423997</v>
      </c>
      <c r="U108" s="7">
        <f t="shared" si="43"/>
        <v>9.7090010737185428E-2</v>
      </c>
      <c r="V108" s="7">
        <f t="shared" si="43"/>
        <v>0.26496594384985711</v>
      </c>
      <c r="W108" s="7">
        <f t="shared" si="43"/>
        <v>2.9791610917247267E-2</v>
      </c>
      <c r="X108" s="7">
        <f t="shared" si="43"/>
        <v>0.10450314761372101</v>
      </c>
      <c r="Y108" s="7">
        <f t="shared" si="43"/>
        <v>0.19788235294118062</v>
      </c>
      <c r="Z108" s="7">
        <f t="shared" si="43"/>
        <v>0.54049907516342177</v>
      </c>
      <c r="AA108" s="11">
        <f t="shared" si="43"/>
        <v>-7.7855668048716999E-4</v>
      </c>
      <c r="AB108" s="20">
        <f t="shared" si="33"/>
        <v>126.95809493611654</v>
      </c>
      <c r="AC108" s="20">
        <f t="shared" si="34"/>
        <v>125.45986666666666</v>
      </c>
      <c r="AD108" s="20">
        <f t="shared" si="35"/>
        <v>126.76159247233073</v>
      </c>
      <c r="AE108" s="20">
        <f t="shared" si="44"/>
        <v>127.39862060546875</v>
      </c>
      <c r="AF108" s="20">
        <f t="shared" si="45"/>
        <v>128.2123</v>
      </c>
      <c r="AG108" s="7">
        <f>IFERROR(AC108/'2018'!AF108*100-100,"")</f>
        <v>-2.1467779092437667</v>
      </c>
      <c r="AH108" s="20">
        <f t="shared" si="46"/>
        <v>1.0375635175212068</v>
      </c>
      <c r="AI108" s="20">
        <f t="shared" si="46"/>
        <v>0.50254033632235462</v>
      </c>
      <c r="AJ108" s="20">
        <f t="shared" si="46"/>
        <v>0.63868775867759098</v>
      </c>
    </row>
    <row r="109" spans="1:36" x14ac:dyDescent="0.2">
      <c r="A109" s="54" t="s">
        <v>36</v>
      </c>
      <c r="B109" s="46" t="s">
        <v>37</v>
      </c>
      <c r="C109" s="26">
        <v>113.6392</v>
      </c>
      <c r="D109" s="21">
        <v>114.3563</v>
      </c>
      <c r="E109" s="20">
        <v>114.6866</v>
      </c>
      <c r="F109" s="20">
        <v>114.8399</v>
      </c>
      <c r="G109" s="20">
        <v>115.0869</v>
      </c>
      <c r="H109" s="20">
        <v>115.209</v>
      </c>
      <c r="I109" s="20">
        <v>115.40876770019531</v>
      </c>
      <c r="J109" s="20">
        <v>115.54585266113281</v>
      </c>
      <c r="K109" s="20">
        <v>115.70011901855469</v>
      </c>
      <c r="L109" s="20">
        <v>115.95180000000001</v>
      </c>
      <c r="M109" s="20">
        <v>116.24850000000001</v>
      </c>
      <c r="N109" s="20">
        <v>116.36239999999999</v>
      </c>
      <c r="O109" s="20">
        <v>116.5549</v>
      </c>
      <c r="P109" s="21">
        <f t="shared" si="43"/>
        <v>0.63103224943505587</v>
      </c>
      <c r="Q109" s="20">
        <f t="shared" si="43"/>
        <v>0.2888341088335265</v>
      </c>
      <c r="R109" s="20">
        <f t="shared" si="43"/>
        <v>0.13366862388457024</v>
      </c>
      <c r="S109" s="20">
        <f t="shared" si="43"/>
        <v>0.21508204030132372</v>
      </c>
      <c r="T109" s="20">
        <f t="shared" si="43"/>
        <v>0.10609374307588718</v>
      </c>
      <c r="U109" s="20">
        <f t="shared" si="43"/>
        <v>0.17339591541920277</v>
      </c>
      <c r="V109" s="20">
        <f t="shared" si="43"/>
        <v>0.11878210266798299</v>
      </c>
      <c r="W109" s="20">
        <f t="shared" si="43"/>
        <v>0.13351094294513519</v>
      </c>
      <c r="X109" s="20">
        <f t="shared" si="43"/>
        <v>0.21752871438702365</v>
      </c>
      <c r="Y109" s="20">
        <f t="shared" si="43"/>
        <v>0.25588218552881564</v>
      </c>
      <c r="Z109" s="20">
        <f t="shared" si="43"/>
        <v>9.797975887859782E-2</v>
      </c>
      <c r="AA109" s="19">
        <f t="shared" si="43"/>
        <v>0.16543144520911368</v>
      </c>
      <c r="AB109" s="20">
        <f t="shared" si="33"/>
        <v>115.49591994832356</v>
      </c>
      <c r="AC109" s="20">
        <f t="shared" si="34"/>
        <v>114.62759999999999</v>
      </c>
      <c r="AD109" s="20">
        <f t="shared" si="35"/>
        <v>115.23488923339845</v>
      </c>
      <c r="AE109" s="20">
        <f t="shared" si="44"/>
        <v>115.73259055989583</v>
      </c>
      <c r="AF109" s="20">
        <f t="shared" si="45"/>
        <v>116.3886</v>
      </c>
      <c r="AG109" s="7">
        <f>IFERROR(AC109/'2018'!AF109*100-100,"")</f>
        <v>-1.5130347817569856</v>
      </c>
      <c r="AH109" s="20">
        <f t="shared" si="46"/>
        <v>0.5297932028573058</v>
      </c>
      <c r="AI109" s="20">
        <f t="shared" si="46"/>
        <v>0.43190159665040539</v>
      </c>
      <c r="AJ109" s="20">
        <f t="shared" si="46"/>
        <v>0.56683207118280166</v>
      </c>
    </row>
    <row r="110" spans="1:36" x14ac:dyDescent="0.2">
      <c r="A110" s="3" t="s">
        <v>38</v>
      </c>
      <c r="B110" s="1" t="s">
        <v>39</v>
      </c>
      <c r="C110" s="14">
        <v>110.6006</v>
      </c>
      <c r="D110" s="10">
        <v>110.4725</v>
      </c>
      <c r="E110" s="7">
        <v>110.7719</v>
      </c>
      <c r="F110" s="7">
        <v>110.7719</v>
      </c>
      <c r="G110" s="7">
        <v>110.7719</v>
      </c>
      <c r="H110" s="7">
        <v>111.1643</v>
      </c>
      <c r="I110" s="7">
        <v>111.26923370361328</v>
      </c>
      <c r="J110" s="7">
        <v>110.89769744873047</v>
      </c>
      <c r="K110" s="7">
        <v>110.58283233642578</v>
      </c>
      <c r="L110" s="7">
        <v>110.3707</v>
      </c>
      <c r="M110" s="7">
        <v>110.3707</v>
      </c>
      <c r="N110" s="7">
        <v>110.5245</v>
      </c>
      <c r="O110" s="7">
        <v>110.7129</v>
      </c>
      <c r="P110" s="10">
        <f t="shared" si="43"/>
        <v>-0.11582215648016686</v>
      </c>
      <c r="Q110" s="7">
        <f t="shared" si="43"/>
        <v>0.27101767408179017</v>
      </c>
      <c r="R110" s="7">
        <f t="shared" si="43"/>
        <v>0</v>
      </c>
      <c r="S110" s="7">
        <f t="shared" si="43"/>
        <v>0</v>
      </c>
      <c r="T110" s="7">
        <f t="shared" si="43"/>
        <v>0.35424146376472276</v>
      </c>
      <c r="U110" s="7">
        <f t="shared" si="43"/>
        <v>9.4395146295424004E-2</v>
      </c>
      <c r="V110" s="7">
        <f t="shared" si="43"/>
        <v>-0.33390744459737165</v>
      </c>
      <c r="W110" s="7">
        <f t="shared" si="43"/>
        <v>-0.28392394030566231</v>
      </c>
      <c r="X110" s="7">
        <f t="shared" si="43"/>
        <v>-0.19183116578205595</v>
      </c>
      <c r="Y110" s="7">
        <f t="shared" si="43"/>
        <v>0</v>
      </c>
      <c r="Z110" s="7">
        <f t="shared" si="43"/>
        <v>0.13934857711331353</v>
      </c>
      <c r="AA110" s="11">
        <f t="shared" si="43"/>
        <v>0.1704599432704979</v>
      </c>
      <c r="AB110" s="20">
        <f t="shared" si="33"/>
        <v>110.72342195739746</v>
      </c>
      <c r="AC110" s="20">
        <f t="shared" si="34"/>
        <v>110.6721</v>
      </c>
      <c r="AD110" s="20">
        <f t="shared" si="35"/>
        <v>111.06847790120442</v>
      </c>
      <c r="AE110" s="20">
        <f t="shared" si="44"/>
        <v>110.61707659505208</v>
      </c>
      <c r="AF110" s="20">
        <f t="shared" si="45"/>
        <v>110.53603333333332</v>
      </c>
      <c r="AG110" s="7">
        <f>IFERROR(AC110/'2018'!AF110*100-100,"")</f>
        <v>0.12309711373154641</v>
      </c>
      <c r="AH110" s="20">
        <f t="shared" si="46"/>
        <v>0.35815521816647333</v>
      </c>
      <c r="AI110" s="20">
        <f t="shared" si="46"/>
        <v>-0.4064171173335609</v>
      </c>
      <c r="AJ110" s="20">
        <f t="shared" si="46"/>
        <v>-7.3264693131818603E-2</v>
      </c>
    </row>
    <row r="111" spans="1:36" x14ac:dyDescent="0.2">
      <c r="A111" s="3" t="s">
        <v>40</v>
      </c>
      <c r="B111" s="1" t="s">
        <v>77</v>
      </c>
      <c r="C111" s="14">
        <v>109.5986</v>
      </c>
      <c r="D111" s="10">
        <v>110.5211</v>
      </c>
      <c r="E111" s="7">
        <v>110.8304</v>
      </c>
      <c r="F111" s="7">
        <v>110.69889999999999</v>
      </c>
      <c r="G111" s="7">
        <v>110.7012</v>
      </c>
      <c r="H111" s="7">
        <v>110.5579</v>
      </c>
      <c r="I111" s="7">
        <v>110.53044128417969</v>
      </c>
      <c r="J111" s="7">
        <v>111.28648376464844</v>
      </c>
      <c r="K111" s="7">
        <v>111.34159851074219</v>
      </c>
      <c r="L111" s="7">
        <v>111.6584</v>
      </c>
      <c r="M111" s="7">
        <v>111.97110000000001</v>
      </c>
      <c r="N111" s="7">
        <v>111.9008</v>
      </c>
      <c r="O111" s="7">
        <v>112.43129999999999</v>
      </c>
      <c r="P111" s="10">
        <f t="shared" si="43"/>
        <v>0.84170783203435029</v>
      </c>
      <c r="Q111" s="7">
        <f t="shared" si="43"/>
        <v>0.27985606368376109</v>
      </c>
      <c r="R111" s="7">
        <f t="shared" si="43"/>
        <v>-0.11864975674544405</v>
      </c>
      <c r="S111" s="7">
        <f t="shared" si="43"/>
        <v>2.0777080892450581E-3</v>
      </c>
      <c r="T111" s="7">
        <f t="shared" si="43"/>
        <v>-0.12944755793071477</v>
      </c>
      <c r="U111" s="7">
        <f t="shared" si="43"/>
        <v>-2.4836502701585425E-2</v>
      </c>
      <c r="V111" s="7">
        <f t="shared" si="43"/>
        <v>0.68401290330952746</v>
      </c>
      <c r="W111" s="7">
        <f t="shared" si="43"/>
        <v>4.9525103345261681E-2</v>
      </c>
      <c r="X111" s="7">
        <f t="shared" si="43"/>
        <v>0.28453111280528987</v>
      </c>
      <c r="Y111" s="7">
        <f t="shared" si="43"/>
        <v>0.28005058284912432</v>
      </c>
      <c r="Z111" s="7">
        <f t="shared" si="43"/>
        <v>-6.2784057672027105E-2</v>
      </c>
      <c r="AA111" s="11">
        <f t="shared" si="43"/>
        <v>0.47408061425833353</v>
      </c>
      <c r="AB111" s="20">
        <f t="shared" si="33"/>
        <v>111.2024686299642</v>
      </c>
      <c r="AC111" s="20">
        <f t="shared" si="34"/>
        <v>110.68346666666666</v>
      </c>
      <c r="AD111" s="20">
        <f t="shared" si="35"/>
        <v>110.59651376139323</v>
      </c>
      <c r="AE111" s="20">
        <f t="shared" si="44"/>
        <v>111.42882742513022</v>
      </c>
      <c r="AF111" s="20">
        <f t="shared" si="45"/>
        <v>112.10106666666667</v>
      </c>
      <c r="AG111" s="7">
        <f>IFERROR(AC111/'2018'!AF111*100-100,"")</f>
        <v>-1.2645731589827278</v>
      </c>
      <c r="AH111" s="20">
        <f t="shared" si="46"/>
        <v>-7.8559976383189678E-2</v>
      </c>
      <c r="AI111" s="20">
        <f t="shared" si="46"/>
        <v>0.75256772155827889</v>
      </c>
      <c r="AJ111" s="20">
        <f t="shared" si="46"/>
        <v>0.60329024101785933</v>
      </c>
    </row>
    <row r="112" spans="1:36" x14ac:dyDescent="0.2">
      <c r="A112" s="3" t="s">
        <v>41</v>
      </c>
      <c r="B112" s="1" t="s">
        <v>69</v>
      </c>
      <c r="C112" s="14">
        <v>107.2103</v>
      </c>
      <c r="D112" s="10">
        <v>107.7968</v>
      </c>
      <c r="E112" s="7">
        <v>107.8009</v>
      </c>
      <c r="F112" s="7">
        <v>107.9606</v>
      </c>
      <c r="G112" s="7">
        <v>107.76300000000001</v>
      </c>
      <c r="H112" s="7">
        <v>107.5977</v>
      </c>
      <c r="I112" s="7">
        <v>107.66386413574219</v>
      </c>
      <c r="J112" s="7">
        <v>107.59970855712891</v>
      </c>
      <c r="K112" s="7">
        <v>107.47560882568359</v>
      </c>
      <c r="L112" s="7">
        <v>107.5193</v>
      </c>
      <c r="M112" s="7">
        <v>107.7242</v>
      </c>
      <c r="N112" s="7">
        <v>107.7539</v>
      </c>
      <c r="O112" s="7">
        <v>107.80159999999999</v>
      </c>
      <c r="P112" s="10">
        <f t="shared" si="43"/>
        <v>0.54705564670558793</v>
      </c>
      <c r="Q112" s="7">
        <f t="shared" si="43"/>
        <v>3.8034524215876512E-3</v>
      </c>
      <c r="R112" s="7">
        <f t="shared" si="43"/>
        <v>0.14814347561105781</v>
      </c>
      <c r="S112" s="7">
        <f t="shared" si="43"/>
        <v>-0.18302973492180871</v>
      </c>
      <c r="T112" s="7">
        <f t="shared" si="43"/>
        <v>-0.15339216614236983</v>
      </c>
      <c r="U112" s="7">
        <f t="shared" si="43"/>
        <v>6.1492146897363299E-2</v>
      </c>
      <c r="V112" s="7">
        <f t="shared" si="43"/>
        <v>-5.9588775796114969E-2</v>
      </c>
      <c r="W112" s="7">
        <f t="shared" si="43"/>
        <v>-0.11533463529729086</v>
      </c>
      <c r="X112" s="7">
        <f t="shared" si="43"/>
        <v>4.0652176613645306E-2</v>
      </c>
      <c r="Y112" s="7">
        <f t="shared" si="43"/>
        <v>0.19057043712151675</v>
      </c>
      <c r="Z112" s="7">
        <f t="shared" si="43"/>
        <v>2.7570406649578636E-2</v>
      </c>
      <c r="AA112" s="11">
        <f t="shared" si="43"/>
        <v>4.4267539272352892E-2</v>
      </c>
      <c r="AB112" s="20">
        <f t="shared" si="33"/>
        <v>107.70476512654623</v>
      </c>
      <c r="AC112" s="20">
        <f t="shared" si="34"/>
        <v>107.85276666666668</v>
      </c>
      <c r="AD112" s="20">
        <f t="shared" si="35"/>
        <v>107.67485471191407</v>
      </c>
      <c r="AE112" s="20">
        <f t="shared" si="44"/>
        <v>107.53153912760416</v>
      </c>
      <c r="AF112" s="20">
        <f t="shared" si="45"/>
        <v>107.7599</v>
      </c>
      <c r="AG112" s="7">
        <f>IFERROR(AC112/'2018'!AF112*100-100,"")</f>
        <v>8.6179243546695261E-2</v>
      </c>
      <c r="AH112" s="20">
        <f t="shared" si="46"/>
        <v>-0.16495817423253811</v>
      </c>
      <c r="AI112" s="20">
        <f t="shared" si="46"/>
        <v>-0.13310032754941403</v>
      </c>
      <c r="AJ112" s="20">
        <f t="shared" si="46"/>
        <v>0.21236641291338287</v>
      </c>
    </row>
    <row r="113" spans="1:36" x14ac:dyDescent="0.2">
      <c r="A113" s="3" t="s">
        <v>42</v>
      </c>
      <c r="B113" s="1" t="s">
        <v>43</v>
      </c>
      <c r="C113" s="14">
        <v>130.2251</v>
      </c>
      <c r="D113" s="10">
        <v>131.1525</v>
      </c>
      <c r="E113" s="7">
        <v>131.4051</v>
      </c>
      <c r="F113" s="7">
        <v>131.51130000000001</v>
      </c>
      <c r="G113" s="7">
        <v>132.08920000000001</v>
      </c>
      <c r="H113" s="7">
        <v>132.11369999999999</v>
      </c>
      <c r="I113" s="7">
        <v>132.14811706542969</v>
      </c>
      <c r="J113" s="7">
        <v>132.15605163574219</v>
      </c>
      <c r="K113" s="7">
        <v>132.17488098144531</v>
      </c>
      <c r="L113" s="7">
        <v>132.7543</v>
      </c>
      <c r="M113" s="7">
        <v>133.82239999999999</v>
      </c>
      <c r="N113" s="7">
        <v>134.0872</v>
      </c>
      <c r="O113" s="7">
        <v>134.42779999999999</v>
      </c>
      <c r="P113" s="10">
        <f t="shared" si="43"/>
        <v>0.71215149767595165</v>
      </c>
      <c r="Q113" s="7">
        <f t="shared" si="43"/>
        <v>0.19260021730428398</v>
      </c>
      <c r="R113" s="7">
        <f t="shared" si="43"/>
        <v>8.0818781006217547E-2</v>
      </c>
      <c r="S113" s="7">
        <f t="shared" si="43"/>
        <v>0.43942991971032119</v>
      </c>
      <c r="T113" s="7">
        <f t="shared" si="43"/>
        <v>1.8548072060387288E-2</v>
      </c>
      <c r="U113" s="7">
        <f t="shared" si="43"/>
        <v>2.6051094950556328E-2</v>
      </c>
      <c r="V113" s="7">
        <f t="shared" si="43"/>
        <v>6.0043006958407173E-3</v>
      </c>
      <c r="W113" s="7">
        <f t="shared" si="43"/>
        <v>1.4247811939042919E-2</v>
      </c>
      <c r="X113" s="7">
        <f t="shared" si="43"/>
        <v>0.43837302084351931</v>
      </c>
      <c r="Y113" s="7">
        <f t="shared" si="43"/>
        <v>0.80456904220803904</v>
      </c>
      <c r="Z113" s="7">
        <f t="shared" si="43"/>
        <v>0.19787419744378235</v>
      </c>
      <c r="AA113" s="11">
        <f t="shared" si="43"/>
        <v>0.2540138059412046</v>
      </c>
      <c r="AB113" s="20">
        <f t="shared" si="33"/>
        <v>132.48687914021809</v>
      </c>
      <c r="AC113" s="20">
        <f t="shared" si="34"/>
        <v>131.3563</v>
      </c>
      <c r="AD113" s="20">
        <f t="shared" si="35"/>
        <v>132.11700568847655</v>
      </c>
      <c r="AE113" s="20">
        <f t="shared" si="44"/>
        <v>132.36174420572917</v>
      </c>
      <c r="AF113" s="20">
        <f t="shared" si="45"/>
        <v>134.11246666666665</v>
      </c>
      <c r="AG113" s="7">
        <f>IFERROR(AC113/'2018'!AF113*100-100,"")</f>
        <v>-2.0551159300626693</v>
      </c>
      <c r="AH113" s="20">
        <f t="shared" si="46"/>
        <v>0.5791162574437152</v>
      </c>
      <c r="AI113" s="20">
        <f t="shared" si="46"/>
        <v>0.18524376629432027</v>
      </c>
      <c r="AJ113" s="20">
        <f t="shared" si="46"/>
        <v>1.3226801077933317</v>
      </c>
    </row>
    <row r="114" spans="1:36" x14ac:dyDescent="0.2">
      <c r="A114" s="3" t="s">
        <v>44</v>
      </c>
      <c r="B114" s="1" t="s">
        <v>45</v>
      </c>
      <c r="C114" s="14">
        <v>115.1447</v>
      </c>
      <c r="D114" s="10">
        <v>115.6183</v>
      </c>
      <c r="E114" s="7">
        <v>115.98699999999999</v>
      </c>
      <c r="F114" s="7">
        <v>116.3815</v>
      </c>
      <c r="G114" s="7">
        <v>116.7093</v>
      </c>
      <c r="H114" s="7">
        <v>117.11490000000001</v>
      </c>
      <c r="I114" s="7">
        <v>117.64408111572266</v>
      </c>
      <c r="J114" s="7">
        <v>118.10020446777344</v>
      </c>
      <c r="K114" s="7">
        <v>118.70142364501953</v>
      </c>
      <c r="L114" s="7">
        <v>119.0727</v>
      </c>
      <c r="M114" s="7">
        <v>119.0727</v>
      </c>
      <c r="N114" s="7">
        <v>118.9937</v>
      </c>
      <c r="O114" s="7">
        <v>118.9937</v>
      </c>
      <c r="P114" s="10">
        <f t="shared" si="43"/>
        <v>0.41130855349834139</v>
      </c>
      <c r="Q114" s="7">
        <f t="shared" si="43"/>
        <v>0.31889415429909435</v>
      </c>
      <c r="R114" s="7">
        <f t="shared" si="43"/>
        <v>0.34012432427772754</v>
      </c>
      <c r="S114" s="7">
        <f t="shared" si="43"/>
        <v>0.28165988580658979</v>
      </c>
      <c r="T114" s="7">
        <f t="shared" si="43"/>
        <v>0.34753014541258226</v>
      </c>
      <c r="U114" s="7">
        <f t="shared" si="43"/>
        <v>0.4518478141744991</v>
      </c>
      <c r="V114" s="7">
        <f t="shared" si="43"/>
        <v>0.38771466250147135</v>
      </c>
      <c r="W114" s="7">
        <f t="shared" si="43"/>
        <v>0.50907547531820851</v>
      </c>
      <c r="X114" s="7">
        <f t="shared" si="43"/>
        <v>0.3127817203699092</v>
      </c>
      <c r="Y114" s="7">
        <f t="shared" si="43"/>
        <v>0</v>
      </c>
      <c r="Z114" s="7">
        <f t="shared" si="43"/>
        <v>-6.6346022220033246E-2</v>
      </c>
      <c r="AA114" s="11">
        <f t="shared" si="43"/>
        <v>0</v>
      </c>
      <c r="AB114" s="20">
        <f t="shared" si="33"/>
        <v>117.69912576904296</v>
      </c>
      <c r="AC114" s="20">
        <f t="shared" si="34"/>
        <v>115.99560000000001</v>
      </c>
      <c r="AD114" s="20">
        <f t="shared" si="35"/>
        <v>117.15609370524089</v>
      </c>
      <c r="AE114" s="20">
        <f t="shared" si="44"/>
        <v>118.62477603759766</v>
      </c>
      <c r="AF114" s="20">
        <f t="shared" si="45"/>
        <v>119.02003333333333</v>
      </c>
      <c r="AG114" s="7">
        <f>IFERROR(AC114/'2018'!AF114*100-100,"")</f>
        <v>-2.5411128266641754</v>
      </c>
      <c r="AH114" s="20">
        <f t="shared" si="46"/>
        <v>1.0004635565839379</v>
      </c>
      <c r="AI114" s="20">
        <f t="shared" si="46"/>
        <v>1.2536115586543133</v>
      </c>
      <c r="AJ114" s="20">
        <f t="shared" si="46"/>
        <v>0.33319961389044295</v>
      </c>
    </row>
    <row r="115" spans="1:36" x14ac:dyDescent="0.2">
      <c r="A115" s="3" t="s">
        <v>46</v>
      </c>
      <c r="B115" s="1" t="s">
        <v>70</v>
      </c>
      <c r="C115" s="14">
        <v>107.4729</v>
      </c>
      <c r="D115" s="10">
        <v>108.3147</v>
      </c>
      <c r="E115" s="7">
        <v>109.0857</v>
      </c>
      <c r="F115" s="7">
        <v>109.08580000000001</v>
      </c>
      <c r="G115" s="7">
        <v>109.08580000000001</v>
      </c>
      <c r="H115" s="7">
        <v>109.08580000000001</v>
      </c>
      <c r="I115" s="7">
        <v>109.08578491210938</v>
      </c>
      <c r="J115" s="7">
        <v>109.08579254150391</v>
      </c>
      <c r="K115" s="7">
        <v>109.08580017089844</v>
      </c>
      <c r="L115" s="7">
        <v>109.08580000000001</v>
      </c>
      <c r="M115" s="7">
        <v>109.08580000000001</v>
      </c>
      <c r="N115" s="7">
        <v>109.3167</v>
      </c>
      <c r="O115" s="7">
        <v>109.3167</v>
      </c>
      <c r="P115" s="10">
        <f t="shared" si="43"/>
        <v>0.78326722364429213</v>
      </c>
      <c r="Q115" s="7">
        <f t="shared" si="43"/>
        <v>0.71181473982755883</v>
      </c>
      <c r="R115" s="7">
        <f t="shared" si="43"/>
        <v>9.1671043962058871E-5</v>
      </c>
      <c r="S115" s="7">
        <f t="shared" si="43"/>
        <v>0</v>
      </c>
      <c r="T115" s="7">
        <f t="shared" si="43"/>
        <v>0</v>
      </c>
      <c r="U115" s="7">
        <f t="shared" si="43"/>
        <v>-1.3831214173699616E-5</v>
      </c>
      <c r="V115" s="7">
        <f t="shared" si="43"/>
        <v>6.9939401704786904E-6</v>
      </c>
      <c r="W115" s="7">
        <f t="shared" si="43"/>
        <v>6.993939681326734E-6</v>
      </c>
      <c r="X115" s="7">
        <f t="shared" si="43"/>
        <v>-1.5666423231864162E-7</v>
      </c>
      <c r="Y115" s="7">
        <f t="shared" si="43"/>
        <v>0</v>
      </c>
      <c r="Z115" s="7">
        <f t="shared" si="43"/>
        <v>0.21166824646286797</v>
      </c>
      <c r="AA115" s="11">
        <f t="shared" si="43"/>
        <v>0</v>
      </c>
      <c r="AB115" s="20">
        <f t="shared" si="33"/>
        <v>109.06001480204266</v>
      </c>
      <c r="AC115" s="20">
        <f t="shared" si="34"/>
        <v>108.82873333333333</v>
      </c>
      <c r="AD115" s="20">
        <f t="shared" si="35"/>
        <v>109.08579497070313</v>
      </c>
      <c r="AE115" s="20">
        <f t="shared" si="44"/>
        <v>109.08579757080078</v>
      </c>
      <c r="AF115" s="20">
        <f t="shared" si="45"/>
        <v>109.23973333333333</v>
      </c>
      <c r="AG115" s="7">
        <f>IFERROR(AC115/'2018'!AF115*100-100,"")</f>
        <v>-0.37623672949280262</v>
      </c>
      <c r="AH115" s="20">
        <f t="shared" si="46"/>
        <v>0.23620750650698596</v>
      </c>
      <c r="AI115" s="20">
        <f t="shared" si="46"/>
        <v>2.3835345643874462E-6</v>
      </c>
      <c r="AJ115" s="20">
        <f t="shared" si="46"/>
        <v>0.14111439432127781</v>
      </c>
    </row>
    <row r="116" spans="1:36" x14ac:dyDescent="0.2">
      <c r="A116" s="54" t="s">
        <v>47</v>
      </c>
      <c r="B116" s="46" t="s">
        <v>48</v>
      </c>
      <c r="C116" s="26">
        <v>102.31789999999999</v>
      </c>
      <c r="D116" s="21">
        <v>101.44</v>
      </c>
      <c r="E116" s="20">
        <v>102.7329</v>
      </c>
      <c r="F116" s="20">
        <v>102.5279</v>
      </c>
      <c r="G116" s="20">
        <v>102.2368</v>
      </c>
      <c r="H116" s="20">
        <v>102.8796</v>
      </c>
      <c r="I116" s="20">
        <v>104.30786895751953</v>
      </c>
      <c r="J116" s="20">
        <v>103.44520568847656</v>
      </c>
      <c r="K116" s="20">
        <v>103.93502044677734</v>
      </c>
      <c r="L116" s="20">
        <v>104.92</v>
      </c>
      <c r="M116" s="20">
        <v>105.05459999999999</v>
      </c>
      <c r="N116" s="20">
        <v>105.5219</v>
      </c>
      <c r="O116" s="20">
        <v>105.0723</v>
      </c>
      <c r="P116" s="21">
        <f t="shared" si="43"/>
        <v>-0.85801213668380305</v>
      </c>
      <c r="Q116" s="20">
        <f t="shared" si="43"/>
        <v>1.2745465299684573</v>
      </c>
      <c r="R116" s="20">
        <f t="shared" si="43"/>
        <v>-0.1995465912088516</v>
      </c>
      <c r="S116" s="20">
        <f t="shared" si="43"/>
        <v>-0.28392271762125249</v>
      </c>
      <c r="T116" s="20">
        <f t="shared" si="43"/>
        <v>0.62873642367522653</v>
      </c>
      <c r="U116" s="20">
        <f t="shared" si="43"/>
        <v>1.3882917094540947</v>
      </c>
      <c r="V116" s="20">
        <f t="shared" si="43"/>
        <v>-0.82703565671953028</v>
      </c>
      <c r="W116" s="20">
        <f t="shared" si="43"/>
        <v>0.47350165243602477</v>
      </c>
      <c r="X116" s="20">
        <f t="shared" si="43"/>
        <v>0.94768784283545937</v>
      </c>
      <c r="Y116" s="20">
        <f t="shared" si="43"/>
        <v>0.12828821959587478</v>
      </c>
      <c r="Z116" s="20">
        <f t="shared" si="43"/>
        <v>0.44481631456405402</v>
      </c>
      <c r="AA116" s="19">
        <f t="shared" si="43"/>
        <v>-0.42607269201938536</v>
      </c>
      <c r="AB116" s="20">
        <f>(AB97/AB100)*100</f>
        <v>103.68114364162626</v>
      </c>
      <c r="AC116" s="20">
        <f t="shared" ref="AC116:AF116" si="47">(AC97/AC100)*100</f>
        <v>102.23390969005004</v>
      </c>
      <c r="AD116" s="20">
        <f t="shared" si="47"/>
        <v>103.14378227971636</v>
      </c>
      <c r="AE116" s="20">
        <f t="shared" si="47"/>
        <v>104.09939969378004</v>
      </c>
      <c r="AF116" s="20">
        <f t="shared" si="47"/>
        <v>105.21624394946585</v>
      </c>
      <c r="AG116" s="7">
        <f>IFERROR(AC116/'2018'!AF116*100-100,"")</f>
        <v>-2.8344808248887716</v>
      </c>
      <c r="AH116" s="20">
        <f t="shared" si="46"/>
        <v>0.88999099459744002</v>
      </c>
      <c r="AI116" s="20">
        <f t="shared" si="46"/>
        <v>0.92649056777085548</v>
      </c>
      <c r="AJ116" s="20">
        <f t="shared" si="46"/>
        <v>1.0728633008174171</v>
      </c>
    </row>
    <row r="117" spans="1:36" x14ac:dyDescent="0.2">
      <c r="A117" s="54"/>
      <c r="B117" s="46" t="s">
        <v>72</v>
      </c>
      <c r="C117" s="26">
        <v>112.3463</v>
      </c>
      <c r="D117" s="21">
        <v>112.0215</v>
      </c>
      <c r="E117" s="20">
        <v>113.0844</v>
      </c>
      <c r="F117" s="20">
        <v>113.10039999999999</v>
      </c>
      <c r="G117" s="20">
        <v>113.0496</v>
      </c>
      <c r="H117" s="20">
        <v>114.2514</v>
      </c>
      <c r="I117" s="20">
        <v>115.85700225830078</v>
      </c>
      <c r="J117" s="20">
        <v>115.29705047607422</v>
      </c>
      <c r="K117" s="20">
        <v>115.50126647949219</v>
      </c>
      <c r="L117" s="20">
        <v>116.2064</v>
      </c>
      <c r="M117" s="20">
        <v>116.22880000000001</v>
      </c>
      <c r="N117" s="20">
        <v>116.8416</v>
      </c>
      <c r="O117" s="20">
        <v>116.41719999999999</v>
      </c>
      <c r="P117" s="21">
        <f t="shared" si="43"/>
        <v>-0.28910609428169526</v>
      </c>
      <c r="Q117" s="20">
        <f t="shared" si="43"/>
        <v>0.94883571457264804</v>
      </c>
      <c r="R117" s="20">
        <f t="shared" si="43"/>
        <v>1.4148724315636048E-2</v>
      </c>
      <c r="S117" s="20">
        <f t="shared" si="43"/>
        <v>-4.491584468312694E-2</v>
      </c>
      <c r="T117" s="20">
        <f t="shared" si="43"/>
        <v>1.0630731997282661</v>
      </c>
      <c r="U117" s="20">
        <f t="shared" si="43"/>
        <v>1.4053239245215179</v>
      </c>
      <c r="V117" s="20">
        <f t="shared" si="43"/>
        <v>-0.48331285231958754</v>
      </c>
      <c r="W117" s="20">
        <f t="shared" si="43"/>
        <v>0.17712161982872796</v>
      </c>
      <c r="X117" s="20">
        <f t="shared" si="43"/>
        <v>0.61049851832838087</v>
      </c>
      <c r="Y117" s="20">
        <f t="shared" si="43"/>
        <v>1.9276046758185984E-2</v>
      </c>
      <c r="Z117" s="20">
        <f t="shared" si="43"/>
        <v>0.52723593463925711</v>
      </c>
      <c r="AA117" s="19">
        <f t="shared" si="43"/>
        <v>-0.36322679593569901</v>
      </c>
      <c r="AB117" s="20">
        <f>(AB97/AB109)*100</f>
        <v>114.82992224009188</v>
      </c>
      <c r="AC117" s="20">
        <f t="shared" ref="AC117:AF117" si="48">(AC97/AC109)*100</f>
        <v>112.73631597742022</v>
      </c>
      <c r="AD117" s="20">
        <f t="shared" si="48"/>
        <v>114.38730046475077</v>
      </c>
      <c r="AE117" s="20">
        <f t="shared" si="48"/>
        <v>115.66879070101723</v>
      </c>
      <c r="AF117" s="20">
        <f t="shared" si="48"/>
        <v>116.49594547919642</v>
      </c>
      <c r="AG117" s="7">
        <f>IFERROR(AC117/'2018'!AF117*100-100,"")</f>
        <v>-3.2272621045404435</v>
      </c>
      <c r="AH117" s="20">
        <f t="shared" si="46"/>
        <v>1.4644655300437819</v>
      </c>
      <c r="AI117" s="20">
        <f t="shared" si="46"/>
        <v>1.1203081382809188</v>
      </c>
      <c r="AJ117" s="20">
        <f t="shared" si="46"/>
        <v>0.71510627297664087</v>
      </c>
    </row>
    <row r="118" spans="1:36" ht="24" customHeight="1" x14ac:dyDescent="0.2">
      <c r="A118" s="54"/>
      <c r="B118" s="22" t="s">
        <v>81</v>
      </c>
      <c r="C118" s="27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5"/>
      <c r="AB118" s="24"/>
      <c r="AC118" s="23"/>
      <c r="AD118" s="23"/>
      <c r="AE118" s="23"/>
      <c r="AF118" s="23"/>
      <c r="AG118" s="23"/>
      <c r="AH118" s="23"/>
      <c r="AI118" s="23"/>
      <c r="AJ118" s="23"/>
    </row>
    <row r="119" spans="1:36" x14ac:dyDescent="0.2">
      <c r="A119" s="47"/>
      <c r="B119" s="46" t="s">
        <v>15</v>
      </c>
      <c r="C119" s="26">
        <v>136.70400000000001</v>
      </c>
      <c r="D119" s="20">
        <v>137.65969999999999</v>
      </c>
      <c r="E119" s="20">
        <v>139.12950000000001</v>
      </c>
      <c r="F119" s="20">
        <v>140.23439999999999</v>
      </c>
      <c r="G119" s="20">
        <v>141.00149999999999</v>
      </c>
      <c r="H119" s="20">
        <v>142.2936</v>
      </c>
      <c r="I119" s="20">
        <v>144.94296264648438</v>
      </c>
      <c r="J119" s="20">
        <v>145.00382995605469</v>
      </c>
      <c r="K119" s="20">
        <v>144.92733764648438</v>
      </c>
      <c r="L119" s="20">
        <v>145.79249999999999</v>
      </c>
      <c r="M119" s="20">
        <v>146.20500000000001</v>
      </c>
      <c r="N119" s="20">
        <v>148.12190000000001</v>
      </c>
      <c r="O119" s="20">
        <v>147.41290000000001</v>
      </c>
      <c r="P119" s="21">
        <f t="shared" ref="P119:AA137" si="49">(D119-C119)/C119*100</f>
        <v>0.6991017088014827</v>
      </c>
      <c r="Q119" s="20">
        <f t="shared" si="49"/>
        <v>1.0677053632980609</v>
      </c>
      <c r="R119" s="20">
        <f t="shared" si="49"/>
        <v>0.79415221071015596</v>
      </c>
      <c r="S119" s="20">
        <f t="shared" si="49"/>
        <v>0.5470127158528858</v>
      </c>
      <c r="T119" s="20">
        <f t="shared" si="49"/>
        <v>0.91637323007202409</v>
      </c>
      <c r="U119" s="20">
        <f t="shared" si="49"/>
        <v>1.8618986704141134</v>
      </c>
      <c r="V119" s="20">
        <f t="shared" si="49"/>
        <v>4.199397367002064E-2</v>
      </c>
      <c r="W119" s="20">
        <f t="shared" si="49"/>
        <v>-5.275192358263537E-2</v>
      </c>
      <c r="X119" s="20">
        <f t="shared" si="49"/>
        <v>0.59696284190769566</v>
      </c>
      <c r="Y119" s="20">
        <f t="shared" si="49"/>
        <v>0.28293636503936948</v>
      </c>
      <c r="Z119" s="20">
        <f t="shared" si="49"/>
        <v>1.3111042713997456</v>
      </c>
      <c r="AA119" s="19">
        <f t="shared" si="49"/>
        <v>-0.47865980655122781</v>
      </c>
      <c r="AB119" s="20">
        <f t="shared" si="33"/>
        <v>143.56042752075194</v>
      </c>
      <c r="AC119" s="20">
        <f t="shared" si="34"/>
        <v>139.00786666666667</v>
      </c>
      <c r="AD119" s="20">
        <f t="shared" si="35"/>
        <v>142.74602088216145</v>
      </c>
      <c r="AE119" s="20">
        <f t="shared" ref="AE119:AE135" si="50">IFERROR(AVERAGE(J119:L119),"")</f>
        <v>145.24122253417968</v>
      </c>
      <c r="AF119" s="20">
        <f t="shared" ref="AF119:AF135" si="51">IFERROR(AVERAGE(M119:O119),"")</f>
        <v>147.24660000000003</v>
      </c>
      <c r="AG119" s="7">
        <f>IFERROR(AC119/'2018'!AF119*100-100,"")</f>
        <v>-5.5951942750008072</v>
      </c>
      <c r="AH119" s="20">
        <f t="shared" ref="AH119:AJ137" si="52">IFERROR(AD119/AC119*100-100,"")</f>
        <v>2.6891673868060053</v>
      </c>
      <c r="AI119" s="20">
        <f t="shared" si="52"/>
        <v>1.7480008455563478</v>
      </c>
      <c r="AJ119" s="20">
        <f t="shared" si="52"/>
        <v>1.3807219677928657</v>
      </c>
    </row>
    <row r="120" spans="1:36" x14ac:dyDescent="0.2">
      <c r="A120" s="55"/>
      <c r="B120" s="1" t="s">
        <v>78</v>
      </c>
      <c r="C120" s="14">
        <v>135.08629999999999</v>
      </c>
      <c r="D120" s="7">
        <v>135.0264</v>
      </c>
      <c r="E120" s="7">
        <v>136.54239999999999</v>
      </c>
      <c r="F120" s="7">
        <v>139.1669</v>
      </c>
      <c r="G120" s="7">
        <v>139.40559999999999</v>
      </c>
      <c r="H120" s="7">
        <v>142.05170000000001</v>
      </c>
      <c r="I120" s="7">
        <v>145.45094299316406</v>
      </c>
      <c r="J120" s="7">
        <v>144.8453369140625</v>
      </c>
      <c r="K120" s="7">
        <v>142.04537963867188</v>
      </c>
      <c r="L120" s="7">
        <v>144.20060000000001</v>
      </c>
      <c r="M120" s="7">
        <v>144.95089999999999</v>
      </c>
      <c r="N120" s="7">
        <v>143.48060000000001</v>
      </c>
      <c r="O120" s="7">
        <v>144.3074</v>
      </c>
      <c r="P120" s="10">
        <f t="shared" si="49"/>
        <v>-4.4342024320748262E-2</v>
      </c>
      <c r="Q120" s="7">
        <f t="shared" si="49"/>
        <v>1.1227434042527915</v>
      </c>
      <c r="R120" s="7">
        <f t="shared" si="49"/>
        <v>1.9221135705832122</v>
      </c>
      <c r="S120" s="7">
        <f t="shared" si="49"/>
        <v>0.17152067050426098</v>
      </c>
      <c r="T120" s="7">
        <f t="shared" si="49"/>
        <v>1.8981303477048399</v>
      </c>
      <c r="U120" s="7">
        <f t="shared" si="49"/>
        <v>2.39296185344072</v>
      </c>
      <c r="V120" s="7">
        <f t="shared" si="49"/>
        <v>-0.41636449144920629</v>
      </c>
      <c r="W120" s="7">
        <f t="shared" si="49"/>
        <v>-1.9330669078092961</v>
      </c>
      <c r="X120" s="7">
        <f t="shared" si="49"/>
        <v>1.517275934500987</v>
      </c>
      <c r="Y120" s="7">
        <f t="shared" si="49"/>
        <v>0.52031683640704784</v>
      </c>
      <c r="Z120" s="7">
        <f t="shared" si="49"/>
        <v>-1.0143434776879485</v>
      </c>
      <c r="AA120" s="11">
        <f t="shared" si="49"/>
        <v>0.57624515091238226</v>
      </c>
      <c r="AB120" s="20">
        <f t="shared" si="33"/>
        <v>141.78951329549153</v>
      </c>
      <c r="AC120" s="20">
        <f t="shared" si="34"/>
        <v>136.9119</v>
      </c>
      <c r="AD120" s="20">
        <f t="shared" si="35"/>
        <v>142.30274766438802</v>
      </c>
      <c r="AE120" s="20">
        <f t="shared" si="50"/>
        <v>143.69710551757814</v>
      </c>
      <c r="AF120" s="20">
        <f t="shared" si="51"/>
        <v>144.24630000000002</v>
      </c>
      <c r="AG120" s="7">
        <f>IFERROR(AC120/'2018'!AF120*100-100,"")</f>
        <v>-5.0846364863431575</v>
      </c>
      <c r="AH120" s="20">
        <f t="shared" si="52"/>
        <v>3.9374573462116871</v>
      </c>
      <c r="AI120" s="20">
        <f t="shared" si="52"/>
        <v>0.97985307808576749</v>
      </c>
      <c r="AJ120" s="20">
        <f t="shared" si="52"/>
        <v>0.38218896646786504</v>
      </c>
    </row>
    <row r="121" spans="1:36" x14ac:dyDescent="0.2">
      <c r="A121" s="55"/>
      <c r="B121" s="1" t="s">
        <v>79</v>
      </c>
      <c r="C121" s="14">
        <v>136.80179999999999</v>
      </c>
      <c r="D121" s="7">
        <v>137.81890000000001</v>
      </c>
      <c r="E121" s="7">
        <v>139.286</v>
      </c>
      <c r="F121" s="7">
        <v>140.2989</v>
      </c>
      <c r="G121" s="7">
        <v>141.09800000000001</v>
      </c>
      <c r="H121" s="7">
        <v>142.3082</v>
      </c>
      <c r="I121" s="7">
        <v>144.91226196289063</v>
      </c>
      <c r="J121" s="7">
        <v>145.01339721679688</v>
      </c>
      <c r="K121" s="7">
        <v>145.10160827636719</v>
      </c>
      <c r="L121" s="7">
        <v>145.8888</v>
      </c>
      <c r="M121" s="7">
        <v>146.2808</v>
      </c>
      <c r="N121" s="7">
        <v>148.40260000000001</v>
      </c>
      <c r="O121" s="7">
        <v>147.60059999999999</v>
      </c>
      <c r="P121" s="10">
        <f t="shared" si="49"/>
        <v>0.74348436935773343</v>
      </c>
      <c r="Q121" s="7">
        <f t="shared" si="49"/>
        <v>1.0645129223930736</v>
      </c>
      <c r="R121" s="7">
        <f t="shared" si="49"/>
        <v>0.7272087646999712</v>
      </c>
      <c r="S121" s="7">
        <f t="shared" si="49"/>
        <v>0.56956968301248967</v>
      </c>
      <c r="T121" s="7">
        <f t="shared" si="49"/>
        <v>0.85770173921670478</v>
      </c>
      <c r="U121" s="7">
        <f t="shared" si="49"/>
        <v>1.829874851126376</v>
      </c>
      <c r="V121" s="7">
        <f t="shared" si="49"/>
        <v>6.9790680606551359E-2</v>
      </c>
      <c r="W121" s="7">
        <f t="shared" si="49"/>
        <v>6.082959317092327E-2</v>
      </c>
      <c r="X121" s="7">
        <f t="shared" si="49"/>
        <v>0.54251068129685676</v>
      </c>
      <c r="Y121" s="7">
        <f t="shared" si="49"/>
        <v>0.26869780271000643</v>
      </c>
      <c r="Z121" s="7">
        <f t="shared" si="49"/>
        <v>1.4504979464153924</v>
      </c>
      <c r="AA121" s="11">
        <f t="shared" si="49"/>
        <v>-0.54042179853993177</v>
      </c>
      <c r="AB121" s="20">
        <f t="shared" si="33"/>
        <v>143.66750562133788</v>
      </c>
      <c r="AC121" s="20">
        <f t="shared" si="34"/>
        <v>139.13460000000001</v>
      </c>
      <c r="AD121" s="20">
        <f t="shared" si="35"/>
        <v>142.77282065429688</v>
      </c>
      <c r="AE121" s="20">
        <f t="shared" si="50"/>
        <v>145.3346018310547</v>
      </c>
      <c r="AF121" s="20">
        <f t="shared" si="51"/>
        <v>147.428</v>
      </c>
      <c r="AG121" s="7">
        <f>IFERROR(AC121/'2018'!AF121*100-100,"")</f>
        <v>-5.6253900208915582</v>
      </c>
      <c r="AH121" s="20">
        <f t="shared" si="52"/>
        <v>2.6148928119223314</v>
      </c>
      <c r="AI121" s="20">
        <f t="shared" si="52"/>
        <v>1.7943059225262488</v>
      </c>
      <c r="AJ121" s="20">
        <f t="shared" si="52"/>
        <v>1.440399012052751</v>
      </c>
    </row>
    <row r="122" spans="1:36" x14ac:dyDescent="0.2">
      <c r="A122" s="47"/>
      <c r="B122" s="46" t="s">
        <v>21</v>
      </c>
      <c r="C122" s="26">
        <v>125.3656</v>
      </c>
      <c r="D122" s="20">
        <v>126.96169999999999</v>
      </c>
      <c r="E122" s="20">
        <v>126.89100000000001</v>
      </c>
      <c r="F122" s="20">
        <v>127.3805</v>
      </c>
      <c r="G122" s="20">
        <v>128.01310000000001</v>
      </c>
      <c r="H122" s="20">
        <v>128.69919999999999</v>
      </c>
      <c r="I122" s="20">
        <v>128.995361328125</v>
      </c>
      <c r="J122" s="20">
        <v>129.52409362792969</v>
      </c>
      <c r="K122" s="20">
        <v>129.38059997558594</v>
      </c>
      <c r="L122" s="20">
        <v>129.27780000000001</v>
      </c>
      <c r="M122" s="20">
        <v>129.51929999999999</v>
      </c>
      <c r="N122" s="20">
        <v>129.7456</v>
      </c>
      <c r="O122" s="20">
        <v>130.02690000000001</v>
      </c>
      <c r="P122" s="21">
        <f t="shared" si="49"/>
        <v>1.2731562725340866</v>
      </c>
      <c r="Q122" s="20">
        <f t="shared" si="49"/>
        <v>-5.5686084858652653E-2</v>
      </c>
      <c r="R122" s="20">
        <f t="shared" si="49"/>
        <v>0.38576415979068057</v>
      </c>
      <c r="S122" s="20">
        <f t="shared" si="49"/>
        <v>0.49662232445312327</v>
      </c>
      <c r="T122" s="20">
        <f t="shared" si="49"/>
        <v>0.53596077276464815</v>
      </c>
      <c r="U122" s="20">
        <f t="shared" si="49"/>
        <v>0.23011901249192654</v>
      </c>
      <c r="V122" s="20">
        <f t="shared" si="49"/>
        <v>0.40988473876960058</v>
      </c>
      <c r="W122" s="20">
        <f t="shared" si="49"/>
        <v>-0.11078529741034066</v>
      </c>
      <c r="X122" s="20">
        <f t="shared" si="49"/>
        <v>-7.9455479109945729E-2</v>
      </c>
      <c r="Y122" s="20">
        <f t="shared" si="49"/>
        <v>0.18680701558966317</v>
      </c>
      <c r="Z122" s="20">
        <f t="shared" si="49"/>
        <v>0.17472299495133858</v>
      </c>
      <c r="AA122" s="19">
        <f t="shared" si="49"/>
        <v>0.21680889371201478</v>
      </c>
      <c r="AB122" s="20">
        <f t="shared" si="33"/>
        <v>128.70126291097006</v>
      </c>
      <c r="AC122" s="20">
        <f t="shared" si="34"/>
        <v>127.07773333333334</v>
      </c>
      <c r="AD122" s="20">
        <f t="shared" si="35"/>
        <v>128.56922044270834</v>
      </c>
      <c r="AE122" s="20">
        <f t="shared" si="50"/>
        <v>129.39416453450522</v>
      </c>
      <c r="AF122" s="20">
        <f t="shared" si="51"/>
        <v>129.76393333333334</v>
      </c>
      <c r="AG122" s="7">
        <f>IFERROR(AC122/'2018'!AF122*100-100,"")</f>
        <v>-2.0700667211587813</v>
      </c>
      <c r="AH122" s="20">
        <f t="shared" si="52"/>
        <v>1.1736809197428215</v>
      </c>
      <c r="AI122" s="20">
        <f t="shared" si="52"/>
        <v>0.64163420214909195</v>
      </c>
      <c r="AJ122" s="20">
        <f t="shared" si="52"/>
        <v>0.28576930046139637</v>
      </c>
    </row>
    <row r="123" spans="1:36" x14ac:dyDescent="0.2">
      <c r="A123" s="47"/>
      <c r="B123" s="46" t="s">
        <v>23</v>
      </c>
      <c r="C123" s="26">
        <v>131.23330000000001</v>
      </c>
      <c r="D123" s="20">
        <v>133.22219999999999</v>
      </c>
      <c r="E123" s="20">
        <v>132.95670000000001</v>
      </c>
      <c r="F123" s="20">
        <v>133.56970000000001</v>
      </c>
      <c r="G123" s="20">
        <v>134.34479999999999</v>
      </c>
      <c r="H123" s="20">
        <v>135.3603</v>
      </c>
      <c r="I123" s="20">
        <v>135.61233520507813</v>
      </c>
      <c r="J123" s="20">
        <v>136.490478515625</v>
      </c>
      <c r="K123" s="20">
        <v>136.04588317871094</v>
      </c>
      <c r="L123" s="20">
        <v>135.6284</v>
      </c>
      <c r="M123" s="20">
        <v>135.739</v>
      </c>
      <c r="N123" s="20">
        <v>136.0222</v>
      </c>
      <c r="O123" s="20">
        <v>136.37389999999999</v>
      </c>
      <c r="P123" s="21">
        <f t="shared" si="49"/>
        <v>1.5155452160388958</v>
      </c>
      <c r="Q123" s="20">
        <f t="shared" si="49"/>
        <v>-0.19929110913944867</v>
      </c>
      <c r="R123" s="20">
        <f t="shared" si="49"/>
        <v>0.46105235764726371</v>
      </c>
      <c r="S123" s="20">
        <f t="shared" si="49"/>
        <v>0.58029627977002307</v>
      </c>
      <c r="T123" s="20">
        <f t="shared" si="49"/>
        <v>0.75589081229791033</v>
      </c>
      <c r="U123" s="20">
        <f t="shared" si="49"/>
        <v>0.18619580857764784</v>
      </c>
      <c r="V123" s="20">
        <f t="shared" si="49"/>
        <v>0.64753940651410014</v>
      </c>
      <c r="W123" s="20">
        <f t="shared" si="49"/>
        <v>-0.32573359090624526</v>
      </c>
      <c r="X123" s="20">
        <f t="shared" si="49"/>
        <v>-0.30686939505734928</v>
      </c>
      <c r="Y123" s="20">
        <f t="shared" si="49"/>
        <v>8.1546342801363969E-2</v>
      </c>
      <c r="Z123" s="20">
        <f t="shared" si="49"/>
        <v>0.20863569055318937</v>
      </c>
      <c r="AA123" s="19">
        <f t="shared" si="49"/>
        <v>0.25856073493885107</v>
      </c>
      <c r="AB123" s="20">
        <f t="shared" si="33"/>
        <v>135.11382474161783</v>
      </c>
      <c r="AC123" s="20">
        <f t="shared" si="34"/>
        <v>133.24953333333335</v>
      </c>
      <c r="AD123" s="20">
        <f t="shared" si="35"/>
        <v>135.10581173502604</v>
      </c>
      <c r="AE123" s="20">
        <f t="shared" si="50"/>
        <v>136.05492056477866</v>
      </c>
      <c r="AF123" s="20">
        <f t="shared" si="51"/>
        <v>136.04503333333335</v>
      </c>
      <c r="AG123" s="7">
        <f>IFERROR(AC123/'2018'!AF123*100-100,"")</f>
        <v>-2.0548342938404431</v>
      </c>
      <c r="AH123" s="20">
        <f t="shared" si="52"/>
        <v>1.3930843547865095</v>
      </c>
      <c r="AI123" s="20">
        <f t="shared" si="52"/>
        <v>0.70249297018698087</v>
      </c>
      <c r="AJ123" s="20">
        <f t="shared" si="52"/>
        <v>-7.2670884700585248E-3</v>
      </c>
    </row>
    <row r="124" spans="1:36" x14ac:dyDescent="0.2">
      <c r="A124" s="55"/>
      <c r="B124" s="1" t="s">
        <v>25</v>
      </c>
      <c r="C124" s="14">
        <v>135.7552</v>
      </c>
      <c r="D124" s="7">
        <v>138.92609999999999</v>
      </c>
      <c r="E124" s="7">
        <v>138.19130000000001</v>
      </c>
      <c r="F124" s="7">
        <v>139.13130000000001</v>
      </c>
      <c r="G124" s="7">
        <v>140.2655</v>
      </c>
      <c r="H124" s="7">
        <v>141.21369999999999</v>
      </c>
      <c r="I124" s="7">
        <v>140.89436340332031</v>
      </c>
      <c r="J124" s="7">
        <v>142.20457458496094</v>
      </c>
      <c r="K124" s="7">
        <v>140.97129821777344</v>
      </c>
      <c r="L124" s="7">
        <v>139.5316</v>
      </c>
      <c r="M124" s="7">
        <v>139.02070000000001</v>
      </c>
      <c r="N124" s="7">
        <v>139.0521</v>
      </c>
      <c r="O124" s="7">
        <v>139.27449999999999</v>
      </c>
      <c r="P124" s="10">
        <f t="shared" si="49"/>
        <v>2.3357484648838414</v>
      </c>
      <c r="Q124" s="7">
        <f t="shared" si="49"/>
        <v>-0.52891429328252837</v>
      </c>
      <c r="R124" s="7">
        <f t="shared" si="49"/>
        <v>0.68021648251373101</v>
      </c>
      <c r="S124" s="7">
        <f t="shared" si="49"/>
        <v>0.81520118046765377</v>
      </c>
      <c r="T124" s="7">
        <f t="shared" si="49"/>
        <v>0.67600372151383314</v>
      </c>
      <c r="U124" s="7">
        <f t="shared" si="49"/>
        <v>-0.226137121737959</v>
      </c>
      <c r="V124" s="7">
        <f t="shared" si="49"/>
        <v>0.9299244838418772</v>
      </c>
      <c r="W124" s="7">
        <f t="shared" si="49"/>
        <v>-0.8672550589789022</v>
      </c>
      <c r="X124" s="7">
        <f t="shared" si="49"/>
        <v>-1.0212704543228255</v>
      </c>
      <c r="Y124" s="7">
        <f t="shared" si="49"/>
        <v>-0.36615361681511022</v>
      </c>
      <c r="Z124" s="7">
        <f t="shared" si="49"/>
        <v>2.2586564446870697E-2</v>
      </c>
      <c r="AA124" s="11">
        <f t="shared" si="49"/>
        <v>0.15994005124697383</v>
      </c>
      <c r="AB124" s="20">
        <f t="shared" si="33"/>
        <v>139.88975301717122</v>
      </c>
      <c r="AC124" s="20">
        <f t="shared" si="34"/>
        <v>138.74956666666665</v>
      </c>
      <c r="AD124" s="20">
        <f t="shared" si="35"/>
        <v>140.79118780110676</v>
      </c>
      <c r="AE124" s="20">
        <f t="shared" si="50"/>
        <v>140.90249093424481</v>
      </c>
      <c r="AF124" s="20">
        <f t="shared" si="51"/>
        <v>139.11576666666667</v>
      </c>
      <c r="AG124" s="7">
        <f>IFERROR(AC124/'2018'!AF124*100-100,"")</f>
        <v>-0.26323400199308367</v>
      </c>
      <c r="AH124" s="20">
        <f t="shared" si="52"/>
        <v>1.4714432509507702</v>
      </c>
      <c r="AI124" s="20">
        <f t="shared" si="52"/>
        <v>7.9055468510773608E-2</v>
      </c>
      <c r="AJ124" s="20">
        <f t="shared" si="52"/>
        <v>-1.2680572612530625</v>
      </c>
    </row>
    <row r="125" spans="1:36" x14ac:dyDescent="0.2">
      <c r="A125" s="55"/>
      <c r="B125" s="1" t="s">
        <v>66</v>
      </c>
      <c r="C125" s="14">
        <v>134.99270000000001</v>
      </c>
      <c r="D125" s="7">
        <v>136.64320000000001</v>
      </c>
      <c r="E125" s="7">
        <v>136.74979999999999</v>
      </c>
      <c r="F125" s="7">
        <v>136.8552</v>
      </c>
      <c r="G125" s="7">
        <v>137.57820000000001</v>
      </c>
      <c r="H125" s="7">
        <v>138.76249999999999</v>
      </c>
      <c r="I125" s="7">
        <v>138.96853637695313</v>
      </c>
      <c r="J125" s="7">
        <v>139.670654296875</v>
      </c>
      <c r="K125" s="7">
        <v>140.27865600585938</v>
      </c>
      <c r="L125" s="7">
        <v>141.21469999999999</v>
      </c>
      <c r="M125" s="7">
        <v>142.00530000000001</v>
      </c>
      <c r="N125" s="7">
        <v>143.0471</v>
      </c>
      <c r="O125" s="7">
        <v>143.73339999999999</v>
      </c>
      <c r="P125" s="10">
        <f t="shared" si="49"/>
        <v>1.2226587067300629</v>
      </c>
      <c r="Q125" s="7">
        <f t="shared" si="49"/>
        <v>7.8013395470821839E-2</v>
      </c>
      <c r="R125" s="7">
        <f t="shared" si="49"/>
        <v>7.7075067020209942E-2</v>
      </c>
      <c r="S125" s="7">
        <f t="shared" si="49"/>
        <v>0.5282956000210538</v>
      </c>
      <c r="T125" s="7">
        <f t="shared" si="49"/>
        <v>0.86081951937151302</v>
      </c>
      <c r="U125" s="7">
        <f t="shared" si="49"/>
        <v>0.14848130939781021</v>
      </c>
      <c r="V125" s="7">
        <f t="shared" si="49"/>
        <v>0.50523516921655942</v>
      </c>
      <c r="W125" s="7">
        <f t="shared" si="49"/>
        <v>0.4353109907339916</v>
      </c>
      <c r="X125" s="7">
        <f t="shared" si="49"/>
        <v>0.66727470934817068</v>
      </c>
      <c r="Y125" s="7">
        <f t="shared" si="49"/>
        <v>0.55985672879665638</v>
      </c>
      <c r="Z125" s="7">
        <f t="shared" si="49"/>
        <v>0.73363458969488804</v>
      </c>
      <c r="AA125" s="11">
        <f t="shared" si="49"/>
        <v>0.47977204710895122</v>
      </c>
      <c r="AB125" s="20">
        <f t="shared" si="33"/>
        <v>139.62560388997397</v>
      </c>
      <c r="AC125" s="20">
        <f t="shared" si="34"/>
        <v>136.74940000000001</v>
      </c>
      <c r="AD125" s="20">
        <f t="shared" si="35"/>
        <v>138.43641212565103</v>
      </c>
      <c r="AE125" s="20">
        <f t="shared" si="50"/>
        <v>140.38800343424478</v>
      </c>
      <c r="AF125" s="20">
        <f t="shared" si="51"/>
        <v>142.92859999999999</v>
      </c>
      <c r="AG125" s="7">
        <f>IFERROR(AC125/'2018'!AF125*100-100,"")</f>
        <v>-4.3232774965961909</v>
      </c>
      <c r="AH125" s="20">
        <f t="shared" si="52"/>
        <v>1.233652305349068</v>
      </c>
      <c r="AI125" s="20">
        <f t="shared" si="52"/>
        <v>1.409738434150114</v>
      </c>
      <c r="AJ125" s="20">
        <f t="shared" si="52"/>
        <v>1.8096963441360998</v>
      </c>
    </row>
    <row r="126" spans="1:36" x14ac:dyDescent="0.2">
      <c r="A126" s="55"/>
      <c r="B126" s="1" t="s">
        <v>28</v>
      </c>
      <c r="C126" s="14">
        <v>118.92610000000001</v>
      </c>
      <c r="D126" s="7">
        <v>119.0795</v>
      </c>
      <c r="E126" s="7">
        <v>119.49679999999999</v>
      </c>
      <c r="F126" s="7">
        <v>119.7428</v>
      </c>
      <c r="G126" s="7">
        <v>120.044</v>
      </c>
      <c r="H126" s="7">
        <v>121.7319</v>
      </c>
      <c r="I126" s="7">
        <v>122.87677764892578</v>
      </c>
      <c r="J126" s="7">
        <v>123.12349700927734</v>
      </c>
      <c r="K126" s="7">
        <v>123.46527099609375</v>
      </c>
      <c r="L126" s="7">
        <v>124.2418</v>
      </c>
      <c r="M126" s="7">
        <v>125.3939</v>
      </c>
      <c r="N126" s="7">
        <v>125.5467</v>
      </c>
      <c r="O126" s="7">
        <v>126.13420000000001</v>
      </c>
      <c r="P126" s="10">
        <f t="shared" si="49"/>
        <v>0.12898766544937626</v>
      </c>
      <c r="Q126" s="7">
        <f t="shared" si="49"/>
        <v>0.35043815266271466</v>
      </c>
      <c r="R126" s="7">
        <f t="shared" si="49"/>
        <v>0.20586325324193563</v>
      </c>
      <c r="S126" s="7">
        <f t="shared" si="49"/>
        <v>0.25153913220669161</v>
      </c>
      <c r="T126" s="7">
        <f t="shared" si="49"/>
        <v>1.4060677751491113</v>
      </c>
      <c r="U126" s="7">
        <f t="shared" si="49"/>
        <v>0.94049107006937815</v>
      </c>
      <c r="V126" s="7">
        <f t="shared" si="49"/>
        <v>0.20078599477638512</v>
      </c>
      <c r="W126" s="7">
        <f t="shared" si="49"/>
        <v>0.277586321959856</v>
      </c>
      <c r="X126" s="7">
        <f t="shared" si="49"/>
        <v>0.62894528772452618</v>
      </c>
      <c r="Y126" s="7">
        <f t="shared" si="49"/>
        <v>0.9273046591404861</v>
      </c>
      <c r="Z126" s="7">
        <f t="shared" si="49"/>
        <v>0.12185600734963915</v>
      </c>
      <c r="AA126" s="11">
        <f t="shared" si="49"/>
        <v>0.46795335918825876</v>
      </c>
      <c r="AB126" s="20">
        <f t="shared" si="33"/>
        <v>122.57309547119142</v>
      </c>
      <c r="AC126" s="20">
        <f t="shared" si="34"/>
        <v>119.4397</v>
      </c>
      <c r="AD126" s="20">
        <f t="shared" si="35"/>
        <v>121.55089254964192</v>
      </c>
      <c r="AE126" s="20">
        <f t="shared" si="50"/>
        <v>123.61018933512371</v>
      </c>
      <c r="AF126" s="20">
        <f t="shared" si="51"/>
        <v>125.69160000000001</v>
      </c>
      <c r="AG126" s="7">
        <f>IFERROR(AC126/'2018'!AF126*100-100,"")</f>
        <v>-4.9739998536099534</v>
      </c>
      <c r="AH126" s="20">
        <f t="shared" si="52"/>
        <v>1.7675802514925323</v>
      </c>
      <c r="AI126" s="20">
        <f t="shared" si="52"/>
        <v>1.6941848326130327</v>
      </c>
      <c r="AJ126" s="20">
        <f t="shared" si="52"/>
        <v>1.6838503978287065</v>
      </c>
    </row>
    <row r="127" spans="1:36" x14ac:dyDescent="0.2">
      <c r="A127" s="55"/>
      <c r="B127" s="1" t="s">
        <v>30</v>
      </c>
      <c r="C127" s="14">
        <v>131.86580000000001</v>
      </c>
      <c r="D127" s="7">
        <v>132.74799999999999</v>
      </c>
      <c r="E127" s="7">
        <v>132.77930000000001</v>
      </c>
      <c r="F127" s="7">
        <v>133.13249999999999</v>
      </c>
      <c r="G127" s="7">
        <v>133.25059999999999</v>
      </c>
      <c r="H127" s="7">
        <v>133.79079999999999</v>
      </c>
      <c r="I127" s="7">
        <v>137.49632263183594</v>
      </c>
      <c r="J127" s="7">
        <v>137.7344970703125</v>
      </c>
      <c r="K127" s="7">
        <v>137.77267456054688</v>
      </c>
      <c r="L127" s="7">
        <v>137.68459999999999</v>
      </c>
      <c r="M127" s="7">
        <v>137.892</v>
      </c>
      <c r="N127" s="7">
        <v>138.3133</v>
      </c>
      <c r="O127" s="7">
        <v>138.62280000000001</v>
      </c>
      <c r="P127" s="10">
        <f t="shared" si="49"/>
        <v>0.66901349705532687</v>
      </c>
      <c r="Q127" s="7">
        <f t="shared" si="49"/>
        <v>2.3578509657407928E-2</v>
      </c>
      <c r="R127" s="7">
        <f t="shared" si="49"/>
        <v>0.26600531860010324</v>
      </c>
      <c r="S127" s="7">
        <f t="shared" si="49"/>
        <v>8.8708617354889552E-2</v>
      </c>
      <c r="T127" s="7">
        <f t="shared" si="49"/>
        <v>0.40540155166280584</v>
      </c>
      <c r="U127" s="7">
        <f t="shared" si="49"/>
        <v>2.7696393412969709</v>
      </c>
      <c r="V127" s="7">
        <f t="shared" si="49"/>
        <v>0.17322240618340401</v>
      </c>
      <c r="W127" s="7">
        <f t="shared" si="49"/>
        <v>2.7718175944611508E-2</v>
      </c>
      <c r="X127" s="7">
        <f t="shared" si="49"/>
        <v>-6.3927452107478647E-2</v>
      </c>
      <c r="Y127" s="7">
        <f t="shared" si="49"/>
        <v>0.15063413046920784</v>
      </c>
      <c r="Z127" s="7">
        <f t="shared" si="49"/>
        <v>0.30552896469701085</v>
      </c>
      <c r="AA127" s="11">
        <f t="shared" si="49"/>
        <v>0.22376734558427433</v>
      </c>
      <c r="AB127" s="20">
        <f t="shared" si="33"/>
        <v>135.93478285522463</v>
      </c>
      <c r="AC127" s="20">
        <f t="shared" si="34"/>
        <v>132.88659999999999</v>
      </c>
      <c r="AD127" s="20">
        <f t="shared" si="35"/>
        <v>134.84590754394529</v>
      </c>
      <c r="AE127" s="20">
        <f t="shared" si="50"/>
        <v>137.7305905436198</v>
      </c>
      <c r="AF127" s="20">
        <f t="shared" si="51"/>
        <v>138.27603333333332</v>
      </c>
      <c r="AG127" s="7">
        <f>IFERROR(AC127/'2018'!AF127*100-100,"")</f>
        <v>-3.8975903512804422</v>
      </c>
      <c r="AH127" s="20">
        <f t="shared" si="52"/>
        <v>1.474420704529507</v>
      </c>
      <c r="AI127" s="20">
        <f t="shared" si="52"/>
        <v>2.1392440098594818</v>
      </c>
      <c r="AJ127" s="20">
        <f t="shared" si="52"/>
        <v>0.39602152837700544</v>
      </c>
    </row>
    <row r="128" spans="1:36" x14ac:dyDescent="0.2">
      <c r="A128" s="55"/>
      <c r="B128" s="1" t="s">
        <v>32</v>
      </c>
      <c r="C128" s="14">
        <v>130.20529999999999</v>
      </c>
      <c r="D128" s="7">
        <v>130.61009999999999</v>
      </c>
      <c r="E128" s="7">
        <v>130.79849999999999</v>
      </c>
      <c r="F128" s="7">
        <v>131.30779999999999</v>
      </c>
      <c r="G128" s="7">
        <v>131.49109999999999</v>
      </c>
      <c r="H128" s="7">
        <v>131.81530000000001</v>
      </c>
      <c r="I128" s="7">
        <v>131.28717041015625</v>
      </c>
      <c r="J128" s="7">
        <v>131.710693359375</v>
      </c>
      <c r="K128" s="7">
        <v>131.99104309082031</v>
      </c>
      <c r="L128" s="7">
        <v>132.48589999999999</v>
      </c>
      <c r="M128" s="7">
        <v>133.02619999999999</v>
      </c>
      <c r="N128" s="7">
        <v>133.00360000000001</v>
      </c>
      <c r="O128" s="7">
        <v>133.17330000000001</v>
      </c>
      <c r="P128" s="10">
        <f t="shared" si="49"/>
        <v>0.31089364257829327</v>
      </c>
      <c r="Q128" s="7">
        <f t="shared" si="49"/>
        <v>0.14424611879173316</v>
      </c>
      <c r="R128" s="7">
        <f t="shared" si="49"/>
        <v>0.38937755402393465</v>
      </c>
      <c r="S128" s="7">
        <f t="shared" si="49"/>
        <v>0.13959566758410599</v>
      </c>
      <c r="T128" s="7">
        <f t="shared" si="49"/>
        <v>0.24655661105581969</v>
      </c>
      <c r="U128" s="7">
        <f t="shared" si="49"/>
        <v>-0.40065879290473694</v>
      </c>
      <c r="V128" s="7">
        <f t="shared" si="49"/>
        <v>0.32259279249877615</v>
      </c>
      <c r="W128" s="7">
        <f t="shared" si="49"/>
        <v>0.21285267300231517</v>
      </c>
      <c r="X128" s="7">
        <f t="shared" si="49"/>
        <v>0.37491703799868703</v>
      </c>
      <c r="Y128" s="7">
        <f t="shared" si="49"/>
        <v>0.40781698278835865</v>
      </c>
      <c r="Z128" s="7">
        <f t="shared" si="49"/>
        <v>-1.6989134471241649E-2</v>
      </c>
      <c r="AA128" s="11">
        <f t="shared" si="49"/>
        <v>0.12759053138411738</v>
      </c>
      <c r="AB128" s="20">
        <f t="shared" si="33"/>
        <v>131.89172557169596</v>
      </c>
      <c r="AC128" s="20">
        <f t="shared" si="34"/>
        <v>130.90546666666665</v>
      </c>
      <c r="AD128" s="20">
        <f t="shared" si="35"/>
        <v>131.53119013671875</v>
      </c>
      <c r="AE128" s="20">
        <f t="shared" si="50"/>
        <v>132.06254548339845</v>
      </c>
      <c r="AF128" s="20">
        <f t="shared" si="51"/>
        <v>133.06770000000003</v>
      </c>
      <c r="AG128" s="7">
        <f>IFERROR(AC128/'2018'!AF128*100-100,"")</f>
        <v>-1.6249122313930258</v>
      </c>
      <c r="AH128" s="20">
        <f t="shared" si="52"/>
        <v>0.47799643970974159</v>
      </c>
      <c r="AI128" s="20">
        <f t="shared" si="52"/>
        <v>0.40397668881988125</v>
      </c>
      <c r="AJ128" s="20">
        <f t="shared" si="52"/>
        <v>0.7611200533219602</v>
      </c>
    </row>
    <row r="129" spans="1:36" x14ac:dyDescent="0.2">
      <c r="A129" s="55"/>
      <c r="B129" s="1" t="s">
        <v>67</v>
      </c>
      <c r="C129" s="14">
        <v>110.5189</v>
      </c>
      <c r="D129" s="7">
        <v>110.61450000000001</v>
      </c>
      <c r="E129" s="7">
        <v>110.6414</v>
      </c>
      <c r="F129" s="7">
        <v>110.8986</v>
      </c>
      <c r="G129" s="7">
        <v>110.9023</v>
      </c>
      <c r="H129" s="7">
        <v>110.97069999999999</v>
      </c>
      <c r="I129" s="7">
        <v>111.07758331298828</v>
      </c>
      <c r="J129" s="7">
        <v>111.82637786865234</v>
      </c>
      <c r="K129" s="7">
        <v>111.83763122558594</v>
      </c>
      <c r="L129" s="7">
        <v>111.79</v>
      </c>
      <c r="M129" s="7">
        <v>111.8702</v>
      </c>
      <c r="N129" s="7">
        <v>112.0493</v>
      </c>
      <c r="O129" s="7">
        <v>112.3373</v>
      </c>
      <c r="P129" s="10">
        <f t="shared" si="49"/>
        <v>8.6501041903244216E-2</v>
      </c>
      <c r="Q129" s="7">
        <f t="shared" si="49"/>
        <v>2.4318692395660337E-2</v>
      </c>
      <c r="R129" s="7">
        <f t="shared" si="49"/>
        <v>0.23246271287239445</v>
      </c>
      <c r="S129" s="7">
        <f t="shared" si="49"/>
        <v>3.3363811626070388E-3</v>
      </c>
      <c r="T129" s="7">
        <f t="shared" si="49"/>
        <v>6.1675907533024037E-2</v>
      </c>
      <c r="U129" s="7">
        <f t="shared" si="49"/>
        <v>9.6316697099583556E-2</v>
      </c>
      <c r="V129" s="7">
        <f t="shared" si="49"/>
        <v>0.67411851548313806</v>
      </c>
      <c r="W129" s="7">
        <f t="shared" si="49"/>
        <v>1.0063240129991137E-2</v>
      </c>
      <c r="X129" s="7">
        <f t="shared" si="49"/>
        <v>-4.2589623066904059E-2</v>
      </c>
      <c r="Y129" s="7">
        <f t="shared" si="49"/>
        <v>7.1741658466759742E-2</v>
      </c>
      <c r="Z129" s="7">
        <f t="shared" si="49"/>
        <v>0.16009625440913253</v>
      </c>
      <c r="AA129" s="11">
        <f t="shared" si="49"/>
        <v>0.25702971816869602</v>
      </c>
      <c r="AB129" s="20">
        <f t="shared" si="33"/>
        <v>111.40132436726886</v>
      </c>
      <c r="AC129" s="20">
        <f t="shared" si="34"/>
        <v>110.71816666666666</v>
      </c>
      <c r="AD129" s="20">
        <f t="shared" si="35"/>
        <v>110.98352777099609</v>
      </c>
      <c r="AE129" s="20">
        <f t="shared" si="50"/>
        <v>111.81800303141277</v>
      </c>
      <c r="AF129" s="20">
        <f t="shared" si="51"/>
        <v>112.0856</v>
      </c>
      <c r="AG129" s="7">
        <f>IFERROR(AC129/'2018'!AF129*100-100,"")</f>
        <v>-1.2199901979677463</v>
      </c>
      <c r="AH129" s="20">
        <f t="shared" si="52"/>
        <v>0.23967259603234936</v>
      </c>
      <c r="AI129" s="20">
        <f t="shared" si="52"/>
        <v>0.75189109336886872</v>
      </c>
      <c r="AJ129" s="20">
        <f t="shared" si="52"/>
        <v>0.23931474479297776</v>
      </c>
    </row>
    <row r="130" spans="1:36" x14ac:dyDescent="0.2">
      <c r="A130" s="55"/>
      <c r="B130" s="1" t="s">
        <v>35</v>
      </c>
      <c r="C130" s="14">
        <v>124.5033</v>
      </c>
      <c r="D130" s="7">
        <v>125.1401</v>
      </c>
      <c r="E130" s="7">
        <v>125.2701</v>
      </c>
      <c r="F130" s="7">
        <v>126.01779999999999</v>
      </c>
      <c r="G130" s="7">
        <v>126.43940000000001</v>
      </c>
      <c r="H130" s="7">
        <v>126.8857</v>
      </c>
      <c r="I130" s="7">
        <v>127.00896453857422</v>
      </c>
      <c r="J130" s="7">
        <v>127.34529876708984</v>
      </c>
      <c r="K130" s="7">
        <v>127.38337707519531</v>
      </c>
      <c r="L130" s="7">
        <v>127.51649999999999</v>
      </c>
      <c r="M130" s="7">
        <v>127.7688</v>
      </c>
      <c r="N130" s="7">
        <v>128.45939999999999</v>
      </c>
      <c r="O130" s="7">
        <v>128.45840000000001</v>
      </c>
      <c r="P130" s="10">
        <f t="shared" si="49"/>
        <v>0.51147238667570094</v>
      </c>
      <c r="Q130" s="7">
        <f t="shared" si="49"/>
        <v>0.10388356729776901</v>
      </c>
      <c r="R130" s="7">
        <f t="shared" si="49"/>
        <v>0.59687028269315245</v>
      </c>
      <c r="S130" s="7">
        <f t="shared" si="49"/>
        <v>0.33455591194260831</v>
      </c>
      <c r="T130" s="7">
        <f t="shared" si="49"/>
        <v>0.35297541747271316</v>
      </c>
      <c r="U130" s="7">
        <f t="shared" si="49"/>
        <v>9.7146123301695003E-2</v>
      </c>
      <c r="V130" s="7">
        <f t="shared" si="49"/>
        <v>0.2648114089722195</v>
      </c>
      <c r="W130" s="7">
        <f t="shared" si="49"/>
        <v>2.9901620612719018E-2</v>
      </c>
      <c r="X130" s="7">
        <f t="shared" si="49"/>
        <v>0.10450572740436739</v>
      </c>
      <c r="Y130" s="7">
        <f t="shared" si="49"/>
        <v>0.19785674795026942</v>
      </c>
      <c r="Z130" s="7">
        <f t="shared" si="49"/>
        <v>0.54050754174727267</v>
      </c>
      <c r="AA130" s="11">
        <f t="shared" si="49"/>
        <v>-7.7845607248387683E-4</v>
      </c>
      <c r="AB130" s="20">
        <f t="shared" si="33"/>
        <v>126.97448669840496</v>
      </c>
      <c r="AC130" s="20">
        <f t="shared" si="34"/>
        <v>125.476</v>
      </c>
      <c r="AD130" s="20">
        <f t="shared" si="35"/>
        <v>126.77802151285807</v>
      </c>
      <c r="AE130" s="20">
        <f t="shared" si="50"/>
        <v>127.41505861409506</v>
      </c>
      <c r="AF130" s="20">
        <f t="shared" si="51"/>
        <v>128.22886666666668</v>
      </c>
      <c r="AG130" s="7">
        <f>IFERROR(AC130/'2018'!AF130*100-100,"")</f>
        <v>-2.1468384913849405</v>
      </c>
      <c r="AH130" s="20">
        <f t="shared" si="52"/>
        <v>1.0376657790000223</v>
      </c>
      <c r="AI130" s="20">
        <f t="shared" si="52"/>
        <v>0.50248228646823634</v>
      </c>
      <c r="AJ130" s="20">
        <f t="shared" si="52"/>
        <v>0.63870633614541816</v>
      </c>
    </row>
    <row r="131" spans="1:36" x14ac:dyDescent="0.2">
      <c r="A131" s="47"/>
      <c r="B131" s="46" t="s">
        <v>37</v>
      </c>
      <c r="C131" s="26">
        <v>115.6546</v>
      </c>
      <c r="D131" s="20">
        <v>116.60039999999999</v>
      </c>
      <c r="E131" s="20">
        <v>116.8522</v>
      </c>
      <c r="F131" s="20">
        <v>117.1375</v>
      </c>
      <c r="G131" s="20">
        <v>117.5342</v>
      </c>
      <c r="H131" s="20">
        <v>117.6751</v>
      </c>
      <c r="I131" s="20">
        <v>118.04416656494141</v>
      </c>
      <c r="J131" s="20">
        <v>117.99461364746094</v>
      </c>
      <c r="K131" s="20">
        <v>118.34946441650391</v>
      </c>
      <c r="L131" s="20">
        <v>118.7675</v>
      </c>
      <c r="M131" s="20">
        <v>119.2256</v>
      </c>
      <c r="N131" s="20">
        <v>119.3575</v>
      </c>
      <c r="O131" s="20">
        <v>119.52249999999999</v>
      </c>
      <c r="P131" s="21">
        <f t="shared" si="49"/>
        <v>0.81777983755076877</v>
      </c>
      <c r="Q131" s="20">
        <f t="shared" si="49"/>
        <v>0.21595123172819555</v>
      </c>
      <c r="R131" s="20">
        <f t="shared" si="49"/>
        <v>0.24415458159966741</v>
      </c>
      <c r="S131" s="20">
        <f t="shared" si="49"/>
        <v>0.33866182904705633</v>
      </c>
      <c r="T131" s="20">
        <f t="shared" si="49"/>
        <v>0.11988000088485055</v>
      </c>
      <c r="U131" s="20">
        <f t="shared" si="49"/>
        <v>0.31363182605445483</v>
      </c>
      <c r="V131" s="20">
        <f t="shared" si="49"/>
        <v>-4.1978285689541012E-2</v>
      </c>
      <c r="W131" s="20">
        <f t="shared" si="49"/>
        <v>0.30073471836873517</v>
      </c>
      <c r="X131" s="20">
        <f t="shared" si="49"/>
        <v>0.35322135639322483</v>
      </c>
      <c r="Y131" s="20">
        <f t="shared" si="49"/>
        <v>0.38571157934620309</v>
      </c>
      <c r="Z131" s="20">
        <f t="shared" si="49"/>
        <v>0.11063060282355608</v>
      </c>
      <c r="AA131" s="19">
        <f t="shared" si="49"/>
        <v>0.13824016086127142</v>
      </c>
      <c r="AB131" s="20">
        <f t="shared" si="33"/>
        <v>118.0883953857422</v>
      </c>
      <c r="AC131" s="20">
        <f t="shared" si="34"/>
        <v>116.86336666666666</v>
      </c>
      <c r="AD131" s="20">
        <f t="shared" si="35"/>
        <v>117.75115552164714</v>
      </c>
      <c r="AE131" s="20">
        <f t="shared" si="50"/>
        <v>118.37052602132161</v>
      </c>
      <c r="AF131" s="20">
        <f t="shared" si="51"/>
        <v>119.36853333333333</v>
      </c>
      <c r="AG131" s="7">
        <f>IFERROR(AC131/'2018'!AF131*100-100,"")</f>
        <v>-2.0986826232262246</v>
      </c>
      <c r="AH131" s="20">
        <f t="shared" si="52"/>
        <v>0.75968105344144021</v>
      </c>
      <c r="AI131" s="20">
        <f t="shared" si="52"/>
        <v>0.52599950882061819</v>
      </c>
      <c r="AJ131" s="20">
        <f t="shared" si="52"/>
        <v>0.84312146406442423</v>
      </c>
    </row>
    <row r="132" spans="1:36" x14ac:dyDescent="0.2">
      <c r="A132" s="55"/>
      <c r="B132" s="1" t="s">
        <v>69</v>
      </c>
      <c r="C132" s="14">
        <v>103.8258</v>
      </c>
      <c r="D132" s="7">
        <v>105.0218</v>
      </c>
      <c r="E132" s="7">
        <v>104.7162</v>
      </c>
      <c r="F132" s="7">
        <v>104.8704</v>
      </c>
      <c r="G132" s="7">
        <v>104.7522</v>
      </c>
      <c r="H132" s="7">
        <v>104.4312</v>
      </c>
      <c r="I132" s="7">
        <v>104.54975891113281</v>
      </c>
      <c r="J132" s="7">
        <v>104.21501159667969</v>
      </c>
      <c r="K132" s="7">
        <v>103.93471527099609</v>
      </c>
      <c r="L132" s="7">
        <v>103.8374</v>
      </c>
      <c r="M132" s="7">
        <v>104.2353</v>
      </c>
      <c r="N132" s="7">
        <v>104.2353</v>
      </c>
      <c r="O132" s="7">
        <v>104.2353</v>
      </c>
      <c r="P132" s="10">
        <f t="shared" si="49"/>
        <v>1.1519294818821506</v>
      </c>
      <c r="Q132" s="7">
        <f t="shared" si="49"/>
        <v>-0.29098720456133709</v>
      </c>
      <c r="R132" s="7">
        <f t="shared" si="49"/>
        <v>0.14725515249789717</v>
      </c>
      <c r="S132" s="7">
        <f t="shared" si="49"/>
        <v>-0.11271054558769837</v>
      </c>
      <c r="T132" s="7">
        <f t="shared" si="49"/>
        <v>-0.30643747816274786</v>
      </c>
      <c r="U132" s="7">
        <f t="shared" si="49"/>
        <v>0.11352824743257617</v>
      </c>
      <c r="V132" s="7">
        <f t="shared" si="49"/>
        <v>-0.32017990088112958</v>
      </c>
      <c r="W132" s="7">
        <f t="shared" si="49"/>
        <v>-0.26895964543799378</v>
      </c>
      <c r="X132" s="7">
        <f t="shared" si="49"/>
        <v>-9.3631151769025991E-2</v>
      </c>
      <c r="Y132" s="7">
        <f t="shared" si="49"/>
        <v>0.38319526490454575</v>
      </c>
      <c r="Z132" s="7">
        <f t="shared" si="49"/>
        <v>0</v>
      </c>
      <c r="AA132" s="11">
        <f t="shared" si="49"/>
        <v>0</v>
      </c>
      <c r="AB132" s="20">
        <f t="shared" si="33"/>
        <v>104.41954881490074</v>
      </c>
      <c r="AC132" s="20">
        <f t="shared" si="34"/>
        <v>104.86946666666667</v>
      </c>
      <c r="AD132" s="20">
        <f t="shared" si="35"/>
        <v>104.57771963704427</v>
      </c>
      <c r="AE132" s="20">
        <f t="shared" si="50"/>
        <v>103.99570895589193</v>
      </c>
      <c r="AF132" s="20">
        <f t="shared" si="51"/>
        <v>104.2353</v>
      </c>
      <c r="AG132" s="7">
        <f>IFERROR(AC132/'2018'!AF132*100-100,"")</f>
        <v>0.60839913797596523</v>
      </c>
      <c r="AH132" s="20">
        <f t="shared" si="52"/>
        <v>-0.27820016530620251</v>
      </c>
      <c r="AI132" s="20">
        <f t="shared" si="52"/>
        <v>-0.55653410991587293</v>
      </c>
      <c r="AJ132" s="20">
        <f t="shared" si="52"/>
        <v>0.23038550966529669</v>
      </c>
    </row>
    <row r="133" spans="1:36" x14ac:dyDescent="0.2">
      <c r="A133" s="55"/>
      <c r="B133" s="1" t="s">
        <v>43</v>
      </c>
      <c r="C133" s="14">
        <v>124.0132</v>
      </c>
      <c r="D133" s="7">
        <v>125.1053</v>
      </c>
      <c r="E133" s="7">
        <v>125.1079</v>
      </c>
      <c r="F133" s="7">
        <v>125.3139</v>
      </c>
      <c r="G133" s="7">
        <v>126.3617</v>
      </c>
      <c r="H133" s="7">
        <v>126.38590000000001</v>
      </c>
      <c r="I133" s="7">
        <v>126.40868377685547</v>
      </c>
      <c r="J133" s="7">
        <v>126.424072265625</v>
      </c>
      <c r="K133" s="7">
        <v>126.46063232421875</v>
      </c>
      <c r="L133" s="7">
        <v>127.0073</v>
      </c>
      <c r="M133" s="7">
        <v>128.1113</v>
      </c>
      <c r="N133" s="7">
        <v>128.62540000000001</v>
      </c>
      <c r="O133" s="7">
        <v>129.08920000000001</v>
      </c>
      <c r="P133" s="10">
        <f t="shared" si="49"/>
        <v>0.88063206174826725</v>
      </c>
      <c r="Q133" s="7">
        <f t="shared" si="49"/>
        <v>2.078249282805002E-3</v>
      </c>
      <c r="R133" s="7">
        <f t="shared" si="49"/>
        <v>0.16465786732892412</v>
      </c>
      <c r="S133" s="7">
        <f t="shared" si="49"/>
        <v>0.83614028451751576</v>
      </c>
      <c r="T133" s="7">
        <f t="shared" si="49"/>
        <v>1.9151372607370386E-2</v>
      </c>
      <c r="U133" s="7">
        <f t="shared" si="49"/>
        <v>1.8027150857383756E-2</v>
      </c>
      <c r="V133" s="7">
        <f t="shared" si="49"/>
        <v>1.2173600981951504E-2</v>
      </c>
      <c r="W133" s="7">
        <f t="shared" si="49"/>
        <v>2.8918589583900603E-2</v>
      </c>
      <c r="X133" s="7">
        <f t="shared" si="49"/>
        <v>0.43228288972943657</v>
      </c>
      <c r="Y133" s="7">
        <f t="shared" si="49"/>
        <v>0.86924137431470416</v>
      </c>
      <c r="Z133" s="7">
        <f t="shared" si="49"/>
        <v>0.4012916893357677</v>
      </c>
      <c r="AA133" s="11">
        <f t="shared" si="49"/>
        <v>0.36058196903565853</v>
      </c>
      <c r="AB133" s="20">
        <f t="shared" si="33"/>
        <v>126.7001073638916</v>
      </c>
      <c r="AC133" s="20">
        <f t="shared" si="34"/>
        <v>125.17570000000001</v>
      </c>
      <c r="AD133" s="20">
        <f t="shared" si="35"/>
        <v>126.3854279256185</v>
      </c>
      <c r="AE133" s="20">
        <f t="shared" si="50"/>
        <v>126.63066819661458</v>
      </c>
      <c r="AF133" s="20">
        <f t="shared" si="51"/>
        <v>128.60863333333336</v>
      </c>
      <c r="AG133" s="7">
        <f>IFERROR(AC133/'2018'!AF133*100-100,"")</f>
        <v>-2.6692868467358011</v>
      </c>
      <c r="AH133" s="20">
        <f t="shared" si="52"/>
        <v>0.96642393501173274</v>
      </c>
      <c r="AI133" s="20">
        <f t="shared" si="52"/>
        <v>0.19404157189735827</v>
      </c>
      <c r="AJ133" s="20">
        <f t="shared" si="52"/>
        <v>1.5619953403765265</v>
      </c>
    </row>
    <row r="134" spans="1:36" x14ac:dyDescent="0.2">
      <c r="A134" s="55"/>
      <c r="B134" s="1" t="s">
        <v>45</v>
      </c>
      <c r="C134" s="14">
        <v>117.66119999999999</v>
      </c>
      <c r="D134" s="7">
        <v>118.5806</v>
      </c>
      <c r="E134" s="7">
        <v>119.48650000000001</v>
      </c>
      <c r="F134" s="7">
        <v>120.048</v>
      </c>
      <c r="G134" s="7">
        <v>120.1789</v>
      </c>
      <c r="H134" s="7">
        <v>120.73560000000001</v>
      </c>
      <c r="I134" s="7">
        <v>121.76290893554688</v>
      </c>
      <c r="J134" s="7">
        <v>121.76291656494141</v>
      </c>
      <c r="K134" s="7">
        <v>122.93006134033203</v>
      </c>
      <c r="L134" s="7">
        <v>123.6507</v>
      </c>
      <c r="M134" s="7">
        <v>123.6507</v>
      </c>
      <c r="N134" s="7">
        <v>123.4975</v>
      </c>
      <c r="O134" s="7">
        <v>123.4975</v>
      </c>
      <c r="P134" s="10">
        <f t="shared" si="49"/>
        <v>0.78139607619165052</v>
      </c>
      <c r="Q134" s="7">
        <f t="shared" si="49"/>
        <v>0.76395295689177023</v>
      </c>
      <c r="R134" s="7">
        <f t="shared" si="49"/>
        <v>0.46992756503872418</v>
      </c>
      <c r="S134" s="7">
        <f t="shared" si="49"/>
        <v>0.10903971744635221</v>
      </c>
      <c r="T134" s="7">
        <f t="shared" si="49"/>
        <v>0.46322607379498931</v>
      </c>
      <c r="U134" s="7">
        <f t="shared" si="49"/>
        <v>0.85087491638495172</v>
      </c>
      <c r="V134" s="7">
        <f t="shared" si="49"/>
        <v>6.265778797456695E-6</v>
      </c>
      <c r="W134" s="7">
        <f t="shared" si="49"/>
        <v>0.95853878037500551</v>
      </c>
      <c r="X134" s="7">
        <f t="shared" si="49"/>
        <v>0.58621841705006572</v>
      </c>
      <c r="Y134" s="7">
        <f t="shared" si="49"/>
        <v>0</v>
      </c>
      <c r="Z134" s="7">
        <f t="shared" si="49"/>
        <v>-0.12389739807376604</v>
      </c>
      <c r="AA134" s="11">
        <f t="shared" si="49"/>
        <v>0</v>
      </c>
      <c r="AB134" s="20">
        <f t="shared" si="33"/>
        <v>121.64849057006835</v>
      </c>
      <c r="AC134" s="20">
        <f t="shared" si="34"/>
        <v>119.37169999999999</v>
      </c>
      <c r="AD134" s="20">
        <f t="shared" si="35"/>
        <v>120.89246964518229</v>
      </c>
      <c r="AE134" s="20">
        <f t="shared" si="50"/>
        <v>122.78122596842449</v>
      </c>
      <c r="AF134" s="20">
        <f t="shared" si="51"/>
        <v>123.54856666666667</v>
      </c>
      <c r="AG134" s="7">
        <f>IFERROR(AC134/'2018'!AF134*100-100,"")</f>
        <v>-3.3807487851606197</v>
      </c>
      <c r="AH134" s="20">
        <f t="shared" si="52"/>
        <v>1.2739783760994356</v>
      </c>
      <c r="AI134" s="20">
        <f t="shared" si="52"/>
        <v>1.562344063931917</v>
      </c>
      <c r="AJ134" s="20">
        <f t="shared" si="52"/>
        <v>0.62496582208709128</v>
      </c>
    </row>
    <row r="135" spans="1:36" x14ac:dyDescent="0.2">
      <c r="A135" s="55"/>
      <c r="B135" s="1" t="s">
        <v>70</v>
      </c>
      <c r="C135" s="14">
        <v>104.1585</v>
      </c>
      <c r="D135" s="7">
        <v>104.5322</v>
      </c>
      <c r="E135" s="7">
        <v>104.5322</v>
      </c>
      <c r="F135" s="7">
        <v>104.5322</v>
      </c>
      <c r="G135" s="7">
        <v>104.53230000000001</v>
      </c>
      <c r="H135" s="7">
        <v>104.53230000000001</v>
      </c>
      <c r="I135" s="7">
        <v>104.53227996826172</v>
      </c>
      <c r="J135" s="7">
        <v>104.53227996826172</v>
      </c>
      <c r="K135" s="7">
        <v>104.53229522705078</v>
      </c>
      <c r="L135" s="7">
        <v>104.53230000000001</v>
      </c>
      <c r="M135" s="7">
        <v>104.53230000000001</v>
      </c>
      <c r="N135" s="7">
        <v>104.53230000000001</v>
      </c>
      <c r="O135" s="7">
        <v>104.53230000000001</v>
      </c>
      <c r="P135" s="10">
        <f t="shared" si="49"/>
        <v>0.35878012836206308</v>
      </c>
      <c r="Q135" s="7">
        <f t="shared" si="49"/>
        <v>0</v>
      </c>
      <c r="R135" s="7">
        <f t="shared" si="49"/>
        <v>0</v>
      </c>
      <c r="S135" s="7">
        <f t="shared" si="49"/>
        <v>9.5664302486047031E-5</v>
      </c>
      <c r="T135" s="7">
        <f t="shared" si="49"/>
        <v>0</v>
      </c>
      <c r="U135" s="7">
        <f t="shared" si="49"/>
        <v>-1.9163204375762014E-5</v>
      </c>
      <c r="V135" s="7">
        <f t="shared" si="49"/>
        <v>0</v>
      </c>
      <c r="W135" s="7">
        <f t="shared" si="49"/>
        <v>1.4597202956955403E-5</v>
      </c>
      <c r="X135" s="7">
        <f t="shared" si="49"/>
        <v>4.5660044245823995E-6</v>
      </c>
      <c r="Y135" s="7">
        <f t="shared" si="49"/>
        <v>0</v>
      </c>
      <c r="Z135" s="7">
        <f t="shared" si="49"/>
        <v>0</v>
      </c>
      <c r="AA135" s="11">
        <f t="shared" si="49"/>
        <v>0</v>
      </c>
      <c r="AB135" s="20">
        <f t="shared" si="33"/>
        <v>104.53227126363119</v>
      </c>
      <c r="AC135" s="20">
        <f t="shared" si="34"/>
        <v>104.5322</v>
      </c>
      <c r="AD135" s="20">
        <f t="shared" si="35"/>
        <v>104.53229332275392</v>
      </c>
      <c r="AE135" s="20">
        <f t="shared" si="50"/>
        <v>104.53229173177084</v>
      </c>
      <c r="AF135" s="20">
        <f t="shared" si="51"/>
        <v>104.53230000000001</v>
      </c>
      <c r="AG135" s="7">
        <f>IFERROR(AC135/'2018'!AF135*100-100,"")</f>
        <v>-9.5664210974177877E-5</v>
      </c>
      <c r="AH135" s="20">
        <f t="shared" si="52"/>
        <v>8.9276561581641545E-5</v>
      </c>
      <c r="AI135" s="20">
        <f t="shared" si="52"/>
        <v>-1.5220014972783247E-6</v>
      </c>
      <c r="AJ135" s="20">
        <f t="shared" si="52"/>
        <v>7.9097368228531195E-6</v>
      </c>
    </row>
    <row r="136" spans="1:36" x14ac:dyDescent="0.2">
      <c r="A136" s="47"/>
      <c r="B136" s="46" t="s">
        <v>48</v>
      </c>
      <c r="C136" s="26">
        <v>109.04430000000001</v>
      </c>
      <c r="D136" s="20">
        <v>108.42610000000001</v>
      </c>
      <c r="E136" s="20">
        <v>109.64490000000001</v>
      </c>
      <c r="F136" s="20">
        <v>110.0909</v>
      </c>
      <c r="G136" s="20">
        <v>110.1461</v>
      </c>
      <c r="H136" s="20">
        <v>110.5629</v>
      </c>
      <c r="I136" s="20">
        <v>112.36292266845703</v>
      </c>
      <c r="J136" s="20">
        <v>111.95124053955078</v>
      </c>
      <c r="K136" s="20">
        <v>112.01628112792969</v>
      </c>
      <c r="L136" s="20">
        <v>112.77460000000001</v>
      </c>
      <c r="M136" s="20">
        <v>112.8828</v>
      </c>
      <c r="N136" s="20">
        <v>114.1634</v>
      </c>
      <c r="O136" s="20">
        <v>113.3711</v>
      </c>
      <c r="P136" s="21">
        <f t="shared" si="49"/>
        <v>-0.56692555227554453</v>
      </c>
      <c r="Q136" s="20">
        <f t="shared" si="49"/>
        <v>1.1240835924191699</v>
      </c>
      <c r="R136" s="20">
        <f t="shared" si="49"/>
        <v>0.40676766543632936</v>
      </c>
      <c r="S136" s="20">
        <f t="shared" si="49"/>
        <v>5.0140383991773389E-2</v>
      </c>
      <c r="T136" s="20">
        <f t="shared" si="49"/>
        <v>0.37840649827819139</v>
      </c>
      <c r="U136" s="20">
        <f t="shared" si="49"/>
        <v>1.6280530525673913</v>
      </c>
      <c r="V136" s="20">
        <f t="shared" si="49"/>
        <v>-0.366386098838829</v>
      </c>
      <c r="W136" s="20">
        <f t="shared" si="49"/>
        <v>5.8097246681182005E-2</v>
      </c>
      <c r="X136" s="20">
        <f t="shared" si="49"/>
        <v>0.67697201195625389</v>
      </c>
      <c r="Y136" s="20">
        <f t="shared" si="49"/>
        <v>9.5943590134654894E-2</v>
      </c>
      <c r="Z136" s="20">
        <f t="shared" si="49"/>
        <v>1.1344509526694877</v>
      </c>
      <c r="AA136" s="19">
        <f t="shared" si="49"/>
        <v>-0.69400525912858002</v>
      </c>
      <c r="AB136" s="20">
        <f t="shared" ref="AB136" si="53">(AB119/AB122)*100</f>
        <v>111.54546915367941</v>
      </c>
      <c r="AC136" s="20">
        <f>(AC119/AC122)*100</f>
        <v>109.38805959187185</v>
      </c>
      <c r="AD136" s="20">
        <f t="shared" ref="AD136:AF136" si="54">(AD119/AD122)*100</f>
        <v>111.02658971613693</v>
      </c>
      <c r="AE136" s="20">
        <f t="shared" si="54"/>
        <v>112.24711953331447</v>
      </c>
      <c r="AF136" s="20">
        <f t="shared" si="54"/>
        <v>113.47267011532225</v>
      </c>
      <c r="AG136" s="109">
        <f>IFERROR(AC136/'2018'!AF136*100-100,"")</f>
        <v>-3.5996425564844827</v>
      </c>
      <c r="AH136" s="20">
        <f t="shared" si="52"/>
        <v>1.4979058321159044</v>
      </c>
      <c r="AI136" s="20">
        <f t="shared" si="52"/>
        <v>1.0993130747311</v>
      </c>
      <c r="AJ136" s="20">
        <f t="shared" si="52"/>
        <v>1.0918325451051203</v>
      </c>
    </row>
    <row r="137" spans="1:36" x14ac:dyDescent="0.2">
      <c r="A137" s="47"/>
      <c r="B137" s="46" t="s">
        <v>80</v>
      </c>
      <c r="C137" s="26">
        <v>118.2003</v>
      </c>
      <c r="D137" s="20">
        <v>118.06100000000001</v>
      </c>
      <c r="E137" s="20">
        <v>119.0646</v>
      </c>
      <c r="F137" s="20">
        <v>119.7178</v>
      </c>
      <c r="G137" s="20">
        <v>119.9663</v>
      </c>
      <c r="H137" s="20">
        <v>120.9207</v>
      </c>
      <c r="I137" s="20">
        <v>122.78706359863281</v>
      </c>
      <c r="J137" s="20">
        <v>122.89021301269531</v>
      </c>
      <c r="K137" s="20">
        <v>122.45711517333984</v>
      </c>
      <c r="L137" s="20">
        <v>122.7546</v>
      </c>
      <c r="M137" s="20">
        <v>122.6289</v>
      </c>
      <c r="N137" s="20">
        <v>124.0993</v>
      </c>
      <c r="O137" s="20">
        <v>123.3348</v>
      </c>
      <c r="P137" s="21">
        <f t="shared" si="49"/>
        <v>-0.11785080071708071</v>
      </c>
      <c r="Q137" s="20">
        <f t="shared" si="49"/>
        <v>0.85006903211051199</v>
      </c>
      <c r="R137" s="20">
        <f t="shared" si="49"/>
        <v>0.54860974630578552</v>
      </c>
      <c r="S137" s="20">
        <f t="shared" si="49"/>
        <v>0.20757147224557004</v>
      </c>
      <c r="T137" s="20">
        <f t="shared" si="49"/>
        <v>0.7955567521878999</v>
      </c>
      <c r="U137" s="20">
        <f t="shared" si="49"/>
        <v>1.5434607959041058</v>
      </c>
      <c r="V137" s="20">
        <f t="shared" si="49"/>
        <v>8.4006743902334466E-2</v>
      </c>
      <c r="W137" s="20">
        <f t="shared" si="49"/>
        <v>-0.35242663246968831</v>
      </c>
      <c r="X137" s="20">
        <f t="shared" si="49"/>
        <v>0.24292980137500259</v>
      </c>
      <c r="Y137" s="20">
        <f t="shared" si="49"/>
        <v>-0.102399421284412</v>
      </c>
      <c r="Z137" s="20">
        <f t="shared" si="49"/>
        <v>1.1990648207722632</v>
      </c>
      <c r="AA137" s="19">
        <f t="shared" si="49"/>
        <v>-0.61603893011483402</v>
      </c>
      <c r="AB137" s="20">
        <f t="shared" ref="AB137" si="55">(AB119/AB131)*100</f>
        <v>121.57030930245428</v>
      </c>
      <c r="AC137" s="20">
        <f>(AC119/AC131)*100</f>
        <v>118.94905189849914</v>
      </c>
      <c r="AD137" s="20">
        <f t="shared" ref="AD137:AF137" si="56">(AD119/AD131)*100</f>
        <v>121.22685357080789</v>
      </c>
      <c r="AE137" s="20">
        <f t="shared" si="56"/>
        <v>122.70049599003892</v>
      </c>
      <c r="AF137" s="20">
        <f t="shared" si="56"/>
        <v>123.35461941952322</v>
      </c>
      <c r="AG137" s="109">
        <f>IFERROR(AC137/'2018'!AF137*100-100,"")</f>
        <v>-3.5714653749941476</v>
      </c>
      <c r="AH137" s="20">
        <f t="shared" si="52"/>
        <v>1.9149389053158927</v>
      </c>
      <c r="AI137" s="20">
        <f t="shared" si="52"/>
        <v>1.2156072485790332</v>
      </c>
      <c r="AJ137" s="20">
        <f t="shared" si="52"/>
        <v>0.53310577451732399</v>
      </c>
    </row>
    <row r="138" spans="1:36" ht="23.25" customHeight="1" x14ac:dyDescent="0.2">
      <c r="A138" s="47"/>
      <c r="B138" s="22" t="s">
        <v>84</v>
      </c>
      <c r="C138" s="27"/>
      <c r="D138" s="28"/>
      <c r="E138" s="28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5"/>
      <c r="AB138" s="24"/>
      <c r="AC138" s="23"/>
      <c r="AD138" s="23"/>
      <c r="AE138" s="23"/>
      <c r="AF138" s="23"/>
      <c r="AG138" s="23"/>
      <c r="AH138" s="23"/>
      <c r="AI138" s="23"/>
      <c r="AJ138" s="23"/>
    </row>
    <row r="139" spans="1:36" x14ac:dyDescent="0.2">
      <c r="A139" s="47"/>
      <c r="B139" s="46" t="s">
        <v>15</v>
      </c>
      <c r="C139" s="26">
        <v>118.0718</v>
      </c>
      <c r="D139" s="20">
        <v>117.9522</v>
      </c>
      <c r="E139" s="20">
        <v>119.6675</v>
      </c>
      <c r="F139" s="20">
        <v>118.8895</v>
      </c>
      <c r="G139" s="20">
        <v>118.5299</v>
      </c>
      <c r="H139" s="20">
        <v>120.2975</v>
      </c>
      <c r="I139" s="20">
        <v>121.77518463134766</v>
      </c>
      <c r="J139" s="20">
        <v>120.70372009277344</v>
      </c>
      <c r="K139" s="20">
        <v>121.63908386230469</v>
      </c>
      <c r="L139" s="20">
        <v>123.0056</v>
      </c>
      <c r="M139" s="20">
        <v>123.33240000000001</v>
      </c>
      <c r="N139" s="20">
        <v>123.03959999999999</v>
      </c>
      <c r="O139" s="20">
        <v>123.2363</v>
      </c>
      <c r="P139" s="21">
        <f t="shared" ref="P139:AA159" si="57">(D139-C139)/C139*100</f>
        <v>-0.10129429719881571</v>
      </c>
      <c r="Q139" s="20">
        <f t="shared" si="57"/>
        <v>1.4542331554646706</v>
      </c>
      <c r="R139" s="20">
        <f t="shared" si="57"/>
        <v>-0.65013474836526697</v>
      </c>
      <c r="S139" s="20">
        <f t="shared" si="57"/>
        <v>-0.30246573498921298</v>
      </c>
      <c r="T139" s="20">
        <f t="shared" si="57"/>
        <v>1.4912692915458476</v>
      </c>
      <c r="U139" s="20">
        <f t="shared" si="57"/>
        <v>1.2283585538748991</v>
      </c>
      <c r="V139" s="20">
        <f t="shared" si="57"/>
        <v>-0.87987100312586985</v>
      </c>
      <c r="W139" s="20">
        <f t="shared" si="57"/>
        <v>0.77492538656830545</v>
      </c>
      <c r="X139" s="20">
        <f t="shared" si="57"/>
        <v>1.1234186367616912</v>
      </c>
      <c r="Y139" s="20">
        <f t="shared" si="57"/>
        <v>0.2656789609578798</v>
      </c>
      <c r="Z139" s="20">
        <f t="shared" si="57"/>
        <v>-0.23740720200045887</v>
      </c>
      <c r="AA139" s="19">
        <f t="shared" si="57"/>
        <v>0.15986722973742354</v>
      </c>
      <c r="AB139" s="20">
        <f t="shared" ref="AB139:AB177" si="58">AVERAGE(D139:O139)</f>
        <v>121.00570738220216</v>
      </c>
      <c r="AC139" s="20">
        <f t="shared" ref="AC139:AC177" si="59">IFERROR(AVERAGE(D139:F139),"")</f>
        <v>118.83640000000001</v>
      </c>
      <c r="AD139" s="20">
        <f t="shared" ref="AD139:AD177" si="60">IFERROR(AVERAGE(G139:I139),"")</f>
        <v>120.20086154378255</v>
      </c>
      <c r="AE139" s="20">
        <f t="shared" ref="AE139:AE157" si="61">IFERROR(AVERAGE(J139:L139),"")</f>
        <v>121.78280131835938</v>
      </c>
      <c r="AF139" s="20">
        <f t="shared" ref="AF139:AF157" si="62">IFERROR(AVERAGE(M139:O139),"")</f>
        <v>123.20276666666666</v>
      </c>
      <c r="AG139" s="109">
        <f>IFERROR(AC139/'2018'!AF139*100-100,"")</f>
        <v>-3.5440492001938111</v>
      </c>
      <c r="AH139" s="20">
        <f t="shared" ref="AH139:AJ159" si="63">IFERROR(AD139/AC139*100-100,"")</f>
        <v>1.1481848522696225</v>
      </c>
      <c r="AI139" s="20">
        <f t="shared" si="63"/>
        <v>1.3160802295918614</v>
      </c>
      <c r="AJ139" s="20">
        <f t="shared" si="63"/>
        <v>1.165981840568179</v>
      </c>
    </row>
    <row r="140" spans="1:36" x14ac:dyDescent="0.2">
      <c r="A140" s="47"/>
      <c r="B140" s="1" t="s">
        <v>82</v>
      </c>
      <c r="C140" s="14">
        <v>118.40179999999999</v>
      </c>
      <c r="D140" s="7">
        <v>118.2778</v>
      </c>
      <c r="E140" s="7">
        <v>120.0549</v>
      </c>
      <c r="F140" s="7">
        <v>119.24890000000001</v>
      </c>
      <c r="G140" s="7">
        <v>118.8049</v>
      </c>
      <c r="H140" s="7">
        <v>120.63630000000001</v>
      </c>
      <c r="I140" s="7">
        <v>122.13088989257813</v>
      </c>
      <c r="J140" s="7">
        <v>121.02078247070313</v>
      </c>
      <c r="K140" s="7">
        <v>121.98988342285156</v>
      </c>
      <c r="L140" s="7">
        <v>123.4057</v>
      </c>
      <c r="M140" s="7">
        <v>123.74420000000001</v>
      </c>
      <c r="N140" s="7">
        <v>123.4611</v>
      </c>
      <c r="O140" s="7">
        <v>123.6649</v>
      </c>
      <c r="P140" s="10">
        <f t="shared" si="57"/>
        <v>-0.1047281375789855</v>
      </c>
      <c r="Q140" s="7">
        <f t="shared" si="57"/>
        <v>1.5024797552879783</v>
      </c>
      <c r="R140" s="7">
        <f t="shared" si="57"/>
        <v>-0.67135951968640795</v>
      </c>
      <c r="S140" s="7">
        <f t="shared" si="57"/>
        <v>-0.37233047852013945</v>
      </c>
      <c r="T140" s="7">
        <f t="shared" si="57"/>
        <v>1.5415189104153131</v>
      </c>
      <c r="U140" s="7">
        <f t="shared" si="57"/>
        <v>1.2389221922241642</v>
      </c>
      <c r="V140" s="7">
        <f t="shared" si="57"/>
        <v>-0.90894893409145716</v>
      </c>
      <c r="W140" s="7">
        <f t="shared" si="57"/>
        <v>0.80077234038958456</v>
      </c>
      <c r="X140" s="7">
        <f t="shared" si="57"/>
        <v>1.1606016313998853</v>
      </c>
      <c r="Y140" s="7">
        <f t="shared" si="57"/>
        <v>0.27429851295362412</v>
      </c>
      <c r="Z140" s="7">
        <f t="shared" si="57"/>
        <v>-0.22877839931084004</v>
      </c>
      <c r="AA140" s="11">
        <f t="shared" si="57"/>
        <v>0.16507223732819576</v>
      </c>
      <c r="AB140" s="20">
        <f t="shared" si="58"/>
        <v>121.37002131551107</v>
      </c>
      <c r="AC140" s="20">
        <f t="shared" si="59"/>
        <v>119.19386666666666</v>
      </c>
      <c r="AD140" s="20">
        <f t="shared" si="60"/>
        <v>120.52402996419271</v>
      </c>
      <c r="AE140" s="20">
        <f t="shared" si="61"/>
        <v>122.13878863118491</v>
      </c>
      <c r="AF140" s="20">
        <f t="shared" si="62"/>
        <v>123.6234</v>
      </c>
      <c r="AG140" s="109">
        <f>IFERROR(AC140/'2018'!AF140*100-100,"")</f>
        <v>-3.583086481469806</v>
      </c>
      <c r="AH140" s="20">
        <f t="shared" si="63"/>
        <v>1.115966227730425</v>
      </c>
      <c r="AI140" s="20">
        <f t="shared" si="63"/>
        <v>1.3397815086932781</v>
      </c>
      <c r="AJ140" s="20">
        <f t="shared" si="63"/>
        <v>1.2155117841377034</v>
      </c>
    </row>
    <row r="141" spans="1:36" x14ac:dyDescent="0.2">
      <c r="A141" s="47"/>
      <c r="B141" s="1" t="s">
        <v>83</v>
      </c>
      <c r="C141" s="14">
        <v>108.923</v>
      </c>
      <c r="D141" s="7">
        <v>108.923</v>
      </c>
      <c r="E141" s="7">
        <v>108.923</v>
      </c>
      <c r="F141" s="7">
        <v>108.923</v>
      </c>
      <c r="G141" s="7">
        <v>110.9034</v>
      </c>
      <c r="H141" s="7">
        <v>110.9034</v>
      </c>
      <c r="I141" s="7">
        <v>111.91166687011719</v>
      </c>
      <c r="J141" s="7">
        <v>111.91167449951172</v>
      </c>
      <c r="K141" s="7">
        <v>111.91168212890625</v>
      </c>
      <c r="L141" s="7">
        <v>111.9117</v>
      </c>
      <c r="M141" s="7">
        <v>111.9117</v>
      </c>
      <c r="N141" s="7">
        <v>111.35209999999999</v>
      </c>
      <c r="O141" s="7">
        <v>111.3522</v>
      </c>
      <c r="P141" s="10">
        <f t="shared" si="57"/>
        <v>0</v>
      </c>
      <c r="Q141" s="7">
        <f t="shared" si="57"/>
        <v>0</v>
      </c>
      <c r="R141" s="7">
        <f t="shared" si="57"/>
        <v>0</v>
      </c>
      <c r="S141" s="7">
        <f t="shared" si="57"/>
        <v>1.8181651258228317</v>
      </c>
      <c r="T141" s="7">
        <f t="shared" si="57"/>
        <v>0</v>
      </c>
      <c r="U141" s="7">
        <f t="shared" si="57"/>
        <v>0.90913972891469752</v>
      </c>
      <c r="V141" s="7">
        <f t="shared" si="57"/>
        <v>6.8173361586192328E-6</v>
      </c>
      <c r="W141" s="7">
        <f t="shared" si="57"/>
        <v>6.8173356938585421E-6</v>
      </c>
      <c r="X141" s="7">
        <f t="shared" si="57"/>
        <v>1.5968926037225658E-5</v>
      </c>
      <c r="Y141" s="7">
        <f t="shared" si="57"/>
        <v>0</v>
      </c>
      <c r="Z141" s="7">
        <f t="shared" si="57"/>
        <v>-0.50003708280725179</v>
      </c>
      <c r="AA141" s="11">
        <f t="shared" si="57"/>
        <v>8.9805221458167083E-5</v>
      </c>
      <c r="AB141" s="20">
        <f t="shared" si="58"/>
        <v>110.90321029154461</v>
      </c>
      <c r="AC141" s="20">
        <f t="shared" si="59"/>
        <v>108.923</v>
      </c>
      <c r="AD141" s="20">
        <f t="shared" si="60"/>
        <v>111.23948895670573</v>
      </c>
      <c r="AE141" s="20">
        <f t="shared" si="61"/>
        <v>111.91168554280598</v>
      </c>
      <c r="AF141" s="20">
        <f t="shared" si="62"/>
        <v>111.53866666666666</v>
      </c>
      <c r="AG141" s="109">
        <f>IFERROR(AC141/'2018'!AF141*100-100,"")</f>
        <v>-2.3450761469863863</v>
      </c>
      <c r="AH141" s="20">
        <f t="shared" si="63"/>
        <v>2.1267215892930977</v>
      </c>
      <c r="AI141" s="20">
        <f t="shared" si="63"/>
        <v>0.60427874346120802</v>
      </c>
      <c r="AJ141" s="20">
        <f t="shared" si="63"/>
        <v>-0.33331539448278136</v>
      </c>
    </row>
    <row r="142" spans="1:36" x14ac:dyDescent="0.2">
      <c r="A142" s="47"/>
      <c r="B142" s="46" t="s">
        <v>21</v>
      </c>
      <c r="C142" s="26">
        <v>124.1523</v>
      </c>
      <c r="D142" s="20">
        <v>125.56659999999999</v>
      </c>
      <c r="E142" s="20">
        <v>125.5535</v>
      </c>
      <c r="F142" s="20">
        <v>125.94</v>
      </c>
      <c r="G142" s="20">
        <v>126.4572</v>
      </c>
      <c r="H142" s="20">
        <v>127.14100000000001</v>
      </c>
      <c r="I142" s="20">
        <v>127.32829284667969</v>
      </c>
      <c r="J142" s="20">
        <v>127.99794769287109</v>
      </c>
      <c r="K142" s="20">
        <v>127.720458984375</v>
      </c>
      <c r="L142" s="20">
        <v>127.5189</v>
      </c>
      <c r="M142" s="20">
        <v>127.65089999999999</v>
      </c>
      <c r="N142" s="20">
        <v>127.8886</v>
      </c>
      <c r="O142" s="20">
        <v>128.197</v>
      </c>
      <c r="P142" s="21">
        <f t="shared" si="57"/>
        <v>1.1391653638313566</v>
      </c>
      <c r="Q142" s="20">
        <f t="shared" si="57"/>
        <v>-1.043271060934543E-2</v>
      </c>
      <c r="R142" s="20">
        <f t="shared" si="57"/>
        <v>0.30783689821470372</v>
      </c>
      <c r="S142" s="20">
        <f t="shared" si="57"/>
        <v>0.41067174845164567</v>
      </c>
      <c r="T142" s="20">
        <f t="shared" si="57"/>
        <v>0.5407363123649781</v>
      </c>
      <c r="U142" s="20">
        <f t="shared" si="57"/>
        <v>0.14731113227022138</v>
      </c>
      <c r="V142" s="20">
        <f t="shared" si="57"/>
        <v>0.52592776610753778</v>
      </c>
      <c r="W142" s="20">
        <f t="shared" si="57"/>
        <v>-0.21679152947195937</v>
      </c>
      <c r="X142" s="20">
        <f t="shared" si="57"/>
        <v>-0.15781260573112729</v>
      </c>
      <c r="Y142" s="20">
        <f t="shared" si="57"/>
        <v>0.1035140673264832</v>
      </c>
      <c r="Z142" s="20">
        <f t="shared" si="57"/>
        <v>0.18621098636986017</v>
      </c>
      <c r="AA142" s="19">
        <f t="shared" si="57"/>
        <v>0.24114737357356794</v>
      </c>
      <c r="AB142" s="20">
        <f t="shared" si="58"/>
        <v>127.08003329366049</v>
      </c>
      <c r="AC142" s="20">
        <f t="shared" si="59"/>
        <v>125.68669999999999</v>
      </c>
      <c r="AD142" s="20">
        <f t="shared" si="60"/>
        <v>126.9754976155599</v>
      </c>
      <c r="AE142" s="20">
        <f t="shared" si="61"/>
        <v>127.74576889241537</v>
      </c>
      <c r="AF142" s="20">
        <f t="shared" si="62"/>
        <v>127.91216666666666</v>
      </c>
      <c r="AG142" s="109">
        <f>IFERROR(AC142/'2018'!AF142*100-100,"")</f>
        <v>-1.7398397077161007</v>
      </c>
      <c r="AH142" s="20">
        <f t="shared" si="63"/>
        <v>1.02540492793581</v>
      </c>
      <c r="AI142" s="20">
        <f t="shared" si="63"/>
        <v>0.60662985483041609</v>
      </c>
      <c r="AJ142" s="20">
        <f t="shared" si="63"/>
        <v>0.13025697500120259</v>
      </c>
    </row>
    <row r="143" spans="1:36" x14ac:dyDescent="0.2">
      <c r="A143" s="47"/>
      <c r="B143" s="46" t="s">
        <v>23</v>
      </c>
      <c r="C143" s="26">
        <v>131.0436</v>
      </c>
      <c r="D143" s="20">
        <v>132.9699</v>
      </c>
      <c r="E143" s="20">
        <v>132.7243</v>
      </c>
      <c r="F143" s="20">
        <v>133.3142</v>
      </c>
      <c r="G143" s="20">
        <v>134.06530000000001</v>
      </c>
      <c r="H143" s="20">
        <v>135.0658</v>
      </c>
      <c r="I143" s="20">
        <v>135.34422302246094</v>
      </c>
      <c r="J143" s="20">
        <v>136.19596862792969</v>
      </c>
      <c r="K143" s="20">
        <v>135.79937744140625</v>
      </c>
      <c r="L143" s="20">
        <v>135.44720000000001</v>
      </c>
      <c r="M143" s="20">
        <v>135.5829</v>
      </c>
      <c r="N143" s="20">
        <v>135.89840000000001</v>
      </c>
      <c r="O143" s="20">
        <v>136.25409999999999</v>
      </c>
      <c r="P143" s="21">
        <f t="shared" si="57"/>
        <v>1.4699687737516351</v>
      </c>
      <c r="Q143" s="20">
        <f t="shared" si="57"/>
        <v>-0.18470345544367264</v>
      </c>
      <c r="R143" s="20">
        <f t="shared" si="57"/>
        <v>0.44445516005735203</v>
      </c>
      <c r="S143" s="20">
        <f t="shared" si="57"/>
        <v>0.56340584873930022</v>
      </c>
      <c r="T143" s="20">
        <f t="shared" si="57"/>
        <v>0.74627811969240965</v>
      </c>
      <c r="U143" s="20">
        <f t="shared" si="57"/>
        <v>0.20613880231779005</v>
      </c>
      <c r="V143" s="20">
        <f t="shared" si="57"/>
        <v>0.62931803548600618</v>
      </c>
      <c r="W143" s="20">
        <f t="shared" si="57"/>
        <v>-0.29119157528581108</v>
      </c>
      <c r="X143" s="20">
        <f t="shared" si="57"/>
        <v>-0.25933656548476863</v>
      </c>
      <c r="Y143" s="20">
        <f t="shared" si="57"/>
        <v>0.10018664099367555</v>
      </c>
      <c r="Z143" s="20">
        <f t="shared" si="57"/>
        <v>0.23269896129970249</v>
      </c>
      <c r="AA143" s="19">
        <f t="shared" si="57"/>
        <v>0.26173965256396292</v>
      </c>
      <c r="AB143" s="20">
        <f t="shared" si="58"/>
        <v>134.88847242431643</v>
      </c>
      <c r="AC143" s="20">
        <f t="shared" si="59"/>
        <v>133.00280000000001</v>
      </c>
      <c r="AD143" s="20">
        <f t="shared" si="60"/>
        <v>134.82510767415366</v>
      </c>
      <c r="AE143" s="20">
        <f t="shared" si="61"/>
        <v>135.81418202311198</v>
      </c>
      <c r="AF143" s="20">
        <f t="shared" si="62"/>
        <v>135.9118</v>
      </c>
      <c r="AG143" s="109">
        <f>IFERROR(AC143/'2018'!AF143*100-100,"")</f>
        <v>-2.1403586737869631</v>
      </c>
      <c r="AH143" s="20">
        <f t="shared" si="63"/>
        <v>1.3701273011948985</v>
      </c>
      <c r="AI143" s="20">
        <f t="shared" si="63"/>
        <v>0.73359804121109562</v>
      </c>
      <c r="AJ143" s="20">
        <f t="shared" si="63"/>
        <v>7.1876129159619495E-2</v>
      </c>
    </row>
    <row r="144" spans="1:36" x14ac:dyDescent="0.2">
      <c r="A144" s="47"/>
      <c r="B144" s="1" t="s">
        <v>25</v>
      </c>
      <c r="C144" s="14">
        <v>135.86869999999999</v>
      </c>
      <c r="D144" s="7">
        <v>139.0506</v>
      </c>
      <c r="E144" s="7">
        <v>138.30260000000001</v>
      </c>
      <c r="F144" s="7">
        <v>139.2414</v>
      </c>
      <c r="G144" s="7">
        <v>140.3766</v>
      </c>
      <c r="H144" s="7">
        <v>141.3365</v>
      </c>
      <c r="I144" s="7">
        <v>141.01774597167969</v>
      </c>
      <c r="J144" s="7">
        <v>142.32676696777344</v>
      </c>
      <c r="K144" s="7">
        <v>141.08216857910156</v>
      </c>
      <c r="L144" s="7">
        <v>139.64519999999999</v>
      </c>
      <c r="M144" s="7">
        <v>139.1379</v>
      </c>
      <c r="N144" s="7">
        <v>139.17830000000001</v>
      </c>
      <c r="O144" s="7">
        <v>139.40289999999999</v>
      </c>
      <c r="P144" s="10">
        <f t="shared" si="57"/>
        <v>2.341893313176628</v>
      </c>
      <c r="Q144" s="7">
        <f t="shared" si="57"/>
        <v>-0.53793367306576911</v>
      </c>
      <c r="R144" s="7">
        <f t="shared" si="57"/>
        <v>0.678801410819454</v>
      </c>
      <c r="S144" s="7">
        <f t="shared" si="57"/>
        <v>0.81527476741830918</v>
      </c>
      <c r="T144" s="7">
        <f t="shared" si="57"/>
        <v>0.68380342592711651</v>
      </c>
      <c r="U144" s="7">
        <f t="shared" si="57"/>
        <v>-0.22552845748997138</v>
      </c>
      <c r="V144" s="7">
        <f t="shared" si="57"/>
        <v>0.92826685540459442</v>
      </c>
      <c r="W144" s="7">
        <f t="shared" si="57"/>
        <v>-0.87446543976768976</v>
      </c>
      <c r="X144" s="7">
        <f t="shared" si="57"/>
        <v>-1.0185330956944416</v>
      </c>
      <c r="Y144" s="7">
        <f t="shared" si="57"/>
        <v>-0.36327779257717885</v>
      </c>
      <c r="Z144" s="7">
        <f t="shared" si="57"/>
        <v>2.9035942040238728E-2</v>
      </c>
      <c r="AA144" s="11">
        <f t="shared" si="57"/>
        <v>0.16137573170528813</v>
      </c>
      <c r="AB144" s="20">
        <f t="shared" si="58"/>
        <v>140.00822345987953</v>
      </c>
      <c r="AC144" s="20">
        <f t="shared" si="59"/>
        <v>138.86486666666667</v>
      </c>
      <c r="AD144" s="20">
        <f t="shared" si="60"/>
        <v>140.91028199055989</v>
      </c>
      <c r="AE144" s="20">
        <f t="shared" si="61"/>
        <v>141.01804518229167</v>
      </c>
      <c r="AF144" s="20">
        <f t="shared" si="62"/>
        <v>139.2397</v>
      </c>
      <c r="AG144" s="109">
        <f>IFERROR(AC144/'2018'!AF144*100-100,"")</f>
        <v>-0.26920004376145812</v>
      </c>
      <c r="AH144" s="20">
        <f t="shared" si="63"/>
        <v>1.4729537952915592</v>
      </c>
      <c r="AI144" s="20">
        <f t="shared" si="63"/>
        <v>7.6476457366680961E-2</v>
      </c>
      <c r="AJ144" s="20">
        <f t="shared" si="63"/>
        <v>-1.2610763253687338</v>
      </c>
    </row>
    <row r="145" spans="1:36" x14ac:dyDescent="0.2">
      <c r="A145" s="47"/>
      <c r="B145" s="1" t="s">
        <v>66</v>
      </c>
      <c r="C145" s="14">
        <v>134.9171</v>
      </c>
      <c r="D145" s="7">
        <v>136.5677</v>
      </c>
      <c r="E145" s="7">
        <v>136.67429999999999</v>
      </c>
      <c r="F145" s="7">
        <v>136.77979999999999</v>
      </c>
      <c r="G145" s="7">
        <v>137.5025</v>
      </c>
      <c r="H145" s="7">
        <v>138.68639999999999</v>
      </c>
      <c r="I145" s="7">
        <v>138.89241027832031</v>
      </c>
      <c r="J145" s="7">
        <v>139.59245300292969</v>
      </c>
      <c r="K145" s="7">
        <v>140.20045471191406</v>
      </c>
      <c r="L145" s="7">
        <v>141.13650000000001</v>
      </c>
      <c r="M145" s="7">
        <v>141.9271</v>
      </c>
      <c r="N145" s="7">
        <v>142.96889999999999</v>
      </c>
      <c r="O145" s="7">
        <v>143.65520000000001</v>
      </c>
      <c r="P145" s="10">
        <f t="shared" si="57"/>
        <v>1.2234179359028596</v>
      </c>
      <c r="Q145" s="7">
        <f t="shared" si="57"/>
        <v>7.8056524346522674E-2</v>
      </c>
      <c r="R145" s="7">
        <f t="shared" si="57"/>
        <v>7.7190810562048878E-2</v>
      </c>
      <c r="S145" s="7">
        <f t="shared" si="57"/>
        <v>0.52836749286079032</v>
      </c>
      <c r="T145" s="7">
        <f t="shared" si="57"/>
        <v>0.86100252722677351</v>
      </c>
      <c r="U145" s="7">
        <f t="shared" si="57"/>
        <v>0.14854396560897148</v>
      </c>
      <c r="V145" s="7">
        <f t="shared" si="57"/>
        <v>0.50401798284484411</v>
      </c>
      <c r="W145" s="7">
        <f t="shared" si="57"/>
        <v>0.43555485694603746</v>
      </c>
      <c r="X145" s="7">
        <f t="shared" si="57"/>
        <v>0.66764782611393758</v>
      </c>
      <c r="Y145" s="7">
        <f t="shared" si="57"/>
        <v>0.56016693059554645</v>
      </c>
      <c r="Z145" s="7">
        <f t="shared" si="57"/>
        <v>0.73403881288351203</v>
      </c>
      <c r="AA145" s="11">
        <f t="shared" si="57"/>
        <v>0.48003446903488595</v>
      </c>
      <c r="AB145" s="20">
        <f t="shared" si="58"/>
        <v>139.54864316609701</v>
      </c>
      <c r="AC145" s="20">
        <f t="shared" si="59"/>
        <v>136.67393333333334</v>
      </c>
      <c r="AD145" s="20">
        <f t="shared" si="60"/>
        <v>138.36043675944009</v>
      </c>
      <c r="AE145" s="20">
        <f t="shared" si="61"/>
        <v>140.3098025716146</v>
      </c>
      <c r="AF145" s="20">
        <f t="shared" si="62"/>
        <v>142.85040000000001</v>
      </c>
      <c r="AG145" s="109">
        <f>IFERROR(AC145/'2018'!AF145*100-100,"")</f>
        <v>-4.3237307467579171</v>
      </c>
      <c r="AH145" s="20">
        <f t="shared" si="63"/>
        <v>1.2339612865267782</v>
      </c>
      <c r="AI145" s="20">
        <f t="shared" si="63"/>
        <v>1.4089040608940735</v>
      </c>
      <c r="AJ145" s="20">
        <f t="shared" si="63"/>
        <v>1.8107055828039336</v>
      </c>
    </row>
    <row r="146" spans="1:36" x14ac:dyDescent="0.2">
      <c r="A146" s="47"/>
      <c r="B146" s="1" t="s">
        <v>28</v>
      </c>
      <c r="C146" s="14">
        <v>118.5968</v>
      </c>
      <c r="D146" s="7">
        <v>118.7555</v>
      </c>
      <c r="E146" s="7">
        <v>119.1729</v>
      </c>
      <c r="F146" s="7">
        <v>119.40689999999999</v>
      </c>
      <c r="G146" s="7">
        <v>119.70480000000001</v>
      </c>
      <c r="H146" s="7">
        <v>121.3948</v>
      </c>
      <c r="I146" s="7">
        <v>122.54627227783203</v>
      </c>
      <c r="J146" s="7">
        <v>122.78168487548828</v>
      </c>
      <c r="K146" s="7">
        <v>123.11936187744141</v>
      </c>
      <c r="L146" s="7">
        <v>123.9034</v>
      </c>
      <c r="M146" s="7">
        <v>125.0334</v>
      </c>
      <c r="N146" s="7">
        <v>125.1798</v>
      </c>
      <c r="O146" s="7">
        <v>125.76439999999999</v>
      </c>
      <c r="P146" s="10">
        <f t="shared" si="57"/>
        <v>0.13381474036398627</v>
      </c>
      <c r="Q146" s="7">
        <f t="shared" si="57"/>
        <v>0.35147845783984799</v>
      </c>
      <c r="R146" s="7">
        <f t="shared" si="57"/>
        <v>0.19635336557220195</v>
      </c>
      <c r="S146" s="7">
        <f t="shared" si="57"/>
        <v>0.24948307007385062</v>
      </c>
      <c r="T146" s="7">
        <f t="shared" si="57"/>
        <v>1.4118063770208027</v>
      </c>
      <c r="U146" s="7">
        <f t="shared" si="57"/>
        <v>0.94853509197430841</v>
      </c>
      <c r="V146" s="7">
        <f t="shared" si="57"/>
        <v>0.19210098624830621</v>
      </c>
      <c r="W146" s="7">
        <f t="shared" si="57"/>
        <v>0.27502229041372089</v>
      </c>
      <c r="X146" s="7">
        <f t="shared" si="57"/>
        <v>0.63681139229674188</v>
      </c>
      <c r="Y146" s="7">
        <f t="shared" si="57"/>
        <v>0.91200080062370792</v>
      </c>
      <c r="Z146" s="7">
        <f t="shared" si="57"/>
        <v>0.11708871389564698</v>
      </c>
      <c r="AA146" s="11">
        <f t="shared" si="57"/>
        <v>0.46700825532553547</v>
      </c>
      <c r="AB146" s="20">
        <f t="shared" si="58"/>
        <v>122.23026825256348</v>
      </c>
      <c r="AC146" s="20">
        <f t="shared" si="59"/>
        <v>119.11176666666667</v>
      </c>
      <c r="AD146" s="20">
        <f t="shared" si="60"/>
        <v>121.21529075927735</v>
      </c>
      <c r="AE146" s="20">
        <f t="shared" si="61"/>
        <v>123.26814891764324</v>
      </c>
      <c r="AF146" s="20">
        <f t="shared" si="62"/>
        <v>125.32586666666667</v>
      </c>
      <c r="AG146" s="109">
        <f>IFERROR(AC146/'2018'!AF146*100-100,"")</f>
        <v>-4.9583539019345864</v>
      </c>
      <c r="AH146" s="20">
        <f t="shared" si="63"/>
        <v>1.7660086416964873</v>
      </c>
      <c r="AI146" s="20">
        <f t="shared" si="63"/>
        <v>1.6935636960543974</v>
      </c>
      <c r="AJ146" s="20">
        <f t="shared" si="63"/>
        <v>1.6693020598518018</v>
      </c>
    </row>
    <row r="147" spans="1:36" x14ac:dyDescent="0.2">
      <c r="A147" s="47"/>
      <c r="B147" s="1" t="s">
        <v>30</v>
      </c>
      <c r="C147" s="14">
        <v>131.7003</v>
      </c>
      <c r="D147" s="7">
        <v>132.57499999999999</v>
      </c>
      <c r="E147" s="7">
        <v>132.6095</v>
      </c>
      <c r="F147" s="7">
        <v>132.96199999999999</v>
      </c>
      <c r="G147" s="7">
        <v>133.08070000000001</v>
      </c>
      <c r="H147" s="7">
        <v>133.62029999999999</v>
      </c>
      <c r="I147" s="7">
        <v>137.32600402832031</v>
      </c>
      <c r="J147" s="7">
        <v>137.56175231933594</v>
      </c>
      <c r="K147" s="7">
        <v>137.60093688964844</v>
      </c>
      <c r="L147" s="7">
        <v>137.50960000000001</v>
      </c>
      <c r="M147" s="7">
        <v>137.71700000000001</v>
      </c>
      <c r="N147" s="7">
        <v>138.13929999999999</v>
      </c>
      <c r="O147" s="7">
        <v>138.44919999999999</v>
      </c>
      <c r="P147" s="10">
        <f t="shared" si="57"/>
        <v>0.66415945901413287</v>
      </c>
      <c r="Q147" s="7">
        <f t="shared" si="57"/>
        <v>2.6023005845754038E-2</v>
      </c>
      <c r="R147" s="7">
        <f t="shared" si="57"/>
        <v>0.26581805979209033</v>
      </c>
      <c r="S147" s="7">
        <f t="shared" si="57"/>
        <v>8.9273627051351695E-2</v>
      </c>
      <c r="T147" s="7">
        <f t="shared" si="57"/>
        <v>0.40546826098749011</v>
      </c>
      <c r="U147" s="7">
        <f t="shared" si="57"/>
        <v>2.7733091665864595</v>
      </c>
      <c r="V147" s="7">
        <f t="shared" si="57"/>
        <v>0.17167053879104163</v>
      </c>
      <c r="W147" s="7">
        <f t="shared" si="57"/>
        <v>2.8485076448820538E-2</v>
      </c>
      <c r="X147" s="7">
        <f t="shared" si="57"/>
        <v>-6.6378101568945511E-2</v>
      </c>
      <c r="Y147" s="7">
        <f t="shared" si="57"/>
        <v>0.15082583325091986</v>
      </c>
      <c r="Z147" s="7">
        <f t="shared" si="57"/>
        <v>0.30664333379319803</v>
      </c>
      <c r="AA147" s="11">
        <f t="shared" si="57"/>
        <v>0.22433876528981903</v>
      </c>
      <c r="AB147" s="20">
        <f t="shared" si="58"/>
        <v>135.7626077697754</v>
      </c>
      <c r="AC147" s="20">
        <f t="shared" si="59"/>
        <v>132.71549999999999</v>
      </c>
      <c r="AD147" s="20">
        <f t="shared" si="60"/>
        <v>134.6756680094401</v>
      </c>
      <c r="AE147" s="20">
        <f t="shared" si="61"/>
        <v>137.55742973632812</v>
      </c>
      <c r="AF147" s="20">
        <f t="shared" si="62"/>
        <v>138.10183333333336</v>
      </c>
      <c r="AG147" s="109">
        <f>IFERROR(AC147/'2018'!AF147*100-100,"")</f>
        <v>-3.9002620047284182</v>
      </c>
      <c r="AH147" s="20">
        <f t="shared" si="63"/>
        <v>1.4769699164303347</v>
      </c>
      <c r="AI147" s="20">
        <f t="shared" si="63"/>
        <v>2.139779048050471</v>
      </c>
      <c r="AJ147" s="20">
        <f t="shared" si="63"/>
        <v>0.39576458941459691</v>
      </c>
    </row>
    <row r="148" spans="1:36" x14ac:dyDescent="0.2">
      <c r="A148" s="47"/>
      <c r="B148" s="1" t="s">
        <v>32</v>
      </c>
      <c r="C148" s="14">
        <v>130.20529999999999</v>
      </c>
      <c r="D148" s="7">
        <v>130.61009999999999</v>
      </c>
      <c r="E148" s="7">
        <v>130.79859999999999</v>
      </c>
      <c r="F148" s="7">
        <v>131.30789999999999</v>
      </c>
      <c r="G148" s="7">
        <v>131.49109999999999</v>
      </c>
      <c r="H148" s="7">
        <v>131.81540000000001</v>
      </c>
      <c r="I148" s="7">
        <v>131.28718566894531</v>
      </c>
      <c r="J148" s="7">
        <v>131.71070861816406</v>
      </c>
      <c r="K148" s="7">
        <v>131.9910888671875</v>
      </c>
      <c r="L148" s="7">
        <v>132.48599999999999</v>
      </c>
      <c r="M148" s="7">
        <v>133.02619999999999</v>
      </c>
      <c r="N148" s="7">
        <v>133.00370000000001</v>
      </c>
      <c r="O148" s="7">
        <v>133.17330000000001</v>
      </c>
      <c r="P148" s="10">
        <f t="shared" si="57"/>
        <v>0.31089364257829327</v>
      </c>
      <c r="Q148" s="7">
        <f t="shared" si="57"/>
        <v>0.14432268254905614</v>
      </c>
      <c r="R148" s="7">
        <f t="shared" si="57"/>
        <v>0.38937725633148679</v>
      </c>
      <c r="S148" s="7">
        <f t="shared" si="57"/>
        <v>0.13951940439227145</v>
      </c>
      <c r="T148" s="7">
        <f t="shared" si="57"/>
        <v>0.24663266183036137</v>
      </c>
      <c r="U148" s="7">
        <f t="shared" si="57"/>
        <v>-0.40072277674285284</v>
      </c>
      <c r="V148" s="7">
        <f t="shared" si="57"/>
        <v>0.32259275500558632</v>
      </c>
      <c r="W148" s="7">
        <f t="shared" si="57"/>
        <v>0.21287581850028145</v>
      </c>
      <c r="X148" s="7">
        <f t="shared" si="57"/>
        <v>0.37495798925523</v>
      </c>
      <c r="Y148" s="7">
        <f t="shared" si="57"/>
        <v>0.40774119529610575</v>
      </c>
      <c r="Z148" s="7">
        <f t="shared" si="57"/>
        <v>-1.6913961309861923E-2</v>
      </c>
      <c r="AA148" s="11">
        <f t="shared" si="57"/>
        <v>0.12751524957576565</v>
      </c>
      <c r="AB148" s="20">
        <f t="shared" si="58"/>
        <v>131.89177359619137</v>
      </c>
      <c r="AC148" s="20">
        <f t="shared" si="59"/>
        <v>130.90553333333332</v>
      </c>
      <c r="AD148" s="20">
        <f t="shared" si="60"/>
        <v>131.53122855631511</v>
      </c>
      <c r="AE148" s="20">
        <f t="shared" si="61"/>
        <v>132.06259916178385</v>
      </c>
      <c r="AF148" s="20">
        <f t="shared" si="62"/>
        <v>133.06773333333334</v>
      </c>
      <c r="AG148" s="109">
        <f>IFERROR(AC148/'2018'!AF148*100-100,"")</f>
        <v>-1.6248867744547226</v>
      </c>
      <c r="AH148" s="20">
        <f t="shared" si="63"/>
        <v>0.47797461806946728</v>
      </c>
      <c r="AI148" s="20">
        <f t="shared" si="63"/>
        <v>0.40398817170724044</v>
      </c>
      <c r="AJ148" s="20">
        <f t="shared" si="63"/>
        <v>0.76110433834347191</v>
      </c>
    </row>
    <row r="149" spans="1:36" x14ac:dyDescent="0.2">
      <c r="A149" s="47"/>
      <c r="B149" s="1" t="s">
        <v>67</v>
      </c>
      <c r="C149" s="14">
        <v>110.66849999999999</v>
      </c>
      <c r="D149" s="7">
        <v>110.7651</v>
      </c>
      <c r="E149" s="7">
        <v>110.79259999999999</v>
      </c>
      <c r="F149" s="7">
        <v>111.0501</v>
      </c>
      <c r="G149" s="7">
        <v>111.054</v>
      </c>
      <c r="H149" s="7">
        <v>111.1225</v>
      </c>
      <c r="I149" s="7">
        <v>111.22939300537109</v>
      </c>
      <c r="J149" s="7">
        <v>111.97925567626953</v>
      </c>
      <c r="K149" s="7">
        <v>111.99098205566406</v>
      </c>
      <c r="L149" s="7">
        <v>111.9434</v>
      </c>
      <c r="M149" s="7">
        <v>112.02370000000001</v>
      </c>
      <c r="N149" s="7">
        <v>112.20310000000001</v>
      </c>
      <c r="O149" s="7">
        <v>112.4915</v>
      </c>
      <c r="P149" s="10">
        <f t="shared" si="57"/>
        <v>8.7287710595164256E-2</v>
      </c>
      <c r="Q149" s="7">
        <f t="shared" si="57"/>
        <v>2.4827314740824682E-2</v>
      </c>
      <c r="R149" s="7">
        <f t="shared" si="57"/>
        <v>0.23241624440622152</v>
      </c>
      <c r="S149" s="7">
        <f t="shared" si="57"/>
        <v>3.5119283998857891E-3</v>
      </c>
      <c r="T149" s="7">
        <f t="shared" si="57"/>
        <v>6.1681704396059786E-2</v>
      </c>
      <c r="U149" s="7">
        <f t="shared" si="57"/>
        <v>9.6193844964873418E-2</v>
      </c>
      <c r="V149" s="7">
        <f t="shared" si="57"/>
        <v>0.67415873685674776</v>
      </c>
      <c r="W149" s="7">
        <f t="shared" si="57"/>
        <v>1.0471921181930384E-2</v>
      </c>
      <c r="X149" s="7">
        <f t="shared" si="57"/>
        <v>-4.2487399244713633E-2</v>
      </c>
      <c r="Y149" s="7">
        <f t="shared" si="57"/>
        <v>7.1732679193242527E-2</v>
      </c>
      <c r="Z149" s="7">
        <f t="shared" si="57"/>
        <v>0.16014468366961734</v>
      </c>
      <c r="AA149" s="11">
        <f t="shared" si="57"/>
        <v>0.25703389656791636</v>
      </c>
      <c r="AB149" s="20">
        <f t="shared" si="58"/>
        <v>111.55380256144207</v>
      </c>
      <c r="AC149" s="20">
        <f t="shared" si="59"/>
        <v>110.86926666666666</v>
      </c>
      <c r="AD149" s="20">
        <f t="shared" si="60"/>
        <v>111.13529766845704</v>
      </c>
      <c r="AE149" s="20">
        <f t="shared" si="61"/>
        <v>111.97121257731119</v>
      </c>
      <c r="AF149" s="20">
        <f t="shared" si="62"/>
        <v>112.23943333333334</v>
      </c>
      <c r="AG149" s="109">
        <f>IFERROR(AC149/'2018'!AF149*100-100,"")</f>
        <v>-1.2207533715868806</v>
      </c>
      <c r="AH149" s="20">
        <f t="shared" si="63"/>
        <v>0.23995017716696054</v>
      </c>
      <c r="AI149" s="20">
        <f t="shared" si="63"/>
        <v>0.75215968858776705</v>
      </c>
      <c r="AJ149" s="20">
        <f t="shared" si="63"/>
        <v>0.23954438810507384</v>
      </c>
    </row>
    <row r="150" spans="1:36" x14ac:dyDescent="0.2">
      <c r="A150" s="47"/>
      <c r="B150" s="1" t="s">
        <v>35</v>
      </c>
      <c r="C150" s="14">
        <v>124.47020000000001</v>
      </c>
      <c r="D150" s="7">
        <v>125.107</v>
      </c>
      <c r="E150" s="7">
        <v>125.2368</v>
      </c>
      <c r="F150" s="7">
        <v>125.9843</v>
      </c>
      <c r="G150" s="7">
        <v>126.4057</v>
      </c>
      <c r="H150" s="7">
        <v>126.8519</v>
      </c>
      <c r="I150" s="7">
        <v>126.9749755859375</v>
      </c>
      <c r="J150" s="7">
        <v>127.31162261962891</v>
      </c>
      <c r="K150" s="7">
        <v>127.34938049316406</v>
      </c>
      <c r="L150" s="7">
        <v>127.4825</v>
      </c>
      <c r="M150" s="7">
        <v>127.73480000000001</v>
      </c>
      <c r="N150" s="7">
        <v>128.42519999999999</v>
      </c>
      <c r="O150" s="7">
        <v>128.42410000000001</v>
      </c>
      <c r="P150" s="10">
        <f t="shared" si="57"/>
        <v>0.51160840104699257</v>
      </c>
      <c r="Q150" s="7">
        <f t="shared" si="57"/>
        <v>0.10375118898223364</v>
      </c>
      <c r="R150" s="7">
        <f t="shared" si="57"/>
        <v>0.5968692908154809</v>
      </c>
      <c r="S150" s="7">
        <f t="shared" si="57"/>
        <v>0.33448612247715892</v>
      </c>
      <c r="T150" s="7">
        <f t="shared" si="57"/>
        <v>0.35299041103368328</v>
      </c>
      <c r="U150" s="7">
        <f t="shared" si="57"/>
        <v>9.7023052817891933E-2</v>
      </c>
      <c r="V150" s="7">
        <f t="shared" si="57"/>
        <v>0.26512864612725312</v>
      </c>
      <c r="W150" s="7">
        <f t="shared" si="57"/>
        <v>2.9657837013016549E-2</v>
      </c>
      <c r="X150" s="7">
        <f t="shared" si="57"/>
        <v>0.10453094182353315</v>
      </c>
      <c r="Y150" s="7">
        <f t="shared" si="57"/>
        <v>0.19790951699253254</v>
      </c>
      <c r="Z150" s="7">
        <f t="shared" si="57"/>
        <v>0.54049483774193285</v>
      </c>
      <c r="AA150" s="11">
        <f t="shared" si="57"/>
        <v>-8.5652971533598768E-4</v>
      </c>
      <c r="AB150" s="20">
        <f t="shared" si="58"/>
        <v>126.94068989156085</v>
      </c>
      <c r="AC150" s="20">
        <f t="shared" si="59"/>
        <v>125.4427</v>
      </c>
      <c r="AD150" s="20">
        <f t="shared" si="60"/>
        <v>126.74419186197917</v>
      </c>
      <c r="AE150" s="20">
        <f t="shared" si="61"/>
        <v>127.38116770426433</v>
      </c>
      <c r="AF150" s="20">
        <f t="shared" si="62"/>
        <v>128.19469999999998</v>
      </c>
      <c r="AG150" s="109">
        <f>IFERROR(AC150/'2018'!AF150*100-100,"")</f>
        <v>-2.1467346153935978</v>
      </c>
      <c r="AH150" s="20">
        <f t="shared" si="63"/>
        <v>1.037519012249561</v>
      </c>
      <c r="AI150" s="20">
        <f t="shared" si="63"/>
        <v>0.5025680726883337</v>
      </c>
      <c r="AJ150" s="20">
        <f t="shared" si="63"/>
        <v>0.638659788097101</v>
      </c>
    </row>
    <row r="151" spans="1:36" x14ac:dyDescent="0.2">
      <c r="A151" s="47"/>
      <c r="B151" s="46" t="s">
        <v>37</v>
      </c>
      <c r="C151" s="26">
        <v>111.4983</v>
      </c>
      <c r="D151" s="20">
        <v>111.97239999999999</v>
      </c>
      <c r="E151" s="20">
        <v>112.386</v>
      </c>
      <c r="F151" s="20">
        <v>112.39919999999999</v>
      </c>
      <c r="G151" s="20">
        <v>112.48690000000001</v>
      </c>
      <c r="H151" s="20">
        <v>112.58929999999999</v>
      </c>
      <c r="I151" s="20">
        <v>112.60913848876953</v>
      </c>
      <c r="J151" s="20">
        <v>112.94446563720703</v>
      </c>
      <c r="K151" s="20">
        <v>112.88564300537109</v>
      </c>
      <c r="L151" s="20">
        <v>112.9605</v>
      </c>
      <c r="M151" s="20">
        <v>113.086</v>
      </c>
      <c r="N151" s="20">
        <v>113.1807</v>
      </c>
      <c r="O151" s="20">
        <v>113.40219999999999</v>
      </c>
      <c r="P151" s="21">
        <f t="shared" si="57"/>
        <v>0.42520827671811395</v>
      </c>
      <c r="Q151" s="20">
        <f t="shared" si="57"/>
        <v>0.36937673926789322</v>
      </c>
      <c r="R151" s="20">
        <f t="shared" si="57"/>
        <v>1.1745235171638512E-2</v>
      </c>
      <c r="S151" s="20">
        <f t="shared" si="57"/>
        <v>7.8025466373437116E-2</v>
      </c>
      <c r="T151" s="20">
        <f t="shared" si="57"/>
        <v>9.103282248865309E-2</v>
      </c>
      <c r="U151" s="20">
        <f t="shared" si="57"/>
        <v>1.7620225695991417E-2</v>
      </c>
      <c r="V151" s="20">
        <f t="shared" si="57"/>
        <v>0.29777969438150181</v>
      </c>
      <c r="W151" s="20">
        <f t="shared" si="57"/>
        <v>-5.2081021858019834E-2</v>
      </c>
      <c r="X151" s="20">
        <f t="shared" si="57"/>
        <v>6.6312236557257057E-2</v>
      </c>
      <c r="Y151" s="20">
        <f t="shared" si="57"/>
        <v>0.11110078301707446</v>
      </c>
      <c r="Z151" s="20">
        <f t="shared" si="57"/>
        <v>8.374157720673038E-2</v>
      </c>
      <c r="AA151" s="19">
        <f t="shared" si="57"/>
        <v>0.19570474471353491</v>
      </c>
      <c r="AB151" s="20">
        <f t="shared" si="58"/>
        <v>112.74187059427898</v>
      </c>
      <c r="AC151" s="20">
        <f t="shared" si="59"/>
        <v>112.25253333333332</v>
      </c>
      <c r="AD151" s="20">
        <f t="shared" si="60"/>
        <v>112.56177949625651</v>
      </c>
      <c r="AE151" s="20">
        <f t="shared" si="61"/>
        <v>112.93020288085938</v>
      </c>
      <c r="AF151" s="20">
        <f t="shared" si="62"/>
        <v>113.22296666666666</v>
      </c>
      <c r="AG151" s="109">
        <f>IFERROR(AC151/'2018'!AF151*100-100,"")</f>
        <v>-0.85709936941535148</v>
      </c>
      <c r="AH151" s="20">
        <f t="shared" si="63"/>
        <v>0.27549147777794758</v>
      </c>
      <c r="AI151" s="20">
        <f t="shared" si="63"/>
        <v>0.32730771159772587</v>
      </c>
      <c r="AJ151" s="20">
        <f t="shared" si="63"/>
        <v>0.25924312392862703</v>
      </c>
    </row>
    <row r="152" spans="1:36" x14ac:dyDescent="0.2">
      <c r="A152" s="47"/>
      <c r="B152" s="1" t="s">
        <v>39</v>
      </c>
      <c r="C152" s="14">
        <v>110.6006</v>
      </c>
      <c r="D152" s="7">
        <v>110.4725</v>
      </c>
      <c r="E152" s="7">
        <v>110.7719</v>
      </c>
      <c r="F152" s="7">
        <v>110.7719</v>
      </c>
      <c r="G152" s="7">
        <v>110.77200000000001</v>
      </c>
      <c r="H152" s="7">
        <v>111.1644</v>
      </c>
      <c r="I152" s="7">
        <v>111.26924133300781</v>
      </c>
      <c r="J152" s="7">
        <v>110.89769744873047</v>
      </c>
      <c r="K152" s="7">
        <v>110.58283233642578</v>
      </c>
      <c r="L152" s="7">
        <v>110.3707</v>
      </c>
      <c r="M152" s="7">
        <v>110.3707</v>
      </c>
      <c r="N152" s="7">
        <v>110.5245</v>
      </c>
      <c r="O152" s="7">
        <v>110.7129</v>
      </c>
      <c r="P152" s="10">
        <f t="shared" si="57"/>
        <v>-0.11582215648016686</v>
      </c>
      <c r="Q152" s="7">
        <f t="shared" si="57"/>
        <v>0.27101767408179017</v>
      </c>
      <c r="R152" s="7">
        <f t="shared" si="57"/>
        <v>0</v>
      </c>
      <c r="S152" s="7">
        <f t="shared" si="57"/>
        <v>9.0275602389522662E-5</v>
      </c>
      <c r="T152" s="7">
        <f t="shared" si="57"/>
        <v>0.35424114397139617</v>
      </c>
      <c r="U152" s="7">
        <f t="shared" si="57"/>
        <v>9.4311967687327913E-2</v>
      </c>
      <c r="V152" s="7">
        <f t="shared" si="57"/>
        <v>-0.33391427839916971</v>
      </c>
      <c r="W152" s="7">
        <f t="shared" si="57"/>
        <v>-0.28392394030566231</v>
      </c>
      <c r="X152" s="7">
        <f t="shared" si="57"/>
        <v>-0.19183116578205595</v>
      </c>
      <c r="Y152" s="7">
        <f t="shared" si="57"/>
        <v>0</v>
      </c>
      <c r="Z152" s="7">
        <f t="shared" si="57"/>
        <v>0.13934857711331353</v>
      </c>
      <c r="AA152" s="11">
        <f t="shared" si="57"/>
        <v>0.1704599432704979</v>
      </c>
      <c r="AB152" s="20">
        <f t="shared" si="58"/>
        <v>110.723439259847</v>
      </c>
      <c r="AC152" s="20">
        <f t="shared" si="59"/>
        <v>110.6721</v>
      </c>
      <c r="AD152" s="20">
        <f t="shared" si="60"/>
        <v>111.0685471110026</v>
      </c>
      <c r="AE152" s="20">
        <f t="shared" si="61"/>
        <v>110.61707659505208</v>
      </c>
      <c r="AF152" s="20">
        <f t="shared" si="62"/>
        <v>110.53603333333332</v>
      </c>
      <c r="AG152" s="109">
        <f>IFERROR(AC152/'2018'!AF152*100-100,"")</f>
        <v>0.12309711373154641</v>
      </c>
      <c r="AH152" s="20">
        <f t="shared" si="63"/>
        <v>0.35821775407045209</v>
      </c>
      <c r="AI152" s="20">
        <f t="shared" si="63"/>
        <v>-0.40647917677299006</v>
      </c>
      <c r="AJ152" s="20">
        <f t="shared" si="63"/>
        <v>-7.3264693131818603E-2</v>
      </c>
    </row>
    <row r="153" spans="1:36" x14ac:dyDescent="0.2">
      <c r="A153" s="47"/>
      <c r="B153" s="1" t="s">
        <v>77</v>
      </c>
      <c r="C153" s="14">
        <v>109.5986</v>
      </c>
      <c r="D153" s="7">
        <v>110.5211</v>
      </c>
      <c r="E153" s="7">
        <v>110.8304</v>
      </c>
      <c r="F153" s="7">
        <v>110.69889999999999</v>
      </c>
      <c r="G153" s="7">
        <v>110.7012</v>
      </c>
      <c r="H153" s="7">
        <v>110.5579</v>
      </c>
      <c r="I153" s="7">
        <v>110.53044891357422</v>
      </c>
      <c r="J153" s="7">
        <v>111.28649139404297</v>
      </c>
      <c r="K153" s="7">
        <v>111.34159851074219</v>
      </c>
      <c r="L153" s="7">
        <v>111.6584</v>
      </c>
      <c r="M153" s="7">
        <v>111.97110000000001</v>
      </c>
      <c r="N153" s="7">
        <v>111.9008</v>
      </c>
      <c r="O153" s="7">
        <v>112.43129999999999</v>
      </c>
      <c r="P153" s="10">
        <f t="shared" si="57"/>
        <v>0.84170783203435029</v>
      </c>
      <c r="Q153" s="7">
        <f t="shared" si="57"/>
        <v>0.27985606368376109</v>
      </c>
      <c r="R153" s="7">
        <f t="shared" si="57"/>
        <v>-0.11864975674544405</v>
      </c>
      <c r="S153" s="7">
        <f t="shared" si="57"/>
        <v>2.0777080892450581E-3</v>
      </c>
      <c r="T153" s="7">
        <f t="shared" si="57"/>
        <v>-0.12944755793071477</v>
      </c>
      <c r="U153" s="7">
        <f t="shared" si="57"/>
        <v>-2.4829601888046771E-2</v>
      </c>
      <c r="V153" s="7">
        <f t="shared" si="57"/>
        <v>0.68401285609534934</v>
      </c>
      <c r="W153" s="7">
        <f t="shared" si="57"/>
        <v>4.9518244316010998E-2</v>
      </c>
      <c r="X153" s="7">
        <f t="shared" si="57"/>
        <v>0.28453111280528987</v>
      </c>
      <c r="Y153" s="7">
        <f t="shared" si="57"/>
        <v>0.28005058284912432</v>
      </c>
      <c r="Z153" s="7">
        <f t="shared" si="57"/>
        <v>-6.2784057672027105E-2</v>
      </c>
      <c r="AA153" s="11">
        <f t="shared" si="57"/>
        <v>0.47408061425833353</v>
      </c>
      <c r="AB153" s="20">
        <f t="shared" si="58"/>
        <v>111.20246990152997</v>
      </c>
      <c r="AC153" s="20">
        <f t="shared" si="59"/>
        <v>110.68346666666666</v>
      </c>
      <c r="AD153" s="20">
        <f t="shared" si="60"/>
        <v>110.59651630452474</v>
      </c>
      <c r="AE153" s="20">
        <f t="shared" si="61"/>
        <v>111.42882996826172</v>
      </c>
      <c r="AF153" s="20">
        <f t="shared" si="62"/>
        <v>112.10106666666667</v>
      </c>
      <c r="AG153" s="109">
        <f>IFERROR(AC153/'2018'!AF153*100-100,"")</f>
        <v>-1.2645731589827278</v>
      </c>
      <c r="AH153" s="20">
        <f t="shared" si="63"/>
        <v>-7.8557678721594471E-2</v>
      </c>
      <c r="AI153" s="20">
        <f t="shared" si="63"/>
        <v>0.75256770425320951</v>
      </c>
      <c r="AJ153" s="20">
        <f t="shared" si="63"/>
        <v>0.60328794495680427</v>
      </c>
    </row>
    <row r="154" spans="1:36" x14ac:dyDescent="0.2">
      <c r="A154" s="47"/>
      <c r="B154" s="1" t="s">
        <v>69</v>
      </c>
      <c r="C154" s="14">
        <v>110.8058</v>
      </c>
      <c r="D154" s="7">
        <v>110.7448</v>
      </c>
      <c r="E154" s="7">
        <v>111.0779</v>
      </c>
      <c r="F154" s="7">
        <v>111.24339999999999</v>
      </c>
      <c r="G154" s="7">
        <v>110.9614</v>
      </c>
      <c r="H154" s="7">
        <v>110.9615</v>
      </c>
      <c r="I154" s="7">
        <v>110.97205352783203</v>
      </c>
      <c r="J154" s="7">
        <v>111.19536590576172</v>
      </c>
      <c r="K154" s="7">
        <v>111.23719787597656</v>
      </c>
      <c r="L154" s="7">
        <v>111.4306</v>
      </c>
      <c r="M154" s="7">
        <v>111.4306</v>
      </c>
      <c r="N154" s="7">
        <v>111.4919</v>
      </c>
      <c r="O154" s="7">
        <v>111.5902</v>
      </c>
      <c r="P154" s="10">
        <f t="shared" si="57"/>
        <v>-5.5051269879380901E-2</v>
      </c>
      <c r="Q154" s="7">
        <f t="shared" si="57"/>
        <v>0.30078161683438115</v>
      </c>
      <c r="R154" s="7">
        <f t="shared" si="57"/>
        <v>0.14899453446634697</v>
      </c>
      <c r="S154" s="7">
        <f t="shared" si="57"/>
        <v>-0.25349818506086336</v>
      </c>
      <c r="T154" s="7">
        <f t="shared" si="57"/>
        <v>9.0121429617253976E-5</v>
      </c>
      <c r="U154" s="7">
        <f t="shared" si="57"/>
        <v>9.5109815855322251E-3</v>
      </c>
      <c r="V154" s="7">
        <f t="shared" si="57"/>
        <v>0.20123298689221808</v>
      </c>
      <c r="W154" s="7">
        <f t="shared" si="57"/>
        <v>3.7620246018432481E-2</v>
      </c>
      <c r="X154" s="7">
        <f t="shared" si="57"/>
        <v>0.17386461338145959</v>
      </c>
      <c r="Y154" s="7">
        <f t="shared" si="57"/>
        <v>0</v>
      </c>
      <c r="Z154" s="7">
        <f t="shared" si="57"/>
        <v>5.5011819015605048E-2</v>
      </c>
      <c r="AA154" s="11">
        <f t="shared" si="57"/>
        <v>8.8167839995546518E-2</v>
      </c>
      <c r="AB154" s="20">
        <f t="shared" si="58"/>
        <v>111.19474310913087</v>
      </c>
      <c r="AC154" s="20">
        <f t="shared" si="59"/>
        <v>111.02203333333334</v>
      </c>
      <c r="AD154" s="20">
        <f t="shared" si="60"/>
        <v>110.96498450927736</v>
      </c>
      <c r="AE154" s="20">
        <f t="shared" si="61"/>
        <v>111.28772126057943</v>
      </c>
      <c r="AF154" s="20">
        <f t="shared" si="62"/>
        <v>111.50423333333333</v>
      </c>
      <c r="AG154" s="109">
        <f>IFERROR(AC154/'2018'!AF154*100-100,"")</f>
        <v>-0.43244994883600896</v>
      </c>
      <c r="AH154" s="20">
        <f t="shared" si="63"/>
        <v>-5.1385137114806412E-2</v>
      </c>
      <c r="AI154" s="20">
        <f t="shared" si="63"/>
        <v>0.29084557865645877</v>
      </c>
      <c r="AJ154" s="20">
        <f t="shared" si="63"/>
        <v>0.19455162735064846</v>
      </c>
    </row>
    <row r="155" spans="1:36" x14ac:dyDescent="0.2">
      <c r="A155" s="47"/>
      <c r="B155" s="1" t="s">
        <v>43</v>
      </c>
      <c r="C155" s="14">
        <v>136.82409999999999</v>
      </c>
      <c r="D155" s="7">
        <v>137.57660000000001</v>
      </c>
      <c r="E155" s="7">
        <v>138.0949</v>
      </c>
      <c r="F155" s="7">
        <v>138.0949</v>
      </c>
      <c r="G155" s="7">
        <v>138.1737</v>
      </c>
      <c r="H155" s="7">
        <v>138.1985</v>
      </c>
      <c r="I155" s="7">
        <v>138.24525451660156</v>
      </c>
      <c r="J155" s="7">
        <v>138.24526977539063</v>
      </c>
      <c r="K155" s="7">
        <v>138.24528503417969</v>
      </c>
      <c r="L155" s="7">
        <v>138.8595</v>
      </c>
      <c r="M155" s="7">
        <v>139.88939999999999</v>
      </c>
      <c r="N155" s="7">
        <v>139.88939999999999</v>
      </c>
      <c r="O155" s="7">
        <v>140.09909999999999</v>
      </c>
      <c r="P155" s="10">
        <f t="shared" si="57"/>
        <v>0.54997621033138622</v>
      </c>
      <c r="Q155" s="7">
        <f t="shared" si="57"/>
        <v>0.37673557857948387</v>
      </c>
      <c r="R155" s="7">
        <f t="shared" si="57"/>
        <v>0</v>
      </c>
      <c r="S155" s="7">
        <f t="shared" si="57"/>
        <v>5.7062208669546158E-2</v>
      </c>
      <c r="T155" s="7">
        <f t="shared" si="57"/>
        <v>1.7948422890896782E-2</v>
      </c>
      <c r="U155" s="7">
        <f t="shared" si="57"/>
        <v>3.3831421181537293E-2</v>
      </c>
      <c r="V155" s="7">
        <f t="shared" si="57"/>
        <v>1.1037477644968714E-5</v>
      </c>
      <c r="W155" s="7">
        <f t="shared" si="57"/>
        <v>1.1037476426709722E-5</v>
      </c>
      <c r="X155" s="7">
        <f t="shared" si="57"/>
        <v>0.44429360876101587</v>
      </c>
      <c r="Y155" s="7">
        <f t="shared" si="57"/>
        <v>0.74168494053341527</v>
      </c>
      <c r="Z155" s="7">
        <f t="shared" si="57"/>
        <v>0</v>
      </c>
      <c r="AA155" s="11">
        <f t="shared" si="57"/>
        <v>0.14990413855517146</v>
      </c>
      <c r="AB155" s="20">
        <f t="shared" si="58"/>
        <v>138.63431744384766</v>
      </c>
      <c r="AC155" s="20">
        <f t="shared" si="59"/>
        <v>137.92213333333333</v>
      </c>
      <c r="AD155" s="20">
        <f t="shared" si="60"/>
        <v>138.20581817220054</v>
      </c>
      <c r="AE155" s="20">
        <f t="shared" si="61"/>
        <v>138.45001826985677</v>
      </c>
      <c r="AF155" s="20">
        <f t="shared" si="62"/>
        <v>139.95929999999998</v>
      </c>
      <c r="AG155" s="109">
        <f>IFERROR(AC155/'2018'!AF155*100-100,"")</f>
        <v>-1.4555421945284479</v>
      </c>
      <c r="AH155" s="20">
        <f t="shared" si="63"/>
        <v>0.20568478170331161</v>
      </c>
      <c r="AI155" s="20">
        <f t="shared" si="63"/>
        <v>0.1766930660994035</v>
      </c>
      <c r="AJ155" s="20">
        <f t="shared" si="63"/>
        <v>1.0901275052209911</v>
      </c>
    </row>
    <row r="156" spans="1:36" x14ac:dyDescent="0.2">
      <c r="A156" s="47"/>
      <c r="B156" s="1" t="s">
        <v>45</v>
      </c>
      <c r="C156" s="14">
        <v>112.4713</v>
      </c>
      <c r="D156" s="7">
        <v>112.4714</v>
      </c>
      <c r="E156" s="7">
        <v>112.2693</v>
      </c>
      <c r="F156" s="7">
        <v>112.4864</v>
      </c>
      <c r="G156" s="7">
        <v>113.02330000000001</v>
      </c>
      <c r="H156" s="7">
        <v>113.2685</v>
      </c>
      <c r="I156" s="7">
        <v>113.26853179931641</v>
      </c>
      <c r="J156" s="7">
        <v>114.20922088623047</v>
      </c>
      <c r="K156" s="7">
        <v>114.209228515625</v>
      </c>
      <c r="L156" s="7">
        <v>114.2092</v>
      </c>
      <c r="M156" s="7">
        <v>114.2092</v>
      </c>
      <c r="N156" s="7">
        <v>114.2093</v>
      </c>
      <c r="O156" s="7">
        <v>114.2093</v>
      </c>
      <c r="P156" s="10">
        <f t="shared" si="57"/>
        <v>8.8911571221564668E-5</v>
      </c>
      <c r="Q156" s="7">
        <f t="shared" si="57"/>
        <v>-0.17969012566750434</v>
      </c>
      <c r="R156" s="7">
        <f t="shared" si="57"/>
        <v>0.1933743240583152</v>
      </c>
      <c r="S156" s="7">
        <f t="shared" si="57"/>
        <v>0.47730214497041668</v>
      </c>
      <c r="T156" s="7">
        <f t="shared" si="57"/>
        <v>0.21694641724316752</v>
      </c>
      <c r="U156" s="7">
        <f t="shared" si="57"/>
        <v>2.8074280495619217E-5</v>
      </c>
      <c r="V156" s="7">
        <f t="shared" si="57"/>
        <v>0.83049464133668571</v>
      </c>
      <c r="W156" s="7">
        <f t="shared" si="57"/>
        <v>6.6801913821389459E-6</v>
      </c>
      <c r="X156" s="7">
        <f t="shared" si="57"/>
        <v>-2.4967881645822585E-5</v>
      </c>
      <c r="Y156" s="7">
        <f t="shared" si="57"/>
        <v>0</v>
      </c>
      <c r="Z156" s="7">
        <f t="shared" si="57"/>
        <v>8.7558620499328992E-5</v>
      </c>
      <c r="AA156" s="11">
        <f t="shared" si="57"/>
        <v>0</v>
      </c>
      <c r="AB156" s="20">
        <f t="shared" si="58"/>
        <v>113.50357343343099</v>
      </c>
      <c r="AC156" s="20">
        <f t="shared" si="59"/>
        <v>112.40903333333334</v>
      </c>
      <c r="AD156" s="20">
        <f t="shared" si="60"/>
        <v>113.18677726643881</v>
      </c>
      <c r="AE156" s="20">
        <f t="shared" si="61"/>
        <v>114.20921646728516</v>
      </c>
      <c r="AF156" s="20">
        <f t="shared" si="62"/>
        <v>114.20926666666666</v>
      </c>
      <c r="AG156" s="109">
        <f>IFERROR(AC156/'2018'!AF156*100-100,"")</f>
        <v>-1.5762585522832637</v>
      </c>
      <c r="AH156" s="20">
        <f t="shared" si="63"/>
        <v>0.6918873955611673</v>
      </c>
      <c r="AI156" s="20">
        <f t="shared" si="63"/>
        <v>0.90332035732367899</v>
      </c>
      <c r="AJ156" s="20">
        <f t="shared" si="63"/>
        <v>4.3953879597324885E-5</v>
      </c>
    </row>
    <row r="157" spans="1:36" x14ac:dyDescent="0.2">
      <c r="A157" s="47"/>
      <c r="B157" s="1" t="s">
        <v>70</v>
      </c>
      <c r="C157" s="14">
        <v>110.9939</v>
      </c>
      <c r="D157" s="7">
        <v>112.3329</v>
      </c>
      <c r="E157" s="7">
        <v>113.923</v>
      </c>
      <c r="F157" s="7">
        <v>113.92310000000001</v>
      </c>
      <c r="G157" s="7">
        <v>113.92310000000001</v>
      </c>
      <c r="H157" s="7">
        <v>113.92310000000001</v>
      </c>
      <c r="I157" s="7">
        <v>113.92308044433594</v>
      </c>
      <c r="J157" s="7">
        <v>113.923095703125</v>
      </c>
      <c r="K157" s="7">
        <v>113.92310333251953</v>
      </c>
      <c r="L157" s="7">
        <v>113.92310000000001</v>
      </c>
      <c r="M157" s="7">
        <v>113.92310000000001</v>
      </c>
      <c r="N157" s="7">
        <v>114.39919999999999</v>
      </c>
      <c r="O157" s="7">
        <v>114.3993</v>
      </c>
      <c r="P157" s="10">
        <f t="shared" si="57"/>
        <v>1.2063726024583321</v>
      </c>
      <c r="Q157" s="7">
        <f t="shared" si="57"/>
        <v>1.4155247483150588</v>
      </c>
      <c r="R157" s="7">
        <f t="shared" si="57"/>
        <v>8.7778587294330083E-5</v>
      </c>
      <c r="S157" s="7">
        <f t="shared" si="57"/>
        <v>0</v>
      </c>
      <c r="T157" s="7">
        <f t="shared" si="57"/>
        <v>0</v>
      </c>
      <c r="U157" s="7">
        <f t="shared" si="57"/>
        <v>-1.7165670586245145E-5</v>
      </c>
      <c r="V157" s="7">
        <f t="shared" si="57"/>
        <v>1.3393940018989926E-5</v>
      </c>
      <c r="W157" s="7">
        <f t="shared" si="57"/>
        <v>6.6969691125069375E-6</v>
      </c>
      <c r="X157" s="7">
        <f t="shared" si="57"/>
        <v>-2.9252359079302589E-6</v>
      </c>
      <c r="Y157" s="7">
        <f t="shared" si="57"/>
        <v>0</v>
      </c>
      <c r="Z157" s="7">
        <f t="shared" si="57"/>
        <v>0.41791348725586663</v>
      </c>
      <c r="AA157" s="11">
        <f t="shared" si="57"/>
        <v>8.7413198696598981E-5</v>
      </c>
      <c r="AB157" s="20">
        <f t="shared" si="58"/>
        <v>113.86993162333171</v>
      </c>
      <c r="AC157" s="20">
        <f t="shared" si="59"/>
        <v>113.39299999999999</v>
      </c>
      <c r="AD157" s="20">
        <f t="shared" si="60"/>
        <v>113.92309348144532</v>
      </c>
      <c r="AE157" s="20">
        <f t="shared" si="61"/>
        <v>113.92309967854817</v>
      </c>
      <c r="AF157" s="20">
        <f t="shared" si="62"/>
        <v>114.24053333333332</v>
      </c>
      <c r="AG157" s="109">
        <f>IFERROR(AC157/'2018'!AF157*100-100,"")</f>
        <v>-0.74188495852027359</v>
      </c>
      <c r="AH157" s="20">
        <f t="shared" si="63"/>
        <v>0.46748342617739524</v>
      </c>
      <c r="AI157" s="20">
        <f t="shared" si="63"/>
        <v>5.439724873212981E-6</v>
      </c>
      <c r="AJ157" s="20">
        <f t="shared" si="63"/>
        <v>0.27863853395916749</v>
      </c>
    </row>
    <row r="158" spans="1:36" x14ac:dyDescent="0.2">
      <c r="A158" s="47"/>
      <c r="B158" s="46" t="s">
        <v>48</v>
      </c>
      <c r="C158" s="26">
        <v>95.102400000000003</v>
      </c>
      <c r="D158" s="20">
        <v>93.935940000000002</v>
      </c>
      <c r="E158" s="20">
        <v>95.311959999999999</v>
      </c>
      <c r="F158" s="20">
        <v>94.401700000000005</v>
      </c>
      <c r="G158" s="20">
        <v>93.731189999999998</v>
      </c>
      <c r="H158" s="20">
        <v>94.61739</v>
      </c>
      <c r="I158" s="20">
        <v>95.638748168945313</v>
      </c>
      <c r="J158" s="20">
        <v>94.301292419433594</v>
      </c>
      <c r="K158" s="20">
        <v>95.238525390625</v>
      </c>
      <c r="L158" s="20">
        <v>96.46069</v>
      </c>
      <c r="M158" s="20">
        <v>96.616910000000004</v>
      </c>
      <c r="N158" s="20">
        <v>96.208460000000002</v>
      </c>
      <c r="O158" s="20">
        <v>96.130390000000006</v>
      </c>
      <c r="P158" s="21">
        <f t="shared" si="57"/>
        <v>-1.2265305607429471</v>
      </c>
      <c r="Q158" s="20">
        <f t="shared" si="57"/>
        <v>1.4648493430735847</v>
      </c>
      <c r="R158" s="20">
        <f t="shared" si="57"/>
        <v>-0.95503229605182172</v>
      </c>
      <c r="S158" s="20">
        <f t="shared" si="57"/>
        <v>-0.71027322601182741</v>
      </c>
      <c r="T158" s="20">
        <f t="shared" si="57"/>
        <v>0.94546969904041789</v>
      </c>
      <c r="U158" s="20">
        <f t="shared" si="57"/>
        <v>1.0794613642854789</v>
      </c>
      <c r="V158" s="20">
        <f t="shared" si="57"/>
        <v>-1.3984454785513407</v>
      </c>
      <c r="W158" s="20">
        <f t="shared" si="57"/>
        <v>0.99387075950431136</v>
      </c>
      <c r="X158" s="20">
        <f t="shared" si="57"/>
        <v>1.2832670438378142</v>
      </c>
      <c r="Y158" s="20">
        <f t="shared" si="57"/>
        <v>0.16195198271959768</v>
      </c>
      <c r="Z158" s="20">
        <f t="shared" si="57"/>
        <v>-0.42275208346034038</v>
      </c>
      <c r="AA158" s="19">
        <f t="shared" si="57"/>
        <v>-8.1146709967082675E-2</v>
      </c>
      <c r="AB158" s="20">
        <f>(AB139/AB142)*100</f>
        <v>95.220078438741368</v>
      </c>
      <c r="AC158" s="20">
        <f t="shared" ref="AC158:AF158" si="64">(AC139/AC142)*100</f>
        <v>94.549701758419971</v>
      </c>
      <c r="AD158" s="20">
        <f t="shared" si="64"/>
        <v>94.664611520335427</v>
      </c>
      <c r="AE158" s="20">
        <f t="shared" si="64"/>
        <v>95.332160410668578</v>
      </c>
      <c r="AF158" s="20">
        <f t="shared" si="64"/>
        <v>96.318254844144363</v>
      </c>
      <c r="AG158" s="7">
        <f>IFERROR(AC158/'2018'!AF158*100-100,"")</f>
        <v>-1.8361556577059446</v>
      </c>
      <c r="AH158" s="20">
        <f t="shared" si="63"/>
        <v>0.12153371166527904</v>
      </c>
      <c r="AI158" s="20">
        <f t="shared" si="63"/>
        <v>0.70517258731869958</v>
      </c>
      <c r="AJ158" s="20">
        <f t="shared" si="63"/>
        <v>1.0343775167036142</v>
      </c>
    </row>
    <row r="159" spans="1:36" x14ac:dyDescent="0.2">
      <c r="A159" s="47"/>
      <c r="B159" s="46" t="s">
        <v>72</v>
      </c>
      <c r="C159" s="26">
        <v>105.89570000000001</v>
      </c>
      <c r="D159" s="20">
        <v>105.3404</v>
      </c>
      <c r="E159" s="20">
        <v>106.479</v>
      </c>
      <c r="F159" s="20">
        <v>105.7743</v>
      </c>
      <c r="G159" s="20">
        <v>105.3721</v>
      </c>
      <c r="H159" s="20">
        <v>106.8463</v>
      </c>
      <c r="I159" s="20">
        <v>108.13970184326172</v>
      </c>
      <c r="J159" s="20">
        <v>106.86997222900391</v>
      </c>
      <c r="K159" s="20">
        <v>107.75425720214844</v>
      </c>
      <c r="L159" s="20">
        <v>108.8925</v>
      </c>
      <c r="M159" s="20">
        <v>109.0607</v>
      </c>
      <c r="N159" s="20">
        <v>108.71080000000001</v>
      </c>
      <c r="O159" s="20">
        <v>108.6718</v>
      </c>
      <c r="P159" s="21">
        <f t="shared" si="57"/>
        <v>-0.52438389849635303</v>
      </c>
      <c r="Q159" s="20">
        <f t="shared" si="57"/>
        <v>1.0808768525655841</v>
      </c>
      <c r="R159" s="20">
        <f t="shared" si="57"/>
        <v>-0.66182064068971591</v>
      </c>
      <c r="S159" s="20">
        <f t="shared" si="57"/>
        <v>-0.38024359414337267</v>
      </c>
      <c r="T159" s="20">
        <f t="shared" si="57"/>
        <v>1.3990420614185313</v>
      </c>
      <c r="U159" s="20">
        <f t="shared" si="57"/>
        <v>1.2105256272437317</v>
      </c>
      <c r="V159" s="20">
        <f t="shared" si="57"/>
        <v>-1.1741567552111116</v>
      </c>
      <c r="W159" s="20">
        <f t="shared" si="57"/>
        <v>0.82744007011591736</v>
      </c>
      <c r="X159" s="20">
        <f t="shared" si="57"/>
        <v>1.056332090634899</v>
      </c>
      <c r="Y159" s="20">
        <f t="shared" si="57"/>
        <v>0.15446426521569329</v>
      </c>
      <c r="Z159" s="20">
        <f t="shared" si="57"/>
        <v>-0.32083050998204765</v>
      </c>
      <c r="AA159" s="19">
        <f t="shared" si="57"/>
        <v>-3.5875000459937259E-2</v>
      </c>
      <c r="AB159" s="20">
        <f>(AB139/AB151)*100</f>
        <v>107.3298737588469</v>
      </c>
      <c r="AC159" s="20">
        <f t="shared" ref="AC159:AF159" si="65">(AC139/AC151)*100</f>
        <v>105.86522768899651</v>
      </c>
      <c r="AD159" s="20">
        <f t="shared" si="65"/>
        <v>106.78656830205861</v>
      </c>
      <c r="AE159" s="20">
        <f t="shared" si="65"/>
        <v>107.83899985271384</v>
      </c>
      <c r="AF159" s="20">
        <f t="shared" si="65"/>
        <v>108.81428944480933</v>
      </c>
      <c r="AG159" s="7">
        <f>IFERROR(AC159/'2018'!AF159*100-100,"")</f>
        <v>-2.7101787558044776</v>
      </c>
      <c r="AH159" s="20">
        <f t="shared" si="63"/>
        <v>0.87029578377591577</v>
      </c>
      <c r="AI159" s="20">
        <f t="shared" si="63"/>
        <v>0.9855467474882289</v>
      </c>
      <c r="AJ159" s="20">
        <f t="shared" si="63"/>
        <v>0.90439413702607396</v>
      </c>
    </row>
    <row r="160" spans="1:36" ht="18" customHeight="1" x14ac:dyDescent="0.2">
      <c r="B160" s="22" t="s">
        <v>63</v>
      </c>
      <c r="C160" s="27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5"/>
      <c r="AB160" s="24"/>
      <c r="AC160" s="23"/>
      <c r="AD160" s="23"/>
      <c r="AE160" s="23"/>
      <c r="AF160" s="23"/>
      <c r="AG160" s="23"/>
      <c r="AH160" s="23"/>
      <c r="AI160" s="23"/>
      <c r="AJ160" s="23"/>
    </row>
    <row r="161" spans="2:36" x14ac:dyDescent="0.2">
      <c r="B161" s="1" t="s">
        <v>15</v>
      </c>
      <c r="C161" s="14">
        <v>131.3476</v>
      </c>
      <c r="D161" s="7">
        <v>132.4631</v>
      </c>
      <c r="E161" s="7">
        <v>132.2653</v>
      </c>
      <c r="F161" s="7">
        <v>131.88890000000001</v>
      </c>
      <c r="G161" s="7">
        <v>130.19399999999999</v>
      </c>
      <c r="H161" s="7">
        <v>130.75810000000001</v>
      </c>
      <c r="I161" s="7">
        <v>130.20205688476563</v>
      </c>
      <c r="J161" s="7">
        <v>128.93751525878906</v>
      </c>
      <c r="K161" s="7">
        <v>129.38261413574219</v>
      </c>
      <c r="L161" s="7">
        <v>130.8246</v>
      </c>
      <c r="M161" s="7">
        <v>131.0309</v>
      </c>
      <c r="N161" s="7">
        <v>129.40989999999999</v>
      </c>
      <c r="O161" s="7">
        <v>128.47499999999999</v>
      </c>
      <c r="P161" s="10">
        <f t="shared" ref="P161:AA179" si="66">(D161-C161)/C161*100</f>
        <v>0.84927322615715639</v>
      </c>
      <c r="Q161" s="7">
        <f t="shared" si="66"/>
        <v>-0.14932460436151718</v>
      </c>
      <c r="R161" s="7">
        <f t="shared" si="66"/>
        <v>-0.28457955336735308</v>
      </c>
      <c r="S161" s="7">
        <f t="shared" si="66"/>
        <v>-1.2850967746338153</v>
      </c>
      <c r="T161" s="7">
        <f t="shared" si="66"/>
        <v>0.43327649507659705</v>
      </c>
      <c r="U161" s="7">
        <f t="shared" si="66"/>
        <v>-0.4252456369696318</v>
      </c>
      <c r="V161" s="7">
        <f t="shared" si="66"/>
        <v>-0.9712147843376514</v>
      </c>
      <c r="W161" s="7">
        <f t="shared" si="66"/>
        <v>0.34520509881066963</v>
      </c>
      <c r="X161" s="7">
        <f t="shared" si="66"/>
        <v>1.1145128531295188</v>
      </c>
      <c r="Y161" s="7">
        <f t="shared" si="66"/>
        <v>0.15769205485818327</v>
      </c>
      <c r="Z161" s="7">
        <f t="shared" si="66"/>
        <v>-1.2371127726360798</v>
      </c>
      <c r="AA161" s="11">
        <f t="shared" si="66"/>
        <v>-0.72243313687747157</v>
      </c>
      <c r="AB161" s="20">
        <f t="shared" ref="AB161:AB164" si="67">AVERAGE(D161:O161)</f>
        <v>130.48599885660803</v>
      </c>
      <c r="AC161" s="20">
        <f t="shared" ref="AC161:AC164" si="68">IFERROR(AVERAGE(D161:F161),"")</f>
        <v>132.20576666666668</v>
      </c>
      <c r="AD161" s="20">
        <f t="shared" ref="AD161:AD164" si="69">IFERROR(AVERAGE(G161:I161),"")</f>
        <v>130.38471896158853</v>
      </c>
      <c r="AE161" s="20">
        <f t="shared" ref="AE161:AE177" si="70">IFERROR(AVERAGE(J161:L161),"")</f>
        <v>129.7149097981771</v>
      </c>
      <c r="AF161" s="20">
        <f t="shared" ref="AF161:AF177" si="71">IFERROR(AVERAGE(M161:O161),"")</f>
        <v>129.6386</v>
      </c>
      <c r="AG161" s="109">
        <f>IFERROR(AC161/'2018'!AF161*100-100,"")</f>
        <v>1.9802486810770006</v>
      </c>
      <c r="AH161" s="20">
        <f t="shared" ref="AH161:AJ176" si="72">IFERROR(AD161/AC161*100-100,"")</f>
        <v>-1.3774343971466863</v>
      </c>
      <c r="AI161" s="20">
        <f t="shared" si="72"/>
        <v>-0.51371753434446532</v>
      </c>
      <c r="AJ161" s="20">
        <f t="shared" si="72"/>
        <v>-5.8828856525323658E-2</v>
      </c>
    </row>
    <row r="162" spans="2:36" x14ac:dyDescent="0.2">
      <c r="B162" s="1" t="s">
        <v>21</v>
      </c>
      <c r="C162" s="14">
        <v>127.9678</v>
      </c>
      <c r="D162" s="7">
        <v>129.5463</v>
      </c>
      <c r="E162" s="7">
        <v>129.7013</v>
      </c>
      <c r="F162" s="7">
        <v>130.1439</v>
      </c>
      <c r="G162" s="7">
        <v>130.78989999999999</v>
      </c>
      <c r="H162" s="7">
        <v>131.5017</v>
      </c>
      <c r="I162" s="7">
        <v>131.29043579101563</v>
      </c>
      <c r="J162" s="7">
        <v>132.27157592773438</v>
      </c>
      <c r="K162" s="7">
        <v>131.95443725585938</v>
      </c>
      <c r="L162" s="7">
        <v>131.21709999999999</v>
      </c>
      <c r="M162" s="7">
        <v>131.37620000000001</v>
      </c>
      <c r="N162" s="7">
        <v>131.95609999999999</v>
      </c>
      <c r="O162" s="7">
        <v>132.2662</v>
      </c>
      <c r="P162" s="10">
        <f t="shared" si="66"/>
        <v>1.2335134307224205</v>
      </c>
      <c r="Q162" s="7">
        <f t="shared" si="66"/>
        <v>0.11964834194415519</v>
      </c>
      <c r="R162" s="7">
        <f t="shared" si="66"/>
        <v>0.34124561588819757</v>
      </c>
      <c r="S162" s="7">
        <f t="shared" si="66"/>
        <v>0.4963736294977994</v>
      </c>
      <c r="T162" s="7">
        <f t="shared" si="66"/>
        <v>0.54423162644822798</v>
      </c>
      <c r="U162" s="7">
        <f t="shared" si="66"/>
        <v>-0.16065511623376322</v>
      </c>
      <c r="V162" s="7">
        <f t="shared" si="66"/>
        <v>0.74730511084638407</v>
      </c>
      <c r="W162" s="7">
        <f t="shared" si="66"/>
        <v>-0.23976328220982746</v>
      </c>
      <c r="X162" s="7">
        <f t="shared" si="66"/>
        <v>-0.55878170616550904</v>
      </c>
      <c r="Y162" s="7">
        <f t="shared" si="66"/>
        <v>0.12124944081222917</v>
      </c>
      <c r="Z162" s="7">
        <f t="shared" si="66"/>
        <v>0.44140415082791301</v>
      </c>
      <c r="AA162" s="11">
        <f t="shared" si="66"/>
        <v>0.23500239852496824</v>
      </c>
      <c r="AB162" s="20">
        <f t="shared" si="67"/>
        <v>131.16792908121747</v>
      </c>
      <c r="AC162" s="20">
        <f t="shared" si="68"/>
        <v>129.7971666666667</v>
      </c>
      <c r="AD162" s="20">
        <f t="shared" si="69"/>
        <v>131.19401193033855</v>
      </c>
      <c r="AE162" s="20">
        <f t="shared" si="70"/>
        <v>131.8143710611979</v>
      </c>
      <c r="AF162" s="20">
        <f t="shared" si="71"/>
        <v>131.86616666666669</v>
      </c>
      <c r="AG162" s="109">
        <f>IFERROR(AC162/'2018'!AF162*100-100,"")</f>
        <v>-1.5690150493492609</v>
      </c>
      <c r="AH162" s="20">
        <f t="shared" si="72"/>
        <v>1.0761754663405725</v>
      </c>
      <c r="AI162" s="20">
        <f t="shared" si="72"/>
        <v>0.47285628492615217</v>
      </c>
      <c r="AJ162" s="20">
        <f t="shared" si="72"/>
        <v>3.9294353909809843E-2</v>
      </c>
    </row>
    <row r="163" spans="2:36" x14ac:dyDescent="0.2">
      <c r="B163" s="54" t="s">
        <v>23</v>
      </c>
      <c r="C163" s="26">
        <v>131.07230000000001</v>
      </c>
      <c r="D163" s="20">
        <v>132.9836</v>
      </c>
      <c r="E163" s="20">
        <v>133.05850000000001</v>
      </c>
      <c r="F163" s="20">
        <v>133.59790000000001</v>
      </c>
      <c r="G163" s="20">
        <v>134.36340000000001</v>
      </c>
      <c r="H163" s="20">
        <v>135.1138</v>
      </c>
      <c r="I163" s="20">
        <v>134.78915405273438</v>
      </c>
      <c r="J163" s="20">
        <v>136.0133056640625</v>
      </c>
      <c r="K163" s="20">
        <v>135.49552917480469</v>
      </c>
      <c r="L163" s="20">
        <v>134.51660000000001</v>
      </c>
      <c r="M163" s="20">
        <v>134.59119999999999</v>
      </c>
      <c r="N163" s="20">
        <v>135.15989999999999</v>
      </c>
      <c r="O163" s="20">
        <v>135.5609</v>
      </c>
      <c r="P163" s="21">
        <f t="shared" si="66"/>
        <v>1.4582028391963693</v>
      </c>
      <c r="Q163" s="20">
        <f t="shared" si="66"/>
        <v>5.6322734532689545E-2</v>
      </c>
      <c r="R163" s="20">
        <f t="shared" si="66"/>
        <v>0.40538560107020633</v>
      </c>
      <c r="S163" s="20">
        <f t="shared" si="66"/>
        <v>0.57298804846483586</v>
      </c>
      <c r="T163" s="20">
        <f t="shared" si="66"/>
        <v>0.55848542088097264</v>
      </c>
      <c r="U163" s="20">
        <f t="shared" si="66"/>
        <v>-0.24027593574129563</v>
      </c>
      <c r="V163" s="20">
        <f t="shared" si="66"/>
        <v>0.90819741390259989</v>
      </c>
      <c r="W163" s="20">
        <f t="shared" si="66"/>
        <v>-0.38068076261352102</v>
      </c>
      <c r="X163" s="20">
        <f t="shared" si="66"/>
        <v>-0.72248079384357122</v>
      </c>
      <c r="Y163" s="20">
        <f t="shared" si="66"/>
        <v>5.5457839404189038E-2</v>
      </c>
      <c r="Z163" s="20">
        <f t="shared" si="66"/>
        <v>0.42253876925089223</v>
      </c>
      <c r="AA163" s="19">
        <f t="shared" si="66"/>
        <v>0.29668562939156545</v>
      </c>
      <c r="AB163" s="20">
        <f t="shared" si="67"/>
        <v>134.60364907430014</v>
      </c>
      <c r="AC163" s="20">
        <f t="shared" si="68"/>
        <v>133.21333333333334</v>
      </c>
      <c r="AD163" s="20">
        <f t="shared" si="69"/>
        <v>134.75545135091147</v>
      </c>
      <c r="AE163" s="20">
        <f t="shared" si="70"/>
        <v>135.34181161295575</v>
      </c>
      <c r="AF163" s="20">
        <f t="shared" si="71"/>
        <v>135.10399999999998</v>
      </c>
      <c r="AG163" s="109">
        <f>IFERROR(AC163/'2018'!AF163*100-100,"")</f>
        <v>-1.3994157587241318</v>
      </c>
      <c r="AH163" s="20">
        <f t="shared" si="72"/>
        <v>1.1576303805260721</v>
      </c>
      <c r="AI163" s="20">
        <f t="shared" si="72"/>
        <v>0.43512915890680404</v>
      </c>
      <c r="AJ163" s="20">
        <f t="shared" si="72"/>
        <v>-0.17571185882736984</v>
      </c>
    </row>
    <row r="164" spans="2:36" x14ac:dyDescent="0.2">
      <c r="B164" s="1" t="s">
        <v>25</v>
      </c>
      <c r="C164" s="14">
        <v>136.39619999999999</v>
      </c>
      <c r="D164" s="7">
        <v>139.9246</v>
      </c>
      <c r="E164" s="7">
        <v>139.83099999999999</v>
      </c>
      <c r="F164" s="7">
        <v>140.64840000000001</v>
      </c>
      <c r="G164" s="7">
        <v>141.7944</v>
      </c>
      <c r="H164" s="7">
        <v>142.69130000000001</v>
      </c>
      <c r="I164" s="7">
        <v>141.18080139160156</v>
      </c>
      <c r="J164" s="7">
        <v>143.3892822265625</v>
      </c>
      <c r="K164" s="7">
        <v>141.8187255859375</v>
      </c>
      <c r="L164" s="7">
        <v>139.11099999999999</v>
      </c>
      <c r="M164" s="7">
        <v>138.6969</v>
      </c>
      <c r="N164" s="7">
        <v>139.3135</v>
      </c>
      <c r="O164" s="7">
        <v>139.90629999999999</v>
      </c>
      <c r="P164" s="10">
        <f t="shared" si="66"/>
        <v>2.5868755874430556</v>
      </c>
      <c r="Q164" s="7">
        <f t="shared" si="66"/>
        <v>-6.6893169607066399E-2</v>
      </c>
      <c r="R164" s="7">
        <f t="shared" si="66"/>
        <v>0.5845627936580734</v>
      </c>
      <c r="S164" s="7">
        <f t="shared" si="66"/>
        <v>0.81479775098755935</v>
      </c>
      <c r="T164" s="7">
        <f t="shared" si="66"/>
        <v>0.63253555852700571</v>
      </c>
      <c r="U164" s="7">
        <f t="shared" si="66"/>
        <v>-1.0585779289966872</v>
      </c>
      <c r="V164" s="7">
        <f t="shared" si="66"/>
        <v>1.5642926043712864</v>
      </c>
      <c r="W164" s="7">
        <f t="shared" si="66"/>
        <v>-1.0953096467443355</v>
      </c>
      <c r="X164" s="7">
        <f t="shared" si="66"/>
        <v>-1.9092863616918607</v>
      </c>
      <c r="Y164" s="7">
        <f t="shared" si="66"/>
        <v>-0.29767595661018226</v>
      </c>
      <c r="Z164" s="7">
        <f t="shared" si="66"/>
        <v>0.44456653321019102</v>
      </c>
      <c r="AA164" s="11">
        <f t="shared" si="66"/>
        <v>0.4255151151898291</v>
      </c>
      <c r="AB164" s="20">
        <f t="shared" si="67"/>
        <v>140.69218410034179</v>
      </c>
      <c r="AC164" s="20">
        <f t="shared" si="68"/>
        <v>140.13466666666667</v>
      </c>
      <c r="AD164" s="20">
        <f t="shared" si="69"/>
        <v>141.88883379720053</v>
      </c>
      <c r="AE164" s="20">
        <f t="shared" si="70"/>
        <v>141.43966927083332</v>
      </c>
      <c r="AF164" s="20">
        <f t="shared" si="71"/>
        <v>139.30556666666666</v>
      </c>
      <c r="AG164" s="109">
        <f>IFERROR(AC164/'2018'!AF164*100-100,"")</f>
        <v>0.59516645302761617</v>
      </c>
      <c r="AH164" s="20">
        <f t="shared" si="72"/>
        <v>1.2517724359429394</v>
      </c>
      <c r="AI164" s="20">
        <f t="shared" si="72"/>
        <v>-0.31656086976455811</v>
      </c>
      <c r="AJ164" s="20">
        <f t="shared" si="72"/>
        <v>-1.5088430389922678</v>
      </c>
    </row>
    <row r="165" spans="2:36" x14ac:dyDescent="0.2">
      <c r="B165" s="1" t="s">
        <v>66</v>
      </c>
      <c r="C165" s="14">
        <v>135.7687</v>
      </c>
      <c r="D165" s="7">
        <v>137.54050000000001</v>
      </c>
      <c r="E165" s="7">
        <v>137.68010000000001</v>
      </c>
      <c r="F165" s="7">
        <v>137.87459999999999</v>
      </c>
      <c r="G165" s="7">
        <v>138.68690000000001</v>
      </c>
      <c r="H165" s="7">
        <v>139.858</v>
      </c>
      <c r="I165" s="7">
        <v>140.24046325683594</v>
      </c>
      <c r="J165" s="7">
        <v>140.85781860351563</v>
      </c>
      <c r="K165" s="7">
        <v>141.23361206054688</v>
      </c>
      <c r="L165" s="7">
        <v>141.75839999999999</v>
      </c>
      <c r="M165" s="7">
        <v>142.161</v>
      </c>
      <c r="N165" s="7">
        <v>142.65199999999999</v>
      </c>
      <c r="O165" s="7">
        <v>142.79069999999999</v>
      </c>
      <c r="P165" s="10">
        <f t="shared" si="66"/>
        <v>1.3050136003364643</v>
      </c>
      <c r="Q165" s="7">
        <f t="shared" si="66"/>
        <v>0.10149737713619006</v>
      </c>
      <c r="R165" s="7">
        <f t="shared" si="66"/>
        <v>0.14126950808430308</v>
      </c>
      <c r="S165" s="7">
        <f t="shared" si="66"/>
        <v>0.58915855422247598</v>
      </c>
      <c r="T165" s="7">
        <f t="shared" si="66"/>
        <v>0.84442005697725997</v>
      </c>
      <c r="U165" s="7">
        <f t="shared" si="66"/>
        <v>0.27346541265850605</v>
      </c>
      <c r="V165" s="7">
        <f t="shared" si="66"/>
        <v>0.44021199897854363</v>
      </c>
      <c r="W165" s="7">
        <f t="shared" si="66"/>
        <v>0.26678920684483087</v>
      </c>
      <c r="X165" s="7">
        <f t="shared" si="66"/>
        <v>0.37157439493096228</v>
      </c>
      <c r="Y165" s="7">
        <f t="shared" si="66"/>
        <v>0.28400433413470155</v>
      </c>
      <c r="Z165" s="7">
        <f t="shared" si="66"/>
        <v>0.34538305161048771</v>
      </c>
      <c r="AA165" s="11">
        <f t="shared" si="66"/>
        <v>9.7229621736814112E-2</v>
      </c>
      <c r="AB165" s="20">
        <f t="shared" si="58"/>
        <v>140.27784116007487</v>
      </c>
      <c r="AC165" s="20">
        <f t="shared" si="59"/>
        <v>137.69839999999999</v>
      </c>
      <c r="AD165" s="20">
        <f t="shared" si="60"/>
        <v>139.59512108561196</v>
      </c>
      <c r="AE165" s="20">
        <f t="shared" si="70"/>
        <v>141.28327688802082</v>
      </c>
      <c r="AF165" s="20">
        <f t="shared" si="71"/>
        <v>142.53456666666668</v>
      </c>
      <c r="AG165" s="109">
        <f>IFERROR(AC165/'2018'!AF165*100-100,"")</f>
        <v>-3.3929781243707851</v>
      </c>
      <c r="AH165" s="20">
        <f t="shared" si="72"/>
        <v>1.377445987471134</v>
      </c>
      <c r="AI165" s="20">
        <f t="shared" si="72"/>
        <v>1.2093229256726801</v>
      </c>
      <c r="AJ165" s="20">
        <f t="shared" si="72"/>
        <v>0.88566021839768894</v>
      </c>
    </row>
    <row r="166" spans="2:36" x14ac:dyDescent="0.2">
      <c r="B166" s="1" t="s">
        <v>28</v>
      </c>
      <c r="C166" s="14">
        <v>123.509</v>
      </c>
      <c r="D166" s="7">
        <v>123.7525</v>
      </c>
      <c r="E166" s="7">
        <v>124.065</v>
      </c>
      <c r="F166" s="7">
        <v>124.2586</v>
      </c>
      <c r="G166" s="7">
        <v>124.624</v>
      </c>
      <c r="H166" s="7">
        <v>125.1563</v>
      </c>
      <c r="I166" s="7">
        <v>125.76095581054688</v>
      </c>
      <c r="J166" s="7">
        <v>126.11400604248047</v>
      </c>
      <c r="K166" s="7">
        <v>126.68401336669922</v>
      </c>
      <c r="L166" s="7">
        <v>127.247</v>
      </c>
      <c r="M166" s="7">
        <v>128.11359999999999</v>
      </c>
      <c r="N166" s="7">
        <v>128.47200000000001</v>
      </c>
      <c r="O166" s="7">
        <v>128.99109999999999</v>
      </c>
      <c r="P166" s="10">
        <f t="shared" si="66"/>
        <v>0.19715162457796387</v>
      </c>
      <c r="Q166" s="7">
        <f t="shared" si="66"/>
        <v>0.25252015110805842</v>
      </c>
      <c r="R166" s="7">
        <f t="shared" si="66"/>
        <v>0.15604723330512518</v>
      </c>
      <c r="S166" s="7">
        <f t="shared" si="66"/>
        <v>0.29406415330608421</v>
      </c>
      <c r="T166" s="7">
        <f t="shared" si="66"/>
        <v>0.42712479137245352</v>
      </c>
      <c r="U166" s="7">
        <f t="shared" si="66"/>
        <v>0.48312055449615671</v>
      </c>
      <c r="V166" s="7">
        <f t="shared" si="66"/>
        <v>0.28073119328501905</v>
      </c>
      <c r="W166" s="7">
        <f t="shared" si="66"/>
        <v>0.45197781127240355</v>
      </c>
      <c r="X166" s="7">
        <f t="shared" si="66"/>
        <v>0.44440227171455443</v>
      </c>
      <c r="Y166" s="7">
        <f t="shared" si="66"/>
        <v>0.68103766689980205</v>
      </c>
      <c r="Z166" s="7">
        <f t="shared" si="66"/>
        <v>0.27975172034820456</v>
      </c>
      <c r="AA166" s="11">
        <f t="shared" si="66"/>
        <v>0.40405691512545949</v>
      </c>
      <c r="AB166" s="20">
        <f t="shared" si="58"/>
        <v>126.10325626831053</v>
      </c>
      <c r="AC166" s="20">
        <f t="shared" si="59"/>
        <v>124.02536666666667</v>
      </c>
      <c r="AD166" s="20">
        <f t="shared" si="60"/>
        <v>125.18041860351563</v>
      </c>
      <c r="AE166" s="20">
        <f t="shared" si="70"/>
        <v>126.68167313639323</v>
      </c>
      <c r="AF166" s="20">
        <f t="shared" si="71"/>
        <v>128.52556666666666</v>
      </c>
      <c r="AG166" s="109">
        <f>IFERROR(AC166/'2018'!AF166*100-100,"")</f>
        <v>-3.5014045195158303</v>
      </c>
      <c r="AH166" s="20">
        <f t="shared" si="72"/>
        <v>0.93130298090817121</v>
      </c>
      <c r="AI166" s="20">
        <f t="shared" si="72"/>
        <v>1.1992726575172412</v>
      </c>
      <c r="AJ166" s="20">
        <f t="shared" si="72"/>
        <v>1.4555329785455058</v>
      </c>
    </row>
    <row r="167" spans="2:36" x14ac:dyDescent="0.2">
      <c r="B167" s="1" t="s">
        <v>30</v>
      </c>
      <c r="C167" s="14">
        <v>125.82559999999999</v>
      </c>
      <c r="D167" s="7">
        <v>126.0753</v>
      </c>
      <c r="E167" s="7">
        <v>126.19450000000001</v>
      </c>
      <c r="F167" s="7">
        <v>126.5399</v>
      </c>
      <c r="G167" s="7">
        <v>126.742</v>
      </c>
      <c r="H167" s="7">
        <v>127.5371</v>
      </c>
      <c r="I167" s="7">
        <v>130.55638122558594</v>
      </c>
      <c r="J167" s="7">
        <v>130.35552978515625</v>
      </c>
      <c r="K167" s="7">
        <v>130.42976379394531</v>
      </c>
      <c r="L167" s="7">
        <v>130.3389</v>
      </c>
      <c r="M167" s="7">
        <v>130.60050000000001</v>
      </c>
      <c r="N167" s="7">
        <v>131.33160000000001</v>
      </c>
      <c r="O167" s="7">
        <v>131.9442</v>
      </c>
      <c r="P167" s="10">
        <f t="shared" si="66"/>
        <v>0.19844928218105398</v>
      </c>
      <c r="Q167" s="7">
        <f t="shared" si="66"/>
        <v>9.4546671711276051E-2</v>
      </c>
      <c r="R167" s="7">
        <f t="shared" si="66"/>
        <v>0.27370447998922132</v>
      </c>
      <c r="S167" s="7">
        <f t="shared" si="66"/>
        <v>0.15971247013787862</v>
      </c>
      <c r="T167" s="7">
        <f t="shared" si="66"/>
        <v>0.62733742563632489</v>
      </c>
      <c r="U167" s="7">
        <f t="shared" si="66"/>
        <v>2.3673748466806463</v>
      </c>
      <c r="V167" s="7">
        <f t="shared" si="66"/>
        <v>-0.15384268355496164</v>
      </c>
      <c r="W167" s="7">
        <f t="shared" si="66"/>
        <v>5.6947341559970874E-2</v>
      </c>
      <c r="X167" s="7">
        <f t="shared" si="66"/>
        <v>-6.9664922562357026E-2</v>
      </c>
      <c r="Y167" s="7">
        <f t="shared" si="66"/>
        <v>0.20070754011274886</v>
      </c>
      <c r="Z167" s="7">
        <f t="shared" si="66"/>
        <v>0.55979877565552794</v>
      </c>
      <c r="AA167" s="11">
        <f t="shared" si="66"/>
        <v>0.46645285673820025</v>
      </c>
      <c r="AB167" s="20">
        <f t="shared" si="58"/>
        <v>129.05380623372395</v>
      </c>
      <c r="AC167" s="20">
        <f t="shared" si="59"/>
        <v>126.26990000000001</v>
      </c>
      <c r="AD167" s="20">
        <f t="shared" si="60"/>
        <v>128.27849374186198</v>
      </c>
      <c r="AE167" s="20">
        <f t="shared" si="70"/>
        <v>130.37473119303385</v>
      </c>
      <c r="AF167" s="20">
        <f t="shared" si="71"/>
        <v>131.2921</v>
      </c>
      <c r="AG167" s="109">
        <f>IFERROR(AC167/'2018'!AF167*100-100,"")</f>
        <v>-3.8252111132352979</v>
      </c>
      <c r="AH167" s="20">
        <f t="shared" si="72"/>
        <v>1.5907146056676851</v>
      </c>
      <c r="AI167" s="20">
        <f t="shared" si="72"/>
        <v>1.6341300790373907</v>
      </c>
      <c r="AJ167" s="20">
        <f t="shared" si="72"/>
        <v>0.70364003712337819</v>
      </c>
    </row>
    <row r="168" spans="2:36" x14ac:dyDescent="0.2">
      <c r="B168" s="1" t="s">
        <v>32</v>
      </c>
      <c r="C168" s="14">
        <v>126.5265</v>
      </c>
      <c r="D168" s="7">
        <v>126.7166</v>
      </c>
      <c r="E168" s="7">
        <v>126.9539</v>
      </c>
      <c r="F168" s="7">
        <v>127.4413</v>
      </c>
      <c r="G168" s="7">
        <v>127.6696</v>
      </c>
      <c r="H168" s="7">
        <v>128.07929999999999</v>
      </c>
      <c r="I168" s="7">
        <v>127.97300720214844</v>
      </c>
      <c r="J168" s="7">
        <v>128.5804443359375</v>
      </c>
      <c r="K168" s="7">
        <v>128.73143005371094</v>
      </c>
      <c r="L168" s="7">
        <v>129.09950000000001</v>
      </c>
      <c r="M168" s="7">
        <v>129.49789999999999</v>
      </c>
      <c r="N168" s="7">
        <v>129.52780000000001</v>
      </c>
      <c r="O168" s="7">
        <v>129.63910000000001</v>
      </c>
      <c r="P168" s="10">
        <f t="shared" si="66"/>
        <v>0.15024520554982634</v>
      </c>
      <c r="Q168" s="7">
        <f t="shared" si="66"/>
        <v>0.18726828213509891</v>
      </c>
      <c r="R168" s="7">
        <f t="shared" si="66"/>
        <v>0.38391888709208133</v>
      </c>
      <c r="S168" s="7">
        <f t="shared" si="66"/>
        <v>0.17914129877834298</v>
      </c>
      <c r="T168" s="7">
        <f t="shared" si="66"/>
        <v>0.32090646481228624</v>
      </c>
      <c r="U168" s="7">
        <f t="shared" si="66"/>
        <v>-8.2989833526223036E-2</v>
      </c>
      <c r="V168" s="7">
        <f t="shared" si="66"/>
        <v>0.47466035773430254</v>
      </c>
      <c r="W168" s="7">
        <f t="shared" si="66"/>
        <v>0.1174251018910485</v>
      </c>
      <c r="X168" s="7">
        <f t="shared" si="66"/>
        <v>0.28592080903280409</v>
      </c>
      <c r="Y168" s="7">
        <f t="shared" si="66"/>
        <v>0.30859918125165547</v>
      </c>
      <c r="Z168" s="7">
        <f t="shared" si="66"/>
        <v>2.3089177507918078E-2</v>
      </c>
      <c r="AA168" s="11">
        <f t="shared" si="66"/>
        <v>8.5927499733647869E-2</v>
      </c>
      <c r="AB168" s="20">
        <f t="shared" si="58"/>
        <v>128.32582346598309</v>
      </c>
      <c r="AC168" s="20">
        <f t="shared" si="59"/>
        <v>127.03726666666667</v>
      </c>
      <c r="AD168" s="20">
        <f t="shared" si="60"/>
        <v>127.90730240071615</v>
      </c>
      <c r="AE168" s="20">
        <f t="shared" si="70"/>
        <v>128.80379146321616</v>
      </c>
      <c r="AF168" s="20">
        <f t="shared" si="71"/>
        <v>129.55493333333334</v>
      </c>
      <c r="AG168" s="109">
        <f>IFERROR(AC168/'2018'!AF168*100-100,"")</f>
        <v>-1.9433197963901137</v>
      </c>
      <c r="AH168" s="20">
        <f t="shared" si="72"/>
        <v>0.68486654103820399</v>
      </c>
      <c r="AI168" s="20">
        <f t="shared" si="72"/>
        <v>0.70088966436914291</v>
      </c>
      <c r="AJ168" s="20">
        <f t="shared" si="72"/>
        <v>0.58316751516720444</v>
      </c>
    </row>
    <row r="169" spans="2:36" x14ac:dyDescent="0.2">
      <c r="B169" s="1" t="s">
        <v>67</v>
      </c>
      <c r="C169" s="14">
        <v>110.99930000000001</v>
      </c>
      <c r="D169" s="7">
        <v>111.2649</v>
      </c>
      <c r="E169" s="7">
        <v>111.2653</v>
      </c>
      <c r="F169" s="7">
        <v>111.5286</v>
      </c>
      <c r="G169" s="7">
        <v>111.5294</v>
      </c>
      <c r="H169" s="7">
        <v>111.56780000000001</v>
      </c>
      <c r="I169" s="7">
        <v>111.852783203125</v>
      </c>
      <c r="J169" s="7">
        <v>113.08405303955078</v>
      </c>
      <c r="K169" s="7">
        <v>113.05023193359375</v>
      </c>
      <c r="L169" s="7">
        <v>112.9254</v>
      </c>
      <c r="M169" s="7">
        <v>112.9701</v>
      </c>
      <c r="N169" s="7">
        <v>113.2915</v>
      </c>
      <c r="O169" s="7">
        <v>113.4529</v>
      </c>
      <c r="P169" s="10">
        <f t="shared" si="66"/>
        <v>0.2392807882572161</v>
      </c>
      <c r="Q169" s="7">
        <f t="shared" si="66"/>
        <v>3.595024127097295E-4</v>
      </c>
      <c r="R169" s="7">
        <f t="shared" si="66"/>
        <v>0.23664161243442564</v>
      </c>
      <c r="S169" s="7">
        <f t="shared" si="66"/>
        <v>7.1730479894675943E-4</v>
      </c>
      <c r="T169" s="7">
        <f t="shared" si="66"/>
        <v>3.4430383378741374E-2</v>
      </c>
      <c r="U169" s="7">
        <f t="shared" si="66"/>
        <v>0.25543499390056501</v>
      </c>
      <c r="V169" s="7">
        <f t="shared" si="66"/>
        <v>1.1007949924587852</v>
      </c>
      <c r="W169" s="7">
        <f t="shared" si="66"/>
        <v>-2.9907935776941445E-2</v>
      </c>
      <c r="X169" s="7">
        <f t="shared" si="66"/>
        <v>-0.11042165191406299</v>
      </c>
      <c r="Y169" s="7">
        <f t="shared" si="66"/>
        <v>3.9583654341721133E-2</v>
      </c>
      <c r="Z169" s="7">
        <f t="shared" si="66"/>
        <v>0.28450005797994071</v>
      </c>
      <c r="AA169" s="11">
        <f t="shared" si="66"/>
        <v>0.14246435081184416</v>
      </c>
      <c r="AB169" s="20">
        <f t="shared" si="58"/>
        <v>112.31524734802247</v>
      </c>
      <c r="AC169" s="20">
        <f t="shared" si="59"/>
        <v>111.35293333333333</v>
      </c>
      <c r="AD169" s="20">
        <f t="shared" si="60"/>
        <v>111.64999440104167</v>
      </c>
      <c r="AE169" s="20">
        <f t="shared" si="70"/>
        <v>113.01989499104816</v>
      </c>
      <c r="AF169" s="20">
        <f t="shared" si="71"/>
        <v>113.23816666666666</v>
      </c>
      <c r="AG169" s="109">
        <f>IFERROR(AC169/'2018'!AF169*100-100,"")</f>
        <v>-1.6648391516994394</v>
      </c>
      <c r="AH169" s="20">
        <f t="shared" si="72"/>
        <v>0.266774353235121</v>
      </c>
      <c r="AI169" s="20">
        <f t="shared" si="72"/>
        <v>1.2269598376206687</v>
      </c>
      <c r="AJ169" s="20">
        <f t="shared" si="72"/>
        <v>0.19312677262333011</v>
      </c>
    </row>
    <row r="170" spans="2:36" x14ac:dyDescent="0.2">
      <c r="B170" s="1" t="s">
        <v>35</v>
      </c>
      <c r="C170" s="14">
        <v>122.6306</v>
      </c>
      <c r="D170" s="7">
        <v>122.6028</v>
      </c>
      <c r="E170" s="7">
        <v>122.87779999999999</v>
      </c>
      <c r="F170" s="7">
        <v>123.5168</v>
      </c>
      <c r="G170" s="7">
        <v>123.9139</v>
      </c>
      <c r="H170" s="7">
        <v>124.0031</v>
      </c>
      <c r="I170" s="7">
        <v>124.05921936035156</v>
      </c>
      <c r="J170" s="7">
        <v>124.51025390625</v>
      </c>
      <c r="K170" s="7">
        <v>124.534912109375</v>
      </c>
      <c r="L170" s="7">
        <v>124.57680000000001</v>
      </c>
      <c r="M170" s="7">
        <v>124.8659</v>
      </c>
      <c r="N170" s="7">
        <v>125.7929</v>
      </c>
      <c r="O170" s="7">
        <v>125.9104</v>
      </c>
      <c r="P170" s="10">
        <f t="shared" si="66"/>
        <v>-2.2669708865486395E-2</v>
      </c>
      <c r="Q170" s="7">
        <f t="shared" si="66"/>
        <v>0.22430156570648588</v>
      </c>
      <c r="R170" s="7">
        <f t="shared" si="66"/>
        <v>0.52002884166221242</v>
      </c>
      <c r="S170" s="7">
        <f t="shared" si="66"/>
        <v>0.3214947278426859</v>
      </c>
      <c r="T170" s="7">
        <f t="shared" si="66"/>
        <v>7.1985467328528341E-2</v>
      </c>
      <c r="U170" s="7">
        <f t="shared" si="66"/>
        <v>4.5256417260180648E-2</v>
      </c>
      <c r="V170" s="7">
        <f t="shared" si="66"/>
        <v>0.36356390780465037</v>
      </c>
      <c r="W170" s="7">
        <f t="shared" si="66"/>
        <v>1.9804154558681081E-2</v>
      </c>
      <c r="X170" s="7">
        <f t="shared" si="66"/>
        <v>3.3635460061365738E-2</v>
      </c>
      <c r="Y170" s="7">
        <f t="shared" si="66"/>
        <v>0.23206568157152102</v>
      </c>
      <c r="Z170" s="7">
        <f t="shared" si="66"/>
        <v>0.74239644290395279</v>
      </c>
      <c r="AA170" s="11">
        <f t="shared" si="66"/>
        <v>9.3407497561462216E-2</v>
      </c>
      <c r="AB170" s="20">
        <f t="shared" si="58"/>
        <v>124.26373211466471</v>
      </c>
      <c r="AC170" s="20">
        <f t="shared" si="59"/>
        <v>122.99913333333332</v>
      </c>
      <c r="AD170" s="20">
        <f t="shared" si="60"/>
        <v>123.9920731201172</v>
      </c>
      <c r="AE170" s="20">
        <f t="shared" si="70"/>
        <v>124.54065533854167</v>
      </c>
      <c r="AF170" s="20">
        <f t="shared" si="71"/>
        <v>125.52306666666665</v>
      </c>
      <c r="AG170" s="109">
        <f>IFERROR(AC170/'2018'!AF170*100-100,"")</f>
        <v>-2.010732688706355</v>
      </c>
      <c r="AH170" s="20">
        <f t="shared" si="72"/>
        <v>0.8072738074446022</v>
      </c>
      <c r="AI170" s="20">
        <f t="shared" si="72"/>
        <v>0.44243329804885434</v>
      </c>
      <c r="AJ170" s="20">
        <f t="shared" si="72"/>
        <v>0.78882781325862084</v>
      </c>
    </row>
    <row r="171" spans="2:36" x14ac:dyDescent="0.2">
      <c r="B171" s="46" t="s">
        <v>37</v>
      </c>
      <c r="C171" s="26">
        <v>118.6808</v>
      </c>
      <c r="D171" s="20">
        <v>119.1418</v>
      </c>
      <c r="E171" s="20">
        <v>119.7259</v>
      </c>
      <c r="F171" s="20">
        <v>119.89790000000001</v>
      </c>
      <c r="G171" s="20">
        <v>120.17319999999999</v>
      </c>
      <c r="H171" s="20">
        <v>120.65560000000001</v>
      </c>
      <c r="I171" s="20">
        <v>120.81602478027344</v>
      </c>
      <c r="J171" s="20">
        <v>121.05182647705078</v>
      </c>
      <c r="K171" s="20">
        <v>121.39304351806641</v>
      </c>
      <c r="L171" s="20">
        <v>121.56229999999999</v>
      </c>
      <c r="M171" s="20">
        <v>122.00490000000001</v>
      </c>
      <c r="N171" s="20">
        <v>122.75360000000001</v>
      </c>
      <c r="O171" s="20">
        <v>122.6678</v>
      </c>
      <c r="P171" s="21">
        <f t="shared" si="66"/>
        <v>0.38843688279822725</v>
      </c>
      <c r="Q171" s="20">
        <f t="shared" si="66"/>
        <v>0.49025614855574812</v>
      </c>
      <c r="R171" s="20">
        <f t="shared" si="66"/>
        <v>0.14366148009746535</v>
      </c>
      <c r="S171" s="20">
        <f t="shared" si="66"/>
        <v>0.22961202823401178</v>
      </c>
      <c r="T171" s="20">
        <f t="shared" si="66"/>
        <v>0.40142061624389852</v>
      </c>
      <c r="U171" s="20">
        <f t="shared" si="66"/>
        <v>0.13296090713852537</v>
      </c>
      <c r="V171" s="20">
        <f t="shared" si="66"/>
        <v>0.19517418919070817</v>
      </c>
      <c r="W171" s="20">
        <f t="shared" si="66"/>
        <v>0.28187682164408606</v>
      </c>
      <c r="X171" s="20">
        <f t="shared" si="66"/>
        <v>0.13942848537972227</v>
      </c>
      <c r="Y171" s="20">
        <f t="shared" si="66"/>
        <v>0.36409314400929649</v>
      </c>
      <c r="Z171" s="20">
        <f t="shared" si="66"/>
        <v>0.61366387743443052</v>
      </c>
      <c r="AA171" s="19">
        <f t="shared" si="66"/>
        <v>-6.9896117099625663E-2</v>
      </c>
      <c r="AB171" s="20">
        <f t="shared" si="58"/>
        <v>120.98699123128254</v>
      </c>
      <c r="AC171" s="20">
        <f t="shared" si="59"/>
        <v>119.58853333333333</v>
      </c>
      <c r="AD171" s="20">
        <f t="shared" si="60"/>
        <v>120.54827492675781</v>
      </c>
      <c r="AE171" s="20">
        <f t="shared" si="70"/>
        <v>121.33572333170572</v>
      </c>
      <c r="AF171" s="20">
        <f t="shared" si="71"/>
        <v>122.47543333333334</v>
      </c>
      <c r="AG171" s="109">
        <f>IFERROR(AC171/'2018'!AF171*100-100,"")</f>
        <v>-2.3571257691678653</v>
      </c>
      <c r="AH171" s="20">
        <f t="shared" si="72"/>
        <v>0.80253646957051217</v>
      </c>
      <c r="AI171" s="20">
        <f t="shared" si="72"/>
        <v>0.65322245832746262</v>
      </c>
      <c r="AJ171" s="20">
        <f t="shared" si="72"/>
        <v>0.93930292772219559</v>
      </c>
    </row>
    <row r="172" spans="2:36" x14ac:dyDescent="0.2">
      <c r="B172" s="1" t="s">
        <v>39</v>
      </c>
      <c r="C172" s="14">
        <v>118.462</v>
      </c>
      <c r="D172" s="7">
        <v>117.967</v>
      </c>
      <c r="E172" s="7">
        <v>117.9122</v>
      </c>
      <c r="F172" s="7">
        <v>119.56140000000001</v>
      </c>
      <c r="G172" s="7">
        <v>119.76130000000001</v>
      </c>
      <c r="H172" s="7">
        <v>119.62479999999999</v>
      </c>
      <c r="I172" s="7">
        <v>118.82316589355469</v>
      </c>
      <c r="J172" s="7">
        <v>121.61550903320313</v>
      </c>
      <c r="K172" s="7">
        <v>122.02047729492188</v>
      </c>
      <c r="L172" s="7">
        <v>122.2811</v>
      </c>
      <c r="M172" s="7">
        <v>122.6045</v>
      </c>
      <c r="N172" s="7">
        <v>123.63720000000001</v>
      </c>
      <c r="O172" s="7">
        <v>122.6403</v>
      </c>
      <c r="P172" s="10">
        <f t="shared" si="66"/>
        <v>-0.41785551484864725</v>
      </c>
      <c r="Q172" s="7">
        <f t="shared" si="66"/>
        <v>-4.6453669246484343E-2</v>
      </c>
      <c r="R172" s="7">
        <f t="shared" si="66"/>
        <v>1.398667822328824</v>
      </c>
      <c r="S172" s="7">
        <f t="shared" si="66"/>
        <v>0.16719442897122275</v>
      </c>
      <c r="T172" s="7">
        <f t="shared" si="66"/>
        <v>-0.11397671868960363</v>
      </c>
      <c r="U172" s="7">
        <f t="shared" si="66"/>
        <v>-0.67012367539616025</v>
      </c>
      <c r="V172" s="7">
        <f t="shared" si="66"/>
        <v>2.3499989405684589</v>
      </c>
      <c r="W172" s="7">
        <f t="shared" si="66"/>
        <v>0.33299063987651994</v>
      </c>
      <c r="X172" s="7">
        <f t="shared" si="66"/>
        <v>0.2135893178390037</v>
      </c>
      <c r="Y172" s="7">
        <f t="shared" si="66"/>
        <v>0.26447259633746062</v>
      </c>
      <c r="Z172" s="7">
        <f t="shared" si="66"/>
        <v>0.84230187309601645</v>
      </c>
      <c r="AA172" s="11">
        <f t="shared" si="66"/>
        <v>-0.80631072201571263</v>
      </c>
      <c r="AB172" s="20">
        <f t="shared" si="58"/>
        <v>120.70407935180663</v>
      </c>
      <c r="AC172" s="20">
        <f t="shared" si="59"/>
        <v>118.48020000000001</v>
      </c>
      <c r="AD172" s="20">
        <f t="shared" si="60"/>
        <v>119.4030886311849</v>
      </c>
      <c r="AE172" s="20">
        <f t="shared" si="70"/>
        <v>121.972362109375</v>
      </c>
      <c r="AF172" s="20">
        <f t="shared" si="71"/>
        <v>122.96066666666667</v>
      </c>
      <c r="AG172" s="109">
        <f>IFERROR(AC172/'2018'!AF172*100-100,"")</f>
        <v>-3.6438210593089337</v>
      </c>
      <c r="AH172" s="20">
        <f t="shared" si="72"/>
        <v>0.77893912331757065</v>
      </c>
      <c r="AI172" s="20">
        <f t="shared" si="72"/>
        <v>2.151764671788456</v>
      </c>
      <c r="AJ172" s="20">
        <f t="shared" si="72"/>
        <v>0.81026926116707898</v>
      </c>
    </row>
    <row r="173" spans="2:36" x14ac:dyDescent="0.2">
      <c r="B173" s="1" t="s">
        <v>77</v>
      </c>
      <c r="C173" s="14">
        <v>121.253</v>
      </c>
      <c r="D173" s="7">
        <v>121.68089999999999</v>
      </c>
      <c r="E173" s="7">
        <v>122.9435</v>
      </c>
      <c r="F173" s="7">
        <v>122.9829</v>
      </c>
      <c r="G173" s="7">
        <v>123.599</v>
      </c>
      <c r="H173" s="7">
        <v>123.9328</v>
      </c>
      <c r="I173" s="7">
        <v>124.23194122314453</v>
      </c>
      <c r="J173" s="7">
        <v>124.23130798339844</v>
      </c>
      <c r="K173" s="7">
        <v>124.90945434570313</v>
      </c>
      <c r="L173" s="7">
        <v>125.3978</v>
      </c>
      <c r="M173" s="7">
        <v>125.6818</v>
      </c>
      <c r="N173" s="7">
        <v>126.10850000000001</v>
      </c>
      <c r="O173" s="7">
        <v>126.2591</v>
      </c>
      <c r="P173" s="10">
        <f t="shared" si="66"/>
        <v>0.35289848498593351</v>
      </c>
      <c r="Q173" s="7">
        <f t="shared" si="66"/>
        <v>1.0376320359234736</v>
      </c>
      <c r="R173" s="7">
        <f t="shared" si="66"/>
        <v>3.2047241212427288E-2</v>
      </c>
      <c r="S173" s="7">
        <f t="shared" si="66"/>
        <v>0.50096395515149095</v>
      </c>
      <c r="T173" s="7">
        <f t="shared" si="66"/>
        <v>0.27006690992645288</v>
      </c>
      <c r="U173" s="7">
        <f t="shared" si="66"/>
        <v>0.24137373088038919</v>
      </c>
      <c r="V173" s="7">
        <f t="shared" si="66"/>
        <v>-5.0972377945566289E-4</v>
      </c>
      <c r="W173" s="7">
        <f t="shared" si="66"/>
        <v>0.54587396149391831</v>
      </c>
      <c r="X173" s="7">
        <f t="shared" si="66"/>
        <v>0.39095972106748517</v>
      </c>
      <c r="Y173" s="7">
        <f t="shared" si="66"/>
        <v>0.22647925242706954</v>
      </c>
      <c r="Z173" s="7">
        <f t="shared" si="66"/>
        <v>0.33950818654730514</v>
      </c>
      <c r="AA173" s="11">
        <f t="shared" si="66"/>
        <v>0.11942097479551114</v>
      </c>
      <c r="AB173" s="20">
        <f t="shared" si="58"/>
        <v>124.32991696268719</v>
      </c>
      <c r="AC173" s="20">
        <f t="shared" si="59"/>
        <v>122.53576666666667</v>
      </c>
      <c r="AD173" s="20">
        <f t="shared" si="60"/>
        <v>123.9212470743815</v>
      </c>
      <c r="AE173" s="20">
        <f t="shared" si="70"/>
        <v>124.84618744303386</v>
      </c>
      <c r="AF173" s="20">
        <f t="shared" si="71"/>
        <v>126.01646666666666</v>
      </c>
      <c r="AG173" s="109">
        <f>IFERROR(AC173/'2018'!AF173*100-100,"")</f>
        <v>-2.7620993446888065</v>
      </c>
      <c r="AH173" s="20">
        <f t="shared" si="72"/>
        <v>1.130674288335527</v>
      </c>
      <c r="AI173" s="20">
        <f t="shared" si="72"/>
        <v>0.74639368993534561</v>
      </c>
      <c r="AJ173" s="20">
        <f t="shared" si="72"/>
        <v>0.93737682151231638</v>
      </c>
    </row>
    <row r="174" spans="2:36" x14ac:dyDescent="0.2">
      <c r="B174" s="1" t="s">
        <v>69</v>
      </c>
      <c r="C174" s="14">
        <v>106.5895</v>
      </c>
      <c r="D174" s="7">
        <v>106.7662</v>
      </c>
      <c r="E174" s="7">
        <v>106.97280000000001</v>
      </c>
      <c r="F174" s="7">
        <v>107.19970000000001</v>
      </c>
      <c r="G174" s="7">
        <v>107.3502</v>
      </c>
      <c r="H174" s="7">
        <v>107.4021</v>
      </c>
      <c r="I174" s="7">
        <v>107.44526672363281</v>
      </c>
      <c r="J174" s="7">
        <v>107.44340515136719</v>
      </c>
      <c r="K174" s="7">
        <v>107.44075012207031</v>
      </c>
      <c r="L174" s="7">
        <v>107.1769</v>
      </c>
      <c r="M174" s="7">
        <v>107.43640000000001</v>
      </c>
      <c r="N174" s="7">
        <v>107.3484</v>
      </c>
      <c r="O174" s="7">
        <v>106.8917</v>
      </c>
      <c r="P174" s="10">
        <f t="shared" si="66"/>
        <v>0.16577617870427833</v>
      </c>
      <c r="Q174" s="7">
        <f t="shared" si="66"/>
        <v>0.19350693384236659</v>
      </c>
      <c r="R174" s="7">
        <f t="shared" si="66"/>
        <v>0.21210999431631269</v>
      </c>
      <c r="S174" s="7">
        <f t="shared" si="66"/>
        <v>0.14039218393334482</v>
      </c>
      <c r="T174" s="7">
        <f t="shared" si="66"/>
        <v>4.8346439969374426E-2</v>
      </c>
      <c r="U174" s="7">
        <f t="shared" si="66"/>
        <v>4.0191694233919217E-2</v>
      </c>
      <c r="V174" s="7">
        <f t="shared" si="66"/>
        <v>-1.7325772669104867E-3</v>
      </c>
      <c r="W174" s="7">
        <f t="shared" si="66"/>
        <v>-2.4710956369398125E-3</v>
      </c>
      <c r="X174" s="7">
        <f t="shared" si="66"/>
        <v>-0.24557732682481467</v>
      </c>
      <c r="Y174" s="7">
        <f t="shared" si="66"/>
        <v>0.24212306943007561</v>
      </c>
      <c r="Z174" s="7">
        <f t="shared" si="66"/>
        <v>-8.1908924721982551E-2</v>
      </c>
      <c r="AA174" s="11">
        <f t="shared" si="66"/>
        <v>-0.4254371746574685</v>
      </c>
      <c r="AB174" s="20">
        <f t="shared" si="58"/>
        <v>107.23948516642253</v>
      </c>
      <c r="AC174" s="20">
        <f t="shared" si="59"/>
        <v>106.97956666666668</v>
      </c>
      <c r="AD174" s="20">
        <f t="shared" si="60"/>
        <v>107.3991889078776</v>
      </c>
      <c r="AE174" s="20">
        <f t="shared" si="70"/>
        <v>107.35368509114583</v>
      </c>
      <c r="AF174" s="20">
        <f t="shared" si="71"/>
        <v>107.22550000000001</v>
      </c>
      <c r="AG174" s="109">
        <f>IFERROR(AC174/'2018'!AF174*100-100,"")</f>
        <v>-0.22936086409792722</v>
      </c>
      <c r="AH174" s="20">
        <f t="shared" si="72"/>
        <v>0.39224522428511932</v>
      </c>
      <c r="AI174" s="20">
        <f t="shared" si="72"/>
        <v>-4.2368864415536223E-2</v>
      </c>
      <c r="AJ174" s="20">
        <f t="shared" si="72"/>
        <v>-0.11940446295531615</v>
      </c>
    </row>
    <row r="175" spans="2:36" x14ac:dyDescent="0.2">
      <c r="B175" s="1" t="s">
        <v>43</v>
      </c>
      <c r="C175" s="14">
        <v>123.6165</v>
      </c>
      <c r="D175" s="7">
        <v>123.97199999999999</v>
      </c>
      <c r="E175" s="7">
        <v>124.2364</v>
      </c>
      <c r="F175" s="7">
        <v>124.307</v>
      </c>
      <c r="G175" s="7">
        <v>124.53019999999999</v>
      </c>
      <c r="H175" s="7">
        <v>125.9752</v>
      </c>
      <c r="I175" s="7">
        <v>126.13686370849609</v>
      </c>
      <c r="J175" s="7">
        <v>127.24711608886719</v>
      </c>
      <c r="K175" s="7">
        <v>127.80484008789063</v>
      </c>
      <c r="L175" s="7">
        <v>128.25569999999999</v>
      </c>
      <c r="M175" s="7">
        <v>128.21010000000001</v>
      </c>
      <c r="N175" s="7">
        <v>128.57140000000001</v>
      </c>
      <c r="O175" s="7">
        <v>128.2433</v>
      </c>
      <c r="P175" s="10">
        <f t="shared" si="66"/>
        <v>0.28758296829306135</v>
      </c>
      <c r="Q175" s="7">
        <f t="shared" si="66"/>
        <v>0.21327396508889837</v>
      </c>
      <c r="R175" s="7">
        <f t="shared" si="66"/>
        <v>5.6827145667452443E-2</v>
      </c>
      <c r="S175" s="7">
        <f t="shared" si="66"/>
        <v>0.17955545544498008</v>
      </c>
      <c r="T175" s="7">
        <f t="shared" si="66"/>
        <v>1.1603611011626154</v>
      </c>
      <c r="U175" s="7">
        <f t="shared" si="66"/>
        <v>0.12832978911412149</v>
      </c>
      <c r="V175" s="7">
        <f t="shared" si="66"/>
        <v>0.88019659576830855</v>
      </c>
      <c r="W175" s="7">
        <f t="shared" si="66"/>
        <v>0.43829991292999732</v>
      </c>
      <c r="X175" s="7">
        <f t="shared" si="66"/>
        <v>0.35277217341636796</v>
      </c>
      <c r="Y175" s="7">
        <f t="shared" si="66"/>
        <v>-3.5553975378855671E-2</v>
      </c>
      <c r="Z175" s="7">
        <f t="shared" si="66"/>
        <v>0.28180307167688035</v>
      </c>
      <c r="AA175" s="11">
        <f t="shared" si="66"/>
        <v>-0.25518894559754834</v>
      </c>
      <c r="AB175" s="20">
        <f t="shared" si="58"/>
        <v>126.45750999043783</v>
      </c>
      <c r="AC175" s="20">
        <f t="shared" si="59"/>
        <v>124.1718</v>
      </c>
      <c r="AD175" s="20">
        <f t="shared" si="60"/>
        <v>125.54742123616536</v>
      </c>
      <c r="AE175" s="20">
        <f t="shared" si="70"/>
        <v>127.76921872558593</v>
      </c>
      <c r="AF175" s="20">
        <f t="shared" si="71"/>
        <v>128.3416</v>
      </c>
      <c r="AG175" s="109">
        <f>IFERROR(AC175/'2018'!AF175*100-100,"")</f>
        <v>-3.2489855198937789</v>
      </c>
      <c r="AH175" s="20">
        <f t="shared" si="72"/>
        <v>1.1078370742514352</v>
      </c>
      <c r="AI175" s="20">
        <f t="shared" si="72"/>
        <v>1.7696878737486514</v>
      </c>
      <c r="AJ175" s="20">
        <f t="shared" si="72"/>
        <v>0.44798057006467218</v>
      </c>
    </row>
    <row r="176" spans="2:36" x14ac:dyDescent="0.2">
      <c r="B176" s="1" t="s">
        <v>45</v>
      </c>
      <c r="C176" s="14">
        <v>115.95399999999999</v>
      </c>
      <c r="D176" s="7">
        <v>116.2833</v>
      </c>
      <c r="E176" s="7">
        <v>116.31489999999999</v>
      </c>
      <c r="F176" s="7">
        <v>115.7157</v>
      </c>
      <c r="G176" s="7">
        <v>115.64319999999999</v>
      </c>
      <c r="H176" s="7">
        <v>115.9969</v>
      </c>
      <c r="I176" s="7">
        <v>116.23661041259766</v>
      </c>
      <c r="J176" s="7">
        <v>116.23382568359375</v>
      </c>
      <c r="K176" s="7">
        <v>116.91468048095703</v>
      </c>
      <c r="L176" s="7">
        <v>116.5744</v>
      </c>
      <c r="M176" s="7">
        <v>117.09269999999999</v>
      </c>
      <c r="N176" s="7">
        <v>117.4102</v>
      </c>
      <c r="O176" s="7">
        <v>117.46720000000001</v>
      </c>
      <c r="P176" s="10">
        <f t="shared" si="66"/>
        <v>0.28399192783345423</v>
      </c>
      <c r="Q176" s="7">
        <f t="shared" si="66"/>
        <v>2.7175011373084021E-2</v>
      </c>
      <c r="R176" s="7">
        <f t="shared" si="66"/>
        <v>-0.5151532606742526</v>
      </c>
      <c r="S176" s="7">
        <f t="shared" si="66"/>
        <v>-6.2653555221983806E-2</v>
      </c>
      <c r="T176" s="7">
        <f t="shared" si="66"/>
        <v>0.30585455954176594</v>
      </c>
      <c r="U176" s="7">
        <f t="shared" si="66"/>
        <v>0.20665243001981923</v>
      </c>
      <c r="V176" s="7">
        <f t="shared" si="66"/>
        <v>-2.3957417495412813E-3</v>
      </c>
      <c r="W176" s="7">
        <f t="shared" si="66"/>
        <v>0.58576304561864134</v>
      </c>
      <c r="X176" s="7">
        <f t="shared" si="66"/>
        <v>-0.29105025952019664</v>
      </c>
      <c r="Y176" s="7">
        <f t="shared" si="66"/>
        <v>0.44460876487461781</v>
      </c>
      <c r="Z176" s="7">
        <f t="shared" si="66"/>
        <v>0.27115268500940681</v>
      </c>
      <c r="AA176" s="11">
        <f t="shared" si="66"/>
        <v>4.8547741167293948E-2</v>
      </c>
      <c r="AB176" s="20">
        <f t="shared" si="58"/>
        <v>116.49030138142903</v>
      </c>
      <c r="AC176" s="20">
        <f t="shared" si="59"/>
        <v>116.10463333333333</v>
      </c>
      <c r="AD176" s="20">
        <f t="shared" si="60"/>
        <v>115.95890347086588</v>
      </c>
      <c r="AE176" s="20">
        <f t="shared" si="70"/>
        <v>116.57430205485025</v>
      </c>
      <c r="AF176" s="20">
        <f t="shared" si="71"/>
        <v>117.32336666666667</v>
      </c>
      <c r="AG176" s="109">
        <f>IFERROR(AC176/'2018'!AF176*100-100,"")</f>
        <v>-1.0387814192171589</v>
      </c>
      <c r="AH176" s="20">
        <f t="shared" si="72"/>
        <v>-0.12551597493018107</v>
      </c>
      <c r="AI176" s="20">
        <f t="shared" si="72"/>
        <v>0.53070403872781924</v>
      </c>
      <c r="AJ176" s="20">
        <f t="shared" si="72"/>
        <v>0.64256409741486209</v>
      </c>
    </row>
    <row r="177" spans="2:36" x14ac:dyDescent="0.2">
      <c r="B177" s="1" t="s">
        <v>70</v>
      </c>
      <c r="C177" s="14">
        <v>117.8318</v>
      </c>
      <c r="D177" s="7">
        <v>118.8301</v>
      </c>
      <c r="E177" s="7">
        <v>119.31950000000001</v>
      </c>
      <c r="F177" s="7">
        <v>119.8032</v>
      </c>
      <c r="G177" s="7">
        <v>119.8032</v>
      </c>
      <c r="H177" s="7">
        <v>119.96639999999999</v>
      </c>
      <c r="I177" s="7">
        <v>120.03507995605469</v>
      </c>
      <c r="J177" s="7">
        <v>120.04531860351563</v>
      </c>
      <c r="K177" s="7">
        <v>120.04531860351563</v>
      </c>
      <c r="L177" s="7">
        <v>120.0453</v>
      </c>
      <c r="M177" s="7">
        <v>120.84699999999999</v>
      </c>
      <c r="N177" s="7">
        <v>122.1876</v>
      </c>
      <c r="O177" s="7">
        <v>122.20780000000001</v>
      </c>
      <c r="P177" s="10">
        <f t="shared" si="66"/>
        <v>0.84722460320558657</v>
      </c>
      <c r="Q177" s="7">
        <f t="shared" si="66"/>
        <v>0.41184851312925208</v>
      </c>
      <c r="R177" s="7">
        <f t="shared" si="66"/>
        <v>0.40538218815868227</v>
      </c>
      <c r="S177" s="7">
        <f t="shared" si="66"/>
        <v>0</v>
      </c>
      <c r="T177" s="7">
        <f t="shared" si="66"/>
        <v>0.13622340638646474</v>
      </c>
      <c r="U177" s="7">
        <f t="shared" si="66"/>
        <v>5.7249326523672019E-2</v>
      </c>
      <c r="V177" s="7">
        <f t="shared" si="66"/>
        <v>8.5297127012252671E-3</v>
      </c>
      <c r="W177" s="7">
        <f t="shared" si="66"/>
        <v>0</v>
      </c>
      <c r="X177" s="7">
        <f t="shared" si="66"/>
        <v>-1.5497077140500643E-5</v>
      </c>
      <c r="Y177" s="7">
        <f t="shared" si="66"/>
        <v>0.6678312270451211</v>
      </c>
      <c r="Z177" s="7">
        <f t="shared" si="66"/>
        <v>1.1093365991708599</v>
      </c>
      <c r="AA177" s="11">
        <f t="shared" si="66"/>
        <v>1.6531955779475707E-2</v>
      </c>
      <c r="AB177" s="20">
        <f t="shared" si="58"/>
        <v>120.2613180969238</v>
      </c>
      <c r="AC177" s="20">
        <f t="shared" si="59"/>
        <v>119.31760000000001</v>
      </c>
      <c r="AD177" s="20">
        <f t="shared" si="60"/>
        <v>119.93489331868489</v>
      </c>
      <c r="AE177" s="20">
        <f t="shared" si="70"/>
        <v>120.04531240234375</v>
      </c>
      <c r="AF177" s="20">
        <f t="shared" si="71"/>
        <v>121.74746666666668</v>
      </c>
      <c r="AG177" s="109">
        <f>IFERROR(AC177/'2018'!AF177*100-100,"")</f>
        <v>-1.9958252382527348</v>
      </c>
      <c r="AH177" s="20">
        <f t="shared" ref="AH177:AJ179" si="73">IFERROR(AD177/AC177*100-100,"")</f>
        <v>0.51735311361011327</v>
      </c>
      <c r="AI177" s="20">
        <f t="shared" si="73"/>
        <v>9.2065853900805905E-2</v>
      </c>
      <c r="AJ177" s="20">
        <f t="shared" si="73"/>
        <v>1.4179264731453998</v>
      </c>
    </row>
    <row r="178" spans="2:36" x14ac:dyDescent="0.2">
      <c r="B178" s="46" t="s">
        <v>48</v>
      </c>
      <c r="C178" s="26">
        <v>102.64109999999999</v>
      </c>
      <c r="D178" s="20">
        <v>102.2516</v>
      </c>
      <c r="E178" s="20">
        <v>101.9768</v>
      </c>
      <c r="F178" s="20">
        <v>101.3408</v>
      </c>
      <c r="G178" s="20">
        <v>99.544359999999998</v>
      </c>
      <c r="H178" s="20">
        <v>99.434539999999998</v>
      </c>
      <c r="I178" s="20">
        <v>99.171012878417969</v>
      </c>
      <c r="J178" s="20">
        <v>97.479385375976563</v>
      </c>
      <c r="K178" s="20">
        <v>98.050979614257813</v>
      </c>
      <c r="L178" s="20">
        <v>99.700869999999995</v>
      </c>
      <c r="M178" s="20">
        <v>99.737110000000001</v>
      </c>
      <c r="N178" s="20">
        <v>98.070419999999999</v>
      </c>
      <c r="O178" s="20">
        <v>97.133679999999998</v>
      </c>
      <c r="P178" s="21">
        <f t="shared" si="66"/>
        <v>-0.37947761666622648</v>
      </c>
      <c r="Q178" s="20">
        <f t="shared" si="66"/>
        <v>-0.26874885087372624</v>
      </c>
      <c r="R178" s="20">
        <f t="shared" si="66"/>
        <v>-0.62367126640568804</v>
      </c>
      <c r="S178" s="20">
        <f t="shared" si="66"/>
        <v>-1.772672013641104</v>
      </c>
      <c r="T178" s="20">
        <f t="shared" si="66"/>
        <v>-0.11032267423287381</v>
      </c>
      <c r="U178" s="20">
        <f t="shared" si="66"/>
        <v>-0.26502573610943403</v>
      </c>
      <c r="V178" s="20">
        <f t="shared" si="66"/>
        <v>-1.7057681003170893</v>
      </c>
      <c r="W178" s="20">
        <f t="shared" si="66"/>
        <v>0.58637447915435592</v>
      </c>
      <c r="X178" s="20">
        <f t="shared" si="66"/>
        <v>1.682686284454284</v>
      </c>
      <c r="Y178" s="20">
        <f t="shared" si="66"/>
        <v>3.6348729955923649E-2</v>
      </c>
      <c r="Z178" s="20">
        <f t="shared" si="66"/>
        <v>-1.6710831103889041</v>
      </c>
      <c r="AA178" s="19">
        <f t="shared" si="66"/>
        <v>-0.95517078442205139</v>
      </c>
      <c r="AB178" s="20">
        <f>(AB161/AB162)*100</f>
        <v>99.480109025593293</v>
      </c>
      <c r="AC178" s="20">
        <f t="shared" ref="AC178:AF178" si="74">(AC161/AC162)*100</f>
        <v>101.85566454326813</v>
      </c>
      <c r="AD178" s="20">
        <f t="shared" si="74"/>
        <v>99.383132692687425</v>
      </c>
      <c r="AE178" s="20">
        <f t="shared" si="74"/>
        <v>98.407259203895094</v>
      </c>
      <c r="AF178" s="20">
        <f t="shared" si="74"/>
        <v>98.3107367697299</v>
      </c>
      <c r="AG178" s="109">
        <f>IFERROR(AC178/'2018'!AF178*100-100,"")</f>
        <v>3.6058399011304374</v>
      </c>
      <c r="AH178" s="20">
        <f t="shared" si="73"/>
        <v>-2.4274858562533694</v>
      </c>
      <c r="AI178" s="20">
        <f t="shared" si="73"/>
        <v>-0.98193069825029511</v>
      </c>
      <c r="AJ178" s="20">
        <f t="shared" si="73"/>
        <v>-9.8084668698277255E-2</v>
      </c>
    </row>
    <row r="179" spans="2:36" x14ac:dyDescent="0.2">
      <c r="B179" s="46" t="s">
        <v>72</v>
      </c>
      <c r="C179" s="26">
        <v>110.6729</v>
      </c>
      <c r="D179" s="20">
        <v>111.1811</v>
      </c>
      <c r="E179" s="20">
        <v>110.4735</v>
      </c>
      <c r="F179" s="20">
        <v>110.001</v>
      </c>
      <c r="G179" s="20">
        <v>108.3386</v>
      </c>
      <c r="H179" s="20">
        <v>108.373</v>
      </c>
      <c r="I179" s="20">
        <v>107.76885986328125</v>
      </c>
      <c r="J179" s="20">
        <v>106.51430511474609</v>
      </c>
      <c r="K179" s="20">
        <v>106.58157348632813</v>
      </c>
      <c r="L179" s="20">
        <v>107.6194</v>
      </c>
      <c r="M179" s="20">
        <v>107.3981</v>
      </c>
      <c r="N179" s="20">
        <v>105.4225</v>
      </c>
      <c r="O179" s="20">
        <v>104.7341</v>
      </c>
      <c r="P179" s="21">
        <f t="shared" si="66"/>
        <v>0.4591910033983046</v>
      </c>
      <c r="Q179" s="20">
        <f t="shared" si="66"/>
        <v>-0.63643910700649609</v>
      </c>
      <c r="R179" s="20">
        <f t="shared" si="66"/>
        <v>-0.42770438159377283</v>
      </c>
      <c r="S179" s="20">
        <f t="shared" si="66"/>
        <v>-1.5112589885546541</v>
      </c>
      <c r="T179" s="20">
        <f t="shared" si="66"/>
        <v>3.1752302503452227E-2</v>
      </c>
      <c r="U179" s="20">
        <f t="shared" si="66"/>
        <v>-0.55746370103139586</v>
      </c>
      <c r="V179" s="20">
        <f t="shared" si="66"/>
        <v>-1.1641161928656585</v>
      </c>
      <c r="W179" s="20">
        <f t="shared" si="66"/>
        <v>6.3154307310707369E-2</v>
      </c>
      <c r="X179" s="20">
        <f t="shared" si="66"/>
        <v>0.9737391555820879</v>
      </c>
      <c r="Y179" s="20">
        <f t="shared" si="66"/>
        <v>-0.20563207005428333</v>
      </c>
      <c r="Z179" s="20">
        <f t="shared" si="66"/>
        <v>-1.8395111272918236</v>
      </c>
      <c r="AA179" s="19">
        <f t="shared" si="66"/>
        <v>-0.65299153406531008</v>
      </c>
      <c r="AB179" s="20">
        <f>(AB161/AB171)*100</f>
        <v>107.85126361822395</v>
      </c>
      <c r="AC179" s="20">
        <f t="shared" ref="AC179:AF179" si="75">(AC161/AC171)*100</f>
        <v>110.55053773271464</v>
      </c>
      <c r="AD179" s="20">
        <f t="shared" si="75"/>
        <v>108.15975511952129</v>
      </c>
      <c r="AE179" s="20">
        <f t="shared" si="75"/>
        <v>106.90578688319556</v>
      </c>
      <c r="AF179" s="20">
        <f t="shared" si="75"/>
        <v>105.84865590732073</v>
      </c>
      <c r="AG179" s="109">
        <f>IFERROR(AC179/'2018'!AF179*100-100,"")</f>
        <v>4.442079859295319</v>
      </c>
      <c r="AH179" s="20">
        <f t="shared" si="73"/>
        <v>-2.1626150919081937</v>
      </c>
      <c r="AI179" s="20">
        <f t="shared" si="73"/>
        <v>-1.1593667486950494</v>
      </c>
      <c r="AJ179" s="20">
        <f t="shared" si="73"/>
        <v>-0.98884354785194262</v>
      </c>
    </row>
    <row r="180" spans="2:36" ht="24" customHeight="1" x14ac:dyDescent="0.2">
      <c r="B180" s="22" t="s">
        <v>85</v>
      </c>
      <c r="C180" s="27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5"/>
      <c r="AB180" s="24"/>
      <c r="AC180" s="23"/>
      <c r="AD180" s="23"/>
      <c r="AE180" s="23"/>
      <c r="AF180" s="23"/>
      <c r="AG180" s="23"/>
      <c r="AH180" s="23"/>
      <c r="AI180" s="23"/>
      <c r="AJ180" s="23"/>
    </row>
    <row r="181" spans="2:36" x14ac:dyDescent="0.2">
      <c r="B181" s="1" t="s">
        <v>15</v>
      </c>
      <c r="C181" s="14">
        <v>131.46039999999999</v>
      </c>
      <c r="D181" s="7">
        <v>132.5968</v>
      </c>
      <c r="E181" s="7">
        <v>132.3442</v>
      </c>
      <c r="F181" s="7">
        <v>131.9504</v>
      </c>
      <c r="G181" s="7">
        <v>130.19669999999999</v>
      </c>
      <c r="H181" s="7">
        <v>130.73140000000001</v>
      </c>
      <c r="I181" s="7">
        <v>130.09451293945313</v>
      </c>
      <c r="J181" s="7">
        <v>128.80613708496094</v>
      </c>
      <c r="K181" s="7">
        <v>129.25218200683594</v>
      </c>
      <c r="L181" s="7">
        <v>130.70439999999999</v>
      </c>
      <c r="M181" s="7">
        <v>130.90559999999999</v>
      </c>
      <c r="N181" s="7">
        <v>129.209</v>
      </c>
      <c r="O181" s="7">
        <v>128.25370000000001</v>
      </c>
      <c r="P181" s="10">
        <f t="shared" ref="P181:AA199" si="76">(D181-C181)/C181*100</f>
        <v>0.86444282841069175</v>
      </c>
      <c r="Q181" s="7">
        <f t="shared" si="76"/>
        <v>-0.19050233489797719</v>
      </c>
      <c r="R181" s="7">
        <f t="shared" si="76"/>
        <v>-0.29755742979291788</v>
      </c>
      <c r="S181" s="7">
        <f t="shared" si="76"/>
        <v>-1.3290600104281678</v>
      </c>
      <c r="T181" s="7">
        <f t="shared" si="76"/>
        <v>0.41068629235611581</v>
      </c>
      <c r="U181" s="7">
        <f t="shared" si="76"/>
        <v>-0.48717221765152269</v>
      </c>
      <c r="V181" s="7">
        <f t="shared" si="76"/>
        <v>-0.99033835123531022</v>
      </c>
      <c r="W181" s="7">
        <f t="shared" si="76"/>
        <v>0.34629166899150726</v>
      </c>
      <c r="X181" s="7">
        <f t="shared" si="76"/>
        <v>1.1235539474971878</v>
      </c>
      <c r="Y181" s="7">
        <f t="shared" si="76"/>
        <v>0.15393513913839171</v>
      </c>
      <c r="Z181" s="7">
        <f t="shared" si="76"/>
        <v>-1.2960484501808858</v>
      </c>
      <c r="AA181" s="11">
        <f t="shared" si="76"/>
        <v>-0.73934478248418767</v>
      </c>
      <c r="AB181" s="20">
        <f t="shared" ref="AB181:AB197" si="77">AVERAGE(D181:O181)</f>
        <v>130.42041933593751</v>
      </c>
      <c r="AC181" s="20">
        <f t="shared" ref="AC181:AC197" si="78">IFERROR(AVERAGE(D181:F181),"")</f>
        <v>132.29713333333333</v>
      </c>
      <c r="AD181" s="20">
        <f t="shared" ref="AD181:AD197" si="79">IFERROR(AVERAGE(G181:I181),"")</f>
        <v>130.34087097981771</v>
      </c>
      <c r="AE181" s="20">
        <f t="shared" ref="AE181:AE197" si="80">IFERROR(AVERAGE(J181:L181),"")</f>
        <v>129.58757303059895</v>
      </c>
      <c r="AF181" s="20">
        <f t="shared" ref="AF181:AF197" si="81">IFERROR(AVERAGE(M181:O181),"")</f>
        <v>129.45609999999999</v>
      </c>
      <c r="AG181" s="109">
        <f>IFERROR(AC181/'2018'!AF181*100-100,"")</f>
        <v>2.1945920920940267</v>
      </c>
      <c r="AH181" s="20">
        <f t="shared" ref="AH181:AJ196" si="82">IFERROR(AD181/AC181*100-100,"")</f>
        <v>-1.4786883919749556</v>
      </c>
      <c r="AI181" s="20">
        <f t="shared" si="82"/>
        <v>-0.57794454153632557</v>
      </c>
      <c r="AJ181" s="20">
        <f t="shared" si="82"/>
        <v>-0.10145496788331343</v>
      </c>
    </row>
    <row r="182" spans="2:36" x14ac:dyDescent="0.2">
      <c r="B182" s="1" t="s">
        <v>21</v>
      </c>
      <c r="C182" s="14">
        <v>128.06559999999999</v>
      </c>
      <c r="D182" s="7">
        <v>129.6463</v>
      </c>
      <c r="E182" s="7">
        <v>129.8074</v>
      </c>
      <c r="F182" s="7">
        <v>130.2501</v>
      </c>
      <c r="G182" s="7">
        <v>130.8982</v>
      </c>
      <c r="H182" s="7">
        <v>131.61080000000001</v>
      </c>
      <c r="I182" s="7">
        <v>131.38560485839844</v>
      </c>
      <c r="J182" s="7">
        <v>132.37852478027344</v>
      </c>
      <c r="K182" s="7">
        <v>132.05804443359375</v>
      </c>
      <c r="L182" s="7">
        <v>131.30279999999999</v>
      </c>
      <c r="M182" s="7">
        <v>131.46100000000001</v>
      </c>
      <c r="N182" s="7">
        <v>132.0515</v>
      </c>
      <c r="O182" s="7">
        <v>132.3621</v>
      </c>
      <c r="P182" s="10">
        <f t="shared" si="76"/>
        <v>1.2342893017328678</v>
      </c>
      <c r="Q182" s="7">
        <f t="shared" si="76"/>
        <v>0.12426116287160117</v>
      </c>
      <c r="R182" s="7">
        <f t="shared" si="76"/>
        <v>0.34104373094292167</v>
      </c>
      <c r="S182" s="7">
        <f t="shared" si="76"/>
        <v>0.49758119187624378</v>
      </c>
      <c r="T182" s="7">
        <f t="shared" si="76"/>
        <v>0.54439251265487909</v>
      </c>
      <c r="U182" s="7">
        <f t="shared" si="76"/>
        <v>-0.17110688606221849</v>
      </c>
      <c r="V182" s="7">
        <f t="shared" si="76"/>
        <v>0.7557296120416882</v>
      </c>
      <c r="W182" s="7">
        <f t="shared" si="76"/>
        <v>-0.24209391002931341</v>
      </c>
      <c r="X182" s="7">
        <f t="shared" si="76"/>
        <v>-0.57190339053789252</v>
      </c>
      <c r="Y182" s="7">
        <f t="shared" si="76"/>
        <v>0.12048486399377782</v>
      </c>
      <c r="Z182" s="7">
        <f t="shared" si="76"/>
        <v>0.44918264732505575</v>
      </c>
      <c r="AA182" s="11">
        <f t="shared" si="76"/>
        <v>0.23521126227266917</v>
      </c>
      <c r="AB182" s="20">
        <f t="shared" si="77"/>
        <v>131.26769783935546</v>
      </c>
      <c r="AC182" s="20">
        <f t="shared" si="78"/>
        <v>129.90126666666666</v>
      </c>
      <c r="AD182" s="20">
        <f t="shared" si="79"/>
        <v>131.29820161946614</v>
      </c>
      <c r="AE182" s="20">
        <f t="shared" si="80"/>
        <v>131.91312307128905</v>
      </c>
      <c r="AF182" s="20">
        <f t="shared" si="81"/>
        <v>131.95820000000001</v>
      </c>
      <c r="AG182" s="109">
        <f>IFERROR(AC182/'2018'!AF182*100-100,"")</f>
        <v>-1.5587764408224274</v>
      </c>
      <c r="AH182" s="20">
        <f t="shared" si="82"/>
        <v>1.075382087215587</v>
      </c>
      <c r="AI182" s="20">
        <f t="shared" si="82"/>
        <v>0.46833958442560686</v>
      </c>
      <c r="AJ182" s="20">
        <f t="shared" si="82"/>
        <v>3.4171678799992833E-2</v>
      </c>
    </row>
    <row r="183" spans="2:36" x14ac:dyDescent="0.2">
      <c r="B183" s="54" t="s">
        <v>23</v>
      </c>
      <c r="C183" s="26">
        <v>131.0702</v>
      </c>
      <c r="D183" s="20">
        <v>132.97999999999999</v>
      </c>
      <c r="E183" s="20">
        <v>133.065</v>
      </c>
      <c r="F183" s="20">
        <v>133.6026</v>
      </c>
      <c r="G183" s="20">
        <v>134.3682</v>
      </c>
      <c r="H183" s="20">
        <v>135.11060000000001</v>
      </c>
      <c r="I183" s="20">
        <v>134.76788330078125</v>
      </c>
      <c r="J183" s="20">
        <v>136.0030517578125</v>
      </c>
      <c r="K183" s="20">
        <v>135.48231506347656</v>
      </c>
      <c r="L183" s="20">
        <v>134.48519999999999</v>
      </c>
      <c r="M183" s="20">
        <v>134.5583</v>
      </c>
      <c r="N183" s="20">
        <v>135.1353</v>
      </c>
      <c r="O183" s="20">
        <v>135.5378</v>
      </c>
      <c r="P183" s="21">
        <f t="shared" si="76"/>
        <v>1.4570817775512588</v>
      </c>
      <c r="Q183" s="20">
        <f t="shared" si="76"/>
        <v>6.3919386373896797E-2</v>
      </c>
      <c r="R183" s="20">
        <f t="shared" si="76"/>
        <v>0.40401307631608441</v>
      </c>
      <c r="S183" s="20">
        <f t="shared" si="76"/>
        <v>0.57304274018619872</v>
      </c>
      <c r="T183" s="20">
        <f t="shared" si="76"/>
        <v>0.55251168059109479</v>
      </c>
      <c r="U183" s="20">
        <f t="shared" si="76"/>
        <v>-0.25365641127991073</v>
      </c>
      <c r="V183" s="20">
        <f t="shared" si="76"/>
        <v>0.91651543882643272</v>
      </c>
      <c r="W183" s="20">
        <f t="shared" si="76"/>
        <v>-0.38288603645691688</v>
      </c>
      <c r="X183" s="20">
        <f t="shared" si="76"/>
        <v>-0.73597433215501185</v>
      </c>
      <c r="Y183" s="20">
        <f t="shared" si="76"/>
        <v>5.4355423496422528E-2</v>
      </c>
      <c r="Z183" s="20">
        <f t="shared" si="76"/>
        <v>0.42881041154651789</v>
      </c>
      <c r="AA183" s="19">
        <f t="shared" si="76"/>
        <v>0.29784963662344582</v>
      </c>
      <c r="AB183" s="20">
        <f t="shared" si="77"/>
        <v>134.59135417683919</v>
      </c>
      <c r="AC183" s="20">
        <f t="shared" si="78"/>
        <v>133.21586666666664</v>
      </c>
      <c r="AD183" s="20">
        <f t="shared" si="79"/>
        <v>134.74889443359373</v>
      </c>
      <c r="AE183" s="20">
        <f t="shared" si="80"/>
        <v>135.32352227376302</v>
      </c>
      <c r="AF183" s="20">
        <f t="shared" si="81"/>
        <v>135.07713333333334</v>
      </c>
      <c r="AG183" s="109">
        <f>IFERROR(AC183/'2018'!AF183*100-100,"")</f>
        <v>-1.3779287587289843</v>
      </c>
      <c r="AH183" s="20">
        <f t="shared" si="82"/>
        <v>1.1507846664865014</v>
      </c>
      <c r="AI183" s="20">
        <f t="shared" si="82"/>
        <v>0.42644345438580444</v>
      </c>
      <c r="AJ183" s="20">
        <f t="shared" si="82"/>
        <v>-0.18207399296866811</v>
      </c>
    </row>
    <row r="184" spans="2:36" x14ac:dyDescent="0.2">
      <c r="B184" s="1" t="s">
        <v>25</v>
      </c>
      <c r="C184" s="14">
        <v>136.41409999999999</v>
      </c>
      <c r="D184" s="7">
        <v>139.95339999999999</v>
      </c>
      <c r="E184" s="7">
        <v>139.87970000000001</v>
      </c>
      <c r="F184" s="7">
        <v>140.69329999999999</v>
      </c>
      <c r="G184" s="7">
        <v>141.83969999999999</v>
      </c>
      <c r="H184" s="7">
        <v>142.7347</v>
      </c>
      <c r="I184" s="7">
        <v>141.187744140625</v>
      </c>
      <c r="J184" s="7">
        <v>143.42379760742188</v>
      </c>
      <c r="K184" s="7">
        <v>141.84306335449219</v>
      </c>
      <c r="L184" s="7">
        <v>139.09639999999999</v>
      </c>
      <c r="M184" s="7">
        <v>138.68520000000001</v>
      </c>
      <c r="N184" s="7">
        <v>139.31970000000001</v>
      </c>
      <c r="O184" s="7">
        <v>139.9238</v>
      </c>
      <c r="P184" s="10">
        <f t="shared" si="76"/>
        <v>2.5945265188862425</v>
      </c>
      <c r="Q184" s="7">
        <f t="shared" si="76"/>
        <v>-5.2660385528307208E-2</v>
      </c>
      <c r="R184" s="7">
        <f t="shared" si="76"/>
        <v>0.58164265436655893</v>
      </c>
      <c r="S184" s="7">
        <f t="shared" si="76"/>
        <v>0.81482202777246671</v>
      </c>
      <c r="T184" s="7">
        <f t="shared" si="76"/>
        <v>0.63099400238438907</v>
      </c>
      <c r="U184" s="7">
        <f t="shared" si="76"/>
        <v>-1.0837980248496011</v>
      </c>
      <c r="V184" s="7">
        <f t="shared" si="76"/>
        <v>1.5837447367738475</v>
      </c>
      <c r="W184" s="7">
        <f t="shared" si="76"/>
        <v>-1.1021422381078327</v>
      </c>
      <c r="X184" s="7">
        <f t="shared" si="76"/>
        <v>-1.9364100644299937</v>
      </c>
      <c r="Y184" s="7">
        <f t="shared" si="76"/>
        <v>-0.29562231660918586</v>
      </c>
      <c r="Z184" s="7">
        <f t="shared" si="76"/>
        <v>0.45751096728418222</v>
      </c>
      <c r="AA184" s="11">
        <f t="shared" si="76"/>
        <v>0.43360702039983451</v>
      </c>
      <c r="AB184" s="20">
        <f t="shared" si="77"/>
        <v>140.71504209187825</v>
      </c>
      <c r="AC184" s="20">
        <f t="shared" si="78"/>
        <v>140.17546666666667</v>
      </c>
      <c r="AD184" s="20">
        <f t="shared" si="79"/>
        <v>141.92071471354166</v>
      </c>
      <c r="AE184" s="20">
        <f t="shared" si="80"/>
        <v>141.45442032063804</v>
      </c>
      <c r="AF184" s="20">
        <f t="shared" si="81"/>
        <v>139.30956666666668</v>
      </c>
      <c r="AG184" s="109">
        <f>IFERROR(AC184/'2018'!AF184*100-100,"")</f>
        <v>0.62156535313317818</v>
      </c>
      <c r="AH184" s="20">
        <f t="shared" si="82"/>
        <v>1.2450452910031373</v>
      </c>
      <c r="AI184" s="20">
        <f t="shared" si="82"/>
        <v>-0.32855978342894332</v>
      </c>
      <c r="AJ184" s="20">
        <f t="shared" si="82"/>
        <v>-1.5162860581589257</v>
      </c>
    </row>
    <row r="185" spans="2:36" x14ac:dyDescent="0.2">
      <c r="B185" s="1" t="s">
        <v>66</v>
      </c>
      <c r="C185" s="14">
        <v>135.7936</v>
      </c>
      <c r="D185" s="7">
        <v>137.5692</v>
      </c>
      <c r="E185" s="7">
        <v>137.7097</v>
      </c>
      <c r="F185" s="7">
        <v>137.90700000000001</v>
      </c>
      <c r="G185" s="7">
        <v>138.72200000000001</v>
      </c>
      <c r="H185" s="7">
        <v>139.89269999999999</v>
      </c>
      <c r="I185" s="7">
        <v>140.28059387207031</v>
      </c>
      <c r="J185" s="7">
        <v>140.8953857421875</v>
      </c>
      <c r="K185" s="7">
        <v>141.26405334472656</v>
      </c>
      <c r="L185" s="7">
        <v>141.77619999999999</v>
      </c>
      <c r="M185" s="7">
        <v>142.1669</v>
      </c>
      <c r="N185" s="7">
        <v>142.64109999999999</v>
      </c>
      <c r="O185" s="7">
        <v>142.76300000000001</v>
      </c>
      <c r="P185" s="10">
        <f t="shared" si="76"/>
        <v>1.3075726691095877</v>
      </c>
      <c r="Q185" s="7">
        <f t="shared" si="76"/>
        <v>0.10213041872744986</v>
      </c>
      <c r="R185" s="7">
        <f t="shared" si="76"/>
        <v>0.14327240564754165</v>
      </c>
      <c r="S185" s="7">
        <f t="shared" si="76"/>
        <v>0.5909779779126495</v>
      </c>
      <c r="T185" s="7">
        <f t="shared" si="76"/>
        <v>0.84391805193118774</v>
      </c>
      <c r="U185" s="7">
        <f t="shared" si="76"/>
        <v>0.2772795664608102</v>
      </c>
      <c r="V185" s="7">
        <f t="shared" si="76"/>
        <v>0.43825867366789911</v>
      </c>
      <c r="W185" s="7">
        <f t="shared" si="76"/>
        <v>0.26166052251963456</v>
      </c>
      <c r="X185" s="7">
        <f t="shared" si="76"/>
        <v>0.36254563220243657</v>
      </c>
      <c r="Y185" s="7">
        <f t="shared" si="76"/>
        <v>0.27557516705907592</v>
      </c>
      <c r="Z185" s="7">
        <f t="shared" si="76"/>
        <v>0.33355162136896577</v>
      </c>
      <c r="AA185" s="11">
        <f t="shared" si="76"/>
        <v>8.5459240008672666E-2</v>
      </c>
      <c r="AB185" s="20">
        <f t="shared" si="77"/>
        <v>140.29898607991535</v>
      </c>
      <c r="AC185" s="20">
        <f t="shared" si="78"/>
        <v>137.72863333333336</v>
      </c>
      <c r="AD185" s="20">
        <f t="shared" si="79"/>
        <v>139.63176462402342</v>
      </c>
      <c r="AE185" s="20">
        <f t="shared" si="80"/>
        <v>141.31187969563803</v>
      </c>
      <c r="AF185" s="20">
        <f t="shared" si="81"/>
        <v>142.52366666666668</v>
      </c>
      <c r="AG185" s="109">
        <f>IFERROR(AC185/'2018'!AF185*100-100,"")</f>
        <v>-3.3643769105014059</v>
      </c>
      <c r="AH185" s="20">
        <f t="shared" si="82"/>
        <v>1.3817978474265828</v>
      </c>
      <c r="AI185" s="20">
        <f t="shared" si="82"/>
        <v>1.2032470377628925</v>
      </c>
      <c r="AJ185" s="20">
        <f t="shared" si="82"/>
        <v>0.8575266096797094</v>
      </c>
    </row>
    <row r="186" spans="2:36" x14ac:dyDescent="0.2">
      <c r="B186" s="1" t="s">
        <v>28</v>
      </c>
      <c r="C186" s="14">
        <v>123.6544</v>
      </c>
      <c r="D186" s="7">
        <v>123.9006</v>
      </c>
      <c r="E186" s="7">
        <v>124.2099</v>
      </c>
      <c r="F186" s="7">
        <v>124.402</v>
      </c>
      <c r="G186" s="7">
        <v>124.76949999999999</v>
      </c>
      <c r="H186" s="7">
        <v>125.2664</v>
      </c>
      <c r="I186" s="7">
        <v>125.85430908203125</v>
      </c>
      <c r="J186" s="7">
        <v>126.21078491210938</v>
      </c>
      <c r="K186" s="7">
        <v>126.78785705566406</v>
      </c>
      <c r="L186" s="7">
        <v>127.3442</v>
      </c>
      <c r="M186" s="7">
        <v>128.20230000000001</v>
      </c>
      <c r="N186" s="7">
        <v>128.56710000000001</v>
      </c>
      <c r="O186" s="7">
        <v>129.08420000000001</v>
      </c>
      <c r="P186" s="10">
        <f t="shared" si="76"/>
        <v>0.19910330728223322</v>
      </c>
      <c r="Q186" s="7">
        <f t="shared" si="76"/>
        <v>0.24963559498501819</v>
      </c>
      <c r="R186" s="7">
        <f t="shared" si="76"/>
        <v>0.15465755950209797</v>
      </c>
      <c r="S186" s="7">
        <f t="shared" si="76"/>
        <v>0.29541325702158538</v>
      </c>
      <c r="T186" s="7">
        <f t="shared" si="76"/>
        <v>0.39825438107871775</v>
      </c>
      <c r="U186" s="7">
        <f t="shared" si="76"/>
        <v>0.46932703584620106</v>
      </c>
      <c r="V186" s="7">
        <f t="shared" si="76"/>
        <v>0.28324483498278613</v>
      </c>
      <c r="W186" s="7">
        <f t="shared" si="76"/>
        <v>0.45722886832258336</v>
      </c>
      <c r="X186" s="7">
        <f t="shared" si="76"/>
        <v>0.43879828656752617</v>
      </c>
      <c r="Y186" s="7">
        <f t="shared" si="76"/>
        <v>0.67384301758541598</v>
      </c>
      <c r="Z186" s="7">
        <f t="shared" si="76"/>
        <v>0.28455027717911646</v>
      </c>
      <c r="AA186" s="11">
        <f t="shared" si="76"/>
        <v>0.40220242970402159</v>
      </c>
      <c r="AB186" s="20">
        <f t="shared" si="77"/>
        <v>126.21659592081706</v>
      </c>
      <c r="AC186" s="20">
        <f t="shared" si="78"/>
        <v>124.17083333333333</v>
      </c>
      <c r="AD186" s="20">
        <f t="shared" si="79"/>
        <v>125.29673636067707</v>
      </c>
      <c r="AE186" s="20">
        <f t="shared" si="80"/>
        <v>126.78094732259115</v>
      </c>
      <c r="AF186" s="20">
        <f t="shared" si="81"/>
        <v>128.61786666666669</v>
      </c>
      <c r="AG186" s="109">
        <f>IFERROR(AC186/'2018'!AF186*100-100,"")</f>
        <v>-3.4575548861018888</v>
      </c>
      <c r="AH186" s="20">
        <f t="shared" si="82"/>
        <v>0.90673711138047963</v>
      </c>
      <c r="AI186" s="20">
        <f t="shared" si="82"/>
        <v>1.1845567610329795</v>
      </c>
      <c r="AJ186" s="20">
        <f t="shared" si="82"/>
        <v>1.4488922688056221</v>
      </c>
    </row>
    <row r="187" spans="2:36" x14ac:dyDescent="0.2">
      <c r="B187" s="1" t="s">
        <v>30</v>
      </c>
      <c r="C187" s="14">
        <v>125.64279999999999</v>
      </c>
      <c r="D187" s="7">
        <v>125.8733</v>
      </c>
      <c r="E187" s="7">
        <v>125.995</v>
      </c>
      <c r="F187" s="7">
        <v>126.3402</v>
      </c>
      <c r="G187" s="7">
        <v>126.5449</v>
      </c>
      <c r="H187" s="7">
        <v>127.34780000000001</v>
      </c>
      <c r="I187" s="7">
        <v>130.34609985351563</v>
      </c>
      <c r="J187" s="7">
        <v>130.13180541992188</v>
      </c>
      <c r="K187" s="7">
        <v>130.20713806152344</v>
      </c>
      <c r="L187" s="7">
        <v>130.11619999999999</v>
      </c>
      <c r="M187" s="7">
        <v>130.37950000000001</v>
      </c>
      <c r="N187" s="7">
        <v>131.12</v>
      </c>
      <c r="O187" s="7">
        <v>131.74199999999999</v>
      </c>
      <c r="P187" s="10">
        <f t="shared" si="76"/>
        <v>0.18345659281710244</v>
      </c>
      <c r="Q187" s="7">
        <f t="shared" si="76"/>
        <v>9.6684523246791915E-2</v>
      </c>
      <c r="R187" s="7">
        <f t="shared" si="76"/>
        <v>0.2739791261557929</v>
      </c>
      <c r="S187" s="7">
        <f t="shared" si="76"/>
        <v>0.16202285574979505</v>
      </c>
      <c r="T187" s="7">
        <f t="shared" si="76"/>
        <v>0.63447835511348794</v>
      </c>
      <c r="U187" s="7">
        <f t="shared" si="76"/>
        <v>2.3544182573359085</v>
      </c>
      <c r="V187" s="7">
        <f t="shared" si="76"/>
        <v>-0.16440417767357554</v>
      </c>
      <c r="W187" s="7">
        <f t="shared" si="76"/>
        <v>5.7889492394631634E-2</v>
      </c>
      <c r="X187" s="7">
        <f t="shared" si="76"/>
        <v>-6.9841072369225085E-2</v>
      </c>
      <c r="Y187" s="7">
        <f t="shared" si="76"/>
        <v>0.20235758498942882</v>
      </c>
      <c r="Z187" s="7">
        <f t="shared" si="76"/>
        <v>0.56795738593873824</v>
      </c>
      <c r="AA187" s="11">
        <f t="shared" si="76"/>
        <v>0.47437461866990971</v>
      </c>
      <c r="AB187" s="20">
        <f t="shared" si="77"/>
        <v>128.84532861124674</v>
      </c>
      <c r="AC187" s="20">
        <f t="shared" si="78"/>
        <v>126.06950000000001</v>
      </c>
      <c r="AD187" s="20">
        <f t="shared" si="79"/>
        <v>128.07959995117187</v>
      </c>
      <c r="AE187" s="20">
        <f t="shared" si="80"/>
        <v>130.15171449381509</v>
      </c>
      <c r="AF187" s="20">
        <f t="shared" si="81"/>
        <v>131.0805</v>
      </c>
      <c r="AG187" s="109">
        <f>IFERROR(AC187/'2018'!AF187*100-100,"")</f>
        <v>-3.8228416888858305</v>
      </c>
      <c r="AH187" s="20">
        <f t="shared" si="82"/>
        <v>1.5944379498386638</v>
      </c>
      <c r="AI187" s="20">
        <f t="shared" si="82"/>
        <v>1.6178333969134542</v>
      </c>
      <c r="AJ187" s="20">
        <f t="shared" si="82"/>
        <v>0.71361757299712281</v>
      </c>
    </row>
    <row r="188" spans="2:36" x14ac:dyDescent="0.2">
      <c r="B188" s="1" t="s">
        <v>32</v>
      </c>
      <c r="C188" s="14">
        <v>126.4136</v>
      </c>
      <c r="D188" s="7">
        <v>126.5972</v>
      </c>
      <c r="E188" s="7">
        <v>126.836</v>
      </c>
      <c r="F188" s="7">
        <v>127.3227</v>
      </c>
      <c r="G188" s="7">
        <v>127.55240000000001</v>
      </c>
      <c r="H188" s="7">
        <v>127.96469999999999</v>
      </c>
      <c r="I188" s="7">
        <v>127.87136840820313</v>
      </c>
      <c r="J188" s="7">
        <v>128.48443603515625</v>
      </c>
      <c r="K188" s="7">
        <v>128.63145446777344</v>
      </c>
      <c r="L188" s="7">
        <v>128.9956</v>
      </c>
      <c r="M188" s="7">
        <v>129.3897</v>
      </c>
      <c r="N188" s="7">
        <v>129.4212</v>
      </c>
      <c r="O188" s="7">
        <v>129.5307</v>
      </c>
      <c r="P188" s="10">
        <f t="shared" si="76"/>
        <v>0.14523753773328063</v>
      </c>
      <c r="Q188" s="7">
        <f t="shared" si="76"/>
        <v>0.18862976432337972</v>
      </c>
      <c r="R188" s="7">
        <f t="shared" si="76"/>
        <v>0.38372386388722368</v>
      </c>
      <c r="S188" s="7">
        <f t="shared" si="76"/>
        <v>0.18040773561981346</v>
      </c>
      <c r="T188" s="7">
        <f t="shared" si="76"/>
        <v>0.32323970383935358</v>
      </c>
      <c r="U188" s="7">
        <f t="shared" si="76"/>
        <v>-7.2935420312686586E-2</v>
      </c>
      <c r="V188" s="7">
        <f t="shared" si="76"/>
        <v>0.47944089015770308</v>
      </c>
      <c r="W188" s="7">
        <f t="shared" si="76"/>
        <v>0.11442509081563772</v>
      </c>
      <c r="X188" s="7">
        <f t="shared" si="76"/>
        <v>0.28309213616004741</v>
      </c>
      <c r="Y188" s="7">
        <f t="shared" si="76"/>
        <v>0.30551429661167417</v>
      </c>
      <c r="Z188" s="7">
        <f t="shared" si="76"/>
        <v>2.4345059923621501E-2</v>
      </c>
      <c r="AA188" s="11">
        <f t="shared" si="76"/>
        <v>8.4607467710079209E-2</v>
      </c>
      <c r="AB188" s="20">
        <f t="shared" si="77"/>
        <v>128.21645490926107</v>
      </c>
      <c r="AC188" s="20">
        <f t="shared" si="78"/>
        <v>126.91863333333333</v>
      </c>
      <c r="AD188" s="20">
        <f t="shared" si="79"/>
        <v>127.79615613606772</v>
      </c>
      <c r="AE188" s="20">
        <f t="shared" si="80"/>
        <v>128.70383016764322</v>
      </c>
      <c r="AF188" s="20">
        <f t="shared" si="81"/>
        <v>129.44719999999998</v>
      </c>
      <c r="AG188" s="109">
        <f>IFERROR(AC188/'2018'!AF188*100-100,"")</f>
        <v>-1.9533575594270474</v>
      </c>
      <c r="AH188" s="20">
        <f t="shared" si="82"/>
        <v>0.69140580834155685</v>
      </c>
      <c r="AI188" s="20">
        <f t="shared" si="82"/>
        <v>0.71025143401737978</v>
      </c>
      <c r="AJ188" s="20">
        <f t="shared" si="82"/>
        <v>0.57758174825760022</v>
      </c>
    </row>
    <row r="189" spans="2:36" x14ac:dyDescent="0.2">
      <c r="B189" s="1" t="s">
        <v>67</v>
      </c>
      <c r="C189" s="14">
        <v>111.01179999999999</v>
      </c>
      <c r="D189" s="7">
        <v>111.2825</v>
      </c>
      <c r="E189" s="7">
        <v>111.2822</v>
      </c>
      <c r="F189" s="7">
        <v>111.54559999999999</v>
      </c>
      <c r="G189" s="7">
        <v>111.54640000000001</v>
      </c>
      <c r="H189" s="7">
        <v>111.5839</v>
      </c>
      <c r="I189" s="7">
        <v>111.87429809570313</v>
      </c>
      <c r="J189" s="7">
        <v>113.12034606933594</v>
      </c>
      <c r="K189" s="7">
        <v>113.08512878417969</v>
      </c>
      <c r="L189" s="7">
        <v>112.958</v>
      </c>
      <c r="M189" s="7">
        <v>113.0016</v>
      </c>
      <c r="N189" s="7">
        <v>113.32729999999999</v>
      </c>
      <c r="O189" s="7">
        <v>113.48480000000001</v>
      </c>
      <c r="P189" s="10">
        <f t="shared" si="76"/>
        <v>0.24384795129887551</v>
      </c>
      <c r="Q189" s="7">
        <f t="shared" si="76"/>
        <v>-2.6958416641947126E-4</v>
      </c>
      <c r="R189" s="7">
        <f t="shared" si="76"/>
        <v>0.23669553621332978</v>
      </c>
      <c r="S189" s="7">
        <f t="shared" si="76"/>
        <v>7.1719547881077023E-4</v>
      </c>
      <c r="T189" s="7">
        <f t="shared" si="76"/>
        <v>3.3618296959825072E-2</v>
      </c>
      <c r="U189" s="7">
        <f t="shared" si="76"/>
        <v>0.26025089255988104</v>
      </c>
      <c r="V189" s="7">
        <f t="shared" si="76"/>
        <v>1.113792886161286</v>
      </c>
      <c r="W189" s="7">
        <f t="shared" si="76"/>
        <v>-3.1132582581266093E-2</v>
      </c>
      <c r="X189" s="7">
        <f t="shared" si="76"/>
        <v>-0.11241865800260208</v>
      </c>
      <c r="Y189" s="7">
        <f t="shared" si="76"/>
        <v>3.859841711078265E-2</v>
      </c>
      <c r="Z189" s="7">
        <f t="shared" si="76"/>
        <v>0.28822600741936188</v>
      </c>
      <c r="AA189" s="11">
        <f t="shared" si="76"/>
        <v>0.1389779867693072</v>
      </c>
      <c r="AB189" s="20">
        <f t="shared" si="77"/>
        <v>112.34100607910155</v>
      </c>
      <c r="AC189" s="20">
        <f t="shared" si="78"/>
        <v>111.37009999999999</v>
      </c>
      <c r="AD189" s="20">
        <f t="shared" si="79"/>
        <v>111.66819936523439</v>
      </c>
      <c r="AE189" s="20">
        <f t="shared" si="80"/>
        <v>113.05449161783854</v>
      </c>
      <c r="AF189" s="20">
        <f t="shared" si="81"/>
        <v>113.27123333333333</v>
      </c>
      <c r="AG189" s="109">
        <f>IFERROR(AC189/'2018'!AF189*100-100,"")</f>
        <v>-1.6783902473620174</v>
      </c>
      <c r="AH189" s="20">
        <f t="shared" si="82"/>
        <v>0.26766552713375802</v>
      </c>
      <c r="AI189" s="20">
        <f t="shared" si="82"/>
        <v>1.2414387090365722</v>
      </c>
      <c r="AJ189" s="20">
        <f t="shared" si="82"/>
        <v>0.19171437807837322</v>
      </c>
    </row>
    <row r="190" spans="2:36" x14ac:dyDescent="0.2">
      <c r="B190" s="1" t="s">
        <v>35</v>
      </c>
      <c r="C190" s="14">
        <v>122.5736</v>
      </c>
      <c r="D190" s="7">
        <v>122.52549999999999</v>
      </c>
      <c r="E190" s="7">
        <v>122.8049</v>
      </c>
      <c r="F190" s="7">
        <v>123.4406</v>
      </c>
      <c r="G190" s="7">
        <v>123.837</v>
      </c>
      <c r="H190" s="7">
        <v>123.9152</v>
      </c>
      <c r="I190" s="7">
        <v>123.96926116943359</v>
      </c>
      <c r="J190" s="7">
        <v>124.42380523681641</v>
      </c>
      <c r="K190" s="7">
        <v>124.44805908203125</v>
      </c>
      <c r="L190" s="7">
        <v>124.4872</v>
      </c>
      <c r="M190" s="7">
        <v>124.7774</v>
      </c>
      <c r="N190" s="7">
        <v>125.7116</v>
      </c>
      <c r="O190" s="7">
        <v>125.8327</v>
      </c>
      <c r="P190" s="10">
        <f t="shared" si="76"/>
        <v>-3.9241729050958067E-2</v>
      </c>
      <c r="Q190" s="7">
        <f t="shared" si="76"/>
        <v>0.22803416431682355</v>
      </c>
      <c r="R190" s="7">
        <f t="shared" si="76"/>
        <v>0.51765035434253837</v>
      </c>
      <c r="S190" s="7">
        <f t="shared" si="76"/>
        <v>0.32112611247839029</v>
      </c>
      <c r="T190" s="7">
        <f t="shared" si="76"/>
        <v>6.31475245685824E-2</v>
      </c>
      <c r="U190" s="7">
        <f t="shared" si="76"/>
        <v>4.3627552901980608E-2</v>
      </c>
      <c r="V190" s="7">
        <f t="shared" si="76"/>
        <v>0.36665868869023061</v>
      </c>
      <c r="W190" s="7">
        <f t="shared" si="76"/>
        <v>1.9492929965195402E-2</v>
      </c>
      <c r="X190" s="7">
        <f t="shared" si="76"/>
        <v>3.1451609818158158E-2</v>
      </c>
      <c r="Y190" s="7">
        <f t="shared" si="76"/>
        <v>0.23311633645868704</v>
      </c>
      <c r="Z190" s="7">
        <f t="shared" si="76"/>
        <v>0.74869327298052701</v>
      </c>
      <c r="AA190" s="11">
        <f t="shared" si="76"/>
        <v>9.6331603447890587E-2</v>
      </c>
      <c r="AB190" s="20">
        <f t="shared" si="77"/>
        <v>124.18110212402343</v>
      </c>
      <c r="AC190" s="20">
        <f t="shared" si="78"/>
        <v>122.92366666666668</v>
      </c>
      <c r="AD190" s="20">
        <f t="shared" si="79"/>
        <v>123.90715372314453</v>
      </c>
      <c r="AE190" s="20">
        <f t="shared" si="80"/>
        <v>124.4530214396159</v>
      </c>
      <c r="AF190" s="20">
        <f t="shared" si="81"/>
        <v>125.44056666666667</v>
      </c>
      <c r="AG190" s="109">
        <f>IFERROR(AC190/'2018'!AF190*100-100,"")</f>
        <v>-2.0064482064148734</v>
      </c>
      <c r="AH190" s="20">
        <f t="shared" si="82"/>
        <v>0.80007949904779707</v>
      </c>
      <c r="AI190" s="20">
        <f t="shared" si="82"/>
        <v>0.44054576355698316</v>
      </c>
      <c r="AJ190" s="20">
        <f t="shared" si="82"/>
        <v>0.79350843846721375</v>
      </c>
    </row>
    <row r="191" spans="2:36" x14ac:dyDescent="0.2">
      <c r="B191" s="46" t="s">
        <v>37</v>
      </c>
      <c r="C191" s="26">
        <v>118.83540000000001</v>
      </c>
      <c r="D191" s="20">
        <v>119.2885</v>
      </c>
      <c r="E191" s="20">
        <v>119.88039999999999</v>
      </c>
      <c r="F191" s="20">
        <v>120.0531</v>
      </c>
      <c r="G191" s="20">
        <v>120.3292</v>
      </c>
      <c r="H191" s="20">
        <v>120.8227</v>
      </c>
      <c r="I191" s="20">
        <v>120.98184204101563</v>
      </c>
      <c r="J191" s="20">
        <v>121.22067260742188</v>
      </c>
      <c r="K191" s="20">
        <v>121.567626953125</v>
      </c>
      <c r="L191" s="20">
        <v>121.7343</v>
      </c>
      <c r="M191" s="20">
        <v>122.1814</v>
      </c>
      <c r="N191" s="20">
        <v>122.9496</v>
      </c>
      <c r="O191" s="20">
        <v>122.8552</v>
      </c>
      <c r="P191" s="21">
        <f t="shared" si="76"/>
        <v>0.38128369155991571</v>
      </c>
      <c r="Q191" s="20">
        <f t="shared" si="76"/>
        <v>0.49619200509688316</v>
      </c>
      <c r="R191" s="20">
        <f t="shared" si="76"/>
        <v>0.14406024671256193</v>
      </c>
      <c r="S191" s="20">
        <f t="shared" si="76"/>
        <v>0.2299815664901611</v>
      </c>
      <c r="T191" s="20">
        <f t="shared" si="76"/>
        <v>0.41012489071646568</v>
      </c>
      <c r="U191" s="20">
        <f t="shared" si="76"/>
        <v>0.13171534903261348</v>
      </c>
      <c r="V191" s="20">
        <f t="shared" si="76"/>
        <v>0.19741025791728395</v>
      </c>
      <c r="W191" s="20">
        <f t="shared" si="76"/>
        <v>0.28621714286865152</v>
      </c>
      <c r="X191" s="20">
        <f t="shared" si="76"/>
        <v>0.13710315077489479</v>
      </c>
      <c r="Y191" s="20">
        <f t="shared" si="76"/>
        <v>0.36727528724442643</v>
      </c>
      <c r="Z191" s="20">
        <f t="shared" si="76"/>
        <v>0.62873727097578469</v>
      </c>
      <c r="AA191" s="19">
        <f t="shared" si="76"/>
        <v>-7.6779428318601572E-2</v>
      </c>
      <c r="AB191" s="20">
        <f t="shared" si="77"/>
        <v>121.15537846679688</v>
      </c>
      <c r="AC191" s="20">
        <f t="shared" si="78"/>
        <v>119.74066666666666</v>
      </c>
      <c r="AD191" s="20">
        <f t="shared" si="79"/>
        <v>120.71124734700521</v>
      </c>
      <c r="AE191" s="20">
        <f t="shared" si="80"/>
        <v>121.50753318684896</v>
      </c>
      <c r="AF191" s="20">
        <f t="shared" si="81"/>
        <v>122.66206666666666</v>
      </c>
      <c r="AG191" s="109">
        <f>IFERROR(AC191/'2018'!AF191*100-100,"")</f>
        <v>-2.3816653994090018</v>
      </c>
      <c r="AH191" s="20">
        <f t="shared" si="82"/>
        <v>0.81056896320816918</v>
      </c>
      <c r="AI191" s="20">
        <f t="shared" si="82"/>
        <v>0.65966167804951681</v>
      </c>
      <c r="AJ191" s="20">
        <f t="shared" si="82"/>
        <v>0.95017440444809154</v>
      </c>
    </row>
    <row r="192" spans="2:36" x14ac:dyDescent="0.2">
      <c r="B192" s="1" t="s">
        <v>39</v>
      </c>
      <c r="C192" s="14">
        <v>118.70310000000001</v>
      </c>
      <c r="D192" s="7">
        <v>118.1968</v>
      </c>
      <c r="E192" s="7">
        <v>118.13120000000001</v>
      </c>
      <c r="F192" s="7">
        <v>119.831</v>
      </c>
      <c r="G192" s="7">
        <v>120.0369</v>
      </c>
      <c r="H192" s="7">
        <v>119.88420000000001</v>
      </c>
      <c r="I192" s="7">
        <v>119.0548095703125</v>
      </c>
      <c r="J192" s="7">
        <v>121.94418334960938</v>
      </c>
      <c r="K192" s="7">
        <v>122.37122344970703</v>
      </c>
      <c r="L192" s="7">
        <v>122.6464</v>
      </c>
      <c r="M192" s="7">
        <v>122.97969999999999</v>
      </c>
      <c r="N192" s="7">
        <v>124.0393</v>
      </c>
      <c r="O192" s="7">
        <v>123.0061</v>
      </c>
      <c r="P192" s="10">
        <f t="shared" si="76"/>
        <v>-0.42652635019642299</v>
      </c>
      <c r="Q192" s="7">
        <f t="shared" si="76"/>
        <v>-5.5500656532147426E-2</v>
      </c>
      <c r="R192" s="7">
        <f t="shared" si="76"/>
        <v>1.4389086033156322</v>
      </c>
      <c r="S192" s="7">
        <f t="shared" si="76"/>
        <v>0.17182532065992917</v>
      </c>
      <c r="T192" s="7">
        <f t="shared" si="76"/>
        <v>-0.12721088265358055</v>
      </c>
      <c r="U192" s="7">
        <f t="shared" si="76"/>
        <v>-0.69182630378941257</v>
      </c>
      <c r="V192" s="7">
        <f t="shared" si="76"/>
        <v>2.4269273872471668</v>
      </c>
      <c r="W192" s="7">
        <f t="shared" si="76"/>
        <v>0.35019308700715013</v>
      </c>
      <c r="X192" s="7">
        <f t="shared" si="76"/>
        <v>0.22487031062990276</v>
      </c>
      <c r="Y192" s="7">
        <f t="shared" si="76"/>
        <v>0.27175685548046591</v>
      </c>
      <c r="Z192" s="7">
        <f t="shared" si="76"/>
        <v>0.86160561458517404</v>
      </c>
      <c r="AA192" s="11">
        <f t="shared" si="76"/>
        <v>-0.83296181129689839</v>
      </c>
      <c r="AB192" s="20">
        <f t="shared" si="77"/>
        <v>121.01015136413575</v>
      </c>
      <c r="AC192" s="20">
        <f t="shared" si="78"/>
        <v>118.71966666666667</v>
      </c>
      <c r="AD192" s="20">
        <f t="shared" si="79"/>
        <v>119.65863652343751</v>
      </c>
      <c r="AE192" s="20">
        <f t="shared" si="80"/>
        <v>122.3206022664388</v>
      </c>
      <c r="AF192" s="20">
        <f t="shared" si="81"/>
        <v>123.3417</v>
      </c>
      <c r="AG192" s="109">
        <f>IFERROR(AC192/'2018'!AF192*100-100,"")</f>
        <v>-3.747340383125362</v>
      </c>
      <c r="AH192" s="20">
        <f t="shared" si="82"/>
        <v>0.79091348816469065</v>
      </c>
      <c r="AI192" s="20">
        <f t="shared" si="82"/>
        <v>2.2246331901666849</v>
      </c>
      <c r="AJ192" s="20">
        <f t="shared" si="82"/>
        <v>0.83477166940124903</v>
      </c>
    </row>
    <row r="193" spans="2:36" x14ac:dyDescent="0.2">
      <c r="B193" s="1" t="s">
        <v>77</v>
      </c>
      <c r="C193" s="14">
        <v>121.6104</v>
      </c>
      <c r="D193" s="7">
        <v>122.0231</v>
      </c>
      <c r="E193" s="7">
        <v>123.31489999999999</v>
      </c>
      <c r="F193" s="7">
        <v>123.3596</v>
      </c>
      <c r="G193" s="7">
        <v>123.9945</v>
      </c>
      <c r="H193" s="7">
        <v>124.3429</v>
      </c>
      <c r="I193" s="7">
        <v>124.65211486816406</v>
      </c>
      <c r="J193" s="7">
        <v>124.62827301025391</v>
      </c>
      <c r="K193" s="7">
        <v>125.32553100585938</v>
      </c>
      <c r="L193" s="7">
        <v>125.81910000000001</v>
      </c>
      <c r="M193" s="7">
        <v>126.1023</v>
      </c>
      <c r="N193" s="7">
        <v>126.5442</v>
      </c>
      <c r="O193" s="7">
        <v>126.6831</v>
      </c>
      <c r="P193" s="10">
        <f t="shared" si="76"/>
        <v>0.33936242295066948</v>
      </c>
      <c r="Q193" s="7">
        <f t="shared" si="76"/>
        <v>1.058652009332655</v>
      </c>
      <c r="R193" s="7">
        <f t="shared" si="76"/>
        <v>3.624866094851957E-2</v>
      </c>
      <c r="S193" s="7">
        <f t="shared" si="76"/>
        <v>0.51467417209524169</v>
      </c>
      <c r="T193" s="7">
        <f t="shared" si="76"/>
        <v>0.2809802047671453</v>
      </c>
      <c r="U193" s="7">
        <f t="shared" si="76"/>
        <v>0.24867915109271405</v>
      </c>
      <c r="V193" s="7">
        <f t="shared" si="76"/>
        <v>-1.9126717533330371E-2</v>
      </c>
      <c r="W193" s="7">
        <f t="shared" si="76"/>
        <v>0.55947015774510589</v>
      </c>
      <c r="X193" s="7">
        <f t="shared" si="76"/>
        <v>0.39382956543591663</v>
      </c>
      <c r="Y193" s="7">
        <f t="shared" si="76"/>
        <v>0.22508506260177802</v>
      </c>
      <c r="Z193" s="7">
        <f t="shared" si="76"/>
        <v>0.35042977011521909</v>
      </c>
      <c r="AA193" s="11">
        <f t="shared" si="76"/>
        <v>0.10976401921225348</v>
      </c>
      <c r="AB193" s="20">
        <f t="shared" si="77"/>
        <v>124.73246824035645</v>
      </c>
      <c r="AC193" s="20">
        <f t="shared" si="78"/>
        <v>122.89919999999999</v>
      </c>
      <c r="AD193" s="20">
        <f t="shared" si="79"/>
        <v>124.32983828938802</v>
      </c>
      <c r="AE193" s="20">
        <f t="shared" si="80"/>
        <v>125.25763467203775</v>
      </c>
      <c r="AF193" s="20">
        <f t="shared" si="81"/>
        <v>126.4432</v>
      </c>
      <c r="AG193" s="109">
        <f>IFERROR(AC193/'2018'!AF193*100-100,"")</f>
        <v>-2.8028395358548437</v>
      </c>
      <c r="AH193" s="20">
        <f t="shared" si="82"/>
        <v>1.1640745337545155</v>
      </c>
      <c r="AI193" s="20">
        <f t="shared" si="82"/>
        <v>0.74623790669639334</v>
      </c>
      <c r="AJ193" s="20">
        <f t="shared" si="82"/>
        <v>0.94650144964529659</v>
      </c>
    </row>
    <row r="194" spans="2:36" x14ac:dyDescent="0.2">
      <c r="B194" s="1" t="s">
        <v>69</v>
      </c>
      <c r="C194" s="14">
        <v>106.5705</v>
      </c>
      <c r="D194" s="7">
        <v>106.7346</v>
      </c>
      <c r="E194" s="7">
        <v>106.9474</v>
      </c>
      <c r="F194" s="7">
        <v>107.1764</v>
      </c>
      <c r="G194" s="7">
        <v>107.33759999999999</v>
      </c>
      <c r="H194" s="7">
        <v>107.3961</v>
      </c>
      <c r="I194" s="7">
        <v>107.43855285644531</v>
      </c>
      <c r="J194" s="7">
        <v>107.43860626220703</v>
      </c>
      <c r="K194" s="7">
        <v>107.43968200683594</v>
      </c>
      <c r="L194" s="7">
        <v>107.16630000000001</v>
      </c>
      <c r="M194" s="7">
        <v>107.4276</v>
      </c>
      <c r="N194" s="7">
        <v>107.3359</v>
      </c>
      <c r="O194" s="7">
        <v>106.8638</v>
      </c>
      <c r="P194" s="10">
        <f t="shared" si="76"/>
        <v>0.15398257491520148</v>
      </c>
      <c r="Q194" s="7">
        <f t="shared" si="76"/>
        <v>0.199373024305147</v>
      </c>
      <c r="R194" s="7">
        <f t="shared" si="76"/>
        <v>0.21412395252245423</v>
      </c>
      <c r="S194" s="7">
        <f t="shared" si="76"/>
        <v>0.15040624615119913</v>
      </c>
      <c r="T194" s="7">
        <f t="shared" si="76"/>
        <v>5.4500939093113064E-2</v>
      </c>
      <c r="U194" s="7">
        <f t="shared" si="76"/>
        <v>3.9529234716445365E-2</v>
      </c>
      <c r="V194" s="7">
        <f t="shared" si="76"/>
        <v>4.9708191611728463E-5</v>
      </c>
      <c r="W194" s="7">
        <f t="shared" si="76"/>
        <v>1.0012645047543377E-3</v>
      </c>
      <c r="X194" s="7">
        <f t="shared" si="76"/>
        <v>-0.25445161576198316</v>
      </c>
      <c r="Y194" s="7">
        <f t="shared" si="76"/>
        <v>0.24382665072881252</v>
      </c>
      <c r="Z194" s="7">
        <f t="shared" si="76"/>
        <v>-8.5359814423856636E-2</v>
      </c>
      <c r="AA194" s="11">
        <f t="shared" si="76"/>
        <v>-0.43983420272247925</v>
      </c>
      <c r="AB194" s="20">
        <f t="shared" si="77"/>
        <v>107.22521176045738</v>
      </c>
      <c r="AC194" s="20">
        <f t="shared" si="78"/>
        <v>106.95280000000001</v>
      </c>
      <c r="AD194" s="20">
        <f t="shared" si="79"/>
        <v>107.39075095214844</v>
      </c>
      <c r="AE194" s="20">
        <f t="shared" si="80"/>
        <v>107.34819608968098</v>
      </c>
      <c r="AF194" s="20">
        <f t="shared" si="81"/>
        <v>107.20909999999999</v>
      </c>
      <c r="AG194" s="109">
        <f>IFERROR(AC194/'2018'!AF194*100-100,"")</f>
        <v>-0.23906552708676543</v>
      </c>
      <c r="AH194" s="20">
        <f t="shared" si="82"/>
        <v>0.40948058596730164</v>
      </c>
      <c r="AI194" s="20">
        <f t="shared" si="82"/>
        <v>-3.9626189490391539E-2</v>
      </c>
      <c r="AJ194" s="20">
        <f t="shared" si="82"/>
        <v>-0.12957468755672608</v>
      </c>
    </row>
    <row r="195" spans="2:36" x14ac:dyDescent="0.2">
      <c r="B195" s="1" t="s">
        <v>43</v>
      </c>
      <c r="C195" s="14">
        <v>123.4139</v>
      </c>
      <c r="D195" s="7">
        <v>123.7518</v>
      </c>
      <c r="E195" s="7">
        <v>124.01649999999999</v>
      </c>
      <c r="F195" s="7">
        <v>124.0861</v>
      </c>
      <c r="G195" s="7">
        <v>124.2984</v>
      </c>
      <c r="H195" s="7">
        <v>125.7869</v>
      </c>
      <c r="I195" s="7">
        <v>125.9525146484375</v>
      </c>
      <c r="J195" s="7">
        <v>127.09657287597656</v>
      </c>
      <c r="K195" s="7">
        <v>127.67082977294922</v>
      </c>
      <c r="L195" s="7">
        <v>128.11779999999999</v>
      </c>
      <c r="M195" s="7">
        <v>128.03800000000001</v>
      </c>
      <c r="N195" s="7">
        <v>128.40219999999999</v>
      </c>
      <c r="O195" s="7">
        <v>128.05359999999999</v>
      </c>
      <c r="P195" s="10">
        <f t="shared" si="76"/>
        <v>0.2737941188148213</v>
      </c>
      <c r="Q195" s="7">
        <f t="shared" si="76"/>
        <v>0.21389587868620141</v>
      </c>
      <c r="R195" s="7">
        <f t="shared" si="76"/>
        <v>5.6121564469250727E-2</v>
      </c>
      <c r="S195" s="7">
        <f t="shared" si="76"/>
        <v>0.17109087963921749</v>
      </c>
      <c r="T195" s="7">
        <f t="shared" si="76"/>
        <v>1.1975214483854997</v>
      </c>
      <c r="U195" s="7">
        <f t="shared" si="76"/>
        <v>0.13166287462167936</v>
      </c>
      <c r="V195" s="7">
        <f t="shared" si="76"/>
        <v>0.90832503879131976</v>
      </c>
      <c r="W195" s="7">
        <f t="shared" si="76"/>
        <v>0.45182720822301631</v>
      </c>
      <c r="X195" s="7">
        <f t="shared" si="76"/>
        <v>0.35009581111493115</v>
      </c>
      <c r="Y195" s="7">
        <f t="shared" si="76"/>
        <v>-6.2286427022613139E-2</v>
      </c>
      <c r="Z195" s="7">
        <f t="shared" si="76"/>
        <v>0.28444680485479507</v>
      </c>
      <c r="AA195" s="11">
        <f t="shared" si="76"/>
        <v>-0.27149067539341593</v>
      </c>
      <c r="AB195" s="20">
        <f t="shared" si="77"/>
        <v>126.27260144144692</v>
      </c>
      <c r="AC195" s="20">
        <f t="shared" si="78"/>
        <v>123.95146666666666</v>
      </c>
      <c r="AD195" s="20">
        <f t="shared" si="79"/>
        <v>125.34593821614584</v>
      </c>
      <c r="AE195" s="20">
        <f t="shared" si="80"/>
        <v>127.62840088297526</v>
      </c>
      <c r="AF195" s="20">
        <f t="shared" si="81"/>
        <v>128.16459999999998</v>
      </c>
      <c r="AG195" s="109">
        <f>IFERROR(AC195/'2018'!AF195*100-100,"")</f>
        <v>-3.2872831759575689</v>
      </c>
      <c r="AH195" s="20">
        <f t="shared" si="82"/>
        <v>1.1250141583473408</v>
      </c>
      <c r="AI195" s="20">
        <f t="shared" si="82"/>
        <v>1.8209306973262755</v>
      </c>
      <c r="AJ195" s="20">
        <f t="shared" si="82"/>
        <v>0.42012523334548746</v>
      </c>
    </row>
    <row r="196" spans="2:36" x14ac:dyDescent="0.2">
      <c r="B196" s="1" t="s">
        <v>45</v>
      </c>
      <c r="C196" s="14">
        <v>115.97880000000001</v>
      </c>
      <c r="D196" s="7">
        <v>116.30370000000001</v>
      </c>
      <c r="E196" s="7">
        <v>116.325</v>
      </c>
      <c r="F196" s="7">
        <v>115.6953</v>
      </c>
      <c r="G196" s="7">
        <v>115.6105</v>
      </c>
      <c r="H196" s="7">
        <v>115.9627</v>
      </c>
      <c r="I196" s="7">
        <v>116.19344329833984</v>
      </c>
      <c r="J196" s="7">
        <v>116.17659759521484</v>
      </c>
      <c r="K196" s="7">
        <v>116.85988616943359</v>
      </c>
      <c r="L196" s="7">
        <v>116.4978</v>
      </c>
      <c r="M196" s="7">
        <v>117.032</v>
      </c>
      <c r="N196" s="7">
        <v>117.3616</v>
      </c>
      <c r="O196" s="7">
        <v>117.4203</v>
      </c>
      <c r="P196" s="10">
        <f t="shared" si="76"/>
        <v>0.28013740442218704</v>
      </c>
      <c r="Q196" s="7">
        <f t="shared" si="76"/>
        <v>1.8314120702949729E-2</v>
      </c>
      <c r="R196" s="7">
        <f t="shared" si="76"/>
        <v>-0.5413281753707283</v>
      </c>
      <c r="S196" s="7">
        <f t="shared" si="76"/>
        <v>-7.3295976586776918E-2</v>
      </c>
      <c r="T196" s="7">
        <f t="shared" si="76"/>
        <v>0.30464360936073825</v>
      </c>
      <c r="U196" s="7">
        <f t="shared" si="76"/>
        <v>0.19898061906099604</v>
      </c>
      <c r="V196" s="7">
        <f t="shared" si="76"/>
        <v>-1.4497980821298795E-2</v>
      </c>
      <c r="W196" s="7">
        <f t="shared" si="76"/>
        <v>0.58814648419940785</v>
      </c>
      <c r="X196" s="7">
        <f t="shared" si="76"/>
        <v>-0.30984641633880405</v>
      </c>
      <c r="Y196" s="7">
        <f t="shared" si="76"/>
        <v>0.45854943183476293</v>
      </c>
      <c r="Z196" s="7">
        <f t="shared" si="76"/>
        <v>0.28163237405154079</v>
      </c>
      <c r="AA196" s="11">
        <f t="shared" si="76"/>
        <v>5.0016359695165845E-2</v>
      </c>
      <c r="AB196" s="20">
        <f t="shared" si="77"/>
        <v>116.45323558858234</v>
      </c>
      <c r="AC196" s="20">
        <f t="shared" si="78"/>
        <v>116.108</v>
      </c>
      <c r="AD196" s="20">
        <f t="shared" si="79"/>
        <v>115.92221443277994</v>
      </c>
      <c r="AE196" s="20">
        <f t="shared" si="80"/>
        <v>116.51142792154947</v>
      </c>
      <c r="AF196" s="20">
        <f t="shared" si="81"/>
        <v>117.2713</v>
      </c>
      <c r="AG196" s="109">
        <f>IFERROR(AC196/'2018'!AF196*100-100,"")</f>
        <v>-0.99197331316356951</v>
      </c>
      <c r="AH196" s="20">
        <f t="shared" si="82"/>
        <v>-0.16001099598655344</v>
      </c>
      <c r="AI196" s="20">
        <f t="shared" si="82"/>
        <v>0.50828349997678401</v>
      </c>
      <c r="AJ196" s="20">
        <f t="shared" si="82"/>
        <v>0.65218673567555641</v>
      </c>
    </row>
    <row r="197" spans="2:36" x14ac:dyDescent="0.2">
      <c r="B197" s="1" t="s">
        <v>70</v>
      </c>
      <c r="C197" s="14">
        <v>118.1494</v>
      </c>
      <c r="D197" s="7">
        <v>119.15260000000001</v>
      </c>
      <c r="E197" s="7">
        <v>119.63339999999999</v>
      </c>
      <c r="F197" s="7">
        <v>120.1318</v>
      </c>
      <c r="G197" s="7">
        <v>120.1319</v>
      </c>
      <c r="H197" s="7">
        <v>120.3001</v>
      </c>
      <c r="I197" s="7">
        <v>120.37085723876953</v>
      </c>
      <c r="J197" s="7">
        <v>120.38140106201172</v>
      </c>
      <c r="K197" s="7">
        <v>120.38140869140625</v>
      </c>
      <c r="L197" s="7">
        <v>120.3814</v>
      </c>
      <c r="M197" s="7">
        <v>121.2077</v>
      </c>
      <c r="N197" s="7">
        <v>122.5823</v>
      </c>
      <c r="O197" s="7">
        <v>122.6031</v>
      </c>
      <c r="P197" s="10">
        <f t="shared" si="76"/>
        <v>0.84909445160111419</v>
      </c>
      <c r="Q197" s="7">
        <f t="shared" si="76"/>
        <v>0.40351616330653961</v>
      </c>
      <c r="R197" s="7">
        <f t="shared" si="76"/>
        <v>0.41660606486148832</v>
      </c>
      <c r="S197" s="7">
        <f t="shared" si="76"/>
        <v>8.3241905976036038E-5</v>
      </c>
      <c r="T197" s="7">
        <f t="shared" si="76"/>
        <v>0.14001276929774589</v>
      </c>
      <c r="U197" s="7">
        <f t="shared" si="76"/>
        <v>5.8817273443272922E-2</v>
      </c>
      <c r="V197" s="7">
        <f t="shared" si="76"/>
        <v>8.7594484944745442E-3</v>
      </c>
      <c r="W197" s="7">
        <f t="shared" si="76"/>
        <v>6.3376854430526958E-6</v>
      </c>
      <c r="X197" s="7">
        <f t="shared" si="76"/>
        <v>-7.2198907997371832E-6</v>
      </c>
      <c r="Y197" s="7">
        <f t="shared" si="76"/>
        <v>0.68640171986702547</v>
      </c>
      <c r="Z197" s="7">
        <f t="shared" si="76"/>
        <v>1.1340863658001934</v>
      </c>
      <c r="AA197" s="11">
        <f t="shared" si="76"/>
        <v>1.6968191982035054E-2</v>
      </c>
      <c r="AB197" s="20">
        <f t="shared" si="77"/>
        <v>120.60483058268231</v>
      </c>
      <c r="AC197" s="20">
        <f t="shared" si="78"/>
        <v>119.63926666666667</v>
      </c>
      <c r="AD197" s="20">
        <f t="shared" si="79"/>
        <v>120.26761907958985</v>
      </c>
      <c r="AE197" s="20">
        <f t="shared" si="80"/>
        <v>120.38140325113932</v>
      </c>
      <c r="AF197" s="20">
        <f t="shared" si="81"/>
        <v>122.13103333333333</v>
      </c>
      <c r="AG197" s="109">
        <f>IFERROR(AC197/'2018'!AF197*100-100,"")</f>
        <v>-2.0402403866229974</v>
      </c>
      <c r="AH197" s="20">
        <f t="shared" ref="AH197:AJ199" si="83">IFERROR(AD197/AC197*100-100,"")</f>
        <v>0.52520583787416797</v>
      </c>
      <c r="AI197" s="20">
        <f t="shared" si="83"/>
        <v>9.4609149511938995E-2</v>
      </c>
      <c r="AJ197" s="20">
        <f t="shared" si="83"/>
        <v>1.4534056215842099</v>
      </c>
    </row>
    <row r="198" spans="2:36" x14ac:dyDescent="0.2">
      <c r="B198" s="46" t="s">
        <v>48</v>
      </c>
      <c r="C198" s="26">
        <v>102.6508</v>
      </c>
      <c r="D198" s="20">
        <v>102.2758</v>
      </c>
      <c r="E198" s="20">
        <v>101.9543</v>
      </c>
      <c r="F198" s="20">
        <v>101.30540000000001</v>
      </c>
      <c r="G198" s="20">
        <v>99.464079999999996</v>
      </c>
      <c r="H198" s="20">
        <v>99.331829999999997</v>
      </c>
      <c r="I198" s="20">
        <v>99.017326354980469</v>
      </c>
      <c r="J198" s="20">
        <v>97.301383972167969</v>
      </c>
      <c r="K198" s="20">
        <v>97.875282287597656</v>
      </c>
      <c r="L198" s="20">
        <v>99.544300000000007</v>
      </c>
      <c r="M198" s="20">
        <v>99.577569999999994</v>
      </c>
      <c r="N198" s="20">
        <v>97.847459999999998</v>
      </c>
      <c r="O198" s="20">
        <v>96.896150000000006</v>
      </c>
      <c r="P198" s="21">
        <f t="shared" si="76"/>
        <v>-0.3653161982176466</v>
      </c>
      <c r="Q198" s="20">
        <f t="shared" si="76"/>
        <v>-0.31434611120128153</v>
      </c>
      <c r="R198" s="20">
        <f t="shared" si="76"/>
        <v>-0.63646163035791292</v>
      </c>
      <c r="S198" s="20">
        <f t="shared" si="76"/>
        <v>-1.8175931391613973</v>
      </c>
      <c r="T198" s="20">
        <f t="shared" si="76"/>
        <v>-0.13296257302133505</v>
      </c>
      <c r="U198" s="20">
        <f t="shared" si="76"/>
        <v>-0.31661919952499396</v>
      </c>
      <c r="V198" s="20">
        <f t="shared" si="76"/>
        <v>-1.7329718403633607</v>
      </c>
      <c r="W198" s="20">
        <f t="shared" si="76"/>
        <v>0.58981516192395067</v>
      </c>
      <c r="X198" s="20">
        <f t="shared" si="76"/>
        <v>1.705249449496445</v>
      </c>
      <c r="Y198" s="20">
        <f t="shared" si="76"/>
        <v>3.3422305445904459E-2</v>
      </c>
      <c r="Z198" s="20">
        <f t="shared" si="76"/>
        <v>-1.7374495079564567</v>
      </c>
      <c r="AA198" s="19">
        <f t="shared" si="76"/>
        <v>-0.97223780770598678</v>
      </c>
      <c r="AB198" s="20">
        <f>(AB181/AB182)*100</f>
        <v>99.354541507648861</v>
      </c>
      <c r="AC198" s="20">
        <f t="shared" ref="AC198:AF198" si="84">(AC181/AC182)*100</f>
        <v>101.84437513824602</v>
      </c>
      <c r="AD198" s="20">
        <f t="shared" si="84"/>
        <v>99.270872999142057</v>
      </c>
      <c r="AE198" s="20">
        <f t="shared" si="84"/>
        <v>98.237059371694713</v>
      </c>
      <c r="AF198" s="20">
        <f t="shared" si="84"/>
        <v>98.10386925556729</v>
      </c>
      <c r="AG198" s="109">
        <f>IFERROR(AC198/'2018'!AF198*100-100,"")</f>
        <v>3.8128015857707567</v>
      </c>
      <c r="AH198" s="20">
        <f t="shared" si="83"/>
        <v>-2.5268966848788921</v>
      </c>
      <c r="AI198" s="20">
        <f t="shared" si="83"/>
        <v>-1.0414068056561518</v>
      </c>
      <c r="AJ198" s="20">
        <f t="shared" si="83"/>
        <v>-0.13558031661298742</v>
      </c>
    </row>
    <row r="199" spans="2:36" x14ac:dyDescent="0.2">
      <c r="B199" s="46" t="s">
        <v>72</v>
      </c>
      <c r="C199" s="26">
        <v>110.62390000000001</v>
      </c>
      <c r="D199" s="20">
        <v>111.1564</v>
      </c>
      <c r="E199" s="20">
        <v>110.3969</v>
      </c>
      <c r="F199" s="20">
        <v>109.9101</v>
      </c>
      <c r="G199" s="20">
        <v>108.2004</v>
      </c>
      <c r="H199" s="20">
        <v>108.2011</v>
      </c>
      <c r="I199" s="20">
        <v>107.53226470947266</v>
      </c>
      <c r="J199" s="20">
        <v>106.257568359375</v>
      </c>
      <c r="K199" s="20">
        <v>106.32122039794922</v>
      </c>
      <c r="L199" s="20">
        <v>107.3686</v>
      </c>
      <c r="M199" s="20">
        <v>107.1404</v>
      </c>
      <c r="N199" s="20">
        <v>105.09099999999999</v>
      </c>
      <c r="O199" s="20">
        <v>104.3942</v>
      </c>
      <c r="P199" s="21">
        <f t="shared" si="76"/>
        <v>0.48136071861505414</v>
      </c>
      <c r="Q199" s="20">
        <f t="shared" si="76"/>
        <v>-0.6832714985371986</v>
      </c>
      <c r="R199" s="20">
        <f t="shared" si="76"/>
        <v>-0.44095441085755338</v>
      </c>
      <c r="S199" s="20">
        <f t="shared" si="76"/>
        <v>-1.5555440309853217</v>
      </c>
      <c r="T199" s="20">
        <f t="shared" si="76"/>
        <v>6.4694770074308035E-4</v>
      </c>
      <c r="U199" s="20">
        <f t="shared" si="76"/>
        <v>-0.61814093435957718</v>
      </c>
      <c r="V199" s="20">
        <f t="shared" si="76"/>
        <v>-1.185408261921751</v>
      </c>
      <c r="W199" s="20">
        <f t="shared" si="76"/>
        <v>5.990353398540086E-2</v>
      </c>
      <c r="X199" s="20">
        <f t="shared" si="76"/>
        <v>0.98510870937198558</v>
      </c>
      <c r="Y199" s="20">
        <f t="shared" si="76"/>
        <v>-0.21253886145483977</v>
      </c>
      <c r="Z199" s="20">
        <f t="shared" si="76"/>
        <v>-1.9128172006078061</v>
      </c>
      <c r="AA199" s="19">
        <f t="shared" si="76"/>
        <v>-0.66304440913113027</v>
      </c>
      <c r="AB199" s="20">
        <f>(AB181/AB191)*100</f>
        <v>107.64723860086802</v>
      </c>
      <c r="AC199" s="20">
        <f t="shared" ref="AC199:AF199" si="85">(AC181/AC191)*100</f>
        <v>110.4863844642032</v>
      </c>
      <c r="AD199" s="20">
        <f t="shared" si="85"/>
        <v>107.97740379993795</v>
      </c>
      <c r="AE199" s="20">
        <f t="shared" si="85"/>
        <v>106.64982625507248</v>
      </c>
      <c r="AF199" s="20">
        <f t="shared" si="85"/>
        <v>105.53882183625365</v>
      </c>
      <c r="AG199" s="109">
        <f>IFERROR(AC199/'2018'!AF199*100-100,"")</f>
        <v>4.6879077687884632</v>
      </c>
      <c r="AH199" s="20">
        <f t="shared" si="83"/>
        <v>-2.2708505454607746</v>
      </c>
      <c r="AI199" s="20">
        <f t="shared" si="83"/>
        <v>-1.2294957075697113</v>
      </c>
      <c r="AJ199" s="20">
        <f t="shared" si="83"/>
        <v>-1.0417311099613613</v>
      </c>
    </row>
    <row r="200" spans="2:36" x14ac:dyDescent="0.2">
      <c r="C200" s="159"/>
      <c r="P200" s="146"/>
      <c r="AA200" s="91"/>
    </row>
    <row r="201" spans="2:36" x14ac:dyDescent="0.2">
      <c r="B201" s="46" t="s">
        <v>64</v>
      </c>
      <c r="C201" s="159"/>
      <c r="P201" s="146"/>
      <c r="AA201" s="91"/>
    </row>
    <row r="202" spans="2:36" x14ac:dyDescent="0.2">
      <c r="B202" s="74" t="s">
        <v>49</v>
      </c>
      <c r="C202" s="160">
        <f t="shared" ref="C202:AA202" si="86">C26</f>
        <v>96.148259999999993</v>
      </c>
      <c r="D202" s="96">
        <f t="shared" si="86"/>
        <v>97.793379999999999</v>
      </c>
      <c r="E202" s="96">
        <f t="shared" si="86"/>
        <v>98.712379999999996</v>
      </c>
      <c r="F202" s="96">
        <f t="shared" si="86"/>
        <v>99.025409999999994</v>
      </c>
      <c r="G202" s="96">
        <f t="shared" si="86"/>
        <v>98.250110000000006</v>
      </c>
      <c r="H202" s="96">
        <f t="shared" si="86"/>
        <v>98.485910000000004</v>
      </c>
      <c r="I202" s="96">
        <f t="shared" si="86"/>
        <v>97.669349670410156</v>
      </c>
      <c r="J202" s="96">
        <f t="shared" si="86"/>
        <v>96.804283142089844</v>
      </c>
      <c r="K202" s="96">
        <f t="shared" si="86"/>
        <v>97.475028991699219</v>
      </c>
      <c r="L202" s="96">
        <f t="shared" si="86"/>
        <v>98.859039999999993</v>
      </c>
      <c r="M202" s="96">
        <f t="shared" si="86"/>
        <v>99.447689999999994</v>
      </c>
      <c r="N202" s="96">
        <f t="shared" si="86"/>
        <v>101.1769</v>
      </c>
      <c r="O202" s="96">
        <f t="shared" si="86"/>
        <v>100.84820000000001</v>
      </c>
      <c r="P202" s="150">
        <f t="shared" si="86"/>
        <v>1.7110242036621419</v>
      </c>
      <c r="Q202" s="96">
        <f t="shared" si="86"/>
        <v>0.93973641160577226</v>
      </c>
      <c r="R202" s="96">
        <f t="shared" si="86"/>
        <v>0.31711321315522706</v>
      </c>
      <c r="S202" s="96">
        <f t="shared" si="86"/>
        <v>-0.78293036100530888</v>
      </c>
      <c r="T202" s="96">
        <f t="shared" si="86"/>
        <v>0.23999973129800828</v>
      </c>
      <c r="U202" s="96">
        <f t="shared" si="86"/>
        <v>-0.82911385962707529</v>
      </c>
      <c r="V202" s="96">
        <f t="shared" si="86"/>
        <v>-0.88570931539886411</v>
      </c>
      <c r="W202" s="96">
        <f t="shared" si="86"/>
        <v>0.69288860765060434</v>
      </c>
      <c r="X202" s="96">
        <f t="shared" si="86"/>
        <v>1.4198621150639863</v>
      </c>
      <c r="Y202" s="96">
        <f t="shared" si="86"/>
        <v>0.59544377529864878</v>
      </c>
      <c r="Z202" s="96">
        <f t="shared" si="86"/>
        <v>1.7388136416240632</v>
      </c>
      <c r="AA202" s="95">
        <f t="shared" si="86"/>
        <v>-0.32487652814031442</v>
      </c>
    </row>
    <row r="203" spans="2:36" x14ac:dyDescent="0.2">
      <c r="B203" s="74" t="s">
        <v>52</v>
      </c>
      <c r="C203" s="160">
        <f t="shared" ref="C203:AA203" si="87">C49</f>
        <v>94.104690000000005</v>
      </c>
      <c r="D203" s="96">
        <f t="shared" si="87"/>
        <v>93.599739999999997</v>
      </c>
      <c r="E203" s="96">
        <f t="shared" si="87"/>
        <v>93.306470000000004</v>
      </c>
      <c r="F203" s="96">
        <f t="shared" si="87"/>
        <v>93.862750000000005</v>
      </c>
      <c r="G203" s="96">
        <f t="shared" si="87"/>
        <v>92.057100000000005</v>
      </c>
      <c r="H203" s="96">
        <f>H49</f>
        <v>91.486969999999999</v>
      </c>
      <c r="I203" s="96">
        <f t="shared" si="87"/>
        <v>90.675285339355469</v>
      </c>
      <c r="J203" s="96">
        <f t="shared" si="87"/>
        <v>89.98687744140625</v>
      </c>
      <c r="K203" s="96">
        <f t="shared" si="87"/>
        <v>90.644371032714844</v>
      </c>
      <c r="L203" s="96">
        <f t="shared" si="87"/>
        <v>90.425960000000003</v>
      </c>
      <c r="M203" s="96">
        <f t="shared" si="87"/>
        <v>91.998310000000004</v>
      </c>
      <c r="N203" s="96">
        <f t="shared" si="87"/>
        <v>90.697320000000005</v>
      </c>
      <c r="O203" s="96">
        <f t="shared" si="87"/>
        <v>89.359070000000003</v>
      </c>
      <c r="P203" s="150">
        <f t="shared" si="87"/>
        <v>-0.53658324574472116</v>
      </c>
      <c r="Q203" s="96">
        <f t="shared" si="87"/>
        <v>-0.31332351991575252</v>
      </c>
      <c r="R203" s="96">
        <f t="shared" si="87"/>
        <v>0.59618588078618873</v>
      </c>
      <c r="S203" s="96">
        <f t="shared" si="87"/>
        <v>-1.9237130810678356</v>
      </c>
      <c r="T203" s="96">
        <f t="shared" si="87"/>
        <v>-0.61932213810776782</v>
      </c>
      <c r="U203" s="96">
        <f t="shared" si="87"/>
        <v>-0.88721340388093584</v>
      </c>
      <c r="V203" s="96">
        <f t="shared" si="87"/>
        <v>-0.7592012480278697</v>
      </c>
      <c r="W203" s="96">
        <f t="shared" si="87"/>
        <v>0.73065496881666092</v>
      </c>
      <c r="X203" s="96">
        <f t="shared" si="87"/>
        <v>-0.24095377377158109</v>
      </c>
      <c r="Y203" s="96">
        <f t="shared" si="87"/>
        <v>1.7388258858407477</v>
      </c>
      <c r="Z203" s="96">
        <f t="shared" si="87"/>
        <v>-1.4141455424561589</v>
      </c>
      <c r="AA203" s="95">
        <f t="shared" si="87"/>
        <v>-1.4755121761039931</v>
      </c>
    </row>
    <row r="204" spans="2:36" x14ac:dyDescent="0.2">
      <c r="B204" s="74" t="s">
        <v>53</v>
      </c>
      <c r="C204" s="160">
        <f t="shared" ref="C204:AA204" si="88">C70</f>
        <v>108.6163</v>
      </c>
      <c r="D204" s="96">
        <f t="shared" si="88"/>
        <v>107.767</v>
      </c>
      <c r="E204" s="96">
        <f t="shared" si="88"/>
        <v>106.8139</v>
      </c>
      <c r="F204" s="96">
        <f t="shared" si="88"/>
        <v>105.3095</v>
      </c>
      <c r="G204" s="96">
        <f t="shared" si="88"/>
        <v>102.5774</v>
      </c>
      <c r="H204" s="96">
        <f t="shared" si="88"/>
        <v>101.9563</v>
      </c>
      <c r="I204" s="96">
        <f t="shared" si="88"/>
        <v>101.41452789306641</v>
      </c>
      <c r="J204" s="96">
        <f t="shared" si="88"/>
        <v>98.657089233398438</v>
      </c>
      <c r="K204" s="96">
        <f t="shared" si="88"/>
        <v>99.048416137695313</v>
      </c>
      <c r="L204" s="96">
        <f t="shared" si="88"/>
        <v>102.0595</v>
      </c>
      <c r="M204" s="96">
        <f t="shared" si="88"/>
        <v>101.6105</v>
      </c>
      <c r="N204" s="96">
        <f t="shared" si="88"/>
        <v>98.278270000000006</v>
      </c>
      <c r="O204" s="96">
        <f t="shared" si="88"/>
        <v>96.940060000000003</v>
      </c>
      <c r="P204" s="150">
        <f t="shared" si="88"/>
        <v>-0.78192683786871731</v>
      </c>
      <c r="Q204" s="96">
        <f t="shared" si="88"/>
        <v>-0.88440802843170185</v>
      </c>
      <c r="R204" s="96">
        <f t="shared" si="88"/>
        <v>-1.4084309251885794</v>
      </c>
      <c r="S204" s="96">
        <f t="shared" si="88"/>
        <v>-2.5943528361638815</v>
      </c>
      <c r="T204" s="96">
        <f t="shared" si="88"/>
        <v>-0.60549399770319623</v>
      </c>
      <c r="U204" s="96">
        <f t="shared" si="88"/>
        <v>-0.53137678292914958</v>
      </c>
      <c r="V204" s="96">
        <f t="shared" si="88"/>
        <v>-2.7189779580450937</v>
      </c>
      <c r="W204" s="96">
        <f t="shared" si="88"/>
        <v>0.39665360830896973</v>
      </c>
      <c r="X204" s="96">
        <f t="shared" si="88"/>
        <v>3.0400121271184521</v>
      </c>
      <c r="Y204" s="96">
        <f t="shared" si="88"/>
        <v>-0.43993944708723648</v>
      </c>
      <c r="Z204" s="96">
        <f t="shared" si="88"/>
        <v>-3.2794150210854149</v>
      </c>
      <c r="AA204" s="95">
        <f t="shared" si="88"/>
        <v>-1.3616540055090547</v>
      </c>
    </row>
    <row r="205" spans="2:36" x14ac:dyDescent="0.2">
      <c r="B205" s="74" t="s">
        <v>60</v>
      </c>
      <c r="C205" s="160">
        <f t="shared" ref="C205:AA205" si="89">C94</f>
        <v>99.319749999999999</v>
      </c>
      <c r="D205" s="96">
        <f t="shared" si="89"/>
        <v>98.121930000000006</v>
      </c>
      <c r="E205" s="96">
        <f t="shared" si="89"/>
        <v>98.340469999999996</v>
      </c>
      <c r="F205" s="96">
        <f t="shared" si="89"/>
        <v>98.159540000000007</v>
      </c>
      <c r="G205" s="96">
        <f t="shared" si="89"/>
        <v>97.965149999999994</v>
      </c>
      <c r="H205" s="96">
        <f t="shared" si="89"/>
        <v>99.498729999999995</v>
      </c>
      <c r="I205" s="96">
        <f t="shared" si="89"/>
        <v>101.1025390625</v>
      </c>
      <c r="J205" s="96">
        <f t="shared" si="89"/>
        <v>100.81436157226563</v>
      </c>
      <c r="K205" s="96">
        <f t="shared" si="89"/>
        <v>101.79412841796875</v>
      </c>
      <c r="L205" s="96">
        <f t="shared" si="89"/>
        <v>101.1836</v>
      </c>
      <c r="M205" s="96">
        <f t="shared" si="89"/>
        <v>100.59010000000001</v>
      </c>
      <c r="N205" s="96">
        <f t="shared" si="89"/>
        <v>99.524410000000003</v>
      </c>
      <c r="O205" s="96">
        <f t="shared" si="89"/>
        <v>99.503680000000003</v>
      </c>
      <c r="P205" s="150">
        <f t="shared" si="89"/>
        <v>-1.2060239781110937</v>
      </c>
      <c r="Q205" s="96">
        <f t="shared" si="89"/>
        <v>0.22272289181428676</v>
      </c>
      <c r="R205" s="96">
        <f t="shared" si="89"/>
        <v>-0.18398325735070148</v>
      </c>
      <c r="S205" s="96">
        <f t="shared" si="89"/>
        <v>-0.19803475036661</v>
      </c>
      <c r="T205" s="96">
        <f t="shared" si="89"/>
        <v>1.565434238604239</v>
      </c>
      <c r="U205" s="96">
        <f t="shared" si="89"/>
        <v>1.6118889783819406</v>
      </c>
      <c r="V205" s="96">
        <f t="shared" si="89"/>
        <v>-0.28503486945686718</v>
      </c>
      <c r="W205" s="96">
        <f t="shared" si="89"/>
        <v>0.97185245278849453</v>
      </c>
      <c r="X205" s="96">
        <f t="shared" si="89"/>
        <v>-0.59976781319047157</v>
      </c>
      <c r="Y205" s="96">
        <f t="shared" si="89"/>
        <v>-0.58655750536647411</v>
      </c>
      <c r="Z205" s="96">
        <f t="shared" si="89"/>
        <v>-1.0594382548580858</v>
      </c>
      <c r="AA205" s="95">
        <f t="shared" si="89"/>
        <v>-2.0829060930881538E-2</v>
      </c>
    </row>
    <row r="206" spans="2:36" x14ac:dyDescent="0.2">
      <c r="B206" s="74" t="s">
        <v>62</v>
      </c>
      <c r="C206" s="160">
        <f t="shared" ref="C206:AA206" si="90">C116</f>
        <v>102.31789999999999</v>
      </c>
      <c r="D206" s="96">
        <f t="shared" si="90"/>
        <v>101.44</v>
      </c>
      <c r="E206" s="96">
        <f t="shared" si="90"/>
        <v>102.7329</v>
      </c>
      <c r="F206" s="96">
        <f t="shared" si="90"/>
        <v>102.5279</v>
      </c>
      <c r="G206" s="96">
        <f t="shared" si="90"/>
        <v>102.2368</v>
      </c>
      <c r="H206" s="96">
        <f t="shared" si="90"/>
        <v>102.8796</v>
      </c>
      <c r="I206" s="96">
        <f t="shared" si="90"/>
        <v>104.30786895751953</v>
      </c>
      <c r="J206" s="96">
        <f t="shared" si="90"/>
        <v>103.44520568847656</v>
      </c>
      <c r="K206" s="96">
        <f t="shared" si="90"/>
        <v>103.93502044677734</v>
      </c>
      <c r="L206" s="96">
        <f t="shared" si="90"/>
        <v>104.92</v>
      </c>
      <c r="M206" s="96">
        <f t="shared" si="90"/>
        <v>105.05459999999999</v>
      </c>
      <c r="N206" s="96">
        <f t="shared" si="90"/>
        <v>105.5219</v>
      </c>
      <c r="O206" s="96">
        <f t="shared" si="90"/>
        <v>105.0723</v>
      </c>
      <c r="P206" s="150">
        <f t="shared" si="90"/>
        <v>-0.85801213668380305</v>
      </c>
      <c r="Q206" s="96">
        <f t="shared" si="90"/>
        <v>1.2745465299684573</v>
      </c>
      <c r="R206" s="96">
        <f t="shared" si="90"/>
        <v>-0.1995465912088516</v>
      </c>
      <c r="S206" s="96">
        <f t="shared" si="90"/>
        <v>-0.28392271762125249</v>
      </c>
      <c r="T206" s="96">
        <f t="shared" si="90"/>
        <v>0.62873642367522653</v>
      </c>
      <c r="U206" s="96">
        <f t="shared" si="90"/>
        <v>1.3882917094540947</v>
      </c>
      <c r="V206" s="96">
        <f t="shared" si="90"/>
        <v>-0.82703565671953028</v>
      </c>
      <c r="W206" s="96">
        <f t="shared" si="90"/>
        <v>0.47350165243602477</v>
      </c>
      <c r="X206" s="96">
        <f t="shared" si="90"/>
        <v>0.94768784283545937</v>
      </c>
      <c r="Y206" s="96">
        <f t="shared" si="90"/>
        <v>0.12828821959587478</v>
      </c>
      <c r="Z206" s="96">
        <f t="shared" si="90"/>
        <v>0.44481631456405402</v>
      </c>
      <c r="AA206" s="95">
        <f t="shared" si="90"/>
        <v>-0.42607269201938536</v>
      </c>
    </row>
    <row r="207" spans="2:36" x14ac:dyDescent="0.2">
      <c r="B207" s="74" t="s">
        <v>81</v>
      </c>
      <c r="C207" s="160">
        <f t="shared" ref="C207:AA207" si="91">C136</f>
        <v>109.04430000000001</v>
      </c>
      <c r="D207" s="96">
        <f t="shared" si="91"/>
        <v>108.42610000000001</v>
      </c>
      <c r="E207" s="96">
        <f t="shared" si="91"/>
        <v>109.64490000000001</v>
      </c>
      <c r="F207" s="96">
        <f t="shared" si="91"/>
        <v>110.0909</v>
      </c>
      <c r="G207" s="96">
        <f t="shared" si="91"/>
        <v>110.1461</v>
      </c>
      <c r="H207" s="96">
        <f t="shared" si="91"/>
        <v>110.5629</v>
      </c>
      <c r="I207" s="96">
        <f t="shared" si="91"/>
        <v>112.36292266845703</v>
      </c>
      <c r="J207" s="96">
        <f t="shared" si="91"/>
        <v>111.95124053955078</v>
      </c>
      <c r="K207" s="96">
        <f t="shared" si="91"/>
        <v>112.01628112792969</v>
      </c>
      <c r="L207" s="96">
        <f t="shared" si="91"/>
        <v>112.77460000000001</v>
      </c>
      <c r="M207" s="96">
        <f t="shared" si="91"/>
        <v>112.8828</v>
      </c>
      <c r="N207" s="96">
        <f t="shared" si="91"/>
        <v>114.1634</v>
      </c>
      <c r="O207" s="96">
        <f t="shared" si="91"/>
        <v>113.3711</v>
      </c>
      <c r="P207" s="150">
        <f t="shared" si="91"/>
        <v>-0.56692555227554453</v>
      </c>
      <c r="Q207" s="96">
        <f t="shared" si="91"/>
        <v>1.1240835924191699</v>
      </c>
      <c r="R207" s="96">
        <f t="shared" si="91"/>
        <v>0.40676766543632936</v>
      </c>
      <c r="S207" s="96">
        <f t="shared" si="91"/>
        <v>5.0140383991773389E-2</v>
      </c>
      <c r="T207" s="96">
        <f t="shared" si="91"/>
        <v>0.37840649827819139</v>
      </c>
      <c r="U207" s="96">
        <f t="shared" si="91"/>
        <v>1.6280530525673913</v>
      </c>
      <c r="V207" s="96">
        <f t="shared" si="91"/>
        <v>-0.366386098838829</v>
      </c>
      <c r="W207" s="96">
        <f t="shared" si="91"/>
        <v>5.8097246681182005E-2</v>
      </c>
      <c r="X207" s="96">
        <f t="shared" si="91"/>
        <v>0.67697201195625389</v>
      </c>
      <c r="Y207" s="96">
        <f t="shared" si="91"/>
        <v>9.5943590134654894E-2</v>
      </c>
      <c r="Z207" s="96">
        <f t="shared" si="91"/>
        <v>1.1344509526694877</v>
      </c>
      <c r="AA207" s="95">
        <f t="shared" si="91"/>
        <v>-0.69400525912858002</v>
      </c>
    </row>
    <row r="208" spans="2:36" x14ac:dyDescent="0.2">
      <c r="B208" s="74" t="s">
        <v>84</v>
      </c>
      <c r="C208" s="160">
        <f t="shared" ref="C208:AA208" si="92">C158</f>
        <v>95.102400000000003</v>
      </c>
      <c r="D208" s="96">
        <f t="shared" si="92"/>
        <v>93.935940000000002</v>
      </c>
      <c r="E208" s="96">
        <f t="shared" si="92"/>
        <v>95.311959999999999</v>
      </c>
      <c r="F208" s="96">
        <f t="shared" si="92"/>
        <v>94.401700000000005</v>
      </c>
      <c r="G208" s="96">
        <f t="shared" si="92"/>
        <v>93.731189999999998</v>
      </c>
      <c r="H208" s="96">
        <f t="shared" si="92"/>
        <v>94.61739</v>
      </c>
      <c r="I208" s="96">
        <f t="shared" si="92"/>
        <v>95.638748168945313</v>
      </c>
      <c r="J208" s="96">
        <f t="shared" si="92"/>
        <v>94.301292419433594</v>
      </c>
      <c r="K208" s="96">
        <f t="shared" si="92"/>
        <v>95.238525390625</v>
      </c>
      <c r="L208" s="96">
        <f t="shared" si="92"/>
        <v>96.46069</v>
      </c>
      <c r="M208" s="96">
        <f t="shared" si="92"/>
        <v>96.616910000000004</v>
      </c>
      <c r="N208" s="96">
        <f t="shared" si="92"/>
        <v>96.208460000000002</v>
      </c>
      <c r="O208" s="96">
        <f t="shared" si="92"/>
        <v>96.130390000000006</v>
      </c>
      <c r="P208" s="150">
        <f t="shared" si="92"/>
        <v>-1.2265305607429471</v>
      </c>
      <c r="Q208" s="96">
        <f t="shared" si="92"/>
        <v>1.4648493430735847</v>
      </c>
      <c r="R208" s="96">
        <f t="shared" si="92"/>
        <v>-0.95503229605182172</v>
      </c>
      <c r="S208" s="96">
        <f t="shared" si="92"/>
        <v>-0.71027322601182741</v>
      </c>
      <c r="T208" s="96">
        <f t="shared" si="92"/>
        <v>0.94546969904041789</v>
      </c>
      <c r="U208" s="96">
        <f t="shared" si="92"/>
        <v>1.0794613642854789</v>
      </c>
      <c r="V208" s="96">
        <f t="shared" si="92"/>
        <v>-1.3984454785513407</v>
      </c>
      <c r="W208" s="96">
        <f t="shared" si="92"/>
        <v>0.99387075950431136</v>
      </c>
      <c r="X208" s="96">
        <f t="shared" si="92"/>
        <v>1.2832670438378142</v>
      </c>
      <c r="Y208" s="96">
        <f t="shared" si="92"/>
        <v>0.16195198271959768</v>
      </c>
      <c r="Z208" s="96">
        <f t="shared" si="92"/>
        <v>-0.42275208346034038</v>
      </c>
      <c r="AA208" s="95">
        <f t="shared" si="92"/>
        <v>-8.1146709967082675E-2</v>
      </c>
    </row>
    <row r="209" spans="2:27" x14ac:dyDescent="0.2">
      <c r="B209" s="74" t="s">
        <v>63</v>
      </c>
      <c r="C209" s="160">
        <f t="shared" ref="C209:AA209" si="93">C178</f>
        <v>102.64109999999999</v>
      </c>
      <c r="D209" s="96">
        <f t="shared" si="93"/>
        <v>102.2516</v>
      </c>
      <c r="E209" s="96">
        <f t="shared" si="93"/>
        <v>101.9768</v>
      </c>
      <c r="F209" s="96">
        <f t="shared" si="93"/>
        <v>101.3408</v>
      </c>
      <c r="G209" s="96">
        <f t="shared" si="93"/>
        <v>99.544359999999998</v>
      </c>
      <c r="H209" s="96">
        <f t="shared" si="93"/>
        <v>99.434539999999998</v>
      </c>
      <c r="I209" s="96">
        <f t="shared" si="93"/>
        <v>99.171012878417969</v>
      </c>
      <c r="J209" s="96">
        <f t="shared" si="93"/>
        <v>97.479385375976563</v>
      </c>
      <c r="K209" s="96">
        <f t="shared" si="93"/>
        <v>98.050979614257813</v>
      </c>
      <c r="L209" s="96">
        <f t="shared" si="93"/>
        <v>99.700869999999995</v>
      </c>
      <c r="M209" s="96">
        <f t="shared" si="93"/>
        <v>99.737110000000001</v>
      </c>
      <c r="N209" s="96">
        <f t="shared" si="93"/>
        <v>98.070419999999999</v>
      </c>
      <c r="O209" s="96">
        <f t="shared" si="93"/>
        <v>97.133679999999998</v>
      </c>
      <c r="P209" s="150">
        <f t="shared" si="93"/>
        <v>-0.37947761666622648</v>
      </c>
      <c r="Q209" s="96">
        <f t="shared" si="93"/>
        <v>-0.26874885087372624</v>
      </c>
      <c r="R209" s="96">
        <f t="shared" si="93"/>
        <v>-0.62367126640568804</v>
      </c>
      <c r="S209" s="96">
        <f t="shared" si="93"/>
        <v>-1.772672013641104</v>
      </c>
      <c r="T209" s="96">
        <f t="shared" si="93"/>
        <v>-0.11032267423287381</v>
      </c>
      <c r="U209" s="96">
        <f t="shared" si="93"/>
        <v>-0.26502573610943403</v>
      </c>
      <c r="V209" s="96">
        <f t="shared" si="93"/>
        <v>-1.7057681003170893</v>
      </c>
      <c r="W209" s="96">
        <f t="shared" si="93"/>
        <v>0.58637447915435592</v>
      </c>
      <c r="X209" s="96">
        <f t="shared" si="93"/>
        <v>1.682686284454284</v>
      </c>
      <c r="Y209" s="96">
        <f t="shared" si="93"/>
        <v>3.6348729955923649E-2</v>
      </c>
      <c r="Z209" s="96">
        <f t="shared" si="93"/>
        <v>-1.6710831103889041</v>
      </c>
      <c r="AA209" s="95">
        <f t="shared" si="93"/>
        <v>-0.95517078442205139</v>
      </c>
    </row>
    <row r="210" spans="2:27" x14ac:dyDescent="0.2">
      <c r="B210" s="74" t="s">
        <v>278</v>
      </c>
      <c r="C210" s="160">
        <f t="shared" ref="C210:AA210" si="94">C198</f>
        <v>102.6508</v>
      </c>
      <c r="D210" s="96">
        <f t="shared" si="94"/>
        <v>102.2758</v>
      </c>
      <c r="E210" s="96">
        <f t="shared" si="94"/>
        <v>101.9543</v>
      </c>
      <c r="F210" s="96">
        <f t="shared" si="94"/>
        <v>101.30540000000001</v>
      </c>
      <c r="G210" s="96">
        <f t="shared" si="94"/>
        <v>99.464079999999996</v>
      </c>
      <c r="H210" s="96">
        <f t="shared" si="94"/>
        <v>99.331829999999997</v>
      </c>
      <c r="I210" s="96">
        <f t="shared" si="94"/>
        <v>99.017326354980469</v>
      </c>
      <c r="J210" s="96">
        <f t="shared" si="94"/>
        <v>97.301383972167969</v>
      </c>
      <c r="K210" s="96">
        <f t="shared" si="94"/>
        <v>97.875282287597656</v>
      </c>
      <c r="L210" s="96">
        <f t="shared" si="94"/>
        <v>99.544300000000007</v>
      </c>
      <c r="M210" s="96">
        <f t="shared" si="94"/>
        <v>99.577569999999994</v>
      </c>
      <c r="N210" s="96">
        <f t="shared" si="94"/>
        <v>97.847459999999998</v>
      </c>
      <c r="O210" s="96">
        <f t="shared" si="94"/>
        <v>96.896150000000006</v>
      </c>
      <c r="P210" s="150">
        <f t="shared" si="94"/>
        <v>-0.3653161982176466</v>
      </c>
      <c r="Q210" s="96">
        <f t="shared" si="94"/>
        <v>-0.31434611120128153</v>
      </c>
      <c r="R210" s="96">
        <f t="shared" si="94"/>
        <v>-0.63646163035791292</v>
      </c>
      <c r="S210" s="96">
        <f t="shared" si="94"/>
        <v>-1.8175931391613973</v>
      </c>
      <c r="T210" s="96">
        <f t="shared" si="94"/>
        <v>-0.13296257302133505</v>
      </c>
      <c r="U210" s="96">
        <f t="shared" si="94"/>
        <v>-0.31661919952499396</v>
      </c>
      <c r="V210" s="96">
        <f t="shared" si="94"/>
        <v>-1.7329718403633607</v>
      </c>
      <c r="W210" s="96">
        <f t="shared" si="94"/>
        <v>0.58981516192395067</v>
      </c>
      <c r="X210" s="96">
        <f t="shared" si="94"/>
        <v>1.705249449496445</v>
      </c>
      <c r="Y210" s="96">
        <f t="shared" si="94"/>
        <v>3.3422305445904459E-2</v>
      </c>
      <c r="Z210" s="96">
        <f t="shared" si="94"/>
        <v>-1.7374495079564567</v>
      </c>
      <c r="AA210" s="95">
        <f t="shared" si="94"/>
        <v>-0.97223780770598678</v>
      </c>
    </row>
    <row r="211" spans="2:27" x14ac:dyDescent="0.2">
      <c r="B211" s="46" t="s">
        <v>279</v>
      </c>
      <c r="C211" s="14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11"/>
    </row>
    <row r="212" spans="2:27" x14ac:dyDescent="0.2">
      <c r="B212" s="97" t="s">
        <v>49</v>
      </c>
      <c r="C212" s="161">
        <f t="shared" ref="C212:AA212" si="95">C7</f>
        <v>124.8766</v>
      </c>
      <c r="D212" s="99">
        <f t="shared" si="95"/>
        <v>128.7132</v>
      </c>
      <c r="E212" s="99">
        <f t="shared" si="95"/>
        <v>130.1003</v>
      </c>
      <c r="F212" s="99">
        <f t="shared" si="95"/>
        <v>131.04150000000001</v>
      </c>
      <c r="G212" s="99">
        <f t="shared" si="95"/>
        <v>130.67429999999999</v>
      </c>
      <c r="H212" s="99">
        <f t="shared" si="95"/>
        <v>131.59119999999999</v>
      </c>
      <c r="I212" s="99">
        <f t="shared" si="95"/>
        <v>130.04765319824219</v>
      </c>
      <c r="J212" s="99">
        <f t="shared" si="95"/>
        <v>129.95576477050781</v>
      </c>
      <c r="K212" s="99">
        <f t="shared" si="95"/>
        <v>130.35186767578125</v>
      </c>
      <c r="L212" s="99">
        <f t="shared" si="95"/>
        <v>131.31630000000001</v>
      </c>
      <c r="M212" s="99">
        <f t="shared" si="95"/>
        <v>132.19550000000001</v>
      </c>
      <c r="N212" s="99">
        <f t="shared" si="95"/>
        <v>135.03550000000001</v>
      </c>
      <c r="O212" s="99">
        <f t="shared" si="95"/>
        <v>134.94880000000001</v>
      </c>
      <c r="P212" s="151">
        <f t="shared" si="95"/>
        <v>3.0723129873811463</v>
      </c>
      <c r="Q212" s="99">
        <f t="shared" si="95"/>
        <v>1.0776672478036471</v>
      </c>
      <c r="R212" s="99">
        <f t="shared" si="95"/>
        <v>0.72344183679823115</v>
      </c>
      <c r="S212" s="99">
        <f t="shared" si="95"/>
        <v>-0.28021657261251226</v>
      </c>
      <c r="T212" s="99">
        <f t="shared" si="95"/>
        <v>0.70166819336319253</v>
      </c>
      <c r="U212" s="99">
        <f t="shared" si="95"/>
        <v>-1.1729863408478676</v>
      </c>
      <c r="V212" s="99">
        <f t="shared" si="95"/>
        <v>-7.0657505517844305E-2</v>
      </c>
      <c r="W212" s="99">
        <f t="shared" si="95"/>
        <v>0.30479825652438403</v>
      </c>
      <c r="X212" s="99">
        <f t="shared" si="95"/>
        <v>0.73986843565414395</v>
      </c>
      <c r="Y212" s="99">
        <f t="shared" si="95"/>
        <v>0.66952845914787207</v>
      </c>
      <c r="Z212" s="99">
        <f t="shared" si="95"/>
        <v>2.1483333396371309</v>
      </c>
      <c r="AA212" s="98">
        <f t="shared" si="95"/>
        <v>-6.4205338596152517E-2</v>
      </c>
    </row>
    <row r="213" spans="2:27" x14ac:dyDescent="0.2">
      <c r="B213" s="97" t="s">
        <v>52</v>
      </c>
      <c r="C213" s="161">
        <f t="shared" ref="C213:AA213" si="96">C29</f>
        <v>120.3002</v>
      </c>
      <c r="D213" s="99">
        <f t="shared" si="96"/>
        <v>121.1268</v>
      </c>
      <c r="E213" s="99">
        <f t="shared" si="96"/>
        <v>120.8725</v>
      </c>
      <c r="F213" s="99">
        <f t="shared" si="96"/>
        <v>122.0568</v>
      </c>
      <c r="G213" s="99">
        <f t="shared" si="96"/>
        <v>120.21299999999999</v>
      </c>
      <c r="H213" s="99">
        <f>H29</f>
        <v>120.21550000000001</v>
      </c>
      <c r="I213" s="99">
        <f t="shared" si="96"/>
        <v>118.97299957275391</v>
      </c>
      <c r="J213" s="99">
        <f t="shared" si="96"/>
        <v>118.89595794677734</v>
      </c>
      <c r="K213" s="99">
        <f t="shared" si="96"/>
        <v>119.454833984375</v>
      </c>
      <c r="L213" s="99">
        <f t="shared" si="96"/>
        <v>118.599</v>
      </c>
      <c r="M213" s="99">
        <f t="shared" si="96"/>
        <v>120.89149999999999</v>
      </c>
      <c r="N213" s="99">
        <f t="shared" si="96"/>
        <v>119.63630000000001</v>
      </c>
      <c r="O213" s="99">
        <f t="shared" si="96"/>
        <v>118.1328</v>
      </c>
      <c r="P213" s="151">
        <f t="shared" si="96"/>
        <v>0.687114402137319</v>
      </c>
      <c r="Q213" s="99">
        <f t="shared" si="96"/>
        <v>-0.20994528048293246</v>
      </c>
      <c r="R213" s="99">
        <f t="shared" si="96"/>
        <v>0.97979275683053901</v>
      </c>
      <c r="S213" s="99">
        <f t="shared" si="96"/>
        <v>-1.510608175865664</v>
      </c>
      <c r="T213" s="99">
        <f t="shared" si="96"/>
        <v>2.0796419688485748E-3</v>
      </c>
      <c r="U213" s="99">
        <f t="shared" si="96"/>
        <v>-1.0335609195537176</v>
      </c>
      <c r="V213" s="99">
        <f t="shared" si="96"/>
        <v>-6.4755554834481838E-2</v>
      </c>
      <c r="W213" s="99">
        <f t="shared" si="96"/>
        <v>0.47005469929249555</v>
      </c>
      <c r="X213" s="99">
        <f t="shared" si="96"/>
        <v>-0.71644985458432053</v>
      </c>
      <c r="Y213" s="99">
        <f t="shared" si="96"/>
        <v>1.9329842578773766</v>
      </c>
      <c r="Z213" s="99">
        <f t="shared" si="96"/>
        <v>-1.0382863973066658</v>
      </c>
      <c r="AA213" s="98">
        <f t="shared" si="96"/>
        <v>-1.2567255924832199</v>
      </c>
    </row>
    <row r="214" spans="2:27" x14ac:dyDescent="0.2">
      <c r="B214" s="97" t="s">
        <v>53</v>
      </c>
      <c r="C214" s="161">
        <f t="shared" ref="C214:AA214" si="97">C52</f>
        <v>140.30869999999999</v>
      </c>
      <c r="D214" s="99">
        <f t="shared" si="97"/>
        <v>141.03489999999999</v>
      </c>
      <c r="E214" s="99">
        <f t="shared" si="97"/>
        <v>140.0316</v>
      </c>
      <c r="F214" s="99">
        <f t="shared" si="97"/>
        <v>138.53120000000001</v>
      </c>
      <c r="G214" s="99">
        <f t="shared" si="97"/>
        <v>135.65979999999999</v>
      </c>
      <c r="H214" s="99">
        <f t="shared" si="97"/>
        <v>135.52209999999999</v>
      </c>
      <c r="I214" s="99">
        <f t="shared" si="97"/>
        <v>134.60838317871094</v>
      </c>
      <c r="J214" s="99">
        <f t="shared" si="97"/>
        <v>132.01243591308594</v>
      </c>
      <c r="K214" s="99">
        <f t="shared" si="97"/>
        <v>132.20370483398438</v>
      </c>
      <c r="L214" s="99">
        <f t="shared" si="97"/>
        <v>135.41489999999999</v>
      </c>
      <c r="M214" s="99">
        <f t="shared" si="97"/>
        <v>134.9237</v>
      </c>
      <c r="N214" s="99">
        <f t="shared" si="97"/>
        <v>131.14769999999999</v>
      </c>
      <c r="O214" s="99">
        <f t="shared" si="97"/>
        <v>129.65780000000001</v>
      </c>
      <c r="P214" s="151">
        <f t="shared" si="97"/>
        <v>0.51757303716733583</v>
      </c>
      <c r="Q214" s="99">
        <f t="shared" si="97"/>
        <v>-0.71138420348438292</v>
      </c>
      <c r="R214" s="99">
        <f t="shared" si="97"/>
        <v>-1.0714724390780259</v>
      </c>
      <c r="S214" s="99">
        <f t="shared" si="97"/>
        <v>-2.0727460673119285</v>
      </c>
      <c r="T214" s="99">
        <f t="shared" si="97"/>
        <v>-0.10150390904305866</v>
      </c>
      <c r="U214" s="99">
        <f t="shared" si="97"/>
        <v>-0.67421979240954588</v>
      </c>
      <c r="V214" s="99">
        <f t="shared" si="97"/>
        <v>-1.9285182722821408</v>
      </c>
      <c r="W214" s="99">
        <f t="shared" si="97"/>
        <v>0.1448870476296375</v>
      </c>
      <c r="X214" s="99">
        <f t="shared" si="97"/>
        <v>2.428975171344927</v>
      </c>
      <c r="Y214" s="99">
        <f t="shared" si="97"/>
        <v>-0.36273704001553164</v>
      </c>
      <c r="Z214" s="99">
        <f t="shared" si="97"/>
        <v>-2.7986187749076037</v>
      </c>
      <c r="AA214" s="98">
        <f t="shared" si="97"/>
        <v>-1.1360473725425435</v>
      </c>
    </row>
    <row r="215" spans="2:27" x14ac:dyDescent="0.2">
      <c r="B215" s="97" t="s">
        <v>60</v>
      </c>
      <c r="C215" s="161">
        <f t="shared" ref="C215:AA215" si="98">C73</f>
        <v>121.72110000000001</v>
      </c>
      <c r="D215" s="99">
        <f t="shared" si="98"/>
        <v>121.2766</v>
      </c>
      <c r="E215" s="99">
        <f t="shared" si="98"/>
        <v>121.4961</v>
      </c>
      <c r="F215" s="99">
        <f t="shared" si="98"/>
        <v>121.5341</v>
      </c>
      <c r="G215" s="99">
        <f t="shared" si="98"/>
        <v>121.8215</v>
      </c>
      <c r="H215" s="99">
        <f t="shared" si="98"/>
        <v>124.58839999999999</v>
      </c>
      <c r="I215" s="99">
        <f t="shared" si="98"/>
        <v>126.51251983642578</v>
      </c>
      <c r="J215" s="99">
        <f t="shared" si="98"/>
        <v>126.82694244384766</v>
      </c>
      <c r="K215" s="99">
        <f t="shared" si="98"/>
        <v>128.04203796386719</v>
      </c>
      <c r="L215" s="99">
        <f t="shared" si="98"/>
        <v>126.6712</v>
      </c>
      <c r="M215" s="99">
        <f t="shared" si="98"/>
        <v>126.2482</v>
      </c>
      <c r="N215" s="99">
        <f t="shared" si="98"/>
        <v>125.42829999999999</v>
      </c>
      <c r="O215" s="99">
        <f t="shared" si="98"/>
        <v>125.70010000000001</v>
      </c>
      <c r="P215" s="151">
        <f t="shared" si="98"/>
        <v>-0.36517908563100809</v>
      </c>
      <c r="Q215" s="99">
        <f t="shared" si="98"/>
        <v>0.18099122171960333</v>
      </c>
      <c r="R215" s="99">
        <f t="shared" si="98"/>
        <v>3.1276724108836994E-2</v>
      </c>
      <c r="S215" s="99">
        <f t="shared" si="98"/>
        <v>0.23647684065624808</v>
      </c>
      <c r="T215" s="99">
        <f t="shared" si="98"/>
        <v>2.2712739541049753</v>
      </c>
      <c r="U215" s="99">
        <f t="shared" si="98"/>
        <v>1.5443812075809533</v>
      </c>
      <c r="V215" s="99">
        <f t="shared" si="98"/>
        <v>0.24853082353304429</v>
      </c>
      <c r="W215" s="99">
        <f t="shared" si="98"/>
        <v>0.95807365265271771</v>
      </c>
      <c r="X215" s="99">
        <f t="shared" si="98"/>
        <v>-1.0706155460084383</v>
      </c>
      <c r="Y215" s="99">
        <f t="shared" si="98"/>
        <v>-0.33393541704823343</v>
      </c>
      <c r="Z215" s="99">
        <f t="shared" si="98"/>
        <v>-0.64943500184557412</v>
      </c>
      <c r="AA215" s="98">
        <f t="shared" si="98"/>
        <v>0.21669750765976512</v>
      </c>
    </row>
    <row r="216" spans="2:27" x14ac:dyDescent="0.2">
      <c r="B216" s="97" t="s">
        <v>62</v>
      </c>
      <c r="C216" s="161">
        <f t="shared" ref="C216:AA216" si="99">C97</f>
        <v>127.6695</v>
      </c>
      <c r="D216" s="99">
        <f t="shared" si="99"/>
        <v>128.1037</v>
      </c>
      <c r="E216" s="99">
        <f t="shared" si="99"/>
        <v>129.6926</v>
      </c>
      <c r="F216" s="99">
        <f t="shared" si="99"/>
        <v>129.8845</v>
      </c>
      <c r="G216" s="99">
        <f t="shared" si="99"/>
        <v>130.1052</v>
      </c>
      <c r="H216" s="99">
        <f t="shared" si="99"/>
        <v>131.62790000000001</v>
      </c>
      <c r="I216" s="99">
        <f t="shared" si="99"/>
        <v>133.70913696289063</v>
      </c>
      <c r="J216" s="99">
        <f t="shared" si="99"/>
        <v>133.22096252441406</v>
      </c>
      <c r="K216" s="99">
        <f t="shared" si="99"/>
        <v>133.63510131835938</v>
      </c>
      <c r="L216" s="99">
        <f t="shared" si="99"/>
        <v>134.74340000000001</v>
      </c>
      <c r="M216" s="99">
        <f t="shared" si="99"/>
        <v>135.11429999999999</v>
      </c>
      <c r="N216" s="99">
        <f t="shared" si="99"/>
        <v>135.9598</v>
      </c>
      <c r="O216" s="99">
        <f t="shared" si="99"/>
        <v>135.68989999999999</v>
      </c>
      <c r="P216" s="151">
        <f t="shared" si="99"/>
        <v>0.34009689080007688</v>
      </c>
      <c r="Q216" s="99">
        <f t="shared" si="99"/>
        <v>1.2403232693513111</v>
      </c>
      <c r="R216" s="99">
        <f t="shared" si="99"/>
        <v>0.1479652655587165</v>
      </c>
      <c r="S216" s="99">
        <f t="shared" si="99"/>
        <v>0.16992019833004993</v>
      </c>
      <c r="T216" s="99">
        <f t="shared" si="99"/>
        <v>1.1703606004986846</v>
      </c>
      <c r="U216" s="99">
        <f t="shared" si="99"/>
        <v>1.5811518400662881</v>
      </c>
      <c r="V216" s="99">
        <f t="shared" si="99"/>
        <v>-0.36510177955306783</v>
      </c>
      <c r="W216" s="99">
        <f t="shared" si="99"/>
        <v>0.31086608751187894</v>
      </c>
      <c r="X216" s="99">
        <f t="shared" si="99"/>
        <v>0.82934698346980673</v>
      </c>
      <c r="Y216" s="99">
        <f t="shared" si="99"/>
        <v>0.27526394613760491</v>
      </c>
      <c r="Z216" s="99">
        <f t="shared" si="99"/>
        <v>0.62576648067600216</v>
      </c>
      <c r="AA216" s="98">
        <f t="shared" si="99"/>
        <v>-0.19851456092168929</v>
      </c>
    </row>
    <row r="217" spans="2:27" x14ac:dyDescent="0.2">
      <c r="B217" s="97" t="s">
        <v>81</v>
      </c>
      <c r="C217" s="161">
        <f t="shared" ref="C217:AA217" si="100">C119</f>
        <v>136.70400000000001</v>
      </c>
      <c r="D217" s="99">
        <f t="shared" si="100"/>
        <v>137.65969999999999</v>
      </c>
      <c r="E217" s="99">
        <f t="shared" si="100"/>
        <v>139.12950000000001</v>
      </c>
      <c r="F217" s="99">
        <f t="shared" si="100"/>
        <v>140.23439999999999</v>
      </c>
      <c r="G217" s="99">
        <f t="shared" si="100"/>
        <v>141.00149999999999</v>
      </c>
      <c r="H217" s="99">
        <f t="shared" si="100"/>
        <v>142.2936</v>
      </c>
      <c r="I217" s="99">
        <f t="shared" si="100"/>
        <v>144.94296264648438</v>
      </c>
      <c r="J217" s="99">
        <f t="shared" si="100"/>
        <v>145.00382995605469</v>
      </c>
      <c r="K217" s="99">
        <f t="shared" si="100"/>
        <v>144.92733764648438</v>
      </c>
      <c r="L217" s="99">
        <f t="shared" si="100"/>
        <v>145.79249999999999</v>
      </c>
      <c r="M217" s="99">
        <f t="shared" si="100"/>
        <v>146.20500000000001</v>
      </c>
      <c r="N217" s="99">
        <f t="shared" si="100"/>
        <v>148.12190000000001</v>
      </c>
      <c r="O217" s="99">
        <f t="shared" si="100"/>
        <v>147.41290000000001</v>
      </c>
      <c r="P217" s="151">
        <f t="shared" si="100"/>
        <v>0.6991017088014827</v>
      </c>
      <c r="Q217" s="99">
        <f t="shared" si="100"/>
        <v>1.0677053632980609</v>
      </c>
      <c r="R217" s="99">
        <f t="shared" si="100"/>
        <v>0.79415221071015596</v>
      </c>
      <c r="S217" s="99">
        <f t="shared" si="100"/>
        <v>0.5470127158528858</v>
      </c>
      <c r="T217" s="99">
        <f t="shared" si="100"/>
        <v>0.91637323007202409</v>
      </c>
      <c r="U217" s="99">
        <f t="shared" si="100"/>
        <v>1.8618986704141134</v>
      </c>
      <c r="V217" s="99">
        <f t="shared" si="100"/>
        <v>4.199397367002064E-2</v>
      </c>
      <c r="W217" s="99">
        <f t="shared" si="100"/>
        <v>-5.275192358263537E-2</v>
      </c>
      <c r="X217" s="99">
        <f t="shared" si="100"/>
        <v>0.59696284190769566</v>
      </c>
      <c r="Y217" s="99">
        <f t="shared" si="100"/>
        <v>0.28293636503936948</v>
      </c>
      <c r="Z217" s="99">
        <f t="shared" si="100"/>
        <v>1.3111042713997456</v>
      </c>
      <c r="AA217" s="98">
        <f t="shared" si="100"/>
        <v>-0.47865980655122781</v>
      </c>
    </row>
    <row r="218" spans="2:27" x14ac:dyDescent="0.2">
      <c r="B218" s="97" t="s">
        <v>84</v>
      </c>
      <c r="C218" s="161">
        <f t="shared" ref="C218:AA218" si="101">C119</f>
        <v>136.70400000000001</v>
      </c>
      <c r="D218" s="99">
        <f t="shared" si="101"/>
        <v>137.65969999999999</v>
      </c>
      <c r="E218" s="99">
        <f t="shared" si="101"/>
        <v>139.12950000000001</v>
      </c>
      <c r="F218" s="99">
        <f t="shared" si="101"/>
        <v>140.23439999999999</v>
      </c>
      <c r="G218" s="99">
        <f t="shared" si="101"/>
        <v>141.00149999999999</v>
      </c>
      <c r="H218" s="99">
        <f t="shared" si="101"/>
        <v>142.2936</v>
      </c>
      <c r="I218" s="99">
        <f t="shared" si="101"/>
        <v>144.94296264648438</v>
      </c>
      <c r="J218" s="99">
        <f t="shared" si="101"/>
        <v>145.00382995605469</v>
      </c>
      <c r="K218" s="99">
        <f t="shared" si="101"/>
        <v>144.92733764648438</v>
      </c>
      <c r="L218" s="99">
        <f t="shared" si="101"/>
        <v>145.79249999999999</v>
      </c>
      <c r="M218" s="99">
        <f t="shared" si="101"/>
        <v>146.20500000000001</v>
      </c>
      <c r="N218" s="99">
        <f t="shared" si="101"/>
        <v>148.12190000000001</v>
      </c>
      <c r="O218" s="99">
        <f t="shared" si="101"/>
        <v>147.41290000000001</v>
      </c>
      <c r="P218" s="151">
        <f t="shared" si="101"/>
        <v>0.6991017088014827</v>
      </c>
      <c r="Q218" s="99">
        <f t="shared" si="101"/>
        <v>1.0677053632980609</v>
      </c>
      <c r="R218" s="99">
        <f t="shared" si="101"/>
        <v>0.79415221071015596</v>
      </c>
      <c r="S218" s="99">
        <f t="shared" si="101"/>
        <v>0.5470127158528858</v>
      </c>
      <c r="T218" s="99">
        <f t="shared" si="101"/>
        <v>0.91637323007202409</v>
      </c>
      <c r="U218" s="99">
        <f t="shared" si="101"/>
        <v>1.8618986704141134</v>
      </c>
      <c r="V218" s="99">
        <f t="shared" si="101"/>
        <v>4.199397367002064E-2</v>
      </c>
      <c r="W218" s="99">
        <f t="shared" si="101"/>
        <v>-5.275192358263537E-2</v>
      </c>
      <c r="X218" s="99">
        <f t="shared" si="101"/>
        <v>0.59696284190769566</v>
      </c>
      <c r="Y218" s="99">
        <f t="shared" si="101"/>
        <v>0.28293636503936948</v>
      </c>
      <c r="Z218" s="99">
        <f t="shared" si="101"/>
        <v>1.3111042713997456</v>
      </c>
      <c r="AA218" s="98">
        <f t="shared" si="101"/>
        <v>-0.47865980655122781</v>
      </c>
    </row>
    <row r="219" spans="2:27" x14ac:dyDescent="0.2">
      <c r="B219" s="97" t="s">
        <v>63</v>
      </c>
      <c r="C219" s="161">
        <f t="shared" ref="C219:AA219" si="102">C161</f>
        <v>131.3476</v>
      </c>
      <c r="D219" s="99">
        <f t="shared" si="102"/>
        <v>132.4631</v>
      </c>
      <c r="E219" s="99">
        <f t="shared" si="102"/>
        <v>132.2653</v>
      </c>
      <c r="F219" s="99">
        <f t="shared" si="102"/>
        <v>131.88890000000001</v>
      </c>
      <c r="G219" s="99">
        <f t="shared" si="102"/>
        <v>130.19399999999999</v>
      </c>
      <c r="H219" s="99">
        <f t="shared" si="102"/>
        <v>130.75810000000001</v>
      </c>
      <c r="I219" s="99">
        <f t="shared" si="102"/>
        <v>130.20205688476563</v>
      </c>
      <c r="J219" s="99">
        <f t="shared" si="102"/>
        <v>128.93751525878906</v>
      </c>
      <c r="K219" s="99">
        <f t="shared" si="102"/>
        <v>129.38261413574219</v>
      </c>
      <c r="L219" s="99">
        <f t="shared" si="102"/>
        <v>130.8246</v>
      </c>
      <c r="M219" s="99">
        <f t="shared" si="102"/>
        <v>131.0309</v>
      </c>
      <c r="N219" s="99">
        <f t="shared" si="102"/>
        <v>129.40989999999999</v>
      </c>
      <c r="O219" s="99">
        <f t="shared" si="102"/>
        <v>128.47499999999999</v>
      </c>
      <c r="P219" s="151">
        <f t="shared" si="102"/>
        <v>0.84927322615715639</v>
      </c>
      <c r="Q219" s="99">
        <f t="shared" si="102"/>
        <v>-0.14932460436151718</v>
      </c>
      <c r="R219" s="99">
        <f t="shared" si="102"/>
        <v>-0.28457955336735308</v>
      </c>
      <c r="S219" s="99">
        <f t="shared" si="102"/>
        <v>-1.2850967746338153</v>
      </c>
      <c r="T219" s="99">
        <f t="shared" si="102"/>
        <v>0.43327649507659705</v>
      </c>
      <c r="U219" s="99">
        <f t="shared" si="102"/>
        <v>-0.4252456369696318</v>
      </c>
      <c r="V219" s="99">
        <f t="shared" si="102"/>
        <v>-0.9712147843376514</v>
      </c>
      <c r="W219" s="99">
        <f t="shared" si="102"/>
        <v>0.34520509881066963</v>
      </c>
      <c r="X219" s="99">
        <f t="shared" si="102"/>
        <v>1.1145128531295188</v>
      </c>
      <c r="Y219" s="99">
        <f t="shared" si="102"/>
        <v>0.15769205485818327</v>
      </c>
      <c r="Z219" s="99">
        <f t="shared" si="102"/>
        <v>-1.2371127726360798</v>
      </c>
      <c r="AA219" s="98">
        <f t="shared" si="102"/>
        <v>-0.72243313687747157</v>
      </c>
    </row>
    <row r="220" spans="2:27" x14ac:dyDescent="0.2">
      <c r="B220" s="97" t="s">
        <v>278</v>
      </c>
      <c r="C220" s="161">
        <f t="shared" ref="C220:AA220" si="103">C181</f>
        <v>131.46039999999999</v>
      </c>
      <c r="D220" s="99">
        <f t="shared" si="103"/>
        <v>132.5968</v>
      </c>
      <c r="E220" s="99">
        <f t="shared" si="103"/>
        <v>132.3442</v>
      </c>
      <c r="F220" s="99">
        <f t="shared" si="103"/>
        <v>131.9504</v>
      </c>
      <c r="G220" s="99">
        <f t="shared" si="103"/>
        <v>130.19669999999999</v>
      </c>
      <c r="H220" s="99">
        <f t="shared" si="103"/>
        <v>130.73140000000001</v>
      </c>
      <c r="I220" s="99">
        <f t="shared" si="103"/>
        <v>130.09451293945313</v>
      </c>
      <c r="J220" s="99">
        <f t="shared" si="103"/>
        <v>128.80613708496094</v>
      </c>
      <c r="K220" s="99">
        <f t="shared" si="103"/>
        <v>129.25218200683594</v>
      </c>
      <c r="L220" s="99">
        <f t="shared" si="103"/>
        <v>130.70439999999999</v>
      </c>
      <c r="M220" s="99">
        <f t="shared" si="103"/>
        <v>130.90559999999999</v>
      </c>
      <c r="N220" s="99">
        <f t="shared" si="103"/>
        <v>129.209</v>
      </c>
      <c r="O220" s="99">
        <f t="shared" si="103"/>
        <v>128.25370000000001</v>
      </c>
      <c r="P220" s="151">
        <f t="shared" si="103"/>
        <v>0.86444282841069175</v>
      </c>
      <c r="Q220" s="99">
        <f t="shared" si="103"/>
        <v>-0.19050233489797719</v>
      </c>
      <c r="R220" s="99">
        <f t="shared" si="103"/>
        <v>-0.29755742979291788</v>
      </c>
      <c r="S220" s="99">
        <f t="shared" si="103"/>
        <v>-1.3290600104281678</v>
      </c>
      <c r="T220" s="99">
        <f t="shared" si="103"/>
        <v>0.41068629235611581</v>
      </c>
      <c r="U220" s="99">
        <f t="shared" si="103"/>
        <v>-0.48717221765152269</v>
      </c>
      <c r="V220" s="99">
        <f t="shared" si="103"/>
        <v>-0.99033835123531022</v>
      </c>
      <c r="W220" s="99">
        <f t="shared" si="103"/>
        <v>0.34629166899150726</v>
      </c>
      <c r="X220" s="99">
        <f t="shared" si="103"/>
        <v>1.1235539474971878</v>
      </c>
      <c r="Y220" s="99">
        <f t="shared" si="103"/>
        <v>0.15393513913839171</v>
      </c>
      <c r="Z220" s="99">
        <f t="shared" si="103"/>
        <v>-1.2960484501808858</v>
      </c>
      <c r="AA220" s="98">
        <f t="shared" si="103"/>
        <v>-0.73934478248418767</v>
      </c>
    </row>
    <row r="221" spans="2:27" x14ac:dyDescent="0.2">
      <c r="B221" s="46" t="s">
        <v>280</v>
      </c>
      <c r="C221" s="14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11"/>
    </row>
    <row r="222" spans="2:27" x14ac:dyDescent="0.2">
      <c r="B222" s="78" t="s">
        <v>49</v>
      </c>
      <c r="C222" s="162">
        <f t="shared" ref="C222:AA222" si="104">C10</f>
        <v>129.8792</v>
      </c>
      <c r="D222" s="103">
        <f t="shared" si="104"/>
        <v>131.61750000000001</v>
      </c>
      <c r="E222" s="103">
        <f t="shared" si="104"/>
        <v>131.79740000000001</v>
      </c>
      <c r="F222" s="103">
        <f t="shared" si="104"/>
        <v>132.33109999999999</v>
      </c>
      <c r="G222" s="103">
        <f t="shared" si="104"/>
        <v>133.0016</v>
      </c>
      <c r="H222" s="103">
        <f t="shared" si="104"/>
        <v>133.61429999999999</v>
      </c>
      <c r="I222" s="103">
        <f t="shared" si="104"/>
        <v>133.15093994140625</v>
      </c>
      <c r="J222" s="103">
        <f t="shared" si="104"/>
        <v>134.24588012695313</v>
      </c>
      <c r="K222" s="103">
        <f t="shared" si="104"/>
        <v>133.72846984863281</v>
      </c>
      <c r="L222" s="103">
        <f t="shared" si="104"/>
        <v>132.83179999999999</v>
      </c>
      <c r="M222" s="103">
        <f t="shared" si="104"/>
        <v>132.9297</v>
      </c>
      <c r="N222" s="103">
        <f t="shared" si="104"/>
        <v>133.46469999999999</v>
      </c>
      <c r="O222" s="103">
        <f t="shared" si="104"/>
        <v>133.81370000000001</v>
      </c>
      <c r="P222" s="152">
        <f t="shared" si="104"/>
        <v>1.3383975263167693</v>
      </c>
      <c r="Q222" s="103">
        <f t="shared" si="104"/>
        <v>0.13668395160218322</v>
      </c>
      <c r="R222" s="103">
        <f t="shared" si="104"/>
        <v>0.40493970290763082</v>
      </c>
      <c r="S222" s="103">
        <f t="shared" si="104"/>
        <v>0.50668361405595819</v>
      </c>
      <c r="T222" s="103">
        <f t="shared" si="104"/>
        <v>0.46067114982074625</v>
      </c>
      <c r="U222" s="103">
        <f t="shared" si="104"/>
        <v>-0.34678927225135026</v>
      </c>
      <c r="V222" s="103">
        <f t="shared" si="104"/>
        <v>0.82233004590783132</v>
      </c>
      <c r="W222" s="103">
        <f t="shared" si="104"/>
        <v>-0.38541985633451842</v>
      </c>
      <c r="X222" s="103">
        <f t="shared" si="104"/>
        <v>-0.67051529838617441</v>
      </c>
      <c r="Y222" s="103">
        <f t="shared" si="104"/>
        <v>7.3702230941694591E-2</v>
      </c>
      <c r="Z222" s="103">
        <f t="shared" si="104"/>
        <v>0.40246837238028565</v>
      </c>
      <c r="AA222" s="102">
        <f t="shared" si="104"/>
        <v>0.26149236464774434</v>
      </c>
    </row>
    <row r="223" spans="2:27" x14ac:dyDescent="0.2">
      <c r="B223" s="78" t="s">
        <v>52</v>
      </c>
      <c r="C223" s="162">
        <f t="shared" ref="C223:AA223" si="105">C33</f>
        <v>127.8366</v>
      </c>
      <c r="D223" s="103">
        <f t="shared" si="105"/>
        <v>129.4093</v>
      </c>
      <c r="E223" s="103">
        <f t="shared" si="105"/>
        <v>129.54349999999999</v>
      </c>
      <c r="F223" s="103">
        <f t="shared" si="105"/>
        <v>130.03749999999999</v>
      </c>
      <c r="G223" s="103">
        <f t="shared" si="105"/>
        <v>130.58529999999999</v>
      </c>
      <c r="H223" s="103">
        <f>H33</f>
        <v>131.40180000000001</v>
      </c>
      <c r="I223" s="103">
        <f t="shared" si="105"/>
        <v>131.20774841308594</v>
      </c>
      <c r="J223" s="103">
        <f t="shared" si="105"/>
        <v>132.12588500976563</v>
      </c>
      <c r="K223" s="103">
        <f t="shared" si="105"/>
        <v>131.7840576171875</v>
      </c>
      <c r="L223" s="103">
        <f t="shared" si="105"/>
        <v>131.1559</v>
      </c>
      <c r="M223" s="103">
        <f t="shared" si="105"/>
        <v>131.40620000000001</v>
      </c>
      <c r="N223" s="103">
        <f t="shared" si="105"/>
        <v>131.90719999999999</v>
      </c>
      <c r="O223" s="103">
        <f t="shared" si="105"/>
        <v>132.20009999999999</v>
      </c>
      <c r="P223" s="152">
        <f t="shared" si="105"/>
        <v>1.2302423562579086</v>
      </c>
      <c r="Q223" s="103">
        <f t="shared" si="105"/>
        <v>0.10370197505124652</v>
      </c>
      <c r="R223" s="103">
        <f t="shared" si="105"/>
        <v>0.38133908687043333</v>
      </c>
      <c r="S223" s="103">
        <f t="shared" si="105"/>
        <v>0.42126309718350113</v>
      </c>
      <c r="T223" s="103">
        <f t="shared" si="105"/>
        <v>0.6252618020558357</v>
      </c>
      <c r="U223" s="103">
        <f t="shared" si="105"/>
        <v>-0.14767802793726653</v>
      </c>
      <c r="V223" s="103">
        <f t="shared" si="105"/>
        <v>0.69975790895297274</v>
      </c>
      <c r="W223" s="103">
        <f t="shared" si="105"/>
        <v>-0.25871341755089095</v>
      </c>
      <c r="X223" s="103">
        <f t="shared" si="105"/>
        <v>-0.47665675844660893</v>
      </c>
      <c r="Y223" s="103">
        <f t="shared" si="105"/>
        <v>0.19084158623440498</v>
      </c>
      <c r="Z223" s="103">
        <f t="shared" si="105"/>
        <v>0.38126054935001263</v>
      </c>
      <c r="AA223" s="102">
        <f t="shared" si="105"/>
        <v>0.22205004730598715</v>
      </c>
    </row>
    <row r="224" spans="2:27" x14ac:dyDescent="0.2">
      <c r="B224" s="78" t="s">
        <v>53</v>
      </c>
      <c r="C224" s="162">
        <f t="shared" ref="C224:AA224" si="106">C54</f>
        <v>129.17830000000001</v>
      </c>
      <c r="D224" s="103">
        <f t="shared" si="106"/>
        <v>130.87020000000001</v>
      </c>
      <c r="E224" s="103">
        <f t="shared" si="106"/>
        <v>131.0986</v>
      </c>
      <c r="F224" s="103">
        <f t="shared" si="106"/>
        <v>131.54679999999999</v>
      </c>
      <c r="G224" s="103">
        <f t="shared" si="106"/>
        <v>132.25110000000001</v>
      </c>
      <c r="H224" s="103">
        <f t="shared" si="106"/>
        <v>132.92179999999999</v>
      </c>
      <c r="I224" s="103">
        <f t="shared" si="106"/>
        <v>132.73086547851563</v>
      </c>
      <c r="J224" s="103">
        <f t="shared" si="106"/>
        <v>133.80937194824219</v>
      </c>
      <c r="K224" s="103">
        <f t="shared" si="106"/>
        <v>133.47381591796875</v>
      </c>
      <c r="L224" s="103">
        <f t="shared" si="106"/>
        <v>132.6824</v>
      </c>
      <c r="M224" s="103">
        <f t="shared" si="106"/>
        <v>132.7852</v>
      </c>
      <c r="N224" s="103">
        <f t="shared" si="106"/>
        <v>133.4452</v>
      </c>
      <c r="O224" s="103">
        <f t="shared" si="106"/>
        <v>133.75049999999999</v>
      </c>
      <c r="P224" s="152">
        <f t="shared" si="106"/>
        <v>1.3097401034074638</v>
      </c>
      <c r="Q224" s="103">
        <f t="shared" si="106"/>
        <v>0.17452407041480297</v>
      </c>
      <c r="R224" s="103">
        <f t="shared" si="106"/>
        <v>0.34188008109925333</v>
      </c>
      <c r="S224" s="103">
        <f t="shared" si="106"/>
        <v>0.53539880863693967</v>
      </c>
      <c r="T224" s="103">
        <f t="shared" si="106"/>
        <v>0.50714133946710638</v>
      </c>
      <c r="U224" s="103">
        <f t="shared" si="106"/>
        <v>-0.14364424908808446</v>
      </c>
      <c r="V224" s="103">
        <f t="shared" si="106"/>
        <v>0.81255137291418778</v>
      </c>
      <c r="W224" s="103">
        <f t="shared" si="106"/>
        <v>-0.25077169512702846</v>
      </c>
      <c r="X224" s="103">
        <f t="shared" si="106"/>
        <v>-0.59293720833990582</v>
      </c>
      <c r="Y224" s="103">
        <f t="shared" si="106"/>
        <v>7.7478248810695316E-2</v>
      </c>
      <c r="Z224" s="103">
        <f t="shared" si="106"/>
        <v>0.4970433451920821</v>
      </c>
      <c r="AA224" s="102">
        <f t="shared" si="106"/>
        <v>0.22878305102018531</v>
      </c>
    </row>
    <row r="225" spans="2:27" x14ac:dyDescent="0.2">
      <c r="B225" s="78" t="s">
        <v>60</v>
      </c>
      <c r="C225" s="162">
        <f t="shared" ref="C225:AA225" si="107">C78</f>
        <v>122.5548</v>
      </c>
      <c r="D225" s="103">
        <f t="shared" si="107"/>
        <v>123.5979</v>
      </c>
      <c r="E225" s="103">
        <f t="shared" si="107"/>
        <v>123.54640000000001</v>
      </c>
      <c r="F225" s="103">
        <f t="shared" si="107"/>
        <v>123.8128</v>
      </c>
      <c r="G225" s="103">
        <f t="shared" si="107"/>
        <v>124.3519</v>
      </c>
      <c r="H225" s="103">
        <f t="shared" si="107"/>
        <v>125.2161</v>
      </c>
      <c r="I225" s="103">
        <f t="shared" si="107"/>
        <v>125.13288116455078</v>
      </c>
      <c r="J225" s="103">
        <f t="shared" si="107"/>
        <v>125.80245208740234</v>
      </c>
      <c r="K225" s="103">
        <f t="shared" si="107"/>
        <v>125.78528594970703</v>
      </c>
      <c r="L225" s="103">
        <f t="shared" si="107"/>
        <v>125.1895</v>
      </c>
      <c r="M225" s="103">
        <f t="shared" si="107"/>
        <v>125.5076</v>
      </c>
      <c r="N225" s="103">
        <f t="shared" si="107"/>
        <v>126.0277</v>
      </c>
      <c r="O225" s="103">
        <f t="shared" si="107"/>
        <v>126.3271</v>
      </c>
      <c r="P225" s="152">
        <f t="shared" si="107"/>
        <v>0.85112945392591344</v>
      </c>
      <c r="Q225" s="103">
        <f t="shared" si="107"/>
        <v>-4.1667374607489378E-2</v>
      </c>
      <c r="R225" s="103">
        <f t="shared" si="107"/>
        <v>0.21562748894341735</v>
      </c>
      <c r="S225" s="103">
        <f t="shared" si="107"/>
        <v>0.4354154013155383</v>
      </c>
      <c r="T225" s="103">
        <f t="shared" si="107"/>
        <v>0.69496324543492838</v>
      </c>
      <c r="U225" s="103">
        <f t="shared" si="107"/>
        <v>-6.6460172013995039E-2</v>
      </c>
      <c r="V225" s="103">
        <f t="shared" si="107"/>
        <v>0.53508791344064965</v>
      </c>
      <c r="W225" s="103">
        <f t="shared" si="107"/>
        <v>-1.3645312480384864E-2</v>
      </c>
      <c r="X225" s="103">
        <f t="shared" si="107"/>
        <v>-0.47365313455283642</v>
      </c>
      <c r="Y225" s="103">
        <f t="shared" si="107"/>
        <v>0.25409479229488191</v>
      </c>
      <c r="Z225" s="103">
        <f t="shared" si="107"/>
        <v>0.4143972157861352</v>
      </c>
      <c r="AA225" s="102">
        <f t="shared" si="107"/>
        <v>0.2375668206275332</v>
      </c>
    </row>
    <row r="226" spans="2:27" x14ac:dyDescent="0.2">
      <c r="B226" s="78" t="s">
        <v>62</v>
      </c>
      <c r="C226" s="162">
        <f t="shared" ref="C226:AA226" si="108">C100</f>
        <v>124.7773</v>
      </c>
      <c r="D226" s="103">
        <f t="shared" si="108"/>
        <v>126.2852</v>
      </c>
      <c r="E226" s="103">
        <f t="shared" si="108"/>
        <v>126.2424</v>
      </c>
      <c r="F226" s="103">
        <f t="shared" si="108"/>
        <v>126.682</v>
      </c>
      <c r="G226" s="103">
        <f t="shared" si="108"/>
        <v>127.2587</v>
      </c>
      <c r="H226" s="103">
        <f t="shared" si="108"/>
        <v>127.9436</v>
      </c>
      <c r="I226" s="103">
        <f t="shared" si="108"/>
        <v>128.18701171875</v>
      </c>
      <c r="J226" s="103">
        <f t="shared" si="108"/>
        <v>128.78408813476563</v>
      </c>
      <c r="K226" s="103">
        <f t="shared" si="108"/>
        <v>128.57562255859375</v>
      </c>
      <c r="L226" s="103">
        <f t="shared" si="108"/>
        <v>128.42490000000001</v>
      </c>
      <c r="M226" s="103">
        <f t="shared" si="108"/>
        <v>128.61340000000001</v>
      </c>
      <c r="N226" s="103">
        <f t="shared" si="108"/>
        <v>128.8451</v>
      </c>
      <c r="O226" s="103">
        <f t="shared" si="108"/>
        <v>129.1396</v>
      </c>
      <c r="P226" s="152">
        <f t="shared" si="108"/>
        <v>1.2084730155244634</v>
      </c>
      <c r="Q226" s="103">
        <f t="shared" si="108"/>
        <v>-3.3891540734781053E-2</v>
      </c>
      <c r="R226" s="103">
        <f t="shared" si="108"/>
        <v>0.34821898189514666</v>
      </c>
      <c r="S226" s="103">
        <f t="shared" si="108"/>
        <v>0.45523436636617864</v>
      </c>
      <c r="T226" s="103">
        <f t="shared" si="108"/>
        <v>0.53819503106663746</v>
      </c>
      <c r="U226" s="103">
        <f t="shared" si="108"/>
        <v>0.19024923384209641</v>
      </c>
      <c r="V226" s="103">
        <f t="shared" si="108"/>
        <v>0.46578542397543871</v>
      </c>
      <c r="W226" s="103">
        <f t="shared" si="108"/>
        <v>-0.16187215298968222</v>
      </c>
      <c r="X226" s="103">
        <f t="shared" si="108"/>
        <v>-0.11722483282167701</v>
      </c>
      <c r="Y226" s="103">
        <f t="shared" si="108"/>
        <v>0.14677838954907091</v>
      </c>
      <c r="Z226" s="103">
        <f t="shared" si="108"/>
        <v>0.18015230139315913</v>
      </c>
      <c r="AA226" s="102">
        <f t="shared" si="108"/>
        <v>0.22856903366911069</v>
      </c>
    </row>
    <row r="227" spans="2:27" x14ac:dyDescent="0.2">
      <c r="B227" s="78" t="s">
        <v>81</v>
      </c>
      <c r="C227" s="162">
        <f t="shared" ref="C227:AA227" si="109">C122</f>
        <v>125.3656</v>
      </c>
      <c r="D227" s="103">
        <f t="shared" si="109"/>
        <v>126.96169999999999</v>
      </c>
      <c r="E227" s="103">
        <f t="shared" si="109"/>
        <v>126.89100000000001</v>
      </c>
      <c r="F227" s="103">
        <f t="shared" si="109"/>
        <v>127.3805</v>
      </c>
      <c r="G227" s="103">
        <f t="shared" si="109"/>
        <v>128.01310000000001</v>
      </c>
      <c r="H227" s="103">
        <f t="shared" si="109"/>
        <v>128.69919999999999</v>
      </c>
      <c r="I227" s="103">
        <f t="shared" si="109"/>
        <v>128.995361328125</v>
      </c>
      <c r="J227" s="103">
        <f t="shared" si="109"/>
        <v>129.52409362792969</v>
      </c>
      <c r="K227" s="103">
        <f t="shared" si="109"/>
        <v>129.38059997558594</v>
      </c>
      <c r="L227" s="103">
        <f t="shared" si="109"/>
        <v>129.27780000000001</v>
      </c>
      <c r="M227" s="103">
        <f t="shared" si="109"/>
        <v>129.51929999999999</v>
      </c>
      <c r="N227" s="103">
        <f t="shared" si="109"/>
        <v>129.7456</v>
      </c>
      <c r="O227" s="103">
        <f t="shared" si="109"/>
        <v>130.02690000000001</v>
      </c>
      <c r="P227" s="152">
        <f t="shared" si="109"/>
        <v>1.2731562725340866</v>
      </c>
      <c r="Q227" s="103">
        <f t="shared" si="109"/>
        <v>-5.5686084858652653E-2</v>
      </c>
      <c r="R227" s="103">
        <f t="shared" si="109"/>
        <v>0.38576415979068057</v>
      </c>
      <c r="S227" s="103">
        <f t="shared" si="109"/>
        <v>0.49662232445312327</v>
      </c>
      <c r="T227" s="103">
        <f t="shared" si="109"/>
        <v>0.53596077276464815</v>
      </c>
      <c r="U227" s="103">
        <f t="shared" si="109"/>
        <v>0.23011901249192654</v>
      </c>
      <c r="V227" s="103">
        <f t="shared" si="109"/>
        <v>0.40988473876960058</v>
      </c>
      <c r="W227" s="103">
        <f t="shared" si="109"/>
        <v>-0.11078529741034066</v>
      </c>
      <c r="X227" s="103">
        <f t="shared" si="109"/>
        <v>-7.9455479109945729E-2</v>
      </c>
      <c r="Y227" s="103">
        <f t="shared" si="109"/>
        <v>0.18680701558966317</v>
      </c>
      <c r="Z227" s="103">
        <f t="shared" si="109"/>
        <v>0.17472299495133858</v>
      </c>
      <c r="AA227" s="102">
        <f t="shared" si="109"/>
        <v>0.21680889371201478</v>
      </c>
    </row>
    <row r="228" spans="2:27" x14ac:dyDescent="0.2">
      <c r="B228" s="78" t="s">
        <v>84</v>
      </c>
      <c r="C228" s="162">
        <f t="shared" ref="C228:AA228" si="110">C142</f>
        <v>124.1523</v>
      </c>
      <c r="D228" s="103">
        <f t="shared" si="110"/>
        <v>125.56659999999999</v>
      </c>
      <c r="E228" s="103">
        <f t="shared" si="110"/>
        <v>125.5535</v>
      </c>
      <c r="F228" s="103">
        <f t="shared" si="110"/>
        <v>125.94</v>
      </c>
      <c r="G228" s="103">
        <f t="shared" si="110"/>
        <v>126.4572</v>
      </c>
      <c r="H228" s="103">
        <f t="shared" si="110"/>
        <v>127.14100000000001</v>
      </c>
      <c r="I228" s="103">
        <f t="shared" si="110"/>
        <v>127.32829284667969</v>
      </c>
      <c r="J228" s="103">
        <f t="shared" si="110"/>
        <v>127.99794769287109</v>
      </c>
      <c r="K228" s="103">
        <f t="shared" si="110"/>
        <v>127.720458984375</v>
      </c>
      <c r="L228" s="103">
        <f t="shared" si="110"/>
        <v>127.5189</v>
      </c>
      <c r="M228" s="103">
        <f t="shared" si="110"/>
        <v>127.65089999999999</v>
      </c>
      <c r="N228" s="103">
        <f t="shared" si="110"/>
        <v>127.8886</v>
      </c>
      <c r="O228" s="103">
        <f t="shared" si="110"/>
        <v>128.197</v>
      </c>
      <c r="P228" s="152">
        <f t="shared" si="110"/>
        <v>1.1391653638313566</v>
      </c>
      <c r="Q228" s="103">
        <f t="shared" si="110"/>
        <v>-1.043271060934543E-2</v>
      </c>
      <c r="R228" s="103">
        <f t="shared" si="110"/>
        <v>0.30783689821470372</v>
      </c>
      <c r="S228" s="103">
        <f t="shared" si="110"/>
        <v>0.41067174845164567</v>
      </c>
      <c r="T228" s="103">
        <f t="shared" si="110"/>
        <v>0.5407363123649781</v>
      </c>
      <c r="U228" s="103">
        <f t="shared" si="110"/>
        <v>0.14731113227022138</v>
      </c>
      <c r="V228" s="103">
        <f t="shared" si="110"/>
        <v>0.52592776610753778</v>
      </c>
      <c r="W228" s="103">
        <f t="shared" si="110"/>
        <v>-0.21679152947195937</v>
      </c>
      <c r="X228" s="103">
        <f t="shared" si="110"/>
        <v>-0.15781260573112729</v>
      </c>
      <c r="Y228" s="103">
        <f t="shared" si="110"/>
        <v>0.1035140673264832</v>
      </c>
      <c r="Z228" s="103">
        <f t="shared" si="110"/>
        <v>0.18621098636986017</v>
      </c>
      <c r="AA228" s="102">
        <f t="shared" si="110"/>
        <v>0.24114737357356794</v>
      </c>
    </row>
    <row r="229" spans="2:27" x14ac:dyDescent="0.2">
      <c r="B229" s="78" t="s">
        <v>63</v>
      </c>
      <c r="C229" s="162">
        <f t="shared" ref="C229:AA229" si="111">C162</f>
        <v>127.9678</v>
      </c>
      <c r="D229" s="103">
        <f t="shared" si="111"/>
        <v>129.5463</v>
      </c>
      <c r="E229" s="103">
        <f t="shared" si="111"/>
        <v>129.7013</v>
      </c>
      <c r="F229" s="103">
        <f t="shared" si="111"/>
        <v>130.1439</v>
      </c>
      <c r="G229" s="103">
        <f t="shared" si="111"/>
        <v>130.78989999999999</v>
      </c>
      <c r="H229" s="103">
        <f t="shared" si="111"/>
        <v>131.5017</v>
      </c>
      <c r="I229" s="103">
        <f t="shared" si="111"/>
        <v>131.29043579101563</v>
      </c>
      <c r="J229" s="103">
        <f t="shared" si="111"/>
        <v>132.27157592773438</v>
      </c>
      <c r="K229" s="103">
        <f t="shared" si="111"/>
        <v>131.95443725585938</v>
      </c>
      <c r="L229" s="103">
        <f t="shared" si="111"/>
        <v>131.21709999999999</v>
      </c>
      <c r="M229" s="103">
        <f t="shared" si="111"/>
        <v>131.37620000000001</v>
      </c>
      <c r="N229" s="103">
        <f t="shared" si="111"/>
        <v>131.95609999999999</v>
      </c>
      <c r="O229" s="103">
        <f t="shared" si="111"/>
        <v>132.2662</v>
      </c>
      <c r="P229" s="152">
        <f t="shared" si="111"/>
        <v>1.2335134307224205</v>
      </c>
      <c r="Q229" s="103">
        <f t="shared" si="111"/>
        <v>0.11964834194415519</v>
      </c>
      <c r="R229" s="103">
        <f t="shared" si="111"/>
        <v>0.34124561588819757</v>
      </c>
      <c r="S229" s="103">
        <f t="shared" si="111"/>
        <v>0.4963736294977994</v>
      </c>
      <c r="T229" s="103">
        <f t="shared" si="111"/>
        <v>0.54423162644822798</v>
      </c>
      <c r="U229" s="103">
        <f t="shared" si="111"/>
        <v>-0.16065511623376322</v>
      </c>
      <c r="V229" s="103">
        <f t="shared" si="111"/>
        <v>0.74730511084638407</v>
      </c>
      <c r="W229" s="103">
        <f t="shared" si="111"/>
        <v>-0.23976328220982746</v>
      </c>
      <c r="X229" s="103">
        <f t="shared" si="111"/>
        <v>-0.55878170616550904</v>
      </c>
      <c r="Y229" s="103">
        <f t="shared" si="111"/>
        <v>0.12124944081222917</v>
      </c>
      <c r="Z229" s="103">
        <f t="shared" si="111"/>
        <v>0.44140415082791301</v>
      </c>
      <c r="AA229" s="102">
        <f t="shared" si="111"/>
        <v>0.23500239852496824</v>
      </c>
    </row>
    <row r="230" spans="2:27" x14ac:dyDescent="0.2">
      <c r="B230" s="78" t="s">
        <v>278</v>
      </c>
      <c r="C230" s="162">
        <f t="shared" ref="C230:AA230" si="112">C182</f>
        <v>128.06559999999999</v>
      </c>
      <c r="D230" s="103">
        <f t="shared" si="112"/>
        <v>129.6463</v>
      </c>
      <c r="E230" s="103">
        <f t="shared" si="112"/>
        <v>129.8074</v>
      </c>
      <c r="F230" s="103">
        <f t="shared" si="112"/>
        <v>130.2501</v>
      </c>
      <c r="G230" s="103">
        <f t="shared" si="112"/>
        <v>130.8982</v>
      </c>
      <c r="H230" s="103">
        <f t="shared" si="112"/>
        <v>131.61080000000001</v>
      </c>
      <c r="I230" s="103">
        <f t="shared" si="112"/>
        <v>131.38560485839844</v>
      </c>
      <c r="J230" s="103">
        <f t="shared" si="112"/>
        <v>132.37852478027344</v>
      </c>
      <c r="K230" s="103">
        <f t="shared" si="112"/>
        <v>132.05804443359375</v>
      </c>
      <c r="L230" s="103">
        <f t="shared" si="112"/>
        <v>131.30279999999999</v>
      </c>
      <c r="M230" s="103">
        <f t="shared" si="112"/>
        <v>131.46100000000001</v>
      </c>
      <c r="N230" s="103">
        <f t="shared" si="112"/>
        <v>132.0515</v>
      </c>
      <c r="O230" s="103">
        <f t="shared" si="112"/>
        <v>132.3621</v>
      </c>
      <c r="P230" s="152">
        <f t="shared" si="112"/>
        <v>1.2342893017328678</v>
      </c>
      <c r="Q230" s="103">
        <f t="shared" si="112"/>
        <v>0.12426116287160117</v>
      </c>
      <c r="R230" s="103">
        <f t="shared" si="112"/>
        <v>0.34104373094292167</v>
      </c>
      <c r="S230" s="103">
        <f t="shared" si="112"/>
        <v>0.49758119187624378</v>
      </c>
      <c r="T230" s="103">
        <f t="shared" si="112"/>
        <v>0.54439251265487909</v>
      </c>
      <c r="U230" s="103">
        <f t="shared" si="112"/>
        <v>-0.17110688606221849</v>
      </c>
      <c r="V230" s="103">
        <f t="shared" si="112"/>
        <v>0.7557296120416882</v>
      </c>
      <c r="W230" s="103">
        <f t="shared" si="112"/>
        <v>-0.24209391002931341</v>
      </c>
      <c r="X230" s="103">
        <f t="shared" si="112"/>
        <v>-0.57190339053789252</v>
      </c>
      <c r="Y230" s="103">
        <f t="shared" si="112"/>
        <v>0.12048486399377782</v>
      </c>
      <c r="Z230" s="103">
        <f t="shared" si="112"/>
        <v>0.44918264732505575</v>
      </c>
      <c r="AA230" s="102">
        <f t="shared" si="112"/>
        <v>0.23521126227266917</v>
      </c>
    </row>
    <row r="231" spans="2:27" x14ac:dyDescent="0.2">
      <c r="B231" s="46" t="s">
        <v>281</v>
      </c>
      <c r="C231" s="14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11"/>
    </row>
    <row r="232" spans="2:27" x14ac:dyDescent="0.2">
      <c r="B232" s="92" t="s">
        <v>49</v>
      </c>
      <c r="C232" s="163">
        <f t="shared" ref="C232:AA232" si="113">C27</f>
        <v>104.99809999999999</v>
      </c>
      <c r="D232" s="94">
        <f t="shared" si="113"/>
        <v>107.6476</v>
      </c>
      <c r="E232" s="94">
        <f t="shared" si="113"/>
        <v>108.35169999999999</v>
      </c>
      <c r="F232" s="94">
        <f t="shared" si="113"/>
        <v>108.9315</v>
      </c>
      <c r="G232" s="94">
        <f>G27</f>
        <v>108.35760000000001</v>
      </c>
      <c r="H232" s="94">
        <f t="shared" si="113"/>
        <v>108.9405</v>
      </c>
      <c r="I232" s="94">
        <f t="shared" si="113"/>
        <v>107.58258056640625</v>
      </c>
      <c r="J232" s="94">
        <f t="shared" si="113"/>
        <v>107.5294189453125</v>
      </c>
      <c r="K232" s="94">
        <f t="shared" si="113"/>
        <v>107.42164611816406</v>
      </c>
      <c r="L232" s="94">
        <f t="shared" si="113"/>
        <v>107.8622</v>
      </c>
      <c r="M232" s="94">
        <f t="shared" si="113"/>
        <v>108.4704</v>
      </c>
      <c r="N232" s="94">
        <f t="shared" si="113"/>
        <v>110.1587</v>
      </c>
      <c r="O232" s="94">
        <f t="shared" si="113"/>
        <v>110.2114</v>
      </c>
      <c r="P232" s="153">
        <f t="shared" si="113"/>
        <v>2.5233789944770462</v>
      </c>
      <c r="Q232" s="94">
        <f t="shared" si="113"/>
        <v>0.65407867894871496</v>
      </c>
      <c r="R232" s="94">
        <f t="shared" si="113"/>
        <v>0.53510927839619116</v>
      </c>
      <c r="S232" s="94">
        <f t="shared" si="113"/>
        <v>-0.52684485204003872</v>
      </c>
      <c r="T232" s="94">
        <f t="shared" si="113"/>
        <v>0.53794103966864815</v>
      </c>
      <c r="U232" s="94">
        <f t="shared" si="113"/>
        <v>-1.2464780624228364</v>
      </c>
      <c r="V232" s="94">
        <f t="shared" si="113"/>
        <v>-4.941471083316834E-2</v>
      </c>
      <c r="W232" s="94">
        <f t="shared" si="113"/>
        <v>-0.10022636428757119</v>
      </c>
      <c r="X232" s="94">
        <f t="shared" si="113"/>
        <v>0.41011648746410811</v>
      </c>
      <c r="Y232" s="94">
        <f t="shared" si="113"/>
        <v>0.56386760143961145</v>
      </c>
      <c r="Z232" s="94">
        <f t="shared" si="113"/>
        <v>1.5564614862672197</v>
      </c>
      <c r="AA232" s="93">
        <f t="shared" si="113"/>
        <v>4.7840070734314698E-2</v>
      </c>
    </row>
    <row r="233" spans="2:27" x14ac:dyDescent="0.2">
      <c r="B233" s="92" t="s">
        <v>52</v>
      </c>
      <c r="C233" s="163">
        <f t="shared" ref="C233:AA233" si="114">C50</f>
        <v>105.27970000000001</v>
      </c>
      <c r="D233" s="94">
        <f t="shared" si="114"/>
        <v>105.7497</v>
      </c>
      <c r="E233" s="94">
        <f t="shared" si="114"/>
        <v>105.3798</v>
      </c>
      <c r="F233" s="94">
        <f t="shared" si="114"/>
        <v>106.319</v>
      </c>
      <c r="G233" s="94">
        <f t="shared" si="114"/>
        <v>104.55</v>
      </c>
      <c r="H233" s="94">
        <f>H50</f>
        <v>104.35080000000001</v>
      </c>
      <c r="I233" s="94">
        <f t="shared" si="114"/>
        <v>103.08735656738281</v>
      </c>
      <c r="J233" s="94">
        <f t="shared" si="114"/>
        <v>103.0863037109375</v>
      </c>
      <c r="K233" s="94">
        <f t="shared" si="114"/>
        <v>103.06651306152344</v>
      </c>
      <c r="L233" s="94">
        <f t="shared" si="114"/>
        <v>102.01479999999999</v>
      </c>
      <c r="M233" s="94">
        <f t="shared" si="114"/>
        <v>103.21429999999999</v>
      </c>
      <c r="N233" s="94">
        <f t="shared" si="114"/>
        <v>101.8875</v>
      </c>
      <c r="O233" s="94">
        <f t="shared" si="114"/>
        <v>100.70569999999999</v>
      </c>
      <c r="P233" s="153">
        <f t="shared" si="114"/>
        <v>0.44642984355008503</v>
      </c>
      <c r="Q233" s="94">
        <f t="shared" si="114"/>
        <v>-0.34978822634957946</v>
      </c>
      <c r="R233" s="94">
        <f t="shared" si="114"/>
        <v>0.89125240321200039</v>
      </c>
      <c r="S233" s="94">
        <f t="shared" si="114"/>
        <v>-1.6638606457923846</v>
      </c>
      <c r="T233" s="94">
        <f t="shared" si="114"/>
        <v>-0.19053084648492635</v>
      </c>
      <c r="U233" s="94">
        <f t="shared" si="114"/>
        <v>-1.210765449442835</v>
      </c>
      <c r="V233" s="94">
        <f t="shared" si="114"/>
        <v>-1.0213245157996683E-3</v>
      </c>
      <c r="W233" s="94">
        <f t="shared" si="114"/>
        <v>-1.919813661139419E-2</v>
      </c>
      <c r="X233" s="94">
        <f t="shared" si="114"/>
        <v>-1.0204216969052258</v>
      </c>
      <c r="Y233" s="94">
        <f t="shared" si="114"/>
        <v>1.1758097844626472</v>
      </c>
      <c r="Z233" s="94">
        <f t="shared" si="114"/>
        <v>-1.2854807909369066</v>
      </c>
      <c r="AA233" s="93">
        <f t="shared" si="114"/>
        <v>-1.1599067599067694</v>
      </c>
    </row>
    <row r="234" spans="2:27" x14ac:dyDescent="0.2">
      <c r="B234" s="92" t="s">
        <v>53</v>
      </c>
      <c r="C234" s="163">
        <f t="shared" ref="C234:AA234" si="115">C71</f>
        <v>115.29649999999999</v>
      </c>
      <c r="D234" s="94">
        <f t="shared" si="115"/>
        <v>115.4174</v>
      </c>
      <c r="E234" s="94">
        <f t="shared" si="115"/>
        <v>113.6947</v>
      </c>
      <c r="F234" s="94">
        <f t="shared" si="115"/>
        <v>112.25790000000001</v>
      </c>
      <c r="G234" s="94">
        <f t="shared" si="115"/>
        <v>109.6493</v>
      </c>
      <c r="H234" s="94">
        <f t="shared" si="115"/>
        <v>109.065</v>
      </c>
      <c r="I234" s="94">
        <f t="shared" si="115"/>
        <v>108.19751739501953</v>
      </c>
      <c r="J234" s="94">
        <f t="shared" si="115"/>
        <v>105.68118286132813</v>
      </c>
      <c r="K234" s="94">
        <f t="shared" si="115"/>
        <v>105.67442321777344</v>
      </c>
      <c r="L234" s="94">
        <f t="shared" si="115"/>
        <v>108.1327</v>
      </c>
      <c r="M234" s="94">
        <f t="shared" si="115"/>
        <v>107.3883</v>
      </c>
      <c r="N234" s="94">
        <f t="shared" si="115"/>
        <v>103.5132</v>
      </c>
      <c r="O234" s="94">
        <f t="shared" si="115"/>
        <v>102.4718</v>
      </c>
      <c r="P234" s="153">
        <f t="shared" si="115"/>
        <v>0.10486007814634964</v>
      </c>
      <c r="Q234" s="94">
        <f t="shared" si="115"/>
        <v>-1.4925825742045853</v>
      </c>
      <c r="R234" s="94">
        <f t="shared" si="115"/>
        <v>-1.2637352488726308</v>
      </c>
      <c r="S234" s="94">
        <f t="shared" si="115"/>
        <v>-2.3237562790681188</v>
      </c>
      <c r="T234" s="94">
        <f t="shared" si="115"/>
        <v>-0.53288073886472498</v>
      </c>
      <c r="U234" s="94">
        <f t="shared" si="115"/>
        <v>-0.79538129095536281</v>
      </c>
      <c r="V234" s="94">
        <f t="shared" si="115"/>
        <v>-2.3256860178265386</v>
      </c>
      <c r="W234" s="94">
        <f t="shared" si="115"/>
        <v>-6.3962603101796406E-3</v>
      </c>
      <c r="X234" s="94">
        <f t="shared" si="115"/>
        <v>2.3262741421929083</v>
      </c>
      <c r="Y234" s="94">
        <f t="shared" si="115"/>
        <v>-0.68841340316111488</v>
      </c>
      <c r="Z234" s="94">
        <f t="shared" si="115"/>
        <v>-3.60849366271745</v>
      </c>
      <c r="AA234" s="93">
        <f t="shared" si="115"/>
        <v>-1.0060552663814817</v>
      </c>
    </row>
    <row r="235" spans="2:27" x14ac:dyDescent="0.2">
      <c r="B235" s="92" t="s">
        <v>60</v>
      </c>
      <c r="C235" s="163">
        <f t="shared" ref="C235:AA235" si="116">C95</f>
        <v>106.7794</v>
      </c>
      <c r="D235" s="94">
        <f t="shared" si="116"/>
        <v>106.1529</v>
      </c>
      <c r="E235" s="94">
        <f t="shared" si="116"/>
        <v>106.43340000000001</v>
      </c>
      <c r="F235" s="94">
        <f t="shared" si="116"/>
        <v>106.4995</v>
      </c>
      <c r="G235" s="94">
        <f t="shared" si="116"/>
        <v>106.55200000000001</v>
      </c>
      <c r="H235" s="94">
        <f t="shared" si="116"/>
        <v>108.05249999999999</v>
      </c>
      <c r="I235" s="94">
        <f t="shared" si="116"/>
        <v>109.51329803466797</v>
      </c>
      <c r="J235" s="94">
        <f t="shared" si="116"/>
        <v>109.78634643554688</v>
      </c>
      <c r="K235" s="94">
        <f t="shared" si="116"/>
        <v>110.386474609375</v>
      </c>
      <c r="L235" s="94">
        <f t="shared" si="116"/>
        <v>109.3567</v>
      </c>
      <c r="M235" s="94">
        <f t="shared" si="116"/>
        <v>108.49639999999999</v>
      </c>
      <c r="N235" s="94">
        <f t="shared" si="116"/>
        <v>107.4439</v>
      </c>
      <c r="O235" s="94">
        <f t="shared" si="116"/>
        <v>107.4847</v>
      </c>
      <c r="P235" s="153">
        <f t="shared" si="116"/>
        <v>-0.5867236564355981</v>
      </c>
      <c r="Q235" s="94">
        <f t="shared" si="116"/>
        <v>0.2642414856306361</v>
      </c>
      <c r="R235" s="94">
        <f t="shared" si="116"/>
        <v>6.2104564920402436E-2</v>
      </c>
      <c r="S235" s="94">
        <f t="shared" si="116"/>
        <v>4.9296006084544153E-2</v>
      </c>
      <c r="T235" s="94">
        <f t="shared" si="116"/>
        <v>1.4082326000450371</v>
      </c>
      <c r="U235" s="94">
        <f t="shared" si="116"/>
        <v>1.3519335829045824</v>
      </c>
      <c r="V235" s="94">
        <f t="shared" si="116"/>
        <v>0.24932899088882243</v>
      </c>
      <c r="W235" s="94">
        <f t="shared" si="116"/>
        <v>0.54663279479880211</v>
      </c>
      <c r="X235" s="94">
        <f t="shared" si="116"/>
        <v>-0.93288114600911332</v>
      </c>
      <c r="Y235" s="94">
        <f t="shared" si="116"/>
        <v>-0.7866916247472806</v>
      </c>
      <c r="Z235" s="94">
        <f t="shared" si="116"/>
        <v>-0.97007826987807433</v>
      </c>
      <c r="AA235" s="93">
        <f t="shared" si="116"/>
        <v>3.7973305138778835E-2</v>
      </c>
    </row>
    <row r="236" spans="2:27" x14ac:dyDescent="0.2">
      <c r="B236" s="92" t="s">
        <v>62</v>
      </c>
      <c r="C236" s="163">
        <f t="shared" ref="C236:AA236" si="117">C117</f>
        <v>112.3463</v>
      </c>
      <c r="D236" s="94">
        <f t="shared" si="117"/>
        <v>112.0215</v>
      </c>
      <c r="E236" s="94">
        <f t="shared" si="117"/>
        <v>113.0844</v>
      </c>
      <c r="F236" s="94">
        <f t="shared" si="117"/>
        <v>113.10039999999999</v>
      </c>
      <c r="G236" s="94">
        <f t="shared" si="117"/>
        <v>113.0496</v>
      </c>
      <c r="H236" s="94">
        <f t="shared" si="117"/>
        <v>114.2514</v>
      </c>
      <c r="I236" s="94">
        <f t="shared" si="117"/>
        <v>115.85700225830078</v>
      </c>
      <c r="J236" s="94">
        <f t="shared" si="117"/>
        <v>115.29705047607422</v>
      </c>
      <c r="K236" s="94">
        <f t="shared" si="117"/>
        <v>115.50126647949219</v>
      </c>
      <c r="L236" s="94">
        <f t="shared" si="117"/>
        <v>116.2064</v>
      </c>
      <c r="M236" s="94">
        <f t="shared" si="117"/>
        <v>116.22880000000001</v>
      </c>
      <c r="N236" s="94">
        <f t="shared" si="117"/>
        <v>116.8416</v>
      </c>
      <c r="O236" s="94">
        <f t="shared" si="117"/>
        <v>116.41719999999999</v>
      </c>
      <c r="P236" s="153">
        <f t="shared" si="117"/>
        <v>-0.28910609428169526</v>
      </c>
      <c r="Q236" s="94">
        <f t="shared" si="117"/>
        <v>0.94883571457264804</v>
      </c>
      <c r="R236" s="94">
        <f t="shared" si="117"/>
        <v>1.4148724315636048E-2</v>
      </c>
      <c r="S236" s="94">
        <f t="shared" si="117"/>
        <v>-4.491584468312694E-2</v>
      </c>
      <c r="T236" s="94">
        <f t="shared" si="117"/>
        <v>1.0630731997282661</v>
      </c>
      <c r="U236" s="94">
        <f t="shared" si="117"/>
        <v>1.4053239245215179</v>
      </c>
      <c r="V236" s="94">
        <f t="shared" si="117"/>
        <v>-0.48331285231958754</v>
      </c>
      <c r="W236" s="94">
        <f t="shared" si="117"/>
        <v>0.17712161982872796</v>
      </c>
      <c r="X236" s="94">
        <f t="shared" si="117"/>
        <v>0.61049851832838087</v>
      </c>
      <c r="Y236" s="94">
        <f t="shared" si="117"/>
        <v>1.9276046758185984E-2</v>
      </c>
      <c r="Z236" s="94">
        <f t="shared" si="117"/>
        <v>0.52723593463925711</v>
      </c>
      <c r="AA236" s="93">
        <f t="shared" si="117"/>
        <v>-0.36322679593569901</v>
      </c>
    </row>
    <row r="237" spans="2:27" x14ac:dyDescent="0.2">
      <c r="B237" s="92" t="s">
        <v>81</v>
      </c>
      <c r="C237" s="163">
        <f t="shared" ref="C237:AA237" si="118">C137</f>
        <v>118.2003</v>
      </c>
      <c r="D237" s="94">
        <f t="shared" si="118"/>
        <v>118.06100000000001</v>
      </c>
      <c r="E237" s="94">
        <f t="shared" si="118"/>
        <v>119.0646</v>
      </c>
      <c r="F237" s="94">
        <f t="shared" si="118"/>
        <v>119.7178</v>
      </c>
      <c r="G237" s="94">
        <f t="shared" si="118"/>
        <v>119.9663</v>
      </c>
      <c r="H237" s="94">
        <f t="shared" si="118"/>
        <v>120.9207</v>
      </c>
      <c r="I237" s="94">
        <f t="shared" si="118"/>
        <v>122.78706359863281</v>
      </c>
      <c r="J237" s="94">
        <f t="shared" si="118"/>
        <v>122.89021301269531</v>
      </c>
      <c r="K237" s="94">
        <f t="shared" si="118"/>
        <v>122.45711517333984</v>
      </c>
      <c r="L237" s="94">
        <f t="shared" si="118"/>
        <v>122.7546</v>
      </c>
      <c r="M237" s="94">
        <f t="shared" si="118"/>
        <v>122.6289</v>
      </c>
      <c r="N237" s="94">
        <f t="shared" si="118"/>
        <v>124.0993</v>
      </c>
      <c r="O237" s="94">
        <f t="shared" si="118"/>
        <v>123.3348</v>
      </c>
      <c r="P237" s="153">
        <f t="shared" si="118"/>
        <v>-0.11785080071708071</v>
      </c>
      <c r="Q237" s="94">
        <f t="shared" si="118"/>
        <v>0.85006903211051199</v>
      </c>
      <c r="R237" s="94">
        <f t="shared" si="118"/>
        <v>0.54860974630578552</v>
      </c>
      <c r="S237" s="94">
        <f t="shared" si="118"/>
        <v>0.20757147224557004</v>
      </c>
      <c r="T237" s="94">
        <f t="shared" si="118"/>
        <v>0.7955567521878999</v>
      </c>
      <c r="U237" s="94">
        <f t="shared" si="118"/>
        <v>1.5434607959041058</v>
      </c>
      <c r="V237" s="94">
        <f t="shared" si="118"/>
        <v>8.4006743902334466E-2</v>
      </c>
      <c r="W237" s="94">
        <f t="shared" si="118"/>
        <v>-0.35242663246968831</v>
      </c>
      <c r="X237" s="94">
        <f t="shared" si="118"/>
        <v>0.24292980137500259</v>
      </c>
      <c r="Y237" s="94">
        <f t="shared" si="118"/>
        <v>-0.102399421284412</v>
      </c>
      <c r="Z237" s="94">
        <f t="shared" si="118"/>
        <v>1.1990648207722632</v>
      </c>
      <c r="AA237" s="93">
        <f t="shared" si="118"/>
        <v>-0.61603893011483402</v>
      </c>
    </row>
    <row r="238" spans="2:27" x14ac:dyDescent="0.2">
      <c r="B238" s="92" t="s">
        <v>84</v>
      </c>
      <c r="C238" s="163">
        <f t="shared" ref="C238:AA238" si="119">C159</f>
        <v>105.89570000000001</v>
      </c>
      <c r="D238" s="94">
        <f t="shared" si="119"/>
        <v>105.3404</v>
      </c>
      <c r="E238" s="94">
        <f t="shared" si="119"/>
        <v>106.479</v>
      </c>
      <c r="F238" s="94">
        <f t="shared" si="119"/>
        <v>105.7743</v>
      </c>
      <c r="G238" s="94">
        <f t="shared" si="119"/>
        <v>105.3721</v>
      </c>
      <c r="H238" s="94">
        <f t="shared" si="119"/>
        <v>106.8463</v>
      </c>
      <c r="I238" s="94">
        <f t="shared" si="119"/>
        <v>108.13970184326172</v>
      </c>
      <c r="J238" s="94">
        <f t="shared" si="119"/>
        <v>106.86997222900391</v>
      </c>
      <c r="K238" s="94">
        <f t="shared" si="119"/>
        <v>107.75425720214844</v>
      </c>
      <c r="L238" s="94">
        <f t="shared" si="119"/>
        <v>108.8925</v>
      </c>
      <c r="M238" s="94">
        <f t="shared" si="119"/>
        <v>109.0607</v>
      </c>
      <c r="N238" s="94">
        <f t="shared" si="119"/>
        <v>108.71080000000001</v>
      </c>
      <c r="O238" s="94">
        <f t="shared" si="119"/>
        <v>108.6718</v>
      </c>
      <c r="P238" s="153">
        <f t="shared" si="119"/>
        <v>-0.52438389849635303</v>
      </c>
      <c r="Q238" s="94">
        <f t="shared" si="119"/>
        <v>1.0808768525655841</v>
      </c>
      <c r="R238" s="94">
        <f t="shared" si="119"/>
        <v>-0.66182064068971591</v>
      </c>
      <c r="S238" s="94">
        <f t="shared" si="119"/>
        <v>-0.38024359414337267</v>
      </c>
      <c r="T238" s="94">
        <f t="shared" si="119"/>
        <v>1.3990420614185313</v>
      </c>
      <c r="U238" s="94">
        <f t="shared" si="119"/>
        <v>1.2105256272437317</v>
      </c>
      <c r="V238" s="94">
        <f t="shared" si="119"/>
        <v>-1.1741567552111116</v>
      </c>
      <c r="W238" s="94">
        <f t="shared" si="119"/>
        <v>0.82744007011591736</v>
      </c>
      <c r="X238" s="94">
        <f t="shared" si="119"/>
        <v>1.056332090634899</v>
      </c>
      <c r="Y238" s="94">
        <f t="shared" si="119"/>
        <v>0.15446426521569329</v>
      </c>
      <c r="Z238" s="94">
        <f t="shared" si="119"/>
        <v>-0.32083050998204765</v>
      </c>
      <c r="AA238" s="93">
        <f t="shared" si="119"/>
        <v>-3.5875000459937259E-2</v>
      </c>
    </row>
    <row r="239" spans="2:27" x14ac:dyDescent="0.2">
      <c r="B239" s="92" t="s">
        <v>282</v>
      </c>
      <c r="C239" s="163">
        <f t="shared" ref="C239:AA239" si="120">C179</f>
        <v>110.6729</v>
      </c>
      <c r="D239" s="94">
        <f t="shared" si="120"/>
        <v>111.1811</v>
      </c>
      <c r="E239" s="94">
        <f t="shared" si="120"/>
        <v>110.4735</v>
      </c>
      <c r="F239" s="94">
        <f t="shared" si="120"/>
        <v>110.001</v>
      </c>
      <c r="G239" s="94">
        <f t="shared" si="120"/>
        <v>108.3386</v>
      </c>
      <c r="H239" s="94">
        <f t="shared" si="120"/>
        <v>108.373</v>
      </c>
      <c r="I239" s="94">
        <f t="shared" si="120"/>
        <v>107.76885986328125</v>
      </c>
      <c r="J239" s="94">
        <f t="shared" si="120"/>
        <v>106.51430511474609</v>
      </c>
      <c r="K239" s="94">
        <f t="shared" si="120"/>
        <v>106.58157348632813</v>
      </c>
      <c r="L239" s="94">
        <f t="shared" si="120"/>
        <v>107.6194</v>
      </c>
      <c r="M239" s="94">
        <f t="shared" si="120"/>
        <v>107.3981</v>
      </c>
      <c r="N239" s="94">
        <f t="shared" si="120"/>
        <v>105.4225</v>
      </c>
      <c r="O239" s="94">
        <f t="shared" si="120"/>
        <v>104.7341</v>
      </c>
      <c r="P239" s="153">
        <f t="shared" si="120"/>
        <v>0.4591910033983046</v>
      </c>
      <c r="Q239" s="94">
        <f t="shared" si="120"/>
        <v>-0.63643910700649609</v>
      </c>
      <c r="R239" s="94">
        <f t="shared" si="120"/>
        <v>-0.42770438159377283</v>
      </c>
      <c r="S239" s="94">
        <f t="shared" si="120"/>
        <v>-1.5112589885546541</v>
      </c>
      <c r="T239" s="94">
        <f t="shared" si="120"/>
        <v>3.1752302503452227E-2</v>
      </c>
      <c r="U239" s="94">
        <f t="shared" si="120"/>
        <v>-0.55746370103139586</v>
      </c>
      <c r="V239" s="94">
        <f t="shared" si="120"/>
        <v>-1.1641161928656585</v>
      </c>
      <c r="W239" s="94">
        <f t="shared" si="120"/>
        <v>6.3154307310707369E-2</v>
      </c>
      <c r="X239" s="94">
        <f t="shared" si="120"/>
        <v>0.9737391555820879</v>
      </c>
      <c r="Y239" s="94">
        <f t="shared" si="120"/>
        <v>-0.20563207005428333</v>
      </c>
      <c r="Z239" s="94">
        <f t="shared" si="120"/>
        <v>-1.8395111272918236</v>
      </c>
      <c r="AA239" s="93">
        <f t="shared" si="120"/>
        <v>-0.65299153406531008</v>
      </c>
    </row>
    <row r="240" spans="2:27" x14ac:dyDescent="0.2">
      <c r="B240" s="92" t="s">
        <v>283</v>
      </c>
      <c r="C240" s="163">
        <f t="shared" ref="C240:AA240" si="121">C199</f>
        <v>110.62390000000001</v>
      </c>
      <c r="D240" s="94">
        <f t="shared" si="121"/>
        <v>111.1564</v>
      </c>
      <c r="E240" s="94">
        <f t="shared" si="121"/>
        <v>110.3969</v>
      </c>
      <c r="F240" s="94">
        <f t="shared" si="121"/>
        <v>109.9101</v>
      </c>
      <c r="G240" s="94">
        <f t="shared" si="121"/>
        <v>108.2004</v>
      </c>
      <c r="H240" s="94">
        <f t="shared" si="121"/>
        <v>108.2011</v>
      </c>
      <c r="I240" s="94">
        <f t="shared" si="121"/>
        <v>107.53226470947266</v>
      </c>
      <c r="J240" s="94">
        <f t="shared" si="121"/>
        <v>106.257568359375</v>
      </c>
      <c r="K240" s="94">
        <f t="shared" si="121"/>
        <v>106.32122039794922</v>
      </c>
      <c r="L240" s="94">
        <f t="shared" si="121"/>
        <v>107.3686</v>
      </c>
      <c r="M240" s="94">
        <f t="shared" si="121"/>
        <v>107.1404</v>
      </c>
      <c r="N240" s="94">
        <f t="shared" si="121"/>
        <v>105.09099999999999</v>
      </c>
      <c r="O240" s="94">
        <f t="shared" si="121"/>
        <v>104.3942</v>
      </c>
      <c r="P240" s="153">
        <f t="shared" si="121"/>
        <v>0.48136071861505414</v>
      </c>
      <c r="Q240" s="94">
        <f t="shared" si="121"/>
        <v>-0.6832714985371986</v>
      </c>
      <c r="R240" s="94">
        <f t="shared" si="121"/>
        <v>-0.44095441085755338</v>
      </c>
      <c r="S240" s="94">
        <f t="shared" si="121"/>
        <v>-1.5555440309853217</v>
      </c>
      <c r="T240" s="94">
        <f t="shared" si="121"/>
        <v>6.4694770074308035E-4</v>
      </c>
      <c r="U240" s="94">
        <f t="shared" si="121"/>
        <v>-0.61814093435957718</v>
      </c>
      <c r="V240" s="94">
        <f t="shared" si="121"/>
        <v>-1.185408261921751</v>
      </c>
      <c r="W240" s="94">
        <f t="shared" si="121"/>
        <v>5.990353398540086E-2</v>
      </c>
      <c r="X240" s="94">
        <f t="shared" si="121"/>
        <v>0.98510870937198558</v>
      </c>
      <c r="Y240" s="94">
        <f t="shared" si="121"/>
        <v>-0.21253886145483977</v>
      </c>
      <c r="Z240" s="94">
        <f t="shared" si="121"/>
        <v>-1.9128172006078061</v>
      </c>
      <c r="AA240" s="93">
        <f t="shared" si="121"/>
        <v>-0.66304440913113027</v>
      </c>
    </row>
    <row r="241" spans="2:27" x14ac:dyDescent="0.2">
      <c r="B241" s="46" t="s">
        <v>64</v>
      </c>
      <c r="C241" s="159"/>
      <c r="P241" s="146"/>
      <c r="AA241" s="91"/>
    </row>
    <row r="242" spans="2:27" x14ac:dyDescent="0.2">
      <c r="B242" s="82" t="s">
        <v>284</v>
      </c>
      <c r="C242" s="164">
        <v>93.875910000000005</v>
      </c>
      <c r="D242" s="89">
        <v>94.712770000000006</v>
      </c>
      <c r="E242" s="89">
        <v>95.322890000000001</v>
      </c>
      <c r="F242" s="89">
        <v>96.14161</v>
      </c>
      <c r="G242" s="89">
        <v>95.650980000000004</v>
      </c>
      <c r="H242" s="89">
        <v>94.753069999999994</v>
      </c>
      <c r="I242" s="89">
        <v>94.832794189453125</v>
      </c>
      <c r="J242" s="89">
        <v>94.002052307128906</v>
      </c>
      <c r="K242" s="89">
        <v>93.917327880859375</v>
      </c>
      <c r="L242" s="89">
        <v>94.81129</v>
      </c>
      <c r="M242" s="89">
        <v>94.389470000000003</v>
      </c>
      <c r="N242" s="89">
        <v>94.570350000000005</v>
      </c>
      <c r="O242" s="89">
        <v>93.712680000000006</v>
      </c>
      <c r="P242" s="157">
        <v>0.89145340908013715</v>
      </c>
      <c r="Q242" s="89">
        <v>0.6441792379211323</v>
      </c>
      <c r="R242" s="89">
        <v>0.85889129043401746</v>
      </c>
      <c r="S242" s="89">
        <v>-0.510320141299897</v>
      </c>
      <c r="T242" s="89">
        <v>-0.93873580803877821</v>
      </c>
      <c r="U242" s="89">
        <v>8.4138898563530545E-2</v>
      </c>
      <c r="V242" s="89">
        <v>-0.87600696512705956</v>
      </c>
      <c r="W242" s="89">
        <v>-9.0130400549888787E-2</v>
      </c>
      <c r="X242" s="89">
        <v>0.95186068355211029</v>
      </c>
      <c r="Y242" s="89">
        <v>-0.44490482093429673</v>
      </c>
      <c r="Z242" s="89">
        <v>0.19163154534081178</v>
      </c>
      <c r="AA242" s="101">
        <v>-0.90691215587126273</v>
      </c>
    </row>
    <row r="243" spans="2:27" x14ac:dyDescent="0.2">
      <c r="B243" s="82" t="s">
        <v>285</v>
      </c>
      <c r="C243" s="164">
        <v>99.143010000000004</v>
      </c>
      <c r="D243" s="89">
        <v>98.172129999999996</v>
      </c>
      <c r="E243" s="89">
        <v>97.894760000000005</v>
      </c>
      <c r="F243" s="89">
        <v>98.359710000000007</v>
      </c>
      <c r="G243" s="89">
        <v>98.732659999999996</v>
      </c>
      <c r="H243" s="89">
        <v>98.882570000000001</v>
      </c>
      <c r="I243" s="89">
        <v>98.186500549316406</v>
      </c>
      <c r="J243" s="89">
        <v>97.668083190917969</v>
      </c>
      <c r="K243" s="89">
        <v>97.665847778320313</v>
      </c>
      <c r="L243" s="89">
        <v>97.977999999999994</v>
      </c>
      <c r="M243" s="89">
        <v>97.311239999999998</v>
      </c>
      <c r="N243" s="89">
        <v>97.641819999999996</v>
      </c>
      <c r="O243" s="89">
        <v>97.305890000000005</v>
      </c>
      <c r="P243" s="157">
        <v>-0.97927226538714951</v>
      </c>
      <c r="Q243" s="89">
        <v>-0.28253436082113181</v>
      </c>
      <c r="R243" s="89">
        <v>0.47494881237770203</v>
      </c>
      <c r="S243" s="89">
        <v>0.37916947904786297</v>
      </c>
      <c r="T243" s="89">
        <v>0.15183425626333327</v>
      </c>
      <c r="U243" s="89">
        <v>-0.70393543643090473</v>
      </c>
      <c r="V243" s="89">
        <v>-0.52799249947608695</v>
      </c>
      <c r="W243" s="89">
        <v>-2.2887851636102532E-3</v>
      </c>
      <c r="X243" s="89">
        <v>0.31961246308760649</v>
      </c>
      <c r="Y243" s="89">
        <v>-0.68052011676090196</v>
      </c>
      <c r="Z243" s="89">
        <v>0.33971409674771141</v>
      </c>
      <c r="AA243" s="101">
        <v>-0.34404315691779458</v>
      </c>
    </row>
    <row r="244" spans="2:27" x14ac:dyDescent="0.2">
      <c r="B244" s="82" t="s">
        <v>286</v>
      </c>
      <c r="C244" s="164">
        <v>96.241780000000006</v>
      </c>
      <c r="D244" s="89">
        <v>95.811419999999998</v>
      </c>
      <c r="E244" s="89">
        <v>95.569190000000006</v>
      </c>
      <c r="F244" s="89">
        <v>94.832570000000004</v>
      </c>
      <c r="G244" s="89">
        <v>94.709919999999997</v>
      </c>
      <c r="H244" s="89">
        <v>94.814920000000001</v>
      </c>
      <c r="I244" s="89">
        <v>94.823776245117188</v>
      </c>
      <c r="J244" s="89">
        <v>94.067245483398438</v>
      </c>
      <c r="K244" s="89">
        <v>95.127861022949219</v>
      </c>
      <c r="L244" s="89">
        <v>96.373149999999995</v>
      </c>
      <c r="M244" s="89">
        <v>96.527140000000003</v>
      </c>
      <c r="N244" s="89">
        <v>95.846069999999997</v>
      </c>
      <c r="O244" s="89">
        <v>95.160929999999993</v>
      </c>
      <c r="P244" s="157">
        <v>-0.44716546181918848</v>
      </c>
      <c r="Q244" s="89">
        <v>-0.25281954906835968</v>
      </c>
      <c r="R244" s="89">
        <v>-0.77077141702258023</v>
      </c>
      <c r="S244" s="89">
        <v>-0.12933320271717538</v>
      </c>
      <c r="T244" s="89">
        <v>0.11086483865682072</v>
      </c>
      <c r="U244" s="89">
        <v>9.3405606598484132E-3</v>
      </c>
      <c r="V244" s="89">
        <v>-0.79782813095645566</v>
      </c>
      <c r="W244" s="89">
        <v>1.127507810078233</v>
      </c>
      <c r="X244" s="89">
        <v>1.3090686194976628</v>
      </c>
      <c r="Y244" s="89">
        <v>0.15978516837937476</v>
      </c>
      <c r="Z244" s="89">
        <v>-0.70557358272502979</v>
      </c>
      <c r="AA244" s="101">
        <v>-0.71483369114665218</v>
      </c>
    </row>
    <row r="245" spans="2:27" x14ac:dyDescent="0.2">
      <c r="B245" s="82" t="s">
        <v>287</v>
      </c>
      <c r="C245" s="164">
        <v>104.89579999999999</v>
      </c>
      <c r="D245" s="89">
        <v>103.14960000000001</v>
      </c>
      <c r="E245" s="89">
        <v>104.3505</v>
      </c>
      <c r="F245" s="89">
        <v>102.86879999999999</v>
      </c>
      <c r="G245" s="89">
        <v>101.545</v>
      </c>
      <c r="H245" s="89">
        <v>99.595140000000001</v>
      </c>
      <c r="I245" s="89">
        <v>97.733680725097656</v>
      </c>
      <c r="J245" s="89">
        <v>95.780235290527344</v>
      </c>
      <c r="K245" s="89">
        <v>94.583518981933594</v>
      </c>
      <c r="L245" s="89">
        <v>96.127189999999999</v>
      </c>
      <c r="M245" s="89">
        <v>94.725030000000004</v>
      </c>
      <c r="N245" s="89">
        <v>92.902979999999999</v>
      </c>
      <c r="O245" s="89">
        <v>92.700599999999994</v>
      </c>
      <c r="P245" s="157">
        <v>-1.664699635257072</v>
      </c>
      <c r="Q245" s="89">
        <v>1.1642313688080128</v>
      </c>
      <c r="R245" s="89">
        <v>-1.4199261143933222</v>
      </c>
      <c r="S245" s="89">
        <v>-1.2868819311589048</v>
      </c>
      <c r="T245" s="89">
        <v>-1.9201930178738498</v>
      </c>
      <c r="U245" s="89">
        <v>-1.8690262144341023</v>
      </c>
      <c r="V245" s="89">
        <v>-1.9987433401438186</v>
      </c>
      <c r="W245" s="89">
        <v>-1.2494397251831613</v>
      </c>
      <c r="X245" s="89">
        <v>1.6320718817421687</v>
      </c>
      <c r="Y245" s="89">
        <v>-1.4586507730018894</v>
      </c>
      <c r="Z245" s="89">
        <v>-1.9235148302407552</v>
      </c>
      <c r="AA245" s="101">
        <v>-0.21784015970209469</v>
      </c>
    </row>
    <row r="246" spans="2:27" x14ac:dyDescent="0.2">
      <c r="B246" s="82" t="s">
        <v>288</v>
      </c>
      <c r="C246" s="164">
        <v>102.64109999999999</v>
      </c>
      <c r="D246" s="89">
        <v>102.2516</v>
      </c>
      <c r="E246" s="89">
        <v>101.9768</v>
      </c>
      <c r="F246" s="89">
        <v>101.3408</v>
      </c>
      <c r="G246" s="89">
        <v>99.544359999999998</v>
      </c>
      <c r="H246" s="89">
        <v>99.434539999999998</v>
      </c>
      <c r="I246" s="89">
        <v>99.171012878417969</v>
      </c>
      <c r="J246" s="89">
        <v>97.479385375976563</v>
      </c>
      <c r="K246" s="89">
        <v>98.050979614257813</v>
      </c>
      <c r="L246" s="89">
        <v>99.700869999999995</v>
      </c>
      <c r="M246" s="89">
        <v>99.737110000000001</v>
      </c>
      <c r="N246" s="89">
        <v>98.070419999999999</v>
      </c>
      <c r="O246" s="89">
        <v>97.133679999999998</v>
      </c>
      <c r="P246" s="157">
        <v>-0.37947761666622648</v>
      </c>
      <c r="Q246" s="89">
        <v>-0.26874885087372624</v>
      </c>
      <c r="R246" s="89">
        <v>-0.62367126640568804</v>
      </c>
      <c r="S246" s="89">
        <v>-1.772672013641104</v>
      </c>
      <c r="T246" s="89">
        <v>-0.11032267423287381</v>
      </c>
      <c r="U246" s="89">
        <v>-0.26502573610943403</v>
      </c>
      <c r="V246" s="89">
        <v>-1.7057681003170893</v>
      </c>
      <c r="W246" s="89">
        <v>0.58637447915435592</v>
      </c>
      <c r="X246" s="89">
        <v>1.682686284454284</v>
      </c>
      <c r="Y246" s="89">
        <v>3.6348729955923649E-2</v>
      </c>
      <c r="Z246" s="89">
        <v>-1.6710831103889041</v>
      </c>
      <c r="AA246" s="101">
        <v>-0.95517078442205139</v>
      </c>
    </row>
    <row r="247" spans="2:27" x14ac:dyDescent="0.2">
      <c r="B247" s="82" t="s">
        <v>289</v>
      </c>
      <c r="C247" s="164">
        <v>95.983990000000006</v>
      </c>
      <c r="D247" s="89">
        <v>95.662649999999999</v>
      </c>
      <c r="E247" s="89">
        <v>96.173500000000004</v>
      </c>
      <c r="F247" s="89">
        <v>95.344679999999997</v>
      </c>
      <c r="G247" s="89">
        <v>94.009590000000003</v>
      </c>
      <c r="H247" s="89">
        <v>94.267179999999996</v>
      </c>
      <c r="I247" s="89">
        <v>93.654296875</v>
      </c>
      <c r="J247" s="89">
        <v>92.173622131347656</v>
      </c>
      <c r="K247" s="89">
        <v>92.222770690917969</v>
      </c>
      <c r="L247" s="89">
        <v>92.939369999999997</v>
      </c>
      <c r="M247" s="89">
        <v>93.089489999999998</v>
      </c>
      <c r="N247" s="89">
        <v>92.423770000000005</v>
      </c>
      <c r="O247" s="89">
        <v>91.514030000000005</v>
      </c>
      <c r="P247" s="157">
        <v>-0.33478499903995074</v>
      </c>
      <c r="Q247" s="89">
        <v>0.5340119680983173</v>
      </c>
      <c r="R247" s="89">
        <v>-0.86179664876500017</v>
      </c>
      <c r="S247" s="89">
        <v>-1.4002773935577675</v>
      </c>
      <c r="T247" s="89">
        <v>0.27400396065975108</v>
      </c>
      <c r="U247" s="89">
        <v>-0.65015536160092646</v>
      </c>
      <c r="V247" s="89">
        <v>-1.581000331067131</v>
      </c>
      <c r="W247" s="89">
        <v>5.332171876708465E-2</v>
      </c>
      <c r="X247" s="89">
        <v>0.77703077419316591</v>
      </c>
      <c r="Y247" s="89">
        <v>0.16152465849510403</v>
      </c>
      <c r="Z247" s="89">
        <v>-0.71513980794179155</v>
      </c>
      <c r="AA247" s="101">
        <v>-0.9843138837552281</v>
      </c>
    </row>
    <row r="248" spans="2:27" x14ac:dyDescent="0.2">
      <c r="B248" s="82" t="s">
        <v>290</v>
      </c>
      <c r="C248" s="164">
        <v>95.123990000000006</v>
      </c>
      <c r="D248" s="89">
        <v>95.422129999999996</v>
      </c>
      <c r="E248" s="89">
        <v>95.01643</v>
      </c>
      <c r="F248" s="89">
        <v>95.063190000000006</v>
      </c>
      <c r="G248" s="89">
        <v>94.323970000000003</v>
      </c>
      <c r="H248" s="89">
        <v>93.825159999999997</v>
      </c>
      <c r="I248" s="89">
        <v>93.285331726074219</v>
      </c>
      <c r="J248" s="89">
        <v>92.366485595703125</v>
      </c>
      <c r="K248" s="89">
        <v>92.536354064941406</v>
      </c>
      <c r="L248" s="89">
        <v>92.812290000000004</v>
      </c>
      <c r="M248" s="89">
        <v>94.10812</v>
      </c>
      <c r="N248" s="89">
        <v>95.266990000000007</v>
      </c>
      <c r="O248" s="89">
        <v>94.080870000000004</v>
      </c>
      <c r="P248" s="157">
        <v>0.31342251308002261</v>
      </c>
      <c r="Q248" s="89">
        <v>-0.42516342907038018</v>
      </c>
      <c r="R248" s="89">
        <v>4.9212541452047953E-2</v>
      </c>
      <c r="S248" s="89">
        <v>-0.77760908296892106</v>
      </c>
      <c r="T248" s="89">
        <v>-0.52882634180898658</v>
      </c>
      <c r="U248" s="89">
        <v>-0.575355559133369</v>
      </c>
      <c r="V248" s="89">
        <v>-0.98498457728511957</v>
      </c>
      <c r="W248" s="89">
        <v>0.18390703959638743</v>
      </c>
      <c r="X248" s="89">
        <v>0.29819192451103932</v>
      </c>
      <c r="Y248" s="89">
        <v>1.3961836304222157</v>
      </c>
      <c r="Z248" s="89">
        <v>1.2314240258970295</v>
      </c>
      <c r="AA248" s="101">
        <v>-1.2450482585835896</v>
      </c>
    </row>
    <row r="249" spans="2:27" x14ac:dyDescent="0.2">
      <c r="B249" s="82" t="s">
        <v>291</v>
      </c>
      <c r="C249" s="164">
        <v>107.3489</v>
      </c>
      <c r="D249" s="89">
        <v>105.977</v>
      </c>
      <c r="E249" s="89">
        <v>105.9867</v>
      </c>
      <c r="F249" s="89">
        <v>105.69799999999999</v>
      </c>
      <c r="G249" s="89">
        <v>105.8322</v>
      </c>
      <c r="H249" s="89">
        <v>106.3415</v>
      </c>
      <c r="I249" s="89">
        <v>106.04424285888672</v>
      </c>
      <c r="J249" s="89">
        <v>105.57064819335938</v>
      </c>
      <c r="K249" s="89">
        <v>105.40201568603516</v>
      </c>
      <c r="L249" s="89">
        <v>105.8229</v>
      </c>
      <c r="M249" s="89">
        <v>106.50239999999999</v>
      </c>
      <c r="N249" s="89">
        <v>105.3188</v>
      </c>
      <c r="O249" s="89">
        <v>105.5959</v>
      </c>
      <c r="P249" s="157">
        <v>-1.2779823547330216</v>
      </c>
      <c r="Q249" s="89">
        <v>9.1529294092068617E-3</v>
      </c>
      <c r="R249" s="89">
        <v>-0.27239266813666785</v>
      </c>
      <c r="S249" s="89">
        <v>0.12696550549679936</v>
      </c>
      <c r="T249" s="89">
        <v>0.48123349982330149</v>
      </c>
      <c r="U249" s="89">
        <v>-0.27953070166706095</v>
      </c>
      <c r="V249" s="89">
        <v>-0.44660101553797416</v>
      </c>
      <c r="W249" s="89">
        <v>-0.15973427293480055</v>
      </c>
      <c r="X249" s="89">
        <v>0.39931334446065192</v>
      </c>
      <c r="Y249" s="89">
        <v>0.64211054507104814</v>
      </c>
      <c r="Z249" s="89">
        <v>-1.1113364581455427</v>
      </c>
      <c r="AA249" s="101">
        <v>0.26310592220952417</v>
      </c>
    </row>
    <row r="250" spans="2:27" x14ac:dyDescent="0.2">
      <c r="B250" s="82" t="s">
        <v>292</v>
      </c>
      <c r="C250" s="164">
        <v>92.429280000000006</v>
      </c>
      <c r="D250" s="89">
        <v>90.151750000000007</v>
      </c>
      <c r="E250" s="89">
        <v>89.443979999999996</v>
      </c>
      <c r="F250" s="89">
        <v>88.302629999999994</v>
      </c>
      <c r="G250" s="89">
        <v>86.866519999999994</v>
      </c>
      <c r="H250" s="89">
        <v>88.300889999999995</v>
      </c>
      <c r="I250" s="89">
        <v>86.8524169921875</v>
      </c>
      <c r="J250" s="89">
        <v>86.21685791015625</v>
      </c>
      <c r="K250" s="89">
        <v>85.557342529296875</v>
      </c>
      <c r="L250" s="89">
        <v>84.545959999999994</v>
      </c>
      <c r="M250" s="89">
        <v>85.868039999999993</v>
      </c>
      <c r="N250" s="89">
        <v>86.140129999999999</v>
      </c>
      <c r="O250" s="89">
        <v>84.409909999999996</v>
      </c>
      <c r="P250" s="157">
        <v>-2.4640784824895299</v>
      </c>
      <c r="Q250" s="89">
        <v>-0.78508736657914091</v>
      </c>
      <c r="R250" s="89">
        <v>-1.2760501042104822</v>
      </c>
      <c r="S250" s="89">
        <v>-1.6263502004413681</v>
      </c>
      <c r="T250" s="89">
        <v>1.6512345607951155</v>
      </c>
      <c r="U250" s="89">
        <v>-1.6403832484729153</v>
      </c>
      <c r="V250" s="89">
        <v>-0.73176902156726331</v>
      </c>
      <c r="W250" s="89">
        <v>-0.76494945054322705</v>
      </c>
      <c r="X250" s="89">
        <v>-1.1821107334540688</v>
      </c>
      <c r="Y250" s="89">
        <v>1.5637411888161183</v>
      </c>
      <c r="Z250" s="89">
        <v>0.31686993204923014</v>
      </c>
      <c r="AA250" s="101">
        <v>-2.0086108530367937</v>
      </c>
    </row>
    <row r="251" spans="2:27" x14ac:dyDescent="0.2">
      <c r="B251" s="82" t="s">
        <v>293</v>
      </c>
      <c r="C251" s="164">
        <v>97.975120000000004</v>
      </c>
      <c r="D251" s="89">
        <v>97.936620000000005</v>
      </c>
      <c r="E251" s="89">
        <v>98.584440000000001</v>
      </c>
      <c r="F251" s="89">
        <v>97.102639999999994</v>
      </c>
      <c r="G251" s="89">
        <v>95.622249999999994</v>
      </c>
      <c r="H251" s="89">
        <v>95.089500000000001</v>
      </c>
      <c r="I251" s="89">
        <v>95.292243957519531</v>
      </c>
      <c r="J251" s="89">
        <v>95.623565673828125</v>
      </c>
      <c r="K251" s="89">
        <v>96.483154296875</v>
      </c>
      <c r="L251" s="89">
        <v>96.080089999999998</v>
      </c>
      <c r="M251" s="89">
        <v>96.660319999999999</v>
      </c>
      <c r="N251" s="89">
        <v>96.554959999999994</v>
      </c>
      <c r="O251" s="89">
        <v>97.018039999999999</v>
      </c>
      <c r="P251" s="157">
        <v>-3.9295690579403311E-2</v>
      </c>
      <c r="Q251" s="89">
        <v>0.66146861102618792</v>
      </c>
      <c r="R251" s="89">
        <v>-1.5030769561606343</v>
      </c>
      <c r="S251" s="89">
        <v>-1.5245620510420725</v>
      </c>
      <c r="T251" s="89">
        <v>-0.55714020533923114</v>
      </c>
      <c r="U251" s="89">
        <v>0.21321382226169053</v>
      </c>
      <c r="V251" s="89">
        <v>0.34769011888973267</v>
      </c>
      <c r="W251" s="89">
        <v>0.8989296905941897</v>
      </c>
      <c r="X251" s="89">
        <v>-0.41775613557864</v>
      </c>
      <c r="Y251" s="89">
        <v>0.60390243181495795</v>
      </c>
      <c r="Z251" s="89">
        <v>-0.1090002598791361</v>
      </c>
      <c r="AA251" s="101">
        <v>0.47960249789343296</v>
      </c>
    </row>
    <row r="252" spans="2:27" x14ac:dyDescent="0.2">
      <c r="B252" s="46" t="s">
        <v>281</v>
      </c>
      <c r="C252" s="14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11"/>
    </row>
    <row r="253" spans="2:27" x14ac:dyDescent="0.2">
      <c r="B253" s="83" t="s">
        <v>284</v>
      </c>
      <c r="C253" s="165">
        <v>102.62269999999999</v>
      </c>
      <c r="D253" s="90">
        <v>103.24039999999999</v>
      </c>
      <c r="E253" s="90">
        <v>103.8836</v>
      </c>
      <c r="F253" s="90">
        <v>104.3389</v>
      </c>
      <c r="G253" s="90">
        <v>103.5111</v>
      </c>
      <c r="H253" s="90">
        <v>102.797</v>
      </c>
      <c r="I253" s="90">
        <v>102.56257629394531</v>
      </c>
      <c r="J253" s="90">
        <v>102.14255523681641</v>
      </c>
      <c r="K253" s="90">
        <v>102.03221130371094</v>
      </c>
      <c r="L253" s="90">
        <v>102.5568</v>
      </c>
      <c r="M253" s="90">
        <v>102.2189</v>
      </c>
      <c r="N253" s="90">
        <v>102.0603</v>
      </c>
      <c r="O253" s="90">
        <v>101.0874</v>
      </c>
      <c r="P253" s="158">
        <v>0.6019136117057915</v>
      </c>
      <c r="Q253" s="90">
        <v>0.62301192168957831</v>
      </c>
      <c r="R253" s="90">
        <v>0.4382789968772684</v>
      </c>
      <c r="S253" s="90">
        <v>-0.79337620005577625</v>
      </c>
      <c r="T253" s="90">
        <v>-0.6898777039370676</v>
      </c>
      <c r="U253" s="90">
        <v>-0.22804527958470047</v>
      </c>
      <c r="V253" s="90">
        <v>-0.40952662492127923</v>
      </c>
      <c r="W253" s="90">
        <v>-0.1080293447228117</v>
      </c>
      <c r="X253" s="90">
        <v>0.51414027941387819</v>
      </c>
      <c r="Y253" s="90">
        <v>-0.32947595868824942</v>
      </c>
      <c r="Z253" s="90">
        <v>-0.15515721652258727</v>
      </c>
      <c r="AA253" s="104">
        <v>-0.95325998453854799</v>
      </c>
    </row>
    <row r="254" spans="2:27" x14ac:dyDescent="0.2">
      <c r="B254" s="83" t="s">
        <v>285</v>
      </c>
      <c r="C254" s="165">
        <v>107.9233</v>
      </c>
      <c r="D254" s="90">
        <v>107.0903</v>
      </c>
      <c r="E254" s="90">
        <v>106.65689999999999</v>
      </c>
      <c r="F254" s="90">
        <v>107.29259999999999</v>
      </c>
      <c r="G254" s="90">
        <v>107.93340000000001</v>
      </c>
      <c r="H254" s="90">
        <v>107.7803</v>
      </c>
      <c r="I254" s="90">
        <v>106.72974395751953</v>
      </c>
      <c r="J254" s="90">
        <v>106.39073944091797</v>
      </c>
      <c r="K254" s="90">
        <v>106.26298522949219</v>
      </c>
      <c r="L254" s="90">
        <v>106.2411</v>
      </c>
      <c r="M254" s="90">
        <v>106.00490000000001</v>
      </c>
      <c r="N254" s="90">
        <v>106.0121</v>
      </c>
      <c r="O254" s="90">
        <v>105.4687</v>
      </c>
      <c r="P254" s="158">
        <v>-0.77184444878909231</v>
      </c>
      <c r="Q254" s="90">
        <v>-0.40470518805158456</v>
      </c>
      <c r="R254" s="90">
        <v>0.59602332338554742</v>
      </c>
      <c r="S254" s="90">
        <v>0.5972452899827323</v>
      </c>
      <c r="T254" s="90">
        <v>-0.14184673141030404</v>
      </c>
      <c r="U254" s="90">
        <v>-0.97471990937162512</v>
      </c>
      <c r="V254" s="90">
        <v>-0.31762890458773396</v>
      </c>
      <c r="W254" s="90">
        <v>-0.1200801988003167</v>
      </c>
      <c r="X254" s="90">
        <v>-2.0595346013402325E-2</v>
      </c>
      <c r="Y254" s="90">
        <v>-0.22232450529973488</v>
      </c>
      <c r="Z254" s="90">
        <v>6.7921388539562135E-3</v>
      </c>
      <c r="AA254" s="104">
        <v>-0.51258299760122239</v>
      </c>
    </row>
    <row r="255" spans="2:27" x14ac:dyDescent="0.2">
      <c r="B255" s="83" t="s">
        <v>286</v>
      </c>
      <c r="C255" s="165">
        <v>108.5789</v>
      </c>
      <c r="D255" s="90">
        <v>108.6875</v>
      </c>
      <c r="E255" s="90">
        <v>108.3334</v>
      </c>
      <c r="F255" s="90">
        <v>108.1648</v>
      </c>
      <c r="G255" s="90">
        <v>108.3687</v>
      </c>
      <c r="H255" s="90">
        <v>107.96599999999999</v>
      </c>
      <c r="I255" s="90">
        <v>107.31642150878906</v>
      </c>
      <c r="J255" s="90">
        <v>107.25641632080078</v>
      </c>
      <c r="K255" s="90">
        <v>108.22879791259766</v>
      </c>
      <c r="L255" s="90">
        <v>108.91500000000001</v>
      </c>
      <c r="M255" s="90">
        <v>109.61409999999999</v>
      </c>
      <c r="N255" s="90">
        <v>109.2264</v>
      </c>
      <c r="O255" s="90">
        <v>108.5249</v>
      </c>
      <c r="P255" s="158">
        <v>0.10001943287323374</v>
      </c>
      <c r="Q255" s="90">
        <v>-0.32579643473260728</v>
      </c>
      <c r="R255" s="90">
        <v>-0.15563067345804513</v>
      </c>
      <c r="S255" s="90">
        <v>0.18850864606600706</v>
      </c>
      <c r="T255" s="90">
        <v>-0.3716017632397639</v>
      </c>
      <c r="U255" s="90">
        <v>-0.6016509745761921</v>
      </c>
      <c r="V255" s="90">
        <v>-5.5914264699337662E-2</v>
      </c>
      <c r="W255" s="90">
        <v>0.90659526502219723</v>
      </c>
      <c r="X255" s="90">
        <v>0.63402911298756759</v>
      </c>
      <c r="Y255" s="90">
        <v>0.64187669283384952</v>
      </c>
      <c r="Z255" s="90">
        <v>-0.35369537313173699</v>
      </c>
      <c r="AA255" s="104">
        <v>-0.64224399961913592</v>
      </c>
    </row>
    <row r="256" spans="2:27" x14ac:dyDescent="0.2">
      <c r="B256" s="83" t="s">
        <v>287</v>
      </c>
      <c r="C256" s="165">
        <v>117.6052</v>
      </c>
      <c r="D256" s="90">
        <v>115.977</v>
      </c>
      <c r="E256" s="90">
        <v>117.29</v>
      </c>
      <c r="F256" s="90">
        <v>115.6451</v>
      </c>
      <c r="G256" s="90">
        <v>114.9002</v>
      </c>
      <c r="H256" s="90">
        <v>113.19799999999999</v>
      </c>
      <c r="I256" s="90">
        <v>110.56935882568359</v>
      </c>
      <c r="J256" s="90">
        <v>108.984375</v>
      </c>
      <c r="K256" s="90">
        <v>107.47528076171875</v>
      </c>
      <c r="L256" s="90">
        <v>108.1875</v>
      </c>
      <c r="M256" s="90">
        <v>106.6324</v>
      </c>
      <c r="N256" s="90">
        <v>104.6309</v>
      </c>
      <c r="O256" s="90">
        <v>104.593</v>
      </c>
      <c r="P256" s="158">
        <v>-1.3844625917901527</v>
      </c>
      <c r="Q256" s="90">
        <v>1.1321210239961392</v>
      </c>
      <c r="R256" s="90">
        <v>-1.4024213487935944</v>
      </c>
      <c r="S256" s="90">
        <v>-0.64412586439027786</v>
      </c>
      <c r="T256" s="90">
        <v>-1.4814595622984161</v>
      </c>
      <c r="U256" s="90">
        <v>-2.3221622063255531</v>
      </c>
      <c r="V256" s="90">
        <v>-1.4334747370493262</v>
      </c>
      <c r="W256" s="90">
        <v>-1.3846886200716846</v>
      </c>
      <c r="X256" s="90">
        <v>0.66268190530276139</v>
      </c>
      <c r="Y256" s="90">
        <v>-1.4374119006354671</v>
      </c>
      <c r="Z256" s="90">
        <v>-1.8770092392181055</v>
      </c>
      <c r="AA256" s="104">
        <v>-3.6222569049863262E-2</v>
      </c>
    </row>
    <row r="257" spans="2:27" x14ac:dyDescent="0.2">
      <c r="B257" s="83" t="s">
        <v>288</v>
      </c>
      <c r="C257" s="165">
        <v>110.6729</v>
      </c>
      <c r="D257" s="90">
        <v>111.1811</v>
      </c>
      <c r="E257" s="90">
        <v>110.4735</v>
      </c>
      <c r="F257" s="90">
        <v>110.001</v>
      </c>
      <c r="G257" s="90">
        <v>108.3386</v>
      </c>
      <c r="H257" s="90">
        <v>108.373</v>
      </c>
      <c r="I257" s="90">
        <v>107.76885986328125</v>
      </c>
      <c r="J257" s="90">
        <v>106.51430511474609</v>
      </c>
      <c r="K257" s="90">
        <v>106.58157348632813</v>
      </c>
      <c r="L257" s="90">
        <v>107.6194</v>
      </c>
      <c r="M257" s="90">
        <v>107.3981</v>
      </c>
      <c r="N257" s="90">
        <v>105.4225</v>
      </c>
      <c r="O257" s="90">
        <v>104.7341</v>
      </c>
      <c r="P257" s="158">
        <v>0.4591910033983046</v>
      </c>
      <c r="Q257" s="90">
        <v>-0.63643910700649609</v>
      </c>
      <c r="R257" s="90">
        <v>-0.42770438159377283</v>
      </c>
      <c r="S257" s="90">
        <v>-1.5112589885546541</v>
      </c>
      <c r="T257" s="90">
        <v>3.1752302503452227E-2</v>
      </c>
      <c r="U257" s="90">
        <v>-0.55746370103139586</v>
      </c>
      <c r="V257" s="90">
        <v>-1.1641161928656585</v>
      </c>
      <c r="W257" s="90">
        <v>6.3154307310707369E-2</v>
      </c>
      <c r="X257" s="90">
        <v>0.9737391555820879</v>
      </c>
      <c r="Y257" s="90">
        <v>-0.20563207005428333</v>
      </c>
      <c r="Z257" s="90">
        <v>-1.8395111272918236</v>
      </c>
      <c r="AA257" s="104">
        <v>-0.65299153406531008</v>
      </c>
    </row>
    <row r="258" spans="2:27" x14ac:dyDescent="0.2">
      <c r="B258" s="83" t="s">
        <v>289</v>
      </c>
      <c r="C258" s="165">
        <v>103.16240000000001</v>
      </c>
      <c r="D258" s="90">
        <v>103.6114</v>
      </c>
      <c r="E258" s="90">
        <v>103.94029999999999</v>
      </c>
      <c r="F258" s="90">
        <v>103.2933</v>
      </c>
      <c r="G258" s="90">
        <v>101.8643</v>
      </c>
      <c r="H258" s="90">
        <v>102.521</v>
      </c>
      <c r="I258" s="90">
        <v>102.18805694580078</v>
      </c>
      <c r="J258" s="90">
        <v>100.84489440917969</v>
      </c>
      <c r="K258" s="90">
        <v>100.65139007568359</v>
      </c>
      <c r="L258" s="90">
        <v>100.2115</v>
      </c>
      <c r="M258" s="90">
        <v>100.03919999999999</v>
      </c>
      <c r="N258" s="90">
        <v>98.957390000000004</v>
      </c>
      <c r="O258" s="90">
        <v>98.480810000000005</v>
      </c>
      <c r="P258" s="158">
        <v>0.43523609377059669</v>
      </c>
      <c r="Q258" s="90">
        <v>0.31743611224246576</v>
      </c>
      <c r="R258" s="90">
        <v>-0.62247270789096376</v>
      </c>
      <c r="S258" s="90">
        <v>-1.3834391969275859</v>
      </c>
      <c r="T258" s="90">
        <v>0.64468120823487796</v>
      </c>
      <c r="U258" s="90">
        <v>-0.32475595653497291</v>
      </c>
      <c r="V258" s="90">
        <v>-1.3144026579676427</v>
      </c>
      <c r="W258" s="90">
        <v>-0.1918831237116943</v>
      </c>
      <c r="X258" s="90">
        <v>-0.4370432195251579</v>
      </c>
      <c r="Y258" s="90">
        <v>-0.17193635461000684</v>
      </c>
      <c r="Z258" s="90">
        <v>-1.0813860966501034</v>
      </c>
      <c r="AA258" s="104">
        <v>-0.48160122250596787</v>
      </c>
    </row>
    <row r="259" spans="2:27" x14ac:dyDescent="0.2">
      <c r="B259" s="83" t="s">
        <v>290</v>
      </c>
      <c r="C259" s="165">
        <v>105.5741</v>
      </c>
      <c r="D259" s="90">
        <v>106.68899999999999</v>
      </c>
      <c r="E259" s="90">
        <v>106.06529999999999</v>
      </c>
      <c r="F259" s="90">
        <v>106.4765</v>
      </c>
      <c r="G259" s="90">
        <v>105.3216</v>
      </c>
      <c r="H259" s="90">
        <v>104.6914</v>
      </c>
      <c r="I259" s="90">
        <v>103.80227661132813</v>
      </c>
      <c r="J259" s="90">
        <v>103.29713439941406</v>
      </c>
      <c r="K259" s="90">
        <v>103.36141204833984</v>
      </c>
      <c r="L259" s="90">
        <v>102.5932</v>
      </c>
      <c r="M259" s="90">
        <v>103.7597</v>
      </c>
      <c r="N259" s="90">
        <v>104.8023</v>
      </c>
      <c r="O259" s="90">
        <v>103.8792</v>
      </c>
      <c r="P259" s="158">
        <v>1.0560355238642731</v>
      </c>
      <c r="Q259" s="90">
        <v>-0.5845963501391892</v>
      </c>
      <c r="R259" s="90">
        <v>0.38768569928148794</v>
      </c>
      <c r="S259" s="90">
        <v>-1.084652482003069</v>
      </c>
      <c r="T259" s="90">
        <v>-0.59835779175402015</v>
      </c>
      <c r="U259" s="90">
        <v>-0.84928025479827052</v>
      </c>
      <c r="V259" s="90">
        <v>-0.48663885649203137</v>
      </c>
      <c r="W259" s="90">
        <v>6.2225974901919306E-2</v>
      </c>
      <c r="X259" s="90">
        <v>-0.74322905726227118</v>
      </c>
      <c r="Y259" s="90">
        <v>1.1370149288646805</v>
      </c>
      <c r="Z259" s="90">
        <v>1.0048217178731313</v>
      </c>
      <c r="AA259" s="104">
        <v>-0.88080128012458236</v>
      </c>
    </row>
    <row r="260" spans="2:27" x14ac:dyDescent="0.2">
      <c r="B260" s="83" t="s">
        <v>291</v>
      </c>
      <c r="C260" s="165">
        <v>116.6966</v>
      </c>
      <c r="D260" s="90">
        <v>116.20699999999999</v>
      </c>
      <c r="E260" s="90">
        <v>116.06480000000001</v>
      </c>
      <c r="F260" s="90">
        <v>115.67440000000001</v>
      </c>
      <c r="G260" s="90">
        <v>115.3399</v>
      </c>
      <c r="H260" s="90">
        <v>115.9644</v>
      </c>
      <c r="I260" s="90">
        <v>115.67158508300781</v>
      </c>
      <c r="J260" s="90">
        <v>115.33815765380859</v>
      </c>
      <c r="K260" s="90">
        <v>114.62854766845703</v>
      </c>
      <c r="L260" s="90">
        <v>114.21429999999999</v>
      </c>
      <c r="M260" s="90">
        <v>114.6083</v>
      </c>
      <c r="N260" s="90">
        <v>112.9614</v>
      </c>
      <c r="O260" s="90">
        <v>113.2684</v>
      </c>
      <c r="P260" s="158">
        <v>-0.41954949844297945</v>
      </c>
      <c r="Q260" s="90">
        <v>-0.12236784358944672</v>
      </c>
      <c r="R260" s="90">
        <v>-0.33636382434639928</v>
      </c>
      <c r="S260" s="90">
        <v>-0.28917374976659099</v>
      </c>
      <c r="T260" s="90">
        <v>0.54144316060617159</v>
      </c>
      <c r="U260" s="90">
        <v>-0.25250414523093745</v>
      </c>
      <c r="V260" s="90">
        <v>-0.28825353172081614</v>
      </c>
      <c r="W260" s="90">
        <v>-0.61524303819858217</v>
      </c>
      <c r="X260" s="90">
        <v>-0.36138263712035817</v>
      </c>
      <c r="Y260" s="90">
        <v>0.34496556035453135</v>
      </c>
      <c r="Z260" s="90">
        <v>-1.4369814402621819</v>
      </c>
      <c r="AA260" s="104">
        <v>0.27177425208965378</v>
      </c>
    </row>
    <row r="261" spans="2:27" x14ac:dyDescent="0.2">
      <c r="B261" s="83" t="s">
        <v>292</v>
      </c>
      <c r="C261" s="165">
        <v>100.3219</v>
      </c>
      <c r="D261" s="90">
        <v>99.465389999999999</v>
      </c>
      <c r="E261" s="90">
        <v>98.284689999999998</v>
      </c>
      <c r="F261" s="90">
        <v>97.322400000000002</v>
      </c>
      <c r="G261" s="90">
        <v>95.851560000000006</v>
      </c>
      <c r="H261" s="90">
        <v>97.320869999999999</v>
      </c>
      <c r="I261" s="90">
        <v>96.053596496582031</v>
      </c>
      <c r="J261" s="90">
        <v>95.692390441894531</v>
      </c>
      <c r="K261" s="90">
        <v>94.325263977050781</v>
      </c>
      <c r="L261" s="90">
        <v>92.686729999999997</v>
      </c>
      <c r="M261" s="90">
        <v>93.325710000000001</v>
      </c>
      <c r="N261" s="90">
        <v>93.176590000000004</v>
      </c>
      <c r="O261" s="90">
        <v>91.51773</v>
      </c>
      <c r="P261" s="158">
        <v>-0.85376174095586321</v>
      </c>
      <c r="Q261" s="90">
        <v>-1.1870460669786764</v>
      </c>
      <c r="R261" s="90">
        <v>-0.97908433144571738</v>
      </c>
      <c r="S261" s="90">
        <v>-1.5113067495252845</v>
      </c>
      <c r="T261" s="90">
        <v>1.5329014989427328</v>
      </c>
      <c r="U261" s="90">
        <v>-1.302160064349988</v>
      </c>
      <c r="V261" s="90">
        <v>-0.37604636147107012</v>
      </c>
      <c r="W261" s="90">
        <v>-1.4286678998513305</v>
      </c>
      <c r="X261" s="90">
        <v>-1.7371104070797376</v>
      </c>
      <c r="Y261" s="90">
        <v>0.68939750059151261</v>
      </c>
      <c r="Z261" s="90">
        <v>-0.15978447953944991</v>
      </c>
      <c r="AA261" s="104">
        <v>-1.7803398900947158</v>
      </c>
    </row>
    <row r="262" spans="2:27" x14ac:dyDescent="0.2">
      <c r="B262" s="83" t="s">
        <v>293</v>
      </c>
      <c r="C262" s="165">
        <v>107.7508</v>
      </c>
      <c r="D262" s="90">
        <v>108.3998</v>
      </c>
      <c r="E262" s="90">
        <v>109.0441</v>
      </c>
      <c r="F262" s="90">
        <v>107.6507</v>
      </c>
      <c r="G262" s="90">
        <v>105.7901</v>
      </c>
      <c r="H262" s="90">
        <v>105.2109</v>
      </c>
      <c r="I262" s="90">
        <v>105.43128967285156</v>
      </c>
      <c r="J262" s="90">
        <v>106.23965454101563</v>
      </c>
      <c r="K262" s="90">
        <v>107.09784698486328</v>
      </c>
      <c r="L262" s="90">
        <v>106.2854</v>
      </c>
      <c r="M262" s="90">
        <v>106.8913</v>
      </c>
      <c r="N262" s="90">
        <v>106.711</v>
      </c>
      <c r="O262" s="90">
        <v>107.3822</v>
      </c>
      <c r="P262" s="158">
        <v>0.60231571366523584</v>
      </c>
      <c r="Q262" s="90">
        <v>0.59437379035754789</v>
      </c>
      <c r="R262" s="90">
        <v>-1.2778316295883956</v>
      </c>
      <c r="S262" s="90">
        <v>-1.728367767232359</v>
      </c>
      <c r="T262" s="90">
        <v>-0.5474992461487419</v>
      </c>
      <c r="U262" s="90">
        <v>0.20947418266697398</v>
      </c>
      <c r="V262" s="90">
        <v>0.76672197662798347</v>
      </c>
      <c r="W262" s="90">
        <v>0.80778918903236496</v>
      </c>
      <c r="X262" s="90">
        <v>-0.75860253752637352</v>
      </c>
      <c r="Y262" s="90">
        <v>0.57006888998865834</v>
      </c>
      <c r="Z262" s="90">
        <v>-0.16867602882554761</v>
      </c>
      <c r="AA262" s="104">
        <v>0.62898857662284013</v>
      </c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</sheetPr>
  <dimension ref="A1:AJ262"/>
  <sheetViews>
    <sheetView zoomScale="90" zoomScaleNormal="90" workbookViewId="0">
      <pane xSplit="2" ySplit="5" topLeftCell="T216" activePane="bottomRight" state="frozen"/>
      <selection pane="topRight" activeCell="C1" sqref="C1"/>
      <selection pane="bottomLeft" activeCell="A6" sqref="A6"/>
      <selection pane="bottomRight" activeCell="AE25" sqref="AE25"/>
    </sheetView>
  </sheetViews>
  <sheetFormatPr defaultColWidth="9.140625" defaultRowHeight="12" x14ac:dyDescent="0.2"/>
  <cols>
    <col min="1" max="1" width="3.42578125" style="1" customWidth="1"/>
    <col min="2" max="2" width="49.140625" style="1" bestFit="1" customWidth="1"/>
    <col min="3" max="3" width="8.28515625" style="1" bestFit="1" customWidth="1"/>
    <col min="4" max="4" width="7.7109375" style="1" customWidth="1"/>
    <col min="5" max="15" width="8.140625" style="1" bestFit="1" customWidth="1"/>
    <col min="16" max="16" width="6.28515625" style="1" customWidth="1"/>
    <col min="17" max="17" width="7.42578125" style="1" bestFit="1" customWidth="1"/>
    <col min="18" max="18" width="7.7109375" style="1" bestFit="1" customWidth="1"/>
    <col min="19" max="27" width="6.85546875" style="1" bestFit="1" customWidth="1"/>
    <col min="28" max="28" width="7.140625" style="1" customWidth="1"/>
    <col min="29" max="33" width="7.42578125" style="1" customWidth="1"/>
    <col min="34" max="36" width="7.5703125" style="1" customWidth="1"/>
    <col min="37" max="16384" width="9.140625" style="1"/>
  </cols>
  <sheetData>
    <row r="1" spans="1:36" x14ac:dyDescent="0.2">
      <c r="A1" s="1" t="s">
        <v>65</v>
      </c>
      <c r="AC1" s="46"/>
      <c r="AD1" s="46"/>
      <c r="AE1" s="46"/>
      <c r="AF1" s="46"/>
      <c r="AG1" s="46"/>
      <c r="AH1" s="46"/>
      <c r="AI1" s="46"/>
      <c r="AJ1" s="46"/>
    </row>
    <row r="2" spans="1:36" x14ac:dyDescent="0.2">
      <c r="A2" s="1" t="s">
        <v>326</v>
      </c>
      <c r="AC2" s="46"/>
      <c r="AD2" s="46"/>
      <c r="AE2" s="46"/>
      <c r="AF2" s="46"/>
      <c r="AG2" s="46"/>
      <c r="AH2" s="46"/>
      <c r="AI2" s="46"/>
      <c r="AJ2" s="46"/>
    </row>
    <row r="3" spans="1:36" x14ac:dyDescent="0.2">
      <c r="AC3" s="46"/>
      <c r="AD3" s="46"/>
      <c r="AE3" s="46"/>
      <c r="AF3" s="46"/>
      <c r="AG3" s="46"/>
      <c r="AH3" s="46"/>
      <c r="AI3" s="46"/>
      <c r="AJ3" s="46"/>
    </row>
    <row r="4" spans="1:36" x14ac:dyDescent="0.2">
      <c r="A4" s="4"/>
      <c r="B4" s="232" t="s">
        <v>2</v>
      </c>
      <c r="C4" s="12" t="s">
        <v>64</v>
      </c>
      <c r="D4" s="229" t="s">
        <v>298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1"/>
      <c r="P4" s="229" t="s">
        <v>1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2019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x14ac:dyDescent="0.2">
      <c r="A5" s="5"/>
      <c r="B5" s="233"/>
      <c r="C5" s="13" t="s">
        <v>297</v>
      </c>
      <c r="D5" s="48" t="s">
        <v>3</v>
      </c>
      <c r="E5" s="49" t="s">
        <v>4</v>
      </c>
      <c r="F5" s="49" t="s">
        <v>5</v>
      </c>
      <c r="G5" s="49" t="s">
        <v>6</v>
      </c>
      <c r="H5" s="49" t="s">
        <v>0</v>
      </c>
      <c r="I5" s="49" t="s">
        <v>7</v>
      </c>
      <c r="J5" s="49" t="s">
        <v>8</v>
      </c>
      <c r="K5" s="49" t="s">
        <v>9</v>
      </c>
      <c r="L5" s="49" t="s">
        <v>10</v>
      </c>
      <c r="M5" s="49" t="s">
        <v>11</v>
      </c>
      <c r="N5" s="49" t="s">
        <v>12</v>
      </c>
      <c r="O5" s="50" t="s">
        <v>13</v>
      </c>
      <c r="P5" s="48" t="s">
        <v>3</v>
      </c>
      <c r="Q5" s="49" t="s">
        <v>4</v>
      </c>
      <c r="R5" s="49" t="s">
        <v>5</v>
      </c>
      <c r="S5" s="49" t="s">
        <v>6</v>
      </c>
      <c r="T5" s="49" t="s">
        <v>0</v>
      </c>
      <c r="U5" s="49" t="s">
        <v>7</v>
      </c>
      <c r="V5" s="49" t="s">
        <v>8</v>
      </c>
      <c r="W5" s="49" t="s">
        <v>9</v>
      </c>
      <c r="X5" s="49" t="s">
        <v>10</v>
      </c>
      <c r="Y5" s="49" t="s">
        <v>11</v>
      </c>
      <c r="Z5" s="49" t="s">
        <v>12</v>
      </c>
      <c r="AA5" s="50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ht="20.25" customHeight="1" x14ac:dyDescent="0.2">
      <c r="B6" s="22" t="s">
        <v>49</v>
      </c>
      <c r="C6" s="29"/>
      <c r="D6" s="51"/>
      <c r="E6" s="52"/>
      <c r="F6" s="52"/>
      <c r="G6" s="52"/>
      <c r="H6" s="52"/>
      <c r="I6" s="52"/>
      <c r="J6" s="52"/>
      <c r="K6" s="52"/>
      <c r="L6" s="52"/>
      <c r="M6" s="52"/>
      <c r="N6" s="52"/>
      <c r="O6" s="53"/>
      <c r="P6" s="51"/>
      <c r="Q6" s="52"/>
      <c r="R6" s="52"/>
      <c r="S6" s="52"/>
      <c r="T6" s="52"/>
      <c r="U6" s="52"/>
      <c r="V6" s="52"/>
      <c r="W6" s="52"/>
      <c r="X6" s="52"/>
      <c r="Y6" s="52"/>
      <c r="Z6" s="52"/>
      <c r="AA6" s="53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x14ac:dyDescent="0.2">
      <c r="A7" s="54" t="s">
        <v>14</v>
      </c>
      <c r="B7" s="46" t="s">
        <v>15</v>
      </c>
      <c r="C7" s="26">
        <v>134.94880000000001</v>
      </c>
      <c r="D7" s="21">
        <v>138.57509999999999</v>
      </c>
      <c r="E7" s="20">
        <v>139.75360000000001</v>
      </c>
      <c r="F7" s="20">
        <v>139.15190000000001</v>
      </c>
      <c r="G7" s="20">
        <v>138.15039999999999</v>
      </c>
      <c r="H7" s="20">
        <v>138.4624</v>
      </c>
      <c r="I7" s="20">
        <v>135.56890000000001</v>
      </c>
      <c r="J7" s="20">
        <v>136.7518</v>
      </c>
      <c r="K7" s="20">
        <v>134.90700000000001</v>
      </c>
      <c r="L7" s="20">
        <v>134.80539999999999</v>
      </c>
      <c r="M7" s="20">
        <v>135.5992</v>
      </c>
      <c r="N7" s="20">
        <v>137.65280000000001</v>
      </c>
      <c r="O7" s="20">
        <v>138.80359999999999</v>
      </c>
      <c r="P7" s="21">
        <v>2.6871672812207192</v>
      </c>
      <c r="Q7" s="20">
        <v>0.85044138521279367</v>
      </c>
      <c r="R7" s="20">
        <v>-0.43054347079430788</v>
      </c>
      <c r="S7" s="20">
        <v>-0.71971708614831797</v>
      </c>
      <c r="T7" s="20">
        <v>0.22584082275549827</v>
      </c>
      <c r="U7" s="20">
        <v>-2.0897369971920097</v>
      </c>
      <c r="V7" s="20">
        <v>0.87254525189773557</v>
      </c>
      <c r="W7" s="20">
        <v>-1.3490133219452995</v>
      </c>
      <c r="X7" s="20">
        <v>-7.5311140267012841E-2</v>
      </c>
      <c r="Y7" s="20">
        <v>0.58884881466173056</v>
      </c>
      <c r="Z7" s="20">
        <v>1.514463212172356</v>
      </c>
      <c r="AA7" s="19">
        <v>0.83601641230688761</v>
      </c>
      <c r="AB7" s="20">
        <f>AVERAGE(D7:O7)</f>
        <v>137.34850833333334</v>
      </c>
      <c r="AC7" s="20">
        <f t="shared" ref="AC7:AC48" si="0">IFERROR(AVERAGE(D7:F7),"")</f>
        <v>139.1602</v>
      </c>
      <c r="AD7" s="20">
        <f t="shared" ref="AD7:AD48" si="1">IFERROR(AVERAGE(G7:I7),"")</f>
        <v>137.3939</v>
      </c>
      <c r="AE7" s="20">
        <f t="shared" ref="AE7:AE25" si="2">IFERROR(AVERAGE(J7:L7),"")</f>
        <v>135.48806666666667</v>
      </c>
      <c r="AF7" s="20">
        <f t="shared" ref="AF7:AF25" si="3">IFERROR(AVERAGE(M7:O7),"")</f>
        <v>137.35186666666667</v>
      </c>
      <c r="AG7" s="20">
        <f>IFERROR(AC7/'2018'!AF7*100-100,"")</f>
        <v>3.8044675540641322</v>
      </c>
      <c r="AH7" s="20">
        <f>IFERROR(AD7/AC7*100-100,"")</f>
        <v>-1.2692565834196898</v>
      </c>
      <c r="AI7" s="20">
        <f t="shared" ref="AI7:AJ25" si="4">IFERROR(AE7/AD7*100-100,"")</f>
        <v>-1.3871309667556773</v>
      </c>
      <c r="AJ7" s="20">
        <f t="shared" si="4"/>
        <v>1.3756193042339362</v>
      </c>
    </row>
    <row r="8" spans="1:36" x14ac:dyDescent="0.2">
      <c r="A8" s="3" t="s">
        <v>16</v>
      </c>
      <c r="B8" s="1" t="s">
        <v>17</v>
      </c>
      <c r="C8" s="14">
        <v>136.03120000000001</v>
      </c>
      <c r="D8" s="10">
        <v>139.81049999999999</v>
      </c>
      <c r="E8" s="7">
        <v>141.16249999999999</v>
      </c>
      <c r="F8" s="7">
        <v>140.97999999999999</v>
      </c>
      <c r="G8" s="7">
        <v>139.44319999999999</v>
      </c>
      <c r="H8" s="7">
        <v>139.43680000000001</v>
      </c>
      <c r="I8" s="7">
        <v>136.5573</v>
      </c>
      <c r="J8" s="7">
        <v>138.30189999999999</v>
      </c>
      <c r="K8" s="7">
        <v>135.7372</v>
      </c>
      <c r="L8" s="7">
        <v>135.45480000000001</v>
      </c>
      <c r="M8" s="7">
        <v>136.4332</v>
      </c>
      <c r="N8" s="7">
        <v>139.1216</v>
      </c>
      <c r="O8" s="7">
        <v>140.5359</v>
      </c>
      <c r="P8" s="10">
        <v>2.778259693364447</v>
      </c>
      <c r="Q8" s="7">
        <v>0.96702322071661562</v>
      </c>
      <c r="R8" s="7">
        <v>-0.12928362702559429</v>
      </c>
      <c r="S8" s="7">
        <v>-1.0900836998155763</v>
      </c>
      <c r="T8" s="7">
        <v>-4.5896823939676401E-3</v>
      </c>
      <c r="U8" s="7">
        <v>-2.0650932895763581</v>
      </c>
      <c r="V8" s="7">
        <v>1.2775589441208866</v>
      </c>
      <c r="W8" s="7">
        <v>-1.854421378158932</v>
      </c>
      <c r="X8" s="7">
        <v>-0.20804908308112699</v>
      </c>
      <c r="Y8" s="7">
        <v>0.72230736747608315</v>
      </c>
      <c r="Z8" s="7">
        <v>1.9704881216595385</v>
      </c>
      <c r="AA8" s="11">
        <v>1.0165926786350914</v>
      </c>
      <c r="AB8" s="20">
        <f t="shared" ref="AB8:AB48" si="5">AVERAGE(D8:O8)</f>
        <v>138.58124166666664</v>
      </c>
      <c r="AC8" s="20">
        <f t="shared" si="0"/>
        <v>140.65099999999998</v>
      </c>
      <c r="AD8" s="20">
        <f t="shared" si="1"/>
        <v>138.47909999999999</v>
      </c>
      <c r="AE8" s="20">
        <f t="shared" si="2"/>
        <v>136.49796666666666</v>
      </c>
      <c r="AF8" s="20">
        <f t="shared" si="3"/>
        <v>138.6969</v>
      </c>
      <c r="AG8" s="7">
        <f>IFERROR(AC8/'2018'!AF8*100-100,"")</f>
        <v>4.0961462126614947</v>
      </c>
      <c r="AH8" s="20">
        <f t="shared" ref="AH8:AH25" si="6">IFERROR(AD8/AC8*100-100,"")</f>
        <v>-1.5441767211040087</v>
      </c>
      <c r="AI8" s="20">
        <f t="shared" si="4"/>
        <v>-1.4306370660506502</v>
      </c>
      <c r="AJ8" s="20">
        <f t="shared" si="4"/>
        <v>1.6109641682086249</v>
      </c>
    </row>
    <row r="9" spans="1:36" x14ac:dyDescent="0.2">
      <c r="A9" s="3" t="s">
        <v>18</v>
      </c>
      <c r="B9" s="1" t="s">
        <v>19</v>
      </c>
      <c r="C9" s="14">
        <v>131.1174</v>
      </c>
      <c r="D9" s="10">
        <v>134.20249999999999</v>
      </c>
      <c r="E9" s="7">
        <v>134.7663</v>
      </c>
      <c r="F9" s="7">
        <v>132.68109999999999</v>
      </c>
      <c r="G9" s="7">
        <v>133.57409999999999</v>
      </c>
      <c r="H9" s="7">
        <v>135.01339999999999</v>
      </c>
      <c r="I9" s="7">
        <v>132.0703</v>
      </c>
      <c r="J9" s="7">
        <v>131.26499999999999</v>
      </c>
      <c r="K9" s="7">
        <v>131.96850000000001</v>
      </c>
      <c r="L9" s="7">
        <v>132.5067</v>
      </c>
      <c r="M9" s="7">
        <v>132.64709999999999</v>
      </c>
      <c r="N9" s="7">
        <v>132.4538</v>
      </c>
      <c r="O9" s="7">
        <v>132.67179999999999</v>
      </c>
      <c r="P9" s="10">
        <v>2.3529295120250882</v>
      </c>
      <c r="Q9" s="7">
        <v>0.42011139881895998</v>
      </c>
      <c r="R9" s="7">
        <v>-1.5472710907697358</v>
      </c>
      <c r="S9" s="7">
        <v>0.67304235493977727</v>
      </c>
      <c r="T9" s="7">
        <v>1.0775292515540087</v>
      </c>
      <c r="U9" s="7">
        <v>-2.1798577030131732</v>
      </c>
      <c r="V9" s="7">
        <v>-0.60975101896491246</v>
      </c>
      <c r="W9" s="7">
        <v>0.53593874985717416</v>
      </c>
      <c r="X9" s="7">
        <v>0.40782459450549879</v>
      </c>
      <c r="Y9" s="7">
        <v>0.10595690633001928</v>
      </c>
      <c r="Z9" s="7">
        <v>-0.14572501019622261</v>
      </c>
      <c r="AA9" s="11">
        <v>0.16458568950078392</v>
      </c>
      <c r="AB9" s="20">
        <f t="shared" si="5"/>
        <v>132.98504999999997</v>
      </c>
      <c r="AC9" s="20">
        <f t="shared" si="0"/>
        <v>133.88329999999999</v>
      </c>
      <c r="AD9" s="20">
        <f t="shared" si="1"/>
        <v>133.55259999999998</v>
      </c>
      <c r="AE9" s="20">
        <f t="shared" si="2"/>
        <v>131.9134</v>
      </c>
      <c r="AF9" s="20">
        <f t="shared" si="3"/>
        <v>132.5909</v>
      </c>
      <c r="AG9" s="7">
        <f>IFERROR(AC9/'2018'!AF9*100-100,"")</f>
        <v>2.7341643808426852</v>
      </c>
      <c r="AH9" s="20">
        <f t="shared" si="6"/>
        <v>-0.24700616133603148</v>
      </c>
      <c r="AI9" s="20">
        <f t="shared" si="4"/>
        <v>-1.2273815710064753</v>
      </c>
      <c r="AJ9" s="20">
        <f t="shared" si="4"/>
        <v>0.51359452489285218</v>
      </c>
    </row>
    <row r="10" spans="1:36" x14ac:dyDescent="0.2">
      <c r="A10" s="54" t="s">
        <v>20</v>
      </c>
      <c r="B10" s="46" t="s">
        <v>21</v>
      </c>
      <c r="C10" s="26">
        <v>133.81370000000001</v>
      </c>
      <c r="D10" s="21">
        <v>134.50989999999999</v>
      </c>
      <c r="E10" s="20">
        <v>133.57669999999999</v>
      </c>
      <c r="F10" s="20">
        <v>134.13140000000001</v>
      </c>
      <c r="G10" s="20">
        <v>135.4905</v>
      </c>
      <c r="H10" s="20">
        <v>136.83580000000001</v>
      </c>
      <c r="I10" s="20">
        <v>138.00880000000001</v>
      </c>
      <c r="J10" s="20">
        <v>139.66239999999999</v>
      </c>
      <c r="K10" s="20">
        <v>140.3528</v>
      </c>
      <c r="L10" s="20">
        <v>138.858</v>
      </c>
      <c r="M10" s="20">
        <v>138.3253</v>
      </c>
      <c r="N10" s="20">
        <v>138.75319999999999</v>
      </c>
      <c r="O10" s="20">
        <v>138.30840000000001</v>
      </c>
      <c r="P10" s="21">
        <v>0.52027557716435324</v>
      </c>
      <c r="Q10" s="20">
        <v>-0.69377793010031186</v>
      </c>
      <c r="R10" s="20">
        <v>0.41526703384649072</v>
      </c>
      <c r="S10" s="20">
        <v>1.0132601314829963</v>
      </c>
      <c r="T10" s="20">
        <v>0.99291094209557773</v>
      </c>
      <c r="U10" s="20">
        <v>0.8572318062963068</v>
      </c>
      <c r="V10" s="20">
        <v>1.1981844635994103</v>
      </c>
      <c r="W10" s="20">
        <v>0.49433491046982653</v>
      </c>
      <c r="X10" s="20">
        <v>-1.065030409083394</v>
      </c>
      <c r="Y10" s="20">
        <v>-0.38362931916058524</v>
      </c>
      <c r="Z10" s="20">
        <v>0.30934326547637631</v>
      </c>
      <c r="AA10" s="19">
        <v>-0.32056918326927708</v>
      </c>
      <c r="AB10" s="20">
        <f t="shared" si="5"/>
        <v>137.2344333333333</v>
      </c>
      <c r="AC10" s="20">
        <f t="shared" si="0"/>
        <v>134.07266666666666</v>
      </c>
      <c r="AD10" s="20">
        <f t="shared" si="1"/>
        <v>136.77836666666667</v>
      </c>
      <c r="AE10" s="20">
        <f t="shared" si="2"/>
        <v>139.62440000000001</v>
      </c>
      <c r="AF10" s="20">
        <f t="shared" si="3"/>
        <v>138.4623</v>
      </c>
      <c r="AG10" s="20">
        <f>IFERROR(AC10/'2018'!AF10*100-100,"")</f>
        <v>0.50221372331043312</v>
      </c>
      <c r="AH10" s="20">
        <f t="shared" si="6"/>
        <v>2.018084720226355</v>
      </c>
      <c r="AI10" s="20">
        <f t="shared" si="4"/>
        <v>2.0807627716956176</v>
      </c>
      <c r="AJ10" s="20">
        <f t="shared" si="4"/>
        <v>-0.83230438232860138</v>
      </c>
    </row>
    <row r="11" spans="1:36" x14ac:dyDescent="0.2">
      <c r="A11" s="54" t="s">
        <v>22</v>
      </c>
      <c r="B11" s="46" t="s">
        <v>23</v>
      </c>
      <c r="C11" s="26">
        <v>136.249</v>
      </c>
      <c r="D11" s="21">
        <v>136.91730000000001</v>
      </c>
      <c r="E11" s="20">
        <v>135.6994</v>
      </c>
      <c r="F11" s="20">
        <v>136.31989999999999</v>
      </c>
      <c r="G11" s="20">
        <v>137.9845</v>
      </c>
      <c r="H11" s="20">
        <v>139.49879999999999</v>
      </c>
      <c r="I11" s="20">
        <v>140.92189999999999</v>
      </c>
      <c r="J11" s="20">
        <v>142.80629999999999</v>
      </c>
      <c r="K11" s="20">
        <v>143.63390000000001</v>
      </c>
      <c r="L11" s="20">
        <v>141.83340000000001</v>
      </c>
      <c r="M11" s="20">
        <v>141.16249999999999</v>
      </c>
      <c r="N11" s="20">
        <v>141.66210000000001</v>
      </c>
      <c r="O11" s="20">
        <v>141.09309999999999</v>
      </c>
      <c r="P11" s="21">
        <v>0.49049901283680347</v>
      </c>
      <c r="Q11" s="20">
        <v>-0.88951505762968919</v>
      </c>
      <c r="R11" s="20">
        <v>0.45726068059253966</v>
      </c>
      <c r="S11" s="20">
        <v>1.2210983135991205</v>
      </c>
      <c r="T11" s="20">
        <v>1.0974421040044293</v>
      </c>
      <c r="U11" s="20">
        <v>1.0201521446779507</v>
      </c>
      <c r="V11" s="20">
        <v>1.3371945737319746</v>
      </c>
      <c r="W11" s="20">
        <v>0.57952625339359554</v>
      </c>
      <c r="X11" s="20">
        <v>-1.2535341587187978</v>
      </c>
      <c r="Y11" s="20">
        <v>-0.47301975416228997</v>
      </c>
      <c r="Z11" s="20">
        <v>0.3539183565040398</v>
      </c>
      <c r="AA11" s="19">
        <v>-0.40166000645198457</v>
      </c>
      <c r="AB11" s="20">
        <f t="shared" si="5"/>
        <v>139.96109166666665</v>
      </c>
      <c r="AC11" s="20">
        <f t="shared" si="0"/>
        <v>136.31219999999999</v>
      </c>
      <c r="AD11" s="20">
        <f t="shared" si="1"/>
        <v>139.4684</v>
      </c>
      <c r="AE11" s="20">
        <f t="shared" si="2"/>
        <v>142.75786666666667</v>
      </c>
      <c r="AF11" s="20">
        <f t="shared" si="3"/>
        <v>141.30590000000001</v>
      </c>
      <c r="AG11" s="20">
        <f>IFERROR(AC11/'2018'!AF11*100-100,"")</f>
        <v>0.39121821167907456</v>
      </c>
      <c r="AH11" s="20">
        <f t="shared" si="6"/>
        <v>2.3154200431069398</v>
      </c>
      <c r="AI11" s="20">
        <f t="shared" si="4"/>
        <v>2.3585748934286812</v>
      </c>
      <c r="AJ11" s="20">
        <f t="shared" si="4"/>
        <v>-1.0170834718740451</v>
      </c>
    </row>
    <row r="12" spans="1:36" x14ac:dyDescent="0.2">
      <c r="A12" s="3" t="s">
        <v>24</v>
      </c>
      <c r="B12" s="1" t="s">
        <v>25</v>
      </c>
      <c r="C12" s="14">
        <v>139.76</v>
      </c>
      <c r="D12" s="10">
        <v>140.745</v>
      </c>
      <c r="E12" s="7">
        <v>137.86940000000001</v>
      </c>
      <c r="F12" s="7">
        <v>139.0573</v>
      </c>
      <c r="G12" s="7">
        <v>142.70009999999999</v>
      </c>
      <c r="H12" s="7">
        <v>145.48439999999999</v>
      </c>
      <c r="I12" s="7">
        <v>148.31790000000001</v>
      </c>
      <c r="J12" s="7">
        <v>152.22499999999999</v>
      </c>
      <c r="K12" s="7">
        <v>153.9281</v>
      </c>
      <c r="L12" s="7">
        <v>149.614</v>
      </c>
      <c r="M12" s="7">
        <v>147.84690000000001</v>
      </c>
      <c r="N12" s="7">
        <v>148.7516</v>
      </c>
      <c r="O12" s="7">
        <v>147.18530000000001</v>
      </c>
      <c r="P12" s="10">
        <v>0.70477962220951174</v>
      </c>
      <c r="Q12" s="7">
        <v>-2.0431276421897695</v>
      </c>
      <c r="R12" s="7">
        <v>0.86161251155077534</v>
      </c>
      <c r="S12" s="7">
        <v>2.6196395298916304</v>
      </c>
      <c r="T12" s="7">
        <v>1.9511549045866134</v>
      </c>
      <c r="U12" s="7">
        <v>1.9476314986349157</v>
      </c>
      <c r="V12" s="7">
        <v>2.6342740828989522</v>
      </c>
      <c r="W12" s="7">
        <v>1.1188044013795411</v>
      </c>
      <c r="X12" s="7">
        <v>-2.8026721566757442</v>
      </c>
      <c r="Y12" s="7">
        <v>-1.18110604622562</v>
      </c>
      <c r="Z12" s="7">
        <v>0.61191678689238072</v>
      </c>
      <c r="AA12" s="11">
        <v>-1.0529634639223941</v>
      </c>
      <c r="AB12" s="20">
        <f t="shared" si="5"/>
        <v>146.14375000000001</v>
      </c>
      <c r="AC12" s="20">
        <f t="shared" si="0"/>
        <v>139.22390000000001</v>
      </c>
      <c r="AD12" s="20">
        <f t="shared" si="1"/>
        <v>145.5008</v>
      </c>
      <c r="AE12" s="20">
        <f t="shared" si="2"/>
        <v>151.92236666666668</v>
      </c>
      <c r="AF12" s="20">
        <f t="shared" si="3"/>
        <v>147.92793333333336</v>
      </c>
      <c r="AG12" s="7">
        <f>IFERROR(AC12/'2018'!AF12*100-100,"")</f>
        <v>6.0682519026485693E-2</v>
      </c>
      <c r="AH12" s="20">
        <f t="shared" si="6"/>
        <v>4.5084931538334843</v>
      </c>
      <c r="AI12" s="20">
        <f t="shared" si="4"/>
        <v>4.4134236146238948</v>
      </c>
      <c r="AJ12" s="20">
        <f t="shared" si="4"/>
        <v>-2.6292595494496993</v>
      </c>
    </row>
    <row r="13" spans="1:36" x14ac:dyDescent="0.2">
      <c r="A13" s="3" t="s">
        <v>26</v>
      </c>
      <c r="B13" s="1" t="s">
        <v>66</v>
      </c>
      <c r="C13" s="14">
        <v>145.6728</v>
      </c>
      <c r="D13" s="10">
        <v>146.77979999999999</v>
      </c>
      <c r="E13" s="7">
        <v>147.12100000000001</v>
      </c>
      <c r="F13" s="7">
        <v>147.3861</v>
      </c>
      <c r="G13" s="7">
        <v>147.45230000000001</v>
      </c>
      <c r="H13" s="7">
        <v>147.69049999999999</v>
      </c>
      <c r="I13" s="7">
        <v>148.03980000000001</v>
      </c>
      <c r="J13" s="7">
        <v>148.18680000000001</v>
      </c>
      <c r="K13" s="7">
        <v>148.39150000000001</v>
      </c>
      <c r="L13" s="7">
        <v>148.58670000000001</v>
      </c>
      <c r="M13" s="7">
        <v>148.7482</v>
      </c>
      <c r="N13" s="7">
        <v>149.0635</v>
      </c>
      <c r="O13" s="7">
        <v>149.55160000000001</v>
      </c>
      <c r="P13" s="10">
        <v>0.75992223668385539</v>
      </c>
      <c r="Q13" s="7">
        <v>0.23245705471734859</v>
      </c>
      <c r="R13" s="7">
        <v>0.18019181490065297</v>
      </c>
      <c r="S13" s="7">
        <v>4.4916040250748981E-2</v>
      </c>
      <c r="T13" s="7">
        <v>0.16154376703515491</v>
      </c>
      <c r="U13" s="7">
        <v>0.23650810309398912</v>
      </c>
      <c r="V13" s="7">
        <v>9.9297621315343129E-2</v>
      </c>
      <c r="W13" s="7">
        <v>0.1381364601975362</v>
      </c>
      <c r="X13" s="7">
        <v>0.13154392266403386</v>
      </c>
      <c r="Y13" s="7">
        <v>0.10869075092184532</v>
      </c>
      <c r="Z13" s="7">
        <v>0.21196895155706605</v>
      </c>
      <c r="AA13" s="11">
        <v>0.32744434418888785</v>
      </c>
      <c r="AB13" s="20">
        <f t="shared" si="5"/>
        <v>148.08314999999999</v>
      </c>
      <c r="AC13" s="20">
        <f t="shared" si="0"/>
        <v>147.09563333333332</v>
      </c>
      <c r="AD13" s="20">
        <f t="shared" si="1"/>
        <v>147.72753333333333</v>
      </c>
      <c r="AE13" s="20">
        <f t="shared" si="2"/>
        <v>148.38833333333335</v>
      </c>
      <c r="AF13" s="20">
        <f t="shared" si="3"/>
        <v>149.12109999999998</v>
      </c>
      <c r="AG13" s="7">
        <f>IFERROR(AC13/'2018'!AF13*100-100,"")</f>
        <v>1.1311069773368274</v>
      </c>
      <c r="AH13" s="20">
        <f t="shared" si="6"/>
        <v>0.42958447214272155</v>
      </c>
      <c r="AI13" s="20">
        <f t="shared" si="4"/>
        <v>0.44730998013010037</v>
      </c>
      <c r="AJ13" s="20">
        <f t="shared" si="4"/>
        <v>0.49381689935191275</v>
      </c>
    </row>
    <row r="14" spans="1:36" x14ac:dyDescent="0.2">
      <c r="A14" s="3" t="s">
        <v>27</v>
      </c>
      <c r="B14" s="1" t="s">
        <v>28</v>
      </c>
      <c r="C14" s="14">
        <v>126.3783</v>
      </c>
      <c r="D14" s="10">
        <v>126.7367</v>
      </c>
      <c r="E14" s="7">
        <v>126.7252</v>
      </c>
      <c r="F14" s="7">
        <v>126.5671</v>
      </c>
      <c r="G14" s="7">
        <v>126.744</v>
      </c>
      <c r="H14" s="7">
        <v>127.0013</v>
      </c>
      <c r="I14" s="7">
        <v>126.9757</v>
      </c>
      <c r="J14" s="7">
        <v>126.9586</v>
      </c>
      <c r="K14" s="7">
        <v>127.0406</v>
      </c>
      <c r="L14" s="7">
        <v>127.20050000000001</v>
      </c>
      <c r="M14" s="7">
        <v>127.4485</v>
      </c>
      <c r="N14" s="7">
        <v>127.52979999999999</v>
      </c>
      <c r="O14" s="7">
        <v>127.8189</v>
      </c>
      <c r="P14" s="10">
        <v>0.28359299025228474</v>
      </c>
      <c r="Q14" s="7">
        <v>-9.0739304400367597E-3</v>
      </c>
      <c r="R14" s="7">
        <v>-0.12475813808145861</v>
      </c>
      <c r="S14" s="7">
        <v>0.13976775955205056</v>
      </c>
      <c r="T14" s="7">
        <v>0.20300763744240416</v>
      </c>
      <c r="U14" s="7">
        <v>-2.0157273980657822E-2</v>
      </c>
      <c r="V14" s="7">
        <v>-1.3467143713324066E-2</v>
      </c>
      <c r="W14" s="7">
        <v>6.4587983799438267E-2</v>
      </c>
      <c r="X14" s="7">
        <v>0.12586527456577462</v>
      </c>
      <c r="Y14" s="7">
        <v>0.19496778707630116</v>
      </c>
      <c r="Z14" s="7">
        <v>6.3790472229958622E-2</v>
      </c>
      <c r="AA14" s="11">
        <v>0.22669211431367792</v>
      </c>
      <c r="AB14" s="20">
        <f t="shared" si="5"/>
        <v>127.06224166666668</v>
      </c>
      <c r="AC14" s="20">
        <f t="shared" si="0"/>
        <v>126.67633333333333</v>
      </c>
      <c r="AD14" s="20">
        <f t="shared" si="1"/>
        <v>126.907</v>
      </c>
      <c r="AE14" s="20">
        <f t="shared" si="2"/>
        <v>127.06656666666667</v>
      </c>
      <c r="AF14" s="20">
        <f t="shared" si="3"/>
        <v>127.59906666666666</v>
      </c>
      <c r="AG14" s="7">
        <f>IFERROR(AC14/'2018'!AF14*100-100,"")</f>
        <v>0.60762367572084486</v>
      </c>
      <c r="AH14" s="20">
        <f t="shared" si="6"/>
        <v>0.18209136671147519</v>
      </c>
      <c r="AI14" s="20">
        <f t="shared" si="4"/>
        <v>0.12573511836752971</v>
      </c>
      <c r="AJ14" s="20">
        <f t="shared" si="4"/>
        <v>0.41907168342471834</v>
      </c>
    </row>
    <row r="15" spans="1:36" x14ac:dyDescent="0.2">
      <c r="A15" s="3" t="s">
        <v>29</v>
      </c>
      <c r="B15" s="1" t="s">
        <v>30</v>
      </c>
      <c r="C15" s="14">
        <v>131.19640000000001</v>
      </c>
      <c r="D15" s="10">
        <v>131.35570000000001</v>
      </c>
      <c r="E15" s="7">
        <v>131.36869999999999</v>
      </c>
      <c r="F15" s="7">
        <v>131.9616</v>
      </c>
      <c r="G15" s="7">
        <v>131.8502</v>
      </c>
      <c r="H15" s="7">
        <v>134.1182</v>
      </c>
      <c r="I15" s="7">
        <v>134.7621</v>
      </c>
      <c r="J15" s="7">
        <v>135.0514</v>
      </c>
      <c r="K15" s="7">
        <v>135.11879999999999</v>
      </c>
      <c r="L15" s="7">
        <v>135.39439999999999</v>
      </c>
      <c r="M15" s="7">
        <v>135.81890000000001</v>
      </c>
      <c r="N15" s="7">
        <v>136.1019</v>
      </c>
      <c r="O15" s="7">
        <v>135.8477</v>
      </c>
      <c r="P15" s="10">
        <v>0.12142101460101172</v>
      </c>
      <c r="Q15" s="7">
        <v>9.8967916885044256E-3</v>
      </c>
      <c r="R15" s="7">
        <v>0.45132516345218798</v>
      </c>
      <c r="S15" s="7">
        <v>-8.4418497502306178E-2</v>
      </c>
      <c r="T15" s="7">
        <v>1.7201339095427999</v>
      </c>
      <c r="U15" s="7">
        <v>0.48009889783787896</v>
      </c>
      <c r="V15" s="7">
        <v>0.21467460064810298</v>
      </c>
      <c r="W15" s="7">
        <v>4.9906924326583897E-2</v>
      </c>
      <c r="X15" s="7">
        <v>0.2039686557311027</v>
      </c>
      <c r="Y15" s="7">
        <v>0.31352847680555712</v>
      </c>
      <c r="Z15" s="7">
        <v>0.20836569873558614</v>
      </c>
      <c r="AA15" s="11">
        <v>-0.18677182317072524</v>
      </c>
      <c r="AB15" s="20">
        <f t="shared" si="5"/>
        <v>134.06246666666667</v>
      </c>
      <c r="AC15" s="20">
        <f t="shared" si="0"/>
        <v>131.56200000000001</v>
      </c>
      <c r="AD15" s="20">
        <f t="shared" si="1"/>
        <v>133.57683333333333</v>
      </c>
      <c r="AE15" s="20">
        <f t="shared" si="2"/>
        <v>135.18820000000002</v>
      </c>
      <c r="AF15" s="20">
        <f t="shared" si="3"/>
        <v>135.92283333333333</v>
      </c>
      <c r="AG15" s="7">
        <f>IFERROR(AC15/'2018'!AF15*100-100,"")</f>
        <v>0.73004436924088623</v>
      </c>
      <c r="AH15" s="20">
        <f t="shared" si="6"/>
        <v>1.5314705867449021</v>
      </c>
      <c r="AI15" s="20">
        <f t="shared" si="4"/>
        <v>1.2063219545305657</v>
      </c>
      <c r="AJ15" s="20">
        <f t="shared" si="4"/>
        <v>0.54341527835515535</v>
      </c>
    </row>
    <row r="16" spans="1:36" x14ac:dyDescent="0.2">
      <c r="A16" s="3" t="s">
        <v>31</v>
      </c>
      <c r="B16" s="1" t="s">
        <v>32</v>
      </c>
      <c r="C16" s="14">
        <v>135.13159999999999</v>
      </c>
      <c r="D16" s="10">
        <v>135.6027</v>
      </c>
      <c r="E16" s="7">
        <v>135.88480000000001</v>
      </c>
      <c r="F16" s="7">
        <v>136.2919</v>
      </c>
      <c r="G16" s="7">
        <v>136.33600000000001</v>
      </c>
      <c r="H16" s="7">
        <v>136.44540000000001</v>
      </c>
      <c r="I16" s="7">
        <v>136.88050000000001</v>
      </c>
      <c r="J16" s="7">
        <v>137.9221</v>
      </c>
      <c r="K16" s="7">
        <v>138.0959</v>
      </c>
      <c r="L16" s="7">
        <v>138.41839999999999</v>
      </c>
      <c r="M16" s="7">
        <v>138.63030000000001</v>
      </c>
      <c r="N16" s="7">
        <v>138.69540000000001</v>
      </c>
      <c r="O16" s="7">
        <v>139.3056</v>
      </c>
      <c r="P16" s="10">
        <v>0.34862311998082385</v>
      </c>
      <c r="Q16" s="7">
        <v>0.20803420580859672</v>
      </c>
      <c r="R16" s="7">
        <v>0.2995920073473895</v>
      </c>
      <c r="S16" s="7">
        <v>3.235702195069147E-2</v>
      </c>
      <c r="T16" s="7">
        <v>8.0242929233653407E-2</v>
      </c>
      <c r="U16" s="7">
        <v>0.31888213160722573</v>
      </c>
      <c r="V16" s="7">
        <v>0.7609557241535414</v>
      </c>
      <c r="W16" s="7">
        <v>0.12601316250260108</v>
      </c>
      <c r="X16" s="7">
        <v>0.23353336340904465</v>
      </c>
      <c r="Y16" s="7">
        <v>0.15308658386458318</v>
      </c>
      <c r="Z16" s="7">
        <v>4.695943094691496E-2</v>
      </c>
      <c r="AA16" s="11">
        <v>0.43995691277431831</v>
      </c>
      <c r="AB16" s="20">
        <f t="shared" si="5"/>
        <v>137.37575000000001</v>
      </c>
      <c r="AC16" s="20">
        <f t="shared" si="0"/>
        <v>135.92646666666667</v>
      </c>
      <c r="AD16" s="20">
        <f t="shared" si="1"/>
        <v>136.5539666666667</v>
      </c>
      <c r="AE16" s="20">
        <f t="shared" si="2"/>
        <v>138.14546666666669</v>
      </c>
      <c r="AF16" s="20">
        <f t="shared" si="3"/>
        <v>138.87710000000001</v>
      </c>
      <c r="AG16" s="7">
        <f>IFERROR(AC16/'2018'!AF16*100-100,"")</f>
        <v>0.66653599269675112</v>
      </c>
      <c r="AH16" s="20">
        <f t="shared" si="6"/>
        <v>0.46164666483889505</v>
      </c>
      <c r="AI16" s="20">
        <f t="shared" si="4"/>
        <v>1.1654732841887494</v>
      </c>
      <c r="AJ16" s="20">
        <f t="shared" si="4"/>
        <v>0.5296108160383568</v>
      </c>
    </row>
    <row r="17" spans="1:36" x14ac:dyDescent="0.2">
      <c r="A17" s="3" t="s">
        <v>33</v>
      </c>
      <c r="B17" s="1" t="s">
        <v>67</v>
      </c>
      <c r="C17" s="14">
        <v>113.7542</v>
      </c>
      <c r="D17" s="10">
        <v>113.9242</v>
      </c>
      <c r="E17" s="7">
        <v>114.2062</v>
      </c>
      <c r="F17" s="7">
        <v>114.1965</v>
      </c>
      <c r="G17" s="7">
        <v>114.1461</v>
      </c>
      <c r="H17" s="7">
        <v>114.1461</v>
      </c>
      <c r="I17" s="7">
        <v>114.1108</v>
      </c>
      <c r="J17" s="7">
        <v>114.8105</v>
      </c>
      <c r="K17" s="7">
        <v>114.8169</v>
      </c>
      <c r="L17" s="7">
        <v>115.2479</v>
      </c>
      <c r="M17" s="7">
        <v>115.28440000000001</v>
      </c>
      <c r="N17" s="7">
        <v>115.4629</v>
      </c>
      <c r="O17" s="7">
        <v>115.5252</v>
      </c>
      <c r="P17" s="10">
        <v>0.14944503148015786</v>
      </c>
      <c r="Q17" s="7">
        <v>0.24753300879005205</v>
      </c>
      <c r="R17" s="7">
        <v>-8.4934092895089398E-3</v>
      </c>
      <c r="S17" s="7">
        <v>-4.4134452456945902E-2</v>
      </c>
      <c r="T17" s="7">
        <v>0</v>
      </c>
      <c r="U17" s="7">
        <v>-3.0925279094079033E-2</v>
      </c>
      <c r="V17" s="7">
        <v>0.61317596581568712</v>
      </c>
      <c r="W17" s="7">
        <v>5.5744030380490417E-3</v>
      </c>
      <c r="X17" s="7">
        <v>0.37538027938395602</v>
      </c>
      <c r="Y17" s="7">
        <v>3.1670859078563471E-2</v>
      </c>
      <c r="Z17" s="7">
        <v>0.15483447890607893</v>
      </c>
      <c r="AA17" s="11">
        <v>5.3956725493637663E-2</v>
      </c>
      <c r="AB17" s="20">
        <f t="shared" si="5"/>
        <v>114.65647500000001</v>
      </c>
      <c r="AC17" s="20">
        <f t="shared" si="0"/>
        <v>114.10896666666667</v>
      </c>
      <c r="AD17" s="20">
        <f t="shared" si="1"/>
        <v>114.13433333333334</v>
      </c>
      <c r="AE17" s="20">
        <f t="shared" si="2"/>
        <v>114.95843333333335</v>
      </c>
      <c r="AF17" s="20">
        <f t="shared" si="3"/>
        <v>115.42416666666666</v>
      </c>
      <c r="AG17" s="7">
        <f>IFERROR(AC17/'2018'!AF17*100-100,"")</f>
        <v>0.42720010842822376</v>
      </c>
      <c r="AH17" s="20">
        <f t="shared" si="6"/>
        <v>2.2230213284444744E-2</v>
      </c>
      <c r="AI17" s="20">
        <f t="shared" si="4"/>
        <v>0.72204390732557044</v>
      </c>
      <c r="AJ17" s="20">
        <f t="shared" si="4"/>
        <v>0.40513194189317403</v>
      </c>
    </row>
    <row r="18" spans="1:36" x14ac:dyDescent="0.2">
      <c r="A18" s="3" t="s">
        <v>34</v>
      </c>
      <c r="B18" s="1" t="s">
        <v>35</v>
      </c>
      <c r="C18" s="14">
        <v>127.26430000000001</v>
      </c>
      <c r="D18" s="10">
        <v>126.83410000000001</v>
      </c>
      <c r="E18" s="7">
        <v>126.739</v>
      </c>
      <c r="F18" s="7">
        <v>126.74290000000001</v>
      </c>
      <c r="G18" s="7">
        <v>126.8022</v>
      </c>
      <c r="H18" s="7">
        <v>127.1037</v>
      </c>
      <c r="I18" s="7">
        <v>127.3762</v>
      </c>
      <c r="J18" s="7">
        <v>127.557</v>
      </c>
      <c r="K18" s="7">
        <v>127.60590000000001</v>
      </c>
      <c r="L18" s="7">
        <v>127.8989</v>
      </c>
      <c r="M18" s="7">
        <v>128.11349999999999</v>
      </c>
      <c r="N18" s="7">
        <v>128.11760000000001</v>
      </c>
      <c r="O18" s="7">
        <v>128.12889999999999</v>
      </c>
      <c r="P18" s="10">
        <v>-0.33803666857083975</v>
      </c>
      <c r="Q18" s="7">
        <v>-7.4979835864331573E-2</v>
      </c>
      <c r="R18" s="7">
        <v>3.0771901309001718E-3</v>
      </c>
      <c r="S18" s="7">
        <v>4.6787630707513593E-2</v>
      </c>
      <c r="T18" s="7">
        <v>0.23777189985663053</v>
      </c>
      <c r="U18" s="7">
        <v>0.2143918705749665</v>
      </c>
      <c r="V18" s="7">
        <v>0.14194174421909661</v>
      </c>
      <c r="W18" s="7">
        <v>3.8335802817566482E-2</v>
      </c>
      <c r="X18" s="7">
        <v>0.2296132075397706</v>
      </c>
      <c r="Y18" s="7">
        <v>0.16778877691676014</v>
      </c>
      <c r="Z18" s="7">
        <v>3.2002872453117111E-3</v>
      </c>
      <c r="AA18" s="11">
        <v>8.8200216051324849E-3</v>
      </c>
      <c r="AB18" s="20">
        <f t="shared" si="5"/>
        <v>127.418325</v>
      </c>
      <c r="AC18" s="20">
        <f t="shared" si="0"/>
        <v>126.77200000000001</v>
      </c>
      <c r="AD18" s="20">
        <f t="shared" si="1"/>
        <v>127.09403333333334</v>
      </c>
      <c r="AE18" s="20">
        <f t="shared" si="2"/>
        <v>127.68726666666667</v>
      </c>
      <c r="AF18" s="20">
        <f t="shared" si="3"/>
        <v>128.11999999999998</v>
      </c>
      <c r="AG18" s="7">
        <f>IFERROR(AC18/'2018'!AF18*100-100,"")</f>
        <v>-5.9231400315439942E-2</v>
      </c>
      <c r="AH18" s="20">
        <f t="shared" si="6"/>
        <v>0.25402559976441808</v>
      </c>
      <c r="AI18" s="20">
        <f t="shared" si="4"/>
        <v>0.4667672571043795</v>
      </c>
      <c r="AJ18" s="20">
        <f t="shared" si="4"/>
        <v>0.33890092930172955</v>
      </c>
    </row>
    <row r="19" spans="1:36" x14ac:dyDescent="0.2">
      <c r="A19" s="54" t="s">
        <v>36</v>
      </c>
      <c r="B19" s="46" t="s">
        <v>37</v>
      </c>
      <c r="C19" s="26">
        <v>122.44540000000001</v>
      </c>
      <c r="D19" s="21">
        <v>123.2714</v>
      </c>
      <c r="E19" s="20">
        <v>123.6674</v>
      </c>
      <c r="F19" s="20">
        <v>123.91500000000001</v>
      </c>
      <c r="G19" s="20">
        <v>123.848</v>
      </c>
      <c r="H19" s="20">
        <v>124.404</v>
      </c>
      <c r="I19" s="20">
        <v>124.40989999999999</v>
      </c>
      <c r="J19" s="20">
        <v>124.9854</v>
      </c>
      <c r="K19" s="20">
        <v>125.0355</v>
      </c>
      <c r="L19" s="20">
        <v>124.96850000000001</v>
      </c>
      <c r="M19" s="20">
        <v>125.0808</v>
      </c>
      <c r="N19" s="20">
        <v>125.1739</v>
      </c>
      <c r="O19" s="20">
        <v>125.3086</v>
      </c>
      <c r="P19" s="21">
        <v>0.67458638707537677</v>
      </c>
      <c r="Q19" s="20">
        <v>0.32124239685766592</v>
      </c>
      <c r="R19" s="20">
        <v>0.2002144461677092</v>
      </c>
      <c r="S19" s="20">
        <v>-5.4069321712470059E-2</v>
      </c>
      <c r="T19" s="20">
        <v>0.44893740714423919</v>
      </c>
      <c r="U19" s="20">
        <v>4.7426127777217032E-3</v>
      </c>
      <c r="V19" s="20">
        <v>0.46258376543989288</v>
      </c>
      <c r="W19" s="20">
        <v>4.0084681890845235E-2</v>
      </c>
      <c r="X19" s="20">
        <v>-5.3584781921928629E-2</v>
      </c>
      <c r="Y19" s="20">
        <v>8.9862645386629844E-2</v>
      </c>
      <c r="Z19" s="20">
        <v>7.4431887228101234E-2</v>
      </c>
      <c r="AA19" s="19">
        <v>0.10761029256098528</v>
      </c>
      <c r="AB19" s="20">
        <f t="shared" si="5"/>
        <v>124.5057</v>
      </c>
      <c r="AC19" s="20">
        <f t="shared" si="0"/>
        <v>123.61793333333334</v>
      </c>
      <c r="AD19" s="20">
        <f t="shared" si="1"/>
        <v>124.22063333333334</v>
      </c>
      <c r="AE19" s="20">
        <f t="shared" si="2"/>
        <v>124.99646666666666</v>
      </c>
      <c r="AF19" s="20">
        <f t="shared" si="3"/>
        <v>125.18776666666668</v>
      </c>
      <c r="AG19" s="7">
        <f>IFERROR(AC19/'2018'!AF19*100-100,"")</f>
        <v>1.0774855853289864</v>
      </c>
      <c r="AH19" s="20">
        <f t="shared" si="6"/>
        <v>0.48755061967816005</v>
      </c>
      <c r="AI19" s="20">
        <f t="shared" si="4"/>
        <v>0.62456076137644345</v>
      </c>
      <c r="AJ19" s="20">
        <f t="shared" si="4"/>
        <v>0.1530443260529637</v>
      </c>
    </row>
    <row r="20" spans="1:36" x14ac:dyDescent="0.2">
      <c r="A20" s="3" t="s">
        <v>38</v>
      </c>
      <c r="B20" s="1" t="s">
        <v>39</v>
      </c>
      <c r="C20" s="14">
        <v>112.14919999999999</v>
      </c>
      <c r="D20" s="10">
        <v>112.9961</v>
      </c>
      <c r="E20" s="7">
        <v>112.89660000000001</v>
      </c>
      <c r="F20" s="7">
        <v>113.41840000000001</v>
      </c>
      <c r="G20" s="7">
        <v>113.22790000000001</v>
      </c>
      <c r="H20" s="7">
        <v>113.2877</v>
      </c>
      <c r="I20" s="7">
        <v>112.80800000000001</v>
      </c>
      <c r="J20" s="7">
        <v>113.2244</v>
      </c>
      <c r="K20" s="7">
        <v>112.7586</v>
      </c>
      <c r="L20" s="7">
        <v>112.7586</v>
      </c>
      <c r="M20" s="7">
        <v>112.8475</v>
      </c>
      <c r="N20" s="7">
        <v>113.6619</v>
      </c>
      <c r="O20" s="7">
        <v>113.91679999999999</v>
      </c>
      <c r="P20" s="10">
        <v>0.75515474029240082</v>
      </c>
      <c r="Q20" s="7">
        <v>-8.8056136450719913E-2</v>
      </c>
      <c r="R20" s="7">
        <v>0.46219283840257269</v>
      </c>
      <c r="S20" s="7">
        <v>-0.16796216486919241</v>
      </c>
      <c r="T20" s="7">
        <v>5.2813838285436392E-2</v>
      </c>
      <c r="U20" s="7">
        <v>-0.42343520082056041</v>
      </c>
      <c r="V20" s="7">
        <v>0.3691227572512551</v>
      </c>
      <c r="W20" s="7">
        <v>-0.41139542360127462</v>
      </c>
      <c r="X20" s="7">
        <v>0</v>
      </c>
      <c r="Y20" s="7">
        <v>7.8840993059505274E-2</v>
      </c>
      <c r="Z20" s="7">
        <v>0.72168191585990504</v>
      </c>
      <c r="AA20" s="11">
        <v>0.22426160393235736</v>
      </c>
      <c r="AB20" s="20">
        <f t="shared" si="5"/>
        <v>113.15020833333334</v>
      </c>
      <c r="AC20" s="20">
        <f t="shared" si="0"/>
        <v>113.1037</v>
      </c>
      <c r="AD20" s="20">
        <f t="shared" si="1"/>
        <v>113.10786666666667</v>
      </c>
      <c r="AE20" s="20">
        <f t="shared" si="2"/>
        <v>112.91386666666666</v>
      </c>
      <c r="AF20" s="20">
        <f t="shared" si="3"/>
        <v>113.47539999999999</v>
      </c>
      <c r="AG20" s="7">
        <f>IFERROR(AC20/'2018'!AF20*100-100,"")</f>
        <v>0.70604709196686599</v>
      </c>
      <c r="AH20" s="20">
        <f t="shared" si="6"/>
        <v>3.6839348904322833E-3</v>
      </c>
      <c r="AI20" s="20">
        <f t="shared" si="4"/>
        <v>-0.1715176898983799</v>
      </c>
      <c r="AJ20" s="20">
        <f t="shared" si="4"/>
        <v>0.49731122483922263</v>
      </c>
    </row>
    <row r="21" spans="1:36" x14ac:dyDescent="0.2">
      <c r="A21" s="3" t="s">
        <v>40</v>
      </c>
      <c r="B21" s="1" t="s">
        <v>68</v>
      </c>
      <c r="C21" s="14">
        <v>127.9803</v>
      </c>
      <c r="D21" s="10">
        <v>127.96250000000001</v>
      </c>
      <c r="E21" s="7">
        <v>128.62459999999999</v>
      </c>
      <c r="F21" s="7">
        <v>129.02979999999999</v>
      </c>
      <c r="G21" s="7">
        <v>128.98269999999999</v>
      </c>
      <c r="H21" s="7">
        <v>128.94290000000001</v>
      </c>
      <c r="I21" s="7">
        <v>129.11580000000001</v>
      </c>
      <c r="J21" s="7">
        <v>129.2569</v>
      </c>
      <c r="K21" s="7">
        <v>129.18440000000001</v>
      </c>
      <c r="L21" s="7">
        <v>129.25790000000001</v>
      </c>
      <c r="M21" s="7">
        <v>129.54060000000001</v>
      </c>
      <c r="N21" s="7">
        <v>129.33529999999999</v>
      </c>
      <c r="O21" s="7">
        <v>129.1302</v>
      </c>
      <c r="P21" s="10">
        <v>-1.3908390588234317E-2</v>
      </c>
      <c r="Q21" s="7">
        <v>0.51741721207383495</v>
      </c>
      <c r="R21" s="7">
        <v>0.3150252751029024</v>
      </c>
      <c r="S21" s="7">
        <v>-3.6503195385872385E-2</v>
      </c>
      <c r="T21" s="7">
        <v>-3.0856851345169085E-2</v>
      </c>
      <c r="U21" s="7">
        <v>0.13409036092719995</v>
      </c>
      <c r="V21" s="7">
        <v>0.10928174553384981</v>
      </c>
      <c r="W21" s="7">
        <v>-5.6089848975173398E-2</v>
      </c>
      <c r="X21" s="7">
        <v>5.6895414616622189E-2</v>
      </c>
      <c r="Y21" s="7">
        <v>0.21871003629178989</v>
      </c>
      <c r="Z21" s="7">
        <v>-0.1584831319293121</v>
      </c>
      <c r="AA21" s="11">
        <v>-0.15858006282893181</v>
      </c>
      <c r="AB21" s="20">
        <f t="shared" si="5"/>
        <v>129.03030000000001</v>
      </c>
      <c r="AC21" s="20">
        <f t="shared" si="0"/>
        <v>128.53896666666665</v>
      </c>
      <c r="AD21" s="20">
        <f t="shared" si="1"/>
        <v>129.01380000000003</v>
      </c>
      <c r="AE21" s="20">
        <f t="shared" si="2"/>
        <v>129.23306666666667</v>
      </c>
      <c r="AF21" s="20">
        <f t="shared" si="3"/>
        <v>129.33536666666666</v>
      </c>
      <c r="AG21" s="7">
        <f>IFERROR(AC21/'2018'!AF21*100-100,"")</f>
        <v>0.6962779784854547</v>
      </c>
      <c r="AH21" s="20">
        <f t="shared" si="6"/>
        <v>0.36940808351504018</v>
      </c>
      <c r="AI21" s="20">
        <f t="shared" si="4"/>
        <v>0.16995597886942448</v>
      </c>
      <c r="AJ21" s="20">
        <f t="shared" si="4"/>
        <v>7.9159307009120994E-2</v>
      </c>
    </row>
    <row r="22" spans="1:36" x14ac:dyDescent="0.2">
      <c r="A22" s="3" t="s">
        <v>41</v>
      </c>
      <c r="B22" s="1" t="s">
        <v>69</v>
      </c>
      <c r="C22" s="14">
        <v>110.38</v>
      </c>
      <c r="D22" s="10">
        <v>110.3601</v>
      </c>
      <c r="E22" s="7">
        <v>112.10680000000001</v>
      </c>
      <c r="F22" s="7">
        <v>112.87260000000001</v>
      </c>
      <c r="G22" s="7">
        <v>112.4966</v>
      </c>
      <c r="H22" s="7">
        <v>112.4966</v>
      </c>
      <c r="I22" s="7">
        <v>112.4966</v>
      </c>
      <c r="J22" s="7">
        <v>111.87520000000001</v>
      </c>
      <c r="K22" s="7">
        <v>111.87520000000001</v>
      </c>
      <c r="L22" s="7">
        <v>111.87520000000001</v>
      </c>
      <c r="M22" s="7">
        <v>112.1948</v>
      </c>
      <c r="N22" s="7">
        <v>112.1948</v>
      </c>
      <c r="O22" s="7">
        <v>112.1948</v>
      </c>
      <c r="P22" s="10">
        <v>-1.802862837469895E-2</v>
      </c>
      <c r="Q22" s="7">
        <v>1.5827278155782789</v>
      </c>
      <c r="R22" s="7">
        <v>0.68309861667623972</v>
      </c>
      <c r="S22" s="7">
        <v>-0.33311893231838796</v>
      </c>
      <c r="T22" s="7">
        <v>0</v>
      </c>
      <c r="U22" s="7">
        <v>0</v>
      </c>
      <c r="V22" s="7">
        <v>-0.55237224947242325</v>
      </c>
      <c r="W22" s="7">
        <v>0</v>
      </c>
      <c r="X22" s="7">
        <v>0</v>
      </c>
      <c r="Y22" s="7">
        <v>0.28567546694888063</v>
      </c>
      <c r="Z22" s="7">
        <v>0</v>
      </c>
      <c r="AA22" s="11">
        <v>0</v>
      </c>
      <c r="AB22" s="20">
        <f t="shared" si="5"/>
        <v>112.08660833333333</v>
      </c>
      <c r="AC22" s="20">
        <f t="shared" si="0"/>
        <v>111.77983333333334</v>
      </c>
      <c r="AD22" s="20">
        <f t="shared" si="1"/>
        <v>112.4966</v>
      </c>
      <c r="AE22" s="20">
        <f t="shared" si="2"/>
        <v>111.87520000000001</v>
      </c>
      <c r="AF22" s="20">
        <f t="shared" si="3"/>
        <v>112.1948</v>
      </c>
      <c r="AG22" s="7">
        <f>IFERROR(AC22/'2018'!AF22*100-100,"")</f>
        <v>0.31070820051881753</v>
      </c>
      <c r="AH22" s="20">
        <f t="shared" si="6"/>
        <v>0.64123075271479024</v>
      </c>
      <c r="AI22" s="20">
        <f t="shared" si="4"/>
        <v>-0.5523722494724268</v>
      </c>
      <c r="AJ22" s="20">
        <f t="shared" si="4"/>
        <v>0.2856754669488879</v>
      </c>
    </row>
    <row r="23" spans="1:36" x14ac:dyDescent="0.2">
      <c r="A23" s="3" t="s">
        <v>42</v>
      </c>
      <c r="B23" s="1" t="s">
        <v>43</v>
      </c>
      <c r="C23" s="14">
        <v>138.7765</v>
      </c>
      <c r="D23" s="10">
        <v>138.84690000000001</v>
      </c>
      <c r="E23" s="7">
        <v>139.57650000000001</v>
      </c>
      <c r="F23" s="7">
        <v>139.68450000000001</v>
      </c>
      <c r="G23" s="7">
        <v>139.68459999999999</v>
      </c>
      <c r="H23" s="7">
        <v>139.90350000000001</v>
      </c>
      <c r="I23" s="7">
        <v>140.01249999999999</v>
      </c>
      <c r="J23" s="7">
        <v>139.98009999999999</v>
      </c>
      <c r="K23" s="7">
        <v>139.99440000000001</v>
      </c>
      <c r="L23" s="7">
        <v>140.03059999999999</v>
      </c>
      <c r="M23" s="7">
        <v>140.03059999999999</v>
      </c>
      <c r="N23" s="7">
        <v>140.1046</v>
      </c>
      <c r="O23" s="7">
        <v>140.1814</v>
      </c>
      <c r="P23" s="10">
        <v>5.0729049947221945E-2</v>
      </c>
      <c r="Q23" s="7">
        <v>0.52547086035050461</v>
      </c>
      <c r="R23" s="7">
        <v>7.7376922332917139E-2</v>
      </c>
      <c r="S23" s="7">
        <v>7.1589904373712144E-5</v>
      </c>
      <c r="T23" s="7">
        <v>0.15671018852473301</v>
      </c>
      <c r="U23" s="7">
        <v>7.7910845690050953E-2</v>
      </c>
      <c r="V23" s="7">
        <v>-2.3140791000800319E-2</v>
      </c>
      <c r="W23" s="7">
        <v>1.0215737808459892E-2</v>
      </c>
      <c r="X23" s="7">
        <v>2.5858177184215639E-2</v>
      </c>
      <c r="Y23" s="7">
        <v>0</v>
      </c>
      <c r="Z23" s="7">
        <v>5.2845592320544421E-2</v>
      </c>
      <c r="AA23" s="11">
        <v>5.4816187334314176E-2</v>
      </c>
      <c r="AB23" s="20">
        <f t="shared" si="5"/>
        <v>139.83585000000002</v>
      </c>
      <c r="AC23" s="20">
        <f t="shared" si="0"/>
        <v>139.36930000000001</v>
      </c>
      <c r="AD23" s="20">
        <f t="shared" si="1"/>
        <v>139.86686666666665</v>
      </c>
      <c r="AE23" s="20">
        <f t="shared" si="2"/>
        <v>140.0017</v>
      </c>
      <c r="AF23" s="20">
        <f t="shared" si="3"/>
        <v>140.10553333333334</v>
      </c>
      <c r="AG23" s="20">
        <f>IFERROR(AC23/'2018'!AF23*100-100,"")</f>
        <v>0.69725692464204769</v>
      </c>
      <c r="AH23" s="20">
        <f t="shared" si="6"/>
        <v>0.35701310594704694</v>
      </c>
      <c r="AI23" s="20">
        <f t="shared" si="4"/>
        <v>9.6401196757113894E-2</v>
      </c>
      <c r="AJ23" s="20">
        <f t="shared" si="4"/>
        <v>7.4165766082373352E-2</v>
      </c>
    </row>
    <row r="24" spans="1:36" x14ac:dyDescent="0.2">
      <c r="A24" s="3" t="s">
        <v>44</v>
      </c>
      <c r="B24" s="1" t="s">
        <v>45</v>
      </c>
      <c r="C24" s="14">
        <v>122.17140000000001</v>
      </c>
      <c r="D24" s="10">
        <v>124.22410000000001</v>
      </c>
      <c r="E24" s="7">
        <v>124.2214</v>
      </c>
      <c r="F24" s="7">
        <v>124.2705</v>
      </c>
      <c r="G24" s="7">
        <v>124.43810000000001</v>
      </c>
      <c r="H24" s="7">
        <v>125.4121</v>
      </c>
      <c r="I24" s="7">
        <v>125.4121</v>
      </c>
      <c r="J24" s="7">
        <v>125.66970000000001</v>
      </c>
      <c r="K24" s="7">
        <v>125.9812</v>
      </c>
      <c r="L24" s="7">
        <v>124.9383</v>
      </c>
      <c r="M24" s="7">
        <v>124.98399999999999</v>
      </c>
      <c r="N24" s="7">
        <v>125.5166</v>
      </c>
      <c r="O24" s="7">
        <v>125.6673</v>
      </c>
      <c r="P24" s="10">
        <v>1.6801804677690535</v>
      </c>
      <c r="Q24" s="7">
        <v>-2.1734912951708769E-3</v>
      </c>
      <c r="R24" s="7">
        <v>3.9526200799536712E-2</v>
      </c>
      <c r="S24" s="7">
        <v>0.13486708430400401</v>
      </c>
      <c r="T24" s="7">
        <v>0.78271847609372813</v>
      </c>
      <c r="U24" s="7">
        <v>0</v>
      </c>
      <c r="V24" s="7">
        <v>0.20540282795680057</v>
      </c>
      <c r="W24" s="7">
        <v>0.24787200096761208</v>
      </c>
      <c r="X24" s="7">
        <v>-0.82782192898623219</v>
      </c>
      <c r="Y24" s="7">
        <v>3.6578054927909637E-2</v>
      </c>
      <c r="Z24" s="7">
        <v>0.42613454522179017</v>
      </c>
      <c r="AA24" s="11">
        <v>0.12006380032601306</v>
      </c>
      <c r="AB24" s="20">
        <f t="shared" si="5"/>
        <v>125.06128333333334</v>
      </c>
      <c r="AC24" s="20">
        <f t="shared" si="0"/>
        <v>124.23866666666667</v>
      </c>
      <c r="AD24" s="20">
        <f t="shared" si="1"/>
        <v>125.08743333333332</v>
      </c>
      <c r="AE24" s="20">
        <f t="shared" si="2"/>
        <v>125.52973333333334</v>
      </c>
      <c r="AF24" s="20">
        <f t="shared" si="3"/>
        <v>125.38929999999999</v>
      </c>
      <c r="AG24" s="7">
        <f>IFERROR(AC24/'2018'!AF24*100-100,"")</f>
        <v>1.9021557108552827</v>
      </c>
      <c r="AH24" s="20">
        <f t="shared" si="6"/>
        <v>0.68317432039405901</v>
      </c>
      <c r="AI24" s="20">
        <f t="shared" si="4"/>
        <v>0.35359267371117653</v>
      </c>
      <c r="AJ24" s="20">
        <f t="shared" si="4"/>
        <v>-0.11187256564979009</v>
      </c>
    </row>
    <row r="25" spans="1:36" x14ac:dyDescent="0.2">
      <c r="A25" s="3" t="s">
        <v>46</v>
      </c>
      <c r="B25" s="1" t="s">
        <v>70</v>
      </c>
      <c r="C25" s="14">
        <v>122.4299</v>
      </c>
      <c r="D25" s="10">
        <v>123.9042</v>
      </c>
      <c r="E25" s="7">
        <v>123.7628</v>
      </c>
      <c r="F25" s="7">
        <v>123.7628</v>
      </c>
      <c r="G25" s="7">
        <v>123.7629</v>
      </c>
      <c r="H25" s="7">
        <v>124.9027</v>
      </c>
      <c r="I25" s="7">
        <v>124.9027</v>
      </c>
      <c r="J25" s="7">
        <v>126.37569999999999</v>
      </c>
      <c r="K25" s="7">
        <v>126.55880000000001</v>
      </c>
      <c r="L25" s="7">
        <v>126.55880000000001</v>
      </c>
      <c r="M25" s="7">
        <v>126.55880000000001</v>
      </c>
      <c r="N25" s="7">
        <v>126.6026</v>
      </c>
      <c r="O25" s="7">
        <v>126.935</v>
      </c>
      <c r="P25" s="10">
        <v>1.2041993009877485</v>
      </c>
      <c r="Q25" s="7">
        <v>-0.1141204252963212</v>
      </c>
      <c r="R25" s="7">
        <v>0</v>
      </c>
      <c r="S25" s="7">
        <v>8.0799723344429557E-5</v>
      </c>
      <c r="T25" s="7">
        <v>0.92095450252054034</v>
      </c>
      <c r="U25" s="7">
        <v>0</v>
      </c>
      <c r="V25" s="7">
        <v>1.1793179811165002</v>
      </c>
      <c r="W25" s="7">
        <v>0.14488544870573239</v>
      </c>
      <c r="X25" s="7">
        <v>0</v>
      </c>
      <c r="Y25" s="7">
        <v>0</v>
      </c>
      <c r="Z25" s="7">
        <v>3.46084191695799E-2</v>
      </c>
      <c r="AA25" s="11">
        <v>0.2625538496049899</v>
      </c>
      <c r="AB25" s="20">
        <f t="shared" si="5"/>
        <v>125.38231666666667</v>
      </c>
      <c r="AC25" s="20">
        <f t="shared" si="0"/>
        <v>123.80993333333333</v>
      </c>
      <c r="AD25" s="20">
        <f t="shared" si="1"/>
        <v>124.52276666666666</v>
      </c>
      <c r="AE25" s="20">
        <f t="shared" si="2"/>
        <v>126.49776666666668</v>
      </c>
      <c r="AF25" s="20">
        <f t="shared" si="3"/>
        <v>126.69880000000001</v>
      </c>
      <c r="AG25" s="7">
        <f>IFERROR(AC25/'2018'!AF25*100-100,"")</f>
        <v>1.5343745831246594</v>
      </c>
      <c r="AH25" s="20">
        <f t="shared" si="6"/>
        <v>0.57574809560243523</v>
      </c>
      <c r="AI25" s="20">
        <f t="shared" si="4"/>
        <v>1.586055347844038</v>
      </c>
      <c r="AJ25" s="20">
        <f t="shared" si="4"/>
        <v>0.15892243683879315</v>
      </c>
    </row>
    <row r="26" spans="1:36" x14ac:dyDescent="0.2">
      <c r="A26" s="54" t="s">
        <v>47</v>
      </c>
      <c r="B26" s="46" t="s">
        <v>71</v>
      </c>
      <c r="C26" s="26">
        <v>100.84820000000001</v>
      </c>
      <c r="D26" s="21">
        <v>103.0223</v>
      </c>
      <c r="E26" s="20">
        <v>104.6242</v>
      </c>
      <c r="F26" s="20">
        <v>103.74299999999999</v>
      </c>
      <c r="G26" s="20">
        <v>101.9631</v>
      </c>
      <c r="H26" s="20">
        <v>101.1887</v>
      </c>
      <c r="I26" s="20">
        <v>98.232039999999998</v>
      </c>
      <c r="J26" s="20">
        <v>97.916030000000006</v>
      </c>
      <c r="K26" s="20">
        <v>96.119960000000006</v>
      </c>
      <c r="L26" s="20">
        <v>97.081460000000007</v>
      </c>
      <c r="M26" s="20">
        <v>98.029179999999997</v>
      </c>
      <c r="N26" s="20">
        <v>99.20693</v>
      </c>
      <c r="O26" s="20">
        <v>100.35809999999999</v>
      </c>
      <c r="P26" s="21">
        <v>2.1558143824084075</v>
      </c>
      <c r="Q26" s="20">
        <v>1.5549060737335514</v>
      </c>
      <c r="R26" s="20">
        <v>-0.84225255724775605</v>
      </c>
      <c r="S26" s="20">
        <v>-1.7156820219195492</v>
      </c>
      <c r="T26" s="20">
        <v>-0.75949044311128233</v>
      </c>
      <c r="U26" s="20">
        <v>-2.9219270531195671</v>
      </c>
      <c r="V26" s="20">
        <v>-0.32169748281720656</v>
      </c>
      <c r="W26" s="20">
        <v>-1.8342961821470909</v>
      </c>
      <c r="X26" s="20">
        <v>1.0003125261392127</v>
      </c>
      <c r="Y26" s="20">
        <v>0.97621111178178588</v>
      </c>
      <c r="Z26" s="20">
        <v>1.2014279829740524</v>
      </c>
      <c r="AA26" s="19">
        <v>1.1603725667148388</v>
      </c>
      <c r="AB26" s="20">
        <f>(AB7/AB10)*100</f>
        <v>100.08312418190482</v>
      </c>
      <c r="AC26" s="20">
        <f t="shared" ref="AC26:AF26" si="7">(AC7/AC10)*100</f>
        <v>103.79460889368453</v>
      </c>
      <c r="AD26" s="20">
        <f t="shared" si="7"/>
        <v>100.45002243288472</v>
      </c>
      <c r="AE26" s="20">
        <f t="shared" si="7"/>
        <v>97.037528302121018</v>
      </c>
      <c r="AF26" s="20">
        <f t="shared" si="7"/>
        <v>99.198024781234068</v>
      </c>
      <c r="AG26" s="20">
        <f>IFERROR(AC26/'2018'!AF30*100-100,"")</f>
        <v>1.2080351396212166</v>
      </c>
      <c r="AH26" s="20">
        <f t="shared" ref="AH26:AJ27" si="8">IFERROR(AD26/AC26*100-100,"")</f>
        <v>-3.2223123112546403</v>
      </c>
      <c r="AI26" s="20">
        <f t="shared" si="8"/>
        <v>-3.3972059419337057</v>
      </c>
      <c r="AJ26" s="20">
        <f t="shared" si="8"/>
        <v>2.226454565481589</v>
      </c>
    </row>
    <row r="27" spans="1:36" x14ac:dyDescent="0.2">
      <c r="A27" s="54"/>
      <c r="B27" s="46" t="s">
        <v>72</v>
      </c>
      <c r="C27" s="26">
        <v>110.2114</v>
      </c>
      <c r="D27" s="21">
        <v>112.4147</v>
      </c>
      <c r="E27" s="20">
        <v>113.0076</v>
      </c>
      <c r="F27" s="20">
        <v>112.2963</v>
      </c>
      <c r="G27" s="20">
        <v>111.5483</v>
      </c>
      <c r="H27" s="20">
        <v>111.3006</v>
      </c>
      <c r="I27" s="20">
        <v>108.9695</v>
      </c>
      <c r="J27" s="20">
        <v>109.41419999999999</v>
      </c>
      <c r="K27" s="20">
        <v>107.895</v>
      </c>
      <c r="L27" s="20">
        <v>107.8715</v>
      </c>
      <c r="M27" s="20">
        <v>108.4093</v>
      </c>
      <c r="N27" s="20">
        <v>109.9693</v>
      </c>
      <c r="O27" s="20">
        <v>110.76949999999999</v>
      </c>
      <c r="P27" s="21">
        <v>1.9991579818421676</v>
      </c>
      <c r="Q27" s="20">
        <v>0.527422125398191</v>
      </c>
      <c r="R27" s="20">
        <v>-0.62942669342592383</v>
      </c>
      <c r="S27" s="20">
        <v>-0.66609496483856068</v>
      </c>
      <c r="T27" s="20">
        <v>-0.22205627517406784</v>
      </c>
      <c r="U27" s="20">
        <v>-2.094418179237135</v>
      </c>
      <c r="V27" s="20">
        <v>0.40809584333230625</v>
      </c>
      <c r="W27" s="20">
        <v>-1.3884852240385599</v>
      </c>
      <c r="X27" s="20">
        <v>-2.178043468186526E-2</v>
      </c>
      <c r="Y27" s="20">
        <v>0.49855615245917989</v>
      </c>
      <c r="Z27" s="20">
        <v>1.4389909352795398</v>
      </c>
      <c r="AA27" s="19">
        <v>0.72765762808346468</v>
      </c>
      <c r="AB27" s="20">
        <f>(AB7/AB19)*100</f>
        <v>110.31503644679186</v>
      </c>
      <c r="AC27" s="20">
        <f t="shared" ref="AC27:AF27" si="9">(AC7/AC19)*100</f>
        <v>112.57282519418703</v>
      </c>
      <c r="AD27" s="20">
        <f t="shared" si="9"/>
        <v>110.6047331374632</v>
      </c>
      <c r="AE27" s="20">
        <f t="shared" si="9"/>
        <v>108.39351725675445</v>
      </c>
      <c r="AF27" s="20">
        <f t="shared" si="9"/>
        <v>109.71668424470656</v>
      </c>
      <c r="AG27" s="20">
        <f>IFERROR(AC27/'2018'!AF31*100-100,"")</f>
        <v>-26.424256405486474</v>
      </c>
      <c r="AH27" s="20">
        <f t="shared" si="8"/>
        <v>-1.7482834363700874</v>
      </c>
      <c r="AI27" s="20">
        <f t="shared" si="8"/>
        <v>-1.9992054751947848</v>
      </c>
      <c r="AJ27" s="20">
        <f t="shared" si="8"/>
        <v>1.220706755753568</v>
      </c>
    </row>
    <row r="28" spans="1:36" ht="18" customHeight="1" x14ac:dyDescent="0.2">
      <c r="B28" s="22" t="s">
        <v>52</v>
      </c>
      <c r="C28" s="27"/>
      <c r="D28" s="24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4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5"/>
      <c r="AB28" s="24"/>
      <c r="AC28" s="23"/>
      <c r="AD28" s="23"/>
      <c r="AE28" s="23"/>
      <c r="AF28" s="23"/>
      <c r="AG28" s="23"/>
      <c r="AH28" s="23"/>
      <c r="AI28" s="23"/>
      <c r="AJ28" s="23"/>
    </row>
    <row r="29" spans="1:36" x14ac:dyDescent="0.2">
      <c r="A29" s="54" t="s">
        <v>14</v>
      </c>
      <c r="B29" s="46" t="s">
        <v>15</v>
      </c>
      <c r="C29" s="26">
        <v>118.1328</v>
      </c>
      <c r="D29" s="21">
        <v>117.7799</v>
      </c>
      <c r="E29" s="20">
        <v>116.8717</v>
      </c>
      <c r="F29" s="20">
        <v>119.4973</v>
      </c>
      <c r="G29" s="20">
        <v>120.54689999999999</v>
      </c>
      <c r="H29" s="20">
        <v>122.0236</v>
      </c>
      <c r="I29" s="20">
        <v>123.8811</v>
      </c>
      <c r="J29" s="20">
        <v>127.48139999999999</v>
      </c>
      <c r="K29" s="20">
        <v>128.52289999999999</v>
      </c>
      <c r="L29" s="20">
        <v>127.7873</v>
      </c>
      <c r="M29" s="20">
        <v>126.0262</v>
      </c>
      <c r="N29" s="20">
        <v>123.7804</v>
      </c>
      <c r="O29" s="20">
        <v>121.6991</v>
      </c>
      <c r="P29" s="21">
        <v>-0.29873159698238366</v>
      </c>
      <c r="Q29" s="20">
        <v>-0.77109931321048297</v>
      </c>
      <c r="R29" s="20">
        <v>2.2465661062515485</v>
      </c>
      <c r="S29" s="20">
        <v>0.87834620531175023</v>
      </c>
      <c r="T29" s="20">
        <v>1.225000394037514</v>
      </c>
      <c r="U29" s="20">
        <v>1.5222465162476781</v>
      </c>
      <c r="V29" s="20">
        <v>2.9062544649668025</v>
      </c>
      <c r="W29" s="20">
        <v>0.81698192834405592</v>
      </c>
      <c r="X29" s="20">
        <v>-0.57234936342083076</v>
      </c>
      <c r="Y29" s="20">
        <v>-1.378149471817621</v>
      </c>
      <c r="Z29" s="20">
        <v>-1.7820104073597416</v>
      </c>
      <c r="AA29" s="19">
        <v>-1.6814455277249052</v>
      </c>
      <c r="AB29" s="20">
        <f t="shared" ref="AB29:AB32" si="10">AVERAGE(D29:O29)</f>
        <v>122.99148333333335</v>
      </c>
      <c r="AC29" s="20">
        <f t="shared" ref="AC29:AC32" si="11">IFERROR(AVERAGE(D29:F29),"")</f>
        <v>118.04963333333335</v>
      </c>
      <c r="AD29" s="20">
        <f t="shared" ref="AD29:AD32" si="12">IFERROR(AVERAGE(G29:I29),"")</f>
        <v>122.15053333333333</v>
      </c>
      <c r="AE29" s="20">
        <f t="shared" ref="AE29:AE32" si="13">IFERROR(AVERAGE(J29:L29),"")</f>
        <v>127.93053333333334</v>
      </c>
      <c r="AF29" s="20">
        <f t="shared" ref="AF29:AF32" si="14">IFERROR(AVERAGE(M29:O29),"")</f>
        <v>123.83523333333333</v>
      </c>
      <c r="AG29" s="109">
        <f>IFERROR(AC29/'2018'!AF29*100-100,"")</f>
        <v>-1.257930199191108</v>
      </c>
      <c r="AH29" s="20">
        <f t="shared" ref="AH29:AH32" si="15">IFERROR(AD29/AC29*100-100,"")</f>
        <v>3.4738777954696332</v>
      </c>
      <c r="AI29" s="20">
        <f t="shared" ref="AI29:AI32" si="16">IFERROR(AE29/AD29*100-100,"")</f>
        <v>4.7318663637981189</v>
      </c>
      <c r="AJ29" s="20">
        <f t="shared" ref="AJ29:AJ32" si="17">IFERROR(AF29/AE29*100-100,"")</f>
        <v>-3.2011904377271492</v>
      </c>
    </row>
    <row r="30" spans="1:36" x14ac:dyDescent="0.2">
      <c r="A30" s="3" t="s">
        <v>16</v>
      </c>
      <c r="B30" s="1" t="s">
        <v>50</v>
      </c>
      <c r="C30" s="14">
        <v>101.21769999999999</v>
      </c>
      <c r="D30" s="10">
        <v>99.424970000000002</v>
      </c>
      <c r="E30" s="7">
        <v>98.12021</v>
      </c>
      <c r="F30" s="7">
        <v>100.1992</v>
      </c>
      <c r="G30" s="7">
        <v>102.5067</v>
      </c>
      <c r="H30" s="7">
        <v>104.50749999999999</v>
      </c>
      <c r="I30" s="7">
        <v>107.4393</v>
      </c>
      <c r="J30" s="7">
        <v>110.5171</v>
      </c>
      <c r="K30" s="7">
        <v>114.4487</v>
      </c>
      <c r="L30" s="7">
        <v>112.79130000000001</v>
      </c>
      <c r="M30" s="7">
        <v>111.3439</v>
      </c>
      <c r="N30" s="7">
        <v>107.77679999999999</v>
      </c>
      <c r="O30" s="7">
        <v>104.6875</v>
      </c>
      <c r="P30" s="10">
        <v>-1.7711625535849873</v>
      </c>
      <c r="Q30" s="7">
        <v>-1.3123061540777952</v>
      </c>
      <c r="R30" s="7">
        <v>2.1188193543409706</v>
      </c>
      <c r="S30" s="7">
        <v>2.3029125981045659</v>
      </c>
      <c r="T30" s="7">
        <v>1.9518724141934118</v>
      </c>
      <c r="U30" s="7">
        <v>2.8053488984044304</v>
      </c>
      <c r="V30" s="7">
        <v>2.8646873164661311</v>
      </c>
      <c r="W30" s="7">
        <v>3.557458529042115</v>
      </c>
      <c r="X30" s="7">
        <v>-1.4481597431862445</v>
      </c>
      <c r="Y30" s="7">
        <v>-1.283255002823801</v>
      </c>
      <c r="Z30" s="7">
        <v>-3.2036779742761032</v>
      </c>
      <c r="AA30" s="11">
        <v>-2.8663868290763825</v>
      </c>
      <c r="AB30" s="20">
        <f t="shared" si="10"/>
        <v>106.14693166666667</v>
      </c>
      <c r="AC30" s="20">
        <f t="shared" si="11"/>
        <v>99.248126666666678</v>
      </c>
      <c r="AD30" s="20">
        <f t="shared" si="12"/>
        <v>104.81783333333333</v>
      </c>
      <c r="AE30" s="20">
        <f t="shared" si="13"/>
        <v>112.58570000000002</v>
      </c>
      <c r="AF30" s="20">
        <f t="shared" si="14"/>
        <v>107.93606666666666</v>
      </c>
      <c r="AG30" s="109">
        <f>IFERROR(AC30/'2018'!AF30*100-100,"")</f>
        <v>-3.2251482202679398</v>
      </c>
      <c r="AH30" s="20">
        <f t="shared" si="15"/>
        <v>5.6119010541861201</v>
      </c>
      <c r="AI30" s="20">
        <f t="shared" si="16"/>
        <v>7.410825447959752</v>
      </c>
      <c r="AJ30" s="20">
        <f t="shared" si="17"/>
        <v>-4.1298613707898539</v>
      </c>
    </row>
    <row r="31" spans="1:36" x14ac:dyDescent="0.2">
      <c r="A31" s="3" t="s">
        <v>18</v>
      </c>
      <c r="B31" s="1" t="s">
        <v>51</v>
      </c>
      <c r="C31" s="14">
        <v>151.38939999999999</v>
      </c>
      <c r="D31" s="10">
        <v>153.8338</v>
      </c>
      <c r="E31" s="7">
        <v>153.70590000000001</v>
      </c>
      <c r="F31" s="7">
        <v>157.45689999999999</v>
      </c>
      <c r="G31" s="7">
        <v>156.0753</v>
      </c>
      <c r="H31" s="7">
        <v>156.5258</v>
      </c>
      <c r="I31" s="7">
        <v>156.3329</v>
      </c>
      <c r="J31" s="7">
        <v>161.01130000000001</v>
      </c>
      <c r="K31" s="7">
        <v>156.36099999999999</v>
      </c>
      <c r="L31" s="7">
        <v>157.35390000000001</v>
      </c>
      <c r="M31" s="7">
        <v>154.95859999999999</v>
      </c>
      <c r="N31" s="7">
        <v>155.226</v>
      </c>
      <c r="O31" s="7">
        <v>155.0943</v>
      </c>
      <c r="P31" s="10">
        <v>1.6146440900089449</v>
      </c>
      <c r="Q31" s="7">
        <v>-8.314167627659369E-2</v>
      </c>
      <c r="R31" s="7">
        <v>2.4403747676569187</v>
      </c>
      <c r="S31" s="7">
        <v>-0.87744646312736485</v>
      </c>
      <c r="T31" s="7">
        <v>0.28864272565870785</v>
      </c>
      <c r="U31" s="7">
        <v>-0.12323846931305174</v>
      </c>
      <c r="V31" s="7">
        <v>2.9925882523768257</v>
      </c>
      <c r="W31" s="7">
        <v>-2.8881823822303252</v>
      </c>
      <c r="X31" s="7">
        <v>0.63500489252436354</v>
      </c>
      <c r="Y31" s="7">
        <v>-1.522237453282073</v>
      </c>
      <c r="Z31" s="7">
        <v>0.17256221984453216</v>
      </c>
      <c r="AA31" s="11">
        <v>-8.4844033860303716E-2</v>
      </c>
      <c r="AB31" s="20">
        <f t="shared" si="10"/>
        <v>156.16130833333335</v>
      </c>
      <c r="AC31" s="20">
        <f t="shared" si="11"/>
        <v>154.99886666666669</v>
      </c>
      <c r="AD31" s="20">
        <f t="shared" si="12"/>
        <v>156.31133333333332</v>
      </c>
      <c r="AE31" s="20">
        <f t="shared" si="13"/>
        <v>158.24206666666666</v>
      </c>
      <c r="AF31" s="20">
        <f t="shared" si="14"/>
        <v>155.09296666666668</v>
      </c>
      <c r="AG31" s="109">
        <f>IFERROR(AC31/'2018'!AF31*100-100,"")</f>
        <v>1.3047052131346675</v>
      </c>
      <c r="AH31" s="20">
        <f t="shared" si="15"/>
        <v>0.8467588795272718</v>
      </c>
      <c r="AI31" s="20">
        <f t="shared" si="16"/>
        <v>1.2351844822512419</v>
      </c>
      <c r="AJ31" s="20">
        <f t="shared" si="17"/>
        <v>-1.9900523712405089</v>
      </c>
    </row>
    <row r="32" spans="1:36" x14ac:dyDescent="0.2">
      <c r="A32" s="54" t="s">
        <v>20</v>
      </c>
      <c r="B32" s="1" t="s">
        <v>73</v>
      </c>
      <c r="C32" s="14">
        <v>113.32550000000001</v>
      </c>
      <c r="D32" s="10">
        <v>114.1892</v>
      </c>
      <c r="E32" s="7">
        <v>113.14660000000001</v>
      </c>
      <c r="F32" s="7">
        <v>113.14660000000001</v>
      </c>
      <c r="G32" s="7">
        <v>112.52979999999999</v>
      </c>
      <c r="H32" s="7">
        <v>113.953</v>
      </c>
      <c r="I32" s="7">
        <v>113.10599999999999</v>
      </c>
      <c r="J32" s="7">
        <v>114.1032</v>
      </c>
      <c r="K32" s="7">
        <v>116.42619999999999</v>
      </c>
      <c r="L32" s="7">
        <v>119.50709999999999</v>
      </c>
      <c r="M32" s="7">
        <v>118.66840000000001</v>
      </c>
      <c r="N32" s="7">
        <v>120.1503</v>
      </c>
      <c r="O32" s="7">
        <v>119.34569999999999</v>
      </c>
      <c r="P32" s="10">
        <v>0.76214091268072437</v>
      </c>
      <c r="Q32" s="7">
        <v>-0.91304606740391669</v>
      </c>
      <c r="R32" s="7">
        <v>0</v>
      </c>
      <c r="S32" s="7">
        <v>-0.54513348169543929</v>
      </c>
      <c r="T32" s="7">
        <v>1.2647316533042878</v>
      </c>
      <c r="U32" s="7">
        <v>-0.74328889980957802</v>
      </c>
      <c r="V32" s="7">
        <v>0.88165084080420708</v>
      </c>
      <c r="W32" s="7">
        <v>2.0358762944422182</v>
      </c>
      <c r="X32" s="7">
        <v>2.6462256777254605</v>
      </c>
      <c r="Y32" s="7">
        <v>-0.70179930732148021</v>
      </c>
      <c r="Z32" s="7">
        <v>1.2487738943139</v>
      </c>
      <c r="AA32" s="11">
        <v>-0.66966124928527671</v>
      </c>
      <c r="AB32" s="20">
        <f t="shared" si="10"/>
        <v>115.68934166666668</v>
      </c>
      <c r="AC32" s="20">
        <f t="shared" si="11"/>
        <v>113.49413333333332</v>
      </c>
      <c r="AD32" s="20">
        <f t="shared" si="12"/>
        <v>113.19626666666666</v>
      </c>
      <c r="AE32" s="20">
        <f t="shared" si="13"/>
        <v>116.67883333333333</v>
      </c>
      <c r="AF32" s="20">
        <f t="shared" si="14"/>
        <v>119.38813333333333</v>
      </c>
      <c r="AG32" s="109">
        <f>IFERROR(AC32/'2018'!AF32*100-100,"")</f>
        <v>0.19150661680666303</v>
      </c>
      <c r="AH32" s="20">
        <f t="shared" si="15"/>
        <v>-0.26245115753413018</v>
      </c>
      <c r="AI32" s="20">
        <f t="shared" si="16"/>
        <v>3.0765737857078932</v>
      </c>
      <c r="AJ32" s="20">
        <f t="shared" si="17"/>
        <v>2.3220149898653517</v>
      </c>
    </row>
    <row r="33" spans="1:36" x14ac:dyDescent="0.2">
      <c r="A33" s="54" t="s">
        <v>22</v>
      </c>
      <c r="B33" s="46" t="s">
        <v>21</v>
      </c>
      <c r="C33" s="26">
        <v>132.20009999999999</v>
      </c>
      <c r="D33" s="21">
        <v>132.8477</v>
      </c>
      <c r="E33" s="20">
        <v>132.20910000000001</v>
      </c>
      <c r="F33" s="20">
        <v>132.57839999999999</v>
      </c>
      <c r="G33" s="20">
        <v>133.5615</v>
      </c>
      <c r="H33" s="20">
        <v>134.69290000000001</v>
      </c>
      <c r="I33" s="20">
        <v>135.6009</v>
      </c>
      <c r="J33" s="20">
        <v>136.7362</v>
      </c>
      <c r="K33" s="20">
        <v>137.143</v>
      </c>
      <c r="L33" s="20">
        <v>136.0949</v>
      </c>
      <c r="M33" s="20">
        <v>135.7021</v>
      </c>
      <c r="N33" s="20">
        <v>136.01910000000001</v>
      </c>
      <c r="O33" s="20">
        <v>135.7987</v>
      </c>
      <c r="P33" s="21">
        <v>0.48986347211538517</v>
      </c>
      <c r="Q33" s="20">
        <v>-0.48070083260756247</v>
      </c>
      <c r="R33" s="20">
        <v>0.27933024277449986</v>
      </c>
      <c r="S33" s="20">
        <v>0.74152350609149575</v>
      </c>
      <c r="T33" s="20">
        <v>0.84710039944146598</v>
      </c>
      <c r="U33" s="20">
        <v>0.67412610464247702</v>
      </c>
      <c r="V33" s="20">
        <v>0.83723633102730211</v>
      </c>
      <c r="W33" s="20">
        <v>0.2975071707419133</v>
      </c>
      <c r="X33" s="20">
        <v>-0.76423878725126704</v>
      </c>
      <c r="Y33" s="20">
        <v>-0.28862213058681413</v>
      </c>
      <c r="Z33" s="20">
        <v>0.23359992218249184</v>
      </c>
      <c r="AA33" s="19">
        <v>-0.16203606699354145</v>
      </c>
      <c r="AB33" s="20">
        <f t="shared" si="5"/>
        <v>134.91537500000001</v>
      </c>
      <c r="AC33" s="20">
        <f t="shared" si="0"/>
        <v>132.54506666666666</v>
      </c>
      <c r="AD33" s="20">
        <f t="shared" si="1"/>
        <v>134.61843333333334</v>
      </c>
      <c r="AE33" s="20">
        <f t="shared" ref="AE33:AE48" si="18">IFERROR(AVERAGE(J33:L33),"")</f>
        <v>136.65803333333332</v>
      </c>
      <c r="AF33" s="20">
        <f t="shared" ref="AF33:AF48" si="19">IFERROR(AVERAGE(M33:O33),"")</f>
        <v>135.83996666666667</v>
      </c>
      <c r="AG33" s="109">
        <f>IFERROR(AC33/'2018'!AF33*100-100,"")</f>
        <v>0.5364418660803949</v>
      </c>
      <c r="AH33" s="20">
        <f t="shared" ref="AH33:AJ50" si="20">IFERROR(AD33/AC33*100-100,"")</f>
        <v>1.5642729818688252</v>
      </c>
      <c r="AI33" s="20">
        <f t="shared" si="20"/>
        <v>1.5150971152291248</v>
      </c>
      <c r="AJ33" s="20">
        <f t="shared" si="20"/>
        <v>-0.59862318131803249</v>
      </c>
    </row>
    <row r="34" spans="1:36" x14ac:dyDescent="0.2">
      <c r="A34" s="3" t="s">
        <v>24</v>
      </c>
      <c r="B34" s="46" t="s">
        <v>23</v>
      </c>
      <c r="C34" s="26">
        <v>135.29089999999999</v>
      </c>
      <c r="D34" s="21">
        <v>135.92840000000001</v>
      </c>
      <c r="E34" s="20">
        <v>135.09440000000001</v>
      </c>
      <c r="F34" s="20">
        <v>135.53319999999999</v>
      </c>
      <c r="G34" s="20">
        <v>136.71129999999999</v>
      </c>
      <c r="H34" s="20">
        <v>137.96619999999999</v>
      </c>
      <c r="I34" s="20">
        <v>139.02070000000001</v>
      </c>
      <c r="J34" s="20">
        <v>140.3631</v>
      </c>
      <c r="K34" s="20">
        <v>140.85980000000001</v>
      </c>
      <c r="L34" s="20">
        <v>139.59829999999999</v>
      </c>
      <c r="M34" s="20">
        <v>139.125</v>
      </c>
      <c r="N34" s="20">
        <v>139.4933</v>
      </c>
      <c r="O34" s="20">
        <v>139.19239999999999</v>
      </c>
      <c r="P34" s="21">
        <v>0.47120685870226092</v>
      </c>
      <c r="Q34" s="20">
        <v>-0.61355831452441367</v>
      </c>
      <c r="R34" s="20">
        <v>0.32480991069947113</v>
      </c>
      <c r="S34" s="20">
        <v>0.86923351621595346</v>
      </c>
      <c r="T34" s="20">
        <v>0.9179197330432759</v>
      </c>
      <c r="U34" s="20">
        <v>0.76431763721840473</v>
      </c>
      <c r="V34" s="20">
        <v>0.96561159597095803</v>
      </c>
      <c r="W34" s="20">
        <v>0.35386793252642906</v>
      </c>
      <c r="X34" s="20">
        <v>-0.89557134114915138</v>
      </c>
      <c r="Y34" s="20">
        <v>-0.3390442433754528</v>
      </c>
      <c r="Z34" s="20">
        <v>0.26472596585804486</v>
      </c>
      <c r="AA34" s="19">
        <v>-0.21570928496208261</v>
      </c>
      <c r="AB34" s="20">
        <f t="shared" si="5"/>
        <v>138.24050833333334</v>
      </c>
      <c r="AC34" s="20">
        <f t="shared" si="0"/>
        <v>135.51866666666669</v>
      </c>
      <c r="AD34" s="20">
        <f t="shared" si="1"/>
        <v>137.89940000000001</v>
      </c>
      <c r="AE34" s="20">
        <f t="shared" si="18"/>
        <v>140.27373333333333</v>
      </c>
      <c r="AF34" s="20">
        <f t="shared" si="19"/>
        <v>139.27023333333332</v>
      </c>
      <c r="AG34" s="109">
        <f>IFERROR(AC34/'2018'!AF34*100-100,"")</f>
        <v>0.49004704708714542</v>
      </c>
      <c r="AH34" s="20">
        <f t="shared" si="20"/>
        <v>1.7567567567567437</v>
      </c>
      <c r="AI34" s="20">
        <f t="shared" si="20"/>
        <v>1.721786558413811</v>
      </c>
      <c r="AJ34" s="20">
        <f t="shared" si="20"/>
        <v>-0.71538696244391531</v>
      </c>
    </row>
    <row r="35" spans="1:36" x14ac:dyDescent="0.2">
      <c r="A35" s="3" t="s">
        <v>26</v>
      </c>
      <c r="B35" s="1" t="s">
        <v>25</v>
      </c>
      <c r="C35" s="14">
        <v>137.71340000000001</v>
      </c>
      <c r="D35" s="10">
        <v>138.81219999999999</v>
      </c>
      <c r="E35" s="7">
        <v>136.47059999999999</v>
      </c>
      <c r="F35" s="7">
        <v>137.393</v>
      </c>
      <c r="G35" s="7">
        <v>140.24590000000001</v>
      </c>
      <c r="H35" s="7">
        <v>142.83000000000001</v>
      </c>
      <c r="I35" s="7">
        <v>145.10159999999999</v>
      </c>
      <c r="J35" s="7">
        <v>148.18090000000001</v>
      </c>
      <c r="K35" s="7">
        <v>149.2587</v>
      </c>
      <c r="L35" s="7">
        <v>145.83760000000001</v>
      </c>
      <c r="M35" s="7">
        <v>144.32900000000001</v>
      </c>
      <c r="N35" s="7">
        <v>145.01910000000001</v>
      </c>
      <c r="O35" s="7">
        <v>143.9349</v>
      </c>
      <c r="P35" s="10">
        <v>0.79788894907829067</v>
      </c>
      <c r="Q35" s="7">
        <v>-1.6868834295544626</v>
      </c>
      <c r="R35" s="7">
        <v>0.67589649345720648</v>
      </c>
      <c r="S35" s="7">
        <v>2.0764522210010741</v>
      </c>
      <c r="T35" s="7">
        <v>1.8425494078614819</v>
      </c>
      <c r="U35" s="7">
        <v>1.5904221802142251</v>
      </c>
      <c r="V35" s="7">
        <v>2.1221681911157546</v>
      </c>
      <c r="W35" s="7">
        <v>0.72735420017019481</v>
      </c>
      <c r="X35" s="7">
        <v>-2.2920606972993838</v>
      </c>
      <c r="Y35" s="7">
        <v>-1.0344383067192555</v>
      </c>
      <c r="Z35" s="7">
        <v>0.47814368560718984</v>
      </c>
      <c r="AA35" s="11">
        <v>-0.74762565758580057</v>
      </c>
      <c r="AB35" s="20">
        <f t="shared" si="5"/>
        <v>143.11779166666668</v>
      </c>
      <c r="AC35" s="20">
        <f t="shared" si="0"/>
        <v>137.55859999999998</v>
      </c>
      <c r="AD35" s="20">
        <f t="shared" si="1"/>
        <v>142.72583333333333</v>
      </c>
      <c r="AE35" s="20">
        <f t="shared" si="18"/>
        <v>147.75906666666668</v>
      </c>
      <c r="AF35" s="20">
        <f t="shared" si="19"/>
        <v>144.42766666666668</v>
      </c>
      <c r="AG35" s="109">
        <f>IFERROR(AC35/'2018'!AF35*100-100,"")</f>
        <v>0.25476942601689245</v>
      </c>
      <c r="AH35" s="20">
        <f t="shared" si="20"/>
        <v>3.7563869749571097</v>
      </c>
      <c r="AI35" s="20">
        <f t="shared" si="20"/>
        <v>3.5265047789760189</v>
      </c>
      <c r="AJ35" s="20">
        <f t="shared" si="20"/>
        <v>-2.254616298785507</v>
      </c>
    </row>
    <row r="36" spans="1:36" x14ac:dyDescent="0.2">
      <c r="A36" s="3" t="s">
        <v>27</v>
      </c>
      <c r="B36" s="1" t="s">
        <v>66</v>
      </c>
      <c r="C36" s="14">
        <v>147.47620000000001</v>
      </c>
      <c r="D36" s="10">
        <v>148.56200000000001</v>
      </c>
      <c r="E36" s="7">
        <v>148.93369999999999</v>
      </c>
      <c r="F36" s="7">
        <v>149.1232</v>
      </c>
      <c r="G36" s="7">
        <v>149.17619999999999</v>
      </c>
      <c r="H36" s="7">
        <v>149.37780000000001</v>
      </c>
      <c r="I36" s="7">
        <v>149.7003</v>
      </c>
      <c r="J36" s="7">
        <v>149.87039999999999</v>
      </c>
      <c r="K36" s="7">
        <v>150.119</v>
      </c>
      <c r="L36" s="7">
        <v>150.27109999999999</v>
      </c>
      <c r="M36" s="7">
        <v>150.4358</v>
      </c>
      <c r="N36" s="7">
        <v>150.74940000000001</v>
      </c>
      <c r="O36" s="7">
        <v>151.20920000000001</v>
      </c>
      <c r="P36" s="10">
        <v>0.73625439223414091</v>
      </c>
      <c r="Q36" s="7">
        <v>0.25019857029386766</v>
      </c>
      <c r="R36" s="7">
        <v>0.12723782461592612</v>
      </c>
      <c r="S36" s="7">
        <v>3.5541082809379947E-2</v>
      </c>
      <c r="T36" s="7">
        <v>0.13514220096772364</v>
      </c>
      <c r="U36" s="7">
        <v>0.21589553467783762</v>
      </c>
      <c r="V36" s="7">
        <v>0.11362702679953937</v>
      </c>
      <c r="W36" s="7">
        <v>0.16587665075959657</v>
      </c>
      <c r="X36" s="7">
        <v>0.10131961976831057</v>
      </c>
      <c r="Y36" s="7">
        <v>0.10960191280958914</v>
      </c>
      <c r="Z36" s="7">
        <v>0.20846101792260091</v>
      </c>
      <c r="AA36" s="11">
        <v>0.30500950584214681</v>
      </c>
      <c r="AB36" s="20">
        <f t="shared" si="5"/>
        <v>149.79400833333332</v>
      </c>
      <c r="AC36" s="20">
        <f t="shared" si="0"/>
        <v>148.87296666666666</v>
      </c>
      <c r="AD36" s="20">
        <f t="shared" si="1"/>
        <v>149.41809999999998</v>
      </c>
      <c r="AE36" s="20">
        <f t="shared" si="18"/>
        <v>150.08683333333332</v>
      </c>
      <c r="AF36" s="20">
        <f t="shared" si="19"/>
        <v>150.79813333333334</v>
      </c>
      <c r="AG36" s="109">
        <f>IFERROR(AC36/'2018'!AF36*100-100,"")</f>
        <v>1.1796696825208528</v>
      </c>
      <c r="AH36" s="20">
        <f t="shared" si="20"/>
        <v>0.36617348706020891</v>
      </c>
      <c r="AI36" s="20">
        <f t="shared" si="20"/>
        <v>0.44755845063839672</v>
      </c>
      <c r="AJ36" s="20">
        <f t="shared" si="20"/>
        <v>0.47392564970722617</v>
      </c>
    </row>
    <row r="37" spans="1:36" x14ac:dyDescent="0.2">
      <c r="A37" s="3" t="s">
        <v>29</v>
      </c>
      <c r="B37" s="1" t="s">
        <v>28</v>
      </c>
      <c r="C37" s="14">
        <v>129.57239999999999</v>
      </c>
      <c r="D37" s="10">
        <v>130.11770000000001</v>
      </c>
      <c r="E37" s="7">
        <v>130.04689999999999</v>
      </c>
      <c r="F37" s="7">
        <v>129.809</v>
      </c>
      <c r="G37" s="7">
        <v>130.05009999999999</v>
      </c>
      <c r="H37" s="7">
        <v>130.25989999999999</v>
      </c>
      <c r="I37" s="7">
        <v>130.1994</v>
      </c>
      <c r="J37" s="7">
        <v>130.23699999999999</v>
      </c>
      <c r="K37" s="7">
        <v>130.28309999999999</v>
      </c>
      <c r="L37" s="7">
        <v>130.37440000000001</v>
      </c>
      <c r="M37" s="7">
        <v>130.56909999999999</v>
      </c>
      <c r="N37" s="7">
        <v>130.6645</v>
      </c>
      <c r="O37" s="7">
        <v>130.86439999999999</v>
      </c>
      <c r="P37" s="10">
        <v>0.42084579740749262</v>
      </c>
      <c r="Q37" s="7">
        <v>-5.4412274425400788E-2</v>
      </c>
      <c r="R37" s="7">
        <v>-0.18293400304043866</v>
      </c>
      <c r="S37" s="7">
        <v>0.18573442519393013</v>
      </c>
      <c r="T37" s="7">
        <v>0.16132244419650685</v>
      </c>
      <c r="U37" s="7">
        <v>-4.6445606053735995E-2</v>
      </c>
      <c r="V37" s="7">
        <v>2.8878781315426674E-2</v>
      </c>
      <c r="W37" s="7">
        <v>3.5397006994936607E-2</v>
      </c>
      <c r="X37" s="7">
        <v>7.0078160559595329E-2</v>
      </c>
      <c r="Y37" s="7">
        <v>0.14933913406311608</v>
      </c>
      <c r="Z37" s="7">
        <v>7.3064760345297727E-2</v>
      </c>
      <c r="AA37" s="11">
        <v>0.1529872306555991</v>
      </c>
      <c r="AB37" s="20">
        <f t="shared" si="5"/>
        <v>130.28962499999997</v>
      </c>
      <c r="AC37" s="20">
        <f t="shared" si="0"/>
        <v>129.99120000000002</v>
      </c>
      <c r="AD37" s="20">
        <f t="shared" si="1"/>
        <v>130.16979999999998</v>
      </c>
      <c r="AE37" s="20">
        <f t="shared" si="18"/>
        <v>130.29816666666667</v>
      </c>
      <c r="AF37" s="20">
        <f t="shared" si="19"/>
        <v>130.69933333333333</v>
      </c>
      <c r="AG37" s="109">
        <f>IFERROR(AC37/'2018'!AF37*100-100,"")</f>
        <v>0.76082154050472184</v>
      </c>
      <c r="AH37" s="20">
        <f t="shared" si="20"/>
        <v>0.13739391589582794</v>
      </c>
      <c r="AI37" s="20">
        <f t="shared" si="20"/>
        <v>9.8614783664643824E-2</v>
      </c>
      <c r="AJ37" s="20">
        <f t="shared" si="20"/>
        <v>0.30788358495705381</v>
      </c>
    </row>
    <row r="38" spans="1:36" x14ac:dyDescent="0.2">
      <c r="A38" s="3" t="s">
        <v>31</v>
      </c>
      <c r="B38" s="1" t="s">
        <v>30</v>
      </c>
      <c r="C38" s="14">
        <v>130.97900000000001</v>
      </c>
      <c r="D38" s="10">
        <v>131.10159999999999</v>
      </c>
      <c r="E38" s="7">
        <v>131.12309999999999</v>
      </c>
      <c r="F38" s="7">
        <v>131.77760000000001</v>
      </c>
      <c r="G38" s="7">
        <v>131.69229999999999</v>
      </c>
      <c r="H38" s="7">
        <v>133.9666</v>
      </c>
      <c r="I38" s="7">
        <v>134.55709999999999</v>
      </c>
      <c r="J38" s="7">
        <v>134.84270000000001</v>
      </c>
      <c r="K38" s="7">
        <v>134.86109999999999</v>
      </c>
      <c r="L38" s="7">
        <v>134.96010000000001</v>
      </c>
      <c r="M38" s="7">
        <v>135.36770000000001</v>
      </c>
      <c r="N38" s="7">
        <v>135.5985</v>
      </c>
      <c r="O38" s="7">
        <v>135.3143</v>
      </c>
      <c r="P38" s="10">
        <v>9.3602791287135459E-2</v>
      </c>
      <c r="Q38" s="7">
        <v>1.6399494743010903E-2</v>
      </c>
      <c r="R38" s="7">
        <v>0.49914927270634463</v>
      </c>
      <c r="S38" s="7">
        <v>-6.4730272823315893E-2</v>
      </c>
      <c r="T38" s="7">
        <v>1.7269802410619384</v>
      </c>
      <c r="U38" s="7">
        <v>0.44078150822667117</v>
      </c>
      <c r="V38" s="7">
        <v>0.21225189900794275</v>
      </c>
      <c r="W38" s="7">
        <v>1.3645529198084538E-2</v>
      </c>
      <c r="X38" s="7">
        <v>7.3408862896727059E-2</v>
      </c>
      <c r="Y38" s="7">
        <v>0.30201518819266004</v>
      </c>
      <c r="Z38" s="7">
        <v>0.17049857536176494</v>
      </c>
      <c r="AA38" s="11">
        <v>-0.20958933911510705</v>
      </c>
      <c r="AB38" s="20">
        <f t="shared" si="5"/>
        <v>133.76355833333335</v>
      </c>
      <c r="AC38" s="20">
        <f t="shared" si="0"/>
        <v>131.33410000000001</v>
      </c>
      <c r="AD38" s="20">
        <f t="shared" si="1"/>
        <v>133.40533333333335</v>
      </c>
      <c r="AE38" s="20">
        <f t="shared" si="18"/>
        <v>134.88796666666667</v>
      </c>
      <c r="AF38" s="20">
        <f t="shared" si="19"/>
        <v>135.42683333333335</v>
      </c>
      <c r="AG38" s="109">
        <f>IFERROR(AC38/'2018'!AF38*100-100,"")</f>
        <v>0.78004321238860541</v>
      </c>
      <c r="AH38" s="20">
        <f t="shared" si="20"/>
        <v>1.5770720120161741</v>
      </c>
      <c r="AI38" s="20">
        <f t="shared" si="20"/>
        <v>1.1113748575769051</v>
      </c>
      <c r="AJ38" s="20">
        <f t="shared" si="20"/>
        <v>0.39949202288616448</v>
      </c>
    </row>
    <row r="39" spans="1:36" x14ac:dyDescent="0.2">
      <c r="A39" s="3" t="s">
        <v>33</v>
      </c>
      <c r="B39" s="1" t="s">
        <v>32</v>
      </c>
      <c r="C39" s="14">
        <v>126.3706</v>
      </c>
      <c r="D39" s="10">
        <v>126.52370000000001</v>
      </c>
      <c r="E39" s="7">
        <v>126.58799999999999</v>
      </c>
      <c r="F39" s="7">
        <v>126.8567</v>
      </c>
      <c r="G39" s="7">
        <v>127.03149999999999</v>
      </c>
      <c r="H39" s="7">
        <v>127.1039</v>
      </c>
      <c r="I39" s="7">
        <v>127.7034</v>
      </c>
      <c r="J39" s="7">
        <v>128.21690000000001</v>
      </c>
      <c r="K39" s="7">
        <v>128.2878</v>
      </c>
      <c r="L39" s="7">
        <v>128.5164</v>
      </c>
      <c r="M39" s="7">
        <v>128.65770000000001</v>
      </c>
      <c r="N39" s="7">
        <v>128.69229999999999</v>
      </c>
      <c r="O39" s="7">
        <v>128.88820000000001</v>
      </c>
      <c r="P39" s="10">
        <v>0.12115159696955552</v>
      </c>
      <c r="Q39" s="7">
        <v>5.0820518211203668E-2</v>
      </c>
      <c r="R39" s="7">
        <v>0.21226340569407029</v>
      </c>
      <c r="S39" s="7">
        <v>0.13779327382786286</v>
      </c>
      <c r="T39" s="7">
        <v>5.6993737773703215E-2</v>
      </c>
      <c r="U39" s="7">
        <v>0.47166137309713246</v>
      </c>
      <c r="V39" s="7">
        <v>0.40210362449238435</v>
      </c>
      <c r="W39" s="7">
        <v>5.5296922636559317E-2</v>
      </c>
      <c r="X39" s="7">
        <v>0.17819309396528751</v>
      </c>
      <c r="Y39" s="7">
        <v>0.10994705734054259</v>
      </c>
      <c r="Z39" s="7">
        <v>2.6893065863903449E-2</v>
      </c>
      <c r="AA39" s="11">
        <v>0.15222355960692527</v>
      </c>
      <c r="AB39" s="20">
        <f t="shared" si="5"/>
        <v>127.75554166666666</v>
      </c>
      <c r="AC39" s="20">
        <f t="shared" si="0"/>
        <v>126.65613333333333</v>
      </c>
      <c r="AD39" s="20">
        <f t="shared" si="1"/>
        <v>127.2796</v>
      </c>
      <c r="AE39" s="20">
        <f t="shared" si="18"/>
        <v>128.34036666666668</v>
      </c>
      <c r="AF39" s="20">
        <f t="shared" si="19"/>
        <v>128.74606666666668</v>
      </c>
      <c r="AG39" s="109">
        <f>IFERROR(AC39/'2018'!AF39*100-100,"")</f>
        <v>0.27887763824658407</v>
      </c>
      <c r="AH39" s="20">
        <f t="shared" si="20"/>
        <v>0.49225146091096406</v>
      </c>
      <c r="AI39" s="20">
        <f t="shared" si="20"/>
        <v>0.83341451942548872</v>
      </c>
      <c r="AJ39" s="20">
        <f t="shared" si="20"/>
        <v>0.31611254552021251</v>
      </c>
    </row>
    <row r="40" spans="1:36" x14ac:dyDescent="0.2">
      <c r="A40" s="3" t="s">
        <v>34</v>
      </c>
      <c r="B40" s="1" t="s">
        <v>67</v>
      </c>
      <c r="C40" s="14">
        <v>110.55670000000001</v>
      </c>
      <c r="D40" s="10">
        <v>110.69750000000001</v>
      </c>
      <c r="E40" s="7">
        <v>110.9044</v>
      </c>
      <c r="F40" s="7">
        <v>110.9136</v>
      </c>
      <c r="G40" s="7">
        <v>110.90170000000001</v>
      </c>
      <c r="H40" s="7">
        <v>110.90170000000001</v>
      </c>
      <c r="I40" s="7">
        <v>110.8201</v>
      </c>
      <c r="J40" s="7">
        <v>111.10080000000001</v>
      </c>
      <c r="K40" s="7">
        <v>111.11409999999999</v>
      </c>
      <c r="L40" s="7">
        <v>111.3125</v>
      </c>
      <c r="M40" s="7">
        <v>111.3783</v>
      </c>
      <c r="N40" s="7">
        <v>111.4205</v>
      </c>
      <c r="O40" s="7">
        <v>111.81610000000001</v>
      </c>
      <c r="P40" s="10">
        <v>0.12735546556653618</v>
      </c>
      <c r="Q40" s="7">
        <v>0.18690575667922971</v>
      </c>
      <c r="R40" s="7">
        <v>8.295432823230621E-3</v>
      </c>
      <c r="S40" s="7">
        <v>-1.0729071998381745E-2</v>
      </c>
      <c r="T40" s="7">
        <v>0</v>
      </c>
      <c r="U40" s="7">
        <v>-7.3578673726380009E-2</v>
      </c>
      <c r="V40" s="7">
        <v>0.25329340074590273</v>
      </c>
      <c r="W40" s="7">
        <v>1.1971110919081381E-2</v>
      </c>
      <c r="X40" s="7">
        <v>0.17855519686521026</v>
      </c>
      <c r="Y40" s="7">
        <v>5.9112857944971009E-2</v>
      </c>
      <c r="Z40" s="7">
        <v>3.7888888589615963E-2</v>
      </c>
      <c r="AA40" s="11">
        <v>0.355051359489503</v>
      </c>
      <c r="AB40" s="20">
        <f t="shared" si="5"/>
        <v>111.10677500000001</v>
      </c>
      <c r="AC40" s="20">
        <f t="shared" si="0"/>
        <v>110.8385</v>
      </c>
      <c r="AD40" s="20">
        <f t="shared" si="1"/>
        <v>110.87450000000001</v>
      </c>
      <c r="AE40" s="20">
        <f t="shared" si="18"/>
        <v>111.1758</v>
      </c>
      <c r="AF40" s="20">
        <f t="shared" si="19"/>
        <v>111.53830000000001</v>
      </c>
      <c r="AG40" s="109">
        <f>IFERROR(AC40/'2018'!AF40*100-100,"")</f>
        <v>0.44092264808530501</v>
      </c>
      <c r="AH40" s="20">
        <f t="shared" si="20"/>
        <v>3.2479688916779992E-2</v>
      </c>
      <c r="AI40" s="20">
        <f t="shared" si="20"/>
        <v>0.27174868883285797</v>
      </c>
      <c r="AJ40" s="20">
        <f t="shared" si="20"/>
        <v>0.3260601677703221</v>
      </c>
    </row>
    <row r="41" spans="1:36" x14ac:dyDescent="0.2">
      <c r="A41" s="54" t="s">
        <v>36</v>
      </c>
      <c r="B41" s="1" t="s">
        <v>35</v>
      </c>
      <c r="C41" s="14">
        <v>128.72399999999999</v>
      </c>
      <c r="D41" s="10">
        <v>127.9421</v>
      </c>
      <c r="E41" s="7">
        <v>128.02799999999999</v>
      </c>
      <c r="F41" s="7">
        <v>128.03469999999999</v>
      </c>
      <c r="G41" s="7">
        <v>128.0812</v>
      </c>
      <c r="H41" s="7">
        <v>128.22409999999999</v>
      </c>
      <c r="I41" s="7">
        <v>128.44059999999999</v>
      </c>
      <c r="J41" s="7">
        <v>128.59020000000001</v>
      </c>
      <c r="K41" s="7">
        <v>128.6378</v>
      </c>
      <c r="L41" s="7">
        <v>128.8776</v>
      </c>
      <c r="M41" s="7">
        <v>129.16919999999999</v>
      </c>
      <c r="N41" s="7">
        <v>129.17449999999999</v>
      </c>
      <c r="O41" s="7">
        <v>129.18549999999999</v>
      </c>
      <c r="P41" s="10">
        <v>-0.60742363506416308</v>
      </c>
      <c r="Q41" s="7">
        <v>6.7139745244134019E-2</v>
      </c>
      <c r="R41" s="7">
        <v>5.2332302308831218E-3</v>
      </c>
      <c r="S41" s="7">
        <v>3.6318279341466704E-2</v>
      </c>
      <c r="T41" s="7">
        <v>0.11156984787775048</v>
      </c>
      <c r="U41" s="7">
        <v>0.16884501431477889</v>
      </c>
      <c r="V41" s="7">
        <v>0.11647407439705268</v>
      </c>
      <c r="W41" s="7">
        <v>3.7016817766819352E-2</v>
      </c>
      <c r="X41" s="7">
        <v>0.18641487960770664</v>
      </c>
      <c r="Y41" s="7">
        <v>0.22626119667031999</v>
      </c>
      <c r="Z41" s="7">
        <v>4.1031453318634871E-3</v>
      </c>
      <c r="AA41" s="11">
        <v>8.5156126015550129E-3</v>
      </c>
      <c r="AB41" s="20">
        <f t="shared" si="5"/>
        <v>128.53212500000004</v>
      </c>
      <c r="AC41" s="20">
        <f t="shared" si="0"/>
        <v>128.0016</v>
      </c>
      <c r="AD41" s="20">
        <f t="shared" si="1"/>
        <v>128.24863333333334</v>
      </c>
      <c r="AE41" s="20">
        <f t="shared" si="18"/>
        <v>128.70186666666666</v>
      </c>
      <c r="AF41" s="20">
        <f t="shared" si="19"/>
        <v>129.1764</v>
      </c>
      <c r="AG41" s="109">
        <f>IFERROR(AC41/'2018'!AF41*100-100,"")</f>
        <v>-0.25574730109453014</v>
      </c>
      <c r="AH41" s="20">
        <f t="shared" si="20"/>
        <v>0.19299237926193769</v>
      </c>
      <c r="AI41" s="20">
        <f t="shared" si="20"/>
        <v>0.3534020765393393</v>
      </c>
      <c r="AJ41" s="20">
        <f t="shared" si="20"/>
        <v>0.36870742097498521</v>
      </c>
    </row>
    <row r="42" spans="1:36" x14ac:dyDescent="0.2">
      <c r="A42" s="3" t="s">
        <v>38</v>
      </c>
      <c r="B42" s="46" t="s">
        <v>37</v>
      </c>
      <c r="C42" s="26">
        <v>117.3049</v>
      </c>
      <c r="D42" s="21">
        <v>118.00109999999999</v>
      </c>
      <c r="E42" s="20">
        <v>118.3039</v>
      </c>
      <c r="F42" s="20">
        <v>118.33839999999999</v>
      </c>
      <c r="G42" s="20">
        <v>118.3815</v>
      </c>
      <c r="H42" s="20">
        <v>118.91849999999999</v>
      </c>
      <c r="I42" s="20">
        <v>119.11969999999999</v>
      </c>
      <c r="J42" s="20">
        <v>119.25749999999999</v>
      </c>
      <c r="K42" s="20">
        <v>119.2311</v>
      </c>
      <c r="L42" s="20">
        <v>119.21120000000001</v>
      </c>
      <c r="M42" s="20">
        <v>119.2063</v>
      </c>
      <c r="N42" s="20">
        <v>119.2758</v>
      </c>
      <c r="O42" s="20">
        <v>119.4434</v>
      </c>
      <c r="P42" s="21">
        <v>0.59349609436604134</v>
      </c>
      <c r="Q42" s="20">
        <v>0.25660777738513019</v>
      </c>
      <c r="R42" s="20">
        <v>2.91621831571015E-2</v>
      </c>
      <c r="S42" s="20">
        <v>3.6420975777946708E-2</v>
      </c>
      <c r="T42" s="20">
        <v>0.45361817513715563</v>
      </c>
      <c r="U42" s="20">
        <v>0.16919150510643849</v>
      </c>
      <c r="V42" s="20">
        <v>0.11568195688874182</v>
      </c>
      <c r="W42" s="20">
        <v>-2.2136972517447808E-2</v>
      </c>
      <c r="X42" s="20">
        <v>-1.6690276278582269E-2</v>
      </c>
      <c r="Y42" s="20">
        <v>-4.1103520474639488E-3</v>
      </c>
      <c r="Z42" s="20">
        <v>5.8302287714663573E-2</v>
      </c>
      <c r="AA42" s="19">
        <v>0.140514672716505</v>
      </c>
      <c r="AB42" s="20">
        <f t="shared" si="5"/>
        <v>118.8907</v>
      </c>
      <c r="AC42" s="20">
        <f t="shared" si="0"/>
        <v>118.21446666666667</v>
      </c>
      <c r="AD42" s="20">
        <f t="shared" si="1"/>
        <v>118.80656666666668</v>
      </c>
      <c r="AE42" s="20">
        <f t="shared" si="18"/>
        <v>119.23326666666667</v>
      </c>
      <c r="AF42" s="20">
        <f t="shared" si="19"/>
        <v>119.3085</v>
      </c>
      <c r="AG42" s="109">
        <f>IFERROR(AC42/'2018'!AF42*100-100,"")</f>
        <v>0.79345951531838921</v>
      </c>
      <c r="AH42" s="20">
        <f t="shared" si="20"/>
        <v>0.5008693239462616</v>
      </c>
      <c r="AI42" s="20">
        <f t="shared" si="20"/>
        <v>0.35915523187969711</v>
      </c>
      <c r="AJ42" s="20">
        <f t="shared" si="20"/>
        <v>6.309760307385659E-2</v>
      </c>
    </row>
    <row r="43" spans="1:36" x14ac:dyDescent="0.2">
      <c r="A43" s="3" t="s">
        <v>40</v>
      </c>
      <c r="B43" s="1" t="s">
        <v>39</v>
      </c>
      <c r="C43" s="14">
        <v>123.4768</v>
      </c>
      <c r="D43" s="10">
        <v>123.5582</v>
      </c>
      <c r="E43" s="7">
        <v>122.1506</v>
      </c>
      <c r="F43" s="7">
        <v>122.9289</v>
      </c>
      <c r="G43" s="7">
        <v>123.59</v>
      </c>
      <c r="H43" s="7">
        <v>124.46429999999999</v>
      </c>
      <c r="I43" s="7">
        <v>124.6369</v>
      </c>
      <c r="J43" s="7">
        <v>124.84780000000001</v>
      </c>
      <c r="K43" s="7">
        <v>124.4444</v>
      </c>
      <c r="L43" s="7">
        <v>123.80549999999999</v>
      </c>
      <c r="M43" s="7">
        <v>123.6416</v>
      </c>
      <c r="N43" s="7">
        <v>123.6033</v>
      </c>
      <c r="O43" s="7">
        <v>124.676</v>
      </c>
      <c r="P43" s="10">
        <v>6.5923315149082368E-2</v>
      </c>
      <c r="Q43" s="7">
        <v>-1.1392202217254721</v>
      </c>
      <c r="R43" s="7">
        <v>0.63716428736330522</v>
      </c>
      <c r="S43" s="7">
        <v>0.5377905439648486</v>
      </c>
      <c r="T43" s="7">
        <v>0.70741969415000483</v>
      </c>
      <c r="U43" s="7">
        <v>0.13867430259118702</v>
      </c>
      <c r="V43" s="7">
        <v>0.16921152563968569</v>
      </c>
      <c r="W43" s="7">
        <v>-0.32311342290373146</v>
      </c>
      <c r="X43" s="7">
        <v>-0.5134019690721372</v>
      </c>
      <c r="Y43" s="7">
        <v>-0.13238507174559949</v>
      </c>
      <c r="Z43" s="7">
        <v>-3.0976629225109069E-2</v>
      </c>
      <c r="AA43" s="11">
        <v>0.86785708795800565</v>
      </c>
      <c r="AB43" s="20">
        <f t="shared" si="5"/>
        <v>123.86229166666665</v>
      </c>
      <c r="AC43" s="20">
        <f t="shared" si="0"/>
        <v>122.87923333333333</v>
      </c>
      <c r="AD43" s="20">
        <f t="shared" si="1"/>
        <v>124.23039999999999</v>
      </c>
      <c r="AE43" s="20">
        <f t="shared" si="18"/>
        <v>124.36590000000001</v>
      </c>
      <c r="AF43" s="20">
        <f t="shared" si="19"/>
        <v>123.97363333333334</v>
      </c>
      <c r="AG43" s="109">
        <f>IFERROR(AC43/'2018'!AF43*100-100,"")</f>
        <v>-5.9995824962939537E-2</v>
      </c>
      <c r="AH43" s="20">
        <f t="shared" si="20"/>
        <v>1.0995891087645049</v>
      </c>
      <c r="AI43" s="20">
        <f t="shared" si="20"/>
        <v>0.10907153160579242</v>
      </c>
      <c r="AJ43" s="20">
        <f t="shared" si="20"/>
        <v>-0.31541336223729388</v>
      </c>
    </row>
    <row r="44" spans="1:36" x14ac:dyDescent="0.2">
      <c r="A44" s="3" t="s">
        <v>41</v>
      </c>
      <c r="B44" s="1" t="s">
        <v>68</v>
      </c>
      <c r="C44" s="14">
        <v>118.4038</v>
      </c>
      <c r="D44" s="10">
        <v>118.04900000000001</v>
      </c>
      <c r="E44" s="7">
        <v>118.8523</v>
      </c>
      <c r="F44" s="7">
        <v>118.5962</v>
      </c>
      <c r="G44" s="7">
        <v>118.3912</v>
      </c>
      <c r="H44" s="7">
        <v>118.5611</v>
      </c>
      <c r="I44" s="7">
        <v>118.7313</v>
      </c>
      <c r="J44" s="7">
        <v>118.9076</v>
      </c>
      <c r="K44" s="7">
        <v>118.9956</v>
      </c>
      <c r="L44" s="7">
        <v>119.1456</v>
      </c>
      <c r="M44" s="7">
        <v>119.333</v>
      </c>
      <c r="N44" s="7">
        <v>119.1177</v>
      </c>
      <c r="O44" s="7">
        <v>119.1264</v>
      </c>
      <c r="P44" s="10">
        <v>-0.29965254493521098</v>
      </c>
      <c r="Q44" s="7">
        <v>0.68048013960304021</v>
      </c>
      <c r="R44" s="7">
        <v>-0.21547752967338751</v>
      </c>
      <c r="S44" s="7">
        <v>-0.1728554540533325</v>
      </c>
      <c r="T44" s="7">
        <v>0.14350728770381446</v>
      </c>
      <c r="U44" s="7">
        <v>0.14355467349746953</v>
      </c>
      <c r="V44" s="7">
        <v>0.14848654061734157</v>
      </c>
      <c r="W44" s="7">
        <v>7.4007044125012925E-2</v>
      </c>
      <c r="X44" s="7">
        <v>0.12605508102821086</v>
      </c>
      <c r="Y44" s="7">
        <v>0.15728654688045271</v>
      </c>
      <c r="Z44" s="7">
        <v>-0.18041949837848639</v>
      </c>
      <c r="AA44" s="11">
        <v>7.3037004576184672E-3</v>
      </c>
      <c r="AB44" s="20">
        <f t="shared" si="5"/>
        <v>118.81725000000002</v>
      </c>
      <c r="AC44" s="20">
        <f t="shared" si="0"/>
        <v>118.49916666666667</v>
      </c>
      <c r="AD44" s="20">
        <f t="shared" si="1"/>
        <v>118.56119999999999</v>
      </c>
      <c r="AE44" s="20">
        <f t="shared" si="18"/>
        <v>119.01626666666668</v>
      </c>
      <c r="AF44" s="20">
        <f t="shared" si="19"/>
        <v>119.19236666666666</v>
      </c>
      <c r="AG44" s="109">
        <f>IFERROR(AC44/'2018'!AF44*100-100,"")</f>
        <v>-6.4543859604739851E-2</v>
      </c>
      <c r="AH44" s="20">
        <f t="shared" si="20"/>
        <v>5.2349172638315622E-2</v>
      </c>
      <c r="AI44" s="20">
        <f t="shared" si="20"/>
        <v>0.38382427528289043</v>
      </c>
      <c r="AJ44" s="20">
        <f t="shared" si="20"/>
        <v>0.14796296752710703</v>
      </c>
    </row>
    <row r="45" spans="1:36" x14ac:dyDescent="0.2">
      <c r="A45" s="3" t="s">
        <v>42</v>
      </c>
      <c r="B45" s="1" t="s">
        <v>69</v>
      </c>
      <c r="C45" s="14">
        <v>109.43210000000001</v>
      </c>
      <c r="D45" s="10">
        <v>109.8352</v>
      </c>
      <c r="E45" s="7">
        <v>110.4808</v>
      </c>
      <c r="F45" s="7">
        <v>110.36709999999999</v>
      </c>
      <c r="G45" s="7">
        <v>110.36709999999999</v>
      </c>
      <c r="H45" s="7">
        <v>110.5577</v>
      </c>
      <c r="I45" s="7">
        <v>110.5939</v>
      </c>
      <c r="J45" s="7">
        <v>110.5939</v>
      </c>
      <c r="K45" s="7">
        <v>110.5939</v>
      </c>
      <c r="L45" s="7">
        <v>110.5939</v>
      </c>
      <c r="M45" s="7">
        <v>109.926</v>
      </c>
      <c r="N45" s="7">
        <v>110.3618</v>
      </c>
      <c r="O45" s="7">
        <v>110.3618</v>
      </c>
      <c r="P45" s="10">
        <v>0.36835626840752839</v>
      </c>
      <c r="Q45" s="7">
        <v>0.58778970676067577</v>
      </c>
      <c r="R45" s="7">
        <v>-0.10291380945830278</v>
      </c>
      <c r="S45" s="7">
        <v>0</v>
      </c>
      <c r="T45" s="7">
        <v>0.17269639231256728</v>
      </c>
      <c r="U45" s="7">
        <v>3.2743083475875498E-2</v>
      </c>
      <c r="V45" s="7">
        <v>0</v>
      </c>
      <c r="W45" s="7">
        <v>0</v>
      </c>
      <c r="X45" s="7">
        <v>0</v>
      </c>
      <c r="Y45" s="7">
        <v>-0.60392119276018208</v>
      </c>
      <c r="Z45" s="7">
        <v>0.39644851991339664</v>
      </c>
      <c r="AA45" s="11">
        <v>0</v>
      </c>
      <c r="AB45" s="20">
        <f t="shared" si="5"/>
        <v>110.38609166666663</v>
      </c>
      <c r="AC45" s="20">
        <f t="shared" si="0"/>
        <v>110.22769999999998</v>
      </c>
      <c r="AD45" s="20">
        <f t="shared" si="1"/>
        <v>110.50623333333334</v>
      </c>
      <c r="AE45" s="20">
        <f t="shared" si="18"/>
        <v>110.5939</v>
      </c>
      <c r="AF45" s="20">
        <f t="shared" si="19"/>
        <v>110.21653333333335</v>
      </c>
      <c r="AG45" s="109">
        <f>IFERROR(AC45/'2018'!AF45*100-100,"")</f>
        <v>0.21219281362758124</v>
      </c>
      <c r="AH45" s="20">
        <f t="shared" si="20"/>
        <v>0.25268905486856852</v>
      </c>
      <c r="AI45" s="20">
        <f t="shared" si="20"/>
        <v>7.9331874793183488E-2</v>
      </c>
      <c r="AJ45" s="20">
        <f t="shared" si="20"/>
        <v>-0.34121833723800421</v>
      </c>
    </row>
    <row r="46" spans="1:36" x14ac:dyDescent="0.2">
      <c r="A46" s="3" t="s">
        <v>44</v>
      </c>
      <c r="B46" s="1" t="s">
        <v>43</v>
      </c>
      <c r="C46" s="14">
        <v>122.6225</v>
      </c>
      <c r="D46" s="10">
        <v>123.3724</v>
      </c>
      <c r="E46" s="7">
        <v>123.7633</v>
      </c>
      <c r="F46" s="7">
        <v>123.9461</v>
      </c>
      <c r="G46" s="7">
        <v>123.8503</v>
      </c>
      <c r="H46" s="7">
        <v>123.86150000000001</v>
      </c>
      <c r="I46" s="7">
        <v>123.9913</v>
      </c>
      <c r="J46" s="7">
        <v>124.14190000000001</v>
      </c>
      <c r="K46" s="7">
        <v>124.1451</v>
      </c>
      <c r="L46" s="7">
        <v>124.285</v>
      </c>
      <c r="M46" s="7">
        <v>124.28660000000001</v>
      </c>
      <c r="N46" s="7">
        <v>124.1571</v>
      </c>
      <c r="O46" s="7">
        <v>124.1651</v>
      </c>
      <c r="P46" s="10">
        <v>0.61155171359252725</v>
      </c>
      <c r="Q46" s="7">
        <v>0.31684558296669435</v>
      </c>
      <c r="R46" s="7">
        <v>0.14770129755751527</v>
      </c>
      <c r="S46" s="7">
        <v>-7.7291661456065988E-2</v>
      </c>
      <c r="T46" s="7">
        <v>9.0431755110825882E-3</v>
      </c>
      <c r="U46" s="7">
        <v>0.10479446801466864</v>
      </c>
      <c r="V46" s="7">
        <v>0.12146013470300851</v>
      </c>
      <c r="W46" s="7">
        <v>2.5776953631227988E-3</v>
      </c>
      <c r="X46" s="7">
        <v>0.11269071433346724</v>
      </c>
      <c r="Y46" s="7">
        <v>1.2873637204895861E-3</v>
      </c>
      <c r="Z46" s="7">
        <v>-0.10419465976220066</v>
      </c>
      <c r="AA46" s="11">
        <v>6.4434494684521195E-3</v>
      </c>
      <c r="AB46" s="20">
        <f t="shared" si="5"/>
        <v>123.99714166666665</v>
      </c>
      <c r="AC46" s="20">
        <f t="shared" si="0"/>
        <v>123.69393333333333</v>
      </c>
      <c r="AD46" s="20">
        <f t="shared" si="1"/>
        <v>123.90103333333333</v>
      </c>
      <c r="AE46" s="20">
        <f t="shared" si="18"/>
        <v>124.19066666666667</v>
      </c>
      <c r="AF46" s="20">
        <f t="shared" si="19"/>
        <v>124.20293333333332</v>
      </c>
      <c r="AG46" s="109">
        <f>IFERROR(AC46/'2018'!AF46*100-100,"")</f>
        <v>0.91894867267802738</v>
      </c>
      <c r="AH46" s="20">
        <f t="shared" si="20"/>
        <v>0.16742939157890646</v>
      </c>
      <c r="AI46" s="20">
        <f t="shared" si="20"/>
        <v>0.23376183841349985</v>
      </c>
      <c r="AJ46" s="20">
        <f t="shared" si="20"/>
        <v>9.8772854642703578E-3</v>
      </c>
    </row>
    <row r="47" spans="1:36" x14ac:dyDescent="0.2">
      <c r="A47" s="3" t="s">
        <v>46</v>
      </c>
      <c r="B47" s="1" t="s">
        <v>45</v>
      </c>
      <c r="C47" s="14">
        <v>106.46599999999999</v>
      </c>
      <c r="D47" s="10">
        <v>108.7567</v>
      </c>
      <c r="E47" s="7">
        <v>108.7324</v>
      </c>
      <c r="F47" s="7">
        <v>108.6185</v>
      </c>
      <c r="G47" s="7">
        <v>108.6798</v>
      </c>
      <c r="H47" s="7">
        <v>109.0087</v>
      </c>
      <c r="I47" s="7">
        <v>109.02070000000001</v>
      </c>
      <c r="J47" s="7">
        <v>109.2842</v>
      </c>
      <c r="K47" s="7">
        <v>109.32850000000001</v>
      </c>
      <c r="L47" s="7">
        <v>109.41</v>
      </c>
      <c r="M47" s="7">
        <v>109.4212</v>
      </c>
      <c r="N47" s="7">
        <v>109.5921</v>
      </c>
      <c r="O47" s="7">
        <v>109.5921</v>
      </c>
      <c r="P47" s="10">
        <v>2.1515789078203382</v>
      </c>
      <c r="Q47" s="7">
        <v>-2.2343451024163713E-2</v>
      </c>
      <c r="R47" s="7">
        <v>-0.10475258524598097</v>
      </c>
      <c r="S47" s="7">
        <v>5.6436058314193988E-2</v>
      </c>
      <c r="T47" s="7">
        <v>0.30263213587069943</v>
      </c>
      <c r="U47" s="7">
        <v>1.1008295668144336E-2</v>
      </c>
      <c r="V47" s="7">
        <v>0.24169721896850177</v>
      </c>
      <c r="W47" s="7">
        <v>4.0536509394777008E-2</v>
      </c>
      <c r="X47" s="7">
        <v>7.4545978404525121E-2</v>
      </c>
      <c r="Y47" s="7">
        <v>1.0236724248242682E-2</v>
      </c>
      <c r="Z47" s="7">
        <v>0.1561854558348868</v>
      </c>
      <c r="AA47" s="11">
        <v>0</v>
      </c>
      <c r="AB47" s="20">
        <f t="shared" si="5"/>
        <v>109.12040833333334</v>
      </c>
      <c r="AC47" s="20">
        <f t="shared" si="0"/>
        <v>108.70253333333334</v>
      </c>
      <c r="AD47" s="20">
        <f t="shared" si="1"/>
        <v>108.90306666666667</v>
      </c>
      <c r="AE47" s="20">
        <f t="shared" si="18"/>
        <v>109.34089999999999</v>
      </c>
      <c r="AF47" s="20">
        <f t="shared" si="19"/>
        <v>109.53513333333335</v>
      </c>
      <c r="AG47" s="109">
        <f>IFERROR(AC47/'2018'!AF47*100-100,"")</f>
        <v>2.2571621461023597</v>
      </c>
      <c r="AH47" s="20">
        <f t="shared" si="20"/>
        <v>0.18447898791687578</v>
      </c>
      <c r="AI47" s="20">
        <f t="shared" si="20"/>
        <v>0.40203948955215196</v>
      </c>
      <c r="AJ47" s="20">
        <f t="shared" si="20"/>
        <v>0.17764014502657233</v>
      </c>
    </row>
    <row r="48" spans="1:36" x14ac:dyDescent="0.2">
      <c r="A48" s="54" t="s">
        <v>47</v>
      </c>
      <c r="B48" s="1" t="s">
        <v>70</v>
      </c>
      <c r="C48" s="14">
        <v>115.32080000000001</v>
      </c>
      <c r="D48" s="10">
        <v>117.5384</v>
      </c>
      <c r="E48" s="7">
        <v>118.245</v>
      </c>
      <c r="F48" s="7">
        <v>118.24509999999999</v>
      </c>
      <c r="G48" s="7">
        <v>118.3383</v>
      </c>
      <c r="H48" s="7">
        <v>119.7696</v>
      </c>
      <c r="I48" s="7">
        <v>120.2286</v>
      </c>
      <c r="J48" s="7">
        <v>120.2286</v>
      </c>
      <c r="K48" s="7">
        <v>120.2286</v>
      </c>
      <c r="L48" s="7">
        <v>120.2286</v>
      </c>
      <c r="M48" s="7">
        <v>120.2286</v>
      </c>
      <c r="N48" s="7">
        <v>120.8031</v>
      </c>
      <c r="O48" s="7">
        <v>120.8031</v>
      </c>
      <c r="P48" s="10">
        <v>1.922983538095461</v>
      </c>
      <c r="Q48" s="7">
        <v>0.60116523621217299</v>
      </c>
      <c r="R48" s="7">
        <v>8.4570172091089505E-5</v>
      </c>
      <c r="S48" s="7">
        <v>7.8819333739842221E-2</v>
      </c>
      <c r="T48" s="7">
        <v>1.2094985309067252</v>
      </c>
      <c r="U48" s="7">
        <v>0.38323581276050284</v>
      </c>
      <c r="V48" s="7">
        <v>0</v>
      </c>
      <c r="W48" s="7">
        <v>0</v>
      </c>
      <c r="X48" s="7">
        <v>0</v>
      </c>
      <c r="Y48" s="7">
        <v>0</v>
      </c>
      <c r="Z48" s="7">
        <v>0.47783971534227332</v>
      </c>
      <c r="AA48" s="11">
        <v>0</v>
      </c>
      <c r="AB48" s="20">
        <f t="shared" si="5"/>
        <v>119.57380000000001</v>
      </c>
      <c r="AC48" s="20">
        <f t="shared" si="0"/>
        <v>118.0095</v>
      </c>
      <c r="AD48" s="20">
        <f t="shared" si="1"/>
        <v>119.4455</v>
      </c>
      <c r="AE48" s="20">
        <f t="shared" si="18"/>
        <v>120.22859999999999</v>
      </c>
      <c r="AF48" s="20">
        <f t="shared" si="19"/>
        <v>120.6116</v>
      </c>
      <c r="AG48" s="109">
        <f>IFERROR(AC48/'2018'!AF48*100-100,"")</f>
        <v>2.4028307186075182</v>
      </c>
      <c r="AH48" s="20">
        <f t="shared" si="20"/>
        <v>1.2168511857096291</v>
      </c>
      <c r="AI48" s="20">
        <f t="shared" si="20"/>
        <v>0.65561281086353063</v>
      </c>
      <c r="AJ48" s="20">
        <f t="shared" si="20"/>
        <v>0.31855981022819435</v>
      </c>
    </row>
    <row r="49" spans="1:36" x14ac:dyDescent="0.2">
      <c r="A49" s="54"/>
      <c r="B49" s="46" t="s">
        <v>48</v>
      </c>
      <c r="C49" s="26">
        <v>89.359070000000003</v>
      </c>
      <c r="D49" s="21">
        <v>88.657809999999998</v>
      </c>
      <c r="E49" s="20">
        <v>88.399169999999998</v>
      </c>
      <c r="F49" s="20">
        <v>90.133330000000001</v>
      </c>
      <c r="G49" s="20">
        <v>90.255750000000006</v>
      </c>
      <c r="H49" s="20">
        <v>90.593950000000007</v>
      </c>
      <c r="I49" s="20">
        <v>91.357150000000004</v>
      </c>
      <c r="J49" s="20">
        <v>93.231639999999999</v>
      </c>
      <c r="K49" s="20">
        <v>93.714519999999993</v>
      </c>
      <c r="L49" s="20">
        <v>93.89573</v>
      </c>
      <c r="M49" s="20">
        <v>92.869749999999996</v>
      </c>
      <c r="N49" s="20">
        <v>91.002200000000002</v>
      </c>
      <c r="O49" s="20">
        <v>89.6173</v>
      </c>
      <c r="P49" s="21">
        <v>-0.78476644844222843</v>
      </c>
      <c r="Q49" s="20">
        <v>-0.29172838805740836</v>
      </c>
      <c r="R49" s="20">
        <v>1.9617378760456721</v>
      </c>
      <c r="S49" s="20">
        <v>0.13582101094013205</v>
      </c>
      <c r="T49" s="20">
        <v>0.3747129684258349</v>
      </c>
      <c r="U49" s="20">
        <v>0.8424403616356253</v>
      </c>
      <c r="V49" s="20">
        <v>2.0518262664717479</v>
      </c>
      <c r="W49" s="20">
        <v>0.51793575657362079</v>
      </c>
      <c r="X49" s="20">
        <v>0.19336384585868574</v>
      </c>
      <c r="Y49" s="20">
        <v>-1.0926801463708775</v>
      </c>
      <c r="Z49" s="20">
        <v>-2.0109346692545143</v>
      </c>
      <c r="AA49" s="19">
        <v>-1.5218313403412245</v>
      </c>
      <c r="AB49" s="20">
        <f>(AB29/AB33)*100</f>
        <v>91.161947504747573</v>
      </c>
      <c r="AC49" s="20">
        <f t="shared" ref="AC49:AF49" si="21">(AC29/AC33)*100</f>
        <v>89.063770008289026</v>
      </c>
      <c r="AD49" s="20">
        <f t="shared" si="21"/>
        <v>90.738341183092047</v>
      </c>
      <c r="AE49" s="20">
        <f t="shared" si="21"/>
        <v>93.613620958006877</v>
      </c>
      <c r="AF49" s="20">
        <f t="shared" si="21"/>
        <v>91.162591078374334</v>
      </c>
      <c r="AG49" s="109">
        <f>IFERROR(AC49/'2018'!AF49*100-100,"")</f>
        <v>-1.7847976633803029</v>
      </c>
      <c r="AH49" s="20">
        <f t="shared" si="20"/>
        <v>1.880193455371554</v>
      </c>
      <c r="AI49" s="20">
        <f t="shared" si="20"/>
        <v>3.1687594653213864</v>
      </c>
      <c r="AJ49" s="20">
        <f t="shared" si="20"/>
        <v>-2.6182406518940411</v>
      </c>
    </row>
    <row r="50" spans="1:36" x14ac:dyDescent="0.2">
      <c r="A50" s="54"/>
      <c r="B50" s="46" t="s">
        <v>72</v>
      </c>
      <c r="C50" s="26">
        <v>100.70569999999999</v>
      </c>
      <c r="D50" s="21">
        <v>99.812539999999998</v>
      </c>
      <c r="E50" s="20">
        <v>98.789450000000002</v>
      </c>
      <c r="F50" s="20">
        <v>100.97929999999999</v>
      </c>
      <c r="G50" s="20">
        <v>101.8292</v>
      </c>
      <c r="H50" s="20">
        <v>102.6112</v>
      </c>
      <c r="I50" s="20">
        <v>103.99720000000001</v>
      </c>
      <c r="J50" s="20">
        <v>106.896</v>
      </c>
      <c r="K50" s="20">
        <v>107.7931</v>
      </c>
      <c r="L50" s="20">
        <v>107.19410000000001</v>
      </c>
      <c r="M50" s="20">
        <v>105.72110000000001</v>
      </c>
      <c r="N50" s="20">
        <v>103.7766</v>
      </c>
      <c r="O50" s="20">
        <v>101.88849999999999</v>
      </c>
      <c r="P50" s="21">
        <v>-0.88690113866443965</v>
      </c>
      <c r="Q50" s="20">
        <v>-1.0250114865326505</v>
      </c>
      <c r="R50" s="20">
        <v>2.2166840689972389</v>
      </c>
      <c r="S50" s="20">
        <v>0.84165764666620302</v>
      </c>
      <c r="T50" s="20">
        <v>0.76795261084246602</v>
      </c>
      <c r="U50" s="20">
        <v>1.3507297449011511</v>
      </c>
      <c r="V50" s="20">
        <v>2.787382737227535</v>
      </c>
      <c r="W50" s="20">
        <v>0.83922691213889644</v>
      </c>
      <c r="X50" s="20">
        <v>-0.55569419563959987</v>
      </c>
      <c r="Y50" s="20">
        <v>-1.3741427933067203</v>
      </c>
      <c r="Z50" s="20">
        <v>-1.8392733333270319</v>
      </c>
      <c r="AA50" s="19">
        <v>-1.8193889566626855</v>
      </c>
      <c r="AB50" s="20">
        <f>(AB29/AB42)*100</f>
        <v>103.44920446538994</v>
      </c>
      <c r="AC50" s="20">
        <f t="shared" ref="AC50:AF50" si="22">(AC29/AC42)*100</f>
        <v>99.860564161069973</v>
      </c>
      <c r="AD50" s="20">
        <f t="shared" si="22"/>
        <v>102.81463117779404</v>
      </c>
      <c r="AE50" s="20">
        <f t="shared" si="22"/>
        <v>107.29432893169077</v>
      </c>
      <c r="AF50" s="20">
        <f t="shared" si="22"/>
        <v>103.79414151827686</v>
      </c>
      <c r="AG50" s="109">
        <f>IFERROR(AC50/'2018'!AF50*100-100,"")</f>
        <v>-2.0352409019136246</v>
      </c>
      <c r="AH50" s="20">
        <f t="shared" si="20"/>
        <v>2.9581917962723736</v>
      </c>
      <c r="AI50" s="20">
        <f t="shared" si="20"/>
        <v>4.3570625139433048</v>
      </c>
      <c r="AJ50" s="20">
        <f t="shared" si="20"/>
        <v>-3.262229652083775</v>
      </c>
    </row>
    <row r="51" spans="1:36" ht="18" customHeight="1" x14ac:dyDescent="0.2">
      <c r="B51" s="22" t="s">
        <v>53</v>
      </c>
      <c r="C51" s="27"/>
      <c r="D51" s="24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4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5"/>
      <c r="AB51" s="24"/>
      <c r="AC51" s="23"/>
      <c r="AD51" s="23"/>
      <c r="AE51" s="23"/>
      <c r="AF51" s="23"/>
      <c r="AG51" s="23"/>
      <c r="AH51" s="23"/>
      <c r="AI51" s="23"/>
      <c r="AJ51" s="23"/>
    </row>
    <row r="52" spans="1:36" x14ac:dyDescent="0.2">
      <c r="A52" s="54" t="s">
        <v>14</v>
      </c>
      <c r="B52" s="46" t="s">
        <v>15</v>
      </c>
      <c r="C52" s="26">
        <v>129.65780000000001</v>
      </c>
      <c r="D52" s="21">
        <v>131.91679999999999</v>
      </c>
      <c r="E52" s="20">
        <v>134.24100000000001</v>
      </c>
      <c r="F52" s="20">
        <v>137.00649999999999</v>
      </c>
      <c r="G52" s="20">
        <v>135.18190000000001</v>
      </c>
      <c r="H52" s="20">
        <v>137.12430000000001</v>
      </c>
      <c r="I52" s="20">
        <v>134.32740000000001</v>
      </c>
      <c r="J52" s="20">
        <v>135.43680000000001</v>
      </c>
      <c r="K52" s="20">
        <v>132.01650000000001</v>
      </c>
      <c r="L52" s="20">
        <v>136.19810000000001</v>
      </c>
      <c r="M52" s="20">
        <v>134.3938</v>
      </c>
      <c r="N52" s="20">
        <v>138.20650000000001</v>
      </c>
      <c r="O52" s="20">
        <v>143.30549999999999</v>
      </c>
      <c r="P52" s="21">
        <v>1.7422785208448592</v>
      </c>
      <c r="Q52" s="20">
        <v>1.7618680865515379</v>
      </c>
      <c r="R52" s="20">
        <v>2.0601008633725719</v>
      </c>
      <c r="S52" s="20">
        <v>-1.331761631747381</v>
      </c>
      <c r="T52" s="20">
        <v>1.4368787537384753</v>
      </c>
      <c r="U52" s="20">
        <v>-2.0396822445037048</v>
      </c>
      <c r="V52" s="20">
        <v>0.82589255803357586</v>
      </c>
      <c r="W52" s="20">
        <v>-2.5253845335979568</v>
      </c>
      <c r="X52" s="20">
        <v>3.1674828525222249</v>
      </c>
      <c r="Y52" s="20">
        <v>-1.3247615054835653</v>
      </c>
      <c r="Z52" s="20">
        <v>2.8369612288662176</v>
      </c>
      <c r="AA52" s="19">
        <v>3.6894067934576085</v>
      </c>
      <c r="AB52" s="20">
        <f t="shared" ref="AB52:AB69" si="23">AVERAGE(D52:O52)</f>
        <v>135.77959166666668</v>
      </c>
      <c r="AC52" s="20">
        <f t="shared" ref="AC52:AC69" si="24">IFERROR(AVERAGE(D52:F52),"")</f>
        <v>134.38810000000001</v>
      </c>
      <c r="AD52" s="20">
        <f t="shared" ref="AD52:AD69" si="25">IFERROR(AVERAGE(G52:I52),"")</f>
        <v>135.54453333333333</v>
      </c>
      <c r="AE52" s="20">
        <f t="shared" ref="AE52:AE69" si="26">IFERROR(AVERAGE(J52:L52),"")</f>
        <v>134.55046666666667</v>
      </c>
      <c r="AF52" s="20">
        <f t="shared" ref="AF52:AF69" si="27">IFERROR(AVERAGE(M52:O52),"")</f>
        <v>138.63526666666667</v>
      </c>
      <c r="AG52" s="7">
        <f>IFERROR(AC52/'2018'!AF52*100-100,"")</f>
        <v>1.8788353247624912</v>
      </c>
      <c r="AH52" s="20">
        <f t="shared" ref="AH52:AJ52" si="28">IFERROR(AD52/AC52*100-100,"")</f>
        <v>0.86051765992176854</v>
      </c>
      <c r="AI52" s="20">
        <f t="shared" si="28"/>
        <v>-0.73338750167226863</v>
      </c>
      <c r="AJ52" s="20">
        <f t="shared" si="28"/>
        <v>3.0358869063751541</v>
      </c>
    </row>
    <row r="53" spans="1:36" x14ac:dyDescent="0.2">
      <c r="A53" s="3" t="s">
        <v>16</v>
      </c>
      <c r="B53" s="1" t="s">
        <v>74</v>
      </c>
      <c r="C53" s="14">
        <v>129.65780000000001</v>
      </c>
      <c r="D53" s="10">
        <v>131.91679999999999</v>
      </c>
      <c r="E53" s="7">
        <v>134.24100000000001</v>
      </c>
      <c r="F53" s="7">
        <v>137.00649999999999</v>
      </c>
      <c r="G53" s="7">
        <v>135.18190000000001</v>
      </c>
      <c r="H53" s="7">
        <v>137.12430000000001</v>
      </c>
      <c r="I53" s="7">
        <v>134.32740000000001</v>
      </c>
      <c r="J53" s="7">
        <v>135.43680000000001</v>
      </c>
      <c r="K53" s="7">
        <v>132.01650000000001</v>
      </c>
      <c r="L53" s="7">
        <v>136.19810000000001</v>
      </c>
      <c r="M53" s="7">
        <v>134.3938</v>
      </c>
      <c r="N53" s="7">
        <v>138.20650000000001</v>
      </c>
      <c r="O53" s="7">
        <v>143.30549999999999</v>
      </c>
      <c r="P53" s="10">
        <v>1.7422785208448592</v>
      </c>
      <c r="Q53" s="7">
        <v>1.7618680865515379</v>
      </c>
      <c r="R53" s="7">
        <v>2.0601008633725719</v>
      </c>
      <c r="S53" s="7">
        <v>-1.331761631747381</v>
      </c>
      <c r="T53" s="7">
        <v>1.4368787537384753</v>
      </c>
      <c r="U53" s="7">
        <v>-2.0396822445037048</v>
      </c>
      <c r="V53" s="7">
        <v>0.82589255803357586</v>
      </c>
      <c r="W53" s="7">
        <v>-2.5253845335979568</v>
      </c>
      <c r="X53" s="7">
        <v>3.1674828525222249</v>
      </c>
      <c r="Y53" s="7">
        <v>-1.3247615054835653</v>
      </c>
      <c r="Z53" s="7">
        <v>2.8369612288662176</v>
      </c>
      <c r="AA53" s="11">
        <v>3.6894067934576085</v>
      </c>
      <c r="AB53" s="20">
        <f t="shared" si="23"/>
        <v>135.77959166666668</v>
      </c>
      <c r="AC53" s="20">
        <f t="shared" si="24"/>
        <v>134.38810000000001</v>
      </c>
      <c r="AD53" s="20">
        <f t="shared" si="25"/>
        <v>135.54453333333333</v>
      </c>
      <c r="AE53" s="20">
        <f t="shared" si="26"/>
        <v>134.55046666666667</v>
      </c>
      <c r="AF53" s="20">
        <f t="shared" si="27"/>
        <v>138.63526666666667</v>
      </c>
      <c r="AG53" s="7">
        <f>IFERROR(AC53/'2018'!AF53*100-100,"")</f>
        <v>1.8788353247624912</v>
      </c>
      <c r="AH53" s="20">
        <f t="shared" ref="AH53:AH69" si="29">IFERROR(AD53/AC53*100-100,"")</f>
        <v>0.86051765992176854</v>
      </c>
      <c r="AI53" s="20">
        <f t="shared" ref="AI53:AI69" si="30">IFERROR(AE53/AD53*100-100,"")</f>
        <v>-0.73338750167226863</v>
      </c>
      <c r="AJ53" s="20">
        <f t="shared" ref="AJ53:AJ69" si="31">IFERROR(AF53/AE53*100-100,"")</f>
        <v>3.0358869063751541</v>
      </c>
    </row>
    <row r="54" spans="1:36" x14ac:dyDescent="0.2">
      <c r="A54" s="54" t="s">
        <v>20</v>
      </c>
      <c r="B54" s="46" t="s">
        <v>21</v>
      </c>
      <c r="C54" s="26">
        <v>133.75049999999999</v>
      </c>
      <c r="D54" s="21">
        <v>134.6559</v>
      </c>
      <c r="E54" s="20">
        <v>134.0094</v>
      </c>
      <c r="F54" s="20">
        <v>134.51740000000001</v>
      </c>
      <c r="G54" s="20">
        <v>135.6438</v>
      </c>
      <c r="H54" s="20">
        <v>136.81819999999999</v>
      </c>
      <c r="I54" s="20">
        <v>137.76349999999999</v>
      </c>
      <c r="J54" s="20">
        <v>139.09780000000001</v>
      </c>
      <c r="K54" s="20">
        <v>139.59729999999999</v>
      </c>
      <c r="L54" s="20">
        <v>138.48419999999999</v>
      </c>
      <c r="M54" s="20">
        <v>138.06120000000001</v>
      </c>
      <c r="N54" s="20">
        <v>138.40880000000001</v>
      </c>
      <c r="O54" s="20">
        <v>138.15110000000001</v>
      </c>
      <c r="P54" s="21">
        <v>0.67693204885216463</v>
      </c>
      <c r="Q54" s="20">
        <v>-0.48011264266920584</v>
      </c>
      <c r="R54" s="20">
        <v>0.37907788558116801</v>
      </c>
      <c r="S54" s="20">
        <v>0.83736379085530177</v>
      </c>
      <c r="T54" s="20">
        <v>0.86579703606061731</v>
      </c>
      <c r="U54" s="20">
        <v>0.69091685170540418</v>
      </c>
      <c r="V54" s="20">
        <v>0.96854391765599257</v>
      </c>
      <c r="W54" s="20">
        <v>0.35909985636004549</v>
      </c>
      <c r="X54" s="20">
        <v>-0.79736499201632327</v>
      </c>
      <c r="Y54" s="20">
        <v>-0.30545000801533567</v>
      </c>
      <c r="Z54" s="20">
        <v>0.25177240238387028</v>
      </c>
      <c r="AA54" s="19">
        <v>-0.1861875834484511</v>
      </c>
      <c r="AB54" s="20">
        <f t="shared" si="23"/>
        <v>137.10071666666667</v>
      </c>
      <c r="AC54" s="20">
        <f t="shared" si="24"/>
        <v>134.39423333333335</v>
      </c>
      <c r="AD54" s="20">
        <f t="shared" si="25"/>
        <v>136.74183333333335</v>
      </c>
      <c r="AE54" s="20">
        <f t="shared" si="26"/>
        <v>139.05976666666666</v>
      </c>
      <c r="AF54" s="20">
        <f t="shared" si="27"/>
        <v>138.20703333333336</v>
      </c>
      <c r="AG54" s="7">
        <f>IFERROR(AC54/'2018'!AF54*100-100,"")</f>
        <v>0.80048822331266933</v>
      </c>
      <c r="AH54" s="20">
        <f t="shared" si="29"/>
        <v>1.7468011400290777</v>
      </c>
      <c r="AI54" s="20">
        <f t="shared" si="30"/>
        <v>1.6951164664312586</v>
      </c>
      <c r="AJ54" s="20">
        <f t="shared" si="31"/>
        <v>-0.61321355110378306</v>
      </c>
    </row>
    <row r="55" spans="1:36" x14ac:dyDescent="0.2">
      <c r="A55" s="54" t="s">
        <v>22</v>
      </c>
      <c r="B55" s="46" t="s">
        <v>23</v>
      </c>
      <c r="C55" s="26">
        <v>135.09649999999999</v>
      </c>
      <c r="D55" s="21">
        <v>135.84889999999999</v>
      </c>
      <c r="E55" s="20">
        <v>135.03290000000001</v>
      </c>
      <c r="F55" s="20">
        <v>135.54130000000001</v>
      </c>
      <c r="G55" s="20">
        <v>136.8715</v>
      </c>
      <c r="H55" s="20">
        <v>138.2654</v>
      </c>
      <c r="I55" s="20">
        <v>139.3537</v>
      </c>
      <c r="J55" s="20">
        <v>140.91079999999999</v>
      </c>
      <c r="K55" s="20">
        <v>141.49680000000001</v>
      </c>
      <c r="L55" s="20">
        <v>140.10409999999999</v>
      </c>
      <c r="M55" s="20">
        <v>139.5652</v>
      </c>
      <c r="N55" s="20">
        <v>139.9847</v>
      </c>
      <c r="O55" s="20">
        <v>139.61490000000001</v>
      </c>
      <c r="P55" s="21">
        <v>0.55693522778161864</v>
      </c>
      <c r="Q55" s="20">
        <v>-0.60066735910263114</v>
      </c>
      <c r="R55" s="20">
        <v>0.37650083794393407</v>
      </c>
      <c r="S55" s="20">
        <v>0.98139828967258724</v>
      </c>
      <c r="T55" s="20">
        <v>1.0184004705143161</v>
      </c>
      <c r="U55" s="20">
        <v>0.78710942867847178</v>
      </c>
      <c r="V55" s="20">
        <v>1.1173725563081505</v>
      </c>
      <c r="W55" s="20">
        <v>0.41586592369074105</v>
      </c>
      <c r="X55" s="20">
        <v>-0.98426254162639648</v>
      </c>
      <c r="Y55" s="20">
        <v>-0.38464256220908882</v>
      </c>
      <c r="Z55" s="20">
        <v>0.30057636144253674</v>
      </c>
      <c r="AA55" s="19">
        <v>-0.26417172733877198</v>
      </c>
      <c r="AB55" s="20">
        <f t="shared" si="23"/>
        <v>138.54918333333333</v>
      </c>
      <c r="AC55" s="20">
        <f t="shared" si="24"/>
        <v>135.47436666666667</v>
      </c>
      <c r="AD55" s="20">
        <f t="shared" si="25"/>
        <v>138.16353333333333</v>
      </c>
      <c r="AE55" s="20">
        <f t="shared" si="26"/>
        <v>140.83723333333333</v>
      </c>
      <c r="AF55" s="20">
        <f t="shared" si="27"/>
        <v>139.7216</v>
      </c>
      <c r="AG55" s="7">
        <f>IFERROR(AC55/'2018'!AF55*100-100,"")</f>
        <v>0.62049907307644503</v>
      </c>
      <c r="AH55" s="20">
        <f t="shared" si="29"/>
        <v>1.9850003604617825</v>
      </c>
      <c r="AI55" s="20">
        <f t="shared" si="30"/>
        <v>1.9351705442777245</v>
      </c>
      <c r="AJ55" s="20">
        <f t="shared" si="31"/>
        <v>-0.7921437441850685</v>
      </c>
    </row>
    <row r="56" spans="1:36" x14ac:dyDescent="0.2">
      <c r="A56" s="3" t="s">
        <v>24</v>
      </c>
      <c r="B56" s="1" t="s">
        <v>25</v>
      </c>
      <c r="C56" s="14">
        <v>140.22710000000001</v>
      </c>
      <c r="D56" s="10">
        <v>141.48099999999999</v>
      </c>
      <c r="E56" s="7">
        <v>139.3871</v>
      </c>
      <c r="F56" s="7">
        <v>140.399</v>
      </c>
      <c r="G56" s="7">
        <v>143.39400000000001</v>
      </c>
      <c r="H56" s="7">
        <v>146.1267</v>
      </c>
      <c r="I56" s="7">
        <v>148.35849999999999</v>
      </c>
      <c r="J56" s="7">
        <v>151.62029999999999</v>
      </c>
      <c r="K56" s="7">
        <v>152.83160000000001</v>
      </c>
      <c r="L56" s="7">
        <v>149.33600000000001</v>
      </c>
      <c r="M56" s="7">
        <v>147.85599999999999</v>
      </c>
      <c r="N56" s="7">
        <v>148.57679999999999</v>
      </c>
      <c r="O56" s="7">
        <v>147.43979999999999</v>
      </c>
      <c r="P56" s="10">
        <v>0.89419234941034031</v>
      </c>
      <c r="Q56" s="7">
        <v>-1.4799867119966574</v>
      </c>
      <c r="R56" s="7">
        <v>0.72596388044517535</v>
      </c>
      <c r="S56" s="7">
        <v>2.1332060769663634</v>
      </c>
      <c r="T56" s="7">
        <v>1.9057282731494998</v>
      </c>
      <c r="U56" s="7">
        <v>1.5273047293889432</v>
      </c>
      <c r="V56" s="7">
        <v>2.1985932723773791</v>
      </c>
      <c r="W56" s="7">
        <v>0.79890357689572089</v>
      </c>
      <c r="X56" s="7">
        <v>-2.2872233229253607</v>
      </c>
      <c r="Y56" s="7">
        <v>-0.99105373118338391</v>
      </c>
      <c r="Z56" s="7">
        <v>0.48750135266745825</v>
      </c>
      <c r="AA56" s="11">
        <v>-0.765260794417433</v>
      </c>
      <c r="AB56" s="20">
        <f t="shared" si="23"/>
        <v>146.40056666666669</v>
      </c>
      <c r="AC56" s="20">
        <f t="shared" si="24"/>
        <v>140.42236666666668</v>
      </c>
      <c r="AD56" s="20">
        <f t="shared" si="25"/>
        <v>145.95973333333333</v>
      </c>
      <c r="AE56" s="20">
        <f t="shared" si="26"/>
        <v>151.26263333333335</v>
      </c>
      <c r="AF56" s="20">
        <f t="shared" si="27"/>
        <v>147.95753333333332</v>
      </c>
      <c r="AG56" s="7">
        <f>IFERROR(AC56/'2018'!AF56*100-100,"")</f>
        <v>0.58212301440445913</v>
      </c>
      <c r="AH56" s="20">
        <f t="shared" si="29"/>
        <v>3.9433651476699509</v>
      </c>
      <c r="AI56" s="20">
        <f t="shared" si="30"/>
        <v>3.6331253003111499</v>
      </c>
      <c r="AJ56" s="20">
        <f t="shared" si="31"/>
        <v>-2.1850075773285624</v>
      </c>
    </row>
    <row r="57" spans="1:36" x14ac:dyDescent="0.2">
      <c r="A57" s="3" t="s">
        <v>26</v>
      </c>
      <c r="B57" s="1" t="s">
        <v>66</v>
      </c>
      <c r="C57" s="14">
        <v>140.7321</v>
      </c>
      <c r="D57" s="10">
        <v>141.79640000000001</v>
      </c>
      <c r="E57" s="7">
        <v>142.20419999999999</v>
      </c>
      <c r="F57" s="7">
        <v>142.36529999999999</v>
      </c>
      <c r="G57" s="7">
        <v>142.43010000000001</v>
      </c>
      <c r="H57" s="7">
        <v>142.7046</v>
      </c>
      <c r="I57" s="7">
        <v>143.03479999999999</v>
      </c>
      <c r="J57" s="7">
        <v>143.22730000000001</v>
      </c>
      <c r="K57" s="7">
        <v>143.43530000000001</v>
      </c>
      <c r="L57" s="7">
        <v>143.58349999999999</v>
      </c>
      <c r="M57" s="7">
        <v>143.73699999999999</v>
      </c>
      <c r="N57" s="7">
        <v>144.1027</v>
      </c>
      <c r="O57" s="7">
        <v>144.52789999999999</v>
      </c>
      <c r="P57" s="10">
        <v>0.75625958825314399</v>
      </c>
      <c r="Q57" s="7">
        <v>0.28759545376326934</v>
      </c>
      <c r="R57" s="7">
        <v>0.11328779318754628</v>
      </c>
      <c r="S57" s="7">
        <v>4.5516709479079182E-2</v>
      </c>
      <c r="T57" s="7">
        <v>0.1927261161790865</v>
      </c>
      <c r="U57" s="7">
        <v>0.23138707511880535</v>
      </c>
      <c r="V57" s="7">
        <v>0.1345826330375712</v>
      </c>
      <c r="W57" s="7">
        <v>0.145223710842834</v>
      </c>
      <c r="X57" s="7">
        <v>0.10332184615640247</v>
      </c>
      <c r="Y57" s="7">
        <v>0.10690643423513718</v>
      </c>
      <c r="Z57" s="7">
        <v>0.2544230086894842</v>
      </c>
      <c r="AA57" s="11">
        <v>0.29506733739200552</v>
      </c>
      <c r="AB57" s="20">
        <f t="shared" si="23"/>
        <v>143.09575833333335</v>
      </c>
      <c r="AC57" s="20">
        <f t="shared" si="24"/>
        <v>142.12196666666665</v>
      </c>
      <c r="AD57" s="20">
        <f t="shared" si="25"/>
        <v>142.72316666666666</v>
      </c>
      <c r="AE57" s="20">
        <f t="shared" si="26"/>
        <v>143.41536666666664</v>
      </c>
      <c r="AF57" s="20">
        <f t="shared" si="27"/>
        <v>144.12253333333334</v>
      </c>
      <c r="AG57" s="7">
        <f>IFERROR(AC57/'2018'!AF57*100-100,"")</f>
        <v>1.145425970405924</v>
      </c>
      <c r="AH57" s="20">
        <f t="shared" si="29"/>
        <v>0.42301694389725242</v>
      </c>
      <c r="AI57" s="20">
        <f t="shared" si="30"/>
        <v>0.48499484433148154</v>
      </c>
      <c r="AJ57" s="20">
        <f t="shared" si="31"/>
        <v>0.49308988506813023</v>
      </c>
    </row>
    <row r="58" spans="1:36" x14ac:dyDescent="0.2">
      <c r="A58" s="3" t="s">
        <v>27</v>
      </c>
      <c r="B58" s="1" t="s">
        <v>28</v>
      </c>
      <c r="C58" s="14">
        <v>127.923</v>
      </c>
      <c r="D58" s="10">
        <v>128.02189999999999</v>
      </c>
      <c r="E58" s="7">
        <v>128.00219999999999</v>
      </c>
      <c r="F58" s="7">
        <v>128.0367</v>
      </c>
      <c r="G58" s="7">
        <v>128.25479999999999</v>
      </c>
      <c r="H58" s="7">
        <v>128.3484</v>
      </c>
      <c r="I58" s="7">
        <v>128.46010000000001</v>
      </c>
      <c r="J58" s="7">
        <v>128.7791</v>
      </c>
      <c r="K58" s="7">
        <v>128.85079999999999</v>
      </c>
      <c r="L58" s="7">
        <v>128.95169999999999</v>
      </c>
      <c r="M58" s="7">
        <v>129.03790000000001</v>
      </c>
      <c r="N58" s="7">
        <v>129.19120000000001</v>
      </c>
      <c r="O58" s="7">
        <v>129.4091</v>
      </c>
      <c r="P58" s="10">
        <v>7.7312133080045198E-2</v>
      </c>
      <c r="Q58" s="7">
        <v>-1.5387992210707914E-2</v>
      </c>
      <c r="R58" s="7">
        <v>2.6952661751132725E-2</v>
      </c>
      <c r="S58" s="7">
        <v>0.17034178481637893</v>
      </c>
      <c r="T58" s="7">
        <v>7.2979724735455706E-2</v>
      </c>
      <c r="U58" s="7">
        <v>8.7028743638419517E-2</v>
      </c>
      <c r="V58" s="7">
        <v>0.24832613395131126</v>
      </c>
      <c r="W58" s="7">
        <v>5.5676736364823773E-2</v>
      </c>
      <c r="X58" s="7">
        <v>7.8307624011644303E-2</v>
      </c>
      <c r="Y58" s="7">
        <v>6.6846734087274054E-2</v>
      </c>
      <c r="Z58" s="7">
        <v>0.11880230536919893</v>
      </c>
      <c r="AA58" s="11">
        <v>0.16866473877476637</v>
      </c>
      <c r="AB58" s="20">
        <f t="shared" si="23"/>
        <v>128.61199166666668</v>
      </c>
      <c r="AC58" s="20">
        <f t="shared" si="24"/>
        <v>128.02026666666666</v>
      </c>
      <c r="AD58" s="20">
        <f t="shared" si="25"/>
        <v>128.35443333333333</v>
      </c>
      <c r="AE58" s="20">
        <f t="shared" si="26"/>
        <v>128.86053333333334</v>
      </c>
      <c r="AF58" s="20">
        <f t="shared" si="27"/>
        <v>129.21273333333332</v>
      </c>
      <c r="AG58" s="7">
        <f>IFERROR(AC58/'2018'!AF58*100-100,"")</f>
        <v>0.42448777237788704</v>
      </c>
      <c r="AH58" s="20">
        <f t="shared" si="29"/>
        <v>0.26102637915663252</v>
      </c>
      <c r="AI58" s="20">
        <f t="shared" si="30"/>
        <v>0.39429880749477775</v>
      </c>
      <c r="AJ58" s="20">
        <f t="shared" si="31"/>
        <v>0.27331875081482337</v>
      </c>
    </row>
    <row r="59" spans="1:36" x14ac:dyDescent="0.2">
      <c r="A59" s="3" t="s">
        <v>29</v>
      </c>
      <c r="B59" s="1" t="s">
        <v>30</v>
      </c>
      <c r="C59" s="14">
        <v>131.5855</v>
      </c>
      <c r="D59" s="10">
        <v>131.69380000000001</v>
      </c>
      <c r="E59" s="7">
        <v>131.6823</v>
      </c>
      <c r="F59" s="7">
        <v>132.1816</v>
      </c>
      <c r="G59" s="7">
        <v>132.06379999999999</v>
      </c>
      <c r="H59" s="7">
        <v>134.43020000000001</v>
      </c>
      <c r="I59" s="7">
        <v>134.8991</v>
      </c>
      <c r="J59" s="7">
        <v>135.04050000000001</v>
      </c>
      <c r="K59" s="7">
        <v>135.08080000000001</v>
      </c>
      <c r="L59" s="7">
        <v>135.3689</v>
      </c>
      <c r="M59" s="7">
        <v>135.8586</v>
      </c>
      <c r="N59" s="7">
        <v>136.08539999999999</v>
      </c>
      <c r="O59" s="7">
        <v>135.77000000000001</v>
      </c>
      <c r="P59" s="10">
        <v>8.2303901265727647E-2</v>
      </c>
      <c r="Q59" s="7">
        <v>-8.7323776821781121E-3</v>
      </c>
      <c r="R59" s="7">
        <v>0.37917016941533155</v>
      </c>
      <c r="S59" s="7">
        <v>-8.9119816979077865E-2</v>
      </c>
      <c r="T59" s="7">
        <v>1.7918612064774959</v>
      </c>
      <c r="U59" s="7">
        <v>0.34880555113359252</v>
      </c>
      <c r="V59" s="7">
        <v>0.10481908330004011</v>
      </c>
      <c r="W59" s="7">
        <v>2.9842898982158684E-2</v>
      </c>
      <c r="X59" s="7">
        <v>0.21327975552409062</v>
      </c>
      <c r="Y59" s="7">
        <v>0.36175221930591084</v>
      </c>
      <c r="Z59" s="7">
        <v>0.16693827258634877</v>
      </c>
      <c r="AA59" s="11">
        <v>-0.23176622914727268</v>
      </c>
      <c r="AB59" s="20">
        <f t="shared" si="23"/>
        <v>134.17958333333331</v>
      </c>
      <c r="AC59" s="20">
        <f t="shared" si="24"/>
        <v>131.85256666666666</v>
      </c>
      <c r="AD59" s="20">
        <f t="shared" si="25"/>
        <v>133.79769999999999</v>
      </c>
      <c r="AE59" s="20">
        <f t="shared" si="26"/>
        <v>135.1634</v>
      </c>
      <c r="AF59" s="20">
        <f t="shared" si="27"/>
        <v>135.90466666666666</v>
      </c>
      <c r="AG59" s="7">
        <f>IFERROR(AC59/'2018'!AF59*100-100,"")</f>
        <v>0.71870326843716725</v>
      </c>
      <c r="AH59" s="20">
        <f t="shared" si="29"/>
        <v>1.4752335752786507</v>
      </c>
      <c r="AI59" s="20">
        <f t="shared" si="30"/>
        <v>1.0207200871166009</v>
      </c>
      <c r="AJ59" s="20">
        <f t="shared" si="31"/>
        <v>0.54842262525703234</v>
      </c>
    </row>
    <row r="60" spans="1:36" x14ac:dyDescent="0.2">
      <c r="A60" s="3" t="s">
        <v>31</v>
      </c>
      <c r="B60" s="1" t="s">
        <v>32</v>
      </c>
      <c r="C60" s="14">
        <v>128.31110000000001</v>
      </c>
      <c r="D60" s="10">
        <v>128.56</v>
      </c>
      <c r="E60" s="7">
        <v>128.7038</v>
      </c>
      <c r="F60" s="7">
        <v>129.02770000000001</v>
      </c>
      <c r="G60" s="7">
        <v>129.0916</v>
      </c>
      <c r="H60" s="7">
        <v>129.2311</v>
      </c>
      <c r="I60" s="7">
        <v>129.65469999999999</v>
      </c>
      <c r="J60" s="7">
        <v>130.2775</v>
      </c>
      <c r="K60" s="7">
        <v>130.4143</v>
      </c>
      <c r="L60" s="7">
        <v>130.63310000000001</v>
      </c>
      <c r="M60" s="7">
        <v>130.76900000000001</v>
      </c>
      <c r="N60" s="7">
        <v>130.81880000000001</v>
      </c>
      <c r="O60" s="7">
        <v>131.11600000000001</v>
      </c>
      <c r="P60" s="10">
        <v>0.19398165864059452</v>
      </c>
      <c r="Q60" s="7">
        <v>0.11185438705662634</v>
      </c>
      <c r="R60" s="7">
        <v>0.25166312105781563</v>
      </c>
      <c r="S60" s="7">
        <v>4.952424944410358E-2</v>
      </c>
      <c r="T60" s="7">
        <v>0.10806280191739678</v>
      </c>
      <c r="U60" s="7">
        <v>0.32778487531251638</v>
      </c>
      <c r="V60" s="7">
        <v>0.48035281405148622</v>
      </c>
      <c r="W60" s="7">
        <v>0.10500662048319458</v>
      </c>
      <c r="X60" s="7">
        <v>0.16777301262209426</v>
      </c>
      <c r="Y60" s="7">
        <v>0.10403182654319032</v>
      </c>
      <c r="Z60" s="7">
        <v>3.8082420145450928E-2</v>
      </c>
      <c r="AA60" s="11">
        <v>0.22718447195663288</v>
      </c>
      <c r="AB60" s="20">
        <f t="shared" si="23"/>
        <v>129.85813333333334</v>
      </c>
      <c r="AC60" s="20">
        <f t="shared" si="24"/>
        <v>128.76383333333334</v>
      </c>
      <c r="AD60" s="20">
        <f t="shared" si="25"/>
        <v>129.32579999999999</v>
      </c>
      <c r="AE60" s="20">
        <f t="shared" si="26"/>
        <v>130.44163333333333</v>
      </c>
      <c r="AF60" s="20">
        <f t="shared" si="27"/>
        <v>130.90126666666666</v>
      </c>
      <c r="AG60" s="7">
        <f>IFERROR(AC60/'2018'!AF60*100-100,"")</f>
        <v>0.40699126676489072</v>
      </c>
      <c r="AH60" s="20">
        <f t="shared" si="29"/>
        <v>0.43643207267049888</v>
      </c>
      <c r="AI60" s="20">
        <f t="shared" si="30"/>
        <v>0.86280798830036076</v>
      </c>
      <c r="AJ60" s="20">
        <f t="shared" si="31"/>
        <v>0.352367048455136</v>
      </c>
    </row>
    <row r="61" spans="1:36" x14ac:dyDescent="0.2">
      <c r="A61" s="3" t="s">
        <v>33</v>
      </c>
      <c r="B61" s="1" t="s">
        <v>67</v>
      </c>
      <c r="C61" s="14">
        <v>115.61409999999999</v>
      </c>
      <c r="D61" s="10">
        <v>115.7148</v>
      </c>
      <c r="E61" s="7">
        <v>116.0288</v>
      </c>
      <c r="F61" s="7">
        <v>116.01300000000001</v>
      </c>
      <c r="G61" s="7">
        <v>115.9481</v>
      </c>
      <c r="H61" s="7">
        <v>115.9481</v>
      </c>
      <c r="I61" s="7">
        <v>115.92570000000001</v>
      </c>
      <c r="J61" s="7">
        <v>116.6704</v>
      </c>
      <c r="K61" s="7">
        <v>116.6764</v>
      </c>
      <c r="L61" s="7">
        <v>117.1636</v>
      </c>
      <c r="M61" s="7">
        <v>117.2017</v>
      </c>
      <c r="N61" s="7">
        <v>117.43170000000001</v>
      </c>
      <c r="O61" s="7">
        <v>117.77930000000001</v>
      </c>
      <c r="P61" s="10">
        <v>8.7100102842130281E-2</v>
      </c>
      <c r="Q61" s="7">
        <v>0.27135681866105904</v>
      </c>
      <c r="R61" s="7">
        <v>-1.3617308806088406E-2</v>
      </c>
      <c r="S61" s="7">
        <v>-5.5942006499279058E-2</v>
      </c>
      <c r="T61" s="7">
        <v>0</v>
      </c>
      <c r="U61" s="7">
        <v>-1.9318988409461155E-2</v>
      </c>
      <c r="V61" s="7">
        <v>0.64239422319640471</v>
      </c>
      <c r="W61" s="7">
        <v>5.1426925766948836E-3</v>
      </c>
      <c r="X61" s="7">
        <v>0.4175651631349625</v>
      </c>
      <c r="Y61" s="7">
        <v>3.2518632066614567E-2</v>
      </c>
      <c r="Z61" s="7">
        <v>0.19624288726187758</v>
      </c>
      <c r="AA61" s="11">
        <v>0.29600184617952385</v>
      </c>
      <c r="AB61" s="20">
        <f t="shared" si="23"/>
        <v>116.54180000000002</v>
      </c>
      <c r="AC61" s="20">
        <f t="shared" si="24"/>
        <v>115.91886666666669</v>
      </c>
      <c r="AD61" s="20">
        <f t="shared" si="25"/>
        <v>115.94063333333334</v>
      </c>
      <c r="AE61" s="20">
        <f t="shared" si="26"/>
        <v>116.8368</v>
      </c>
      <c r="AF61" s="20">
        <f t="shared" si="27"/>
        <v>117.47089999999999</v>
      </c>
      <c r="AG61" s="7">
        <f>IFERROR(AC61/'2018'!AF61*100-100,"")</f>
        <v>0.50780405526482753</v>
      </c>
      <c r="AH61" s="20">
        <f t="shared" si="29"/>
        <v>1.8777501275309305E-2</v>
      </c>
      <c r="AI61" s="20">
        <f t="shared" si="30"/>
        <v>0.7729530544223735</v>
      </c>
      <c r="AJ61" s="20">
        <f t="shared" si="31"/>
        <v>0.54272284074879451</v>
      </c>
    </row>
    <row r="62" spans="1:36" x14ac:dyDescent="0.2">
      <c r="A62" s="3" t="s">
        <v>34</v>
      </c>
      <c r="B62" s="1" t="s">
        <v>35</v>
      </c>
      <c r="C62" s="14">
        <v>124.31740000000001</v>
      </c>
      <c r="D62" s="10">
        <v>124.1028</v>
      </c>
      <c r="E62" s="7">
        <v>124.0497</v>
      </c>
      <c r="F62" s="7">
        <v>124.0472</v>
      </c>
      <c r="G62" s="7">
        <v>124.09310000000001</v>
      </c>
      <c r="H62" s="7">
        <v>124.3207</v>
      </c>
      <c r="I62" s="7">
        <v>124.3935</v>
      </c>
      <c r="J62" s="7">
        <v>124.55289999999999</v>
      </c>
      <c r="K62" s="7">
        <v>124.608</v>
      </c>
      <c r="L62" s="7">
        <v>124.8646</v>
      </c>
      <c r="M62" s="7">
        <v>125.07299999999999</v>
      </c>
      <c r="N62" s="7">
        <v>125.05540000000001</v>
      </c>
      <c r="O62" s="7">
        <v>125.07080000000001</v>
      </c>
      <c r="P62" s="10">
        <v>-0.17262265780977107</v>
      </c>
      <c r="Q62" s="7">
        <v>-4.2787108751777228E-2</v>
      </c>
      <c r="R62" s="7">
        <v>-2.015321278485741E-3</v>
      </c>
      <c r="S62" s="7">
        <v>3.7002044383108328E-2</v>
      </c>
      <c r="T62" s="7">
        <v>0.18341068117405027</v>
      </c>
      <c r="U62" s="7">
        <v>5.8558228838802275E-2</v>
      </c>
      <c r="V62" s="7">
        <v>0.1281417437406222</v>
      </c>
      <c r="W62" s="7">
        <v>4.4238231305742497E-2</v>
      </c>
      <c r="X62" s="7">
        <v>0.20592578325628508</v>
      </c>
      <c r="Y62" s="7">
        <v>0.16690078693240318</v>
      </c>
      <c r="Z62" s="7">
        <v>-1.4071782079255638E-2</v>
      </c>
      <c r="AA62" s="11">
        <v>1.231454219489893E-2</v>
      </c>
      <c r="AB62" s="20">
        <f t="shared" si="23"/>
        <v>124.51930833333336</v>
      </c>
      <c r="AC62" s="20">
        <f t="shared" si="24"/>
        <v>124.06656666666667</v>
      </c>
      <c r="AD62" s="20">
        <f t="shared" si="25"/>
        <v>124.26909999999999</v>
      </c>
      <c r="AE62" s="20">
        <f t="shared" si="26"/>
        <v>124.67516666666666</v>
      </c>
      <c r="AF62" s="20">
        <f t="shared" si="27"/>
        <v>125.0664</v>
      </c>
      <c r="AG62" s="7">
        <f>IFERROR(AC62/'2018'!AF62*100-100,"")</f>
        <v>0.10109627194387372</v>
      </c>
      <c r="AH62" s="20">
        <f t="shared" si="29"/>
        <v>0.16324569847851933</v>
      </c>
      <c r="AI62" s="20">
        <f t="shared" si="30"/>
        <v>0.32676398772233028</v>
      </c>
      <c r="AJ62" s="20">
        <f t="shared" si="31"/>
        <v>0.31380213381173405</v>
      </c>
    </row>
    <row r="63" spans="1:36" x14ac:dyDescent="0.2">
      <c r="A63" s="54" t="s">
        <v>36</v>
      </c>
      <c r="B63" s="46" t="s">
        <v>37</v>
      </c>
      <c r="C63" s="26">
        <v>126.5303</v>
      </c>
      <c r="D63" s="21">
        <v>128.2567</v>
      </c>
      <c r="E63" s="20">
        <v>128.5187</v>
      </c>
      <c r="F63" s="20">
        <v>129.0247</v>
      </c>
      <c r="G63" s="20">
        <v>129.05799999999999</v>
      </c>
      <c r="H63" s="20">
        <v>129.0548</v>
      </c>
      <c r="I63" s="20">
        <v>129.23310000000001</v>
      </c>
      <c r="J63" s="20">
        <v>129.37200000000001</v>
      </c>
      <c r="K63" s="20">
        <v>129.40780000000001</v>
      </c>
      <c r="L63" s="20">
        <v>129.7946</v>
      </c>
      <c r="M63" s="20">
        <v>129.99350000000001</v>
      </c>
      <c r="N63" s="20">
        <v>129.95480000000001</v>
      </c>
      <c r="O63" s="20">
        <v>130.29849999999999</v>
      </c>
      <c r="P63" s="21">
        <v>1.3644162702530527</v>
      </c>
      <c r="Q63" s="20">
        <v>0.20427782720123042</v>
      </c>
      <c r="R63" s="20">
        <v>0.39371702328143704</v>
      </c>
      <c r="S63" s="20">
        <v>2.5809011762861687E-2</v>
      </c>
      <c r="T63" s="20">
        <v>-2.4795053386791536E-3</v>
      </c>
      <c r="U63" s="20">
        <v>0.13815836373386128</v>
      </c>
      <c r="V63" s="20">
        <v>0.10748020437489055</v>
      </c>
      <c r="W63" s="20">
        <v>2.7672139257331356E-2</v>
      </c>
      <c r="X63" s="20">
        <v>0.29890006630202642</v>
      </c>
      <c r="Y63" s="20">
        <v>0.15324212255364164</v>
      </c>
      <c r="Z63" s="20">
        <v>-2.9770719305200432E-2</v>
      </c>
      <c r="AA63" s="19">
        <v>0.2644765718542017</v>
      </c>
      <c r="AB63" s="20">
        <f t="shared" si="23"/>
        <v>129.3306</v>
      </c>
      <c r="AC63" s="20">
        <f t="shared" si="24"/>
        <v>128.60003333333333</v>
      </c>
      <c r="AD63" s="20">
        <f t="shared" si="25"/>
        <v>129.11530000000002</v>
      </c>
      <c r="AE63" s="20">
        <f t="shared" si="26"/>
        <v>129.5248</v>
      </c>
      <c r="AF63" s="20">
        <f t="shared" si="27"/>
        <v>130.08226666666667</v>
      </c>
      <c r="AG63" s="7">
        <f>IFERROR(AC63/'2018'!AF63*100-100,"")</f>
        <v>1.8297411392575356</v>
      </c>
      <c r="AH63" s="20">
        <f t="shared" si="29"/>
        <v>0.4006738204578113</v>
      </c>
      <c r="AI63" s="20">
        <f t="shared" si="30"/>
        <v>0.31715838479249214</v>
      </c>
      <c r="AJ63" s="20">
        <f t="shared" si="31"/>
        <v>0.43039376757707259</v>
      </c>
    </row>
    <row r="64" spans="1:36" x14ac:dyDescent="0.2">
      <c r="A64" s="3" t="s">
        <v>38</v>
      </c>
      <c r="B64" s="1" t="s">
        <v>39</v>
      </c>
      <c r="C64" s="14">
        <v>126.5466</v>
      </c>
      <c r="D64" s="10">
        <v>125.494</v>
      </c>
      <c r="E64" s="7">
        <v>125.4541</v>
      </c>
      <c r="F64" s="7">
        <v>124.1614</v>
      </c>
      <c r="G64" s="7">
        <v>125.4362</v>
      </c>
      <c r="H64" s="7">
        <v>125.4362</v>
      </c>
      <c r="I64" s="7">
        <v>126.1619</v>
      </c>
      <c r="J64" s="7">
        <v>126.1619</v>
      </c>
      <c r="K64" s="7">
        <v>125.0414</v>
      </c>
      <c r="L64" s="7">
        <v>125.0414</v>
      </c>
      <c r="M64" s="7">
        <v>125.7642</v>
      </c>
      <c r="N64" s="7">
        <v>125.867</v>
      </c>
      <c r="O64" s="7">
        <v>126.1113</v>
      </c>
      <c r="P64" s="10">
        <v>-0.83178844789192141</v>
      </c>
      <c r="Q64" s="7">
        <v>-3.1794348733806349E-2</v>
      </c>
      <c r="R64" s="7">
        <v>-1.0304167022042297</v>
      </c>
      <c r="S64" s="7">
        <v>1.0267281135683064</v>
      </c>
      <c r="T64" s="7">
        <v>0</v>
      </c>
      <c r="U64" s="7">
        <v>0.57854112289753945</v>
      </c>
      <c r="V64" s="7">
        <v>0</v>
      </c>
      <c r="W64" s="7">
        <v>-0.8881445190663797</v>
      </c>
      <c r="X64" s="7">
        <v>0</v>
      </c>
      <c r="Y64" s="7">
        <v>0.57804855032013924</v>
      </c>
      <c r="Z64" s="7">
        <v>8.1740272669012334E-2</v>
      </c>
      <c r="AA64" s="11">
        <v>0.19409376564150693</v>
      </c>
      <c r="AB64" s="20">
        <f t="shared" si="23"/>
        <v>125.51091666666667</v>
      </c>
      <c r="AC64" s="20">
        <f t="shared" si="24"/>
        <v>125.0365</v>
      </c>
      <c r="AD64" s="20">
        <f t="shared" si="25"/>
        <v>125.67810000000001</v>
      </c>
      <c r="AE64" s="20">
        <f t="shared" si="26"/>
        <v>125.4149</v>
      </c>
      <c r="AF64" s="20">
        <f t="shared" si="27"/>
        <v>125.91416666666667</v>
      </c>
      <c r="AG64" s="7">
        <f>IFERROR(AC64/'2018'!AF64*100-100,"")</f>
        <v>-1.9773625967005017</v>
      </c>
      <c r="AH64" s="20">
        <f t="shared" si="29"/>
        <v>0.51313016599155503</v>
      </c>
      <c r="AI64" s="20">
        <f t="shared" si="30"/>
        <v>-0.20942391713434461</v>
      </c>
      <c r="AJ64" s="20">
        <f t="shared" si="31"/>
        <v>0.3980919864120267</v>
      </c>
    </row>
    <row r="65" spans="1:36" x14ac:dyDescent="0.2">
      <c r="A65" s="3" t="s">
        <v>40</v>
      </c>
      <c r="B65" s="1" t="s">
        <v>68</v>
      </c>
      <c r="C65" s="14">
        <v>132.2679</v>
      </c>
      <c r="D65" s="10">
        <v>132.53290000000001</v>
      </c>
      <c r="E65" s="7">
        <v>132.5496</v>
      </c>
      <c r="F65" s="7">
        <v>132.58009999999999</v>
      </c>
      <c r="G65" s="7">
        <v>132.5924</v>
      </c>
      <c r="H65" s="7">
        <v>132.446</v>
      </c>
      <c r="I65" s="7">
        <v>132.41470000000001</v>
      </c>
      <c r="J65" s="7">
        <v>132.35579999999999</v>
      </c>
      <c r="K65" s="7">
        <v>132.42099999999999</v>
      </c>
      <c r="L65" s="7">
        <v>132.46350000000001</v>
      </c>
      <c r="M65" s="7">
        <v>132.56110000000001</v>
      </c>
      <c r="N65" s="7">
        <v>132.3862</v>
      </c>
      <c r="O65" s="7">
        <v>133.26679999999999</v>
      </c>
      <c r="P65" s="10">
        <v>0.20035095438879336</v>
      </c>
      <c r="Q65" s="7">
        <v>1.2600644821011198E-2</v>
      </c>
      <c r="R65" s="7">
        <v>2.301025427461819E-2</v>
      </c>
      <c r="S65" s="7">
        <v>9.2774104107708581E-3</v>
      </c>
      <c r="T65" s="7">
        <v>-0.11041356819847885</v>
      </c>
      <c r="U65" s="7">
        <v>-2.3632272775310277E-2</v>
      </c>
      <c r="V65" s="7">
        <v>-4.4481466181641914E-2</v>
      </c>
      <c r="W65" s="7">
        <v>4.9261158181208811E-2</v>
      </c>
      <c r="X65" s="7">
        <v>3.2094607350811571E-2</v>
      </c>
      <c r="Y65" s="7">
        <v>7.3680674298957749E-2</v>
      </c>
      <c r="Z65" s="7">
        <v>-0.13193915862195474</v>
      </c>
      <c r="AA65" s="11">
        <v>0.6651750711176746</v>
      </c>
      <c r="AB65" s="20">
        <f t="shared" si="23"/>
        <v>132.54750833333333</v>
      </c>
      <c r="AC65" s="20">
        <f t="shared" si="24"/>
        <v>132.55420000000001</v>
      </c>
      <c r="AD65" s="20">
        <f t="shared" si="25"/>
        <v>132.48436666666669</v>
      </c>
      <c r="AE65" s="20">
        <f t="shared" si="26"/>
        <v>132.41343333333333</v>
      </c>
      <c r="AF65" s="20">
        <f t="shared" si="27"/>
        <v>132.73803333333333</v>
      </c>
      <c r="AG65" s="7">
        <f>IFERROR(AC65/'2018'!AF65*100-100,"")</f>
        <v>0.47150504653403402</v>
      </c>
      <c r="AH65" s="20">
        <f t="shared" si="29"/>
        <v>-5.2682852247102119E-2</v>
      </c>
      <c r="AI65" s="20">
        <f t="shared" si="30"/>
        <v>-5.3540908348708172E-2</v>
      </c>
      <c r="AJ65" s="20">
        <f t="shared" si="31"/>
        <v>0.24514129105229188</v>
      </c>
    </row>
    <row r="66" spans="1:36" x14ac:dyDescent="0.2">
      <c r="A66" s="3" t="s">
        <v>41</v>
      </c>
      <c r="B66" s="1" t="s">
        <v>69</v>
      </c>
      <c r="C66" s="14">
        <v>105.7015</v>
      </c>
      <c r="D66" s="10">
        <v>105.7015</v>
      </c>
      <c r="E66" s="7">
        <v>105.7016</v>
      </c>
      <c r="F66" s="7">
        <v>105.7016</v>
      </c>
      <c r="G66" s="7">
        <v>105.7016</v>
      </c>
      <c r="H66" s="7">
        <v>105.744</v>
      </c>
      <c r="I66" s="7">
        <v>105.744</v>
      </c>
      <c r="J66" s="7">
        <v>105.744</v>
      </c>
      <c r="K66" s="7">
        <v>105.744</v>
      </c>
      <c r="L66" s="7">
        <v>105.744</v>
      </c>
      <c r="M66" s="7">
        <v>105.744</v>
      </c>
      <c r="N66" s="7">
        <v>105.744</v>
      </c>
      <c r="O66" s="7">
        <v>105.744</v>
      </c>
      <c r="P66" s="10">
        <v>0</v>
      </c>
      <c r="Q66" s="7">
        <v>9.460603681434951E-5</v>
      </c>
      <c r="R66" s="7">
        <v>0</v>
      </c>
      <c r="S66" s="7">
        <v>0</v>
      </c>
      <c r="T66" s="7">
        <v>4.0112921658707779E-2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11">
        <v>0</v>
      </c>
      <c r="AB66" s="20">
        <f t="shared" si="23"/>
        <v>105.72985833333333</v>
      </c>
      <c r="AC66" s="20">
        <f t="shared" si="24"/>
        <v>105.70156666666666</v>
      </c>
      <c r="AD66" s="20">
        <f t="shared" si="25"/>
        <v>105.72986666666668</v>
      </c>
      <c r="AE66" s="20">
        <f t="shared" si="26"/>
        <v>105.74399999999999</v>
      </c>
      <c r="AF66" s="20">
        <f t="shared" si="27"/>
        <v>105.74399999999999</v>
      </c>
      <c r="AG66" s="7">
        <f>IFERROR(AC66/'2018'!AF66*100-100,"")</f>
        <v>6.3070691197708584E-5</v>
      </c>
      <c r="AH66" s="20">
        <f t="shared" si="29"/>
        <v>2.6773491531344007E-2</v>
      </c>
      <c r="AI66" s="20">
        <f t="shared" si="30"/>
        <v>1.3367399183294992E-2</v>
      </c>
      <c r="AJ66" s="20">
        <f t="shared" si="31"/>
        <v>0</v>
      </c>
    </row>
    <row r="67" spans="1:36" x14ac:dyDescent="0.2">
      <c r="A67" s="3" t="s">
        <v>42</v>
      </c>
      <c r="B67" s="1" t="s">
        <v>43</v>
      </c>
      <c r="C67" s="14">
        <v>127.117</v>
      </c>
      <c r="D67" s="10">
        <v>127.6618</v>
      </c>
      <c r="E67" s="7">
        <v>127.6584</v>
      </c>
      <c r="F67" s="7">
        <v>127.6584</v>
      </c>
      <c r="G67" s="7">
        <v>127.6451</v>
      </c>
      <c r="H67" s="7">
        <v>127.6795</v>
      </c>
      <c r="I67" s="7">
        <v>127.7847</v>
      </c>
      <c r="J67" s="7">
        <v>127.7985</v>
      </c>
      <c r="K67" s="7">
        <v>127.8386</v>
      </c>
      <c r="L67" s="7">
        <v>127.95180000000001</v>
      </c>
      <c r="M67" s="7">
        <v>128.02539999999999</v>
      </c>
      <c r="N67" s="7">
        <v>128.16059999999999</v>
      </c>
      <c r="O67" s="7">
        <v>128.28110000000001</v>
      </c>
      <c r="P67" s="10">
        <v>0.42858154298795209</v>
      </c>
      <c r="Q67" s="7">
        <v>-2.6632869033643438E-3</v>
      </c>
      <c r="R67" s="7">
        <v>0</v>
      </c>
      <c r="S67" s="7">
        <v>-1.041842918288258E-2</v>
      </c>
      <c r="T67" s="7">
        <v>2.6949722316019251E-2</v>
      </c>
      <c r="U67" s="7">
        <v>8.2393806366720113E-2</v>
      </c>
      <c r="V67" s="7">
        <v>1.0799414953436027E-2</v>
      </c>
      <c r="W67" s="7">
        <v>3.1377520080435498E-2</v>
      </c>
      <c r="X67" s="7">
        <v>8.8549154950074691E-2</v>
      </c>
      <c r="Y67" s="7">
        <v>5.7521660500270251E-2</v>
      </c>
      <c r="Z67" s="7">
        <v>0.10560404419747765</v>
      </c>
      <c r="AA67" s="11">
        <v>9.4022655948880665E-2</v>
      </c>
      <c r="AB67" s="20">
        <f t="shared" si="23"/>
        <v>127.845325</v>
      </c>
      <c r="AC67" s="20">
        <f t="shared" si="24"/>
        <v>127.65953333333334</v>
      </c>
      <c r="AD67" s="20">
        <f t="shared" si="25"/>
        <v>127.70310000000001</v>
      </c>
      <c r="AE67" s="20">
        <f t="shared" si="26"/>
        <v>127.86296666666668</v>
      </c>
      <c r="AF67" s="20">
        <f t="shared" si="27"/>
        <v>128.1557</v>
      </c>
      <c r="AG67" s="7">
        <f>IFERROR(AC67/'2018'!AF67*100-100,"")</f>
        <v>8.6110224746377639E-2</v>
      </c>
      <c r="AH67" s="20">
        <f t="shared" si="29"/>
        <v>3.4127233218782749E-2</v>
      </c>
      <c r="AI67" s="20">
        <f t="shared" si="30"/>
        <v>0.1251862066517333</v>
      </c>
      <c r="AJ67" s="20">
        <f t="shared" si="31"/>
        <v>0.22894301685995799</v>
      </c>
    </row>
    <row r="68" spans="1:36" x14ac:dyDescent="0.2">
      <c r="A68" s="3" t="s">
        <v>44</v>
      </c>
      <c r="B68" s="1" t="s">
        <v>45</v>
      </c>
      <c r="C68" s="14">
        <v>120.13939999999999</v>
      </c>
      <c r="D68" s="10">
        <v>121.1478</v>
      </c>
      <c r="E68" s="7">
        <v>121.07680000000001</v>
      </c>
      <c r="F68" s="7">
        <v>121.1704</v>
      </c>
      <c r="G68" s="7">
        <v>121.1524</v>
      </c>
      <c r="H68" s="7">
        <v>121.5132</v>
      </c>
      <c r="I68" s="7">
        <v>121.59650000000001</v>
      </c>
      <c r="J68" s="7">
        <v>121.92400000000001</v>
      </c>
      <c r="K68" s="7">
        <v>122.2869</v>
      </c>
      <c r="L68" s="7">
        <v>121.9716</v>
      </c>
      <c r="M68" s="7">
        <v>122.0209</v>
      </c>
      <c r="N68" s="7">
        <v>121.8994</v>
      </c>
      <c r="O68" s="7">
        <v>122.1482</v>
      </c>
      <c r="P68" s="10">
        <v>0.83935827879946867</v>
      </c>
      <c r="Q68" s="7">
        <v>-5.8606099326605966E-2</v>
      </c>
      <c r="R68" s="7">
        <v>7.730630475862843E-2</v>
      </c>
      <c r="S68" s="7">
        <v>-1.4855113129939888E-2</v>
      </c>
      <c r="T68" s="7">
        <v>0.2978067293755613</v>
      </c>
      <c r="U68" s="7">
        <v>6.8552223132966938E-2</v>
      </c>
      <c r="V68" s="7">
        <v>0.269333410089929</v>
      </c>
      <c r="W68" s="7">
        <v>0.29764443423771875</v>
      </c>
      <c r="X68" s="7">
        <v>-0.25783628499864475</v>
      </c>
      <c r="Y68" s="7">
        <v>4.041924513575483E-2</v>
      </c>
      <c r="Z68" s="7">
        <v>-9.9573105918738108E-2</v>
      </c>
      <c r="AA68" s="11">
        <v>0.20410272733089974</v>
      </c>
      <c r="AB68" s="20">
        <f t="shared" si="23"/>
        <v>121.65900833333335</v>
      </c>
      <c r="AC68" s="20">
        <f t="shared" si="24"/>
        <v>121.13166666666666</v>
      </c>
      <c r="AD68" s="20">
        <f t="shared" si="25"/>
        <v>121.4207</v>
      </c>
      <c r="AE68" s="20">
        <f t="shared" si="26"/>
        <v>122.06083333333333</v>
      </c>
      <c r="AF68" s="20">
        <f t="shared" si="27"/>
        <v>122.02283333333332</v>
      </c>
      <c r="AG68" s="7">
        <f>IFERROR(AC68/'2018'!AF68*100-100,"")</f>
        <v>0.9546653420698874</v>
      </c>
      <c r="AH68" s="20">
        <f t="shared" si="29"/>
        <v>0.23861087797025959</v>
      </c>
      <c r="AI68" s="20">
        <f t="shared" si="30"/>
        <v>0.52720280259737251</v>
      </c>
      <c r="AJ68" s="20">
        <f t="shared" si="31"/>
        <v>-3.1132017504944542E-2</v>
      </c>
    </row>
    <row r="69" spans="1:36" x14ac:dyDescent="0.2">
      <c r="A69" s="3" t="s">
        <v>46</v>
      </c>
      <c r="B69" s="1" t="s">
        <v>70</v>
      </c>
      <c r="C69" s="14">
        <v>126.9954</v>
      </c>
      <c r="D69" s="10">
        <v>131.95779999999999</v>
      </c>
      <c r="E69" s="7">
        <v>132.85310000000001</v>
      </c>
      <c r="F69" s="7">
        <v>134.6097</v>
      </c>
      <c r="G69" s="7">
        <v>134.6097</v>
      </c>
      <c r="H69" s="7">
        <v>134.6097</v>
      </c>
      <c r="I69" s="7">
        <v>135.0926</v>
      </c>
      <c r="J69" s="7">
        <v>135.50810000000001</v>
      </c>
      <c r="K69" s="7">
        <v>135.50810000000001</v>
      </c>
      <c r="L69" s="7">
        <v>136.8066</v>
      </c>
      <c r="M69" s="7">
        <v>137.2456</v>
      </c>
      <c r="N69" s="7">
        <v>137.26249999999999</v>
      </c>
      <c r="O69" s="7">
        <v>137.26249999999999</v>
      </c>
      <c r="P69" s="10">
        <v>3.9075431078605902</v>
      </c>
      <c r="Q69" s="7">
        <v>0.67847448199350113</v>
      </c>
      <c r="R69" s="7">
        <v>1.3222122780725414</v>
      </c>
      <c r="S69" s="7">
        <v>0</v>
      </c>
      <c r="T69" s="7">
        <v>0</v>
      </c>
      <c r="U69" s="7">
        <v>0.35874086339988925</v>
      </c>
      <c r="V69" s="7">
        <v>0.30756680972903672</v>
      </c>
      <c r="W69" s="7">
        <v>0</v>
      </c>
      <c r="X69" s="7">
        <v>0.95824530046542589</v>
      </c>
      <c r="Y69" s="7">
        <v>0.32089095116755545</v>
      </c>
      <c r="Z69" s="7">
        <v>1.2313691659326484E-2</v>
      </c>
      <c r="AA69" s="11">
        <v>0</v>
      </c>
      <c r="AB69" s="20">
        <f t="shared" si="23"/>
        <v>135.27716666666669</v>
      </c>
      <c r="AC69" s="20">
        <f t="shared" si="24"/>
        <v>133.14020000000002</v>
      </c>
      <c r="AD69" s="20">
        <f t="shared" si="25"/>
        <v>134.77066666666667</v>
      </c>
      <c r="AE69" s="20">
        <f t="shared" si="26"/>
        <v>135.94093333333333</v>
      </c>
      <c r="AF69" s="20">
        <f t="shared" si="27"/>
        <v>137.25686666666667</v>
      </c>
      <c r="AG69" s="7">
        <f>IFERROR(AC69/'2018'!AF69*100-100,"")</f>
        <v>5.4455292635851862</v>
      </c>
      <c r="AH69" s="20">
        <f t="shared" si="29"/>
        <v>1.2246238676723067</v>
      </c>
      <c r="AI69" s="20">
        <f t="shared" si="30"/>
        <v>0.868339302320976</v>
      </c>
      <c r="AJ69" s="20">
        <f t="shared" si="31"/>
        <v>0.96801846292065363</v>
      </c>
    </row>
    <row r="70" spans="1:36" x14ac:dyDescent="0.2">
      <c r="A70" s="54" t="s">
        <v>47</v>
      </c>
      <c r="B70" s="46" t="s">
        <v>48</v>
      </c>
      <c r="C70" s="26">
        <v>96.940060000000003</v>
      </c>
      <c r="D70" s="21">
        <v>97.965810000000005</v>
      </c>
      <c r="E70" s="20">
        <v>100.1728</v>
      </c>
      <c r="F70" s="20">
        <v>101.85039999999999</v>
      </c>
      <c r="G70" s="20">
        <v>99.659509999999997</v>
      </c>
      <c r="H70" s="20">
        <v>100.22369999999999</v>
      </c>
      <c r="I70" s="20">
        <v>97.505769999999998</v>
      </c>
      <c r="J70" s="20">
        <v>97.368030000000005</v>
      </c>
      <c r="K70" s="20">
        <v>94.569500000000005</v>
      </c>
      <c r="L70" s="20">
        <v>98.349199999999996</v>
      </c>
      <c r="M70" s="20">
        <v>97.343609999999998</v>
      </c>
      <c r="N70" s="20">
        <v>99.853830000000002</v>
      </c>
      <c r="O70" s="20">
        <v>103.73099999999999</v>
      </c>
      <c r="P70" s="21">
        <v>1.0581280845091308</v>
      </c>
      <c r="Q70" s="20">
        <v>2.2528165693725088</v>
      </c>
      <c r="R70" s="20">
        <v>1.6747061078456409</v>
      </c>
      <c r="S70" s="20">
        <v>-2.1510862991210602</v>
      </c>
      <c r="T70" s="20">
        <v>0.56611757372677873</v>
      </c>
      <c r="U70" s="20">
        <v>-2.7118635612135606</v>
      </c>
      <c r="V70" s="20">
        <v>-0.1412634349741495</v>
      </c>
      <c r="W70" s="20">
        <v>-2.874177489264186</v>
      </c>
      <c r="X70" s="20">
        <v>3.9967431360004984</v>
      </c>
      <c r="Y70" s="20">
        <v>-1.0224689168798506</v>
      </c>
      <c r="Z70" s="20">
        <v>2.5787208836820454</v>
      </c>
      <c r="AA70" s="19">
        <v>3.8828455553482453</v>
      </c>
      <c r="AB70" s="20">
        <f>(AB52/AB54)*100</f>
        <v>99.03638359293771</v>
      </c>
      <c r="AC70" s="20">
        <f t="shared" ref="AC70:AF70" si="32">(AC52/AC54)*100</f>
        <v>99.995436312123502</v>
      </c>
      <c r="AD70" s="20">
        <f t="shared" si="32"/>
        <v>99.12440840464572</v>
      </c>
      <c r="AE70" s="20">
        <f t="shared" si="32"/>
        <v>96.757293566579179</v>
      </c>
      <c r="AF70" s="20">
        <f t="shared" si="32"/>
        <v>100.30984916107741</v>
      </c>
      <c r="AG70" s="7">
        <f>IFERROR(AC70/'2018'!AF70*100-100,"")</f>
        <v>1.0697836096397424</v>
      </c>
      <c r="AH70" s="20">
        <f t="shared" ref="AH70:AH71" si="33">IFERROR(AD70/AC70*100-100,"")</f>
        <v>-0.87106766028699667</v>
      </c>
      <c r="AI70" s="20">
        <f t="shared" ref="AI70:AI71" si="34">IFERROR(AE70/AD70*100-100,"")</f>
        <v>-2.3880241770558683</v>
      </c>
      <c r="AJ70" s="20">
        <f t="shared" ref="AJ70:AJ71" si="35">IFERROR(AF70/AE70*100-100,"")</f>
        <v>3.6716153000431859</v>
      </c>
    </row>
    <row r="71" spans="1:36" x14ac:dyDescent="0.2">
      <c r="A71" s="54"/>
      <c r="B71" s="46" t="s">
        <v>72</v>
      </c>
      <c r="C71" s="26">
        <v>102.4718</v>
      </c>
      <c r="D71" s="21">
        <v>102.85380000000001</v>
      </c>
      <c r="E71" s="20">
        <v>104.4525</v>
      </c>
      <c r="F71" s="20">
        <v>106.1862</v>
      </c>
      <c r="G71" s="20">
        <v>104.74509999999999</v>
      </c>
      <c r="H71" s="20">
        <v>106.25279999999999</v>
      </c>
      <c r="I71" s="20">
        <v>103.9419</v>
      </c>
      <c r="J71" s="20">
        <v>104.6878</v>
      </c>
      <c r="K71" s="20">
        <v>102.0159</v>
      </c>
      <c r="L71" s="20">
        <v>104.9336</v>
      </c>
      <c r="M71" s="20">
        <v>103.38500000000001</v>
      </c>
      <c r="N71" s="20">
        <v>106.3497</v>
      </c>
      <c r="O71" s="20">
        <v>109.9825</v>
      </c>
      <c r="P71" s="21">
        <v>0.37278548830020064</v>
      </c>
      <c r="Q71" s="20">
        <v>1.5543421827876012</v>
      </c>
      <c r="R71" s="20">
        <v>1.6597975156171456</v>
      </c>
      <c r="S71" s="20">
        <v>-1.3571443370230838</v>
      </c>
      <c r="T71" s="20">
        <v>1.4393990745151801</v>
      </c>
      <c r="U71" s="20">
        <v>-2.1749073906758123</v>
      </c>
      <c r="V71" s="20">
        <v>0.71761243540861941</v>
      </c>
      <c r="W71" s="20">
        <v>-2.552255372641314</v>
      </c>
      <c r="X71" s="20">
        <v>2.8600443656331969</v>
      </c>
      <c r="Y71" s="20">
        <v>-1.4757904045987114</v>
      </c>
      <c r="Z71" s="20">
        <v>2.8676307007786361</v>
      </c>
      <c r="AA71" s="19">
        <v>3.4159005620138121</v>
      </c>
      <c r="AB71" s="20">
        <f>(AB52/AB63)*100</f>
        <v>104.98643914639433</v>
      </c>
      <c r="AC71" s="20">
        <f t="shared" ref="AC71:AF71" si="36">(AC52/AC63)*100</f>
        <v>104.5008282786863</v>
      </c>
      <c r="AD71" s="20">
        <f t="shared" si="36"/>
        <v>104.97945118303819</v>
      </c>
      <c r="AE71" s="20">
        <f t="shared" si="36"/>
        <v>103.88008062291287</v>
      </c>
      <c r="AF71" s="20">
        <f t="shared" si="36"/>
        <v>106.57506993010577</v>
      </c>
      <c r="AG71" s="7">
        <f>IFERROR(AC71/'2018'!AF71*100-100,"")</f>
        <v>4.821203015512765E-2</v>
      </c>
      <c r="AH71" s="20">
        <f t="shared" si="33"/>
        <v>0.45800871843377422</v>
      </c>
      <c r="AI71" s="20">
        <f t="shared" si="34"/>
        <v>-1.0472245260727391</v>
      </c>
      <c r="AJ71" s="20">
        <f t="shared" si="35"/>
        <v>2.5943273157206903</v>
      </c>
    </row>
    <row r="72" spans="1:36" ht="18" customHeight="1" x14ac:dyDescent="0.2">
      <c r="B72" s="22" t="s">
        <v>60</v>
      </c>
      <c r="C72" s="27"/>
      <c r="D72" s="24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4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5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x14ac:dyDescent="0.2">
      <c r="A73" s="54" t="s">
        <v>14</v>
      </c>
      <c r="B73" s="46" t="s">
        <v>15</v>
      </c>
      <c r="C73" s="26">
        <v>125.70010000000001</v>
      </c>
      <c r="D73" s="21">
        <v>127.09350000000001</v>
      </c>
      <c r="E73" s="20">
        <v>126.76130000000001</v>
      </c>
      <c r="F73" s="20">
        <v>126.58620000000001</v>
      </c>
      <c r="G73" s="20">
        <v>127.5485</v>
      </c>
      <c r="H73" s="20">
        <v>129.47540000000001</v>
      </c>
      <c r="I73" s="20">
        <v>130.86410000000001</v>
      </c>
      <c r="J73" s="20">
        <v>132.3903</v>
      </c>
      <c r="K73" s="20">
        <v>134.21539999999999</v>
      </c>
      <c r="L73" s="20">
        <v>134.31819999999999</v>
      </c>
      <c r="M73" s="20">
        <v>133.67529999999999</v>
      </c>
      <c r="N73" s="20">
        <v>133.09569999999999</v>
      </c>
      <c r="O73" s="20">
        <v>132.5889</v>
      </c>
      <c r="P73" s="21">
        <v>1.1085114490760148</v>
      </c>
      <c r="Q73" s="20">
        <v>-0.26138236809907683</v>
      </c>
      <c r="R73" s="20">
        <v>-0.13813364173450451</v>
      </c>
      <c r="S73" s="20">
        <v>0.76019344920694276</v>
      </c>
      <c r="T73" s="20">
        <v>1.5107194518163705</v>
      </c>
      <c r="U73" s="20">
        <v>1.0725589571455272</v>
      </c>
      <c r="V73" s="20">
        <v>1.1662480389961714</v>
      </c>
      <c r="W73" s="20">
        <v>1.3785753185845124</v>
      </c>
      <c r="X73" s="20">
        <v>7.6593297043410821E-2</v>
      </c>
      <c r="Y73" s="20">
        <v>-0.47863952911816671</v>
      </c>
      <c r="Z73" s="20">
        <v>-0.43358795529166516</v>
      </c>
      <c r="AA73" s="19">
        <v>-0.38077864273601503</v>
      </c>
      <c r="AB73" s="20">
        <f t="shared" ref="AB73" si="37">AVERAGE(D73:O73)</f>
        <v>130.71773333333331</v>
      </c>
      <c r="AC73" s="20">
        <f t="shared" ref="AC73" si="38">IFERROR(AVERAGE(D73:F73),"")</f>
        <v>126.81366666666668</v>
      </c>
      <c r="AD73" s="20">
        <f t="shared" ref="AD73" si="39">IFERROR(AVERAGE(G73:I73),"")</f>
        <v>129.29600000000002</v>
      </c>
      <c r="AE73" s="20">
        <f t="shared" ref="AE73" si="40">IFERROR(AVERAGE(J73:L73),"")</f>
        <v>133.64129999999997</v>
      </c>
      <c r="AF73" s="20">
        <f t="shared" ref="AF73" si="41">IFERROR(AVERAGE(M73:O73),"")</f>
        <v>133.11996666666664</v>
      </c>
      <c r="AG73" s="7">
        <f>IFERROR(AC71/'2018'!AF73*100-100,"")</f>
        <v>-16.925828247946768</v>
      </c>
      <c r="AH73" s="20">
        <f>IFERROR(AD71/AC71*100-100,"")</f>
        <v>0.45800871843377422</v>
      </c>
      <c r="AI73" s="20">
        <f>IFERROR(AE71/AD71*100-100,"")</f>
        <v>-1.0472245260727391</v>
      </c>
      <c r="AJ73" s="20">
        <f>IFERROR(AF71/AE71*100-100,"")</f>
        <v>2.5943273157206903</v>
      </c>
    </row>
    <row r="74" spans="1:36" x14ac:dyDescent="0.2">
      <c r="A74" s="3" t="s">
        <v>16</v>
      </c>
      <c r="B74" s="1" t="s">
        <v>54</v>
      </c>
      <c r="C74" s="14">
        <v>132.5275</v>
      </c>
      <c r="D74" s="10">
        <v>135.4212</v>
      </c>
      <c r="E74" s="7">
        <v>135.852</v>
      </c>
      <c r="F74" s="7">
        <v>135.31710000000001</v>
      </c>
      <c r="G74" s="7">
        <v>137.18960000000001</v>
      </c>
      <c r="H74" s="7">
        <v>138.76300000000001</v>
      </c>
      <c r="I74" s="7">
        <v>139.36689999999999</v>
      </c>
      <c r="J74" s="7">
        <v>141.499</v>
      </c>
      <c r="K74" s="7">
        <v>144.22479999999999</v>
      </c>
      <c r="L74" s="7">
        <v>144.73169999999999</v>
      </c>
      <c r="M74" s="7">
        <v>144.17259999999999</v>
      </c>
      <c r="N74" s="7">
        <v>143.71289999999999</v>
      </c>
      <c r="O74" s="7">
        <v>143.43899999999999</v>
      </c>
      <c r="P74" s="10">
        <v>2.1834713550017888</v>
      </c>
      <c r="Q74" s="7">
        <v>0.31811858113796432</v>
      </c>
      <c r="R74" s="7">
        <v>-0.3937373023584439</v>
      </c>
      <c r="S74" s="7">
        <v>1.3837866758894493</v>
      </c>
      <c r="T74" s="7">
        <v>1.1468799384209825</v>
      </c>
      <c r="U74" s="7">
        <v>0.43520246751654379</v>
      </c>
      <c r="V74" s="7">
        <v>1.5298467570133285</v>
      </c>
      <c r="W74" s="7">
        <v>1.9263740379790617</v>
      </c>
      <c r="X74" s="7">
        <v>0.35146521264026837</v>
      </c>
      <c r="Y74" s="7">
        <v>-0.38630099694814668</v>
      </c>
      <c r="Z74" s="7">
        <v>-0.31885392924869083</v>
      </c>
      <c r="AA74" s="11">
        <v>-0.19058831879392707</v>
      </c>
      <c r="AB74" s="20">
        <f t="shared" ref="AB74:AB120" si="42">AVERAGE(D74:O74)</f>
        <v>140.30748333333335</v>
      </c>
      <c r="AC74" s="20">
        <f t="shared" ref="AC74:AC120" si="43">IFERROR(AVERAGE(D74:F74),"")</f>
        <v>135.53009999999998</v>
      </c>
      <c r="AD74" s="20">
        <f t="shared" ref="AD74:AD120" si="44">IFERROR(AVERAGE(G74:I74),"")</f>
        <v>138.43983333333333</v>
      </c>
      <c r="AE74" s="20">
        <f t="shared" ref="AE74:AE75" si="45">IFERROR(AVERAGE(J74:L74),"")</f>
        <v>143.48516666666666</v>
      </c>
      <c r="AF74" s="20">
        <f t="shared" ref="AF74:AF75" si="46">IFERROR(AVERAGE(M74:O74),"")</f>
        <v>143.77483333333331</v>
      </c>
      <c r="AG74" s="7">
        <f>IFERROR(AC74/'2018'!AF74*100-100,"")</f>
        <v>2.3118603311651498</v>
      </c>
      <c r="AH74" s="20">
        <f t="shared" ref="AH74:AJ83" si="47">IFERROR(AD74/AC74*100-100,"")</f>
        <v>2.1469277550399113</v>
      </c>
      <c r="AI74" s="20">
        <f t="shared" si="47"/>
        <v>3.6444231489250996</v>
      </c>
      <c r="AJ74" s="20">
        <f t="shared" si="47"/>
        <v>0.20187917217921836</v>
      </c>
    </row>
    <row r="75" spans="1:36" x14ac:dyDescent="0.2">
      <c r="A75" s="3" t="s">
        <v>18</v>
      </c>
      <c r="B75" s="1" t="s">
        <v>55</v>
      </c>
      <c r="C75" s="14">
        <v>134.66679999999999</v>
      </c>
      <c r="D75" s="10">
        <v>133.27979999999999</v>
      </c>
      <c r="E75" s="7">
        <v>132.0694</v>
      </c>
      <c r="F75" s="7">
        <v>130.2012</v>
      </c>
      <c r="G75" s="7">
        <v>130.24100000000001</v>
      </c>
      <c r="H75" s="7">
        <v>131.07820000000001</v>
      </c>
      <c r="I75" s="7">
        <v>133.42269999999999</v>
      </c>
      <c r="J75" s="7">
        <v>136.9538</v>
      </c>
      <c r="K75" s="7">
        <v>140.20050000000001</v>
      </c>
      <c r="L75" s="7">
        <v>139.499</v>
      </c>
      <c r="M75" s="7">
        <v>138.6936</v>
      </c>
      <c r="N75" s="7">
        <v>138.32679999999999</v>
      </c>
      <c r="O75" s="7">
        <v>138.23920000000001</v>
      </c>
      <c r="P75" s="10">
        <v>-1.0299494752975495</v>
      </c>
      <c r="Q75" s="7">
        <v>-0.90816462809817611</v>
      </c>
      <c r="R75" s="7">
        <v>-1.4145593150267977</v>
      </c>
      <c r="S75" s="7">
        <v>3.0568074641411772E-2</v>
      </c>
      <c r="T75" s="7">
        <v>0.64280833224560296</v>
      </c>
      <c r="U75" s="7">
        <v>1.7886269417797789</v>
      </c>
      <c r="V75" s="7">
        <v>2.6465511490923279</v>
      </c>
      <c r="W75" s="7">
        <v>2.370653461240217</v>
      </c>
      <c r="X75" s="7">
        <v>-0.50035484894847726</v>
      </c>
      <c r="Y75" s="7">
        <v>-0.57735180897353511</v>
      </c>
      <c r="Z75" s="7">
        <v>-0.26446786297277741</v>
      </c>
      <c r="AA75" s="11">
        <v>-6.3328292131373379E-2</v>
      </c>
      <c r="AB75" s="20">
        <f t="shared" si="42"/>
        <v>135.18376666666668</v>
      </c>
      <c r="AC75" s="20">
        <f t="shared" si="43"/>
        <v>131.85013333333333</v>
      </c>
      <c r="AD75" s="20">
        <f t="shared" si="44"/>
        <v>131.58063333333334</v>
      </c>
      <c r="AE75" s="20">
        <f t="shared" si="45"/>
        <v>138.88443333333336</v>
      </c>
      <c r="AF75" s="20">
        <f t="shared" si="46"/>
        <v>138.41986666666665</v>
      </c>
      <c r="AG75" s="109">
        <f>IFERROR(AC75/'2018'!AF75*100-100,"")</f>
        <v>-2.1361052708146389</v>
      </c>
      <c r="AH75" s="20">
        <f t="shared" si="47"/>
        <v>-0.2043987314890785</v>
      </c>
      <c r="AI75" s="20">
        <f t="shared" si="47"/>
        <v>5.5508168755331155</v>
      </c>
      <c r="AJ75" s="20">
        <f t="shared" si="47"/>
        <v>-0.3344987307193179</v>
      </c>
    </row>
    <row r="76" spans="1:36" x14ac:dyDescent="0.2">
      <c r="A76" s="3" t="s">
        <v>56</v>
      </c>
      <c r="B76" s="1" t="s">
        <v>57</v>
      </c>
      <c r="C76" s="14">
        <v>108.83029999999999</v>
      </c>
      <c r="D76" s="10">
        <v>108.9046</v>
      </c>
      <c r="E76" s="7">
        <v>107.5292</v>
      </c>
      <c r="F76" s="7">
        <v>108.7325</v>
      </c>
      <c r="G76" s="7">
        <v>108.4332</v>
      </c>
      <c r="H76" s="7">
        <v>111.3704</v>
      </c>
      <c r="I76" s="7">
        <v>113.8886</v>
      </c>
      <c r="J76" s="7">
        <v>113.8717</v>
      </c>
      <c r="K76" s="7">
        <v>113.759</v>
      </c>
      <c r="L76" s="7">
        <v>113.46129999999999</v>
      </c>
      <c r="M76" s="7">
        <v>112.6129</v>
      </c>
      <c r="N76" s="7">
        <v>111.72799999999999</v>
      </c>
      <c r="O76" s="7">
        <v>110.69029999999999</v>
      </c>
      <c r="P76" s="10">
        <v>6.8271428085751887E-2</v>
      </c>
      <c r="Q76" s="7">
        <v>-1.2629402247471631</v>
      </c>
      <c r="R76" s="7">
        <v>1.1190448733925284</v>
      </c>
      <c r="S76" s="7">
        <v>-0.27526268594946529</v>
      </c>
      <c r="T76" s="7">
        <v>2.7087644743491883</v>
      </c>
      <c r="U76" s="7">
        <v>2.2611034888983008</v>
      </c>
      <c r="V76" s="7">
        <v>-1.4839062030784986E-2</v>
      </c>
      <c r="W76" s="7">
        <v>-9.8971034945472658E-2</v>
      </c>
      <c r="X76" s="7">
        <v>-0.26169358028815837</v>
      </c>
      <c r="Y76" s="7">
        <v>-0.74774394441100012</v>
      </c>
      <c r="Z76" s="7">
        <v>-0.78578919466597685</v>
      </c>
      <c r="AA76" s="11">
        <v>-0.92877344980667431</v>
      </c>
      <c r="AB76" s="20">
        <f t="shared" ref="AB76:AB93" si="48">AVERAGE(D76:O76)</f>
        <v>111.24847500000003</v>
      </c>
      <c r="AC76" s="20">
        <f t="shared" ref="AC76:AC93" si="49">IFERROR(AVERAGE(D76:F76),"")</f>
        <v>108.38876666666668</v>
      </c>
      <c r="AD76" s="20">
        <f t="shared" ref="AD76:AD93" si="50">IFERROR(AVERAGE(G76:I76),"")</f>
        <v>111.23073333333333</v>
      </c>
      <c r="AE76" s="20">
        <f t="shared" ref="AE76:AE93" si="51">IFERROR(AVERAGE(J76:L76),"")</f>
        <v>113.69733333333333</v>
      </c>
      <c r="AF76" s="20">
        <f t="shared" ref="AF76:AF93" si="52">IFERROR(AVERAGE(M76:O76),"")</f>
        <v>111.67706666666665</v>
      </c>
      <c r="AG76" s="7">
        <f>IFERROR(AC76/'2018'!AF76*100-100,"")</f>
        <v>-0.74946195566411689</v>
      </c>
      <c r="AH76" s="20">
        <f t="shared" si="47"/>
        <v>2.6220121826892751</v>
      </c>
      <c r="AI76" s="20">
        <f t="shared" si="47"/>
        <v>2.2175525828892688</v>
      </c>
      <c r="AJ76" s="20">
        <f t="shared" si="47"/>
        <v>-1.7768813106141579</v>
      </c>
    </row>
    <row r="77" spans="1:36" x14ac:dyDescent="0.2">
      <c r="A77" s="3" t="s">
        <v>58</v>
      </c>
      <c r="B77" s="1" t="s">
        <v>59</v>
      </c>
      <c r="C77" s="14">
        <v>129.18809999999999</v>
      </c>
      <c r="D77" s="10">
        <v>128.9982</v>
      </c>
      <c r="E77" s="7">
        <v>128.7321</v>
      </c>
      <c r="F77" s="7">
        <v>128.5018</v>
      </c>
      <c r="G77" s="7">
        <v>129.33629999999999</v>
      </c>
      <c r="H77" s="7">
        <v>131.82079999999999</v>
      </c>
      <c r="I77" s="7">
        <v>132.6781</v>
      </c>
      <c r="J77" s="7">
        <v>131.79740000000001</v>
      </c>
      <c r="K77" s="7">
        <v>131.79740000000001</v>
      </c>
      <c r="L77" s="7">
        <v>131.87729999999999</v>
      </c>
      <c r="M77" s="7">
        <v>131.94</v>
      </c>
      <c r="N77" s="7">
        <v>131.33959999999999</v>
      </c>
      <c r="O77" s="7">
        <v>130.40880000000001</v>
      </c>
      <c r="P77" s="10">
        <v>-0.14699496315836708</v>
      </c>
      <c r="Q77" s="7">
        <v>-0.20628194812020206</v>
      </c>
      <c r="R77" s="7">
        <v>-0.17889865853194326</v>
      </c>
      <c r="S77" s="7">
        <v>0.6494072456572525</v>
      </c>
      <c r="T77" s="7">
        <v>1.9209610913564075</v>
      </c>
      <c r="U77" s="7">
        <v>0.65035259989319538</v>
      </c>
      <c r="V77" s="7">
        <v>-0.66378701534012796</v>
      </c>
      <c r="W77" s="7">
        <v>0</v>
      </c>
      <c r="X77" s="7">
        <v>6.0623350688238736E-2</v>
      </c>
      <c r="Y77" s="7">
        <v>4.7544194489883125E-2</v>
      </c>
      <c r="Z77" s="7">
        <v>-0.4550553281794813</v>
      </c>
      <c r="AA77" s="11">
        <v>-0.70869714846091858</v>
      </c>
      <c r="AB77" s="20">
        <f t="shared" si="48"/>
        <v>130.76898333333335</v>
      </c>
      <c r="AC77" s="20">
        <f t="shared" si="49"/>
        <v>128.74403333333333</v>
      </c>
      <c r="AD77" s="20">
        <f t="shared" si="50"/>
        <v>131.2784</v>
      </c>
      <c r="AE77" s="20">
        <f t="shared" si="51"/>
        <v>131.82403333333335</v>
      </c>
      <c r="AF77" s="20">
        <f t="shared" si="52"/>
        <v>131.22946666666667</v>
      </c>
      <c r="AG77" s="7">
        <f>IFERROR(AC77/'2018'!AF77*100-100,"")</f>
        <v>-0.44566323788647821</v>
      </c>
      <c r="AH77" s="20">
        <f t="shared" si="47"/>
        <v>1.9685313571813339</v>
      </c>
      <c r="AI77" s="20">
        <f t="shared" si="47"/>
        <v>0.41563070035385863</v>
      </c>
      <c r="AJ77" s="20">
        <f t="shared" si="47"/>
        <v>-0.45103055310350726</v>
      </c>
    </row>
    <row r="78" spans="1:36" x14ac:dyDescent="0.2">
      <c r="A78" s="54" t="s">
        <v>20</v>
      </c>
      <c r="B78" s="46" t="s">
        <v>21</v>
      </c>
      <c r="C78" s="26">
        <v>126.3271</v>
      </c>
      <c r="D78" s="21">
        <v>127.1263</v>
      </c>
      <c r="E78" s="20">
        <v>126.8171</v>
      </c>
      <c r="F78" s="20">
        <v>127.2402</v>
      </c>
      <c r="G78" s="20">
        <v>127.9543</v>
      </c>
      <c r="H78" s="20">
        <v>128.708</v>
      </c>
      <c r="I78" s="20">
        <v>129.32650000000001</v>
      </c>
      <c r="J78" s="20">
        <v>130.37970000000001</v>
      </c>
      <c r="K78" s="20">
        <v>130.95169999999999</v>
      </c>
      <c r="L78" s="20">
        <v>130.22069999999999</v>
      </c>
      <c r="M78" s="20">
        <v>129.8897</v>
      </c>
      <c r="N78" s="20">
        <v>130.35839999999999</v>
      </c>
      <c r="O78" s="20">
        <v>130.21170000000001</v>
      </c>
      <c r="P78" s="21">
        <v>0.63264335205985023</v>
      </c>
      <c r="Q78" s="20">
        <v>-0.24322268484177084</v>
      </c>
      <c r="R78" s="20">
        <v>0.33363008616346307</v>
      </c>
      <c r="S78" s="20">
        <v>0.56122200373781395</v>
      </c>
      <c r="T78" s="20">
        <v>0.5890384301270023</v>
      </c>
      <c r="U78" s="20">
        <v>0.48054510986108995</v>
      </c>
      <c r="V78" s="20">
        <v>0.81437292434265507</v>
      </c>
      <c r="W78" s="20">
        <v>0.43871860419986725</v>
      </c>
      <c r="X78" s="20">
        <v>-0.55822108456781749</v>
      </c>
      <c r="Y78" s="20">
        <v>-0.25418385863383386</v>
      </c>
      <c r="Z78" s="20">
        <v>0.36084462432354847</v>
      </c>
      <c r="AA78" s="19">
        <v>-0.11253590102362518</v>
      </c>
      <c r="AB78" s="20">
        <f t="shared" si="48"/>
        <v>129.0986916666667</v>
      </c>
      <c r="AC78" s="20">
        <f t="shared" si="49"/>
        <v>127.0612</v>
      </c>
      <c r="AD78" s="20">
        <f t="shared" si="50"/>
        <v>128.66293333333334</v>
      </c>
      <c r="AE78" s="20">
        <f t="shared" si="51"/>
        <v>130.51736666666667</v>
      </c>
      <c r="AF78" s="20">
        <f t="shared" si="52"/>
        <v>130.15326666666667</v>
      </c>
      <c r="AG78" s="7">
        <f>IFERROR(AC78/'2018'!AF78*100-100,"")</f>
        <v>0.87894429294897236</v>
      </c>
      <c r="AH78" s="20">
        <f t="shared" si="47"/>
        <v>1.2605998789035056</v>
      </c>
      <c r="AI78" s="20">
        <f t="shared" si="47"/>
        <v>1.4413112504818741</v>
      </c>
      <c r="AJ78" s="20">
        <f t="shared" si="47"/>
        <v>-0.27896670711254501</v>
      </c>
    </row>
    <row r="79" spans="1:36" x14ac:dyDescent="0.2">
      <c r="A79" s="54" t="s">
        <v>22</v>
      </c>
      <c r="B79" s="46" t="s">
        <v>23</v>
      </c>
      <c r="C79" s="26">
        <v>136.3561</v>
      </c>
      <c r="D79" s="21">
        <v>136.94040000000001</v>
      </c>
      <c r="E79" s="20">
        <v>136.03489999999999</v>
      </c>
      <c r="F79" s="20">
        <v>136.6748</v>
      </c>
      <c r="G79" s="20">
        <v>138.17089999999999</v>
      </c>
      <c r="H79" s="20">
        <v>139.65600000000001</v>
      </c>
      <c r="I79" s="20">
        <v>140.88200000000001</v>
      </c>
      <c r="J79" s="20">
        <v>142.63740000000001</v>
      </c>
      <c r="K79" s="20">
        <v>143.39920000000001</v>
      </c>
      <c r="L79" s="20">
        <v>141.75409999999999</v>
      </c>
      <c r="M79" s="20">
        <v>141.1473</v>
      </c>
      <c r="N79" s="20">
        <v>141.63339999999999</v>
      </c>
      <c r="O79" s="20">
        <v>141.1045</v>
      </c>
      <c r="P79" s="21">
        <v>0.428510349005298</v>
      </c>
      <c r="Q79" s="20">
        <v>-0.66123656714893309</v>
      </c>
      <c r="R79" s="20">
        <v>0.47039399448230679</v>
      </c>
      <c r="S79" s="20">
        <v>1.0946421725145996</v>
      </c>
      <c r="T79" s="20">
        <v>1.0748283466345063</v>
      </c>
      <c r="U79" s="20">
        <v>0.87787134100933661</v>
      </c>
      <c r="V79" s="20">
        <v>1.2460072968867624</v>
      </c>
      <c r="W79" s="20">
        <v>0.53408152420052091</v>
      </c>
      <c r="X79" s="20">
        <v>-1.1472169998159079</v>
      </c>
      <c r="Y79" s="20">
        <v>-0.42806521998305003</v>
      </c>
      <c r="Z79" s="20">
        <v>0.34439199332895021</v>
      </c>
      <c r="AA79" s="19">
        <v>-0.37342886635496508</v>
      </c>
      <c r="AB79" s="20">
        <f t="shared" si="48"/>
        <v>140.00290833333335</v>
      </c>
      <c r="AC79" s="20">
        <f t="shared" si="49"/>
        <v>136.55003333333335</v>
      </c>
      <c r="AD79" s="20">
        <f t="shared" si="50"/>
        <v>139.56963333333334</v>
      </c>
      <c r="AE79" s="20">
        <f t="shared" si="51"/>
        <v>142.59690000000001</v>
      </c>
      <c r="AF79" s="20">
        <f t="shared" si="52"/>
        <v>141.29506666666668</v>
      </c>
      <c r="AG79" s="7">
        <f>IFERROR(AC79/'2018'!AF79*100-100,"")</f>
        <v>0.50259873920974485</v>
      </c>
      <c r="AH79" s="20">
        <f t="shared" si="47"/>
        <v>2.2113506136090137</v>
      </c>
      <c r="AI79" s="20">
        <f t="shared" si="47"/>
        <v>2.1690009455256387</v>
      </c>
      <c r="AJ79" s="20">
        <f t="shared" si="47"/>
        <v>-0.91294644787743096</v>
      </c>
    </row>
    <row r="80" spans="1:36" x14ac:dyDescent="0.2">
      <c r="A80" s="3" t="s">
        <v>24</v>
      </c>
      <c r="B80" s="1" t="s">
        <v>25</v>
      </c>
      <c r="C80" s="14">
        <v>141.30690000000001</v>
      </c>
      <c r="D80" s="10">
        <v>142.17320000000001</v>
      </c>
      <c r="E80" s="7">
        <v>139.79390000000001</v>
      </c>
      <c r="F80" s="7">
        <v>140.98670000000001</v>
      </c>
      <c r="G80" s="7">
        <v>144.37989999999999</v>
      </c>
      <c r="H80" s="7">
        <v>147.38220000000001</v>
      </c>
      <c r="I80" s="7">
        <v>149.929</v>
      </c>
      <c r="J80" s="7">
        <v>153.71709999999999</v>
      </c>
      <c r="K80" s="7">
        <v>155.40190000000001</v>
      </c>
      <c r="L80" s="7">
        <v>151.23769999999999</v>
      </c>
      <c r="M80" s="7">
        <v>149.529</v>
      </c>
      <c r="N80" s="7">
        <v>150.34379999999999</v>
      </c>
      <c r="O80" s="7">
        <v>148.8329</v>
      </c>
      <c r="P80" s="10">
        <v>0.61306277329698367</v>
      </c>
      <c r="Q80" s="7">
        <v>-1.6735221546676873</v>
      </c>
      <c r="R80" s="7">
        <v>0.85325611489485975</v>
      </c>
      <c r="S80" s="7">
        <v>2.4067518425496721</v>
      </c>
      <c r="T80" s="7">
        <v>2.0794445764265106</v>
      </c>
      <c r="U80" s="7">
        <v>1.7280241440282409</v>
      </c>
      <c r="V80" s="7">
        <v>2.5265959220697702</v>
      </c>
      <c r="W80" s="7">
        <v>1.0960394126613267</v>
      </c>
      <c r="X80" s="7">
        <v>-2.6796326171044385</v>
      </c>
      <c r="Y80" s="7">
        <v>-1.1298108871002359</v>
      </c>
      <c r="Z80" s="7">
        <v>0.54491102060469276</v>
      </c>
      <c r="AA80" s="11">
        <v>-1.0049632908041386</v>
      </c>
      <c r="AB80" s="20">
        <f t="shared" si="48"/>
        <v>147.80894166666664</v>
      </c>
      <c r="AC80" s="20">
        <f t="shared" si="49"/>
        <v>140.9846</v>
      </c>
      <c r="AD80" s="20">
        <f t="shared" si="50"/>
        <v>147.23036666666667</v>
      </c>
      <c r="AE80" s="20">
        <f t="shared" si="51"/>
        <v>153.45223333333334</v>
      </c>
      <c r="AF80" s="20">
        <f t="shared" si="52"/>
        <v>149.56856666666667</v>
      </c>
      <c r="AG80" s="7">
        <f>IFERROR(AC80/'2018'!AF80*100-100,"")</f>
        <v>0.2714024594069997</v>
      </c>
      <c r="AH80" s="20">
        <f t="shared" si="47"/>
        <v>4.4301056049147718</v>
      </c>
      <c r="AI80" s="20">
        <f t="shared" si="47"/>
        <v>4.225939802726387</v>
      </c>
      <c r="AJ80" s="20">
        <f t="shared" si="47"/>
        <v>-2.5308635673163877</v>
      </c>
    </row>
    <row r="81" spans="1:36" x14ac:dyDescent="0.2">
      <c r="A81" s="3" t="s">
        <v>26</v>
      </c>
      <c r="B81" s="1" t="s">
        <v>66</v>
      </c>
      <c r="C81" s="14">
        <v>141.22980000000001</v>
      </c>
      <c r="D81" s="10">
        <v>142.25470000000001</v>
      </c>
      <c r="E81" s="7">
        <v>142.6379</v>
      </c>
      <c r="F81" s="7">
        <v>142.77529999999999</v>
      </c>
      <c r="G81" s="7">
        <v>142.82400000000001</v>
      </c>
      <c r="H81" s="7">
        <v>143.0976</v>
      </c>
      <c r="I81" s="7">
        <v>143.4289</v>
      </c>
      <c r="J81" s="7">
        <v>143.62379999999999</v>
      </c>
      <c r="K81" s="7">
        <v>143.84039999999999</v>
      </c>
      <c r="L81" s="7">
        <v>143.96940000000001</v>
      </c>
      <c r="M81" s="7">
        <v>144.1207</v>
      </c>
      <c r="N81" s="7">
        <v>144.48339999999999</v>
      </c>
      <c r="O81" s="7">
        <v>144.88319999999999</v>
      </c>
      <c r="P81" s="10">
        <v>0.72569670140437947</v>
      </c>
      <c r="Q81" s="7">
        <v>0.26937598546830999</v>
      </c>
      <c r="R81" s="7">
        <v>9.6327834327331871E-2</v>
      </c>
      <c r="S81" s="7">
        <v>3.4109541356260549E-2</v>
      </c>
      <c r="T81" s="7">
        <v>0.19156444295075592</v>
      </c>
      <c r="U81" s="7">
        <v>0.23152030502258517</v>
      </c>
      <c r="V81" s="7">
        <v>0.13588614289030304</v>
      </c>
      <c r="W81" s="7">
        <v>0.15081065951464848</v>
      </c>
      <c r="X81" s="7">
        <v>8.9682731694307793E-2</v>
      </c>
      <c r="Y81" s="7">
        <v>0.10509177644693385</v>
      </c>
      <c r="Z81" s="7">
        <v>0.25166405658589613</v>
      </c>
      <c r="AA81" s="11">
        <v>0.27670998882916586</v>
      </c>
      <c r="AB81" s="20">
        <f t="shared" si="48"/>
        <v>143.49494166666668</v>
      </c>
      <c r="AC81" s="20">
        <f t="shared" si="49"/>
        <v>142.55596666666668</v>
      </c>
      <c r="AD81" s="20">
        <f t="shared" si="50"/>
        <v>143.11683333333335</v>
      </c>
      <c r="AE81" s="20">
        <f t="shared" si="51"/>
        <v>143.81120000000001</v>
      </c>
      <c r="AF81" s="20">
        <f t="shared" si="52"/>
        <v>144.49576666666667</v>
      </c>
      <c r="AG81" s="7">
        <f>IFERROR(AC81/'2018'!AF81*100-100,"")</f>
        <v>1.1003197534640776</v>
      </c>
      <c r="AH81" s="20">
        <f t="shared" si="47"/>
        <v>0.39343612181322385</v>
      </c>
      <c r="AI81" s="20">
        <f t="shared" si="47"/>
        <v>0.48517469992465578</v>
      </c>
      <c r="AJ81" s="20">
        <f t="shared" si="47"/>
        <v>0.47601763052296064</v>
      </c>
    </row>
    <row r="82" spans="1:36" x14ac:dyDescent="0.2">
      <c r="A82" s="3" t="s">
        <v>27</v>
      </c>
      <c r="B82" s="1" t="s">
        <v>28</v>
      </c>
      <c r="C82" s="14">
        <v>135.55699999999999</v>
      </c>
      <c r="D82" s="10">
        <v>135.91249999999999</v>
      </c>
      <c r="E82" s="7">
        <v>136.0189</v>
      </c>
      <c r="F82" s="7">
        <v>136.49109999999999</v>
      </c>
      <c r="G82" s="7">
        <v>136.91560000000001</v>
      </c>
      <c r="H82" s="7">
        <v>137.07220000000001</v>
      </c>
      <c r="I82" s="7">
        <v>137.25819999999999</v>
      </c>
      <c r="J82" s="7">
        <v>137.64529999999999</v>
      </c>
      <c r="K82" s="7">
        <v>137.65770000000001</v>
      </c>
      <c r="L82" s="7">
        <v>137.74619999999999</v>
      </c>
      <c r="M82" s="7">
        <v>137.95070000000001</v>
      </c>
      <c r="N82" s="7">
        <v>138.33510000000001</v>
      </c>
      <c r="O82" s="7">
        <v>138.49170000000001</v>
      </c>
      <c r="P82" s="10">
        <v>0.26225130387955353</v>
      </c>
      <c r="Q82" s="7">
        <v>7.8285661730898792E-2</v>
      </c>
      <c r="R82" s="7">
        <v>0.34715763765181651</v>
      </c>
      <c r="S82" s="7">
        <v>0.31100928925037841</v>
      </c>
      <c r="T82" s="7">
        <v>0.11437703227389531</v>
      </c>
      <c r="U82" s="7">
        <v>0.13569491114899929</v>
      </c>
      <c r="V82" s="7">
        <v>0.28202322338483515</v>
      </c>
      <c r="W82" s="7">
        <v>9.0086621192396205E-3</v>
      </c>
      <c r="X82" s="7">
        <v>6.4289901690920331E-2</v>
      </c>
      <c r="Y82" s="7">
        <v>0.1484614457604089</v>
      </c>
      <c r="Z82" s="7">
        <v>0.27865027143754934</v>
      </c>
      <c r="AA82" s="11">
        <v>0.11320337354727571</v>
      </c>
      <c r="AB82" s="20">
        <f t="shared" si="48"/>
        <v>137.2912666666667</v>
      </c>
      <c r="AC82" s="20">
        <f t="shared" si="49"/>
        <v>136.14083333333335</v>
      </c>
      <c r="AD82" s="20">
        <f t="shared" si="50"/>
        <v>137.08199999999999</v>
      </c>
      <c r="AE82" s="20">
        <f t="shared" si="51"/>
        <v>137.68306666666666</v>
      </c>
      <c r="AF82" s="20">
        <f t="shared" si="52"/>
        <v>138.25916666666669</v>
      </c>
      <c r="AG82" s="109">
        <f>IFERROR(AC82/'2018'!AF82*100-100,"")</f>
        <v>0.7602738239032476</v>
      </c>
      <c r="AH82" s="20">
        <f t="shared" si="47"/>
        <v>0.69131842638444141</v>
      </c>
      <c r="AI82" s="20">
        <f t="shared" si="47"/>
        <v>0.4384723498830283</v>
      </c>
      <c r="AJ82" s="20">
        <f t="shared" si="47"/>
        <v>0.41842473003217151</v>
      </c>
    </row>
    <row r="83" spans="1:36" x14ac:dyDescent="0.2">
      <c r="A83" s="3" t="s">
        <v>29</v>
      </c>
      <c r="B83" s="1" t="s">
        <v>30</v>
      </c>
      <c r="C83" s="14">
        <v>133.64070000000001</v>
      </c>
      <c r="D83" s="10">
        <v>133.7809</v>
      </c>
      <c r="E83" s="7">
        <v>133.79589999999999</v>
      </c>
      <c r="F83" s="7">
        <v>134.54849999999999</v>
      </c>
      <c r="G83" s="7">
        <v>134.41040000000001</v>
      </c>
      <c r="H83" s="7">
        <v>136.98240000000001</v>
      </c>
      <c r="I83" s="7">
        <v>137.5444</v>
      </c>
      <c r="J83" s="7">
        <v>137.4101</v>
      </c>
      <c r="K83" s="7">
        <v>137.35749999999999</v>
      </c>
      <c r="L83" s="7">
        <v>137.5179</v>
      </c>
      <c r="M83" s="7">
        <v>137.99879999999999</v>
      </c>
      <c r="N83" s="7">
        <v>138.31020000000001</v>
      </c>
      <c r="O83" s="7">
        <v>137.98609999999999</v>
      </c>
      <c r="P83" s="10">
        <v>0.10490816046308722</v>
      </c>
      <c r="Q83" s="7">
        <v>1.1212362900822432E-2</v>
      </c>
      <c r="R83" s="7">
        <v>0.5624985518988258</v>
      </c>
      <c r="S83" s="7">
        <v>-0.10263956863137094</v>
      </c>
      <c r="T83" s="7">
        <v>1.9135424044568001</v>
      </c>
      <c r="U83" s="7">
        <v>0.41027168453756352</v>
      </c>
      <c r="V83" s="7">
        <v>-9.7641198042229344E-2</v>
      </c>
      <c r="W83" s="7">
        <v>-3.8279573335593536E-2</v>
      </c>
      <c r="X83" s="7">
        <v>0.11677556740622819</v>
      </c>
      <c r="Y83" s="7">
        <v>0.34969992997274629</v>
      </c>
      <c r="Z83" s="7">
        <v>0.22565413612293758</v>
      </c>
      <c r="AA83" s="11">
        <v>-0.23432834310124312</v>
      </c>
      <c r="AB83" s="20">
        <f t="shared" si="48"/>
        <v>136.47025833333336</v>
      </c>
      <c r="AC83" s="20">
        <f t="shared" si="49"/>
        <v>134.04176666666666</v>
      </c>
      <c r="AD83" s="20">
        <f t="shared" si="50"/>
        <v>136.3124</v>
      </c>
      <c r="AE83" s="20">
        <f t="shared" si="51"/>
        <v>137.42850000000001</v>
      </c>
      <c r="AF83" s="20">
        <f t="shared" si="52"/>
        <v>138.09836666666664</v>
      </c>
      <c r="AG83" s="109">
        <f>IFERROR(AC83/'2018'!AF83*100-100,"")</f>
        <v>0.83493900133299803</v>
      </c>
      <c r="AH83" s="20">
        <f t="shared" si="47"/>
        <v>1.6939744900407874</v>
      </c>
      <c r="AI83" s="20">
        <f t="shared" si="47"/>
        <v>0.81878097663896199</v>
      </c>
      <c r="AJ83" s="20">
        <f t="shared" si="47"/>
        <v>0.48742922077052242</v>
      </c>
    </row>
    <row r="84" spans="1:36" x14ac:dyDescent="0.2">
      <c r="A84" s="3" t="s">
        <v>31</v>
      </c>
      <c r="B84" s="1" t="s">
        <v>32</v>
      </c>
      <c r="C84" s="14">
        <v>129.90430000000001</v>
      </c>
      <c r="D84" s="10">
        <v>130.26169999999999</v>
      </c>
      <c r="E84" s="7">
        <v>130.4237</v>
      </c>
      <c r="F84" s="7">
        <v>130.79689999999999</v>
      </c>
      <c r="G84" s="7">
        <v>130.9066</v>
      </c>
      <c r="H84" s="7">
        <v>131.06209999999999</v>
      </c>
      <c r="I84" s="7">
        <v>131.44739999999999</v>
      </c>
      <c r="J84" s="7">
        <v>132.27449999999999</v>
      </c>
      <c r="K84" s="7">
        <v>132.40440000000001</v>
      </c>
      <c r="L84" s="7">
        <v>132.7312</v>
      </c>
      <c r="M84" s="7">
        <v>132.87479999999999</v>
      </c>
      <c r="N84" s="7">
        <v>132.92760000000001</v>
      </c>
      <c r="O84" s="7">
        <v>133.34630000000001</v>
      </c>
      <c r="P84" s="10">
        <v>0.27512561170029337</v>
      </c>
      <c r="Q84" s="7">
        <v>0.12436502824698752</v>
      </c>
      <c r="R84" s="7">
        <v>0.28614431272843593</v>
      </c>
      <c r="S84" s="7">
        <v>8.3870489285299332E-2</v>
      </c>
      <c r="T84" s="7">
        <v>0.11878698247451946</v>
      </c>
      <c r="U84" s="7">
        <v>0.29398277610384765</v>
      </c>
      <c r="V84" s="7">
        <v>0.62922507406004347</v>
      </c>
      <c r="W84" s="7">
        <v>9.820486941929138E-2</v>
      </c>
      <c r="X84" s="7">
        <v>0.24681959209814139</v>
      </c>
      <c r="Y84" s="7">
        <v>0.10818857962558326</v>
      </c>
      <c r="Z84" s="7">
        <v>3.9736654354338867E-2</v>
      </c>
      <c r="AA84" s="11">
        <v>0.31498349477459997</v>
      </c>
      <c r="AB84" s="20">
        <f t="shared" si="48"/>
        <v>131.78809999999999</v>
      </c>
      <c r="AC84" s="20">
        <f t="shared" si="49"/>
        <v>130.49409999999997</v>
      </c>
      <c r="AD84" s="20">
        <f t="shared" si="50"/>
        <v>131.1387</v>
      </c>
      <c r="AE84" s="20">
        <f t="shared" si="51"/>
        <v>132.47003333333333</v>
      </c>
      <c r="AF84" s="20">
        <f t="shared" si="52"/>
        <v>133.04956666666669</v>
      </c>
      <c r="AG84" s="109">
        <f>IFERROR(AC84/'2018'!AF84*100-100,"")</f>
        <v>0.5472689844523444</v>
      </c>
      <c r="AH84" s="20">
        <f t="shared" ref="AH84:AH93" si="53">IFERROR(AD84/AC84*100-100,"")</f>
        <v>0.4939686928374698</v>
      </c>
      <c r="AI84" s="20">
        <f t="shared" ref="AI84:AI93" si="54">IFERROR(AE84/AD84*100-100,"")</f>
        <v>1.0152101045178341</v>
      </c>
      <c r="AJ84" s="20">
        <f t="shared" ref="AJ84:AJ93" si="55">IFERROR(AF84/AE84*100-100,"")</f>
        <v>0.43748259040221171</v>
      </c>
    </row>
    <row r="85" spans="1:36" x14ac:dyDescent="0.2">
      <c r="A85" s="3" t="s">
        <v>33</v>
      </c>
      <c r="B85" s="1" t="s">
        <v>67</v>
      </c>
      <c r="C85" s="14">
        <v>109.17789999999999</v>
      </c>
      <c r="D85" s="10">
        <v>109.249</v>
      </c>
      <c r="E85" s="7">
        <v>109.4524</v>
      </c>
      <c r="F85" s="7">
        <v>109.44499999999999</v>
      </c>
      <c r="G85" s="7">
        <v>109.40260000000001</v>
      </c>
      <c r="H85" s="7">
        <v>109.40260000000001</v>
      </c>
      <c r="I85" s="7">
        <v>109.3887</v>
      </c>
      <c r="J85" s="7">
        <v>109.8575</v>
      </c>
      <c r="K85" s="7">
        <v>109.8593</v>
      </c>
      <c r="L85" s="7">
        <v>110.16119999999999</v>
      </c>
      <c r="M85" s="7">
        <v>110.1819</v>
      </c>
      <c r="N85" s="7">
        <v>110.3319</v>
      </c>
      <c r="O85" s="7">
        <v>110.396</v>
      </c>
      <c r="P85" s="10">
        <v>6.5123069778775078E-2</v>
      </c>
      <c r="Q85" s="7">
        <v>0.1861801938690533</v>
      </c>
      <c r="R85" s="7">
        <v>-6.7609298654063956E-3</v>
      </c>
      <c r="S85" s="7">
        <v>-3.8740920096839923E-2</v>
      </c>
      <c r="T85" s="7">
        <v>0</v>
      </c>
      <c r="U85" s="7">
        <v>-1.2705365320391548E-2</v>
      </c>
      <c r="V85" s="7">
        <v>0.42856346222233344</v>
      </c>
      <c r="W85" s="7">
        <v>1.6384862207886675E-3</v>
      </c>
      <c r="X85" s="7">
        <v>0.27480604737149167</v>
      </c>
      <c r="Y85" s="7">
        <v>1.8790644982085387E-2</v>
      </c>
      <c r="Z85" s="7">
        <v>0.13613851276843628</v>
      </c>
      <c r="AA85" s="11">
        <v>5.8097431477203122E-2</v>
      </c>
      <c r="AB85" s="20">
        <f t="shared" si="48"/>
        <v>109.76067499999998</v>
      </c>
      <c r="AC85" s="20">
        <f t="shared" si="49"/>
        <v>109.38213333333333</v>
      </c>
      <c r="AD85" s="20">
        <f t="shared" si="50"/>
        <v>109.39796666666666</v>
      </c>
      <c r="AE85" s="20">
        <f t="shared" si="51"/>
        <v>109.95933333333333</v>
      </c>
      <c r="AF85" s="20">
        <f t="shared" si="52"/>
        <v>110.30326666666667</v>
      </c>
      <c r="AG85" s="109">
        <f>IFERROR(AC85/'2018'!AF85*100-100,"")</f>
        <v>0.28256063624121452</v>
      </c>
      <c r="AH85" s="20">
        <f t="shared" si="53"/>
        <v>1.4475246414406229E-2</v>
      </c>
      <c r="AI85" s="20">
        <f t="shared" si="54"/>
        <v>0.51314177381117076</v>
      </c>
      <c r="AJ85" s="20">
        <f t="shared" si="55"/>
        <v>0.31278230133564477</v>
      </c>
    </row>
    <row r="86" spans="1:36" x14ac:dyDescent="0.2">
      <c r="A86" s="3" t="s">
        <v>34</v>
      </c>
      <c r="B86" s="1" t="s">
        <v>35</v>
      </c>
      <c r="C86" s="14">
        <v>126.1795</v>
      </c>
      <c r="D86" s="10">
        <v>125.77</v>
      </c>
      <c r="E86" s="7">
        <v>125.688</v>
      </c>
      <c r="F86" s="7">
        <v>125.6961</v>
      </c>
      <c r="G86" s="7">
        <v>125.7482</v>
      </c>
      <c r="H86" s="7">
        <v>126.0076</v>
      </c>
      <c r="I86" s="7">
        <v>126.2265</v>
      </c>
      <c r="J86" s="7">
        <v>126.4066</v>
      </c>
      <c r="K86" s="7">
        <v>126.4601</v>
      </c>
      <c r="L86" s="7">
        <v>126.7486</v>
      </c>
      <c r="M86" s="7">
        <v>126.9791</v>
      </c>
      <c r="N86" s="7">
        <v>126.9742</v>
      </c>
      <c r="O86" s="7">
        <v>126.9913</v>
      </c>
      <c r="P86" s="10">
        <v>-0.32453766261556621</v>
      </c>
      <c r="Q86" s="7">
        <v>-6.5198377991566858E-2</v>
      </c>
      <c r="R86" s="7">
        <v>6.4445293106731635E-3</v>
      </c>
      <c r="S86" s="7">
        <v>4.1449177818560654E-2</v>
      </c>
      <c r="T86" s="7">
        <v>0.20628525895400443</v>
      </c>
      <c r="U86" s="7">
        <v>0.17371968040023378</v>
      </c>
      <c r="V86" s="7">
        <v>0.14268002360835161</v>
      </c>
      <c r="W86" s="7">
        <v>4.2323739424998112E-2</v>
      </c>
      <c r="X86" s="7">
        <v>0.22813519837482266</v>
      </c>
      <c r="Y86" s="7">
        <v>0.18185605205896269</v>
      </c>
      <c r="Z86" s="7">
        <v>-3.8589027643181782E-3</v>
      </c>
      <c r="AA86" s="11">
        <v>1.346730280639628E-2</v>
      </c>
      <c r="AB86" s="20">
        <f t="shared" si="48"/>
        <v>126.30802499999999</v>
      </c>
      <c r="AC86" s="20">
        <f t="shared" si="49"/>
        <v>125.71803333333332</v>
      </c>
      <c r="AD86" s="20">
        <f t="shared" si="50"/>
        <v>125.9941</v>
      </c>
      <c r="AE86" s="20">
        <f t="shared" si="51"/>
        <v>126.53843333333333</v>
      </c>
      <c r="AF86" s="20">
        <f t="shared" si="52"/>
        <v>126.98153333333335</v>
      </c>
      <c r="AG86" s="109">
        <f>IFERROR(AC86/'2018'!AF86*100-100,"")</f>
        <v>-3.930534234609695E-2</v>
      </c>
      <c r="AH86" s="20">
        <f t="shared" si="53"/>
        <v>0.21959193867971294</v>
      </c>
      <c r="AI86" s="20">
        <f t="shared" si="54"/>
        <v>0.43203081202479154</v>
      </c>
      <c r="AJ86" s="20">
        <f t="shared" si="55"/>
        <v>0.35017029081811302</v>
      </c>
    </row>
    <row r="87" spans="1:36" x14ac:dyDescent="0.2">
      <c r="A87" s="54" t="s">
        <v>36</v>
      </c>
      <c r="B87" s="46" t="s">
        <v>37</v>
      </c>
      <c r="C87" s="26">
        <v>116.9469</v>
      </c>
      <c r="D87" s="21">
        <v>117.94710000000001</v>
      </c>
      <c r="E87" s="20">
        <v>118.1956</v>
      </c>
      <c r="F87" s="20">
        <v>118.41589999999999</v>
      </c>
      <c r="G87" s="20">
        <v>118.3986</v>
      </c>
      <c r="H87" s="20">
        <v>118.4682</v>
      </c>
      <c r="I87" s="20">
        <v>118.5185</v>
      </c>
      <c r="J87" s="20">
        <v>118.91500000000001</v>
      </c>
      <c r="K87" s="20">
        <v>119.3094</v>
      </c>
      <c r="L87" s="20">
        <v>119.43340000000001</v>
      </c>
      <c r="M87" s="20">
        <v>119.3604</v>
      </c>
      <c r="N87" s="20">
        <v>119.81270000000001</v>
      </c>
      <c r="O87" s="20">
        <v>120.0235</v>
      </c>
      <c r="P87" s="21">
        <v>0.85525995131124177</v>
      </c>
      <c r="Q87" s="20">
        <v>0.2106876726939389</v>
      </c>
      <c r="R87" s="20">
        <v>0.18638595683764422</v>
      </c>
      <c r="S87" s="20">
        <v>-1.4609524565528494E-2</v>
      </c>
      <c r="T87" s="20">
        <v>5.8784478870522211E-2</v>
      </c>
      <c r="U87" s="20">
        <v>4.2458651351170287E-2</v>
      </c>
      <c r="V87" s="20">
        <v>0.33454692727296009</v>
      </c>
      <c r="W87" s="20">
        <v>0.33166547533952007</v>
      </c>
      <c r="X87" s="20">
        <v>0.10393145887919095</v>
      </c>
      <c r="Y87" s="20">
        <v>-6.11219307162046E-2</v>
      </c>
      <c r="Z87" s="20">
        <v>0.37893639766623449</v>
      </c>
      <c r="AA87" s="19">
        <v>0.17594128168382139</v>
      </c>
      <c r="AB87" s="20">
        <f t="shared" si="48"/>
        <v>118.89985833333333</v>
      </c>
      <c r="AC87" s="20">
        <f t="shared" si="49"/>
        <v>118.18619999999999</v>
      </c>
      <c r="AD87" s="20">
        <f t="shared" si="50"/>
        <v>118.46176666666668</v>
      </c>
      <c r="AE87" s="20">
        <f t="shared" si="51"/>
        <v>119.21926666666667</v>
      </c>
      <c r="AF87" s="20">
        <f t="shared" si="52"/>
        <v>119.73219999999999</v>
      </c>
      <c r="AG87" s="109">
        <f>IFERROR(AC87/'2018'!AF87*100-100,"")</f>
        <v>1.2888554965475834</v>
      </c>
      <c r="AH87" s="20">
        <f t="shared" si="53"/>
        <v>0.23316314989965292</v>
      </c>
      <c r="AI87" s="20">
        <f t="shared" si="54"/>
        <v>0.63944682011324971</v>
      </c>
      <c r="AJ87" s="20">
        <f t="shared" si="55"/>
        <v>0.4302436574848798</v>
      </c>
    </row>
    <row r="88" spans="1:36" x14ac:dyDescent="0.2">
      <c r="A88" s="3" t="s">
        <v>38</v>
      </c>
      <c r="B88" s="1" t="s">
        <v>39</v>
      </c>
      <c r="C88" s="14">
        <v>124.0348</v>
      </c>
      <c r="D88" s="10">
        <v>125.19880000000001</v>
      </c>
      <c r="E88" s="7">
        <v>126.12560000000001</v>
      </c>
      <c r="F88" s="7">
        <v>126.96169999999999</v>
      </c>
      <c r="G88" s="7">
        <v>126.89100000000001</v>
      </c>
      <c r="H88" s="7">
        <v>126.9515</v>
      </c>
      <c r="I88" s="7">
        <v>126.824</v>
      </c>
      <c r="J88" s="7">
        <v>128.4725</v>
      </c>
      <c r="K88" s="7">
        <v>128.80170000000001</v>
      </c>
      <c r="L88" s="7">
        <v>127.7118</v>
      </c>
      <c r="M88" s="7">
        <v>127.3456</v>
      </c>
      <c r="N88" s="7">
        <v>127.9843</v>
      </c>
      <c r="O88" s="7">
        <v>128.31209999999999</v>
      </c>
      <c r="P88" s="10">
        <v>0.93844630700416454</v>
      </c>
      <c r="Q88" s="7">
        <v>0.74026268622382962</v>
      </c>
      <c r="R88" s="7">
        <v>0.66291062242715793</v>
      </c>
      <c r="S88" s="7">
        <v>-5.5686084858652653E-2</v>
      </c>
      <c r="T88" s="7">
        <v>4.7678716378616641E-2</v>
      </c>
      <c r="U88" s="7">
        <v>-0.10043205476106837</v>
      </c>
      <c r="V88" s="7">
        <v>1.299832839210243</v>
      </c>
      <c r="W88" s="7">
        <v>0.2562416081262639</v>
      </c>
      <c r="X88" s="7">
        <v>-0.8461844835899015</v>
      </c>
      <c r="Y88" s="7">
        <v>-0.28673936159383245</v>
      </c>
      <c r="Z88" s="7">
        <v>0.50154854192056897</v>
      </c>
      <c r="AA88" s="11">
        <v>0.25612516535229873</v>
      </c>
      <c r="AB88" s="20">
        <f t="shared" si="48"/>
        <v>127.29838333333335</v>
      </c>
      <c r="AC88" s="20">
        <f t="shared" si="49"/>
        <v>126.09536666666668</v>
      </c>
      <c r="AD88" s="20">
        <f t="shared" si="50"/>
        <v>126.88883333333332</v>
      </c>
      <c r="AE88" s="20">
        <f t="shared" si="51"/>
        <v>128.32866666666666</v>
      </c>
      <c r="AF88" s="20">
        <f t="shared" si="52"/>
        <v>127.88066666666667</v>
      </c>
      <c r="AG88" s="109">
        <f>IFERROR(AC88/'2018'!AF88*100-100,"")</f>
        <v>2.3164450450162946</v>
      </c>
      <c r="AH88" s="20">
        <f t="shared" si="53"/>
        <v>0.629259177114875</v>
      </c>
      <c r="AI88" s="20">
        <f t="shared" si="54"/>
        <v>1.13472028665511</v>
      </c>
      <c r="AJ88" s="20">
        <f t="shared" si="55"/>
        <v>-0.34910360376740357</v>
      </c>
    </row>
    <row r="89" spans="1:36" x14ac:dyDescent="0.2">
      <c r="A89" s="3" t="s">
        <v>40</v>
      </c>
      <c r="B89" s="1" t="s">
        <v>75</v>
      </c>
      <c r="C89" s="14">
        <v>115.27330000000001</v>
      </c>
      <c r="D89" s="10">
        <v>115.8597</v>
      </c>
      <c r="E89" s="7">
        <v>115.9652</v>
      </c>
      <c r="F89" s="7">
        <v>115.9393</v>
      </c>
      <c r="G89" s="7">
        <v>115.9314</v>
      </c>
      <c r="H89" s="7">
        <v>116.02460000000001</v>
      </c>
      <c r="I89" s="7">
        <v>116.20180000000001</v>
      </c>
      <c r="J89" s="7">
        <v>116.22320000000001</v>
      </c>
      <c r="K89" s="7">
        <v>117.05459999999999</v>
      </c>
      <c r="L89" s="7">
        <v>117.86020000000001</v>
      </c>
      <c r="M89" s="7">
        <v>117.88979999999999</v>
      </c>
      <c r="N89" s="7">
        <v>118.6825</v>
      </c>
      <c r="O89" s="7">
        <v>118.82129999999999</v>
      </c>
      <c r="P89" s="10">
        <v>0.50870409713263831</v>
      </c>
      <c r="Q89" s="7">
        <v>9.105840943830526E-2</v>
      </c>
      <c r="R89" s="7">
        <v>-2.2334286492838307E-2</v>
      </c>
      <c r="S89" s="7">
        <v>-6.8139103824211957E-3</v>
      </c>
      <c r="T89" s="7">
        <v>8.0392369970525818E-2</v>
      </c>
      <c r="U89" s="7">
        <v>0.15272623219558537</v>
      </c>
      <c r="V89" s="7">
        <v>1.8416237958448031E-2</v>
      </c>
      <c r="W89" s="7">
        <v>0.71534771026781907</v>
      </c>
      <c r="X89" s="7">
        <v>0.68822583648999058</v>
      </c>
      <c r="Y89" s="7">
        <v>2.5114500060230558E-2</v>
      </c>
      <c r="Z89" s="7">
        <v>0.67240762135486765</v>
      </c>
      <c r="AA89" s="11">
        <v>0.11695068775934882</v>
      </c>
      <c r="AB89" s="20">
        <f t="shared" si="48"/>
        <v>116.87113333333336</v>
      </c>
      <c r="AC89" s="20">
        <f t="shared" si="49"/>
        <v>115.92140000000001</v>
      </c>
      <c r="AD89" s="20">
        <f t="shared" si="50"/>
        <v>116.0526</v>
      </c>
      <c r="AE89" s="20">
        <f t="shared" si="51"/>
        <v>117.04600000000001</v>
      </c>
      <c r="AF89" s="20">
        <f t="shared" si="52"/>
        <v>118.46453333333334</v>
      </c>
      <c r="AG89" s="109">
        <f>IFERROR(AC89/'2018'!AF89*100-100,"")</f>
        <v>0.76114658170722294</v>
      </c>
      <c r="AH89" s="20">
        <f t="shared" si="53"/>
        <v>0.11318013757598067</v>
      </c>
      <c r="AI89" s="20">
        <f t="shared" si="54"/>
        <v>0.85599116262797281</v>
      </c>
      <c r="AJ89" s="20">
        <f t="shared" si="55"/>
        <v>1.2119451611616938</v>
      </c>
    </row>
    <row r="90" spans="1:36" x14ac:dyDescent="0.2">
      <c r="A90" s="3" t="s">
        <v>41</v>
      </c>
      <c r="B90" s="1" t="s">
        <v>69</v>
      </c>
      <c r="C90" s="14">
        <v>103.9153</v>
      </c>
      <c r="D90" s="10">
        <v>103.93219999999999</v>
      </c>
      <c r="E90" s="7">
        <v>103.8914</v>
      </c>
      <c r="F90" s="7">
        <v>103.96899999999999</v>
      </c>
      <c r="G90" s="7">
        <v>103.86839999999999</v>
      </c>
      <c r="H90" s="7">
        <v>104.149</v>
      </c>
      <c r="I90" s="7">
        <v>104.4384</v>
      </c>
      <c r="J90" s="7">
        <v>104.47329999999999</v>
      </c>
      <c r="K90" s="7">
        <v>104.49460000000001</v>
      </c>
      <c r="L90" s="7">
        <v>104.67749999999999</v>
      </c>
      <c r="M90" s="7">
        <v>104.67959999999999</v>
      </c>
      <c r="N90" s="7">
        <v>104.67959999999999</v>
      </c>
      <c r="O90" s="7">
        <v>104.7811</v>
      </c>
      <c r="P90" s="10">
        <v>1.6263245162158591E-2</v>
      </c>
      <c r="Q90" s="7">
        <v>-3.925636135864552E-2</v>
      </c>
      <c r="R90" s="7">
        <v>7.4693381742848466E-2</v>
      </c>
      <c r="S90" s="7">
        <v>-9.6759611037905549E-2</v>
      </c>
      <c r="T90" s="7">
        <v>0.27014953537361397</v>
      </c>
      <c r="U90" s="7">
        <v>0.2778711269431301</v>
      </c>
      <c r="V90" s="7">
        <v>3.341682752703342E-2</v>
      </c>
      <c r="W90" s="7">
        <v>2.0387984298390838E-2</v>
      </c>
      <c r="X90" s="7">
        <v>0.17503296821078734</v>
      </c>
      <c r="Y90" s="7">
        <v>2.0061617826167598E-3</v>
      </c>
      <c r="Z90" s="7">
        <v>0</v>
      </c>
      <c r="AA90" s="11">
        <v>9.6962540934433725E-2</v>
      </c>
      <c r="AB90" s="20">
        <f t="shared" si="48"/>
        <v>104.33617499999998</v>
      </c>
      <c r="AC90" s="20">
        <f t="shared" si="49"/>
        <v>103.93086666666666</v>
      </c>
      <c r="AD90" s="20">
        <f t="shared" si="50"/>
        <v>104.15193333333333</v>
      </c>
      <c r="AE90" s="20">
        <f t="shared" si="51"/>
        <v>104.54846666666667</v>
      </c>
      <c r="AF90" s="20">
        <f t="shared" si="52"/>
        <v>104.71343333333333</v>
      </c>
      <c r="AG90" s="109">
        <f>IFERROR(AC90/'2018'!AF90*100-100,"")</f>
        <v>-0.37228673395797784</v>
      </c>
      <c r="AH90" s="20">
        <f t="shared" si="53"/>
        <v>0.21270549717986853</v>
      </c>
      <c r="AI90" s="20">
        <f t="shared" si="54"/>
        <v>0.38072584986421987</v>
      </c>
      <c r="AJ90" s="20">
        <f t="shared" si="55"/>
        <v>0.1577896567269903</v>
      </c>
    </row>
    <row r="91" spans="1:36" x14ac:dyDescent="0.2">
      <c r="A91" s="3" t="s">
        <v>42</v>
      </c>
      <c r="B91" s="1" t="s">
        <v>43</v>
      </c>
      <c r="C91" s="14">
        <v>123.66</v>
      </c>
      <c r="D91" s="10">
        <v>126.07089999999999</v>
      </c>
      <c r="E91" s="7">
        <v>125.9405</v>
      </c>
      <c r="F91" s="7">
        <v>126.54470000000001</v>
      </c>
      <c r="G91" s="7">
        <v>126.67319999999999</v>
      </c>
      <c r="H91" s="7">
        <v>126.8218</v>
      </c>
      <c r="I91" s="7">
        <v>126.8218</v>
      </c>
      <c r="J91" s="7">
        <v>126.8438</v>
      </c>
      <c r="K91" s="7">
        <v>126.83969999999999</v>
      </c>
      <c r="L91" s="7">
        <v>127.0073</v>
      </c>
      <c r="M91" s="7">
        <v>127.0318</v>
      </c>
      <c r="N91" s="7">
        <v>127.051</v>
      </c>
      <c r="O91" s="7">
        <v>127.22969999999999</v>
      </c>
      <c r="P91" s="10">
        <v>1.9496199256024569</v>
      </c>
      <c r="Q91" s="7">
        <v>-0.10343386142241749</v>
      </c>
      <c r="R91" s="7">
        <v>0.47975035830412444</v>
      </c>
      <c r="S91" s="7">
        <v>0.10154514570739691</v>
      </c>
      <c r="T91" s="7">
        <v>0.11730973876084433</v>
      </c>
      <c r="U91" s="7">
        <v>0</v>
      </c>
      <c r="V91" s="7">
        <v>1.7347175327905435E-2</v>
      </c>
      <c r="W91" s="7">
        <v>-3.2323219581944155E-3</v>
      </c>
      <c r="X91" s="7">
        <v>0.13213528571890923</v>
      </c>
      <c r="Y91" s="7">
        <v>1.9290229774196678E-2</v>
      </c>
      <c r="Z91" s="7">
        <v>1.511432570427081E-2</v>
      </c>
      <c r="AA91" s="11">
        <v>0.14065217904620356</v>
      </c>
      <c r="AB91" s="20">
        <f t="shared" si="48"/>
        <v>126.73968333333335</v>
      </c>
      <c r="AC91" s="20">
        <f t="shared" si="49"/>
        <v>126.18536666666667</v>
      </c>
      <c r="AD91" s="20">
        <f t="shared" si="50"/>
        <v>126.77226666666667</v>
      </c>
      <c r="AE91" s="20">
        <f t="shared" si="51"/>
        <v>126.89693333333332</v>
      </c>
      <c r="AF91" s="20">
        <f t="shared" si="52"/>
        <v>127.10416666666667</v>
      </c>
      <c r="AG91" s="109">
        <f>IFERROR(AC91/'2018'!AF91*100-100,"")</f>
        <v>2.1980252922200805</v>
      </c>
      <c r="AH91" s="20">
        <f t="shared" si="53"/>
        <v>0.46510939858055167</v>
      </c>
      <c r="AI91" s="20">
        <f t="shared" si="54"/>
        <v>9.8339068902546956E-2</v>
      </c>
      <c r="AJ91" s="20">
        <f t="shared" si="55"/>
        <v>0.16330838570306128</v>
      </c>
    </row>
    <row r="92" spans="1:36" x14ac:dyDescent="0.2">
      <c r="A92" s="3" t="s">
        <v>44</v>
      </c>
      <c r="B92" s="1" t="s">
        <v>45</v>
      </c>
      <c r="C92" s="14">
        <v>113.7573</v>
      </c>
      <c r="D92" s="10">
        <v>115.4224</v>
      </c>
      <c r="E92" s="7">
        <v>115.4224</v>
      </c>
      <c r="F92" s="7">
        <v>115.4224</v>
      </c>
      <c r="G92" s="7">
        <v>115.4225</v>
      </c>
      <c r="H92" s="7">
        <v>115.4225</v>
      </c>
      <c r="I92" s="7">
        <v>115.4225</v>
      </c>
      <c r="J92" s="7">
        <v>115.4225</v>
      </c>
      <c r="K92" s="7">
        <v>115.4225</v>
      </c>
      <c r="L92" s="7">
        <v>115.43680000000001</v>
      </c>
      <c r="M92" s="7">
        <v>115.43680000000001</v>
      </c>
      <c r="N92" s="7">
        <v>115.43680000000001</v>
      </c>
      <c r="O92" s="7">
        <v>115.505</v>
      </c>
      <c r="P92" s="10">
        <v>1.4637302397296661</v>
      </c>
      <c r="Q92" s="7">
        <v>0</v>
      </c>
      <c r="R92" s="7">
        <v>0</v>
      </c>
      <c r="S92" s="7">
        <v>8.6638295515705486E-5</v>
      </c>
      <c r="T92" s="7">
        <v>0</v>
      </c>
      <c r="U92" s="7">
        <v>0</v>
      </c>
      <c r="V92" s="7">
        <v>0</v>
      </c>
      <c r="W92" s="7">
        <v>0</v>
      </c>
      <c r="X92" s="7">
        <v>1.238926552449111E-2</v>
      </c>
      <c r="Y92" s="7">
        <v>0</v>
      </c>
      <c r="Z92" s="7">
        <v>0</v>
      </c>
      <c r="AA92" s="11">
        <v>5.9079946776062972E-2</v>
      </c>
      <c r="AB92" s="20">
        <f t="shared" si="48"/>
        <v>115.432925</v>
      </c>
      <c r="AC92" s="20">
        <f t="shared" si="49"/>
        <v>115.4224</v>
      </c>
      <c r="AD92" s="20">
        <f t="shared" si="50"/>
        <v>115.4225</v>
      </c>
      <c r="AE92" s="20">
        <f t="shared" si="51"/>
        <v>115.42726666666665</v>
      </c>
      <c r="AF92" s="20">
        <f t="shared" si="52"/>
        <v>115.45953333333334</v>
      </c>
      <c r="AG92" s="109">
        <f>IFERROR(AC92/'2018'!AF92*100-100,"")</f>
        <v>1.4637302397296708</v>
      </c>
      <c r="AH92" s="20">
        <f t="shared" si="53"/>
        <v>8.6638295513807861E-5</v>
      </c>
      <c r="AI92" s="20">
        <f t="shared" si="54"/>
        <v>4.1297551748016303E-3</v>
      </c>
      <c r="AJ92" s="20">
        <f t="shared" si="55"/>
        <v>2.7954111362490153E-2</v>
      </c>
    </row>
    <row r="93" spans="1:36" x14ac:dyDescent="0.2">
      <c r="A93" s="3" t="s">
        <v>46</v>
      </c>
      <c r="B93" s="1" t="s">
        <v>70</v>
      </c>
      <c r="C93" s="14">
        <v>115.8019</v>
      </c>
      <c r="D93" s="10">
        <v>115.8019</v>
      </c>
      <c r="E93" s="7">
        <v>115.8019</v>
      </c>
      <c r="F93" s="7">
        <v>115.8019</v>
      </c>
      <c r="G93" s="7">
        <v>115.8019</v>
      </c>
      <c r="H93" s="7">
        <v>115.8019</v>
      </c>
      <c r="I93" s="7">
        <v>115.80200000000001</v>
      </c>
      <c r="J93" s="7">
        <v>115.80200000000001</v>
      </c>
      <c r="K93" s="7">
        <v>115.80200000000001</v>
      </c>
      <c r="L93" s="7">
        <v>116.64570000000001</v>
      </c>
      <c r="M93" s="7">
        <v>116.64579999999999</v>
      </c>
      <c r="N93" s="7">
        <v>116.64579999999999</v>
      </c>
      <c r="O93" s="7">
        <v>117.4837</v>
      </c>
      <c r="P93" s="10">
        <v>0</v>
      </c>
      <c r="Q93" s="7">
        <v>0</v>
      </c>
      <c r="R93" s="7">
        <v>0</v>
      </c>
      <c r="S93" s="7">
        <v>0</v>
      </c>
      <c r="T93" s="7">
        <v>0</v>
      </c>
      <c r="U93" s="7">
        <v>8.6354368972633134E-5</v>
      </c>
      <c r="V93" s="7">
        <v>0</v>
      </c>
      <c r="W93" s="7">
        <v>0</v>
      </c>
      <c r="X93" s="7">
        <v>0.72857118184487168</v>
      </c>
      <c r="Y93" s="7">
        <v>8.5729692555412505E-5</v>
      </c>
      <c r="Z93" s="7">
        <v>0</v>
      </c>
      <c r="AA93" s="11">
        <v>0.71832847817924417</v>
      </c>
      <c r="AB93" s="20">
        <f t="shared" si="48"/>
        <v>116.15304166666668</v>
      </c>
      <c r="AC93" s="20">
        <f t="shared" si="49"/>
        <v>115.8019</v>
      </c>
      <c r="AD93" s="20">
        <f t="shared" si="50"/>
        <v>115.80193333333334</v>
      </c>
      <c r="AE93" s="20">
        <f t="shared" si="51"/>
        <v>116.08323333333334</v>
      </c>
      <c r="AF93" s="20">
        <f t="shared" si="52"/>
        <v>116.9251</v>
      </c>
      <c r="AG93" s="109">
        <f>IFERROR(AC93/'2018'!AF93*100-100,"")</f>
        <v>0</v>
      </c>
      <c r="AH93" s="20">
        <f t="shared" si="53"/>
        <v>2.8784789662950061E-5</v>
      </c>
      <c r="AI93" s="20">
        <f t="shared" si="54"/>
        <v>0.24291476998945427</v>
      </c>
      <c r="AJ93" s="20">
        <f t="shared" si="55"/>
        <v>0.7252267553999161</v>
      </c>
    </row>
    <row r="94" spans="1:36" x14ac:dyDescent="0.2">
      <c r="A94" s="54" t="s">
        <v>47</v>
      </c>
      <c r="B94" s="46" t="s">
        <v>48</v>
      </c>
      <c r="C94" s="26">
        <v>99.503680000000003</v>
      </c>
      <c r="D94" s="21">
        <v>99.974230000000006</v>
      </c>
      <c r="E94" s="20">
        <v>99.955960000000005</v>
      </c>
      <c r="F94" s="20">
        <v>99.486000000000004</v>
      </c>
      <c r="G94" s="20">
        <v>99.682860000000005</v>
      </c>
      <c r="H94" s="20">
        <v>100.5962</v>
      </c>
      <c r="I94" s="20">
        <v>101.1889</v>
      </c>
      <c r="J94" s="20">
        <v>101.5421</v>
      </c>
      <c r="K94" s="20">
        <v>102.4923</v>
      </c>
      <c r="L94" s="20">
        <v>103.14660000000001</v>
      </c>
      <c r="M94" s="20">
        <v>102.9144</v>
      </c>
      <c r="N94" s="20">
        <v>102.0998</v>
      </c>
      <c r="O94" s="20">
        <v>101.8257</v>
      </c>
      <c r="P94" s="21">
        <v>0.47289708280136261</v>
      </c>
      <c r="Q94" s="20">
        <v>-1.8274709392611593E-2</v>
      </c>
      <c r="R94" s="20">
        <v>-0.47016706157391747</v>
      </c>
      <c r="S94" s="20">
        <v>0.19787708823352121</v>
      </c>
      <c r="T94" s="20">
        <v>0.91624578187262173</v>
      </c>
      <c r="U94" s="20">
        <v>0.58918726552295997</v>
      </c>
      <c r="V94" s="20">
        <v>0.34905014285163793</v>
      </c>
      <c r="W94" s="20">
        <v>0.93576949856266045</v>
      </c>
      <c r="X94" s="20">
        <v>0.63838942047354419</v>
      </c>
      <c r="Y94" s="20">
        <v>-0.22511648469266651</v>
      </c>
      <c r="Z94" s="20">
        <v>-0.79153160296323799</v>
      </c>
      <c r="AA94" s="19">
        <v>-0.26846281775283032</v>
      </c>
      <c r="AB94" s="20">
        <f>(AB73/AB78)*100</f>
        <v>101.25411159924609</v>
      </c>
      <c r="AC94" s="20">
        <f t="shared" ref="AC94:AF94" si="56">(AC73/AC78)*100</f>
        <v>99.805185742513586</v>
      </c>
      <c r="AD94" s="20">
        <f t="shared" si="56"/>
        <v>100.49203500205188</v>
      </c>
      <c r="AE94" s="20">
        <f t="shared" si="56"/>
        <v>102.39350012424909</v>
      </c>
      <c r="AF94" s="20">
        <f t="shared" si="56"/>
        <v>102.27938958120654</v>
      </c>
      <c r="AG94" s="7">
        <f>IFERROR(AC94/'2018'!AF94*100-100,"")</f>
        <v>-6.633422127400479E-2</v>
      </c>
      <c r="AH94" s="20">
        <f t="shared" ref="AH94:AJ98" si="57">IFERROR(AD94/AC94*100-100,"")</f>
        <v>0.68818995168275876</v>
      </c>
      <c r="AI94" s="20">
        <f t="shared" si="57"/>
        <v>1.8921550570235581</v>
      </c>
      <c r="AJ94" s="20">
        <f t="shared" si="57"/>
        <v>-0.11144315108289504</v>
      </c>
    </row>
    <row r="95" spans="1:36" x14ac:dyDescent="0.2">
      <c r="A95" s="54"/>
      <c r="B95" s="46" t="s">
        <v>72</v>
      </c>
      <c r="C95" s="26">
        <v>107.4847</v>
      </c>
      <c r="D95" s="21">
        <v>107.7547</v>
      </c>
      <c r="E95" s="20">
        <v>107.247</v>
      </c>
      <c r="F95" s="20">
        <v>106.89960000000001</v>
      </c>
      <c r="G95" s="20">
        <v>107.7281</v>
      </c>
      <c r="H95" s="20">
        <v>109.29130000000001</v>
      </c>
      <c r="I95" s="20">
        <v>110.4166</v>
      </c>
      <c r="J95" s="20">
        <v>111.3319</v>
      </c>
      <c r="K95" s="20">
        <v>112.4936</v>
      </c>
      <c r="L95" s="20">
        <v>112.4628</v>
      </c>
      <c r="M95" s="20">
        <v>111.99299999999999</v>
      </c>
      <c r="N95" s="20">
        <v>111.0865</v>
      </c>
      <c r="O95" s="20">
        <v>110.4691</v>
      </c>
      <c r="P95" s="21">
        <v>0.25119854267630276</v>
      </c>
      <c r="Q95" s="20">
        <v>-0.47116274278523329</v>
      </c>
      <c r="R95" s="20">
        <v>-0.32392514475928769</v>
      </c>
      <c r="S95" s="20">
        <v>0.77502628634718096</v>
      </c>
      <c r="T95" s="20">
        <v>1.4510605867921267</v>
      </c>
      <c r="U95" s="20">
        <v>1.0296336487899729</v>
      </c>
      <c r="V95" s="20">
        <v>0.82895144389521314</v>
      </c>
      <c r="W95" s="20">
        <v>1.0434565474944704</v>
      </c>
      <c r="X95" s="20">
        <v>-2.7379335357744151E-2</v>
      </c>
      <c r="Y95" s="20">
        <v>-0.41773813207567873</v>
      </c>
      <c r="Z95" s="20">
        <v>-0.8094255890993135</v>
      </c>
      <c r="AA95" s="19">
        <v>-0.55578310595797287</v>
      </c>
      <c r="AB95" s="20">
        <f>(AB73/AB87)*100</f>
        <v>109.93935162384199</v>
      </c>
      <c r="AC95" s="20">
        <f t="shared" ref="AC95:AF95" si="58">(AC73/AC87)*100</f>
        <v>107.29989344497639</v>
      </c>
      <c r="AD95" s="20">
        <f t="shared" si="58"/>
        <v>109.14576376681873</v>
      </c>
      <c r="AE95" s="20">
        <f t="shared" si="58"/>
        <v>112.09706596640696</v>
      </c>
      <c r="AF95" s="20">
        <f t="shared" si="58"/>
        <v>111.18142543665502</v>
      </c>
      <c r="AG95" s="7">
        <f>IFERROR(AC95/'2018'!AF95*100-100,"")</f>
        <v>-0.47076103623366805</v>
      </c>
      <c r="AH95" s="20">
        <f t="shared" si="57"/>
        <v>1.7202909178925836</v>
      </c>
      <c r="AI95" s="20">
        <f t="shared" si="57"/>
        <v>2.7040006847113744</v>
      </c>
      <c r="AJ95" s="20">
        <f t="shared" si="57"/>
        <v>-0.81682827454764606</v>
      </c>
    </row>
    <row r="96" spans="1:36" ht="18" customHeight="1" x14ac:dyDescent="0.2">
      <c r="B96" s="22" t="s">
        <v>62</v>
      </c>
      <c r="C96" s="27"/>
      <c r="D96" s="24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4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5"/>
      <c r="AB96" s="24"/>
      <c r="AC96" s="23"/>
      <c r="AD96" s="23"/>
      <c r="AE96" s="23"/>
      <c r="AF96" s="23"/>
      <c r="AG96" s="23"/>
      <c r="AH96" s="23"/>
      <c r="AI96" s="23"/>
      <c r="AJ96" s="23"/>
    </row>
    <row r="97" spans="1:36" x14ac:dyDescent="0.2">
      <c r="A97" s="54" t="s">
        <v>14</v>
      </c>
      <c r="B97" s="46" t="s">
        <v>15</v>
      </c>
      <c r="C97" s="26">
        <v>135.68989999999999</v>
      </c>
      <c r="D97" s="21">
        <v>136.3964</v>
      </c>
      <c r="E97" s="20">
        <v>137.86969999999999</v>
      </c>
      <c r="F97" s="20">
        <v>136.5686</v>
      </c>
      <c r="G97" s="20">
        <v>137.40639999999999</v>
      </c>
      <c r="H97" s="20">
        <v>138.83869999999999</v>
      </c>
      <c r="I97" s="20">
        <v>140.4041</v>
      </c>
      <c r="J97" s="20">
        <v>139.2388</v>
      </c>
      <c r="K97" s="20">
        <v>139.98230000000001</v>
      </c>
      <c r="L97" s="20">
        <v>139.8098</v>
      </c>
      <c r="M97" s="20">
        <v>139.8064</v>
      </c>
      <c r="N97" s="20">
        <v>141.87479999999999</v>
      </c>
      <c r="O97" s="20">
        <v>141.93459999999999</v>
      </c>
      <c r="P97" s="21">
        <v>0.52067250399624843</v>
      </c>
      <c r="Q97" s="20">
        <v>1.0801604734435766</v>
      </c>
      <c r="R97" s="20">
        <v>-0.94371714742252366</v>
      </c>
      <c r="S97" s="20">
        <v>0.61346458849251373</v>
      </c>
      <c r="T97" s="20">
        <v>1.0423823053365766</v>
      </c>
      <c r="U97" s="20">
        <v>1.127495431749225</v>
      </c>
      <c r="V97" s="20">
        <v>-0.82996151821777431</v>
      </c>
      <c r="W97" s="20">
        <v>0.53397472543573454</v>
      </c>
      <c r="X97" s="20">
        <v>-0.12322986549014669</v>
      </c>
      <c r="Y97" s="20">
        <v>-2.4318753048778994E-3</v>
      </c>
      <c r="Z97" s="20">
        <v>1.4794744732716076</v>
      </c>
      <c r="AA97" s="19">
        <v>4.2149839153955204E-2</v>
      </c>
      <c r="AB97" s="20">
        <f t="shared" si="42"/>
        <v>139.17755</v>
      </c>
      <c r="AC97" s="20">
        <f t="shared" si="43"/>
        <v>136.94489999999999</v>
      </c>
      <c r="AD97" s="20">
        <f t="shared" si="44"/>
        <v>138.88306666666665</v>
      </c>
      <c r="AE97" s="20">
        <f t="shared" ref="AE97:AE100" si="59">IFERROR(AVERAGE(J97:L97),"")</f>
        <v>139.67696666666666</v>
      </c>
      <c r="AF97" s="20">
        <f t="shared" ref="AF97:AF100" si="60">IFERROR(AVERAGE(M97:O97),"")</f>
        <v>141.20526666666666</v>
      </c>
      <c r="AG97" s="7">
        <f>IFERROR(AC97/'2018'!AF97*100-100,"")</f>
        <v>1.0007522789627501</v>
      </c>
      <c r="AH97" s="20">
        <f t="shared" si="57"/>
        <v>1.4152894095849291</v>
      </c>
      <c r="AI97" s="20">
        <f t="shared" si="57"/>
        <v>0.57163196281189244</v>
      </c>
      <c r="AJ97" s="20">
        <f t="shared" si="57"/>
        <v>1.0941675184336077</v>
      </c>
    </row>
    <row r="98" spans="1:36" x14ac:dyDescent="0.2">
      <c r="A98" s="3" t="s">
        <v>16</v>
      </c>
      <c r="B98" s="1" t="s">
        <v>76</v>
      </c>
      <c r="C98" s="14">
        <v>147.41290000000001</v>
      </c>
      <c r="D98" s="10">
        <v>147.56440000000001</v>
      </c>
      <c r="E98" s="7">
        <v>149.6831</v>
      </c>
      <c r="F98" s="7">
        <v>148.08940000000001</v>
      </c>
      <c r="G98" s="7">
        <v>149.13929999999999</v>
      </c>
      <c r="H98" s="7">
        <v>149.6867</v>
      </c>
      <c r="I98" s="7">
        <v>152.96010000000001</v>
      </c>
      <c r="J98" s="7">
        <v>152.33160000000001</v>
      </c>
      <c r="K98" s="7">
        <v>152.76</v>
      </c>
      <c r="L98" s="7">
        <v>153.52889999999999</v>
      </c>
      <c r="M98" s="7">
        <v>153.9854</v>
      </c>
      <c r="N98" s="7">
        <v>156.54650000000001</v>
      </c>
      <c r="O98" s="7">
        <v>157.11330000000001</v>
      </c>
      <c r="P98" s="10">
        <v>0.10277255246996608</v>
      </c>
      <c r="Q98" s="7">
        <v>1.4357799035539667</v>
      </c>
      <c r="R98" s="7">
        <v>-1.0647160567892995</v>
      </c>
      <c r="S98" s="7">
        <v>0.70896363953124231</v>
      </c>
      <c r="T98" s="7">
        <v>0.36703940544176511</v>
      </c>
      <c r="U98" s="7">
        <v>2.1868342344376681</v>
      </c>
      <c r="V98" s="7">
        <v>-0.41089146777493113</v>
      </c>
      <c r="W98" s="7">
        <v>0.28122858290727737</v>
      </c>
      <c r="X98" s="7">
        <v>0.50333857030636431</v>
      </c>
      <c r="Y98" s="7">
        <v>0.29733815587814771</v>
      </c>
      <c r="Z98" s="7">
        <v>1.6632096289648308</v>
      </c>
      <c r="AA98" s="11">
        <v>0.36206494555930702</v>
      </c>
      <c r="AB98" s="20">
        <f t="shared" si="42"/>
        <v>151.94905833333334</v>
      </c>
      <c r="AC98" s="20">
        <f t="shared" si="43"/>
        <v>148.44563333333335</v>
      </c>
      <c r="AD98" s="20">
        <f t="shared" si="44"/>
        <v>150.59536666666668</v>
      </c>
      <c r="AE98" s="20">
        <f t="shared" si="59"/>
        <v>152.87350000000001</v>
      </c>
      <c r="AF98" s="20">
        <f t="shared" si="60"/>
        <v>155.88173333333336</v>
      </c>
      <c r="AG98" s="7">
        <f>IFERROR(AC98/'2018'!AF98*100-100,"")</f>
        <v>0.81430289958024105</v>
      </c>
      <c r="AH98" s="20">
        <f t="shared" si="57"/>
        <v>1.4481620543907354</v>
      </c>
      <c r="AI98" s="20">
        <f t="shared" si="57"/>
        <v>1.5127512776510628</v>
      </c>
      <c r="AJ98" s="20">
        <f t="shared" si="57"/>
        <v>1.9677925430721075</v>
      </c>
    </row>
    <row r="99" spans="1:36" x14ac:dyDescent="0.2">
      <c r="A99" s="3" t="s">
        <v>18</v>
      </c>
      <c r="B99" s="1" t="s">
        <v>61</v>
      </c>
      <c r="C99" s="14">
        <v>123.2363</v>
      </c>
      <c r="D99" s="10">
        <v>124.5325</v>
      </c>
      <c r="E99" s="7">
        <v>125.3201</v>
      </c>
      <c r="F99" s="7">
        <v>124.32980000000001</v>
      </c>
      <c r="G99" s="7">
        <v>124.94240000000001</v>
      </c>
      <c r="H99" s="7">
        <v>127.3147</v>
      </c>
      <c r="I99" s="7">
        <v>127.0655</v>
      </c>
      <c r="J99" s="7">
        <v>125.33</v>
      </c>
      <c r="K99" s="7">
        <v>126.4083</v>
      </c>
      <c r="L99" s="7">
        <v>125.23560000000001</v>
      </c>
      <c r="M99" s="7">
        <v>124.7437</v>
      </c>
      <c r="N99" s="7">
        <v>126.2886</v>
      </c>
      <c r="O99" s="7">
        <v>125.8099</v>
      </c>
      <c r="P99" s="10">
        <v>1.0518004841106061</v>
      </c>
      <c r="Q99" s="7">
        <v>0.63244534559251409</v>
      </c>
      <c r="R99" s="7">
        <v>-0.79021641380751428</v>
      </c>
      <c r="S99" s="7">
        <v>0.49272177707999243</v>
      </c>
      <c r="T99" s="7">
        <v>1.8987149278387443</v>
      </c>
      <c r="U99" s="7">
        <v>-0.19573544924506112</v>
      </c>
      <c r="V99" s="7">
        <v>-1.3658310084169203</v>
      </c>
      <c r="W99" s="7">
        <v>0.86036862682518056</v>
      </c>
      <c r="X99" s="7">
        <v>-0.92770806980237208</v>
      </c>
      <c r="Y99" s="7">
        <v>-0.39277968884247061</v>
      </c>
      <c r="Z99" s="7">
        <v>1.238459337024634</v>
      </c>
      <c r="AA99" s="11">
        <v>-0.37905242436768122</v>
      </c>
      <c r="AB99" s="20">
        <f t="shared" si="42"/>
        <v>125.61009166666668</v>
      </c>
      <c r="AC99" s="20">
        <f t="shared" si="43"/>
        <v>124.72746666666667</v>
      </c>
      <c r="AD99" s="20">
        <f t="shared" si="44"/>
        <v>126.44086666666668</v>
      </c>
      <c r="AE99" s="20">
        <f t="shared" si="59"/>
        <v>125.65796666666665</v>
      </c>
      <c r="AF99" s="20">
        <f t="shared" si="60"/>
        <v>125.61406666666669</v>
      </c>
      <c r="AG99" s="7">
        <f>IFERROR(AC99/'2018'!AF99*100-100,"")</f>
        <v>1.2375533774539207</v>
      </c>
      <c r="AH99" s="20">
        <f t="shared" ref="AH99:AH117" si="61">IFERROR(AD99/AC99*100-100,"")</f>
        <v>1.3737150651660812</v>
      </c>
      <c r="AI99" s="20">
        <f t="shared" ref="AI99:AI117" si="62">IFERROR(AE99/AD99*100-100,"")</f>
        <v>-0.6191827220418844</v>
      </c>
      <c r="AJ99" s="20">
        <f t="shared" ref="AJ99:AJ117" si="63">IFERROR(AF99/AE99*100-100,"")</f>
        <v>-3.4936105656086625E-2</v>
      </c>
    </row>
    <row r="100" spans="1:36" x14ac:dyDescent="0.2">
      <c r="A100" s="54" t="s">
        <v>20</v>
      </c>
      <c r="B100" s="46" t="s">
        <v>21</v>
      </c>
      <c r="C100" s="26">
        <v>129.1396</v>
      </c>
      <c r="D100" s="21">
        <v>129.49930000000001</v>
      </c>
      <c r="E100" s="20">
        <v>129.55009999999999</v>
      </c>
      <c r="F100" s="20">
        <v>129.9554</v>
      </c>
      <c r="G100" s="20">
        <v>130.57040000000001</v>
      </c>
      <c r="H100" s="20">
        <v>131.38460000000001</v>
      </c>
      <c r="I100" s="20">
        <v>132.08029999999999</v>
      </c>
      <c r="J100" s="20">
        <v>132.74100000000001</v>
      </c>
      <c r="K100" s="20">
        <v>133.10310000000001</v>
      </c>
      <c r="L100" s="20">
        <v>132.45740000000001</v>
      </c>
      <c r="M100" s="20">
        <v>132.34229999999999</v>
      </c>
      <c r="N100" s="20">
        <v>132.5522</v>
      </c>
      <c r="O100" s="20">
        <v>132.40530000000001</v>
      </c>
      <c r="P100" s="21">
        <v>0.27853578607956325</v>
      </c>
      <c r="Q100" s="20">
        <v>3.922801127108879E-2</v>
      </c>
      <c r="R100" s="20">
        <v>0.31285193913398068</v>
      </c>
      <c r="S100" s="20">
        <v>0.47323928055318143</v>
      </c>
      <c r="T100" s="20">
        <v>0.62357165176793483</v>
      </c>
      <c r="U100" s="20">
        <v>0.52951411352623368</v>
      </c>
      <c r="V100" s="20">
        <v>0.50022599888099883</v>
      </c>
      <c r="W100" s="20">
        <v>0.27278685560602833</v>
      </c>
      <c r="X100" s="20">
        <v>-0.48511266829999072</v>
      </c>
      <c r="Y100" s="20">
        <v>-8.6895862367834795E-2</v>
      </c>
      <c r="Z100" s="20">
        <v>0.1586038628616887</v>
      </c>
      <c r="AA100" s="19">
        <v>-0.11082426395034413</v>
      </c>
      <c r="AB100" s="20">
        <f t="shared" si="42"/>
        <v>131.55345</v>
      </c>
      <c r="AC100" s="20">
        <f t="shared" si="43"/>
        <v>129.66826666666665</v>
      </c>
      <c r="AD100" s="20">
        <f t="shared" si="44"/>
        <v>131.3451</v>
      </c>
      <c r="AE100" s="20">
        <f t="shared" si="59"/>
        <v>132.76716666666667</v>
      </c>
      <c r="AF100" s="20">
        <f t="shared" si="60"/>
        <v>132.43326666666667</v>
      </c>
      <c r="AG100" s="7">
        <f>IFERROR(AC100/'2018'!AF100*100-100,"")</f>
        <v>0.62253280603290762</v>
      </c>
      <c r="AH100" s="20">
        <f t="shared" si="61"/>
        <v>1.2931717037939023</v>
      </c>
      <c r="AI100" s="20">
        <f t="shared" si="62"/>
        <v>1.0826948753068564</v>
      </c>
      <c r="AJ100" s="20">
        <f t="shared" si="63"/>
        <v>-0.25149290173398242</v>
      </c>
    </row>
    <row r="101" spans="1:36" x14ac:dyDescent="0.2">
      <c r="A101" s="54" t="s">
        <v>22</v>
      </c>
      <c r="B101" s="46" t="s">
        <v>23</v>
      </c>
      <c r="C101" s="26">
        <v>136.3158</v>
      </c>
      <c r="D101" s="21">
        <v>136.9349</v>
      </c>
      <c r="E101" s="20">
        <v>136.60659999999999</v>
      </c>
      <c r="F101" s="20">
        <v>137.06460000000001</v>
      </c>
      <c r="G101" s="20">
        <v>138.00120000000001</v>
      </c>
      <c r="H101" s="20">
        <v>139.22630000000001</v>
      </c>
      <c r="I101" s="20">
        <v>140.27950000000001</v>
      </c>
      <c r="J101" s="20">
        <v>141.24619999999999</v>
      </c>
      <c r="K101" s="20">
        <v>141.8348</v>
      </c>
      <c r="L101" s="20">
        <v>140.77019999999999</v>
      </c>
      <c r="M101" s="20">
        <v>140.5067</v>
      </c>
      <c r="N101" s="20">
        <v>140.852</v>
      </c>
      <c r="O101" s="20">
        <v>140.47130000000001</v>
      </c>
      <c r="P101" s="21">
        <v>0.45416598809529279</v>
      </c>
      <c r="Q101" s="20">
        <v>-0.23974896100264648</v>
      </c>
      <c r="R101" s="20">
        <v>0.33526930616824285</v>
      </c>
      <c r="S101" s="20">
        <v>0.68332742371115407</v>
      </c>
      <c r="T101" s="20">
        <v>0.88774590365880701</v>
      </c>
      <c r="U101" s="20">
        <v>0.75646627109964415</v>
      </c>
      <c r="V101" s="20">
        <v>0.68912421273241953</v>
      </c>
      <c r="W101" s="20">
        <v>0.41671917545393355</v>
      </c>
      <c r="X101" s="20">
        <v>-0.75059153324854888</v>
      </c>
      <c r="Y101" s="20">
        <v>-0.18718450353838628</v>
      </c>
      <c r="Z101" s="20">
        <v>0.24575340535362999</v>
      </c>
      <c r="AA101" s="19">
        <v>-0.27028370204185265</v>
      </c>
      <c r="AB101" s="20">
        <f t="shared" ref="AB101:AB115" si="64">AVERAGE(D101:O101)</f>
        <v>139.48285833333333</v>
      </c>
      <c r="AC101" s="20">
        <f t="shared" ref="AC101:AC115" si="65">IFERROR(AVERAGE(D101:F101),"")</f>
        <v>136.86869999999999</v>
      </c>
      <c r="AD101" s="20">
        <f t="shared" ref="AD101:AD115" si="66">IFERROR(AVERAGE(G101:I101),"")</f>
        <v>139.16900000000001</v>
      </c>
      <c r="AE101" s="20">
        <f t="shared" ref="AE101:AE115" si="67">IFERROR(AVERAGE(J101:L101),"")</f>
        <v>141.28373333333334</v>
      </c>
      <c r="AF101" s="20">
        <f t="shared" ref="AF101:AF115" si="68">IFERROR(AVERAGE(M101:O101),"")</f>
        <v>140.61000000000001</v>
      </c>
      <c r="AG101" s="7">
        <f>IFERROR(AC101/'2018'!AF101*100-100,"")</f>
        <v>0.65323123694514607</v>
      </c>
      <c r="AH101" s="20">
        <f t="shared" si="61"/>
        <v>1.6806618313756303</v>
      </c>
      <c r="AI101" s="20">
        <f t="shared" si="62"/>
        <v>1.5195433849013256</v>
      </c>
      <c r="AJ101" s="20">
        <f t="shared" si="63"/>
        <v>-0.47686546599372548</v>
      </c>
    </row>
    <row r="102" spans="1:36" x14ac:dyDescent="0.2">
      <c r="A102" s="3" t="s">
        <v>24</v>
      </c>
      <c r="B102" s="1" t="s">
        <v>25</v>
      </c>
      <c r="C102" s="14">
        <v>139.33670000000001</v>
      </c>
      <c r="D102" s="10">
        <v>140.0772</v>
      </c>
      <c r="E102" s="7">
        <v>139.21379999999999</v>
      </c>
      <c r="F102" s="7">
        <v>139.94239999999999</v>
      </c>
      <c r="G102" s="7">
        <v>141.81979999999999</v>
      </c>
      <c r="H102" s="7">
        <v>143.8382</v>
      </c>
      <c r="I102" s="7">
        <v>145.73249999999999</v>
      </c>
      <c r="J102" s="7">
        <v>147.38509999999999</v>
      </c>
      <c r="K102" s="7">
        <v>148.37629999999999</v>
      </c>
      <c r="L102" s="7">
        <v>145.96360000000001</v>
      </c>
      <c r="M102" s="7">
        <v>145.24279999999999</v>
      </c>
      <c r="N102" s="7">
        <v>145.7604</v>
      </c>
      <c r="O102" s="7">
        <v>144.6619</v>
      </c>
      <c r="P102" s="10">
        <v>0.53144648897239366</v>
      </c>
      <c r="Q102" s="7">
        <v>-0.61637439925984583</v>
      </c>
      <c r="R102" s="7">
        <v>0.52336765464343349</v>
      </c>
      <c r="S102" s="7">
        <v>1.3415519528034352</v>
      </c>
      <c r="T102" s="7">
        <v>1.4232145299880654</v>
      </c>
      <c r="U102" s="7">
        <v>1.3169658685940084</v>
      </c>
      <c r="V102" s="7">
        <v>1.1339955054637827</v>
      </c>
      <c r="W102" s="7">
        <v>0.67252388470747193</v>
      </c>
      <c r="X102" s="7">
        <v>-1.6260683141444914</v>
      </c>
      <c r="Y102" s="7">
        <v>-0.49382174733976508</v>
      </c>
      <c r="Z102" s="7">
        <v>0.3563687838571109</v>
      </c>
      <c r="AA102" s="11">
        <v>-0.75363404600975392</v>
      </c>
      <c r="AB102" s="20">
        <f t="shared" si="64"/>
        <v>144.00116666666668</v>
      </c>
      <c r="AC102" s="20">
        <f t="shared" si="65"/>
        <v>139.74446666666665</v>
      </c>
      <c r="AD102" s="20">
        <f t="shared" si="66"/>
        <v>143.79683333333332</v>
      </c>
      <c r="AE102" s="20">
        <f t="shared" si="67"/>
        <v>147.24166666666667</v>
      </c>
      <c r="AF102" s="20">
        <f t="shared" si="68"/>
        <v>145.2217</v>
      </c>
      <c r="AG102" s="7">
        <f>IFERROR(AC102/'2018'!AF102*100-100,"")</f>
        <v>0.40857189047427767</v>
      </c>
      <c r="AH102" s="20">
        <f t="shared" si="61"/>
        <v>2.8998405184319722</v>
      </c>
      <c r="AI102" s="20">
        <f t="shared" si="62"/>
        <v>2.395625309319513</v>
      </c>
      <c r="AJ102" s="20">
        <f t="shared" si="63"/>
        <v>-1.3718716395947865</v>
      </c>
    </row>
    <row r="103" spans="1:36" x14ac:dyDescent="0.2">
      <c r="A103" s="3" t="s">
        <v>26</v>
      </c>
      <c r="B103" s="1" t="s">
        <v>66</v>
      </c>
      <c r="C103" s="14">
        <v>143.69540000000001</v>
      </c>
      <c r="D103" s="10">
        <v>144.70830000000001</v>
      </c>
      <c r="E103" s="7">
        <v>145.02279999999999</v>
      </c>
      <c r="F103" s="7">
        <v>145.2475</v>
      </c>
      <c r="G103" s="7">
        <v>145.31290000000001</v>
      </c>
      <c r="H103" s="7">
        <v>145.5864</v>
      </c>
      <c r="I103" s="7">
        <v>146.01009999999999</v>
      </c>
      <c r="J103" s="7">
        <v>146.21039999999999</v>
      </c>
      <c r="K103" s="7">
        <v>146.67070000000001</v>
      </c>
      <c r="L103" s="7">
        <v>146.74770000000001</v>
      </c>
      <c r="M103" s="7">
        <v>146.74619999999999</v>
      </c>
      <c r="N103" s="7">
        <v>147.06729999999999</v>
      </c>
      <c r="O103" s="7">
        <v>147.3819</v>
      </c>
      <c r="P103" s="10">
        <v>0.70489382401942013</v>
      </c>
      <c r="Q103" s="7">
        <v>0.21733376730980955</v>
      </c>
      <c r="R103" s="7">
        <v>0.15494115408060855</v>
      </c>
      <c r="S103" s="7">
        <v>4.5026592540326683E-2</v>
      </c>
      <c r="T103" s="7">
        <v>0.1882145356675039</v>
      </c>
      <c r="U103" s="7">
        <v>0.29102993136721333</v>
      </c>
      <c r="V103" s="7">
        <v>0.13718229081412767</v>
      </c>
      <c r="W103" s="7">
        <v>0.31482028638182918</v>
      </c>
      <c r="X103" s="7">
        <v>5.2498556289700793E-2</v>
      </c>
      <c r="Y103" s="7">
        <v>-1.0221625279451555E-3</v>
      </c>
      <c r="Z103" s="7">
        <v>0.21881316177182189</v>
      </c>
      <c r="AA103" s="11">
        <v>0.21391566990079566</v>
      </c>
      <c r="AB103" s="20">
        <f t="shared" si="64"/>
        <v>146.05934999999999</v>
      </c>
      <c r="AC103" s="20">
        <f t="shared" si="65"/>
        <v>144.99286666666666</v>
      </c>
      <c r="AD103" s="20">
        <f t="shared" si="66"/>
        <v>145.63646666666668</v>
      </c>
      <c r="AE103" s="20">
        <f t="shared" si="67"/>
        <v>146.54293333333334</v>
      </c>
      <c r="AF103" s="20">
        <f t="shared" si="68"/>
        <v>147.06513333333331</v>
      </c>
      <c r="AG103" s="7">
        <f>IFERROR(AC103/'2018'!AF103*100-100,"")</f>
        <v>1.4711947596297534</v>
      </c>
      <c r="AH103" s="20">
        <f t="shared" si="61"/>
        <v>0.44388390601287142</v>
      </c>
      <c r="AI103" s="20">
        <f t="shared" si="62"/>
        <v>0.62241737074093351</v>
      </c>
      <c r="AJ103" s="20">
        <f t="shared" si="63"/>
        <v>0.35634608105745258</v>
      </c>
    </row>
    <row r="104" spans="1:36" x14ac:dyDescent="0.2">
      <c r="A104" s="3" t="s">
        <v>27</v>
      </c>
      <c r="B104" s="1" t="s">
        <v>28</v>
      </c>
      <c r="C104" s="14">
        <v>125.95489999999999</v>
      </c>
      <c r="D104" s="10">
        <v>126.5757</v>
      </c>
      <c r="E104" s="7">
        <v>126.676</v>
      </c>
      <c r="F104" s="7">
        <v>126.87220000000001</v>
      </c>
      <c r="G104" s="7">
        <v>126.98650000000001</v>
      </c>
      <c r="H104" s="7">
        <v>127.29430000000001</v>
      </c>
      <c r="I104" s="7">
        <v>127.4273</v>
      </c>
      <c r="J104" s="7">
        <v>127.9234</v>
      </c>
      <c r="K104" s="7">
        <v>128.02930000000001</v>
      </c>
      <c r="L104" s="7">
        <v>128.3777</v>
      </c>
      <c r="M104" s="7">
        <v>128.68219999999999</v>
      </c>
      <c r="N104" s="7">
        <v>128.8373</v>
      </c>
      <c r="O104" s="7">
        <v>129.3493</v>
      </c>
      <c r="P104" s="10">
        <v>0.49287483059412751</v>
      </c>
      <c r="Q104" s="7">
        <v>7.9241118160914198E-2</v>
      </c>
      <c r="R104" s="7">
        <v>0.15488332438662777</v>
      </c>
      <c r="S104" s="7">
        <v>9.0090658158367282E-2</v>
      </c>
      <c r="T104" s="7">
        <v>0.24238797037480384</v>
      </c>
      <c r="U104" s="7">
        <v>0.10448229025179882</v>
      </c>
      <c r="V104" s="7">
        <v>0.38932002796888771</v>
      </c>
      <c r="W104" s="7">
        <v>8.2783915999735336E-2</v>
      </c>
      <c r="X104" s="7">
        <v>0.27212520883891267</v>
      </c>
      <c r="Y104" s="7">
        <v>0.23719072704993954</v>
      </c>
      <c r="Z104" s="7">
        <v>0.12052949048120445</v>
      </c>
      <c r="AA104" s="11">
        <v>0.39740044226322691</v>
      </c>
      <c r="AB104" s="20">
        <f t="shared" si="64"/>
        <v>127.75260000000002</v>
      </c>
      <c r="AC104" s="20">
        <f t="shared" si="65"/>
        <v>126.70796666666666</v>
      </c>
      <c r="AD104" s="20">
        <f t="shared" si="66"/>
        <v>127.23603333333334</v>
      </c>
      <c r="AE104" s="20">
        <f t="shared" si="67"/>
        <v>128.11013333333332</v>
      </c>
      <c r="AF104" s="20">
        <f t="shared" si="68"/>
        <v>128.95626666666666</v>
      </c>
      <c r="AG104" s="7">
        <f>IFERROR(AC104/'2018'!AF104*100-100,"")</f>
        <v>0.95104726474653489</v>
      </c>
      <c r="AH104" s="20">
        <f t="shared" si="61"/>
        <v>0.41675885152183412</v>
      </c>
      <c r="AI104" s="20">
        <f t="shared" si="62"/>
        <v>0.68699092316877852</v>
      </c>
      <c r="AJ104" s="20">
        <f t="shared" si="63"/>
        <v>0.66047338435888037</v>
      </c>
    </row>
    <row r="105" spans="1:36" x14ac:dyDescent="0.2">
      <c r="A105" s="3" t="s">
        <v>29</v>
      </c>
      <c r="B105" s="1" t="s">
        <v>30</v>
      </c>
      <c r="C105" s="14">
        <v>138.5386</v>
      </c>
      <c r="D105" s="10">
        <v>138.5549</v>
      </c>
      <c r="E105" s="7">
        <v>138.53149999999999</v>
      </c>
      <c r="F105" s="7">
        <v>138.96709999999999</v>
      </c>
      <c r="G105" s="7">
        <v>138.89109999999999</v>
      </c>
      <c r="H105" s="7">
        <v>141.4041</v>
      </c>
      <c r="I105" s="7">
        <v>141.8434</v>
      </c>
      <c r="J105" s="7">
        <v>142.0607</v>
      </c>
      <c r="K105" s="7">
        <v>142.10480000000001</v>
      </c>
      <c r="L105" s="7">
        <v>142.28909999999999</v>
      </c>
      <c r="M105" s="7">
        <v>142.5686</v>
      </c>
      <c r="N105" s="7">
        <v>142.7628</v>
      </c>
      <c r="O105" s="7">
        <v>142.51730000000001</v>
      </c>
      <c r="P105" s="10">
        <v>1.176567397100959E-2</v>
      </c>
      <c r="Q105" s="7">
        <v>-1.688861238397878E-2</v>
      </c>
      <c r="R105" s="7">
        <v>0.3144411198896957</v>
      </c>
      <c r="S105" s="7">
        <v>-5.4689203415767766E-2</v>
      </c>
      <c r="T105" s="7">
        <v>1.8093311954473723</v>
      </c>
      <c r="U105" s="7">
        <v>0.31066991692603174</v>
      </c>
      <c r="V105" s="7">
        <v>0.15319711738437919</v>
      </c>
      <c r="W105" s="7">
        <v>3.104306820958538E-2</v>
      </c>
      <c r="X105" s="7">
        <v>0.12969301529573879</v>
      </c>
      <c r="Y105" s="7">
        <v>0.1964310688591136</v>
      </c>
      <c r="Z105" s="7">
        <v>0.13621512731414565</v>
      </c>
      <c r="AA105" s="11">
        <v>-0.17196356473814797</v>
      </c>
      <c r="AB105" s="20">
        <f t="shared" si="64"/>
        <v>141.04128333333333</v>
      </c>
      <c r="AC105" s="20">
        <f t="shared" si="65"/>
        <v>138.68449999999999</v>
      </c>
      <c r="AD105" s="20">
        <f t="shared" si="66"/>
        <v>140.71286666666666</v>
      </c>
      <c r="AE105" s="20">
        <f t="shared" si="67"/>
        <v>142.15153333333333</v>
      </c>
      <c r="AF105" s="20">
        <f t="shared" si="68"/>
        <v>142.61623333333333</v>
      </c>
      <c r="AG105" s="7">
        <f>IFERROR(AC105/'2018'!AF105*100-100,"")</f>
        <v>0.35670290541125382</v>
      </c>
      <c r="AH105" s="20">
        <f t="shared" si="61"/>
        <v>1.4625763273232906</v>
      </c>
      <c r="AI105" s="20">
        <f t="shared" si="62"/>
        <v>1.0224130179045545</v>
      </c>
      <c r="AJ105" s="20">
        <f t="shared" si="63"/>
        <v>0.32690466933642881</v>
      </c>
    </row>
    <row r="106" spans="1:36" x14ac:dyDescent="0.2">
      <c r="A106" s="3" t="s">
        <v>31</v>
      </c>
      <c r="B106" s="1" t="s">
        <v>32</v>
      </c>
      <c r="C106" s="14">
        <v>133.17330000000001</v>
      </c>
      <c r="D106" s="10">
        <v>133.45949999999999</v>
      </c>
      <c r="E106" s="7">
        <v>133.60409999999999</v>
      </c>
      <c r="F106" s="7">
        <v>133.90870000000001</v>
      </c>
      <c r="G106" s="7">
        <v>133.9616</v>
      </c>
      <c r="H106" s="7">
        <v>134.054</v>
      </c>
      <c r="I106" s="7">
        <v>134.2217</v>
      </c>
      <c r="J106" s="7">
        <v>134.9075</v>
      </c>
      <c r="K106" s="7">
        <v>135.05260000000001</v>
      </c>
      <c r="L106" s="7">
        <v>135.22550000000001</v>
      </c>
      <c r="M106" s="7">
        <v>135.3963</v>
      </c>
      <c r="N106" s="7">
        <v>135.41569999999999</v>
      </c>
      <c r="O106" s="7">
        <v>135.82900000000001</v>
      </c>
      <c r="P106" s="10">
        <v>0.21490794325888116</v>
      </c>
      <c r="Q106" s="7">
        <v>0.10834747620064288</v>
      </c>
      <c r="R106" s="7">
        <v>0.22798701536855681</v>
      </c>
      <c r="S106" s="7">
        <v>3.9504528085175905E-2</v>
      </c>
      <c r="T106" s="7">
        <v>6.8974989847835358E-2</v>
      </c>
      <c r="U106" s="7">
        <v>0.12509884076565891</v>
      </c>
      <c r="V106" s="7">
        <v>0.51094569656024358</v>
      </c>
      <c r="W106" s="7">
        <v>0.10755517669515302</v>
      </c>
      <c r="X106" s="7">
        <v>0.12802419205553872</v>
      </c>
      <c r="Y106" s="7">
        <v>0.12630753814922896</v>
      </c>
      <c r="Z106" s="7">
        <v>1.4328308823793792E-2</v>
      </c>
      <c r="AA106" s="11">
        <v>0.30520833256411251</v>
      </c>
      <c r="AB106" s="20">
        <f t="shared" si="64"/>
        <v>134.58634999999998</v>
      </c>
      <c r="AC106" s="20">
        <f t="shared" si="65"/>
        <v>133.65743333333333</v>
      </c>
      <c r="AD106" s="20">
        <f t="shared" si="66"/>
        <v>134.07910000000001</v>
      </c>
      <c r="AE106" s="20">
        <f t="shared" si="67"/>
        <v>135.06186666666667</v>
      </c>
      <c r="AF106" s="20">
        <f t="shared" si="68"/>
        <v>135.547</v>
      </c>
      <c r="AG106" s="7">
        <f>IFERROR(AC106/'2018'!AF106*100-100,"")</f>
        <v>0.44318293119465579</v>
      </c>
      <c r="AH106" s="20">
        <f t="shared" si="61"/>
        <v>0.31548313935900296</v>
      </c>
      <c r="AI106" s="20">
        <f t="shared" si="62"/>
        <v>0.73297528598168071</v>
      </c>
      <c r="AJ106" s="20">
        <f t="shared" si="63"/>
        <v>0.35919341654786763</v>
      </c>
    </row>
    <row r="107" spans="1:36" x14ac:dyDescent="0.2">
      <c r="A107" s="3" t="s">
        <v>33</v>
      </c>
      <c r="B107" s="1" t="s">
        <v>67</v>
      </c>
      <c r="C107" s="14">
        <v>112.41200000000001</v>
      </c>
      <c r="D107" s="10">
        <v>112.4316</v>
      </c>
      <c r="E107" s="7">
        <v>112.6652</v>
      </c>
      <c r="F107" s="7">
        <v>112.6589</v>
      </c>
      <c r="G107" s="7">
        <v>112.6414</v>
      </c>
      <c r="H107" s="7">
        <v>112.6414</v>
      </c>
      <c r="I107" s="7">
        <v>112.5491</v>
      </c>
      <c r="J107" s="7">
        <v>113.04819999999999</v>
      </c>
      <c r="K107" s="7">
        <v>113.0518</v>
      </c>
      <c r="L107" s="7">
        <v>113.3167</v>
      </c>
      <c r="M107" s="7">
        <v>113.4187</v>
      </c>
      <c r="N107" s="7">
        <v>113.48099999999999</v>
      </c>
      <c r="O107" s="7">
        <v>113.8965</v>
      </c>
      <c r="P107" s="10">
        <v>1.7435860940110445E-2</v>
      </c>
      <c r="Q107" s="7">
        <v>0.20777076907203632</v>
      </c>
      <c r="R107" s="7">
        <v>-5.5917887688443062E-3</v>
      </c>
      <c r="S107" s="7">
        <v>-1.5533615187080909E-2</v>
      </c>
      <c r="T107" s="7">
        <v>0</v>
      </c>
      <c r="U107" s="7">
        <v>-8.1941453142458015E-2</v>
      </c>
      <c r="V107" s="7">
        <v>0.44345090276154903</v>
      </c>
      <c r="W107" s="7">
        <v>3.1844823712414887E-3</v>
      </c>
      <c r="X107" s="7">
        <v>0.2343173660215912</v>
      </c>
      <c r="Y107" s="7">
        <v>9.0013210762406481E-2</v>
      </c>
      <c r="Z107" s="7">
        <v>5.4929213612916888E-2</v>
      </c>
      <c r="AA107" s="11">
        <v>0.3661405874111161</v>
      </c>
      <c r="AB107" s="20">
        <f t="shared" si="64"/>
        <v>112.98337499999998</v>
      </c>
      <c r="AC107" s="20">
        <f t="shared" si="65"/>
        <v>112.58523333333333</v>
      </c>
      <c r="AD107" s="20">
        <f t="shared" si="66"/>
        <v>112.61063333333334</v>
      </c>
      <c r="AE107" s="20">
        <f t="shared" si="67"/>
        <v>113.13889999999999</v>
      </c>
      <c r="AF107" s="20">
        <f t="shared" si="68"/>
        <v>113.59873333333333</v>
      </c>
      <c r="AG107" s="7">
        <f>IFERROR(AC107/'2018'!AF107*100-100,"")</f>
        <v>0.37898184292997428</v>
      </c>
      <c r="AH107" s="20">
        <f t="shared" si="61"/>
        <v>2.2560685134266123E-2</v>
      </c>
      <c r="AI107" s="20">
        <f t="shared" si="62"/>
        <v>0.46910904506056283</v>
      </c>
      <c r="AJ107" s="20">
        <f t="shared" si="63"/>
        <v>0.40643256504469605</v>
      </c>
    </row>
    <row r="108" spans="1:36" x14ac:dyDescent="0.2">
      <c r="A108" s="3" t="s">
        <v>34</v>
      </c>
      <c r="B108" s="1" t="s">
        <v>35</v>
      </c>
      <c r="C108" s="14">
        <v>128.4418</v>
      </c>
      <c r="D108" s="10">
        <v>128.00489999999999</v>
      </c>
      <c r="E108" s="7">
        <v>128.10400000000001</v>
      </c>
      <c r="F108" s="7">
        <v>128.11519999999999</v>
      </c>
      <c r="G108" s="7">
        <v>128.17840000000001</v>
      </c>
      <c r="H108" s="7">
        <v>128.3184</v>
      </c>
      <c r="I108" s="7">
        <v>128.5497</v>
      </c>
      <c r="J108" s="7">
        <v>128.64449999999999</v>
      </c>
      <c r="K108" s="7">
        <v>128.70599999999999</v>
      </c>
      <c r="L108" s="7">
        <v>128.82419999999999</v>
      </c>
      <c r="M108" s="7">
        <v>129.0214</v>
      </c>
      <c r="N108" s="7">
        <v>129.02850000000001</v>
      </c>
      <c r="O108" s="7">
        <v>129.04750000000001</v>
      </c>
      <c r="P108" s="10">
        <v>-0.34015406199540066</v>
      </c>
      <c r="Q108" s="7">
        <v>7.741891130731815E-2</v>
      </c>
      <c r="R108" s="7">
        <v>8.7428963966573216E-3</v>
      </c>
      <c r="S108" s="7">
        <v>4.9330602457806134E-2</v>
      </c>
      <c r="T108" s="7">
        <v>0.10922277076323807</v>
      </c>
      <c r="U108" s="7">
        <v>0.1802547413309428</v>
      </c>
      <c r="V108" s="7">
        <v>7.3745796372914313E-2</v>
      </c>
      <c r="W108" s="7">
        <v>4.7806163497075456E-2</v>
      </c>
      <c r="X108" s="7">
        <v>9.1837210386463447E-2</v>
      </c>
      <c r="Y108" s="7">
        <v>0.15307682873249698</v>
      </c>
      <c r="Z108" s="7">
        <v>5.5029630743491558E-3</v>
      </c>
      <c r="AA108" s="11">
        <v>1.4725428878120304E-2</v>
      </c>
      <c r="AB108" s="20">
        <f t="shared" si="64"/>
        <v>128.54522500000004</v>
      </c>
      <c r="AC108" s="20">
        <f t="shared" si="65"/>
        <v>128.07470000000001</v>
      </c>
      <c r="AD108" s="20">
        <f t="shared" si="66"/>
        <v>128.34883333333335</v>
      </c>
      <c r="AE108" s="20">
        <f t="shared" si="67"/>
        <v>128.72490000000002</v>
      </c>
      <c r="AF108" s="20">
        <f t="shared" si="68"/>
        <v>129.03246666666666</v>
      </c>
      <c r="AG108" s="7">
        <f>IFERROR(AC108/'2018'!AF108*100-100,"")</f>
        <v>-0.10732199640752071</v>
      </c>
      <c r="AH108" s="20">
        <f t="shared" si="61"/>
        <v>0.21404175323725383</v>
      </c>
      <c r="AI108" s="20">
        <f t="shared" si="62"/>
        <v>0.29300357229583085</v>
      </c>
      <c r="AJ108" s="20">
        <f t="shared" si="63"/>
        <v>0.23893331178865651</v>
      </c>
    </row>
    <row r="109" spans="1:36" x14ac:dyDescent="0.2">
      <c r="A109" s="54" t="s">
        <v>36</v>
      </c>
      <c r="B109" s="46" t="s">
        <v>37</v>
      </c>
      <c r="C109" s="26">
        <v>116.5549</v>
      </c>
      <c r="D109" s="21">
        <v>116.476</v>
      </c>
      <c r="E109" s="20">
        <v>117.1772</v>
      </c>
      <c r="F109" s="20">
        <v>117.482</v>
      </c>
      <c r="G109" s="20">
        <v>117.53879999999999</v>
      </c>
      <c r="H109" s="20">
        <v>117.642</v>
      </c>
      <c r="I109" s="20">
        <v>117.717</v>
      </c>
      <c r="J109" s="20">
        <v>117.85039999999999</v>
      </c>
      <c r="K109" s="20">
        <v>117.8176</v>
      </c>
      <c r="L109" s="20">
        <v>117.9021</v>
      </c>
      <c r="M109" s="20">
        <v>118.0419</v>
      </c>
      <c r="N109" s="20">
        <v>118.01739999999999</v>
      </c>
      <c r="O109" s="20">
        <v>118.2771</v>
      </c>
      <c r="P109" s="21">
        <v>-6.7693421726589278E-2</v>
      </c>
      <c r="Q109" s="20">
        <v>0.60201243174559571</v>
      </c>
      <c r="R109" s="20">
        <v>0.260118862713907</v>
      </c>
      <c r="S109" s="20">
        <v>4.8347832008303844E-2</v>
      </c>
      <c r="T109" s="20">
        <v>8.7800794290907411E-2</v>
      </c>
      <c r="U109" s="20">
        <v>6.3752741367881241E-2</v>
      </c>
      <c r="V109" s="20">
        <v>0.11332262969664078</v>
      </c>
      <c r="W109" s="20">
        <v>-2.7831895352068904E-2</v>
      </c>
      <c r="X109" s="20">
        <v>7.1721033190292091E-2</v>
      </c>
      <c r="Y109" s="20">
        <v>0.11857295162681065</v>
      </c>
      <c r="Z109" s="20">
        <v>-2.0755341959086814E-2</v>
      </c>
      <c r="AA109" s="19">
        <v>0.22005229737310719</v>
      </c>
      <c r="AB109" s="20">
        <f t="shared" si="64"/>
        <v>117.661625</v>
      </c>
      <c r="AC109" s="20">
        <f t="shared" si="65"/>
        <v>117.04506666666667</v>
      </c>
      <c r="AD109" s="20">
        <f t="shared" si="66"/>
        <v>117.63259999999998</v>
      </c>
      <c r="AE109" s="20">
        <f t="shared" si="67"/>
        <v>117.8567</v>
      </c>
      <c r="AF109" s="20">
        <f t="shared" si="68"/>
        <v>118.11213333333335</v>
      </c>
      <c r="AG109" s="7">
        <f>IFERROR(AC109/'2018'!AF109*100-100,"")</f>
        <v>0.56403003959724174</v>
      </c>
      <c r="AH109" s="20">
        <f t="shared" si="61"/>
        <v>0.50197189002980735</v>
      </c>
      <c r="AI109" s="20">
        <f t="shared" si="62"/>
        <v>0.19050841348402514</v>
      </c>
      <c r="AJ109" s="20">
        <f t="shared" si="63"/>
        <v>0.21673212751871063</v>
      </c>
    </row>
    <row r="110" spans="1:36" x14ac:dyDescent="0.2">
      <c r="A110" s="3" t="s">
        <v>38</v>
      </c>
      <c r="B110" s="1" t="s">
        <v>39</v>
      </c>
      <c r="C110" s="14">
        <v>110.7129</v>
      </c>
      <c r="D110" s="10">
        <v>111.01560000000001</v>
      </c>
      <c r="E110" s="7">
        <v>111.38339999999999</v>
      </c>
      <c r="F110" s="7">
        <v>111.9575</v>
      </c>
      <c r="G110" s="7">
        <v>111.3858</v>
      </c>
      <c r="H110" s="7">
        <v>112.16719999999999</v>
      </c>
      <c r="I110" s="7">
        <v>112.16719999999999</v>
      </c>
      <c r="J110" s="7">
        <v>112.37050000000001</v>
      </c>
      <c r="K110" s="7">
        <v>112.04940000000001</v>
      </c>
      <c r="L110" s="7">
        <v>112.4629</v>
      </c>
      <c r="M110" s="7">
        <v>112.23560000000001</v>
      </c>
      <c r="N110" s="7">
        <v>111.5784</v>
      </c>
      <c r="O110" s="7">
        <v>111.5784</v>
      </c>
      <c r="P110" s="10">
        <v>0.27340987364616187</v>
      </c>
      <c r="Q110" s="7">
        <v>0.33130478959712717</v>
      </c>
      <c r="R110" s="7">
        <v>0.51542689485147819</v>
      </c>
      <c r="S110" s="7">
        <v>-0.51064019828952301</v>
      </c>
      <c r="T110" s="7">
        <v>0.70152568819363936</v>
      </c>
      <c r="U110" s="7">
        <v>0</v>
      </c>
      <c r="V110" s="7">
        <v>0.18124728084503572</v>
      </c>
      <c r="W110" s="7">
        <v>-0.28575115355008768</v>
      </c>
      <c r="X110" s="7">
        <v>0.36903365836854019</v>
      </c>
      <c r="Y110" s="7">
        <v>-0.20211109619261072</v>
      </c>
      <c r="Z110" s="7">
        <v>-0.58555395970619228</v>
      </c>
      <c r="AA110" s="11">
        <v>0</v>
      </c>
      <c r="AB110" s="20">
        <f t="shared" si="64"/>
        <v>111.86265833333334</v>
      </c>
      <c r="AC110" s="20">
        <f t="shared" si="65"/>
        <v>111.45216666666666</v>
      </c>
      <c r="AD110" s="20">
        <f t="shared" si="66"/>
        <v>111.90673333333332</v>
      </c>
      <c r="AE110" s="20">
        <f t="shared" si="67"/>
        <v>112.29426666666667</v>
      </c>
      <c r="AF110" s="20">
        <f t="shared" si="68"/>
        <v>111.79746666666666</v>
      </c>
      <c r="AG110" s="7">
        <f>IFERROR(AC110/'2018'!AF110*100-100,"")</f>
        <v>0.82880967021010576</v>
      </c>
      <c r="AH110" s="20">
        <f t="shared" si="61"/>
        <v>0.40785807962460296</v>
      </c>
      <c r="AI110" s="20">
        <f t="shared" si="62"/>
        <v>0.34630028219930864</v>
      </c>
      <c r="AJ110" s="20">
        <f t="shared" si="63"/>
        <v>-0.44240905145647957</v>
      </c>
    </row>
    <row r="111" spans="1:36" x14ac:dyDescent="0.2">
      <c r="A111" s="3" t="s">
        <v>40</v>
      </c>
      <c r="B111" s="1" t="s">
        <v>77</v>
      </c>
      <c r="C111" s="14">
        <v>112.43129999999999</v>
      </c>
      <c r="D111" s="10">
        <v>112.5701</v>
      </c>
      <c r="E111" s="7">
        <v>112.94889999999999</v>
      </c>
      <c r="F111" s="7">
        <v>112.54900000000001</v>
      </c>
      <c r="G111" s="7">
        <v>113.1983</v>
      </c>
      <c r="H111" s="7">
        <v>113.1708</v>
      </c>
      <c r="I111" s="7">
        <v>113.4248</v>
      </c>
      <c r="J111" s="7">
        <v>114.11109999999999</v>
      </c>
      <c r="K111" s="7">
        <v>114.1514</v>
      </c>
      <c r="L111" s="7">
        <v>114.1514</v>
      </c>
      <c r="M111" s="7">
        <v>114.5428</v>
      </c>
      <c r="N111" s="7">
        <v>115.09229999999999</v>
      </c>
      <c r="O111" s="7">
        <v>115.9845</v>
      </c>
      <c r="P111" s="10">
        <v>0.12345316651146378</v>
      </c>
      <c r="Q111" s="7">
        <v>0.33650143332909738</v>
      </c>
      <c r="R111" s="7">
        <v>-0.35405391287563509</v>
      </c>
      <c r="S111" s="7">
        <v>0.57690428169063834</v>
      </c>
      <c r="T111" s="7">
        <v>-2.429365105306653E-2</v>
      </c>
      <c r="U111" s="7">
        <v>0.22443951973477688</v>
      </c>
      <c r="V111" s="7">
        <v>0.60507049604670993</v>
      </c>
      <c r="W111" s="7">
        <v>3.5316459135002642E-2</v>
      </c>
      <c r="X111" s="7">
        <v>0</v>
      </c>
      <c r="Y111" s="7">
        <v>0.34287796733110976</v>
      </c>
      <c r="Z111" s="7">
        <v>0.47973333985199834</v>
      </c>
      <c r="AA111" s="11">
        <v>0.77520390156422503</v>
      </c>
      <c r="AB111" s="20">
        <f t="shared" si="64"/>
        <v>113.82461666666666</v>
      </c>
      <c r="AC111" s="20">
        <f t="shared" si="65"/>
        <v>112.68933333333332</v>
      </c>
      <c r="AD111" s="20">
        <f t="shared" si="66"/>
        <v>113.26463333333334</v>
      </c>
      <c r="AE111" s="20">
        <f t="shared" si="67"/>
        <v>114.13796666666667</v>
      </c>
      <c r="AF111" s="20">
        <f t="shared" si="68"/>
        <v>115.20653333333333</v>
      </c>
      <c r="AG111" s="7">
        <f>IFERROR(AC111/'2018'!AF111*100-100,"")</f>
        <v>0.52476455769674146</v>
      </c>
      <c r="AH111" s="20">
        <f t="shared" si="61"/>
        <v>0.51051859389237109</v>
      </c>
      <c r="AI111" s="20">
        <f t="shared" si="62"/>
        <v>0.7710556310751997</v>
      </c>
      <c r="AJ111" s="20">
        <f t="shared" si="63"/>
        <v>0.93620615284599751</v>
      </c>
    </row>
    <row r="112" spans="1:36" x14ac:dyDescent="0.2">
      <c r="A112" s="3" t="s">
        <v>41</v>
      </c>
      <c r="B112" s="1" t="s">
        <v>69</v>
      </c>
      <c r="C112" s="14">
        <v>107.80159999999999</v>
      </c>
      <c r="D112" s="10">
        <v>107.70359999999999</v>
      </c>
      <c r="E112" s="7">
        <v>107.70359999999999</v>
      </c>
      <c r="F112" s="7">
        <v>107.6724</v>
      </c>
      <c r="G112" s="7">
        <v>107.8343</v>
      </c>
      <c r="H112" s="7">
        <v>107.8343</v>
      </c>
      <c r="I112" s="7">
        <v>107.9028</v>
      </c>
      <c r="J112" s="7">
        <v>107.8883</v>
      </c>
      <c r="K112" s="7">
        <v>107.8883</v>
      </c>
      <c r="L112" s="7">
        <v>107.95950000000001</v>
      </c>
      <c r="M112" s="7">
        <v>107.88379999999999</v>
      </c>
      <c r="N112" s="7">
        <v>107.88379999999999</v>
      </c>
      <c r="O112" s="7">
        <v>107.88379999999999</v>
      </c>
      <c r="P112" s="10">
        <v>-9.0907741629065786E-2</v>
      </c>
      <c r="Q112" s="7">
        <v>0</v>
      </c>
      <c r="R112" s="7">
        <v>-2.8968391028710596E-2</v>
      </c>
      <c r="S112" s="7">
        <v>0.15036351005457557</v>
      </c>
      <c r="T112" s="7">
        <v>0</v>
      </c>
      <c r="U112" s="7">
        <v>6.352338727102623E-2</v>
      </c>
      <c r="V112" s="7">
        <v>-1.3438020144053892E-2</v>
      </c>
      <c r="W112" s="7">
        <v>0</v>
      </c>
      <c r="X112" s="7">
        <v>6.5994181018706008E-2</v>
      </c>
      <c r="Y112" s="7">
        <v>-7.0118887175294312E-2</v>
      </c>
      <c r="Z112" s="7">
        <v>0</v>
      </c>
      <c r="AA112" s="11">
        <v>0</v>
      </c>
      <c r="AB112" s="20">
        <f t="shared" si="64"/>
        <v>107.83654166666668</v>
      </c>
      <c r="AC112" s="20">
        <f t="shared" si="65"/>
        <v>107.69319999999999</v>
      </c>
      <c r="AD112" s="20">
        <f t="shared" si="66"/>
        <v>107.85713333333332</v>
      </c>
      <c r="AE112" s="20">
        <f t="shared" si="67"/>
        <v>107.91203333333334</v>
      </c>
      <c r="AF112" s="20">
        <f t="shared" si="68"/>
        <v>107.88379999999999</v>
      </c>
      <c r="AG112" s="7">
        <f>IFERROR(AC112/'2018'!AF112*100-100,"")</f>
        <v>-6.1896865160420589E-2</v>
      </c>
      <c r="AH112" s="20">
        <f t="shared" si="61"/>
        <v>0.15222254825127379</v>
      </c>
      <c r="AI112" s="20">
        <f t="shared" si="62"/>
        <v>5.0900666746230172E-2</v>
      </c>
      <c r="AJ112" s="20">
        <f t="shared" si="63"/>
        <v>-2.6163285466168418E-2</v>
      </c>
    </row>
    <row r="113" spans="1:36" x14ac:dyDescent="0.2">
      <c r="A113" s="3" t="s">
        <v>42</v>
      </c>
      <c r="B113" s="1" t="s">
        <v>43</v>
      </c>
      <c r="C113" s="14">
        <v>134.42779999999999</v>
      </c>
      <c r="D113" s="10">
        <v>134.18129999999999</v>
      </c>
      <c r="E113" s="7">
        <v>135.0615</v>
      </c>
      <c r="F113" s="7">
        <v>135.32990000000001</v>
      </c>
      <c r="G113" s="7">
        <v>135.4683</v>
      </c>
      <c r="H113" s="7">
        <v>135.61359999999999</v>
      </c>
      <c r="I113" s="7">
        <v>135.81549999999999</v>
      </c>
      <c r="J113" s="7">
        <v>135.83879999999999</v>
      </c>
      <c r="K113" s="7">
        <v>135.83879999999999</v>
      </c>
      <c r="L113" s="7">
        <v>135.85769999999999</v>
      </c>
      <c r="M113" s="7">
        <v>135.92150000000001</v>
      </c>
      <c r="N113" s="7">
        <v>135.7645</v>
      </c>
      <c r="O113" s="7">
        <v>135.81129999999999</v>
      </c>
      <c r="P113" s="10">
        <v>-0.18336980892345001</v>
      </c>
      <c r="Q113" s="7">
        <v>0.65597814300502544</v>
      </c>
      <c r="R113" s="7">
        <v>0.19872428486283211</v>
      </c>
      <c r="S113" s="7">
        <v>0.10226860435128533</v>
      </c>
      <c r="T113" s="7">
        <v>0.10725756505395859</v>
      </c>
      <c r="U113" s="7">
        <v>0.14887887350530837</v>
      </c>
      <c r="V113" s="7">
        <v>1.7155626566927998E-2</v>
      </c>
      <c r="W113" s="7">
        <v>0</v>
      </c>
      <c r="X113" s="7">
        <v>1.3913550473062291E-2</v>
      </c>
      <c r="Y113" s="7">
        <v>4.6960901001573511E-2</v>
      </c>
      <c r="Z113" s="7">
        <v>-0.11550784828008127</v>
      </c>
      <c r="AA113" s="11">
        <v>3.4471456087556328E-2</v>
      </c>
      <c r="AB113" s="20">
        <f t="shared" si="64"/>
        <v>135.54189166666666</v>
      </c>
      <c r="AC113" s="20">
        <f t="shared" si="65"/>
        <v>134.85756666666666</v>
      </c>
      <c r="AD113" s="20">
        <f t="shared" si="66"/>
        <v>135.63246666666666</v>
      </c>
      <c r="AE113" s="20">
        <f t="shared" si="67"/>
        <v>135.8451</v>
      </c>
      <c r="AF113" s="20">
        <f t="shared" si="68"/>
        <v>135.83243333333334</v>
      </c>
      <c r="AG113" s="7">
        <f>IFERROR(AC113/'2018'!AF113*100-100,"")</f>
        <v>0.55557847716866604</v>
      </c>
      <c r="AH113" s="20">
        <f t="shared" si="61"/>
        <v>0.57460624505804958</v>
      </c>
      <c r="AI113" s="20">
        <f t="shared" si="62"/>
        <v>0.15677170706915433</v>
      </c>
      <c r="AJ113" s="20">
        <f t="shared" si="63"/>
        <v>-9.3243456456377771E-3</v>
      </c>
    </row>
    <row r="114" spans="1:36" x14ac:dyDescent="0.2">
      <c r="A114" s="3" t="s">
        <v>44</v>
      </c>
      <c r="B114" s="1" t="s">
        <v>45</v>
      </c>
      <c r="C114" s="14">
        <v>118.9937</v>
      </c>
      <c r="D114" s="10">
        <v>119.30119999999999</v>
      </c>
      <c r="E114" s="7">
        <v>120.4252</v>
      </c>
      <c r="F114" s="7">
        <v>121.03959999999999</v>
      </c>
      <c r="G114" s="7">
        <v>121.0371</v>
      </c>
      <c r="H114" s="7">
        <v>121.0371</v>
      </c>
      <c r="I114" s="7">
        <v>121.0371</v>
      </c>
      <c r="J114" s="7">
        <v>121.0371</v>
      </c>
      <c r="K114" s="7">
        <v>121.0371</v>
      </c>
      <c r="L114" s="7">
        <v>121.0372</v>
      </c>
      <c r="M114" s="7">
        <v>121.3293</v>
      </c>
      <c r="N114" s="7">
        <v>121.4181</v>
      </c>
      <c r="O114" s="7">
        <v>121.7984</v>
      </c>
      <c r="P114" s="10">
        <v>0.25841704224676626</v>
      </c>
      <c r="Q114" s="7">
        <v>0.94215313844287363</v>
      </c>
      <c r="R114" s="7">
        <v>0.51019221890433986</v>
      </c>
      <c r="S114" s="7">
        <v>-2.065439740380608E-3</v>
      </c>
      <c r="T114" s="7">
        <v>0</v>
      </c>
      <c r="U114" s="7">
        <v>0</v>
      </c>
      <c r="V114" s="7">
        <v>0</v>
      </c>
      <c r="W114" s="7">
        <v>0</v>
      </c>
      <c r="X114" s="7">
        <v>8.2619296069816331E-5</v>
      </c>
      <c r="Y114" s="7">
        <v>0.24133076442614745</v>
      </c>
      <c r="Z114" s="7">
        <v>7.3189246126032212E-2</v>
      </c>
      <c r="AA114" s="11">
        <v>0.31321524550294016</v>
      </c>
      <c r="AB114" s="20">
        <f t="shared" si="64"/>
        <v>120.96120833333335</v>
      </c>
      <c r="AC114" s="20">
        <f t="shared" si="65"/>
        <v>120.25533333333334</v>
      </c>
      <c r="AD114" s="20">
        <f t="shared" si="66"/>
        <v>121.0371</v>
      </c>
      <c r="AE114" s="20">
        <f t="shared" si="67"/>
        <v>121.03713333333333</v>
      </c>
      <c r="AF114" s="20">
        <f t="shared" si="68"/>
        <v>121.51526666666666</v>
      </c>
      <c r="AG114" s="7">
        <f>IFERROR(AC114/'2018'!AF114*100-100,"")</f>
        <v>1.0378925004502122</v>
      </c>
      <c r="AH114" s="20">
        <f t="shared" si="61"/>
        <v>0.65008897734264792</v>
      </c>
      <c r="AI114" s="20">
        <f t="shared" si="62"/>
        <v>2.7539765355300005E-5</v>
      </c>
      <c r="AJ114" s="20">
        <f t="shared" si="63"/>
        <v>0.39503028547160568</v>
      </c>
    </row>
    <row r="115" spans="1:36" x14ac:dyDescent="0.2">
      <c r="A115" s="3" t="s">
        <v>46</v>
      </c>
      <c r="B115" s="1" t="s">
        <v>70</v>
      </c>
      <c r="C115" s="14">
        <v>109.3167</v>
      </c>
      <c r="D115" s="10">
        <v>109.7709</v>
      </c>
      <c r="E115" s="7">
        <v>109.7709</v>
      </c>
      <c r="F115" s="7">
        <v>109.7709</v>
      </c>
      <c r="G115" s="7">
        <v>109.7709</v>
      </c>
      <c r="H115" s="7">
        <v>109.771</v>
      </c>
      <c r="I115" s="7">
        <v>109.771</v>
      </c>
      <c r="J115" s="7">
        <v>109.771</v>
      </c>
      <c r="K115" s="7">
        <v>109.771</v>
      </c>
      <c r="L115" s="7">
        <v>109.9696</v>
      </c>
      <c r="M115" s="7">
        <v>109.9697</v>
      </c>
      <c r="N115" s="7">
        <v>109.9697</v>
      </c>
      <c r="O115" s="7">
        <v>109.9697</v>
      </c>
      <c r="P115" s="10">
        <v>0.41549003949076418</v>
      </c>
      <c r="Q115" s="7">
        <v>0</v>
      </c>
      <c r="R115" s="7">
        <v>0</v>
      </c>
      <c r="S115" s="7">
        <v>0</v>
      </c>
      <c r="T115" s="7">
        <v>9.1098824919281566E-5</v>
      </c>
      <c r="U115" s="7">
        <v>0</v>
      </c>
      <c r="V115" s="7">
        <v>0</v>
      </c>
      <c r="W115" s="7">
        <v>0</v>
      </c>
      <c r="X115" s="7">
        <v>0.18092210146577783</v>
      </c>
      <c r="Y115" s="7">
        <v>9.0934221824322047E-5</v>
      </c>
      <c r="Z115" s="7">
        <v>0</v>
      </c>
      <c r="AA115" s="11">
        <v>0</v>
      </c>
      <c r="AB115" s="20">
        <f t="shared" si="64"/>
        <v>109.83719166666668</v>
      </c>
      <c r="AC115" s="20">
        <f t="shared" si="65"/>
        <v>109.7709</v>
      </c>
      <c r="AD115" s="20">
        <f t="shared" si="66"/>
        <v>109.77096666666667</v>
      </c>
      <c r="AE115" s="20">
        <f t="shared" si="67"/>
        <v>109.8372</v>
      </c>
      <c r="AF115" s="20">
        <f t="shared" si="68"/>
        <v>109.9697</v>
      </c>
      <c r="AG115" s="7">
        <f>IFERROR(AC115/'2018'!AF115*100-100,"")</f>
        <v>0.48623943912960499</v>
      </c>
      <c r="AH115" s="20">
        <f t="shared" si="61"/>
        <v>6.0732549940212266E-5</v>
      </c>
      <c r="AI115" s="20">
        <f t="shared" si="62"/>
        <v>6.0337751724873101E-2</v>
      </c>
      <c r="AJ115" s="20">
        <f t="shared" si="63"/>
        <v>0.12063308241651782</v>
      </c>
    </row>
    <row r="116" spans="1:36" x14ac:dyDescent="0.2">
      <c r="A116" s="54" t="s">
        <v>47</v>
      </c>
      <c r="B116" s="46" t="s">
        <v>48</v>
      </c>
      <c r="C116" s="26">
        <v>105.0723</v>
      </c>
      <c r="D116" s="21">
        <v>105.32599999999999</v>
      </c>
      <c r="E116" s="20">
        <v>106.42189999999999</v>
      </c>
      <c r="F116" s="20">
        <v>105.08880000000001</v>
      </c>
      <c r="G116" s="20">
        <v>105.2355</v>
      </c>
      <c r="H116" s="20">
        <v>105.6735</v>
      </c>
      <c r="I116" s="20">
        <v>106.3021</v>
      </c>
      <c r="J116" s="20">
        <v>104.8951</v>
      </c>
      <c r="K116" s="20">
        <v>105.16840000000001</v>
      </c>
      <c r="L116" s="20">
        <v>105.55070000000001</v>
      </c>
      <c r="M116" s="20">
        <v>105.64</v>
      </c>
      <c r="N116" s="20">
        <v>107.0331</v>
      </c>
      <c r="O116" s="20">
        <v>107.19710000000001</v>
      </c>
      <c r="P116" s="21">
        <v>0.24145279012641291</v>
      </c>
      <c r="Q116" s="20">
        <v>1.0404838311528022</v>
      </c>
      <c r="R116" s="20">
        <v>-1.2526557033843482</v>
      </c>
      <c r="S116" s="20">
        <v>0.13959622719071452</v>
      </c>
      <c r="T116" s="20">
        <v>0.41620935900908185</v>
      </c>
      <c r="U116" s="20">
        <v>0.59485112161515574</v>
      </c>
      <c r="V116" s="20">
        <v>-1.323586269697397</v>
      </c>
      <c r="W116" s="20">
        <v>0.26054601215881967</v>
      </c>
      <c r="X116" s="20">
        <v>0.36351223371278896</v>
      </c>
      <c r="Y116" s="20">
        <v>8.4603891779016505E-2</v>
      </c>
      <c r="Z116" s="20">
        <v>1.3187239681938698</v>
      </c>
      <c r="AA116" s="19">
        <v>0.15322362895216662</v>
      </c>
      <c r="AB116" s="20">
        <f>(AB97/AB100)*100</f>
        <v>105.79543904017721</v>
      </c>
      <c r="AC116" s="20">
        <f t="shared" ref="AC116:AF116" si="69">(AC97/AC100)*100</f>
        <v>105.61173024086079</v>
      </c>
      <c r="AD116" s="20">
        <f t="shared" si="69"/>
        <v>105.73905434360829</v>
      </c>
      <c r="AE116" s="20">
        <f t="shared" si="69"/>
        <v>105.204449393236</v>
      </c>
      <c r="AF116" s="20">
        <f t="shared" si="69"/>
        <v>106.62371337715246</v>
      </c>
      <c r="AG116" s="7">
        <f>IFERROR(AC116/'2018'!AF116*100-100,"")</f>
        <v>0.37587949973286072</v>
      </c>
      <c r="AH116" s="20">
        <f t="shared" si="61"/>
        <v>0.12055867511790552</v>
      </c>
      <c r="AI116" s="20">
        <f t="shared" si="62"/>
        <v>-0.50558892709125303</v>
      </c>
      <c r="AJ116" s="20">
        <f t="shared" si="63"/>
        <v>1.3490531931890928</v>
      </c>
    </row>
    <row r="117" spans="1:36" x14ac:dyDescent="0.2">
      <c r="A117" s="54"/>
      <c r="B117" s="46" t="s">
        <v>72</v>
      </c>
      <c r="C117" s="26">
        <v>116.41719999999999</v>
      </c>
      <c r="D117" s="21">
        <v>117.1027</v>
      </c>
      <c r="E117" s="20">
        <v>117.6592</v>
      </c>
      <c r="F117" s="20">
        <v>116.24639999999999</v>
      </c>
      <c r="G117" s="20">
        <v>116.90309999999999</v>
      </c>
      <c r="H117" s="20">
        <v>118.018</v>
      </c>
      <c r="I117" s="20">
        <v>119.27249999999999</v>
      </c>
      <c r="J117" s="20">
        <v>118.14879999999999</v>
      </c>
      <c r="K117" s="20">
        <v>118.8128</v>
      </c>
      <c r="L117" s="20">
        <v>118.5812</v>
      </c>
      <c r="M117" s="20">
        <v>118.4379</v>
      </c>
      <c r="N117" s="20">
        <v>120.2152</v>
      </c>
      <c r="O117" s="20">
        <v>120.0018</v>
      </c>
      <c r="P117" s="21">
        <v>0.5888305164528993</v>
      </c>
      <c r="Q117" s="20">
        <v>0.47522388467558796</v>
      </c>
      <c r="R117" s="20">
        <v>-1.200756081972344</v>
      </c>
      <c r="S117" s="20">
        <v>0.56492072012552708</v>
      </c>
      <c r="T117" s="20">
        <v>0.95369583869033914</v>
      </c>
      <c r="U117" s="20">
        <v>1.0629734447287642</v>
      </c>
      <c r="V117" s="20">
        <v>-0.94212831960426713</v>
      </c>
      <c r="W117" s="20">
        <v>0.56200316888533908</v>
      </c>
      <c r="X117" s="20">
        <v>-0.19492849255299113</v>
      </c>
      <c r="Y117" s="20">
        <v>-0.12084546285582912</v>
      </c>
      <c r="Z117" s="20">
        <v>1.5006176232439083</v>
      </c>
      <c r="AA117" s="19">
        <v>-0.1775149897849797</v>
      </c>
      <c r="AB117" s="20">
        <f>(AB97/AB109)*100</f>
        <v>118.28627218092561</v>
      </c>
      <c r="AC117" s="20">
        <f t="shared" ref="AC117:AF117" si="70">(AC97/AC109)*100</f>
        <v>117.00185569547</v>
      </c>
      <c r="AD117" s="20">
        <f t="shared" si="70"/>
        <v>118.06511686952994</v>
      </c>
      <c r="AE117" s="20">
        <f t="shared" si="70"/>
        <v>118.5142352252071</v>
      </c>
      <c r="AF117" s="20">
        <f t="shared" si="70"/>
        <v>119.55187217570646</v>
      </c>
      <c r="AG117" s="7">
        <f>IFERROR(AC117/'2018'!AF117*100-100,"")</f>
        <v>0.43427281026180253</v>
      </c>
      <c r="AH117" s="20">
        <f t="shared" si="61"/>
        <v>0.9087558207857569</v>
      </c>
      <c r="AI117" s="20">
        <f t="shared" si="62"/>
        <v>0.38039885749951452</v>
      </c>
      <c r="AJ117" s="20">
        <f t="shared" si="63"/>
        <v>0.87553781917218032</v>
      </c>
    </row>
    <row r="118" spans="1:36" ht="24" customHeight="1" x14ac:dyDescent="0.2">
      <c r="A118" s="54"/>
      <c r="B118" s="22" t="s">
        <v>81</v>
      </c>
      <c r="C118" s="27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4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5"/>
      <c r="AB118" s="24"/>
      <c r="AC118" s="23"/>
      <c r="AD118" s="23"/>
      <c r="AE118" s="23"/>
      <c r="AF118" s="23"/>
      <c r="AG118" s="23"/>
      <c r="AH118" s="23"/>
      <c r="AI118" s="23"/>
      <c r="AJ118" s="23"/>
    </row>
    <row r="119" spans="1:36" x14ac:dyDescent="0.2">
      <c r="A119" s="47"/>
      <c r="B119" s="46" t="s">
        <v>15</v>
      </c>
      <c r="C119" s="26">
        <v>147.41290000000001</v>
      </c>
      <c r="D119" s="20">
        <v>147.56440000000001</v>
      </c>
      <c r="E119" s="20">
        <v>149.6831</v>
      </c>
      <c r="F119" s="20">
        <v>148.08940000000001</v>
      </c>
      <c r="G119" s="20">
        <v>149.13929999999999</v>
      </c>
      <c r="H119" s="20">
        <v>149.6867</v>
      </c>
      <c r="I119" s="20">
        <v>152.96010000000001</v>
      </c>
      <c r="J119" s="20">
        <v>152.33160000000001</v>
      </c>
      <c r="K119" s="20">
        <v>152.76</v>
      </c>
      <c r="L119" s="20">
        <v>153.52889999999999</v>
      </c>
      <c r="M119" s="20">
        <v>153.9854</v>
      </c>
      <c r="N119" s="20">
        <v>156.54650000000001</v>
      </c>
      <c r="O119" s="20">
        <v>157.11330000000001</v>
      </c>
      <c r="P119" s="21">
        <v>0.10277255246996608</v>
      </c>
      <c r="Q119" s="20">
        <v>1.4357799035539667</v>
      </c>
      <c r="R119" s="20">
        <v>-1.0647160567892995</v>
      </c>
      <c r="S119" s="20">
        <v>0.70896363953124231</v>
      </c>
      <c r="T119" s="20">
        <v>0.36703940544176511</v>
      </c>
      <c r="U119" s="20">
        <v>2.1868342344376681</v>
      </c>
      <c r="V119" s="20">
        <v>-0.41089146777493113</v>
      </c>
      <c r="W119" s="20">
        <v>0.28122858290727737</v>
      </c>
      <c r="X119" s="20">
        <v>0.50333857030636431</v>
      </c>
      <c r="Y119" s="20">
        <v>0.29733815587814771</v>
      </c>
      <c r="Z119" s="20">
        <v>1.6632096289648308</v>
      </c>
      <c r="AA119" s="19">
        <v>0.36206494555930702</v>
      </c>
      <c r="AB119" s="20">
        <f t="shared" si="42"/>
        <v>151.94905833333334</v>
      </c>
      <c r="AC119" s="20">
        <f t="shared" si="43"/>
        <v>148.44563333333335</v>
      </c>
      <c r="AD119" s="20">
        <f t="shared" si="44"/>
        <v>150.59536666666668</v>
      </c>
      <c r="AE119" s="20">
        <f t="shared" ref="AE119:AE120" si="71">IFERROR(AVERAGE(J119:L119),"")</f>
        <v>152.87350000000001</v>
      </c>
      <c r="AF119" s="20">
        <f t="shared" ref="AF119:AF120" si="72">IFERROR(AVERAGE(M119:O119),"")</f>
        <v>155.88173333333336</v>
      </c>
      <c r="AG119" s="7">
        <f>IFERROR(AC119/'2018'!AF119*100-100,"")</f>
        <v>0.81430289958024105</v>
      </c>
      <c r="AH119" s="20">
        <f t="shared" ref="AH119:AJ137" si="73">IFERROR(AD119/AC119*100-100,"")</f>
        <v>1.4481620543907354</v>
      </c>
      <c r="AI119" s="20">
        <f t="shared" si="73"/>
        <v>1.5127512776510628</v>
      </c>
      <c r="AJ119" s="20">
        <f t="shared" si="73"/>
        <v>1.9677925430721075</v>
      </c>
    </row>
    <row r="120" spans="1:36" x14ac:dyDescent="0.2">
      <c r="A120" s="55"/>
      <c r="B120" s="1" t="s">
        <v>78</v>
      </c>
      <c r="C120" s="14">
        <v>144.3074</v>
      </c>
      <c r="D120" s="7">
        <v>141.40549999999999</v>
      </c>
      <c r="E120" s="7">
        <v>142.00569999999999</v>
      </c>
      <c r="F120" s="7">
        <v>144.85570000000001</v>
      </c>
      <c r="G120" s="7">
        <v>147.0838</v>
      </c>
      <c r="H120" s="7">
        <v>151.12860000000001</v>
      </c>
      <c r="I120" s="7">
        <v>148.26769999999999</v>
      </c>
      <c r="J120" s="7">
        <v>149.48519999999999</v>
      </c>
      <c r="K120" s="7">
        <v>149.99019999999999</v>
      </c>
      <c r="L120" s="7">
        <v>150.9418</v>
      </c>
      <c r="M120" s="7">
        <v>150.1002</v>
      </c>
      <c r="N120" s="7">
        <v>152.0369</v>
      </c>
      <c r="O120" s="7">
        <v>150.06710000000001</v>
      </c>
      <c r="P120" s="10">
        <v>-2.0109155871424553</v>
      </c>
      <c r="Q120" s="7">
        <v>0.42445307997213755</v>
      </c>
      <c r="R120" s="7">
        <v>2.0069616923827867</v>
      </c>
      <c r="S120" s="7">
        <v>1.5381514155121154</v>
      </c>
      <c r="T120" s="7">
        <v>2.7499969405196287</v>
      </c>
      <c r="U120" s="7">
        <v>-1.8930235574206435</v>
      </c>
      <c r="V120" s="7">
        <v>0.82114985259770079</v>
      </c>
      <c r="W120" s="7">
        <v>0.33782608579310558</v>
      </c>
      <c r="X120" s="7">
        <v>0.63444145017475373</v>
      </c>
      <c r="Y120" s="7">
        <v>-0.55756589625935271</v>
      </c>
      <c r="Z120" s="7">
        <v>1.2902714320167474</v>
      </c>
      <c r="AA120" s="11">
        <v>-1.2956065270996659</v>
      </c>
      <c r="AB120" s="20">
        <f t="shared" si="42"/>
        <v>148.11403333333334</v>
      </c>
      <c r="AC120" s="20">
        <f t="shared" si="43"/>
        <v>142.75563333333335</v>
      </c>
      <c r="AD120" s="20">
        <f t="shared" si="44"/>
        <v>148.82669999999999</v>
      </c>
      <c r="AE120" s="20">
        <f t="shared" si="71"/>
        <v>150.13906666666665</v>
      </c>
      <c r="AF120" s="20">
        <f t="shared" si="72"/>
        <v>150.73473333333334</v>
      </c>
      <c r="AG120" s="7">
        <f>IFERROR(AC120/'2018'!AF120*100-100,"")</f>
        <v>-1.0334176104805977</v>
      </c>
      <c r="AH120" s="20">
        <f t="shared" si="73"/>
        <v>4.2527685422337953</v>
      </c>
      <c r="AI120" s="20">
        <f t="shared" si="73"/>
        <v>0.88180861812206501</v>
      </c>
      <c r="AJ120" s="20">
        <f t="shared" si="73"/>
        <v>0.39674328600240472</v>
      </c>
    </row>
    <row r="121" spans="1:36" x14ac:dyDescent="0.2">
      <c r="A121" s="55"/>
      <c r="B121" s="1" t="s">
        <v>79</v>
      </c>
      <c r="C121" s="14">
        <v>147.60059999999999</v>
      </c>
      <c r="D121" s="7">
        <v>147.93680000000001</v>
      </c>
      <c r="E121" s="7">
        <v>150.1473</v>
      </c>
      <c r="F121" s="7">
        <v>148.28489999999999</v>
      </c>
      <c r="G121" s="7">
        <v>149.26349999999999</v>
      </c>
      <c r="H121" s="7">
        <v>149.59950000000001</v>
      </c>
      <c r="I121" s="7">
        <v>153.2439</v>
      </c>
      <c r="J121" s="7">
        <v>152.50370000000001</v>
      </c>
      <c r="K121" s="7">
        <v>152.92750000000001</v>
      </c>
      <c r="L121" s="7">
        <v>153.68530000000001</v>
      </c>
      <c r="M121" s="7">
        <v>154.22030000000001</v>
      </c>
      <c r="N121" s="7">
        <v>156.8192</v>
      </c>
      <c r="O121" s="7">
        <v>157.5394</v>
      </c>
      <c r="P121" s="10">
        <v>0.2277768518556289</v>
      </c>
      <c r="Q121" s="7">
        <v>1.4942191530437294</v>
      </c>
      <c r="R121" s="7">
        <v>-1.2403819449300839</v>
      </c>
      <c r="S121" s="7">
        <v>0.65994582051173123</v>
      </c>
      <c r="T121" s="7">
        <v>0.22510526686029256</v>
      </c>
      <c r="U121" s="7">
        <v>2.4361043987446416</v>
      </c>
      <c r="V121" s="7">
        <v>-0.48302085760019642</v>
      </c>
      <c r="W121" s="7">
        <v>0.27789489697627007</v>
      </c>
      <c r="X121" s="7">
        <v>0.49552892710598362</v>
      </c>
      <c r="Y121" s="7">
        <v>0.34811397056191873</v>
      </c>
      <c r="Z121" s="7">
        <v>1.6851867101801681</v>
      </c>
      <c r="AA121" s="11">
        <v>0.45925498918500129</v>
      </c>
      <c r="AB121" s="20">
        <f t="shared" ref="AB121:AB135" si="74">AVERAGE(D121:O121)</f>
        <v>152.18094166666666</v>
      </c>
      <c r="AC121" s="20">
        <f t="shared" ref="AC121:AC135" si="75">IFERROR(AVERAGE(D121:F121),"")</f>
        <v>148.78966666666668</v>
      </c>
      <c r="AD121" s="20">
        <f t="shared" ref="AD121:AD135" si="76">IFERROR(AVERAGE(G121:I121),"")</f>
        <v>150.70230000000001</v>
      </c>
      <c r="AE121" s="20">
        <f t="shared" ref="AE121:AE135" si="77">IFERROR(AVERAGE(J121:L121),"")</f>
        <v>153.03883333333332</v>
      </c>
      <c r="AF121" s="20">
        <f t="shared" ref="AF121:AF135" si="78">IFERROR(AVERAGE(M121:O121),"")</f>
        <v>156.19296666666665</v>
      </c>
      <c r="AG121" s="7">
        <f>IFERROR(AC121/'2018'!AF121*100-100,"")</f>
        <v>0.92361469101302873</v>
      </c>
      <c r="AH121" s="20">
        <f t="shared" ref="AH121:AH135" si="79">IFERROR(AD121/AC121*100-100,"")</f>
        <v>1.2854611319334452</v>
      </c>
      <c r="AI121" s="20">
        <f t="shared" ref="AI121:AI135" si="80">IFERROR(AE121/AD121*100-100,"")</f>
        <v>1.550429776674477</v>
      </c>
      <c r="AJ121" s="20">
        <f t="shared" ref="AJ121:AJ135" si="81">IFERROR(AF121/AE121*100-100,"")</f>
        <v>2.0610019461291529</v>
      </c>
    </row>
    <row r="122" spans="1:36" x14ac:dyDescent="0.2">
      <c r="A122" s="47"/>
      <c r="B122" s="46" t="s">
        <v>21</v>
      </c>
      <c r="C122" s="26">
        <v>130.02690000000001</v>
      </c>
      <c r="D122" s="20">
        <v>130.25069999999999</v>
      </c>
      <c r="E122" s="20">
        <v>130.3938</v>
      </c>
      <c r="F122" s="20">
        <v>130.9015</v>
      </c>
      <c r="G122" s="20">
        <v>131.52529999999999</v>
      </c>
      <c r="H122" s="20">
        <v>132.31120000000001</v>
      </c>
      <c r="I122" s="20">
        <v>133.00620000000001</v>
      </c>
      <c r="J122" s="20">
        <v>133.6328</v>
      </c>
      <c r="K122" s="20">
        <v>134.0068</v>
      </c>
      <c r="L122" s="20">
        <v>133.3186</v>
      </c>
      <c r="M122" s="20">
        <v>133.2296</v>
      </c>
      <c r="N122" s="20">
        <v>133.42840000000001</v>
      </c>
      <c r="O122" s="20">
        <v>133.2698</v>
      </c>
      <c r="P122" s="21">
        <v>0.17211823091989648</v>
      </c>
      <c r="Q122" s="20">
        <v>0.10986505254866501</v>
      </c>
      <c r="R122" s="20">
        <v>0.38935900326549255</v>
      </c>
      <c r="S122" s="20">
        <v>0.47654152167850528</v>
      </c>
      <c r="T122" s="20">
        <v>0.5975276239628623</v>
      </c>
      <c r="U122" s="20">
        <v>0.52527677173209297</v>
      </c>
      <c r="V122" s="20">
        <v>0.47110585822314766</v>
      </c>
      <c r="W122" s="20">
        <v>0.27987140881579614</v>
      </c>
      <c r="X122" s="20">
        <v>-0.51355602850004245</v>
      </c>
      <c r="Y122" s="20">
        <v>-6.6757376690123243E-2</v>
      </c>
      <c r="Z122" s="20">
        <v>0.14921609011811612</v>
      </c>
      <c r="AA122" s="19">
        <v>-0.11886524907741303</v>
      </c>
      <c r="AB122" s="20">
        <f t="shared" si="74"/>
        <v>132.43955833333334</v>
      </c>
      <c r="AC122" s="20">
        <f t="shared" si="75"/>
        <v>130.51533333333333</v>
      </c>
      <c r="AD122" s="20">
        <f t="shared" si="76"/>
        <v>132.2809</v>
      </c>
      <c r="AE122" s="20">
        <f t="shared" si="77"/>
        <v>133.65273333333332</v>
      </c>
      <c r="AF122" s="20">
        <f t="shared" si="78"/>
        <v>133.30926666666667</v>
      </c>
      <c r="AG122" s="7">
        <f>IFERROR(AC122/'2018'!AF122*100-100,"")</f>
        <v>0.57905149813069556</v>
      </c>
      <c r="AH122" s="20">
        <f t="shared" si="79"/>
        <v>1.3527657031357876</v>
      </c>
      <c r="AI122" s="20">
        <f t="shared" si="80"/>
        <v>1.0370607800017382</v>
      </c>
      <c r="AJ122" s="20">
        <f t="shared" si="81"/>
        <v>-0.25698439388442296</v>
      </c>
    </row>
    <row r="123" spans="1:36" x14ac:dyDescent="0.2">
      <c r="A123" s="47"/>
      <c r="B123" s="46" t="s">
        <v>23</v>
      </c>
      <c r="C123" s="26">
        <v>136.37389999999999</v>
      </c>
      <c r="D123" s="20">
        <v>137.00139999999999</v>
      </c>
      <c r="E123" s="20">
        <v>136.6541</v>
      </c>
      <c r="F123" s="20">
        <v>137.12299999999999</v>
      </c>
      <c r="G123" s="20">
        <v>138.09350000000001</v>
      </c>
      <c r="H123" s="20">
        <v>139.3433</v>
      </c>
      <c r="I123" s="20">
        <v>140.4238</v>
      </c>
      <c r="J123" s="20">
        <v>141.41909999999999</v>
      </c>
      <c r="K123" s="20">
        <v>142.01920000000001</v>
      </c>
      <c r="L123" s="20">
        <v>140.91329999999999</v>
      </c>
      <c r="M123" s="20">
        <v>140.63650000000001</v>
      </c>
      <c r="N123" s="20">
        <v>140.9863</v>
      </c>
      <c r="O123" s="20">
        <v>140.58359999999999</v>
      </c>
      <c r="P123" s="21">
        <v>0.46013203406223463</v>
      </c>
      <c r="Q123" s="20">
        <v>-0.25350105911325721</v>
      </c>
      <c r="R123" s="20">
        <v>0.34312911211591224</v>
      </c>
      <c r="S123" s="20">
        <v>0.7077587275657734</v>
      </c>
      <c r="T123" s="20">
        <v>0.90503897721470827</v>
      </c>
      <c r="U123" s="20">
        <v>0.77542300203884995</v>
      </c>
      <c r="V123" s="20">
        <v>0.70878298408103613</v>
      </c>
      <c r="W123" s="20">
        <v>0.42434154933812063</v>
      </c>
      <c r="X123" s="20">
        <v>-0.77869752822155003</v>
      </c>
      <c r="Y123" s="20">
        <v>-0.19643284203831732</v>
      </c>
      <c r="Z123" s="20">
        <v>0.24872632638041164</v>
      </c>
      <c r="AA123" s="19">
        <v>-0.28563058963885857</v>
      </c>
      <c r="AB123" s="20">
        <f t="shared" si="74"/>
        <v>139.59975833333331</v>
      </c>
      <c r="AC123" s="20">
        <f t="shared" si="75"/>
        <v>136.92616666666666</v>
      </c>
      <c r="AD123" s="20">
        <f t="shared" si="76"/>
        <v>139.28686666666667</v>
      </c>
      <c r="AE123" s="20">
        <f t="shared" si="77"/>
        <v>141.45053333333334</v>
      </c>
      <c r="AF123" s="20">
        <f t="shared" si="78"/>
        <v>140.73546666666667</v>
      </c>
      <c r="AG123" s="7">
        <f>IFERROR(AC123/'2018'!AF123*100-100,"")</f>
        <v>0.64767769299918143</v>
      </c>
      <c r="AH123" s="20">
        <f t="shared" si="79"/>
        <v>1.7240678370459932</v>
      </c>
      <c r="AI123" s="20">
        <f t="shared" si="80"/>
        <v>1.5533888574323669</v>
      </c>
      <c r="AJ123" s="20">
        <f t="shared" si="81"/>
        <v>-0.50552419267418713</v>
      </c>
    </row>
    <row r="124" spans="1:36" x14ac:dyDescent="0.2">
      <c r="A124" s="55"/>
      <c r="B124" s="1" t="s">
        <v>25</v>
      </c>
      <c r="C124" s="14">
        <v>139.27449999999999</v>
      </c>
      <c r="D124" s="7">
        <v>140.01339999999999</v>
      </c>
      <c r="E124" s="7">
        <v>139.1491</v>
      </c>
      <c r="F124" s="7">
        <v>139.8793</v>
      </c>
      <c r="G124" s="7">
        <v>141.75899999999999</v>
      </c>
      <c r="H124" s="7">
        <v>143.7758</v>
      </c>
      <c r="I124" s="7">
        <v>145.6686</v>
      </c>
      <c r="J124" s="7">
        <v>147.32570000000001</v>
      </c>
      <c r="K124" s="7">
        <v>148.315</v>
      </c>
      <c r="L124" s="7">
        <v>145.90799999999999</v>
      </c>
      <c r="M124" s="7">
        <v>145.18819999999999</v>
      </c>
      <c r="N124" s="7">
        <v>145.7022</v>
      </c>
      <c r="O124" s="7">
        <v>144.6035</v>
      </c>
      <c r="P124" s="10">
        <v>0.53053502256335583</v>
      </c>
      <c r="Q124" s="7">
        <v>-0.6172980586143797</v>
      </c>
      <c r="R124" s="7">
        <v>0.52476085005220763</v>
      </c>
      <c r="S124" s="7">
        <v>1.3438014059263848</v>
      </c>
      <c r="T124" s="7">
        <v>1.4226962661982787</v>
      </c>
      <c r="U124" s="7">
        <v>1.3164941527016327</v>
      </c>
      <c r="V124" s="7">
        <v>1.1375821556601864</v>
      </c>
      <c r="W124" s="7">
        <v>0.67150537889858031</v>
      </c>
      <c r="X124" s="7">
        <v>-1.6228972120149752</v>
      </c>
      <c r="Y124" s="7">
        <v>-0.49332456068206831</v>
      </c>
      <c r="Z124" s="7">
        <v>0.35402326084351898</v>
      </c>
      <c r="AA124" s="11">
        <v>-0.75407234756922537</v>
      </c>
      <c r="AB124" s="20">
        <f t="shared" si="74"/>
        <v>143.94064999999998</v>
      </c>
      <c r="AC124" s="20">
        <f t="shared" si="75"/>
        <v>139.6806</v>
      </c>
      <c r="AD124" s="20">
        <f t="shared" si="76"/>
        <v>143.73446666666666</v>
      </c>
      <c r="AE124" s="20">
        <f t="shared" si="77"/>
        <v>147.18290000000002</v>
      </c>
      <c r="AF124" s="20">
        <f t="shared" si="78"/>
        <v>145.16463333333334</v>
      </c>
      <c r="AG124" s="7">
        <f>IFERROR(AC124/'2018'!AF124*100-100,"")</f>
        <v>0.40601676349649551</v>
      </c>
      <c r="AH124" s="20">
        <f t="shared" si="79"/>
        <v>2.9022403015641913</v>
      </c>
      <c r="AI124" s="20">
        <f t="shared" si="80"/>
        <v>2.3991693943044226</v>
      </c>
      <c r="AJ124" s="20">
        <f t="shared" si="81"/>
        <v>-1.3712643701589542</v>
      </c>
    </row>
    <row r="125" spans="1:36" x14ac:dyDescent="0.2">
      <c r="A125" s="55"/>
      <c r="B125" s="1" t="s">
        <v>66</v>
      </c>
      <c r="C125" s="14">
        <v>143.73339999999999</v>
      </c>
      <c r="D125" s="7">
        <v>144.74809999999999</v>
      </c>
      <c r="E125" s="7">
        <v>145.0626</v>
      </c>
      <c r="F125" s="7">
        <v>145.2877</v>
      </c>
      <c r="G125" s="7">
        <v>145.3535</v>
      </c>
      <c r="H125" s="7">
        <v>145.62700000000001</v>
      </c>
      <c r="I125" s="7">
        <v>146.05080000000001</v>
      </c>
      <c r="J125" s="7">
        <v>146.25110000000001</v>
      </c>
      <c r="K125" s="7">
        <v>146.71129999999999</v>
      </c>
      <c r="L125" s="7">
        <v>146.78870000000001</v>
      </c>
      <c r="M125" s="7">
        <v>146.78720000000001</v>
      </c>
      <c r="N125" s="7">
        <v>147.10820000000001</v>
      </c>
      <c r="O125" s="7">
        <v>147.4237</v>
      </c>
      <c r="P125" s="10">
        <v>0.70595978387765468</v>
      </c>
      <c r="Q125" s="7">
        <v>0.21727400912344244</v>
      </c>
      <c r="R125" s="7">
        <v>0.15517438678198078</v>
      </c>
      <c r="S125" s="7">
        <v>4.528944982954225E-2</v>
      </c>
      <c r="T125" s="7">
        <v>0.18816196376421121</v>
      </c>
      <c r="U125" s="7">
        <v>0.29101746242111692</v>
      </c>
      <c r="V125" s="7">
        <v>0.13714406220301331</v>
      </c>
      <c r="W125" s="7">
        <v>0.31466429996081136</v>
      </c>
      <c r="X125" s="7">
        <v>5.2756672458093866E-2</v>
      </c>
      <c r="Y125" s="7">
        <v>-1.021877024589053E-3</v>
      </c>
      <c r="Z125" s="7">
        <v>0.21868391794379752</v>
      </c>
      <c r="AA125" s="11">
        <v>0.21446799022759158</v>
      </c>
      <c r="AB125" s="20">
        <f t="shared" si="74"/>
        <v>146.09999166666665</v>
      </c>
      <c r="AC125" s="20">
        <f t="shared" si="75"/>
        <v>145.03279999999998</v>
      </c>
      <c r="AD125" s="20">
        <f t="shared" si="76"/>
        <v>145.6771</v>
      </c>
      <c r="AE125" s="20">
        <f t="shared" si="77"/>
        <v>146.58369999999999</v>
      </c>
      <c r="AF125" s="20">
        <f t="shared" si="78"/>
        <v>147.10636666666667</v>
      </c>
      <c r="AG125" s="7">
        <f>IFERROR(AC125/'2018'!AF125*100-100,"")</f>
        <v>1.4722036037573929</v>
      </c>
      <c r="AH125" s="20">
        <f t="shared" si="79"/>
        <v>0.44424433645356487</v>
      </c>
      <c r="AI125" s="20">
        <f t="shared" si="80"/>
        <v>0.62233528811323424</v>
      </c>
      <c r="AJ125" s="20">
        <f t="shared" si="81"/>
        <v>0.35656533889284958</v>
      </c>
    </row>
    <row r="126" spans="1:36" x14ac:dyDescent="0.2">
      <c r="A126" s="55"/>
      <c r="B126" s="1" t="s">
        <v>28</v>
      </c>
      <c r="C126" s="14">
        <v>126.13420000000001</v>
      </c>
      <c r="D126" s="7">
        <v>126.7586</v>
      </c>
      <c r="E126" s="7">
        <v>126.86150000000001</v>
      </c>
      <c r="F126" s="7">
        <v>127.059</v>
      </c>
      <c r="G126" s="7">
        <v>127.1748</v>
      </c>
      <c r="H126" s="7">
        <v>127.4807</v>
      </c>
      <c r="I126" s="7">
        <v>127.619</v>
      </c>
      <c r="J126" s="7">
        <v>128.1215</v>
      </c>
      <c r="K126" s="7">
        <v>128.22550000000001</v>
      </c>
      <c r="L126" s="7">
        <v>128.5677</v>
      </c>
      <c r="M126" s="7">
        <v>128.86859999999999</v>
      </c>
      <c r="N126" s="7">
        <v>129.02629999999999</v>
      </c>
      <c r="O126" s="7">
        <v>129.52979999999999</v>
      </c>
      <c r="P126" s="10">
        <v>0.49502831111625095</v>
      </c>
      <c r="Q126" s="7">
        <v>8.1177924022516279E-2</v>
      </c>
      <c r="R126" s="7">
        <v>0.15568158976520921</v>
      </c>
      <c r="S126" s="7">
        <v>9.1138762307280269E-2</v>
      </c>
      <c r="T126" s="7">
        <v>0.24053507455879158</v>
      </c>
      <c r="U126" s="7">
        <v>0.10848701019056295</v>
      </c>
      <c r="V126" s="7">
        <v>0.39375014692169485</v>
      </c>
      <c r="W126" s="7">
        <v>8.1172949114717993E-2</v>
      </c>
      <c r="X126" s="7">
        <v>0.2668735937859405</v>
      </c>
      <c r="Y126" s="7">
        <v>0.23404012049681561</v>
      </c>
      <c r="Z126" s="7">
        <v>0.12237271142854468</v>
      </c>
      <c r="AA126" s="11">
        <v>0.3902305188942119</v>
      </c>
      <c r="AB126" s="20">
        <f t="shared" si="74"/>
        <v>127.94108333333334</v>
      </c>
      <c r="AC126" s="20">
        <f t="shared" si="75"/>
        <v>126.89303333333334</v>
      </c>
      <c r="AD126" s="20">
        <f t="shared" si="76"/>
        <v>127.42483333333332</v>
      </c>
      <c r="AE126" s="20">
        <f t="shared" si="77"/>
        <v>128.3049</v>
      </c>
      <c r="AF126" s="20">
        <f t="shared" si="78"/>
        <v>129.14156666666668</v>
      </c>
      <c r="AG126" s="7">
        <f>IFERROR(AC126/'2018'!AF126*100-100,"")</f>
        <v>0.95585809499864638</v>
      </c>
      <c r="AH126" s="20">
        <f t="shared" si="79"/>
        <v>0.41909314170385414</v>
      </c>
      <c r="AI126" s="20">
        <f t="shared" si="80"/>
        <v>0.69065553679359937</v>
      </c>
      <c r="AJ126" s="20">
        <f t="shared" si="81"/>
        <v>0.65209252855242994</v>
      </c>
    </row>
    <row r="127" spans="1:36" x14ac:dyDescent="0.2">
      <c r="A127" s="55"/>
      <c r="B127" s="1" t="s">
        <v>30</v>
      </c>
      <c r="C127" s="14">
        <v>138.62280000000001</v>
      </c>
      <c r="D127" s="7">
        <v>138.6379</v>
      </c>
      <c r="E127" s="7">
        <v>138.61359999999999</v>
      </c>
      <c r="F127" s="7">
        <v>139.05070000000001</v>
      </c>
      <c r="G127" s="7">
        <v>138.97479999999999</v>
      </c>
      <c r="H127" s="7">
        <v>141.48750000000001</v>
      </c>
      <c r="I127" s="7">
        <v>141.9272</v>
      </c>
      <c r="J127" s="7">
        <v>142.14449999999999</v>
      </c>
      <c r="K127" s="7">
        <v>142.1885</v>
      </c>
      <c r="L127" s="7">
        <v>142.3706</v>
      </c>
      <c r="M127" s="7">
        <v>142.65039999999999</v>
      </c>
      <c r="N127" s="7">
        <v>142.84469999999999</v>
      </c>
      <c r="O127" s="7">
        <v>142.59909999999999</v>
      </c>
      <c r="P127" s="10">
        <v>1.0892868994126273E-2</v>
      </c>
      <c r="Q127" s="7">
        <v>-1.752767461135149E-2</v>
      </c>
      <c r="R127" s="7">
        <v>0.31533702320696899</v>
      </c>
      <c r="S127" s="7">
        <v>-5.4584406982502429E-2</v>
      </c>
      <c r="T127" s="7">
        <v>1.8080256276677669</v>
      </c>
      <c r="U127" s="7">
        <v>0.3107695026062286</v>
      </c>
      <c r="V127" s="7">
        <v>0.15310666313433541</v>
      </c>
      <c r="W127" s="7">
        <v>3.0954416104746328E-2</v>
      </c>
      <c r="X127" s="7">
        <v>0.12806942896225171</v>
      </c>
      <c r="Y127" s="7">
        <v>0.19652933962489061</v>
      </c>
      <c r="Z127" s="7">
        <v>0.13620711894253248</v>
      </c>
      <c r="AA127" s="11">
        <v>-0.17193497553636647</v>
      </c>
      <c r="AB127" s="20">
        <f t="shared" si="74"/>
        <v>141.12412499999996</v>
      </c>
      <c r="AC127" s="20">
        <f t="shared" si="75"/>
        <v>138.76739999999998</v>
      </c>
      <c r="AD127" s="20">
        <f t="shared" si="76"/>
        <v>140.79650000000001</v>
      </c>
      <c r="AE127" s="20">
        <f t="shared" si="77"/>
        <v>142.2345333333333</v>
      </c>
      <c r="AF127" s="20">
        <f t="shared" si="78"/>
        <v>142.69806666666668</v>
      </c>
      <c r="AG127" s="7">
        <f>IFERROR(AC127/'2018'!AF127*100-100,"")</f>
        <v>0.35535201207439115</v>
      </c>
      <c r="AH127" s="20">
        <f t="shared" si="79"/>
        <v>1.4622310427377272</v>
      </c>
      <c r="AI127" s="20">
        <f t="shared" si="80"/>
        <v>1.021355881242286</v>
      </c>
      <c r="AJ127" s="20">
        <f t="shared" si="81"/>
        <v>0.32589366482966398</v>
      </c>
    </row>
    <row r="128" spans="1:36" x14ac:dyDescent="0.2">
      <c r="A128" s="55"/>
      <c r="B128" s="1" t="s">
        <v>32</v>
      </c>
      <c r="C128" s="14">
        <v>133.17330000000001</v>
      </c>
      <c r="D128" s="7">
        <v>133.45949999999999</v>
      </c>
      <c r="E128" s="7">
        <v>133.60409999999999</v>
      </c>
      <c r="F128" s="7">
        <v>133.90870000000001</v>
      </c>
      <c r="G128" s="7">
        <v>133.9616</v>
      </c>
      <c r="H128" s="7">
        <v>134.054</v>
      </c>
      <c r="I128" s="7">
        <v>134.2217</v>
      </c>
      <c r="J128" s="7">
        <v>134.9075</v>
      </c>
      <c r="K128" s="7">
        <v>135.05260000000001</v>
      </c>
      <c r="L128" s="7">
        <v>135.22550000000001</v>
      </c>
      <c r="M128" s="7">
        <v>135.3963</v>
      </c>
      <c r="N128" s="7">
        <v>135.41569999999999</v>
      </c>
      <c r="O128" s="7">
        <v>135.82900000000001</v>
      </c>
      <c r="P128" s="10">
        <v>0.21490794325888116</v>
      </c>
      <c r="Q128" s="7">
        <v>0.10834747620064288</v>
      </c>
      <c r="R128" s="7">
        <v>0.22798701536855681</v>
      </c>
      <c r="S128" s="7">
        <v>3.9504528085175905E-2</v>
      </c>
      <c r="T128" s="7">
        <v>6.8974989847835358E-2</v>
      </c>
      <c r="U128" s="7">
        <v>0.12509884076565891</v>
      </c>
      <c r="V128" s="7">
        <v>0.51094569656024358</v>
      </c>
      <c r="W128" s="7">
        <v>0.10755517669515302</v>
      </c>
      <c r="X128" s="7">
        <v>0.12802419205553872</v>
      </c>
      <c r="Y128" s="7">
        <v>0.12630753814922896</v>
      </c>
      <c r="Z128" s="7">
        <v>1.4328308823793792E-2</v>
      </c>
      <c r="AA128" s="11">
        <v>0.30520833256411251</v>
      </c>
      <c r="AB128" s="20">
        <f t="shared" si="74"/>
        <v>134.58634999999998</v>
      </c>
      <c r="AC128" s="20">
        <f t="shared" si="75"/>
        <v>133.65743333333333</v>
      </c>
      <c r="AD128" s="20">
        <f t="shared" si="76"/>
        <v>134.07910000000001</v>
      </c>
      <c r="AE128" s="20">
        <f t="shared" si="77"/>
        <v>135.06186666666667</v>
      </c>
      <c r="AF128" s="20">
        <f t="shared" si="78"/>
        <v>135.547</v>
      </c>
      <c r="AG128" s="7">
        <f>IFERROR(AC128/'2018'!AF128*100-100,"")</f>
        <v>0.44318293119465579</v>
      </c>
      <c r="AH128" s="20">
        <f t="shared" si="79"/>
        <v>0.31548313935900296</v>
      </c>
      <c r="AI128" s="20">
        <f t="shared" si="80"/>
        <v>0.73297528598168071</v>
      </c>
      <c r="AJ128" s="20">
        <f t="shared" si="81"/>
        <v>0.35919341654786763</v>
      </c>
    </row>
    <row r="129" spans="1:36" x14ac:dyDescent="0.2">
      <c r="A129" s="55"/>
      <c r="B129" s="1" t="s">
        <v>67</v>
      </c>
      <c r="C129" s="14">
        <v>112.3373</v>
      </c>
      <c r="D129" s="7">
        <v>112.35680000000001</v>
      </c>
      <c r="E129" s="7">
        <v>112.5904</v>
      </c>
      <c r="F129" s="7">
        <v>112.5842</v>
      </c>
      <c r="G129" s="7">
        <v>112.56659999999999</v>
      </c>
      <c r="H129" s="7">
        <v>112.56659999999999</v>
      </c>
      <c r="I129" s="7">
        <v>112.4744</v>
      </c>
      <c r="J129" s="7">
        <v>112.9729</v>
      </c>
      <c r="K129" s="7">
        <v>112.9765</v>
      </c>
      <c r="L129" s="7">
        <v>113.2413</v>
      </c>
      <c r="M129" s="7">
        <v>113.3432</v>
      </c>
      <c r="N129" s="7">
        <v>113.4055</v>
      </c>
      <c r="O129" s="7">
        <v>113.821</v>
      </c>
      <c r="P129" s="10">
        <v>1.73584374913834E-2</v>
      </c>
      <c r="Q129" s="7">
        <v>0.20790908961450982</v>
      </c>
      <c r="R129" s="7">
        <v>-5.506686182842291E-3</v>
      </c>
      <c r="S129" s="7">
        <v>-1.5632744203895051E-2</v>
      </c>
      <c r="T129" s="7">
        <v>0</v>
      </c>
      <c r="U129" s="7">
        <v>-8.1907066572137019E-2</v>
      </c>
      <c r="V129" s="7">
        <v>0.44321196645636057</v>
      </c>
      <c r="W129" s="7">
        <v>3.1866049291518774E-3</v>
      </c>
      <c r="X129" s="7">
        <v>0.23438502697463093</v>
      </c>
      <c r="Y129" s="7">
        <v>8.9984837687310679E-2</v>
      </c>
      <c r="Z129" s="7">
        <v>5.4965802977159257E-2</v>
      </c>
      <c r="AA129" s="11">
        <v>0.36638434643821899</v>
      </c>
      <c r="AB129" s="20">
        <f t="shared" si="74"/>
        <v>112.90828333333333</v>
      </c>
      <c r="AC129" s="20">
        <f t="shared" si="75"/>
        <v>112.51046666666667</v>
      </c>
      <c r="AD129" s="20">
        <f t="shared" si="76"/>
        <v>112.53586666666666</v>
      </c>
      <c r="AE129" s="20">
        <f t="shared" si="77"/>
        <v>113.06356666666666</v>
      </c>
      <c r="AF129" s="20">
        <f t="shared" si="78"/>
        <v>113.52323333333334</v>
      </c>
      <c r="AG129" s="7">
        <f>IFERROR(AC129/'2018'!AF129*100-100,"")</f>
        <v>0.37905553136769754</v>
      </c>
      <c r="AH129" s="20">
        <f t="shared" si="79"/>
        <v>2.2575677403622763E-2</v>
      </c>
      <c r="AI129" s="20">
        <f t="shared" si="80"/>
        <v>0.46891716892629631</v>
      </c>
      <c r="AJ129" s="20">
        <f t="shared" si="81"/>
        <v>0.4065559580495659</v>
      </c>
    </row>
    <row r="130" spans="1:36" x14ac:dyDescent="0.2">
      <c r="A130" s="55"/>
      <c r="B130" s="1" t="s">
        <v>35</v>
      </c>
      <c r="C130" s="14">
        <v>128.45840000000001</v>
      </c>
      <c r="D130" s="7">
        <v>128.02180000000001</v>
      </c>
      <c r="E130" s="7">
        <v>128.12110000000001</v>
      </c>
      <c r="F130" s="7">
        <v>128.13229999999999</v>
      </c>
      <c r="G130" s="7">
        <v>128.1953</v>
      </c>
      <c r="H130" s="7">
        <v>128.3355</v>
      </c>
      <c r="I130" s="7">
        <v>128.5668</v>
      </c>
      <c r="J130" s="7">
        <v>128.66149999999999</v>
      </c>
      <c r="K130" s="7">
        <v>128.72300000000001</v>
      </c>
      <c r="L130" s="7">
        <v>128.84119999999999</v>
      </c>
      <c r="M130" s="7">
        <v>129.0385</v>
      </c>
      <c r="N130" s="7">
        <v>129.04570000000001</v>
      </c>
      <c r="O130" s="7">
        <v>129.06469999999999</v>
      </c>
      <c r="P130" s="10">
        <v>-0.33987656704427155</v>
      </c>
      <c r="Q130" s="7">
        <v>7.7564914725460427E-2</v>
      </c>
      <c r="R130" s="7">
        <v>8.7417295043313685E-3</v>
      </c>
      <c r="S130" s="7">
        <v>4.9167930334518779E-2</v>
      </c>
      <c r="T130" s="7">
        <v>0.10936438387366229</v>
      </c>
      <c r="U130" s="7">
        <v>0.18023072337740104</v>
      </c>
      <c r="V130" s="7">
        <v>7.3658207251007954E-2</v>
      </c>
      <c r="W130" s="7">
        <v>4.7799846885061698E-2</v>
      </c>
      <c r="X130" s="7">
        <v>9.1825081764698779E-2</v>
      </c>
      <c r="Y130" s="7">
        <v>0.15313424587788121</v>
      </c>
      <c r="Z130" s="7">
        <v>5.5797300805663754E-3</v>
      </c>
      <c r="AA130" s="11">
        <v>1.47234661828926E-2</v>
      </c>
      <c r="AB130" s="20">
        <f t="shared" si="74"/>
        <v>128.56228333333334</v>
      </c>
      <c r="AC130" s="20">
        <f t="shared" si="75"/>
        <v>128.09173333333334</v>
      </c>
      <c r="AD130" s="20">
        <f t="shared" si="76"/>
        <v>128.36586666666668</v>
      </c>
      <c r="AE130" s="20">
        <f t="shared" si="77"/>
        <v>128.74189999999999</v>
      </c>
      <c r="AF130" s="20">
        <f t="shared" si="78"/>
        <v>129.04963333333333</v>
      </c>
      <c r="AG130" s="7">
        <f>IFERROR(AC130/'2018'!AF130*100-100,"")</f>
        <v>-0.1069441982122612</v>
      </c>
      <c r="AH130" s="20">
        <f t="shared" si="79"/>
        <v>0.21401329047516526</v>
      </c>
      <c r="AI130" s="20">
        <f t="shared" si="80"/>
        <v>0.29293872514395503</v>
      </c>
      <c r="AJ130" s="20">
        <f t="shared" si="81"/>
        <v>0.23903121931037674</v>
      </c>
    </row>
    <row r="131" spans="1:36" x14ac:dyDescent="0.2">
      <c r="A131" s="47"/>
      <c r="B131" s="46" t="s">
        <v>37</v>
      </c>
      <c r="C131" s="26">
        <v>119.52249999999999</v>
      </c>
      <c r="D131" s="20">
        <v>119.0783</v>
      </c>
      <c r="E131" s="20">
        <v>120.033</v>
      </c>
      <c r="F131" s="20">
        <v>120.6049</v>
      </c>
      <c r="G131" s="20">
        <v>120.6549</v>
      </c>
      <c r="H131" s="20">
        <v>120.67310000000001</v>
      </c>
      <c r="I131" s="20">
        <v>120.73009999999999</v>
      </c>
      <c r="J131" s="20">
        <v>120.7462</v>
      </c>
      <c r="K131" s="20">
        <v>120.7462</v>
      </c>
      <c r="L131" s="20">
        <v>120.74939999999999</v>
      </c>
      <c r="M131" s="20">
        <v>120.971</v>
      </c>
      <c r="N131" s="20">
        <v>120.9198</v>
      </c>
      <c r="O131" s="20">
        <v>121.1652</v>
      </c>
      <c r="P131" s="21">
        <v>-0.37164550607625768</v>
      </c>
      <c r="Q131" s="20">
        <v>0.80174137521278233</v>
      </c>
      <c r="R131" s="20">
        <v>0.47645230894837204</v>
      </c>
      <c r="S131" s="20">
        <v>4.1457685384256489E-2</v>
      </c>
      <c r="T131" s="20">
        <v>1.508434386005651E-2</v>
      </c>
      <c r="U131" s="20">
        <v>4.7235050727948438E-2</v>
      </c>
      <c r="V131" s="20">
        <v>1.3335531073037015E-2</v>
      </c>
      <c r="W131" s="20">
        <v>0</v>
      </c>
      <c r="X131" s="20">
        <v>2.6501869209900951E-3</v>
      </c>
      <c r="Y131" s="20">
        <v>0.18352058064057408</v>
      </c>
      <c r="Z131" s="20">
        <v>-4.2324193401731464E-2</v>
      </c>
      <c r="AA131" s="19">
        <v>0.20294443093687189</v>
      </c>
      <c r="AB131" s="20">
        <f t="shared" si="74"/>
        <v>120.58934166666666</v>
      </c>
      <c r="AC131" s="20">
        <f t="shared" si="75"/>
        <v>119.9054</v>
      </c>
      <c r="AD131" s="20">
        <f t="shared" si="76"/>
        <v>120.68603333333333</v>
      </c>
      <c r="AE131" s="20">
        <f t="shared" si="77"/>
        <v>120.74726666666668</v>
      </c>
      <c r="AF131" s="20">
        <f t="shared" si="78"/>
        <v>121.01866666666668</v>
      </c>
      <c r="AG131" s="7">
        <f>IFERROR(AC131/'2018'!AF131*100-100,"")</f>
        <v>0.44975560281659455</v>
      </c>
      <c r="AH131" s="20">
        <f t="shared" si="79"/>
        <v>0.65104101511136037</v>
      </c>
      <c r="AI131" s="20">
        <f t="shared" si="80"/>
        <v>5.0737713090811098E-2</v>
      </c>
      <c r="AJ131" s="20">
        <f t="shared" si="81"/>
        <v>0.22476699265519073</v>
      </c>
    </row>
    <row r="132" spans="1:36" x14ac:dyDescent="0.2">
      <c r="A132" s="55"/>
      <c r="B132" s="1" t="s">
        <v>69</v>
      </c>
      <c r="C132" s="14">
        <v>104.2353</v>
      </c>
      <c r="D132" s="7">
        <v>104.045</v>
      </c>
      <c r="E132" s="7">
        <v>104.045</v>
      </c>
      <c r="F132" s="7">
        <v>103.98439999999999</v>
      </c>
      <c r="G132" s="7">
        <v>104.2987</v>
      </c>
      <c r="H132" s="7">
        <v>104.2987</v>
      </c>
      <c r="I132" s="7">
        <v>104.2987</v>
      </c>
      <c r="J132" s="7">
        <v>104.2987</v>
      </c>
      <c r="K132" s="7">
        <v>104.2987</v>
      </c>
      <c r="L132" s="7">
        <v>104.4088</v>
      </c>
      <c r="M132" s="7">
        <v>104.4088</v>
      </c>
      <c r="N132" s="7">
        <v>104.4088</v>
      </c>
      <c r="O132" s="7">
        <v>104.4088</v>
      </c>
      <c r="P132" s="10">
        <v>-0.18256770978736905</v>
      </c>
      <c r="Q132" s="7">
        <v>0</v>
      </c>
      <c r="R132" s="7">
        <v>-5.8244029025909923E-2</v>
      </c>
      <c r="S132" s="7">
        <v>0.30225687699309023</v>
      </c>
      <c r="T132" s="7">
        <v>0</v>
      </c>
      <c r="U132" s="7">
        <v>0</v>
      </c>
      <c r="V132" s="7">
        <v>0</v>
      </c>
      <c r="W132" s="7">
        <v>0</v>
      </c>
      <c r="X132" s="7">
        <v>0.10556219780304334</v>
      </c>
      <c r="Y132" s="7">
        <v>0</v>
      </c>
      <c r="Z132" s="7">
        <v>0</v>
      </c>
      <c r="AA132" s="11">
        <v>0</v>
      </c>
      <c r="AB132" s="20">
        <f t="shared" si="74"/>
        <v>104.266925</v>
      </c>
      <c r="AC132" s="20">
        <f t="shared" si="75"/>
        <v>104.02479999999998</v>
      </c>
      <c r="AD132" s="20">
        <f t="shared" si="76"/>
        <v>104.2987</v>
      </c>
      <c r="AE132" s="20">
        <f t="shared" si="77"/>
        <v>104.33539999999999</v>
      </c>
      <c r="AF132" s="20">
        <f t="shared" si="78"/>
        <v>104.4088</v>
      </c>
      <c r="AG132" s="7">
        <f>IFERROR(AC132/'2018'!AF132*100-100,"")</f>
        <v>-0.20194694119939527</v>
      </c>
      <c r="AH132" s="20">
        <f t="shared" si="79"/>
        <v>0.26330259707300741</v>
      </c>
      <c r="AI132" s="20">
        <f t="shared" si="80"/>
        <v>3.5187399267670116E-2</v>
      </c>
      <c r="AJ132" s="20">
        <f t="shared" si="81"/>
        <v>7.0350044184436911E-2</v>
      </c>
    </row>
    <row r="133" spans="1:36" x14ac:dyDescent="0.2">
      <c r="A133" s="55"/>
      <c r="B133" s="1" t="s">
        <v>43</v>
      </c>
      <c r="C133" s="14">
        <v>129.08920000000001</v>
      </c>
      <c r="D133" s="7">
        <v>127.6078</v>
      </c>
      <c r="E133" s="7">
        <v>129.26689999999999</v>
      </c>
      <c r="F133" s="7">
        <v>129.78800000000001</v>
      </c>
      <c r="G133" s="7">
        <v>129.78800000000001</v>
      </c>
      <c r="H133" s="7">
        <v>129.8391</v>
      </c>
      <c r="I133" s="7">
        <v>129.9992</v>
      </c>
      <c r="J133" s="7">
        <v>130.0444</v>
      </c>
      <c r="K133" s="7">
        <v>130.0444</v>
      </c>
      <c r="L133" s="7">
        <v>130.0027</v>
      </c>
      <c r="M133" s="7">
        <v>130.09549999999999</v>
      </c>
      <c r="N133" s="7">
        <v>129.79069999999999</v>
      </c>
      <c r="O133" s="7">
        <v>129.79069999999999</v>
      </c>
      <c r="P133" s="10">
        <v>-1.1475785735754871</v>
      </c>
      <c r="Q133" s="7">
        <v>1.3001556331196018</v>
      </c>
      <c r="R133" s="7">
        <v>0.4031194373811226</v>
      </c>
      <c r="S133" s="7">
        <v>0</v>
      </c>
      <c r="T133" s="7">
        <v>3.9371898788787128E-2</v>
      </c>
      <c r="U133" s="7">
        <v>0.12330646161287311</v>
      </c>
      <c r="V133" s="7">
        <v>3.4769444735040012E-2</v>
      </c>
      <c r="W133" s="7">
        <v>0</v>
      </c>
      <c r="X133" s="7">
        <v>-3.206597131440618E-2</v>
      </c>
      <c r="Y133" s="7">
        <v>7.138313281184365E-2</v>
      </c>
      <c r="Z133" s="7">
        <v>-0.23428942584486026</v>
      </c>
      <c r="AA133" s="11">
        <v>0</v>
      </c>
      <c r="AB133" s="20">
        <f t="shared" si="74"/>
        <v>129.67144999999999</v>
      </c>
      <c r="AC133" s="20">
        <f t="shared" si="75"/>
        <v>128.88756666666666</v>
      </c>
      <c r="AD133" s="20">
        <f t="shared" si="76"/>
        <v>129.87543333333335</v>
      </c>
      <c r="AE133" s="20">
        <f t="shared" si="77"/>
        <v>130.03049999999999</v>
      </c>
      <c r="AF133" s="20">
        <f t="shared" si="78"/>
        <v>129.89229999999998</v>
      </c>
      <c r="AG133" s="7">
        <f>IFERROR(AC133/'2018'!AF133*100-100,"")</f>
        <v>0.21688538794309409</v>
      </c>
      <c r="AH133" s="20">
        <f t="shared" si="79"/>
        <v>0.76645613864489803</v>
      </c>
      <c r="AI133" s="20">
        <f t="shared" si="80"/>
        <v>0.11939645757996686</v>
      </c>
      <c r="AJ133" s="20">
        <f t="shared" si="81"/>
        <v>-0.10628275673785481</v>
      </c>
    </row>
    <row r="134" spans="1:36" x14ac:dyDescent="0.2">
      <c r="A134" s="55"/>
      <c r="B134" s="1" t="s">
        <v>45</v>
      </c>
      <c r="C134" s="14">
        <v>123.4975</v>
      </c>
      <c r="D134" s="7">
        <v>123.617</v>
      </c>
      <c r="E134" s="7">
        <v>124.7137</v>
      </c>
      <c r="F134" s="7">
        <v>125.9064</v>
      </c>
      <c r="G134" s="7">
        <v>125.9016</v>
      </c>
      <c r="H134" s="7">
        <v>125.9016</v>
      </c>
      <c r="I134" s="7">
        <v>125.90170000000001</v>
      </c>
      <c r="J134" s="7">
        <v>125.90170000000001</v>
      </c>
      <c r="K134" s="7">
        <v>125.90170000000001</v>
      </c>
      <c r="L134" s="7">
        <v>125.90170000000001</v>
      </c>
      <c r="M134" s="7">
        <v>126.4689</v>
      </c>
      <c r="N134" s="7">
        <v>126.6413</v>
      </c>
      <c r="O134" s="7">
        <v>127.37949999999999</v>
      </c>
      <c r="P134" s="10">
        <v>9.6763092370292653E-2</v>
      </c>
      <c r="Q134" s="7">
        <v>0.88717571207843449</v>
      </c>
      <c r="R134" s="7">
        <v>0.95635042501345247</v>
      </c>
      <c r="S134" s="7">
        <v>-3.8123558452970011E-3</v>
      </c>
      <c r="T134" s="7">
        <v>0</v>
      </c>
      <c r="U134" s="7">
        <v>7.9427108156941326E-5</v>
      </c>
      <c r="V134" s="7">
        <v>0</v>
      </c>
      <c r="W134" s="7">
        <v>0</v>
      </c>
      <c r="X134" s="7">
        <v>0</v>
      </c>
      <c r="Y134" s="7">
        <v>0.45051019962399214</v>
      </c>
      <c r="Z134" s="7">
        <v>0.13631809875787337</v>
      </c>
      <c r="AA134" s="11">
        <v>0.58290620832223927</v>
      </c>
      <c r="AB134" s="20">
        <f t="shared" si="74"/>
        <v>125.84473333333335</v>
      </c>
      <c r="AC134" s="20">
        <f t="shared" si="75"/>
        <v>124.7457</v>
      </c>
      <c r="AD134" s="20">
        <f t="shared" si="76"/>
        <v>125.90163333333334</v>
      </c>
      <c r="AE134" s="20">
        <f t="shared" si="77"/>
        <v>125.90170000000001</v>
      </c>
      <c r="AF134" s="20">
        <f t="shared" si="78"/>
        <v>126.82990000000001</v>
      </c>
      <c r="AG134" s="7">
        <f>IFERROR(AC134/'2018'!AF134*100-100,"")</f>
        <v>0.96895768654539438</v>
      </c>
      <c r="AH134" s="20">
        <f t="shared" si="79"/>
        <v>0.92663180641363851</v>
      </c>
      <c r="AI134" s="20">
        <f t="shared" si="80"/>
        <v>5.2951391424471694E-5</v>
      </c>
      <c r="AJ134" s="20">
        <f t="shared" si="81"/>
        <v>0.73724183231837515</v>
      </c>
    </row>
    <row r="135" spans="1:36" x14ac:dyDescent="0.2">
      <c r="A135" s="55"/>
      <c r="B135" s="1" t="s">
        <v>70</v>
      </c>
      <c r="C135" s="14">
        <v>104.53230000000001</v>
      </c>
      <c r="D135" s="7">
        <v>105.0361</v>
      </c>
      <c r="E135" s="7">
        <v>105.03619999999999</v>
      </c>
      <c r="F135" s="7">
        <v>105.03619999999999</v>
      </c>
      <c r="G135" s="7">
        <v>105.03619999999999</v>
      </c>
      <c r="H135" s="7">
        <v>105.03619999999999</v>
      </c>
      <c r="I135" s="7">
        <v>105.03619999999999</v>
      </c>
      <c r="J135" s="7">
        <v>105.03619999999999</v>
      </c>
      <c r="K135" s="7">
        <v>105.03619999999999</v>
      </c>
      <c r="L135" s="7">
        <v>105.03619999999999</v>
      </c>
      <c r="M135" s="7">
        <v>105.03619999999999</v>
      </c>
      <c r="N135" s="7">
        <v>105.03619999999999</v>
      </c>
      <c r="O135" s="7">
        <v>105.03619999999999</v>
      </c>
      <c r="P135" s="10">
        <v>0.48195629484857616</v>
      </c>
      <c r="Q135" s="7">
        <v>9.5205362717302707E-5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11">
        <v>0</v>
      </c>
      <c r="AB135" s="20">
        <f t="shared" si="74"/>
        <v>105.03619166666665</v>
      </c>
      <c r="AC135" s="20">
        <f t="shared" si="75"/>
        <v>105.03616666666666</v>
      </c>
      <c r="AD135" s="20">
        <f t="shared" si="76"/>
        <v>105.03619999999999</v>
      </c>
      <c r="AE135" s="20">
        <f t="shared" si="77"/>
        <v>105.03619999999999</v>
      </c>
      <c r="AF135" s="20">
        <f t="shared" si="78"/>
        <v>105.03619999999999</v>
      </c>
      <c r="AG135" s="7">
        <f>IFERROR(AC135/'2018'!AF135*100-100,"")</f>
        <v>0.48202007098920774</v>
      </c>
      <c r="AH135" s="20">
        <f t="shared" si="79"/>
        <v>3.1735100776586478E-5</v>
      </c>
      <c r="AI135" s="20">
        <f t="shared" si="80"/>
        <v>0</v>
      </c>
      <c r="AJ135" s="20">
        <f t="shared" si="81"/>
        <v>0</v>
      </c>
    </row>
    <row r="136" spans="1:36" x14ac:dyDescent="0.2">
      <c r="A136" s="47"/>
      <c r="B136" s="46" t="s">
        <v>48</v>
      </c>
      <c r="C136" s="26">
        <v>113.3711</v>
      </c>
      <c r="D136" s="20">
        <v>113.2925</v>
      </c>
      <c r="E136" s="20">
        <v>114.7931</v>
      </c>
      <c r="F136" s="20">
        <v>113.13039999999999</v>
      </c>
      <c r="G136" s="20">
        <v>113.3921</v>
      </c>
      <c r="H136" s="20">
        <v>113.1322</v>
      </c>
      <c r="I136" s="20">
        <v>115.0022</v>
      </c>
      <c r="J136" s="20">
        <v>113.9927</v>
      </c>
      <c r="K136" s="20">
        <v>113.99420000000001</v>
      </c>
      <c r="L136" s="20">
        <v>115.1593</v>
      </c>
      <c r="M136" s="20">
        <v>115.57899999999999</v>
      </c>
      <c r="N136" s="20">
        <v>117.3262</v>
      </c>
      <c r="O136" s="20">
        <v>117.8912</v>
      </c>
      <c r="P136" s="21">
        <v>-6.9329838027499466E-2</v>
      </c>
      <c r="Q136" s="20">
        <v>1.3245360460754168</v>
      </c>
      <c r="R136" s="20">
        <v>-1.4484320050595385</v>
      </c>
      <c r="S136" s="20">
        <v>0.23132597427393936</v>
      </c>
      <c r="T136" s="20">
        <v>-0.22920468004384945</v>
      </c>
      <c r="U136" s="20">
        <v>1.6529334707536887</v>
      </c>
      <c r="V136" s="20">
        <v>-0.87780929408307196</v>
      </c>
      <c r="W136" s="20">
        <v>1.3158737357805916E-3</v>
      </c>
      <c r="X136" s="20">
        <v>1.0220695438890708</v>
      </c>
      <c r="Y136" s="20">
        <v>0.36445167693793878</v>
      </c>
      <c r="Z136" s="20">
        <v>1.5116933006861166</v>
      </c>
      <c r="AA136" s="19">
        <v>0.48156336777292519</v>
      </c>
      <c r="AB136" s="20">
        <f t="shared" ref="AB136" si="82">(AB119/AB122)*100</f>
        <v>114.73087062922475</v>
      </c>
      <c r="AC136" s="20">
        <f>(AC119/AC122)*100</f>
        <v>113.73807930613518</v>
      </c>
      <c r="AD136" s="20">
        <f t="shared" ref="AD136:AF136" si="83">(AD119/AD122)*100</f>
        <v>113.84513309681645</v>
      </c>
      <c r="AE136" s="20">
        <f t="shared" si="83"/>
        <v>114.38112501502653</v>
      </c>
      <c r="AF136" s="20">
        <f t="shared" si="83"/>
        <v>116.93240629933703</v>
      </c>
      <c r="AG136" s="109">
        <f>IFERROR(AC136/'2018'!AF136*100-100,"")</f>
        <v>0.23389701726696899</v>
      </c>
      <c r="AH136" s="20">
        <f t="shared" si="73"/>
        <v>9.412308642309597E-2</v>
      </c>
      <c r="AI136" s="20">
        <f t="shared" si="73"/>
        <v>0.47080793322473369</v>
      </c>
      <c r="AJ136" s="20">
        <f t="shared" si="73"/>
        <v>2.2305089969829623</v>
      </c>
    </row>
    <row r="137" spans="1:36" x14ac:dyDescent="0.2">
      <c r="A137" s="47"/>
      <c r="B137" s="46" t="s">
        <v>80</v>
      </c>
      <c r="C137" s="26">
        <v>123.3348</v>
      </c>
      <c r="D137" s="20">
        <v>123.9221</v>
      </c>
      <c r="E137" s="20">
        <v>124.7016</v>
      </c>
      <c r="F137" s="20">
        <v>122.7889</v>
      </c>
      <c r="G137" s="20">
        <v>123.60809999999999</v>
      </c>
      <c r="H137" s="20">
        <v>124.0431</v>
      </c>
      <c r="I137" s="20">
        <v>126.696</v>
      </c>
      <c r="J137" s="20">
        <v>126.1585</v>
      </c>
      <c r="K137" s="20">
        <v>126.5133</v>
      </c>
      <c r="L137" s="20">
        <v>127.1467</v>
      </c>
      <c r="M137" s="20">
        <v>127.2912</v>
      </c>
      <c r="N137" s="20">
        <v>129.4631</v>
      </c>
      <c r="O137" s="20">
        <v>129.6687</v>
      </c>
      <c r="P137" s="21">
        <v>0.47618352646617101</v>
      </c>
      <c r="Q137" s="20">
        <v>0.62902420149432481</v>
      </c>
      <c r="R137" s="20">
        <v>-1.5338215387773702</v>
      </c>
      <c r="S137" s="20">
        <v>0.66716128249377182</v>
      </c>
      <c r="T137" s="20">
        <v>0.3519186849405519</v>
      </c>
      <c r="U137" s="20">
        <v>2.138692115885529</v>
      </c>
      <c r="V137" s="20">
        <v>-0.42424385931678527</v>
      </c>
      <c r="W137" s="20">
        <v>0.28123352766559317</v>
      </c>
      <c r="X137" s="20">
        <v>0.50065882401296513</v>
      </c>
      <c r="Y137" s="20">
        <v>0.11364825040681972</v>
      </c>
      <c r="Z137" s="20">
        <v>1.7062452078384003</v>
      </c>
      <c r="AA137" s="19">
        <v>0.15880973034015408</v>
      </c>
      <c r="AB137" s="20">
        <f t="shared" ref="AB137" si="84">(AB119/AB131)*100</f>
        <v>126.00538010511019</v>
      </c>
      <c r="AC137" s="20">
        <f>(AC119/AC131)*100</f>
        <v>123.80229191790642</v>
      </c>
      <c r="AD137" s="20">
        <f t="shared" ref="AD137:AF137" si="85">(AD119/AD131)*100</f>
        <v>124.78276276652838</v>
      </c>
      <c r="AE137" s="20">
        <f t="shared" si="85"/>
        <v>126.6061785249521</v>
      </c>
      <c r="AF137" s="20">
        <f t="shared" si="85"/>
        <v>128.80800758009784</v>
      </c>
      <c r="AG137" s="109">
        <f>IFERROR(AC137/'2018'!AF137*100-100,"")</f>
        <v>0.36291506592118594</v>
      </c>
      <c r="AH137" s="20">
        <f t="shared" si="73"/>
        <v>0.79196502215977205</v>
      </c>
      <c r="AI137" s="20">
        <f t="shared" si="73"/>
        <v>1.4612721484900817</v>
      </c>
      <c r="AJ137" s="20">
        <f t="shared" si="73"/>
        <v>1.7391165903580088</v>
      </c>
    </row>
    <row r="138" spans="1:36" ht="23.25" customHeight="1" x14ac:dyDescent="0.2">
      <c r="A138" s="47"/>
      <c r="B138" s="22" t="s">
        <v>84</v>
      </c>
      <c r="C138" s="27"/>
      <c r="D138" s="28"/>
      <c r="E138" s="28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4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5"/>
      <c r="AB138" s="24"/>
      <c r="AC138" s="23"/>
      <c r="AD138" s="23"/>
      <c r="AE138" s="23"/>
      <c r="AF138" s="23"/>
      <c r="AG138" s="23"/>
      <c r="AH138" s="23"/>
      <c r="AI138" s="23"/>
      <c r="AJ138" s="23"/>
    </row>
    <row r="139" spans="1:36" x14ac:dyDescent="0.2">
      <c r="A139" s="47"/>
      <c r="B139" s="46" t="s">
        <v>15</v>
      </c>
      <c r="C139" s="26">
        <v>123.2363</v>
      </c>
      <c r="D139" s="20">
        <v>124.5325</v>
      </c>
      <c r="E139" s="20">
        <v>125.3201</v>
      </c>
      <c r="F139" s="20">
        <v>124.32980000000001</v>
      </c>
      <c r="G139" s="20">
        <v>124.94240000000001</v>
      </c>
      <c r="H139" s="20">
        <v>127.3147</v>
      </c>
      <c r="I139" s="20">
        <v>127.0655</v>
      </c>
      <c r="J139" s="20">
        <v>125.33</v>
      </c>
      <c r="K139" s="20">
        <v>126.4083</v>
      </c>
      <c r="L139" s="20">
        <v>125.23560000000001</v>
      </c>
      <c r="M139" s="20">
        <v>124.7437</v>
      </c>
      <c r="N139" s="20">
        <v>126.2886</v>
      </c>
      <c r="O139" s="20">
        <v>125.8099</v>
      </c>
      <c r="P139" s="21">
        <v>1.0518004841106061</v>
      </c>
      <c r="Q139" s="20">
        <v>0.63244534559251409</v>
      </c>
      <c r="R139" s="20">
        <v>-0.79021641380751428</v>
      </c>
      <c r="S139" s="20">
        <v>0.49272177707999243</v>
      </c>
      <c r="T139" s="20">
        <v>1.8987149278387443</v>
      </c>
      <c r="U139" s="20">
        <v>-0.19573544924506112</v>
      </c>
      <c r="V139" s="20">
        <v>-1.3658310084169203</v>
      </c>
      <c r="W139" s="20">
        <v>0.86036862682518056</v>
      </c>
      <c r="X139" s="20">
        <v>-0.92770806980237208</v>
      </c>
      <c r="Y139" s="20">
        <v>-0.39277968884247061</v>
      </c>
      <c r="Z139" s="20">
        <v>1.238459337024634</v>
      </c>
      <c r="AA139" s="19">
        <v>-0.37905242436768122</v>
      </c>
      <c r="AB139" s="20">
        <f t="shared" ref="AB139:AB169" si="86">AVERAGE(D139:O139)</f>
        <v>125.61009166666668</v>
      </c>
      <c r="AC139" s="20">
        <f t="shared" ref="AC139:AC169" si="87">IFERROR(AVERAGE(D139:F139),"")</f>
        <v>124.72746666666667</v>
      </c>
      <c r="AD139" s="20">
        <f t="shared" ref="AD139:AD169" si="88">IFERROR(AVERAGE(G139:I139),"")</f>
        <v>126.44086666666668</v>
      </c>
      <c r="AE139" s="20">
        <f t="shared" ref="AE139" si="89">IFERROR(AVERAGE(J139:L139),"")</f>
        <v>125.65796666666665</v>
      </c>
      <c r="AF139" s="20">
        <f t="shared" ref="AF139" si="90">IFERROR(AVERAGE(M139:O139),"")</f>
        <v>125.61406666666669</v>
      </c>
      <c r="AG139" s="109">
        <f>IFERROR(AC139/'2018'!AF139*100-100,"")</f>
        <v>1.2375533774539207</v>
      </c>
      <c r="AH139" s="20">
        <f t="shared" ref="AH139:AJ139" si="91">IFERROR(AD139/AC139*100-100,"")</f>
        <v>1.3737150651660812</v>
      </c>
      <c r="AI139" s="20">
        <f t="shared" si="91"/>
        <v>-0.6191827220418844</v>
      </c>
      <c r="AJ139" s="20">
        <f t="shared" si="91"/>
        <v>-3.4936105656086625E-2</v>
      </c>
    </row>
    <row r="140" spans="1:36" x14ac:dyDescent="0.2">
      <c r="A140" s="47"/>
      <c r="B140" s="1" t="s">
        <v>82</v>
      </c>
      <c r="C140" s="14">
        <v>123.6649</v>
      </c>
      <c r="D140" s="7">
        <v>125.0078</v>
      </c>
      <c r="E140" s="7">
        <v>125.87730000000001</v>
      </c>
      <c r="F140" s="7">
        <v>124.8514</v>
      </c>
      <c r="G140" s="7">
        <v>125.486</v>
      </c>
      <c r="H140" s="7">
        <v>127.8677</v>
      </c>
      <c r="I140" s="7">
        <v>127.6095</v>
      </c>
      <c r="J140" s="7">
        <v>125.81140000000001</v>
      </c>
      <c r="K140" s="7">
        <v>126.92870000000001</v>
      </c>
      <c r="L140" s="7">
        <v>125.7136</v>
      </c>
      <c r="M140" s="7">
        <v>125.3049</v>
      </c>
      <c r="N140" s="7">
        <v>126.90560000000001</v>
      </c>
      <c r="O140" s="7">
        <v>126.508</v>
      </c>
      <c r="P140" s="10">
        <v>1.0859184780806843</v>
      </c>
      <c r="Q140" s="7">
        <v>0.69555659726833219</v>
      </c>
      <c r="R140" s="7">
        <v>-0.8150000039721278</v>
      </c>
      <c r="S140" s="7">
        <v>0.508284248314401</v>
      </c>
      <c r="T140" s="7">
        <v>1.8979806512280213</v>
      </c>
      <c r="U140" s="7">
        <v>-0.20192746096160502</v>
      </c>
      <c r="V140" s="7">
        <v>-1.4090643721666418</v>
      </c>
      <c r="W140" s="7">
        <v>0.8880753254474556</v>
      </c>
      <c r="X140" s="7">
        <v>-0.95730910345730069</v>
      </c>
      <c r="Y140" s="7">
        <v>-0.32510404602206611</v>
      </c>
      <c r="Z140" s="7">
        <v>1.277444058452625</v>
      </c>
      <c r="AA140" s="11">
        <v>-0.31330374703717667</v>
      </c>
      <c r="AB140" s="20">
        <f t="shared" ref="AB140:AB157" si="92">AVERAGE(D140:O140)</f>
        <v>126.15599166666669</v>
      </c>
      <c r="AC140" s="20">
        <f t="shared" ref="AC140:AC157" si="93">IFERROR(AVERAGE(D140:F140),"")</f>
        <v>125.24550000000001</v>
      </c>
      <c r="AD140" s="20">
        <f t="shared" ref="AD140:AD157" si="94">IFERROR(AVERAGE(G140:I140),"")</f>
        <v>126.98773333333334</v>
      </c>
      <c r="AE140" s="20">
        <f t="shared" ref="AE140:AE157" si="95">IFERROR(AVERAGE(J140:L140),"")</f>
        <v>126.15123333333334</v>
      </c>
      <c r="AF140" s="20">
        <f t="shared" ref="AF140:AF157" si="96">IFERROR(AVERAGE(M140:O140),"")</f>
        <v>126.23950000000001</v>
      </c>
      <c r="AG140" s="109">
        <f>IFERROR(AC140/'2018'!AF140*100-100,"")</f>
        <v>1.3121302277724141</v>
      </c>
      <c r="AH140" s="20">
        <f t="shared" ref="AH140:AH157" si="97">IFERROR(AD140/AC140*100-100,"")</f>
        <v>1.3910546353628206</v>
      </c>
      <c r="AI140" s="20">
        <f t="shared" ref="AI140:AI157" si="98">IFERROR(AE140/AD140*100-100,"")</f>
        <v>-0.65872504220880046</v>
      </c>
      <c r="AJ140" s="20">
        <f t="shared" ref="AJ140:AJ157" si="99">IFERROR(AF140/AE140*100-100,"")</f>
        <v>6.9968928828018306E-2</v>
      </c>
    </row>
    <row r="141" spans="1:36" x14ac:dyDescent="0.2">
      <c r="A141" s="47"/>
      <c r="B141" s="1" t="s">
        <v>83</v>
      </c>
      <c r="C141" s="14">
        <v>111.3522</v>
      </c>
      <c r="D141" s="7">
        <v>111.3522</v>
      </c>
      <c r="E141" s="7">
        <v>109.86750000000001</v>
      </c>
      <c r="F141" s="7">
        <v>109.86750000000001</v>
      </c>
      <c r="G141" s="7">
        <v>109.86750000000001</v>
      </c>
      <c r="H141" s="7">
        <v>111.9803</v>
      </c>
      <c r="I141" s="7">
        <v>111.9804</v>
      </c>
      <c r="J141" s="7">
        <v>111.9804</v>
      </c>
      <c r="K141" s="7">
        <v>111.9804</v>
      </c>
      <c r="L141" s="7">
        <v>111.9804</v>
      </c>
      <c r="M141" s="7">
        <v>109.18089999999999</v>
      </c>
      <c r="N141" s="7">
        <v>109.18089999999999</v>
      </c>
      <c r="O141" s="7">
        <v>106.45140000000001</v>
      </c>
      <c r="P141" s="10">
        <v>0</v>
      </c>
      <c r="Q141" s="7">
        <v>-1.3333369255389562</v>
      </c>
      <c r="R141" s="7">
        <v>0</v>
      </c>
      <c r="S141" s="7">
        <v>0</v>
      </c>
      <c r="T141" s="7">
        <v>1.9230436662343211</v>
      </c>
      <c r="U141" s="7">
        <v>8.9301421770900463E-5</v>
      </c>
      <c r="V141" s="7">
        <v>0</v>
      </c>
      <c r="W141" s="7">
        <v>0</v>
      </c>
      <c r="X141" s="7">
        <v>0</v>
      </c>
      <c r="Y141" s="7">
        <v>-2.4999910698658057</v>
      </c>
      <c r="Z141" s="7">
        <v>0</v>
      </c>
      <c r="AA141" s="11">
        <v>-2.4999793919998714</v>
      </c>
      <c r="AB141" s="20">
        <f t="shared" si="92"/>
        <v>110.47248333333334</v>
      </c>
      <c r="AC141" s="20">
        <f t="shared" si="93"/>
        <v>110.36239999999999</v>
      </c>
      <c r="AD141" s="20">
        <f t="shared" si="94"/>
        <v>111.27606666666668</v>
      </c>
      <c r="AE141" s="20">
        <f t="shared" si="95"/>
        <v>111.98039999999999</v>
      </c>
      <c r="AF141" s="20">
        <f t="shared" si="96"/>
        <v>108.27106666666667</v>
      </c>
      <c r="AG141" s="109">
        <f>IFERROR(AC141/'2018'!AF141*100-100,"")</f>
        <v>-1.0545819685848841</v>
      </c>
      <c r="AH141" s="20">
        <f t="shared" si="97"/>
        <v>0.82787857700330392</v>
      </c>
      <c r="AI141" s="20">
        <f t="shared" si="98"/>
        <v>0.63296030712800189</v>
      </c>
      <c r="AJ141" s="20">
        <f t="shared" si="99"/>
        <v>-3.312484446682916</v>
      </c>
    </row>
    <row r="142" spans="1:36" x14ac:dyDescent="0.2">
      <c r="A142" s="47"/>
      <c r="B142" s="46" t="s">
        <v>21</v>
      </c>
      <c r="C142" s="26">
        <v>128.197</v>
      </c>
      <c r="D142" s="20">
        <v>128.70099999999999</v>
      </c>
      <c r="E142" s="20">
        <v>128.65389999999999</v>
      </c>
      <c r="F142" s="20">
        <v>128.9503</v>
      </c>
      <c r="G142" s="20">
        <v>129.55600000000001</v>
      </c>
      <c r="H142" s="20">
        <v>130.40029999999999</v>
      </c>
      <c r="I142" s="20">
        <v>131.0967</v>
      </c>
      <c r="J142" s="20">
        <v>131.7937</v>
      </c>
      <c r="K142" s="20">
        <v>132.143</v>
      </c>
      <c r="L142" s="20">
        <v>131.54239999999999</v>
      </c>
      <c r="M142" s="20">
        <v>131.3997</v>
      </c>
      <c r="N142" s="20">
        <v>131.62139999999999</v>
      </c>
      <c r="O142" s="20">
        <v>131.48699999999999</v>
      </c>
      <c r="P142" s="21">
        <v>0.39314492538826235</v>
      </c>
      <c r="Q142" s="20">
        <v>-3.6596452242018608E-2</v>
      </c>
      <c r="R142" s="20">
        <v>0.23038555379977255</v>
      </c>
      <c r="S142" s="20">
        <v>0.46971585176615566</v>
      </c>
      <c r="T142" s="20">
        <v>0.65168730124423069</v>
      </c>
      <c r="U142" s="20">
        <v>0.53404785111691555</v>
      </c>
      <c r="V142" s="20">
        <v>0.53166860798174387</v>
      </c>
      <c r="W142" s="20">
        <v>0.26503543037337862</v>
      </c>
      <c r="X142" s="20">
        <v>-0.45450761674853324</v>
      </c>
      <c r="Y142" s="20">
        <v>-0.10848213199697644</v>
      </c>
      <c r="Z142" s="20">
        <v>0.1687218463969084</v>
      </c>
      <c r="AA142" s="19">
        <v>-0.10211105488925008</v>
      </c>
      <c r="AB142" s="20">
        <f t="shared" si="92"/>
        <v>130.61211666666668</v>
      </c>
      <c r="AC142" s="20">
        <f t="shared" si="93"/>
        <v>128.76840000000001</v>
      </c>
      <c r="AD142" s="20">
        <f t="shared" si="94"/>
        <v>130.351</v>
      </c>
      <c r="AE142" s="20">
        <f t="shared" si="95"/>
        <v>131.82636666666664</v>
      </c>
      <c r="AF142" s="20">
        <f t="shared" si="96"/>
        <v>131.5027</v>
      </c>
      <c r="AG142" s="109">
        <f>IFERROR(AC142/'2018'!AF142*100-100,"")</f>
        <v>0.66939162680642994</v>
      </c>
      <c r="AH142" s="20">
        <f t="shared" si="97"/>
        <v>1.2290282398476506</v>
      </c>
      <c r="AI142" s="20">
        <f t="shared" si="98"/>
        <v>1.1318414639447667</v>
      </c>
      <c r="AJ142" s="20">
        <f t="shared" si="99"/>
        <v>-0.24552498475897266</v>
      </c>
    </row>
    <row r="143" spans="1:36" x14ac:dyDescent="0.2">
      <c r="A143" s="47"/>
      <c r="B143" s="46" t="s">
        <v>23</v>
      </c>
      <c r="C143" s="26">
        <v>136.25409999999999</v>
      </c>
      <c r="D143" s="20">
        <v>136.86420000000001</v>
      </c>
      <c r="E143" s="20">
        <v>136.55609999999999</v>
      </c>
      <c r="F143" s="20">
        <v>137.0025</v>
      </c>
      <c r="G143" s="20">
        <v>137.9032</v>
      </c>
      <c r="H143" s="20">
        <v>139.1019</v>
      </c>
      <c r="I143" s="20">
        <v>140.12629999999999</v>
      </c>
      <c r="J143" s="20">
        <v>141.0625</v>
      </c>
      <c r="K143" s="20">
        <v>141.63890000000001</v>
      </c>
      <c r="L143" s="20">
        <v>140.6181</v>
      </c>
      <c r="M143" s="20">
        <v>140.36879999999999</v>
      </c>
      <c r="N143" s="20">
        <v>140.70930000000001</v>
      </c>
      <c r="O143" s="20">
        <v>140.352</v>
      </c>
      <c r="P143" s="21">
        <v>0.44776634244401964</v>
      </c>
      <c r="Q143" s="20">
        <v>-0.22511365280330756</v>
      </c>
      <c r="R143" s="20">
        <v>0.3268986152943818</v>
      </c>
      <c r="S143" s="20">
        <v>0.65743325851718071</v>
      </c>
      <c r="T143" s="20">
        <v>0.86923291120148216</v>
      </c>
      <c r="U143" s="20">
        <v>0.73643853894158584</v>
      </c>
      <c r="V143" s="20">
        <v>0.66811155364839703</v>
      </c>
      <c r="W143" s="20">
        <v>0.40861320336730644</v>
      </c>
      <c r="X143" s="20">
        <v>-0.72070596425135203</v>
      </c>
      <c r="Y143" s="20">
        <v>-0.17728869896549959</v>
      </c>
      <c r="Z143" s="20">
        <v>0.24257527313763461</v>
      </c>
      <c r="AA143" s="19">
        <v>-0.25392777876089873</v>
      </c>
      <c r="AB143" s="20">
        <f t="shared" si="92"/>
        <v>139.35864999999998</v>
      </c>
      <c r="AC143" s="20">
        <f t="shared" si="93"/>
        <v>136.80760000000001</v>
      </c>
      <c r="AD143" s="20">
        <f t="shared" si="94"/>
        <v>139.0438</v>
      </c>
      <c r="AE143" s="20">
        <f t="shared" si="95"/>
        <v>141.10650000000001</v>
      </c>
      <c r="AF143" s="20">
        <f t="shared" si="96"/>
        <v>140.47670000000002</v>
      </c>
      <c r="AG143" s="109">
        <f>IFERROR(AC143/'2018'!AF143*100-100,"")</f>
        <v>0.6591039188650285</v>
      </c>
      <c r="AH143" s="20">
        <f t="shared" si="97"/>
        <v>1.6345583140117981</v>
      </c>
      <c r="AI143" s="20">
        <f t="shared" si="98"/>
        <v>1.4834893752903753</v>
      </c>
      <c r="AJ143" s="20">
        <f t="shared" si="99"/>
        <v>-0.44632954541427239</v>
      </c>
    </row>
    <row r="144" spans="1:36" x14ac:dyDescent="0.2">
      <c r="A144" s="47"/>
      <c r="B144" s="1" t="s">
        <v>25</v>
      </c>
      <c r="C144" s="14">
        <v>139.40289999999999</v>
      </c>
      <c r="D144" s="7">
        <v>140.14500000000001</v>
      </c>
      <c r="E144" s="7">
        <v>139.2825</v>
      </c>
      <c r="F144" s="7">
        <v>140.0094</v>
      </c>
      <c r="G144" s="7">
        <v>141.8845</v>
      </c>
      <c r="H144" s="7">
        <v>143.90450000000001</v>
      </c>
      <c r="I144" s="7">
        <v>145.8004</v>
      </c>
      <c r="J144" s="7">
        <v>147.44820000000001</v>
      </c>
      <c r="K144" s="7">
        <v>148.44149999999999</v>
      </c>
      <c r="L144" s="7">
        <v>146.02269999999999</v>
      </c>
      <c r="M144" s="7">
        <v>145.30080000000001</v>
      </c>
      <c r="N144" s="7">
        <v>145.82230000000001</v>
      </c>
      <c r="O144" s="7">
        <v>144.72409999999999</v>
      </c>
      <c r="P144" s="10">
        <v>0.5323418666326325</v>
      </c>
      <c r="Q144" s="7">
        <v>-0.61543401477042436</v>
      </c>
      <c r="R144" s="7">
        <v>0.52188896666846196</v>
      </c>
      <c r="S144" s="7">
        <v>1.3392672206294745</v>
      </c>
      <c r="T144" s="7">
        <v>1.4236932152560782</v>
      </c>
      <c r="U144" s="7">
        <v>1.3174709616446902</v>
      </c>
      <c r="V144" s="7">
        <v>1.1301752258567315</v>
      </c>
      <c r="W144" s="7">
        <v>0.67366030917975017</v>
      </c>
      <c r="X144" s="7">
        <v>-1.6294634586689065</v>
      </c>
      <c r="Y144" s="7">
        <v>-0.49437518961091442</v>
      </c>
      <c r="Z144" s="7">
        <v>0.35891061852378181</v>
      </c>
      <c r="AA144" s="11">
        <v>-0.75310840660174727</v>
      </c>
      <c r="AB144" s="20">
        <f t="shared" si="92"/>
        <v>144.06549166666665</v>
      </c>
      <c r="AC144" s="20">
        <f t="shared" si="93"/>
        <v>139.81230000000002</v>
      </c>
      <c r="AD144" s="20">
        <f t="shared" si="94"/>
        <v>143.86313333333331</v>
      </c>
      <c r="AE144" s="20">
        <f t="shared" si="95"/>
        <v>147.30413333333334</v>
      </c>
      <c r="AF144" s="20">
        <f t="shared" si="96"/>
        <v>145.28240000000002</v>
      </c>
      <c r="AG144" s="109">
        <f>IFERROR(AC144/'2018'!AF144*100-100,"")</f>
        <v>0.41123329050552115</v>
      </c>
      <c r="AH144" s="20">
        <f t="shared" si="97"/>
        <v>2.8973368819004293</v>
      </c>
      <c r="AI144" s="20">
        <f t="shared" si="98"/>
        <v>2.3918567045437413</v>
      </c>
      <c r="AJ144" s="20">
        <f t="shared" si="99"/>
        <v>-1.3724892082684192</v>
      </c>
    </row>
    <row r="145" spans="1:36" x14ac:dyDescent="0.2">
      <c r="A145" s="47"/>
      <c r="B145" s="1" t="s">
        <v>66</v>
      </c>
      <c r="C145" s="14">
        <v>143.65520000000001</v>
      </c>
      <c r="D145" s="7">
        <v>144.6661</v>
      </c>
      <c r="E145" s="7">
        <v>144.98050000000001</v>
      </c>
      <c r="F145" s="7">
        <v>145.20480000000001</v>
      </c>
      <c r="G145" s="7">
        <v>145.2697</v>
      </c>
      <c r="H145" s="7">
        <v>145.54320000000001</v>
      </c>
      <c r="I145" s="7">
        <v>145.96690000000001</v>
      </c>
      <c r="J145" s="7">
        <v>146.16720000000001</v>
      </c>
      <c r="K145" s="7">
        <v>146.6275</v>
      </c>
      <c r="L145" s="7">
        <v>146.70419999999999</v>
      </c>
      <c r="M145" s="7">
        <v>146.70269999999999</v>
      </c>
      <c r="N145" s="7">
        <v>147.02379999999999</v>
      </c>
      <c r="O145" s="7">
        <v>147.33760000000001</v>
      </c>
      <c r="P145" s="10">
        <v>0.70369885670688725</v>
      </c>
      <c r="Q145" s="7">
        <v>0.21732804022504665</v>
      </c>
      <c r="R145" s="7">
        <v>0.15471046106200453</v>
      </c>
      <c r="S145" s="7">
        <v>4.4695492160034933E-2</v>
      </c>
      <c r="T145" s="7">
        <v>0.18827050651306687</v>
      </c>
      <c r="U145" s="7">
        <v>0.29111631460624515</v>
      </c>
      <c r="V145" s="7">
        <v>0.13722289094308268</v>
      </c>
      <c r="W145" s="7">
        <v>0.31491333212922562</v>
      </c>
      <c r="X145" s="7">
        <v>5.2309423539232562E-2</v>
      </c>
      <c r="Y145" s="7">
        <v>-1.0224656144765805E-3</v>
      </c>
      <c r="Z145" s="7">
        <v>0.2188780438260518</v>
      </c>
      <c r="AA145" s="11">
        <v>0.21343483163951329</v>
      </c>
      <c r="AB145" s="20">
        <f t="shared" si="92"/>
        <v>146.01618333333334</v>
      </c>
      <c r="AC145" s="20">
        <f t="shared" si="93"/>
        <v>144.95046666666667</v>
      </c>
      <c r="AD145" s="20">
        <f t="shared" si="94"/>
        <v>145.59326666666666</v>
      </c>
      <c r="AE145" s="20">
        <f t="shared" si="95"/>
        <v>146.49963333333335</v>
      </c>
      <c r="AF145" s="20">
        <f t="shared" si="96"/>
        <v>147.02136666666667</v>
      </c>
      <c r="AG145" s="109">
        <f>IFERROR(AC145/'2018'!AF145*100-100,"")</f>
        <v>1.470116056144505</v>
      </c>
      <c r="AH145" s="20">
        <f t="shared" si="97"/>
        <v>0.44346183546839768</v>
      </c>
      <c r="AI145" s="20">
        <f t="shared" si="98"/>
        <v>0.62253336807242476</v>
      </c>
      <c r="AJ145" s="20">
        <f t="shared" si="99"/>
        <v>0.35613285949065698</v>
      </c>
    </row>
    <row r="146" spans="1:36" x14ac:dyDescent="0.2">
      <c r="A146" s="47"/>
      <c r="B146" s="1" t="s">
        <v>28</v>
      </c>
      <c r="C146" s="14">
        <v>125.76439999999999</v>
      </c>
      <c r="D146" s="7">
        <v>126.3814</v>
      </c>
      <c r="E146" s="7">
        <v>126.4789</v>
      </c>
      <c r="F146" s="7">
        <v>126.6738</v>
      </c>
      <c r="G146" s="7">
        <v>126.7865</v>
      </c>
      <c r="H146" s="7">
        <v>127.0963</v>
      </c>
      <c r="I146" s="7">
        <v>127.2238</v>
      </c>
      <c r="J146" s="7">
        <v>127.71299999999999</v>
      </c>
      <c r="K146" s="7">
        <v>127.82089999999999</v>
      </c>
      <c r="L146" s="7">
        <v>128.17580000000001</v>
      </c>
      <c r="M146" s="7">
        <v>128.48419999999999</v>
      </c>
      <c r="N146" s="7">
        <v>128.63659999999999</v>
      </c>
      <c r="O146" s="7">
        <v>129.1575</v>
      </c>
      <c r="P146" s="10">
        <v>0.49059988359186257</v>
      </c>
      <c r="Q146" s="7">
        <v>7.7147428339927077E-2</v>
      </c>
      <c r="R146" s="7">
        <v>0.1540968493559037</v>
      </c>
      <c r="S146" s="7">
        <v>8.8968673869421921E-2</v>
      </c>
      <c r="T146" s="7">
        <v>0.24434778150670272</v>
      </c>
      <c r="U146" s="7">
        <v>0.1003176331647717</v>
      </c>
      <c r="V146" s="7">
        <v>0.3845192487569124</v>
      </c>
      <c r="W146" s="7">
        <v>8.4486309146289559E-2</v>
      </c>
      <c r="X146" s="7">
        <v>0.27765412385612592</v>
      </c>
      <c r="Y146" s="7">
        <v>0.24060704126674268</v>
      </c>
      <c r="Z146" s="7">
        <v>0.1186138062111918</v>
      </c>
      <c r="AA146" s="11">
        <v>0.40493918527076411</v>
      </c>
      <c r="AB146" s="20">
        <f t="shared" si="92"/>
        <v>127.55239166666665</v>
      </c>
      <c r="AC146" s="20">
        <f t="shared" si="93"/>
        <v>126.51136666666666</v>
      </c>
      <c r="AD146" s="20">
        <f t="shared" si="94"/>
        <v>127.03553333333333</v>
      </c>
      <c r="AE146" s="20">
        <f t="shared" si="95"/>
        <v>127.90323333333333</v>
      </c>
      <c r="AF146" s="20">
        <f t="shared" si="96"/>
        <v>128.75943333333331</v>
      </c>
      <c r="AG146" s="109">
        <f>IFERROR(AC146/'2018'!AF146*100-100,"")</f>
        <v>0.94593401309013814</v>
      </c>
      <c r="AH146" s="20">
        <f t="shared" si="97"/>
        <v>0.41432377222494665</v>
      </c>
      <c r="AI146" s="20">
        <f t="shared" si="98"/>
        <v>0.68303723944953276</v>
      </c>
      <c r="AJ146" s="20">
        <f t="shared" si="99"/>
        <v>0.66941231873988727</v>
      </c>
    </row>
    <row r="147" spans="1:36" x14ac:dyDescent="0.2">
      <c r="A147" s="47"/>
      <c r="B147" s="1" t="s">
        <v>30</v>
      </c>
      <c r="C147" s="14">
        <v>138.44919999999999</v>
      </c>
      <c r="D147" s="7">
        <v>138.4667</v>
      </c>
      <c r="E147" s="7">
        <v>138.4443</v>
      </c>
      <c r="F147" s="7">
        <v>138.87819999999999</v>
      </c>
      <c r="G147" s="7">
        <v>138.8022</v>
      </c>
      <c r="H147" s="7">
        <v>141.31549999999999</v>
      </c>
      <c r="I147" s="7">
        <v>141.7544</v>
      </c>
      <c r="J147" s="7">
        <v>141.9718</v>
      </c>
      <c r="K147" s="7">
        <v>142.01589999999999</v>
      </c>
      <c r="L147" s="7">
        <v>142.20249999999999</v>
      </c>
      <c r="M147" s="7">
        <v>142.48159999999999</v>
      </c>
      <c r="N147" s="7">
        <v>142.67590000000001</v>
      </c>
      <c r="O147" s="7">
        <v>142.43029999999999</v>
      </c>
      <c r="P147" s="10">
        <v>1.2640015254701729E-2</v>
      </c>
      <c r="Q147" s="7">
        <v>-1.617717472865652E-2</v>
      </c>
      <c r="R147" s="7">
        <v>0.31341124192183728</v>
      </c>
      <c r="S147" s="7">
        <v>-5.4724211575318087E-2</v>
      </c>
      <c r="T147" s="7">
        <v>1.8107061703632843</v>
      </c>
      <c r="U147" s="7">
        <v>0.31058164178736097</v>
      </c>
      <c r="V147" s="7">
        <v>0.15336384620159785</v>
      </c>
      <c r="W147" s="7">
        <v>3.1062506779505537E-2</v>
      </c>
      <c r="X147" s="7">
        <v>0.13139373830676607</v>
      </c>
      <c r="Y147" s="7">
        <v>0.19626940454633338</v>
      </c>
      <c r="Z147" s="7">
        <v>0.13636848547463448</v>
      </c>
      <c r="AA147" s="11">
        <v>-0.1721383919779195</v>
      </c>
      <c r="AB147" s="20">
        <f t="shared" si="92"/>
        <v>140.95327499999999</v>
      </c>
      <c r="AC147" s="20">
        <f t="shared" si="93"/>
        <v>138.59639999999999</v>
      </c>
      <c r="AD147" s="20">
        <f t="shared" si="94"/>
        <v>140.62403333333336</v>
      </c>
      <c r="AE147" s="20">
        <f t="shared" si="95"/>
        <v>142.0634</v>
      </c>
      <c r="AF147" s="20">
        <f t="shared" si="96"/>
        <v>142.52926666666667</v>
      </c>
      <c r="AG147" s="109">
        <f>IFERROR(AC147/'2018'!AF147*100-100,"")</f>
        <v>0.35811737956650802</v>
      </c>
      <c r="AH147" s="20">
        <f t="shared" si="97"/>
        <v>1.4629769123392578</v>
      </c>
      <c r="AI147" s="20">
        <f t="shared" si="98"/>
        <v>1.0235566656339614</v>
      </c>
      <c r="AJ147" s="20">
        <f t="shared" si="99"/>
        <v>0.32792870413256026</v>
      </c>
    </row>
    <row r="148" spans="1:36" x14ac:dyDescent="0.2">
      <c r="A148" s="47"/>
      <c r="B148" s="1" t="s">
        <v>32</v>
      </c>
      <c r="C148" s="14">
        <v>133.17330000000001</v>
      </c>
      <c r="D148" s="7">
        <v>133.45949999999999</v>
      </c>
      <c r="E148" s="7">
        <v>133.60409999999999</v>
      </c>
      <c r="F148" s="7">
        <v>133.90870000000001</v>
      </c>
      <c r="G148" s="7">
        <v>133.96170000000001</v>
      </c>
      <c r="H148" s="7">
        <v>134.05410000000001</v>
      </c>
      <c r="I148" s="7">
        <v>134.2218</v>
      </c>
      <c r="J148" s="7">
        <v>134.9075</v>
      </c>
      <c r="K148" s="7">
        <v>135.05260000000001</v>
      </c>
      <c r="L148" s="7">
        <v>135.22550000000001</v>
      </c>
      <c r="M148" s="7">
        <v>135.3964</v>
      </c>
      <c r="N148" s="7">
        <v>135.41569999999999</v>
      </c>
      <c r="O148" s="7">
        <v>135.82910000000001</v>
      </c>
      <c r="P148" s="10">
        <v>0.21490794325888116</v>
      </c>
      <c r="Q148" s="7">
        <v>0.10834747620064288</v>
      </c>
      <c r="R148" s="7">
        <v>0.22798701536855681</v>
      </c>
      <c r="S148" s="7">
        <v>3.9579205832031276E-2</v>
      </c>
      <c r="T148" s="7">
        <v>6.8974938359245827E-2</v>
      </c>
      <c r="U148" s="7">
        <v>0.12509874744599114</v>
      </c>
      <c r="V148" s="7">
        <v>0.51087081234195719</v>
      </c>
      <c r="W148" s="7">
        <v>0.10755517669515302</v>
      </c>
      <c r="X148" s="7">
        <v>0.12802419205553872</v>
      </c>
      <c r="Y148" s="7">
        <v>0.12638148869849913</v>
      </c>
      <c r="Z148" s="7">
        <v>1.4254441033873126E-2</v>
      </c>
      <c r="AA148" s="11">
        <v>0.30528217924511281</v>
      </c>
      <c r="AB148" s="20">
        <f t="shared" si="92"/>
        <v>134.58639166666669</v>
      </c>
      <c r="AC148" s="20">
        <f t="shared" si="93"/>
        <v>133.65743333333333</v>
      </c>
      <c r="AD148" s="20">
        <f t="shared" si="94"/>
        <v>134.07920000000001</v>
      </c>
      <c r="AE148" s="20">
        <f t="shared" si="95"/>
        <v>135.06186666666667</v>
      </c>
      <c r="AF148" s="20">
        <f t="shared" si="96"/>
        <v>135.54706666666667</v>
      </c>
      <c r="AG148" s="109">
        <f>IFERROR(AC148/'2018'!AF148*100-100,"")</f>
        <v>0.44315777027838976</v>
      </c>
      <c r="AH148" s="20">
        <f t="shared" si="97"/>
        <v>0.31555795749483195</v>
      </c>
      <c r="AI148" s="20">
        <f t="shared" si="98"/>
        <v>0.73290015652440843</v>
      </c>
      <c r="AJ148" s="20">
        <f t="shared" si="99"/>
        <v>0.35924277664358328</v>
      </c>
    </row>
    <row r="149" spans="1:36" x14ac:dyDescent="0.2">
      <c r="A149" s="47"/>
      <c r="B149" s="1" t="s">
        <v>67</v>
      </c>
      <c r="C149" s="14">
        <v>112.4915</v>
      </c>
      <c r="D149" s="7">
        <v>112.511</v>
      </c>
      <c r="E149" s="7">
        <v>112.74460000000001</v>
      </c>
      <c r="F149" s="7">
        <v>112.7383</v>
      </c>
      <c r="G149" s="7">
        <v>112.7208</v>
      </c>
      <c r="H149" s="7">
        <v>112.7208</v>
      </c>
      <c r="I149" s="7">
        <v>112.6285</v>
      </c>
      <c r="J149" s="7">
        <v>113.12820000000001</v>
      </c>
      <c r="K149" s="7">
        <v>113.1318</v>
      </c>
      <c r="L149" s="7">
        <v>113.3967</v>
      </c>
      <c r="M149" s="7">
        <v>113.499</v>
      </c>
      <c r="N149" s="7">
        <v>113.5612</v>
      </c>
      <c r="O149" s="7">
        <v>113.9768</v>
      </c>
      <c r="P149" s="10">
        <v>1.7334643061914574E-2</v>
      </c>
      <c r="Q149" s="7">
        <v>0.20762414341709681</v>
      </c>
      <c r="R149" s="7">
        <v>-5.5878507706889607E-3</v>
      </c>
      <c r="S149" s="7">
        <v>-1.5522675080250717E-2</v>
      </c>
      <c r="T149" s="7">
        <v>0</v>
      </c>
      <c r="U149" s="7">
        <v>-8.1883733969235928E-2</v>
      </c>
      <c r="V149" s="7">
        <v>0.44367100689435113</v>
      </c>
      <c r="W149" s="7">
        <v>3.1822304252976798E-3</v>
      </c>
      <c r="X149" s="7">
        <v>0.23415167088298539</v>
      </c>
      <c r="Y149" s="7">
        <v>9.021426549449818E-2</v>
      </c>
      <c r="Z149" s="7">
        <v>5.4802244953703783E-2</v>
      </c>
      <c r="AA149" s="11">
        <v>0.36597006724127412</v>
      </c>
      <c r="AB149" s="20">
        <f t="shared" si="92"/>
        <v>113.06314166666668</v>
      </c>
      <c r="AC149" s="20">
        <f t="shared" si="93"/>
        <v>112.66463333333333</v>
      </c>
      <c r="AD149" s="20">
        <f t="shared" si="94"/>
        <v>112.69003333333335</v>
      </c>
      <c r="AE149" s="20">
        <f t="shared" si="95"/>
        <v>113.2189</v>
      </c>
      <c r="AF149" s="20">
        <f t="shared" si="96"/>
        <v>113.67900000000002</v>
      </c>
      <c r="AG149" s="109">
        <f>IFERROR(AC149/'2018'!AF149*100-100,"")</f>
        <v>0.37883298888120009</v>
      </c>
      <c r="AH149" s="20">
        <f t="shared" si="97"/>
        <v>2.2544785571597004E-2</v>
      </c>
      <c r="AI149" s="20">
        <f t="shared" si="98"/>
        <v>0.46931095059869676</v>
      </c>
      <c r="AJ149" s="20">
        <f t="shared" si="99"/>
        <v>0.40638091343407723</v>
      </c>
    </row>
    <row r="150" spans="1:36" x14ac:dyDescent="0.2">
      <c r="A150" s="47"/>
      <c r="B150" s="1" t="s">
        <v>35</v>
      </c>
      <c r="C150" s="14">
        <v>128.42410000000001</v>
      </c>
      <c r="D150" s="7">
        <v>127.98690000000001</v>
      </c>
      <c r="E150" s="7">
        <v>128.08590000000001</v>
      </c>
      <c r="F150" s="7">
        <v>128.09719999999999</v>
      </c>
      <c r="G150" s="7">
        <v>128.16050000000001</v>
      </c>
      <c r="H150" s="7">
        <v>128.30029999999999</v>
      </c>
      <c r="I150" s="7">
        <v>128.5316</v>
      </c>
      <c r="J150" s="7">
        <v>128.62639999999999</v>
      </c>
      <c r="K150" s="7">
        <v>128.68790000000001</v>
      </c>
      <c r="L150" s="7">
        <v>128.80609999999999</v>
      </c>
      <c r="M150" s="7">
        <v>129.00319999999999</v>
      </c>
      <c r="N150" s="7">
        <v>129.0103</v>
      </c>
      <c r="O150" s="7">
        <v>129.02930000000001</v>
      </c>
      <c r="P150" s="10">
        <v>-0.34043454460650624</v>
      </c>
      <c r="Q150" s="7">
        <v>7.7351666459617149E-2</v>
      </c>
      <c r="R150" s="7">
        <v>8.8222044736986794E-3</v>
      </c>
      <c r="S150" s="7">
        <v>4.9415600028748924E-2</v>
      </c>
      <c r="T150" s="7">
        <v>0.10908197143424042</v>
      </c>
      <c r="U150" s="7">
        <v>0.18028017081799849</v>
      </c>
      <c r="V150" s="7">
        <v>7.3756181359286146E-2</v>
      </c>
      <c r="W150" s="7">
        <v>4.7812890666320176E-2</v>
      </c>
      <c r="X150" s="7">
        <v>9.185012732352707E-2</v>
      </c>
      <c r="Y150" s="7">
        <v>0.15302070321204203</v>
      </c>
      <c r="Z150" s="7">
        <v>5.5037394421288176E-3</v>
      </c>
      <c r="AA150" s="11">
        <v>1.4727506253380899E-2</v>
      </c>
      <c r="AB150" s="20">
        <f t="shared" si="92"/>
        <v>128.52713333333332</v>
      </c>
      <c r="AC150" s="20">
        <f t="shared" si="93"/>
        <v>128.05666666666667</v>
      </c>
      <c r="AD150" s="20">
        <f t="shared" si="94"/>
        <v>128.33079999999998</v>
      </c>
      <c r="AE150" s="20">
        <f t="shared" si="95"/>
        <v>128.70680000000002</v>
      </c>
      <c r="AF150" s="20">
        <f t="shared" si="96"/>
        <v>129.01426666666669</v>
      </c>
      <c r="AG150" s="109">
        <f>IFERROR(AC150/'2018'!AF150*100-100,"")</f>
        <v>-0.10767475826482098</v>
      </c>
      <c r="AH150" s="20">
        <f t="shared" si="97"/>
        <v>0.2140718952546905</v>
      </c>
      <c r="AI150" s="20">
        <f t="shared" si="98"/>
        <v>0.29299279674094691</v>
      </c>
      <c r="AJ150" s="20">
        <f t="shared" si="99"/>
        <v>0.23888921693855991</v>
      </c>
    </row>
    <row r="151" spans="1:36" x14ac:dyDescent="0.2">
      <c r="A151" s="47"/>
      <c r="B151" s="46" t="s">
        <v>37</v>
      </c>
      <c r="C151" s="26">
        <v>113.40219999999999</v>
      </c>
      <c r="D151" s="20">
        <v>113.7114</v>
      </c>
      <c r="E151" s="20">
        <v>114.1434</v>
      </c>
      <c r="F151" s="20">
        <v>114.16459999999999</v>
      </c>
      <c r="G151" s="20">
        <v>114.22839999999999</v>
      </c>
      <c r="H151" s="20">
        <v>114.422</v>
      </c>
      <c r="I151" s="20">
        <v>114.5163</v>
      </c>
      <c r="J151" s="20">
        <v>114.77419999999999</v>
      </c>
      <c r="K151" s="20">
        <v>114.7064</v>
      </c>
      <c r="L151" s="20">
        <v>114.87730000000001</v>
      </c>
      <c r="M151" s="20">
        <v>114.9303</v>
      </c>
      <c r="N151" s="20">
        <v>114.934</v>
      </c>
      <c r="O151" s="20">
        <v>115.2089</v>
      </c>
      <c r="P151" s="21">
        <v>0.27265784967135043</v>
      </c>
      <c r="Q151" s="20">
        <v>0.37990913839773516</v>
      </c>
      <c r="R151" s="20">
        <v>1.8573128187870016E-2</v>
      </c>
      <c r="S151" s="20">
        <v>5.5884223305648628E-2</v>
      </c>
      <c r="T151" s="20">
        <v>0.16948499672586112</v>
      </c>
      <c r="U151" s="20">
        <v>8.2414221041411662E-2</v>
      </c>
      <c r="V151" s="20">
        <v>0.22520811447801953</v>
      </c>
      <c r="W151" s="20">
        <v>-5.9072509327001373E-2</v>
      </c>
      <c r="X151" s="20">
        <v>0.1489890712288095</v>
      </c>
      <c r="Y151" s="20">
        <v>4.6136181821819687E-2</v>
      </c>
      <c r="Z151" s="20">
        <v>3.2193425058447854E-3</v>
      </c>
      <c r="AA151" s="19">
        <v>0.23918074721144514</v>
      </c>
      <c r="AB151" s="20">
        <f t="shared" si="92"/>
        <v>114.55143333333335</v>
      </c>
      <c r="AC151" s="20">
        <f t="shared" si="93"/>
        <v>114.00646666666667</v>
      </c>
      <c r="AD151" s="20">
        <f t="shared" si="94"/>
        <v>114.38889999999999</v>
      </c>
      <c r="AE151" s="20">
        <f t="shared" si="95"/>
        <v>114.78596666666665</v>
      </c>
      <c r="AF151" s="20">
        <f t="shared" si="96"/>
        <v>115.02440000000001</v>
      </c>
      <c r="AG151" s="109">
        <f>IFERROR(AC151/'2018'!AF151*100-100,"")</f>
        <v>0.69199741277461158</v>
      </c>
      <c r="AH151" s="20">
        <f t="shared" si="97"/>
        <v>0.33544880787464137</v>
      </c>
      <c r="AI151" s="20">
        <f t="shared" si="98"/>
        <v>0.34711992742883524</v>
      </c>
      <c r="AJ151" s="20">
        <f t="shared" si="99"/>
        <v>0.20771993324389371</v>
      </c>
    </row>
    <row r="152" spans="1:36" x14ac:dyDescent="0.2">
      <c r="A152" s="47"/>
      <c r="B152" s="1" t="s">
        <v>39</v>
      </c>
      <c r="C152" s="14">
        <v>110.7129</v>
      </c>
      <c r="D152" s="7">
        <v>111.01560000000001</v>
      </c>
      <c r="E152" s="7">
        <v>111.38339999999999</v>
      </c>
      <c r="F152" s="7">
        <v>111.9575</v>
      </c>
      <c r="G152" s="7">
        <v>111.3858</v>
      </c>
      <c r="H152" s="7">
        <v>112.16719999999999</v>
      </c>
      <c r="I152" s="7">
        <v>112.16719999999999</v>
      </c>
      <c r="J152" s="7">
        <v>112.37050000000001</v>
      </c>
      <c r="K152" s="7">
        <v>112.04940000000001</v>
      </c>
      <c r="L152" s="7">
        <v>112.4629</v>
      </c>
      <c r="M152" s="7">
        <v>112.23560000000001</v>
      </c>
      <c r="N152" s="7">
        <v>111.5784</v>
      </c>
      <c r="O152" s="7">
        <v>111.5784</v>
      </c>
      <c r="P152" s="10">
        <v>0.27340987364616187</v>
      </c>
      <c r="Q152" s="7">
        <v>0.33130478959712717</v>
      </c>
      <c r="R152" s="7">
        <v>0.51542689485147819</v>
      </c>
      <c r="S152" s="7">
        <v>-0.51064019828952301</v>
      </c>
      <c r="T152" s="7">
        <v>0.70152568819363936</v>
      </c>
      <c r="U152" s="7">
        <v>0</v>
      </c>
      <c r="V152" s="7">
        <v>0.18124728084503572</v>
      </c>
      <c r="W152" s="7">
        <v>-0.28575115355008768</v>
      </c>
      <c r="X152" s="7">
        <v>0.36903365836854019</v>
      </c>
      <c r="Y152" s="7">
        <v>-0.20211109619261072</v>
      </c>
      <c r="Z152" s="7">
        <v>-0.58555395970619228</v>
      </c>
      <c r="AA152" s="11">
        <v>0</v>
      </c>
      <c r="AB152" s="20">
        <f t="shared" si="92"/>
        <v>111.86265833333334</v>
      </c>
      <c r="AC152" s="20">
        <f t="shared" si="93"/>
        <v>111.45216666666666</v>
      </c>
      <c r="AD152" s="20">
        <f t="shared" si="94"/>
        <v>111.90673333333332</v>
      </c>
      <c r="AE152" s="20">
        <f t="shared" si="95"/>
        <v>112.29426666666667</v>
      </c>
      <c r="AF152" s="20">
        <f t="shared" si="96"/>
        <v>111.79746666666666</v>
      </c>
      <c r="AG152" s="109">
        <f>IFERROR(AC152/'2018'!AF152*100-100,"")</f>
        <v>0.82880967021010576</v>
      </c>
      <c r="AH152" s="20">
        <f t="shared" si="97"/>
        <v>0.40785807962460296</v>
      </c>
      <c r="AI152" s="20">
        <f t="shared" si="98"/>
        <v>0.34630028219930864</v>
      </c>
      <c r="AJ152" s="20">
        <f t="shared" si="99"/>
        <v>-0.44240905145647957</v>
      </c>
    </row>
    <row r="153" spans="1:36" x14ac:dyDescent="0.2">
      <c r="A153" s="47"/>
      <c r="B153" s="1" t="s">
        <v>77</v>
      </c>
      <c r="C153" s="14">
        <v>112.43129999999999</v>
      </c>
      <c r="D153" s="7">
        <v>112.5701</v>
      </c>
      <c r="E153" s="7">
        <v>112.94889999999999</v>
      </c>
      <c r="F153" s="7">
        <v>112.54900000000001</v>
      </c>
      <c r="G153" s="7">
        <v>113.1983</v>
      </c>
      <c r="H153" s="7">
        <v>113.1708</v>
      </c>
      <c r="I153" s="7">
        <v>113.4248</v>
      </c>
      <c r="J153" s="7">
        <v>114.11109999999999</v>
      </c>
      <c r="K153" s="7">
        <v>114.1514</v>
      </c>
      <c r="L153" s="7">
        <v>114.1514</v>
      </c>
      <c r="M153" s="7">
        <v>114.5428</v>
      </c>
      <c r="N153" s="7">
        <v>115.09229999999999</v>
      </c>
      <c r="O153" s="7">
        <v>115.9845</v>
      </c>
      <c r="P153" s="10">
        <v>0.12345316651146378</v>
      </c>
      <c r="Q153" s="7">
        <v>0.33650143332909738</v>
      </c>
      <c r="R153" s="7">
        <v>-0.35405391287563509</v>
      </c>
      <c r="S153" s="7">
        <v>0.57690428169063834</v>
      </c>
      <c r="T153" s="7">
        <v>-2.429365105306653E-2</v>
      </c>
      <c r="U153" s="7">
        <v>0.22443951973477688</v>
      </c>
      <c r="V153" s="7">
        <v>0.60507049604670993</v>
      </c>
      <c r="W153" s="7">
        <v>3.5316459135002642E-2</v>
      </c>
      <c r="X153" s="7">
        <v>0</v>
      </c>
      <c r="Y153" s="7">
        <v>0.34287796733110976</v>
      </c>
      <c r="Z153" s="7">
        <v>0.47973333985199834</v>
      </c>
      <c r="AA153" s="11">
        <v>0.77520390156422503</v>
      </c>
      <c r="AB153" s="20">
        <f t="shared" si="92"/>
        <v>113.82461666666666</v>
      </c>
      <c r="AC153" s="20">
        <f t="shared" si="93"/>
        <v>112.68933333333332</v>
      </c>
      <c r="AD153" s="20">
        <f t="shared" si="94"/>
        <v>113.26463333333334</v>
      </c>
      <c r="AE153" s="20">
        <f t="shared" si="95"/>
        <v>114.13796666666667</v>
      </c>
      <c r="AF153" s="20">
        <f t="shared" si="96"/>
        <v>115.20653333333333</v>
      </c>
      <c r="AG153" s="109">
        <f>IFERROR(AC153/'2018'!AF153*100-100,"")</f>
        <v>0.52476455769674146</v>
      </c>
      <c r="AH153" s="20">
        <f t="shared" si="97"/>
        <v>0.51051859389237109</v>
      </c>
      <c r="AI153" s="20">
        <f t="shared" si="98"/>
        <v>0.7710556310751997</v>
      </c>
      <c r="AJ153" s="20">
        <f t="shared" si="99"/>
        <v>0.93620615284599751</v>
      </c>
    </row>
    <row r="154" spans="1:36" x14ac:dyDescent="0.2">
      <c r="A154" s="47"/>
      <c r="B154" s="1" t="s">
        <v>69</v>
      </c>
      <c r="C154" s="14">
        <v>111.5902</v>
      </c>
      <c r="D154" s="7">
        <v>111.5902</v>
      </c>
      <c r="E154" s="7">
        <v>111.5902</v>
      </c>
      <c r="F154" s="7">
        <v>111.5902</v>
      </c>
      <c r="G154" s="7">
        <v>111.5902</v>
      </c>
      <c r="H154" s="7">
        <v>111.5902</v>
      </c>
      <c r="I154" s="7">
        <v>111.7316</v>
      </c>
      <c r="J154" s="7">
        <v>111.7016</v>
      </c>
      <c r="K154" s="7">
        <v>111.7016</v>
      </c>
      <c r="L154" s="7">
        <v>111.7316</v>
      </c>
      <c r="M154" s="7">
        <v>111.5754</v>
      </c>
      <c r="N154" s="7">
        <v>111.5754</v>
      </c>
      <c r="O154" s="7">
        <v>111.5754</v>
      </c>
      <c r="P154" s="10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0.12671363614367967</v>
      </c>
      <c r="V154" s="7">
        <v>-2.6850058533128617E-2</v>
      </c>
      <c r="W154" s="7">
        <v>0</v>
      </c>
      <c r="X154" s="7">
        <v>2.6857269725770391E-2</v>
      </c>
      <c r="Y154" s="7">
        <v>-0.1397993047624829</v>
      </c>
      <c r="Z154" s="7">
        <v>0</v>
      </c>
      <c r="AA154" s="11">
        <v>0</v>
      </c>
      <c r="AB154" s="20">
        <f t="shared" si="92"/>
        <v>111.62863333333331</v>
      </c>
      <c r="AC154" s="20">
        <f t="shared" si="93"/>
        <v>111.5902</v>
      </c>
      <c r="AD154" s="20">
        <f t="shared" si="94"/>
        <v>111.63733333333333</v>
      </c>
      <c r="AE154" s="20">
        <f t="shared" si="95"/>
        <v>111.71159999999999</v>
      </c>
      <c r="AF154" s="20">
        <f t="shared" si="96"/>
        <v>111.5754</v>
      </c>
      <c r="AG154" s="109">
        <f>IFERROR(AC154/'2018'!AF154*100-100,"")</f>
        <v>7.7097222317718206E-2</v>
      </c>
      <c r="AH154" s="20">
        <f t="shared" si="97"/>
        <v>4.2237878714558974E-2</v>
      </c>
      <c r="AI154" s="20">
        <f t="shared" si="98"/>
        <v>6.652493789411551E-2</v>
      </c>
      <c r="AJ154" s="20">
        <f t="shared" si="99"/>
        <v>-0.12192108966301873</v>
      </c>
    </row>
    <row r="155" spans="1:36" x14ac:dyDescent="0.2">
      <c r="A155" s="47"/>
      <c r="B155" s="1" t="s">
        <v>43</v>
      </c>
      <c r="C155" s="14">
        <v>140.09909999999999</v>
      </c>
      <c r="D155" s="7">
        <v>141.1645</v>
      </c>
      <c r="E155" s="7">
        <v>141.21729999999999</v>
      </c>
      <c r="F155" s="7">
        <v>141.21729999999999</v>
      </c>
      <c r="G155" s="7">
        <v>141.5026</v>
      </c>
      <c r="H155" s="7">
        <v>141.74789999999999</v>
      </c>
      <c r="I155" s="7">
        <v>141.99430000000001</v>
      </c>
      <c r="J155" s="7">
        <v>141.99430000000001</v>
      </c>
      <c r="K155" s="7">
        <v>141.99430000000001</v>
      </c>
      <c r="L155" s="7">
        <v>142.07759999999999</v>
      </c>
      <c r="M155" s="7">
        <v>142.11060000000001</v>
      </c>
      <c r="N155" s="7">
        <v>142.11060000000001</v>
      </c>
      <c r="O155" s="7">
        <v>142.2071</v>
      </c>
      <c r="P155" s="10">
        <v>0.76046170175255301</v>
      </c>
      <c r="Q155" s="7">
        <v>3.7403171477241537E-2</v>
      </c>
      <c r="R155" s="7">
        <v>0</v>
      </c>
      <c r="S155" s="7">
        <v>0.20202907150894864</v>
      </c>
      <c r="T155" s="7">
        <v>0.17335370516159143</v>
      </c>
      <c r="U155" s="7">
        <v>0.17382973574918756</v>
      </c>
      <c r="V155" s="7">
        <v>0</v>
      </c>
      <c r="W155" s="7">
        <v>0</v>
      </c>
      <c r="X155" s="7">
        <v>5.8664326666619672E-2</v>
      </c>
      <c r="Y155" s="7">
        <v>2.3226743695005735E-2</v>
      </c>
      <c r="Z155" s="7">
        <v>0</v>
      </c>
      <c r="AA155" s="11">
        <v>6.7904857202764485E-2</v>
      </c>
      <c r="AB155" s="20">
        <f t="shared" si="92"/>
        <v>141.77820000000003</v>
      </c>
      <c r="AC155" s="20">
        <f t="shared" si="93"/>
        <v>141.19970000000001</v>
      </c>
      <c r="AD155" s="20">
        <f t="shared" si="94"/>
        <v>141.74826666666667</v>
      </c>
      <c r="AE155" s="20">
        <f t="shared" si="95"/>
        <v>142.02206666666666</v>
      </c>
      <c r="AF155" s="20">
        <f t="shared" si="96"/>
        <v>142.14276666666669</v>
      </c>
      <c r="AG155" s="109">
        <f>IFERROR(AC155/'2018'!AF155*100-100,"")</f>
        <v>0.88625764775905225</v>
      </c>
      <c r="AH155" s="20">
        <f t="shared" si="97"/>
        <v>0.38850413043843446</v>
      </c>
      <c r="AI155" s="20">
        <f t="shared" si="98"/>
        <v>0.19315932846208739</v>
      </c>
      <c r="AJ155" s="20">
        <f t="shared" si="99"/>
        <v>8.4986793132159733E-2</v>
      </c>
    </row>
    <row r="156" spans="1:36" x14ac:dyDescent="0.2">
      <c r="A156" s="47"/>
      <c r="B156" s="1" t="s">
        <v>45</v>
      </c>
      <c r="C156" s="14">
        <v>114.2093</v>
      </c>
      <c r="D156" s="7">
        <v>114.7165</v>
      </c>
      <c r="E156" s="7">
        <v>115.8694</v>
      </c>
      <c r="F156" s="7">
        <v>115.8694</v>
      </c>
      <c r="G156" s="7">
        <v>115.8694</v>
      </c>
      <c r="H156" s="7">
        <v>115.8694</v>
      </c>
      <c r="I156" s="7">
        <v>115.8694</v>
      </c>
      <c r="J156" s="7">
        <v>115.8694</v>
      </c>
      <c r="K156" s="7">
        <v>115.8694</v>
      </c>
      <c r="L156" s="7">
        <v>115.8694</v>
      </c>
      <c r="M156" s="7">
        <v>115.8695</v>
      </c>
      <c r="N156" s="7">
        <v>115.8695</v>
      </c>
      <c r="O156" s="7">
        <v>115.8695</v>
      </c>
      <c r="P156" s="10">
        <v>0.44409693431270264</v>
      </c>
      <c r="Q156" s="7">
        <v>1.0049992808358019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8.6304063025543977E-5</v>
      </c>
      <c r="Z156" s="7">
        <v>0</v>
      </c>
      <c r="AA156" s="11">
        <v>0</v>
      </c>
      <c r="AB156" s="20">
        <f t="shared" si="92"/>
        <v>115.77335000000001</v>
      </c>
      <c r="AC156" s="20">
        <f t="shared" si="93"/>
        <v>115.48509999999999</v>
      </c>
      <c r="AD156" s="20">
        <f t="shared" si="94"/>
        <v>115.8694</v>
      </c>
      <c r="AE156" s="20">
        <f t="shared" si="95"/>
        <v>115.8694</v>
      </c>
      <c r="AF156" s="20">
        <f t="shared" si="96"/>
        <v>115.8695</v>
      </c>
      <c r="AG156" s="109">
        <f>IFERROR(AC156/'2018'!AF156*100-100,"")</f>
        <v>1.1171014144211142</v>
      </c>
      <c r="AH156" s="20">
        <f t="shared" si="97"/>
        <v>0.33277020152384296</v>
      </c>
      <c r="AI156" s="20">
        <f t="shared" si="98"/>
        <v>0</v>
      </c>
      <c r="AJ156" s="20">
        <f t="shared" si="99"/>
        <v>8.6304063032116574E-5</v>
      </c>
    </row>
    <row r="157" spans="1:36" x14ac:dyDescent="0.2">
      <c r="A157" s="47"/>
      <c r="B157" s="1" t="s">
        <v>70</v>
      </c>
      <c r="C157" s="14">
        <v>114.3993</v>
      </c>
      <c r="D157" s="7">
        <v>114.8008</v>
      </c>
      <c r="E157" s="7">
        <v>114.8008</v>
      </c>
      <c r="F157" s="7">
        <v>114.8008</v>
      </c>
      <c r="G157" s="7">
        <v>114.8008</v>
      </c>
      <c r="H157" s="7">
        <v>114.8008</v>
      </c>
      <c r="I157" s="7">
        <v>114.8008</v>
      </c>
      <c r="J157" s="7">
        <v>114.8008</v>
      </c>
      <c r="K157" s="7">
        <v>114.8008</v>
      </c>
      <c r="L157" s="7">
        <v>115.2105</v>
      </c>
      <c r="M157" s="7">
        <v>115.2105</v>
      </c>
      <c r="N157" s="7">
        <v>115.2105</v>
      </c>
      <c r="O157" s="7">
        <v>115.2106</v>
      </c>
      <c r="P157" s="10">
        <v>0.35096368596660876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0.35687904613905203</v>
      </c>
      <c r="Y157" s="7">
        <v>0</v>
      </c>
      <c r="Z157" s="7">
        <v>0</v>
      </c>
      <c r="AA157" s="11">
        <v>8.6797644314814761E-5</v>
      </c>
      <c r="AB157" s="20">
        <f t="shared" si="92"/>
        <v>114.93737499999997</v>
      </c>
      <c r="AC157" s="20">
        <f t="shared" si="93"/>
        <v>114.8008</v>
      </c>
      <c r="AD157" s="20">
        <f t="shared" si="94"/>
        <v>114.8008</v>
      </c>
      <c r="AE157" s="20">
        <f t="shared" si="95"/>
        <v>114.93736666666666</v>
      </c>
      <c r="AF157" s="20">
        <f t="shared" si="96"/>
        <v>115.21053333333333</v>
      </c>
      <c r="AG157" s="109">
        <f>IFERROR(AC157/'2018'!AF157*100-100,"")</f>
        <v>0.49042721555923663</v>
      </c>
      <c r="AH157" s="20">
        <f t="shared" si="97"/>
        <v>0</v>
      </c>
      <c r="AI157" s="20">
        <f t="shared" si="98"/>
        <v>0.11895968204636631</v>
      </c>
      <c r="AJ157" s="20">
        <f t="shared" si="99"/>
        <v>0.23766567356540236</v>
      </c>
    </row>
    <row r="158" spans="1:36" x14ac:dyDescent="0.2">
      <c r="A158" s="47"/>
      <c r="B158" s="46" t="s">
        <v>48</v>
      </c>
      <c r="C158" s="26">
        <v>96.130390000000006</v>
      </c>
      <c r="D158" s="20">
        <v>96.761080000000007</v>
      </c>
      <c r="E158" s="20">
        <v>97.408709999999999</v>
      </c>
      <c r="F158" s="20">
        <v>96.416790000000006</v>
      </c>
      <c r="G158" s="20">
        <v>96.438929999999999</v>
      </c>
      <c r="H158" s="20">
        <v>97.633769999999998</v>
      </c>
      <c r="I158" s="20">
        <v>96.925039999999996</v>
      </c>
      <c r="J158" s="20">
        <v>95.095550000000003</v>
      </c>
      <c r="K158" s="20">
        <v>95.660229999999999</v>
      </c>
      <c r="L158" s="20">
        <v>95.205460000000002</v>
      </c>
      <c r="M158" s="20">
        <v>94.934520000000006</v>
      </c>
      <c r="N158" s="20">
        <v>95.94838</v>
      </c>
      <c r="O158" s="20">
        <v>95.682370000000006</v>
      </c>
      <c r="P158" s="21">
        <v>0.65607764620532727</v>
      </c>
      <c r="Q158" s="20">
        <v>0.66930836241182123</v>
      </c>
      <c r="R158" s="20">
        <v>-1.0183072951073813</v>
      </c>
      <c r="S158" s="20">
        <v>2.2962805544545887E-2</v>
      </c>
      <c r="T158" s="20">
        <v>1.2389602414709486</v>
      </c>
      <c r="U158" s="20">
        <v>-0.7259066202196256</v>
      </c>
      <c r="V158" s="20">
        <v>-1.8875308176297816</v>
      </c>
      <c r="W158" s="20">
        <v>0.59380275943511096</v>
      </c>
      <c r="X158" s="20">
        <v>-0.47540132404030011</v>
      </c>
      <c r="Y158" s="20">
        <v>-0.28458451857697653</v>
      </c>
      <c r="Z158" s="20">
        <v>1.0679571561535193</v>
      </c>
      <c r="AA158" s="19">
        <v>-0.27724282577777165</v>
      </c>
      <c r="AB158" s="20">
        <f>(AB139/AB142)*100</f>
        <v>96.170320849507704</v>
      </c>
      <c r="AC158" s="20">
        <f t="shared" ref="AC158:AF158" si="100">(AC139/AC142)*100</f>
        <v>96.861859483123709</v>
      </c>
      <c r="AD158" s="20">
        <f t="shared" si="100"/>
        <v>97.000304306577377</v>
      </c>
      <c r="AE158" s="20">
        <f t="shared" si="100"/>
        <v>95.320814677690933</v>
      </c>
      <c r="AF158" s="20">
        <f t="shared" si="100"/>
        <v>95.522043780596661</v>
      </c>
      <c r="AG158" s="7">
        <f>IFERROR(AC158/'2018'!AF158*100-100,"")</f>
        <v>0.56438381266248427</v>
      </c>
      <c r="AH158" s="20">
        <f t="shared" ref="AH158:AH159" si="101">IFERROR(AD158/AC158*100-100,"")</f>
        <v>0.14293017312742506</v>
      </c>
      <c r="AI158" s="20">
        <f t="shared" ref="AI158:AI159" si="102">IFERROR(AE158/AD158*100-100,"")</f>
        <v>-1.7314271752986343</v>
      </c>
      <c r="AJ158" s="20">
        <f t="shared" ref="AJ158:AJ159" si="103">IFERROR(AF158/AE158*100-100,"")</f>
        <v>0.21110720002357652</v>
      </c>
    </row>
    <row r="159" spans="1:36" x14ac:dyDescent="0.2">
      <c r="A159" s="47"/>
      <c r="B159" s="46" t="s">
        <v>72</v>
      </c>
      <c r="C159" s="26">
        <v>108.6718</v>
      </c>
      <c r="D159" s="20">
        <v>109.5162</v>
      </c>
      <c r="E159" s="20">
        <v>109.79179999999999</v>
      </c>
      <c r="F159" s="20">
        <v>108.904</v>
      </c>
      <c r="G159" s="20">
        <v>109.3794</v>
      </c>
      <c r="H159" s="20">
        <v>111.2677</v>
      </c>
      <c r="I159" s="20">
        <v>110.9585</v>
      </c>
      <c r="J159" s="20">
        <v>109.197</v>
      </c>
      <c r="K159" s="20">
        <v>110.2016</v>
      </c>
      <c r="L159" s="20">
        <v>109.0168</v>
      </c>
      <c r="M159" s="20">
        <v>108.5386</v>
      </c>
      <c r="N159" s="20">
        <v>109.8793</v>
      </c>
      <c r="O159" s="20">
        <v>109.2016</v>
      </c>
      <c r="P159" s="21">
        <v>0.77701850894159574</v>
      </c>
      <c r="Q159" s="20">
        <v>0.2516522669705461</v>
      </c>
      <c r="R159" s="20">
        <v>-0.80862140888481526</v>
      </c>
      <c r="S159" s="20">
        <v>0.43653125688680633</v>
      </c>
      <c r="T159" s="20">
        <v>1.7263762646348408</v>
      </c>
      <c r="U159" s="20">
        <v>-0.27788837191746041</v>
      </c>
      <c r="V159" s="20">
        <v>-1.5875304731048077</v>
      </c>
      <c r="W159" s="20">
        <v>0.9199886443766736</v>
      </c>
      <c r="X159" s="20">
        <v>-1.0751205064173257</v>
      </c>
      <c r="Y159" s="20">
        <v>-0.43864798819998485</v>
      </c>
      <c r="Z159" s="20">
        <v>1.2352287573268848</v>
      </c>
      <c r="AA159" s="19">
        <v>-0.61676767143584055</v>
      </c>
      <c r="AB159" s="20">
        <f>(AB139/AB151)*100</f>
        <v>109.65388036756704</v>
      </c>
      <c r="AC159" s="20">
        <f t="shared" ref="AC159:AF159" si="104">(AC139/AC151)*100</f>
        <v>109.40385253000269</v>
      </c>
      <c r="AD159" s="20">
        <f t="shared" si="104"/>
        <v>110.5359581800915</v>
      </c>
      <c r="AE159" s="20">
        <f t="shared" si="104"/>
        <v>109.4715410914052</v>
      </c>
      <c r="AF159" s="20">
        <f t="shared" si="104"/>
        <v>109.20645242806455</v>
      </c>
      <c r="AG159" s="7">
        <f>IFERROR(AC159/'2018'!AF159*100-100,"")</f>
        <v>0.54180667649572456</v>
      </c>
      <c r="AH159" s="20">
        <f t="shared" si="101"/>
        <v>1.0347950496335017</v>
      </c>
      <c r="AI159" s="20">
        <f t="shared" si="102"/>
        <v>-0.96296002333656361</v>
      </c>
      <c r="AJ159" s="20">
        <f t="shared" si="103"/>
        <v>-0.24215303876951566</v>
      </c>
    </row>
    <row r="160" spans="1:36" ht="18" customHeight="1" x14ac:dyDescent="0.2">
      <c r="B160" s="22" t="s">
        <v>63</v>
      </c>
      <c r="C160" s="27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4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5"/>
      <c r="AB160" s="24"/>
      <c r="AC160" s="23"/>
      <c r="AD160" s="23"/>
      <c r="AE160" s="23"/>
      <c r="AF160" s="23"/>
      <c r="AG160" s="23"/>
      <c r="AH160" s="23"/>
      <c r="AI160" s="23"/>
      <c r="AJ160" s="23"/>
    </row>
    <row r="161" spans="2:36" x14ac:dyDescent="0.2">
      <c r="B161" s="1" t="s">
        <v>15</v>
      </c>
      <c r="C161" s="14">
        <v>128.47499999999999</v>
      </c>
      <c r="D161" s="7">
        <v>130.41419999999999</v>
      </c>
      <c r="E161" s="7">
        <v>131.6217</v>
      </c>
      <c r="F161" s="7">
        <v>133.19139999999999</v>
      </c>
      <c r="G161" s="7">
        <v>132.44560000000001</v>
      </c>
      <c r="H161" s="7">
        <v>134.00710000000001</v>
      </c>
      <c r="I161" s="7">
        <v>132.65119999999999</v>
      </c>
      <c r="J161" s="7">
        <v>134.14019999999999</v>
      </c>
      <c r="K161" s="7">
        <v>132.589</v>
      </c>
      <c r="L161" s="7">
        <v>134.517</v>
      </c>
      <c r="M161" s="7">
        <v>133.4177</v>
      </c>
      <c r="N161" s="7">
        <v>135.29230000000001</v>
      </c>
      <c r="O161" s="7">
        <v>137.60890000000001</v>
      </c>
      <c r="P161" s="10">
        <v>1.5093987157034441</v>
      </c>
      <c r="Q161" s="7">
        <v>0.92589610640559872</v>
      </c>
      <c r="R161" s="7">
        <v>1.1925845054424788</v>
      </c>
      <c r="S161" s="7">
        <v>-0.55994606258360102</v>
      </c>
      <c r="T161" s="7">
        <v>1.1789746129731717</v>
      </c>
      <c r="U161" s="7">
        <v>-1.0118120607042609</v>
      </c>
      <c r="V161" s="7">
        <v>1.1224926725125777</v>
      </c>
      <c r="W161" s="7">
        <v>-1.1564020330967111</v>
      </c>
      <c r="X161" s="7">
        <v>1.4541176115665684</v>
      </c>
      <c r="Y161" s="7">
        <v>-0.8172201283109195</v>
      </c>
      <c r="Z161" s="7">
        <v>1.4050609476853635</v>
      </c>
      <c r="AA161" s="11">
        <v>1.7122925694958202</v>
      </c>
      <c r="AB161" s="20">
        <f t="shared" ref="AB161:AB164" si="105">AVERAGE(D161:O161)</f>
        <v>133.49135833333335</v>
      </c>
      <c r="AC161" s="20">
        <f t="shared" ref="AC161:AC164" si="106">IFERROR(AVERAGE(D161:F161),"")</f>
        <v>131.74243333333331</v>
      </c>
      <c r="AD161" s="20">
        <f t="shared" ref="AD161:AD164" si="107">IFERROR(AVERAGE(G161:I161),"")</f>
        <v>133.03463333333335</v>
      </c>
      <c r="AE161" s="20">
        <f t="shared" ref="AE161:AE164" si="108">IFERROR(AVERAGE(J161:L161),"")</f>
        <v>133.74873333333332</v>
      </c>
      <c r="AF161" s="20">
        <f t="shared" ref="AF161:AF164" si="109">IFERROR(AVERAGE(M161:O161),"")</f>
        <v>135.43963333333335</v>
      </c>
      <c r="AG161" s="109">
        <f>IFERROR(AC161/'2018'!AF161*100-100,"")</f>
        <v>1.6228448419940662</v>
      </c>
      <c r="AH161" s="20">
        <f t="shared" ref="AH161:AH164" si="110">IFERROR(AD161/AC161*100-100,"")</f>
        <v>0.98085329631838647</v>
      </c>
      <c r="AI161" s="20">
        <f t="shared" ref="AI161:AI164" si="111">IFERROR(AE161/AD161*100-100,"")</f>
        <v>0.53677751582981159</v>
      </c>
      <c r="AJ161" s="20">
        <f t="shared" ref="AJ161:AJ164" si="112">IFERROR(AF161/AE161*100-100,"")</f>
        <v>1.26423627189493</v>
      </c>
    </row>
    <row r="162" spans="2:36" x14ac:dyDescent="0.2">
      <c r="B162" s="1" t="s">
        <v>21</v>
      </c>
      <c r="C162" s="14">
        <v>132.2662</v>
      </c>
      <c r="D162" s="7">
        <v>133.06309999999999</v>
      </c>
      <c r="E162" s="7">
        <v>132.43799999999999</v>
      </c>
      <c r="F162" s="7">
        <v>132.9179</v>
      </c>
      <c r="G162" s="7">
        <v>133.9871</v>
      </c>
      <c r="H162" s="7">
        <v>135.1113</v>
      </c>
      <c r="I162" s="7">
        <v>136.035</v>
      </c>
      <c r="J162" s="7">
        <v>137.33449999999999</v>
      </c>
      <c r="K162" s="7">
        <v>137.86160000000001</v>
      </c>
      <c r="L162" s="7">
        <v>136.76130000000001</v>
      </c>
      <c r="M162" s="7">
        <v>136.34610000000001</v>
      </c>
      <c r="N162" s="7">
        <v>136.71789999999999</v>
      </c>
      <c r="O162" s="7">
        <v>136.4522</v>
      </c>
      <c r="P162" s="10">
        <v>0.6024970854231797</v>
      </c>
      <c r="Q162" s="7">
        <v>-0.46977712077954248</v>
      </c>
      <c r="R162" s="7">
        <v>0.36235823555174113</v>
      </c>
      <c r="S162" s="7">
        <v>0.80440632901963915</v>
      </c>
      <c r="T162" s="7">
        <v>0.83903599674894225</v>
      </c>
      <c r="U162" s="7">
        <v>0.68365858370099064</v>
      </c>
      <c r="V162" s="7">
        <v>0.95526886463042215</v>
      </c>
      <c r="W162" s="7">
        <v>0.38380741911174437</v>
      </c>
      <c r="X162" s="7">
        <v>-0.79811927324215315</v>
      </c>
      <c r="Y162" s="7">
        <v>-0.30359465726049595</v>
      </c>
      <c r="Z162" s="7">
        <v>0.27268840106169451</v>
      </c>
      <c r="AA162" s="11">
        <v>-0.19434177967916505</v>
      </c>
      <c r="AB162" s="20">
        <f t="shared" si="105"/>
        <v>135.41883333333331</v>
      </c>
      <c r="AC162" s="20">
        <f t="shared" si="106"/>
        <v>132.80633333333333</v>
      </c>
      <c r="AD162" s="20">
        <f t="shared" si="107"/>
        <v>135.04446666666664</v>
      </c>
      <c r="AE162" s="20">
        <f t="shared" si="108"/>
        <v>137.31913333333333</v>
      </c>
      <c r="AF162" s="20">
        <f t="shared" si="109"/>
        <v>136.50539999999998</v>
      </c>
      <c r="AG162" s="109">
        <f>IFERROR(AC162/'2018'!AF162*100-100,"")</f>
        <v>0.7129703474608533</v>
      </c>
      <c r="AH162" s="20">
        <f t="shared" si="110"/>
        <v>1.685260994079087</v>
      </c>
      <c r="AI162" s="20">
        <f t="shared" si="111"/>
        <v>1.6843834648044407</v>
      </c>
      <c r="AJ162" s="20">
        <f t="shared" si="112"/>
        <v>-0.59258554403926667</v>
      </c>
    </row>
    <row r="163" spans="2:36" x14ac:dyDescent="0.2">
      <c r="B163" s="54" t="s">
        <v>23</v>
      </c>
      <c r="C163" s="26">
        <v>135.5609</v>
      </c>
      <c r="D163" s="20">
        <v>136.25149999999999</v>
      </c>
      <c r="E163" s="20">
        <v>135.3613</v>
      </c>
      <c r="F163" s="20">
        <v>135.898</v>
      </c>
      <c r="G163" s="20">
        <v>137.27940000000001</v>
      </c>
      <c r="H163" s="20">
        <v>138.6832</v>
      </c>
      <c r="I163" s="20">
        <v>139.8467</v>
      </c>
      <c r="J163" s="20">
        <v>141.4435</v>
      </c>
      <c r="K163" s="20">
        <v>142.0865</v>
      </c>
      <c r="L163" s="20">
        <v>140.6112</v>
      </c>
      <c r="M163" s="20">
        <v>140.05609999999999</v>
      </c>
      <c r="N163" s="20">
        <v>140.49039999999999</v>
      </c>
      <c r="O163" s="20">
        <v>140.07040000000001</v>
      </c>
      <c r="P163" s="21">
        <v>0.50943893113721528</v>
      </c>
      <c r="Q163" s="20">
        <v>-0.65335060531443179</v>
      </c>
      <c r="R163" s="20">
        <v>0.3964944190104529</v>
      </c>
      <c r="S163" s="20">
        <v>1.0164976673681831</v>
      </c>
      <c r="T163" s="20">
        <v>1.0225860544262211</v>
      </c>
      <c r="U163" s="20">
        <v>0.83896246985936218</v>
      </c>
      <c r="V163" s="20">
        <v>1.1418217233585075</v>
      </c>
      <c r="W163" s="20">
        <v>0.45459847925143304</v>
      </c>
      <c r="X163" s="20">
        <v>-1.038311169604434</v>
      </c>
      <c r="Y163" s="20">
        <v>-0.3947765185134684</v>
      </c>
      <c r="Z163" s="20">
        <v>0.31009002821012976</v>
      </c>
      <c r="AA163" s="19">
        <v>-0.29895281101056548</v>
      </c>
      <c r="AB163" s="20">
        <f t="shared" si="105"/>
        <v>139.00651666666667</v>
      </c>
      <c r="AC163" s="20">
        <f t="shared" si="106"/>
        <v>135.83693333333335</v>
      </c>
      <c r="AD163" s="20">
        <f t="shared" si="107"/>
        <v>138.60310000000001</v>
      </c>
      <c r="AE163" s="20">
        <f t="shared" si="108"/>
        <v>141.38039999999998</v>
      </c>
      <c r="AF163" s="20">
        <f t="shared" si="109"/>
        <v>140.20563333333334</v>
      </c>
      <c r="AG163" s="109">
        <f>IFERROR(AC163/'2018'!AF163*100-100,"")</f>
        <v>0.54249565766622254</v>
      </c>
      <c r="AH163" s="20">
        <f t="shared" si="110"/>
        <v>2.0363877472695151</v>
      </c>
      <c r="AI163" s="20">
        <f t="shared" si="111"/>
        <v>2.0037791362530726</v>
      </c>
      <c r="AJ163" s="20">
        <f t="shared" si="112"/>
        <v>-0.83092611611414213</v>
      </c>
    </row>
    <row r="164" spans="2:36" x14ac:dyDescent="0.2">
      <c r="B164" s="1" t="s">
        <v>25</v>
      </c>
      <c r="C164" s="14">
        <v>139.90629999999999</v>
      </c>
      <c r="D164" s="7">
        <v>141.0145</v>
      </c>
      <c r="E164" s="7">
        <v>138.73589999999999</v>
      </c>
      <c r="F164" s="7">
        <v>139.78530000000001</v>
      </c>
      <c r="G164" s="7">
        <v>142.9033</v>
      </c>
      <c r="H164" s="7">
        <v>145.6429</v>
      </c>
      <c r="I164" s="7">
        <v>148.02690000000001</v>
      </c>
      <c r="J164" s="7">
        <v>151.41</v>
      </c>
      <c r="K164" s="7">
        <v>152.75559999999999</v>
      </c>
      <c r="L164" s="7">
        <v>149.054</v>
      </c>
      <c r="M164" s="7">
        <v>147.50579999999999</v>
      </c>
      <c r="N164" s="7">
        <v>148.26349999999999</v>
      </c>
      <c r="O164" s="7">
        <v>147.00129999999999</v>
      </c>
      <c r="P164" s="10">
        <v>0.7921015708370609</v>
      </c>
      <c r="Q164" s="7">
        <v>-1.6158621985682404</v>
      </c>
      <c r="R164" s="7">
        <v>0.75640119103996872</v>
      </c>
      <c r="S164" s="7">
        <v>2.2305635857275368</v>
      </c>
      <c r="T164" s="7">
        <v>1.9171005848010478</v>
      </c>
      <c r="U164" s="7">
        <v>1.6368803422618026</v>
      </c>
      <c r="V164" s="7">
        <v>2.2854629800394282</v>
      </c>
      <c r="W164" s="7">
        <v>0.88871276666005572</v>
      </c>
      <c r="X164" s="7">
        <v>-2.4232172175684461</v>
      </c>
      <c r="Y164" s="7">
        <v>-1.0386839668844905</v>
      </c>
      <c r="Z164" s="7">
        <v>0.51367471651962149</v>
      </c>
      <c r="AA164" s="11">
        <v>-0.8513221392992929</v>
      </c>
      <c r="AB164" s="20">
        <f t="shared" si="105"/>
        <v>146.00825</v>
      </c>
      <c r="AC164" s="20">
        <f t="shared" si="106"/>
        <v>139.84523333333334</v>
      </c>
      <c r="AD164" s="20">
        <f t="shared" si="107"/>
        <v>145.52436666666668</v>
      </c>
      <c r="AE164" s="20">
        <f t="shared" si="108"/>
        <v>151.07320000000001</v>
      </c>
      <c r="AF164" s="20">
        <f t="shared" si="109"/>
        <v>147.59019999999998</v>
      </c>
      <c r="AG164" s="109">
        <f>IFERROR(AC164/'2018'!AF164*100-100,"")</f>
        <v>0.38739777568113709</v>
      </c>
      <c r="AH164" s="20">
        <f t="shared" si="110"/>
        <v>4.061013162884592</v>
      </c>
      <c r="AI164" s="20">
        <f t="shared" si="111"/>
        <v>3.8129926007809445</v>
      </c>
      <c r="AJ164" s="20">
        <f t="shared" si="112"/>
        <v>-2.3055048810775389</v>
      </c>
    </row>
    <row r="165" spans="2:36" x14ac:dyDescent="0.2">
      <c r="B165" s="1" t="s">
        <v>66</v>
      </c>
      <c r="C165" s="14">
        <v>142.79069999999999</v>
      </c>
      <c r="D165" s="7">
        <v>143.85839999999999</v>
      </c>
      <c r="E165" s="7">
        <v>144.2423</v>
      </c>
      <c r="F165" s="7">
        <v>144.4247</v>
      </c>
      <c r="G165" s="7">
        <v>144.4855</v>
      </c>
      <c r="H165" s="7">
        <v>144.74250000000001</v>
      </c>
      <c r="I165" s="7">
        <v>145.0779</v>
      </c>
      <c r="J165" s="7">
        <v>145.2595</v>
      </c>
      <c r="K165" s="7">
        <v>145.48169999999999</v>
      </c>
      <c r="L165" s="7">
        <v>145.63399999999999</v>
      </c>
      <c r="M165" s="7">
        <v>145.78559999999999</v>
      </c>
      <c r="N165" s="7">
        <v>146.1327</v>
      </c>
      <c r="O165" s="7">
        <v>146.56720000000001</v>
      </c>
      <c r="P165" s="10">
        <v>0.74773777283814857</v>
      </c>
      <c r="Q165" s="7">
        <v>0.26685963419585595</v>
      </c>
      <c r="R165" s="7">
        <v>0.12645389043297373</v>
      </c>
      <c r="S165" s="7">
        <v>4.2098062173575861E-2</v>
      </c>
      <c r="T165" s="7">
        <v>0.17787252007987306</v>
      </c>
      <c r="U165" s="7">
        <v>0.23172185087309724</v>
      </c>
      <c r="V165" s="7">
        <v>0.12517413058777602</v>
      </c>
      <c r="W165" s="7">
        <v>0.15296762001795863</v>
      </c>
      <c r="X165" s="7">
        <v>0.10468670630051531</v>
      </c>
      <c r="Y165" s="7">
        <v>0.10409657085570813</v>
      </c>
      <c r="Z165" s="7">
        <v>0.23808935861978942</v>
      </c>
      <c r="AA165" s="11">
        <v>0.29733249300123388</v>
      </c>
      <c r="AB165" s="20">
        <f t="shared" si="86"/>
        <v>145.14099999999999</v>
      </c>
      <c r="AC165" s="20">
        <f t="shared" si="87"/>
        <v>144.17513333333332</v>
      </c>
      <c r="AD165" s="20">
        <f t="shared" si="88"/>
        <v>144.76863333333333</v>
      </c>
      <c r="AE165" s="20">
        <f t="shared" ref="AE165:AE169" si="113">IFERROR(AVERAGE(J165:L165),"")</f>
        <v>145.45839999999998</v>
      </c>
      <c r="AF165" s="20">
        <f t="shared" ref="AF165:AF169" si="114">IFERROR(AVERAGE(M165:O165),"")</f>
        <v>146.16183333333333</v>
      </c>
      <c r="AG165" s="109">
        <f>IFERROR(AC165/'2018'!AF165*100-100,"")</f>
        <v>1.1509956532181462</v>
      </c>
      <c r="AH165" s="20">
        <f t="shared" ref="AH165:AJ169" si="115">IFERROR(AD165/AC165*100-100,"")</f>
        <v>0.411652124938783</v>
      </c>
      <c r="AI165" s="20">
        <f t="shared" si="115"/>
        <v>0.47646140658001457</v>
      </c>
      <c r="AJ165" s="20">
        <f t="shared" si="115"/>
        <v>0.48359760133023144</v>
      </c>
    </row>
    <row r="166" spans="2:36" x14ac:dyDescent="0.2">
      <c r="B166" s="1" t="s">
        <v>28</v>
      </c>
      <c r="C166" s="14">
        <v>128.99109999999999</v>
      </c>
      <c r="D166" s="7">
        <v>129.2578</v>
      </c>
      <c r="E166" s="7">
        <v>129.25460000000001</v>
      </c>
      <c r="F166" s="7">
        <v>129.2852</v>
      </c>
      <c r="G166" s="7">
        <v>129.52760000000001</v>
      </c>
      <c r="H166" s="7">
        <v>129.68389999999999</v>
      </c>
      <c r="I166" s="7">
        <v>129.75710000000001</v>
      </c>
      <c r="J166" s="7">
        <v>129.98929999999999</v>
      </c>
      <c r="K166" s="7">
        <v>130.05109999999999</v>
      </c>
      <c r="L166" s="7">
        <v>130.16659999999999</v>
      </c>
      <c r="M166" s="7">
        <v>130.32259999999999</v>
      </c>
      <c r="N166" s="7">
        <v>130.48949999999999</v>
      </c>
      <c r="O166" s="7">
        <v>130.71700000000001</v>
      </c>
      <c r="P166" s="10">
        <v>0.20675845077684768</v>
      </c>
      <c r="Q166" s="7">
        <v>-2.4756726479891675E-3</v>
      </c>
      <c r="R166" s="7">
        <v>2.3674205792283316E-2</v>
      </c>
      <c r="S166" s="7">
        <v>0.18749245853353941</v>
      </c>
      <c r="T166" s="7">
        <v>0.12066926276715344</v>
      </c>
      <c r="U166" s="7">
        <v>5.6444940351126204E-2</v>
      </c>
      <c r="V166" s="7">
        <v>0.17894974533183733</v>
      </c>
      <c r="W166" s="7">
        <v>4.7542374641609111E-2</v>
      </c>
      <c r="X166" s="7">
        <v>8.8811244195548728E-2</v>
      </c>
      <c r="Y166" s="7">
        <v>0.11984641221327585</v>
      </c>
      <c r="Z166" s="7">
        <v>0.12806681266334333</v>
      </c>
      <c r="AA166" s="11">
        <v>0.17434352955603361</v>
      </c>
      <c r="AB166" s="20">
        <f t="shared" si="86"/>
        <v>129.87519166666667</v>
      </c>
      <c r="AC166" s="20">
        <f t="shared" si="87"/>
        <v>129.26586666666665</v>
      </c>
      <c r="AD166" s="20">
        <f t="shared" si="88"/>
        <v>129.65620000000001</v>
      </c>
      <c r="AE166" s="20">
        <f t="shared" si="113"/>
        <v>130.06899999999999</v>
      </c>
      <c r="AF166" s="20">
        <f t="shared" si="114"/>
        <v>130.50969999999998</v>
      </c>
      <c r="AG166" s="109">
        <f>IFERROR(AC166/'2018'!AF166*100-100,"")</f>
        <v>0.57599434820620843</v>
      </c>
      <c r="AH166" s="20">
        <f t="shared" si="115"/>
        <v>0.30196164184617658</v>
      </c>
      <c r="AI166" s="20">
        <f t="shared" si="115"/>
        <v>0.3183804553889189</v>
      </c>
      <c r="AJ166" s="20">
        <f t="shared" si="115"/>
        <v>0.33882016468180609</v>
      </c>
    </row>
    <row r="167" spans="2:36" x14ac:dyDescent="0.2">
      <c r="B167" s="1" t="s">
        <v>30</v>
      </c>
      <c r="C167" s="14">
        <v>131.9442</v>
      </c>
      <c r="D167" s="7">
        <v>132.0659</v>
      </c>
      <c r="E167" s="7">
        <v>132.06739999999999</v>
      </c>
      <c r="F167" s="7">
        <v>132.64330000000001</v>
      </c>
      <c r="G167" s="7">
        <v>132.52959999999999</v>
      </c>
      <c r="H167" s="7">
        <v>134.90020000000001</v>
      </c>
      <c r="I167" s="7">
        <v>135.43199999999999</v>
      </c>
      <c r="J167" s="7">
        <v>135.58189999999999</v>
      </c>
      <c r="K167" s="7">
        <v>135.60980000000001</v>
      </c>
      <c r="L167" s="7">
        <v>135.8451</v>
      </c>
      <c r="M167" s="7">
        <v>136.3032</v>
      </c>
      <c r="N167" s="7">
        <v>136.55260000000001</v>
      </c>
      <c r="O167" s="7">
        <v>136.25360000000001</v>
      </c>
      <c r="P167" s="10">
        <v>9.2235960352940211E-2</v>
      </c>
      <c r="Q167" s="7">
        <v>1.1357965985110097E-3</v>
      </c>
      <c r="R167" s="7">
        <v>0.43606522124310665</v>
      </c>
      <c r="S167" s="7">
        <v>-8.5718615263660342E-2</v>
      </c>
      <c r="T167" s="7">
        <v>1.788732479385756</v>
      </c>
      <c r="U167" s="7">
        <v>0.39421735475557163</v>
      </c>
      <c r="V167" s="7">
        <v>0.11068285191092385</v>
      </c>
      <c r="W167" s="7">
        <v>2.0577968003115971E-2</v>
      </c>
      <c r="X167" s="7">
        <v>0.17351253375493153</v>
      </c>
      <c r="Y167" s="7">
        <v>0.33722232160011789</v>
      </c>
      <c r="Z167" s="7">
        <v>0.18297442759965171</v>
      </c>
      <c r="AA167" s="11">
        <v>-0.21896324200345257</v>
      </c>
      <c r="AB167" s="20">
        <f t="shared" si="86"/>
        <v>134.64871666666667</v>
      </c>
      <c r="AC167" s="20">
        <f t="shared" si="87"/>
        <v>132.25886666666665</v>
      </c>
      <c r="AD167" s="20">
        <f t="shared" si="88"/>
        <v>134.28726666666668</v>
      </c>
      <c r="AE167" s="20">
        <f t="shared" si="113"/>
        <v>135.67893333333333</v>
      </c>
      <c r="AF167" s="20">
        <f t="shared" si="114"/>
        <v>136.36980000000003</v>
      </c>
      <c r="AG167" s="109">
        <f>IFERROR(AC167/'2018'!AF167*100-100,"")</f>
        <v>0.73634793461803838</v>
      </c>
      <c r="AH167" s="20">
        <f t="shared" si="115"/>
        <v>1.5336589909788358</v>
      </c>
      <c r="AI167" s="20">
        <f t="shared" si="115"/>
        <v>1.0363355373976759</v>
      </c>
      <c r="AJ167" s="20">
        <f t="shared" si="115"/>
        <v>0.50919228924757931</v>
      </c>
    </row>
    <row r="168" spans="2:36" x14ac:dyDescent="0.2">
      <c r="B168" s="1" t="s">
        <v>32</v>
      </c>
      <c r="C168" s="14">
        <v>129.63910000000001</v>
      </c>
      <c r="D168" s="7">
        <v>129.9314</v>
      </c>
      <c r="E168" s="7">
        <v>130.09110000000001</v>
      </c>
      <c r="F168" s="7">
        <v>130.4288</v>
      </c>
      <c r="G168" s="7">
        <v>130.51220000000001</v>
      </c>
      <c r="H168" s="7">
        <v>130.63730000000001</v>
      </c>
      <c r="I168" s="7">
        <v>131.07579999999999</v>
      </c>
      <c r="J168" s="7">
        <v>131.79069999999999</v>
      </c>
      <c r="K168" s="7">
        <v>131.92359999999999</v>
      </c>
      <c r="L168" s="7">
        <v>132.17760000000001</v>
      </c>
      <c r="M168" s="7">
        <v>132.33019999999999</v>
      </c>
      <c r="N168" s="7">
        <v>132.3801</v>
      </c>
      <c r="O168" s="7">
        <v>132.7406</v>
      </c>
      <c r="P168" s="10">
        <v>0.22547209908120552</v>
      </c>
      <c r="Q168" s="7">
        <v>0.1229110130422785</v>
      </c>
      <c r="R168" s="7">
        <v>0.25958731996269063</v>
      </c>
      <c r="S168" s="7">
        <v>6.3942932849195652E-2</v>
      </c>
      <c r="T168" s="7">
        <v>9.585310798530966E-2</v>
      </c>
      <c r="U168" s="7">
        <v>0.33566217305469137</v>
      </c>
      <c r="V168" s="7">
        <v>0.5454096026879105</v>
      </c>
      <c r="W168" s="7">
        <v>0.10084171341377386</v>
      </c>
      <c r="X168" s="7">
        <v>0.19253567974192573</v>
      </c>
      <c r="Y168" s="7">
        <v>0.1154507269007595</v>
      </c>
      <c r="Z168" s="7">
        <v>3.7708701415102561E-2</v>
      </c>
      <c r="AA168" s="11">
        <v>0.27232189732444817</v>
      </c>
      <c r="AB168" s="20">
        <f t="shared" si="86"/>
        <v>131.33495000000002</v>
      </c>
      <c r="AC168" s="20">
        <f t="shared" si="87"/>
        <v>130.15043333333335</v>
      </c>
      <c r="AD168" s="20">
        <f t="shared" si="88"/>
        <v>130.74176666666665</v>
      </c>
      <c r="AE168" s="20">
        <f t="shared" si="113"/>
        <v>131.96396666666666</v>
      </c>
      <c r="AF168" s="20">
        <f t="shared" si="114"/>
        <v>132.4836333333333</v>
      </c>
      <c r="AG168" s="109">
        <f>IFERROR(AC168/'2018'!AF168*100-100,"")</f>
        <v>0.45965057808167842</v>
      </c>
      <c r="AH168" s="20">
        <f t="shared" si="115"/>
        <v>0.45434603496002524</v>
      </c>
      <c r="AI168" s="20">
        <f t="shared" si="115"/>
        <v>0.93481985991215311</v>
      </c>
      <c r="AJ168" s="20">
        <f t="shared" si="115"/>
        <v>0.39379436659348244</v>
      </c>
    </row>
    <row r="169" spans="2:36" x14ac:dyDescent="0.2">
      <c r="B169" s="1" t="s">
        <v>67</v>
      </c>
      <c r="C169" s="14">
        <v>113.4529</v>
      </c>
      <c r="D169" s="7">
        <v>113.5651</v>
      </c>
      <c r="E169" s="7">
        <v>113.8382</v>
      </c>
      <c r="F169" s="7">
        <v>113.8288</v>
      </c>
      <c r="G169" s="7">
        <v>113.7792</v>
      </c>
      <c r="H169" s="7">
        <v>113.7792</v>
      </c>
      <c r="I169" s="7">
        <v>113.7449</v>
      </c>
      <c r="J169" s="7">
        <v>114.36320000000001</v>
      </c>
      <c r="K169" s="7">
        <v>114.36969999999999</v>
      </c>
      <c r="L169" s="7">
        <v>114.76900000000001</v>
      </c>
      <c r="M169" s="7">
        <v>114.81019999999999</v>
      </c>
      <c r="N169" s="7">
        <v>114.9858</v>
      </c>
      <c r="O169" s="7">
        <v>115.248</v>
      </c>
      <c r="P169" s="10">
        <v>9.8895665073348862E-2</v>
      </c>
      <c r="Q169" s="7">
        <v>0.24047880907074395</v>
      </c>
      <c r="R169" s="7">
        <v>-8.2573336542561375E-3</v>
      </c>
      <c r="S169" s="7">
        <v>-4.3574209690340308E-2</v>
      </c>
      <c r="T169" s="7">
        <v>0</v>
      </c>
      <c r="U169" s="7">
        <v>-3.0146107548657201E-2</v>
      </c>
      <c r="V169" s="7">
        <v>0.54358481127505931</v>
      </c>
      <c r="W169" s="7">
        <v>5.6836464876712121E-3</v>
      </c>
      <c r="X169" s="7">
        <v>0.34913093240605764</v>
      </c>
      <c r="Y169" s="7">
        <v>3.5898195505745661E-2</v>
      </c>
      <c r="Z169" s="7">
        <v>0.15294808301004867</v>
      </c>
      <c r="AA169" s="11">
        <v>0.22802815652020256</v>
      </c>
      <c r="AB169" s="20">
        <f t="shared" si="86"/>
        <v>114.25677499999999</v>
      </c>
      <c r="AC169" s="20">
        <f t="shared" si="87"/>
        <v>113.74403333333333</v>
      </c>
      <c r="AD169" s="20">
        <f t="shared" si="88"/>
        <v>113.76776666666667</v>
      </c>
      <c r="AE169" s="20">
        <f t="shared" si="113"/>
        <v>114.50063333333333</v>
      </c>
      <c r="AF169" s="20">
        <f t="shared" si="114"/>
        <v>115.01466666666666</v>
      </c>
      <c r="AG169" s="109">
        <f>IFERROR(AC169/'2018'!AF169*100-100,"")</f>
        <v>0.44672806135741894</v>
      </c>
      <c r="AH169" s="20">
        <f t="shared" si="115"/>
        <v>2.0865563351165406E-2</v>
      </c>
      <c r="AI169" s="20">
        <f t="shared" si="115"/>
        <v>0.64417777384512931</v>
      </c>
      <c r="AJ169" s="20">
        <f t="shared" si="115"/>
        <v>0.44893492583301509</v>
      </c>
    </row>
    <row r="170" spans="2:36" x14ac:dyDescent="0.2">
      <c r="B170" s="1" t="s">
        <v>35</v>
      </c>
      <c r="C170" s="14">
        <v>125.9104</v>
      </c>
      <c r="D170" s="7">
        <v>125.53619999999999</v>
      </c>
      <c r="E170" s="7">
        <v>125.49639999999999</v>
      </c>
      <c r="F170" s="7">
        <v>125.4984</v>
      </c>
      <c r="G170" s="7">
        <v>125.5483</v>
      </c>
      <c r="H170" s="7">
        <v>125.7788</v>
      </c>
      <c r="I170" s="7">
        <v>125.9359</v>
      </c>
      <c r="J170" s="7">
        <v>126.099</v>
      </c>
      <c r="K170" s="7">
        <v>126.15179999999999</v>
      </c>
      <c r="L170" s="7">
        <v>126.4132</v>
      </c>
      <c r="M170" s="7">
        <v>126.63809999999999</v>
      </c>
      <c r="N170" s="7">
        <v>126.6305</v>
      </c>
      <c r="O170" s="7">
        <v>126.64490000000001</v>
      </c>
      <c r="P170" s="10">
        <v>-0.29719546598216023</v>
      </c>
      <c r="Q170" s="7">
        <v>-3.1704002510829235E-2</v>
      </c>
      <c r="R170" s="7">
        <v>1.5936712128870227E-3</v>
      </c>
      <c r="S170" s="7">
        <v>3.9761463094345292E-2</v>
      </c>
      <c r="T170" s="7">
        <v>0.18359468029436191</v>
      </c>
      <c r="U170" s="7">
        <v>0.1249018117520598</v>
      </c>
      <c r="V170" s="7">
        <v>0.12951033025531244</v>
      </c>
      <c r="W170" s="7">
        <v>4.1871862584152632E-2</v>
      </c>
      <c r="X170" s="7">
        <v>0.20721067792929546</v>
      </c>
      <c r="Y170" s="7">
        <v>0.17790863612343566</v>
      </c>
      <c r="Z170" s="7">
        <v>-6.0013534631335264E-3</v>
      </c>
      <c r="AA170" s="11">
        <v>1.1371667963096625E-2</v>
      </c>
      <c r="AB170" s="20">
        <f t="shared" ref="AB170:AB177" si="116">AVERAGE(D170:O170)</f>
        <v>126.03095833333333</v>
      </c>
      <c r="AC170" s="20">
        <f t="shared" ref="AC170:AC177" si="117">IFERROR(AVERAGE(D170:F170),"")</f>
        <v>125.51033333333334</v>
      </c>
      <c r="AD170" s="20">
        <f t="shared" ref="AD170:AD177" si="118">IFERROR(AVERAGE(G170:I170),"")</f>
        <v>125.75433333333335</v>
      </c>
      <c r="AE170" s="20">
        <f t="shared" ref="AE170:AE177" si="119">IFERROR(AVERAGE(J170:L170),"")</f>
        <v>126.22133333333333</v>
      </c>
      <c r="AF170" s="20">
        <f t="shared" ref="AF170:AF177" si="120">IFERROR(AVERAGE(M170:O170),"")</f>
        <v>126.63783333333333</v>
      </c>
      <c r="AG170" s="109">
        <f>IFERROR(AC170/'2018'!AF170*100-100,"")</f>
        <v>-1.0144217848917947E-2</v>
      </c>
      <c r="AH170" s="20">
        <f t="shared" ref="AH170:AH177" si="121">IFERROR(AD170/AC170*100-100,"")</f>
        <v>0.19440630386344537</v>
      </c>
      <c r="AI170" s="20">
        <f t="shared" ref="AI170:AI177" si="122">IFERROR(AE170/AD170*100-100,"")</f>
        <v>0.37135897238795224</v>
      </c>
      <c r="AJ170" s="20">
        <f t="shared" ref="AJ170:AJ177" si="123">IFERROR(AF170/AE170*100-100,"")</f>
        <v>0.32997591532335946</v>
      </c>
    </row>
    <row r="171" spans="2:36" x14ac:dyDescent="0.2">
      <c r="B171" s="46" t="s">
        <v>37</v>
      </c>
      <c r="C171" s="26">
        <v>122.6678</v>
      </c>
      <c r="D171" s="20">
        <v>123.9144</v>
      </c>
      <c r="E171" s="20">
        <v>124.2176</v>
      </c>
      <c r="F171" s="20">
        <v>124.5575</v>
      </c>
      <c r="G171" s="20">
        <v>124.5671</v>
      </c>
      <c r="H171" s="20">
        <v>124.7594</v>
      </c>
      <c r="I171" s="20">
        <v>124.88760000000001</v>
      </c>
      <c r="J171" s="20">
        <v>125.14400000000001</v>
      </c>
      <c r="K171" s="20">
        <v>125.2255</v>
      </c>
      <c r="L171" s="20">
        <v>125.42100000000001</v>
      </c>
      <c r="M171" s="20">
        <v>125.53100000000001</v>
      </c>
      <c r="N171" s="20">
        <v>125.6071</v>
      </c>
      <c r="O171" s="20">
        <v>125.8642</v>
      </c>
      <c r="P171" s="21">
        <v>1.0162406108204443</v>
      </c>
      <c r="Q171" s="20">
        <v>0.24468504064096172</v>
      </c>
      <c r="R171" s="20">
        <v>0.27363272193312388</v>
      </c>
      <c r="S171" s="20">
        <v>7.7072837845909214E-3</v>
      </c>
      <c r="T171" s="20">
        <v>0.15437463021937817</v>
      </c>
      <c r="U171" s="20">
        <v>0.10275778819071489</v>
      </c>
      <c r="V171" s="20">
        <v>0.20530460990522623</v>
      </c>
      <c r="W171" s="20">
        <v>6.5124976027609194E-2</v>
      </c>
      <c r="X171" s="20">
        <v>0.15611836247410454</v>
      </c>
      <c r="Y171" s="20">
        <v>8.7704610870587396E-2</v>
      </c>
      <c r="Z171" s="20">
        <v>6.0622475723125541E-2</v>
      </c>
      <c r="AA171" s="19">
        <v>0.20468588161019091</v>
      </c>
      <c r="AB171" s="20">
        <f t="shared" si="116"/>
        <v>124.97469999999998</v>
      </c>
      <c r="AC171" s="20">
        <f t="shared" si="117"/>
        <v>124.22983333333333</v>
      </c>
      <c r="AD171" s="20">
        <f t="shared" si="118"/>
        <v>124.73803333333335</v>
      </c>
      <c r="AE171" s="20">
        <f t="shared" si="119"/>
        <v>125.26350000000001</v>
      </c>
      <c r="AF171" s="20">
        <f t="shared" si="120"/>
        <v>125.66743333333334</v>
      </c>
      <c r="AG171" s="109">
        <f>IFERROR(AC171/'2018'!AF171*100-100,"")</f>
        <v>1.432450534978031</v>
      </c>
      <c r="AH171" s="20">
        <f t="shared" si="121"/>
        <v>0.4090804812048674</v>
      </c>
      <c r="AI171" s="20">
        <f t="shared" si="122"/>
        <v>0.42125617393892867</v>
      </c>
      <c r="AJ171" s="20">
        <f t="shared" si="123"/>
        <v>0.32246690642791975</v>
      </c>
    </row>
    <row r="172" spans="2:36" x14ac:dyDescent="0.2">
      <c r="B172" s="1" t="s">
        <v>39</v>
      </c>
      <c r="C172" s="14">
        <v>122.6403</v>
      </c>
      <c r="D172" s="7">
        <v>122.47620000000001</v>
      </c>
      <c r="E172" s="7">
        <v>122.381</v>
      </c>
      <c r="F172" s="7">
        <v>122.1027</v>
      </c>
      <c r="G172" s="7">
        <v>122.76260000000001</v>
      </c>
      <c r="H172" s="7">
        <v>122.9359</v>
      </c>
      <c r="I172" s="7">
        <v>123.2107</v>
      </c>
      <c r="J172" s="7">
        <v>123.5737</v>
      </c>
      <c r="K172" s="7">
        <v>122.922</v>
      </c>
      <c r="L172" s="7">
        <v>122.67359999999999</v>
      </c>
      <c r="M172" s="7">
        <v>122.9564</v>
      </c>
      <c r="N172" s="7">
        <v>123.2253</v>
      </c>
      <c r="O172" s="7">
        <v>123.6003</v>
      </c>
      <c r="P172" s="10">
        <v>-0.13380593491698128</v>
      </c>
      <c r="Q172" s="7">
        <v>-7.7729387423846844E-2</v>
      </c>
      <c r="R172" s="7">
        <v>-0.22740458077642897</v>
      </c>
      <c r="S172" s="7">
        <v>0.54044668954904973</v>
      </c>
      <c r="T172" s="7">
        <v>0.14116677229058164</v>
      </c>
      <c r="U172" s="7">
        <v>0.22353112475688472</v>
      </c>
      <c r="V172" s="7">
        <v>0.29461726944169586</v>
      </c>
      <c r="W172" s="7">
        <v>-0.52737758924431755</v>
      </c>
      <c r="X172" s="7">
        <v>-0.20207936740372248</v>
      </c>
      <c r="Y172" s="7">
        <v>0.23053044827901753</v>
      </c>
      <c r="Z172" s="7">
        <v>0.21869540747777436</v>
      </c>
      <c r="AA172" s="11">
        <v>0.30432062246957398</v>
      </c>
      <c r="AB172" s="20">
        <f t="shared" si="116"/>
        <v>122.90170000000002</v>
      </c>
      <c r="AC172" s="20">
        <f t="shared" si="117"/>
        <v>122.31996666666667</v>
      </c>
      <c r="AD172" s="20">
        <f t="shared" si="118"/>
        <v>122.96973333333335</v>
      </c>
      <c r="AE172" s="20">
        <f t="shared" si="119"/>
        <v>123.05643333333335</v>
      </c>
      <c r="AF172" s="20">
        <f t="shared" si="120"/>
        <v>123.26066666666668</v>
      </c>
      <c r="AG172" s="109">
        <f>IFERROR(AC172/'2018'!AF172*100-100,"")</f>
        <v>-0.52106093547529042</v>
      </c>
      <c r="AH172" s="20">
        <f t="shared" si="121"/>
        <v>0.5312024556361763</v>
      </c>
      <c r="AI172" s="20">
        <f t="shared" si="122"/>
        <v>7.0505154113803314E-2</v>
      </c>
      <c r="AJ172" s="20">
        <f t="shared" si="123"/>
        <v>0.16596721341673515</v>
      </c>
    </row>
    <row r="173" spans="2:36" x14ac:dyDescent="0.2">
      <c r="B173" s="1" t="s">
        <v>77</v>
      </c>
      <c r="C173" s="14">
        <v>126.2591</v>
      </c>
      <c r="D173" s="7">
        <v>126.4259</v>
      </c>
      <c r="E173" s="7">
        <v>126.7003</v>
      </c>
      <c r="F173" s="7">
        <v>126.73439999999999</v>
      </c>
      <c r="G173" s="7">
        <v>126.7195</v>
      </c>
      <c r="H173" s="7">
        <v>126.6794</v>
      </c>
      <c r="I173" s="7">
        <v>126.755</v>
      </c>
      <c r="J173" s="7">
        <v>126.80159999999999</v>
      </c>
      <c r="K173" s="7">
        <v>126.961</v>
      </c>
      <c r="L173" s="7">
        <v>127.1397</v>
      </c>
      <c r="M173" s="7">
        <v>127.2825</v>
      </c>
      <c r="N173" s="7">
        <v>127.2647</v>
      </c>
      <c r="O173" s="7">
        <v>127.7073</v>
      </c>
      <c r="P173" s="10">
        <v>0.1321092895482345</v>
      </c>
      <c r="Q173" s="7">
        <v>0.21704413415289114</v>
      </c>
      <c r="R173" s="7">
        <v>2.6913906281196758E-2</v>
      </c>
      <c r="S173" s="7">
        <v>-1.1756871062629601E-2</v>
      </c>
      <c r="T173" s="7">
        <v>-3.1644695567766098E-2</v>
      </c>
      <c r="U173" s="7">
        <v>5.9678211295596868E-2</v>
      </c>
      <c r="V173" s="7">
        <v>3.6763835746122818E-2</v>
      </c>
      <c r="W173" s="7">
        <v>0.12570819295655977</v>
      </c>
      <c r="X173" s="7">
        <v>0.14075188443695805</v>
      </c>
      <c r="Y173" s="7">
        <v>0.11231739574656385</v>
      </c>
      <c r="Z173" s="7">
        <v>-1.3984640465102463E-2</v>
      </c>
      <c r="AA173" s="11">
        <v>0.34777907778040473</v>
      </c>
      <c r="AB173" s="20">
        <f t="shared" si="116"/>
        <v>126.93094166666667</v>
      </c>
      <c r="AC173" s="20">
        <f t="shared" si="117"/>
        <v>126.6202</v>
      </c>
      <c r="AD173" s="20">
        <f t="shared" si="118"/>
        <v>126.71796666666667</v>
      </c>
      <c r="AE173" s="20">
        <f t="shared" si="119"/>
        <v>126.96743333333332</v>
      </c>
      <c r="AF173" s="20">
        <f t="shared" si="120"/>
        <v>127.41816666666666</v>
      </c>
      <c r="AG173" s="109">
        <f>IFERROR(AC173/'2018'!AF173*100-100,"")</f>
        <v>0.47909082781245615</v>
      </c>
      <c r="AH173" s="20">
        <f t="shared" si="121"/>
        <v>7.7212535335320354E-2</v>
      </c>
      <c r="AI173" s="20">
        <f t="shared" si="122"/>
        <v>0.1968676370280491</v>
      </c>
      <c r="AJ173" s="20">
        <f t="shared" si="123"/>
        <v>0.35499916907828322</v>
      </c>
    </row>
    <row r="174" spans="2:36" x14ac:dyDescent="0.2">
      <c r="B174" s="1" t="s">
        <v>69</v>
      </c>
      <c r="C174" s="14">
        <v>106.8917</v>
      </c>
      <c r="D174" s="7">
        <v>106.9477</v>
      </c>
      <c r="E174" s="7">
        <v>107.3527</v>
      </c>
      <c r="F174" s="7">
        <v>107.4847</v>
      </c>
      <c r="G174" s="7">
        <v>107.4064</v>
      </c>
      <c r="H174" s="7">
        <v>107.4982</v>
      </c>
      <c r="I174" s="7">
        <v>107.5496</v>
      </c>
      <c r="J174" s="7">
        <v>107.44240000000001</v>
      </c>
      <c r="K174" s="7">
        <v>107.4456</v>
      </c>
      <c r="L174" s="7">
        <v>107.4755</v>
      </c>
      <c r="M174" s="7">
        <v>107.4318</v>
      </c>
      <c r="N174" s="7">
        <v>107.4967</v>
      </c>
      <c r="O174" s="7">
        <v>107.5121</v>
      </c>
      <c r="P174" s="10">
        <v>5.2389474580343834E-2</v>
      </c>
      <c r="Q174" s="7">
        <v>0.37868977079451094</v>
      </c>
      <c r="R174" s="7">
        <v>0.1229591803466564</v>
      </c>
      <c r="S174" s="7">
        <v>-7.2847577376127681E-2</v>
      </c>
      <c r="T174" s="7">
        <v>8.5469767164705363E-2</v>
      </c>
      <c r="U174" s="7">
        <v>4.781475410751157E-2</v>
      </c>
      <c r="V174" s="7">
        <v>-9.9674940678525767E-2</v>
      </c>
      <c r="W174" s="7">
        <v>2.9783400221816917E-3</v>
      </c>
      <c r="X174" s="7">
        <v>2.7828035768796319E-2</v>
      </c>
      <c r="Y174" s="7">
        <v>-4.0660429586278905E-2</v>
      </c>
      <c r="Z174" s="7">
        <v>6.0410418516685584E-2</v>
      </c>
      <c r="AA174" s="11">
        <v>1.4326021170882117E-2</v>
      </c>
      <c r="AB174" s="20">
        <f t="shared" si="116"/>
        <v>107.42028333333332</v>
      </c>
      <c r="AC174" s="20">
        <f t="shared" si="117"/>
        <v>107.2617</v>
      </c>
      <c r="AD174" s="20">
        <f t="shared" si="118"/>
        <v>107.48473333333334</v>
      </c>
      <c r="AE174" s="20">
        <f t="shared" si="119"/>
        <v>107.4545</v>
      </c>
      <c r="AF174" s="20">
        <f t="shared" si="120"/>
        <v>107.48020000000001</v>
      </c>
      <c r="AG174" s="109">
        <f>IFERROR(AC174/'2018'!AF174*100-100,"")</f>
        <v>3.3760625970487013E-2</v>
      </c>
      <c r="AH174" s="20">
        <f t="shared" si="121"/>
        <v>0.2079338042687624</v>
      </c>
      <c r="AI174" s="20">
        <f t="shared" si="122"/>
        <v>-2.812802562350214E-2</v>
      </c>
      <c r="AJ174" s="20">
        <f t="shared" si="123"/>
        <v>2.391709979573875E-2</v>
      </c>
    </row>
    <row r="175" spans="2:36" x14ac:dyDescent="0.2">
      <c r="B175" s="1" t="s">
        <v>43</v>
      </c>
      <c r="C175" s="14">
        <v>128.2433</v>
      </c>
      <c r="D175" s="7">
        <v>128.99299999999999</v>
      </c>
      <c r="E175" s="7">
        <v>129.1875</v>
      </c>
      <c r="F175" s="7">
        <v>129.334</v>
      </c>
      <c r="G175" s="7">
        <v>129.33680000000001</v>
      </c>
      <c r="H175" s="7">
        <v>129.42169999999999</v>
      </c>
      <c r="I175" s="7">
        <v>129.51820000000001</v>
      </c>
      <c r="J175" s="7">
        <v>129.5455</v>
      </c>
      <c r="K175" s="7">
        <v>129.5676</v>
      </c>
      <c r="L175" s="7">
        <v>129.6763</v>
      </c>
      <c r="M175" s="7">
        <v>129.7182</v>
      </c>
      <c r="N175" s="7">
        <v>129.7766</v>
      </c>
      <c r="O175" s="7">
        <v>129.87909999999999</v>
      </c>
      <c r="P175" s="10">
        <v>0.58459194359470634</v>
      </c>
      <c r="Q175" s="7">
        <v>0.15078337584210386</v>
      </c>
      <c r="R175" s="7">
        <v>0.11340106434446304</v>
      </c>
      <c r="S175" s="7">
        <v>2.1649372941436014E-3</v>
      </c>
      <c r="T175" s="7">
        <v>6.5642570405310949E-2</v>
      </c>
      <c r="U175" s="7">
        <v>7.4562457454986492E-2</v>
      </c>
      <c r="V175" s="7">
        <v>2.1078118750875761E-2</v>
      </c>
      <c r="W175" s="7">
        <v>1.7059643136963211E-2</v>
      </c>
      <c r="X175" s="7">
        <v>8.3894430397722042E-2</v>
      </c>
      <c r="Y175" s="7">
        <v>3.2311224178973544E-2</v>
      </c>
      <c r="Z175" s="7">
        <v>4.5020667878529E-2</v>
      </c>
      <c r="AA175" s="11">
        <v>7.898188117117573E-2</v>
      </c>
      <c r="AB175" s="20">
        <f t="shared" si="116"/>
        <v>129.49620833333336</v>
      </c>
      <c r="AC175" s="20">
        <f t="shared" si="117"/>
        <v>129.17150000000001</v>
      </c>
      <c r="AD175" s="20">
        <f t="shared" si="118"/>
        <v>129.42556666666667</v>
      </c>
      <c r="AE175" s="20">
        <f t="shared" si="119"/>
        <v>129.59646666666666</v>
      </c>
      <c r="AF175" s="20">
        <f t="shared" si="120"/>
        <v>129.79130000000001</v>
      </c>
      <c r="AG175" s="109">
        <f>IFERROR(AC175/'2018'!AF175*100-100,"")</f>
        <v>0.64663367138948047</v>
      </c>
      <c r="AH175" s="20">
        <f t="shared" si="121"/>
        <v>0.19668941420256658</v>
      </c>
      <c r="AI175" s="20">
        <f t="shared" si="122"/>
        <v>0.13204500810890352</v>
      </c>
      <c r="AJ175" s="20">
        <f t="shared" si="123"/>
        <v>0.15033846087368374</v>
      </c>
    </row>
    <row r="176" spans="2:36" x14ac:dyDescent="0.2">
      <c r="B176" s="1" t="s">
        <v>45</v>
      </c>
      <c r="C176" s="14">
        <v>117.46720000000001</v>
      </c>
      <c r="D176" s="7">
        <v>118.9337</v>
      </c>
      <c r="E176" s="7">
        <v>118.92829999999999</v>
      </c>
      <c r="F176" s="7">
        <v>118.9843</v>
      </c>
      <c r="G176" s="7">
        <v>119.0147</v>
      </c>
      <c r="H176" s="7">
        <v>119.4158</v>
      </c>
      <c r="I176" s="7">
        <v>119.45829999999999</v>
      </c>
      <c r="J176" s="7">
        <v>119.7042</v>
      </c>
      <c r="K176" s="7">
        <v>119.94450000000001</v>
      </c>
      <c r="L176" s="7">
        <v>119.6165</v>
      </c>
      <c r="M176" s="7">
        <v>119.6592</v>
      </c>
      <c r="N176" s="7">
        <v>119.7239</v>
      </c>
      <c r="O176" s="7">
        <v>119.89449999999999</v>
      </c>
      <c r="P176" s="10">
        <v>1.248433605295773</v>
      </c>
      <c r="Q176" s="7">
        <v>-4.5403447467023484E-3</v>
      </c>
      <c r="R176" s="7">
        <v>4.7087194553366692E-2</v>
      </c>
      <c r="S176" s="7">
        <v>2.5549589315565335E-2</v>
      </c>
      <c r="T176" s="7">
        <v>0.33701719199392977</v>
      </c>
      <c r="U176" s="7">
        <v>3.558993031072083E-2</v>
      </c>
      <c r="V176" s="7">
        <v>0.20584588931870451</v>
      </c>
      <c r="W176" s="7">
        <v>0.20074483602079532</v>
      </c>
      <c r="X176" s="7">
        <v>-0.27345980849476459</v>
      </c>
      <c r="Y176" s="7">
        <v>3.5697416326339937E-2</v>
      </c>
      <c r="Z176" s="7">
        <v>5.4070226108817357E-2</v>
      </c>
      <c r="AA176" s="11">
        <v>0.1424945228145702</v>
      </c>
      <c r="AB176" s="20">
        <f t="shared" si="116"/>
        <v>119.439825</v>
      </c>
      <c r="AC176" s="20">
        <f t="shared" si="117"/>
        <v>118.94876666666666</v>
      </c>
      <c r="AD176" s="20">
        <f t="shared" si="118"/>
        <v>119.29626666666667</v>
      </c>
      <c r="AE176" s="20">
        <f t="shared" si="119"/>
        <v>119.75506666666668</v>
      </c>
      <c r="AF176" s="20">
        <f t="shared" si="120"/>
        <v>119.75920000000001</v>
      </c>
      <c r="AG176" s="109">
        <f>IFERROR(AC176/'2018'!AF176*100-100,"")</f>
        <v>1.3854017713436235</v>
      </c>
      <c r="AH176" s="20">
        <f t="shared" si="121"/>
        <v>0.29214258351566968</v>
      </c>
      <c r="AI176" s="20">
        <f t="shared" si="122"/>
        <v>0.38458873258957738</v>
      </c>
      <c r="AJ176" s="20">
        <f t="shared" si="123"/>
        <v>3.4514893176407213E-3</v>
      </c>
    </row>
    <row r="177" spans="2:36" x14ac:dyDescent="0.2">
      <c r="B177" s="1" t="s">
        <v>70</v>
      </c>
      <c r="C177" s="14">
        <v>122.20780000000001</v>
      </c>
      <c r="D177" s="7">
        <v>125.24460000000001</v>
      </c>
      <c r="E177" s="7">
        <v>125.76220000000001</v>
      </c>
      <c r="F177" s="7">
        <v>126.62139999999999</v>
      </c>
      <c r="G177" s="7">
        <v>126.6353</v>
      </c>
      <c r="H177" s="7">
        <v>127.0539</v>
      </c>
      <c r="I177" s="7">
        <v>127.3584</v>
      </c>
      <c r="J177" s="7">
        <v>127.82729999999999</v>
      </c>
      <c r="K177" s="7">
        <v>127.8604</v>
      </c>
      <c r="L177" s="7">
        <v>128.62960000000001</v>
      </c>
      <c r="M177" s="7">
        <v>128.8443</v>
      </c>
      <c r="N177" s="7">
        <v>128.946</v>
      </c>
      <c r="O177" s="7">
        <v>129.13329999999999</v>
      </c>
      <c r="P177" s="10">
        <v>2.4849477692913213</v>
      </c>
      <c r="Q177" s="7">
        <v>0.41327131069922507</v>
      </c>
      <c r="R177" s="7">
        <v>0.68319415531851946</v>
      </c>
      <c r="S177" s="7">
        <v>1.0977607260705289E-2</v>
      </c>
      <c r="T177" s="7">
        <v>0.33055554020087435</v>
      </c>
      <c r="U177" s="7">
        <v>0.23966206468278772</v>
      </c>
      <c r="V177" s="7">
        <v>0.36817359514566039</v>
      </c>
      <c r="W177" s="7">
        <v>2.5894312091395633E-2</v>
      </c>
      <c r="X177" s="7">
        <v>0.60159361303422498</v>
      </c>
      <c r="Y177" s="7">
        <v>0.16691336986198621</v>
      </c>
      <c r="Z177" s="7">
        <v>7.8932478968797154E-2</v>
      </c>
      <c r="AA177" s="11">
        <v>0.14525460270190108</v>
      </c>
      <c r="AB177" s="20">
        <f t="shared" si="116"/>
        <v>127.49305833333334</v>
      </c>
      <c r="AC177" s="20">
        <f t="shared" si="117"/>
        <v>125.87606666666666</v>
      </c>
      <c r="AD177" s="20">
        <f t="shared" si="118"/>
        <v>127.01586666666667</v>
      </c>
      <c r="AE177" s="20">
        <f t="shared" si="119"/>
        <v>128.10576666666668</v>
      </c>
      <c r="AF177" s="20">
        <f t="shared" si="120"/>
        <v>128.97453333333331</v>
      </c>
      <c r="AG177" s="109">
        <f>IFERROR(AC177/'2018'!AF177*100-100,"")</f>
        <v>3.3911177891723128</v>
      </c>
      <c r="AH177" s="20">
        <f t="shared" si="121"/>
        <v>0.9054938164046149</v>
      </c>
      <c r="AI177" s="20">
        <f t="shared" si="122"/>
        <v>0.85808177246097728</v>
      </c>
      <c r="AJ177" s="20">
        <f t="shared" si="123"/>
        <v>0.67816359034576124</v>
      </c>
    </row>
    <row r="178" spans="2:36" x14ac:dyDescent="0.2">
      <c r="B178" s="46" t="s">
        <v>48</v>
      </c>
      <c r="C178" s="26">
        <v>97.133679999999998</v>
      </c>
      <c r="D178" s="20">
        <v>98.009249999999994</v>
      </c>
      <c r="E178" s="20">
        <v>99.38364</v>
      </c>
      <c r="F178" s="20">
        <v>100.2058</v>
      </c>
      <c r="G178" s="20">
        <v>98.84957</v>
      </c>
      <c r="H178" s="20">
        <v>99.182789999999997</v>
      </c>
      <c r="I178" s="20">
        <v>97.512550000000005</v>
      </c>
      <c r="J178" s="20">
        <v>97.674080000000004</v>
      </c>
      <c r="K178" s="20">
        <v>96.175420000000003</v>
      </c>
      <c r="L178" s="20">
        <v>98.358969999999999</v>
      </c>
      <c r="M178" s="20">
        <v>97.852199999999996</v>
      </c>
      <c r="N178" s="20">
        <v>98.957210000000003</v>
      </c>
      <c r="O178" s="20">
        <v>100.8477</v>
      </c>
      <c r="P178" s="21">
        <v>0.90140721529339374</v>
      </c>
      <c r="Q178" s="20">
        <v>1.4023064149557367</v>
      </c>
      <c r="R178" s="20">
        <v>0.82725889291235122</v>
      </c>
      <c r="S178" s="20">
        <v>-1.353444610990578</v>
      </c>
      <c r="T178" s="20">
        <v>0.33709807741196768</v>
      </c>
      <c r="U178" s="20">
        <v>-1.6840018313660994</v>
      </c>
      <c r="V178" s="20">
        <v>0.16565047268274602</v>
      </c>
      <c r="W178" s="20">
        <v>-1.5343477000244088</v>
      </c>
      <c r="X178" s="20">
        <v>2.2703825987970694</v>
      </c>
      <c r="Y178" s="20">
        <v>-0.51522499676440603</v>
      </c>
      <c r="Z178" s="20">
        <v>1.1292643394834323</v>
      </c>
      <c r="AA178" s="19">
        <v>1.9104115809247246</v>
      </c>
      <c r="AB178" s="20">
        <f>(AB161/AB162)*100</f>
        <v>98.576656619647963</v>
      </c>
      <c r="AC178" s="20">
        <f t="shared" ref="AC178:AF178" si="124">(AC161/AC162)*100</f>
        <v>99.198908686583707</v>
      </c>
      <c r="AD178" s="20">
        <f t="shared" si="124"/>
        <v>98.511724780035451</v>
      </c>
      <c r="AE178" s="20">
        <f t="shared" si="124"/>
        <v>97.399925332085303</v>
      </c>
      <c r="AF178" s="20">
        <f t="shared" si="124"/>
        <v>99.219249446053681</v>
      </c>
      <c r="AG178" s="109">
        <f>IFERROR(AC178/'2018'!AF178*100-100,"")</f>
        <v>0.90343328311550408</v>
      </c>
      <c r="AH178" s="20">
        <f t="shared" ref="AH178:AH179" si="125">IFERROR(AD178/AC178*100-100,"")</f>
        <v>-0.69273333310489704</v>
      </c>
      <c r="AI178" s="20">
        <f t="shared" ref="AI178:AI179" si="126">IFERROR(AE178/AD178*100-100,"")</f>
        <v>-1.1285960634966727</v>
      </c>
      <c r="AJ178" s="20">
        <f t="shared" ref="AJ178:AJ179" si="127">IFERROR(AF178/AE178*100-100,"")</f>
        <v>1.8678906659993686</v>
      </c>
    </row>
    <row r="179" spans="2:36" x14ac:dyDescent="0.2">
      <c r="B179" s="46" t="s">
        <v>72</v>
      </c>
      <c r="C179" s="26">
        <v>104.7341</v>
      </c>
      <c r="D179" s="20">
        <v>105.2454</v>
      </c>
      <c r="E179" s="20">
        <v>105.9606</v>
      </c>
      <c r="F179" s="20">
        <v>106.9316</v>
      </c>
      <c r="G179" s="20">
        <v>106.32470000000001</v>
      </c>
      <c r="H179" s="20">
        <v>107.41240000000001</v>
      </c>
      <c r="I179" s="20">
        <v>106.2165</v>
      </c>
      <c r="J179" s="20">
        <v>107.1887</v>
      </c>
      <c r="K179" s="20">
        <v>105.8801</v>
      </c>
      <c r="L179" s="20">
        <v>107.25230000000001</v>
      </c>
      <c r="M179" s="20">
        <v>106.28270000000001</v>
      </c>
      <c r="N179" s="20">
        <v>107.7107</v>
      </c>
      <c r="O179" s="20">
        <v>109.3313</v>
      </c>
      <c r="P179" s="21">
        <v>0.488188660617703</v>
      </c>
      <c r="Q179" s="20">
        <v>0.6795546408679104</v>
      </c>
      <c r="R179" s="20">
        <v>0.91637835195346529</v>
      </c>
      <c r="S179" s="20">
        <v>-0.56755907514709958</v>
      </c>
      <c r="T179" s="20">
        <v>1.0229984189938914</v>
      </c>
      <c r="U179" s="20">
        <v>-1.1133723853112014</v>
      </c>
      <c r="V179" s="20">
        <v>0.91530035352322936</v>
      </c>
      <c r="W179" s="20">
        <v>-1.2208376442666049</v>
      </c>
      <c r="X179" s="20">
        <v>1.2959942425441671</v>
      </c>
      <c r="Y179" s="20">
        <v>-0.90403655679178874</v>
      </c>
      <c r="Z179" s="20">
        <v>1.3435864914986138</v>
      </c>
      <c r="AA179" s="19">
        <v>1.504585895366009</v>
      </c>
      <c r="AB179" s="20">
        <f>(AB161/AB171)*100</f>
        <v>106.81470596315363</v>
      </c>
      <c r="AC179" s="20">
        <f t="shared" ref="AC179:AF179" si="128">(AC161/AC171)*100</f>
        <v>106.04733967552076</v>
      </c>
      <c r="AD179" s="20">
        <f t="shared" si="128"/>
        <v>106.6512191817465</v>
      </c>
      <c r="AE179" s="20">
        <f t="shared" si="128"/>
        <v>106.77390727014119</v>
      </c>
      <c r="AF179" s="20">
        <f t="shared" si="128"/>
        <v>107.77623903090247</v>
      </c>
      <c r="AG179" s="109">
        <f>IFERROR(AC179/'2018'!AF179*100-100,"")</f>
        <v>0.18770551831475757</v>
      </c>
      <c r="AH179" s="20">
        <f t="shared" si="125"/>
        <v>0.56944333358428878</v>
      </c>
      <c r="AI179" s="20">
        <f t="shared" si="126"/>
        <v>0.11503674251076745</v>
      </c>
      <c r="AJ179" s="20">
        <f t="shared" si="127"/>
        <v>0.93874223243075505</v>
      </c>
    </row>
    <row r="180" spans="2:36" ht="24" customHeight="1" x14ac:dyDescent="0.2">
      <c r="B180" s="22" t="s">
        <v>85</v>
      </c>
      <c r="C180" s="27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4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5"/>
      <c r="AB180" s="24"/>
      <c r="AC180" s="23"/>
      <c r="AD180" s="23"/>
      <c r="AE180" s="23"/>
      <c r="AF180" s="23"/>
      <c r="AG180" s="23"/>
      <c r="AH180" s="23"/>
      <c r="AI180" s="23"/>
      <c r="AJ180" s="23"/>
    </row>
    <row r="181" spans="2:36" x14ac:dyDescent="0.2">
      <c r="B181" s="1" t="s">
        <v>15</v>
      </c>
      <c r="C181" s="14">
        <v>128.25370000000001</v>
      </c>
      <c r="D181" s="7">
        <v>130.23070000000001</v>
      </c>
      <c r="E181" s="7">
        <v>131.43010000000001</v>
      </c>
      <c r="F181" s="7">
        <v>133.08779999999999</v>
      </c>
      <c r="G181" s="7">
        <v>132.29349999999999</v>
      </c>
      <c r="H181" s="7">
        <v>133.85890000000001</v>
      </c>
      <c r="I181" s="7">
        <v>132.4134</v>
      </c>
      <c r="J181" s="7">
        <v>133.98390000000001</v>
      </c>
      <c r="K181" s="7">
        <v>132.3622</v>
      </c>
      <c r="L181" s="7">
        <v>134.35470000000001</v>
      </c>
      <c r="M181" s="7">
        <v>133.2218</v>
      </c>
      <c r="N181" s="7">
        <v>135.09039999999999</v>
      </c>
      <c r="O181" s="7">
        <v>137.47630000000001</v>
      </c>
      <c r="P181" s="10">
        <v>1.5414759964040052</v>
      </c>
      <c r="Q181" s="7">
        <v>0.92098099756815943</v>
      </c>
      <c r="R181" s="7">
        <v>1.261278809039921</v>
      </c>
      <c r="S181" s="7">
        <v>-0.59682405149081486</v>
      </c>
      <c r="T181" s="7">
        <v>1.1832780900044304</v>
      </c>
      <c r="U181" s="7">
        <v>-1.0798684286214884</v>
      </c>
      <c r="V181" s="7">
        <v>1.1860582086103142</v>
      </c>
      <c r="W181" s="7">
        <v>-1.2103693055658209</v>
      </c>
      <c r="X181" s="7">
        <v>1.5053391376087788</v>
      </c>
      <c r="Y181" s="7">
        <v>-0.8432157565012659</v>
      </c>
      <c r="Z181" s="7">
        <v>1.4026232943857435</v>
      </c>
      <c r="AA181" s="11">
        <v>1.7661506665166593</v>
      </c>
      <c r="AB181" s="20">
        <f t="shared" ref="AB181:AB197" si="129">AVERAGE(D181:O181)</f>
        <v>133.31697500000004</v>
      </c>
      <c r="AC181" s="20">
        <f t="shared" ref="AC181:AC197" si="130">IFERROR(AVERAGE(D181:F181),"")</f>
        <v>131.58286666666666</v>
      </c>
      <c r="AD181" s="20">
        <f t="shared" ref="AD181:AD197" si="131">IFERROR(AVERAGE(G181:I181),"")</f>
        <v>132.85526666666667</v>
      </c>
      <c r="AE181" s="20">
        <f t="shared" ref="AE181:AE197" si="132">IFERROR(AVERAGE(J181:L181),"")</f>
        <v>133.56693333333331</v>
      </c>
      <c r="AF181" s="20">
        <f t="shared" ref="AF181:AF197" si="133">IFERROR(AVERAGE(M181:O181),"")</f>
        <v>135.26283333333333</v>
      </c>
      <c r="AG181" s="109">
        <f>IFERROR(AC181/'2018'!AF181*100-100,"")</f>
        <v>1.6428477813456936</v>
      </c>
      <c r="AH181" s="20">
        <f t="shared" ref="AH181" si="134">IFERROR(AD181/AC181*100-100,"")</f>
        <v>0.96699519643641452</v>
      </c>
      <c r="AI181" s="20">
        <f t="shared" ref="AI181" si="135">IFERROR(AE181/AD181*100-100,"")</f>
        <v>0.53567064710517798</v>
      </c>
      <c r="AJ181" s="20">
        <f t="shared" ref="AJ181" si="136">IFERROR(AF181/AE181*100-100,"")</f>
        <v>1.2697004847507287</v>
      </c>
    </row>
    <row r="182" spans="2:36" x14ac:dyDescent="0.2">
      <c r="B182" s="1" t="s">
        <v>21</v>
      </c>
      <c r="C182" s="14">
        <v>132.3621</v>
      </c>
      <c r="D182" s="7">
        <v>133.17240000000001</v>
      </c>
      <c r="E182" s="7">
        <v>132.5266</v>
      </c>
      <c r="F182" s="7">
        <v>133.0087</v>
      </c>
      <c r="G182" s="7">
        <v>134.09180000000001</v>
      </c>
      <c r="H182" s="7">
        <v>135.22550000000001</v>
      </c>
      <c r="I182" s="7">
        <v>136.15629999999999</v>
      </c>
      <c r="J182" s="7">
        <v>137.47540000000001</v>
      </c>
      <c r="K182" s="7">
        <v>138.00749999999999</v>
      </c>
      <c r="L182" s="7">
        <v>136.89330000000001</v>
      </c>
      <c r="M182" s="7">
        <v>136.46889999999999</v>
      </c>
      <c r="N182" s="7">
        <v>136.84569999999999</v>
      </c>
      <c r="O182" s="7">
        <v>136.5763</v>
      </c>
      <c r="P182" s="10">
        <v>0.61218430351287279</v>
      </c>
      <c r="Q182" s="7">
        <v>-0.48493531692753772</v>
      </c>
      <c r="R182" s="7">
        <v>0.36377602685046068</v>
      </c>
      <c r="S182" s="7">
        <v>0.81430763551557284</v>
      </c>
      <c r="T182" s="7">
        <v>0.84546556911012039</v>
      </c>
      <c r="U182" s="7">
        <v>0.6883317125837779</v>
      </c>
      <c r="V182" s="7">
        <v>0.96881304794564793</v>
      </c>
      <c r="W182" s="7">
        <v>0.38705106513600657</v>
      </c>
      <c r="X182" s="7">
        <v>-0.8073474267702716</v>
      </c>
      <c r="Y182" s="7">
        <v>-0.31002247736011906</v>
      </c>
      <c r="Z182" s="7">
        <v>0.27610686390818928</v>
      </c>
      <c r="AA182" s="11">
        <v>-0.19686405930181972</v>
      </c>
      <c r="AB182" s="20">
        <f t="shared" si="129"/>
        <v>135.53736666666668</v>
      </c>
      <c r="AC182" s="20">
        <f t="shared" si="130"/>
        <v>132.90256666666667</v>
      </c>
      <c r="AD182" s="20">
        <f t="shared" si="131"/>
        <v>135.15786666666668</v>
      </c>
      <c r="AE182" s="20">
        <f t="shared" si="132"/>
        <v>137.45873333333333</v>
      </c>
      <c r="AF182" s="20">
        <f t="shared" si="133"/>
        <v>136.63030000000001</v>
      </c>
      <c r="AG182" s="109">
        <f>IFERROR(AC182/'2018'!AF182*100-100,"")</f>
        <v>0.71565591730310985</v>
      </c>
      <c r="AH182" s="20">
        <f t="shared" ref="AH182:AH199" si="137">IFERROR(AD182/AC182*100-100,"")</f>
        <v>1.6969574452663068</v>
      </c>
      <c r="AI182" s="20">
        <f t="shared" ref="AI182:AI199" si="138">IFERROR(AE182/AD182*100-100,"")</f>
        <v>1.7023549745285322</v>
      </c>
      <c r="AJ182" s="20">
        <f t="shared" ref="AJ182:AJ199" si="139">IFERROR(AF182/AE182*100-100,"")</f>
        <v>-0.60267784610265096</v>
      </c>
    </row>
    <row r="183" spans="2:36" x14ac:dyDescent="0.2">
      <c r="B183" s="54" t="s">
        <v>23</v>
      </c>
      <c r="C183" s="26">
        <v>135.5378</v>
      </c>
      <c r="D183" s="20">
        <v>136.23060000000001</v>
      </c>
      <c r="E183" s="20">
        <v>135.32310000000001</v>
      </c>
      <c r="F183" s="20">
        <v>135.8622</v>
      </c>
      <c r="G183" s="20">
        <v>137.25729999999999</v>
      </c>
      <c r="H183" s="20">
        <v>138.66650000000001</v>
      </c>
      <c r="I183" s="20">
        <v>139.83340000000001</v>
      </c>
      <c r="J183" s="20">
        <v>141.4495</v>
      </c>
      <c r="K183" s="20">
        <v>142.0942</v>
      </c>
      <c r="L183" s="20">
        <v>140.6063</v>
      </c>
      <c r="M183" s="20">
        <v>140.04230000000001</v>
      </c>
      <c r="N183" s="20">
        <v>140.47929999999999</v>
      </c>
      <c r="O183" s="20">
        <v>140.0581</v>
      </c>
      <c r="P183" s="21">
        <v>0.51114891934206208</v>
      </c>
      <c r="Q183" s="20">
        <v>-0.66614989583837914</v>
      </c>
      <c r="R183" s="20">
        <v>0.39837987749319259</v>
      </c>
      <c r="S183" s="20">
        <v>1.0268492634448618</v>
      </c>
      <c r="T183" s="20">
        <v>1.0266849194906404</v>
      </c>
      <c r="U183" s="20">
        <v>0.84151543451374211</v>
      </c>
      <c r="V183" s="20">
        <v>1.1557324644898777</v>
      </c>
      <c r="W183" s="20">
        <v>0.45578103846249041</v>
      </c>
      <c r="X183" s="20">
        <v>-1.0471222611478836</v>
      </c>
      <c r="Y183" s="20">
        <v>-0.40112000671377662</v>
      </c>
      <c r="Z183" s="20">
        <v>0.31204857389516122</v>
      </c>
      <c r="AA183" s="19">
        <v>-0.29983065120626234</v>
      </c>
      <c r="AB183" s="20">
        <f t="shared" si="129"/>
        <v>138.99190000000002</v>
      </c>
      <c r="AC183" s="20">
        <f t="shared" si="130"/>
        <v>135.80530000000002</v>
      </c>
      <c r="AD183" s="20">
        <f t="shared" si="131"/>
        <v>138.58573333333334</v>
      </c>
      <c r="AE183" s="20">
        <f t="shared" si="132"/>
        <v>141.38333333333333</v>
      </c>
      <c r="AF183" s="20">
        <f t="shared" si="133"/>
        <v>140.19323333333332</v>
      </c>
      <c r="AG183" s="109">
        <f>IFERROR(AC183/'2018'!AF183*100-100,"")</f>
        <v>0.53907471138714413</v>
      </c>
      <c r="AH183" s="20">
        <f t="shared" si="137"/>
        <v>2.0473673216975499</v>
      </c>
      <c r="AI183" s="20">
        <f t="shared" si="138"/>
        <v>2.0186782093010009</v>
      </c>
      <c r="AJ183" s="20">
        <f t="shared" si="139"/>
        <v>-0.84175409642814714</v>
      </c>
    </row>
    <row r="184" spans="2:36" x14ac:dyDescent="0.2">
      <c r="B184" s="1" t="s">
        <v>25</v>
      </c>
      <c r="C184" s="14">
        <v>139.9238</v>
      </c>
      <c r="D184" s="7">
        <v>141.04320000000001</v>
      </c>
      <c r="E184" s="7">
        <v>138.72130000000001</v>
      </c>
      <c r="F184" s="7">
        <v>139.78049999999999</v>
      </c>
      <c r="G184" s="7">
        <v>142.9365</v>
      </c>
      <c r="H184" s="7">
        <v>145.69820000000001</v>
      </c>
      <c r="I184" s="7">
        <v>148.09729999999999</v>
      </c>
      <c r="J184" s="7">
        <v>151.5335</v>
      </c>
      <c r="K184" s="7">
        <v>152.88980000000001</v>
      </c>
      <c r="L184" s="7">
        <v>149.14879999999999</v>
      </c>
      <c r="M184" s="7">
        <v>147.5752</v>
      </c>
      <c r="N184" s="7">
        <v>148.34020000000001</v>
      </c>
      <c r="O184" s="7">
        <v>147.07300000000001</v>
      </c>
      <c r="P184" s="10">
        <v>0.8000068608771439</v>
      </c>
      <c r="Q184" s="7">
        <v>-1.646233210817678</v>
      </c>
      <c r="R184" s="7">
        <v>0.76354532433013211</v>
      </c>
      <c r="S184" s="7">
        <v>2.2578256623778037</v>
      </c>
      <c r="T184" s="7">
        <v>1.9321167091680704</v>
      </c>
      <c r="U184" s="7">
        <v>1.6466229507296422</v>
      </c>
      <c r="V184" s="7">
        <v>2.3202313614090291</v>
      </c>
      <c r="W184" s="7">
        <v>0.89504960949229351</v>
      </c>
      <c r="X184" s="7">
        <v>-2.446860418419027</v>
      </c>
      <c r="Y184" s="7">
        <v>-1.0550537449848736</v>
      </c>
      <c r="Z184" s="7">
        <v>0.51837978196879608</v>
      </c>
      <c r="AA184" s="11">
        <v>-0.85425258965540185</v>
      </c>
      <c r="AB184" s="20">
        <f t="shared" si="129"/>
        <v>146.06979166666667</v>
      </c>
      <c r="AC184" s="20">
        <f t="shared" si="130"/>
        <v>139.84833333333333</v>
      </c>
      <c r="AD184" s="20">
        <f t="shared" si="131"/>
        <v>145.57733333333331</v>
      </c>
      <c r="AE184" s="20">
        <f t="shared" si="132"/>
        <v>151.19070000000002</v>
      </c>
      <c r="AF184" s="20">
        <f t="shared" si="133"/>
        <v>147.66279999999998</v>
      </c>
      <c r="AG184" s="109">
        <f>IFERROR(AC184/'2018'!AF184*100-100,"")</f>
        <v>0.38674060910388164</v>
      </c>
      <c r="AH184" s="20">
        <f t="shared" si="137"/>
        <v>4.0965808196975217</v>
      </c>
      <c r="AI184" s="20">
        <f t="shared" si="138"/>
        <v>3.8559345319326468</v>
      </c>
      <c r="AJ184" s="20">
        <f t="shared" si="139"/>
        <v>-2.3334107190455882</v>
      </c>
    </row>
    <row r="185" spans="2:36" x14ac:dyDescent="0.2">
      <c r="B185" s="1" t="s">
        <v>66</v>
      </c>
      <c r="C185" s="14">
        <v>142.76300000000001</v>
      </c>
      <c r="D185" s="7">
        <v>143.8323</v>
      </c>
      <c r="E185" s="7">
        <v>144.2184</v>
      </c>
      <c r="F185" s="7">
        <v>144.39949999999999</v>
      </c>
      <c r="G185" s="7">
        <v>144.46010000000001</v>
      </c>
      <c r="H185" s="7">
        <v>144.7166</v>
      </c>
      <c r="I185" s="7">
        <v>145.04929999999999</v>
      </c>
      <c r="J185" s="7">
        <v>145.2303</v>
      </c>
      <c r="K185" s="7">
        <v>145.4453</v>
      </c>
      <c r="L185" s="7">
        <v>145.59979999999999</v>
      </c>
      <c r="M185" s="7">
        <v>145.75620000000001</v>
      </c>
      <c r="N185" s="7">
        <v>146.10400000000001</v>
      </c>
      <c r="O185" s="7">
        <v>146.54230000000001</v>
      </c>
      <c r="P185" s="10">
        <v>0.74900359336802835</v>
      </c>
      <c r="Q185" s="7">
        <v>0.26843761797593374</v>
      </c>
      <c r="R185" s="7">
        <v>0.12557343584451533</v>
      </c>
      <c r="S185" s="7">
        <v>4.1966904317551096E-2</v>
      </c>
      <c r="T185" s="7">
        <v>0.17755767855621613</v>
      </c>
      <c r="U185" s="7">
        <v>0.22989760677074259</v>
      </c>
      <c r="V185" s="7">
        <v>0.12478515925275861</v>
      </c>
      <c r="W185" s="7">
        <v>0.1480407325468607</v>
      </c>
      <c r="X185" s="7">
        <v>0.10622550195845759</v>
      </c>
      <c r="Y185" s="7">
        <v>0.10741772996942249</v>
      </c>
      <c r="Z185" s="7">
        <v>0.23861763684838552</v>
      </c>
      <c r="AA185" s="11">
        <v>0.29999178667250598</v>
      </c>
      <c r="AB185" s="20">
        <f t="shared" si="129"/>
        <v>145.1128416666667</v>
      </c>
      <c r="AC185" s="20">
        <f t="shared" si="130"/>
        <v>144.15006666666667</v>
      </c>
      <c r="AD185" s="20">
        <f t="shared" si="131"/>
        <v>144.74199999999999</v>
      </c>
      <c r="AE185" s="20">
        <f t="shared" si="132"/>
        <v>145.42513333333332</v>
      </c>
      <c r="AF185" s="20">
        <f t="shared" si="133"/>
        <v>146.13416666666669</v>
      </c>
      <c r="AG185" s="109">
        <f>IFERROR(AC185/'2018'!AF185*100-100,"")</f>
        <v>1.1411438100338671</v>
      </c>
      <c r="AH185" s="20">
        <f t="shared" si="137"/>
        <v>0.41063687795725912</v>
      </c>
      <c r="AI185" s="20">
        <f t="shared" si="138"/>
        <v>0.47196621114349568</v>
      </c>
      <c r="AJ185" s="20">
        <f t="shared" si="139"/>
        <v>0.4875590051605343</v>
      </c>
    </row>
    <row r="186" spans="2:36" x14ac:dyDescent="0.2">
      <c r="B186" s="1" t="s">
        <v>28</v>
      </c>
      <c r="C186" s="14">
        <v>129.08420000000001</v>
      </c>
      <c r="D186" s="7">
        <v>129.34</v>
      </c>
      <c r="E186" s="7">
        <v>129.33369999999999</v>
      </c>
      <c r="F186" s="7">
        <v>129.35919999999999</v>
      </c>
      <c r="G186" s="7">
        <v>129.60550000000001</v>
      </c>
      <c r="H186" s="7">
        <v>129.75720000000001</v>
      </c>
      <c r="I186" s="7">
        <v>129.82859999999999</v>
      </c>
      <c r="J186" s="7">
        <v>130.05260000000001</v>
      </c>
      <c r="K186" s="7">
        <v>130.1131</v>
      </c>
      <c r="L186" s="7">
        <v>130.22149999999999</v>
      </c>
      <c r="M186" s="7">
        <v>130.37289999999999</v>
      </c>
      <c r="N186" s="7">
        <v>130.5402</v>
      </c>
      <c r="O186" s="7">
        <v>130.75890000000001</v>
      </c>
      <c r="P186" s="10">
        <v>0.19816522858722724</v>
      </c>
      <c r="Q186" s="7">
        <v>-4.8708829441860106E-3</v>
      </c>
      <c r="R186" s="7">
        <v>1.9716438948235347E-2</v>
      </c>
      <c r="S186" s="7">
        <v>0.19040006431704842</v>
      </c>
      <c r="T186" s="7">
        <v>0.11704750184213268</v>
      </c>
      <c r="U186" s="7">
        <v>5.5025848276614171E-2</v>
      </c>
      <c r="V186" s="7">
        <v>0.17253517329773099</v>
      </c>
      <c r="W186" s="7">
        <v>4.6519638976837405E-2</v>
      </c>
      <c r="X186" s="7">
        <v>8.3312133828176357E-2</v>
      </c>
      <c r="Y186" s="7">
        <v>0.11626344344059571</v>
      </c>
      <c r="Z186" s="7">
        <v>0.1283242146182309</v>
      </c>
      <c r="AA186" s="11">
        <v>0.16753459853747166</v>
      </c>
      <c r="AB186" s="20">
        <f t="shared" si="129"/>
        <v>129.94028333333335</v>
      </c>
      <c r="AC186" s="20">
        <f t="shared" si="130"/>
        <v>129.3443</v>
      </c>
      <c r="AD186" s="20">
        <f t="shared" si="131"/>
        <v>129.73043333333334</v>
      </c>
      <c r="AE186" s="20">
        <f t="shared" si="132"/>
        <v>130.12906666666666</v>
      </c>
      <c r="AF186" s="20">
        <f t="shared" si="133"/>
        <v>130.55733333333333</v>
      </c>
      <c r="AG186" s="109">
        <f>IFERROR(AC186/'2018'!AF186*100-100,"")</f>
        <v>0.56479970641714772</v>
      </c>
      <c r="AH186" s="20">
        <f t="shared" si="137"/>
        <v>0.29853138741586349</v>
      </c>
      <c r="AI186" s="20">
        <f t="shared" si="138"/>
        <v>0.30727819455367467</v>
      </c>
      <c r="AJ186" s="20">
        <f t="shared" si="139"/>
        <v>0.32910915111972372</v>
      </c>
    </row>
    <row r="187" spans="2:36" x14ac:dyDescent="0.2">
      <c r="B187" s="1" t="s">
        <v>30</v>
      </c>
      <c r="C187" s="14">
        <v>131.74199999999999</v>
      </c>
      <c r="D187" s="7">
        <v>131.86689999999999</v>
      </c>
      <c r="E187" s="7">
        <v>131.86920000000001</v>
      </c>
      <c r="F187" s="7">
        <v>132.44929999999999</v>
      </c>
      <c r="G187" s="7">
        <v>132.33449999999999</v>
      </c>
      <c r="H187" s="7">
        <v>134.70070000000001</v>
      </c>
      <c r="I187" s="7">
        <v>135.2354</v>
      </c>
      <c r="J187" s="7">
        <v>135.38319999999999</v>
      </c>
      <c r="K187" s="7">
        <v>135.41069999999999</v>
      </c>
      <c r="L187" s="7">
        <v>135.6474</v>
      </c>
      <c r="M187" s="7">
        <v>136.11109999999999</v>
      </c>
      <c r="N187" s="7">
        <v>136.3621</v>
      </c>
      <c r="O187" s="7">
        <v>136.0615</v>
      </c>
      <c r="P187" s="10">
        <v>9.4806515765660668E-2</v>
      </c>
      <c r="Q187" s="7">
        <v>1.7441829602572814E-3</v>
      </c>
      <c r="R187" s="7">
        <v>0.43990560343126928</v>
      </c>
      <c r="S187" s="7">
        <v>-8.6674674762344889E-2</v>
      </c>
      <c r="T187" s="7">
        <v>1.7880446897823477</v>
      </c>
      <c r="U187" s="7">
        <v>0.39695413609579355</v>
      </c>
      <c r="V187" s="7">
        <v>0.10929091051602577</v>
      </c>
      <c r="W187" s="7">
        <v>2.0312712360177197E-2</v>
      </c>
      <c r="X187" s="7">
        <v>0.17480154817899415</v>
      </c>
      <c r="Y187" s="7">
        <v>0.34184215841954113</v>
      </c>
      <c r="Z187" s="7">
        <v>0.18440817831903847</v>
      </c>
      <c r="AA187" s="11">
        <v>-0.2204424836519846</v>
      </c>
      <c r="AB187" s="20">
        <f t="shared" si="129"/>
        <v>134.45266666666669</v>
      </c>
      <c r="AC187" s="20">
        <f t="shared" si="130"/>
        <v>132.06179999999998</v>
      </c>
      <c r="AD187" s="20">
        <f t="shared" si="131"/>
        <v>134.09020000000001</v>
      </c>
      <c r="AE187" s="20">
        <f t="shared" si="132"/>
        <v>135.48043333333334</v>
      </c>
      <c r="AF187" s="20">
        <f t="shared" si="133"/>
        <v>136.17823333333334</v>
      </c>
      <c r="AG187" s="109">
        <f>IFERROR(AC187/'2018'!AF187*100-100,"")</f>
        <v>0.74862393719887166</v>
      </c>
      <c r="AH187" s="20">
        <f t="shared" si="137"/>
        <v>1.53594756394358</v>
      </c>
      <c r="AI187" s="20">
        <f t="shared" si="138"/>
        <v>1.0367896634752753</v>
      </c>
      <c r="AJ187" s="20">
        <f t="shared" si="139"/>
        <v>0.51505592566502401</v>
      </c>
    </row>
    <row r="188" spans="2:36" x14ac:dyDescent="0.2">
      <c r="B188" s="1" t="s">
        <v>32</v>
      </c>
      <c r="C188" s="14">
        <v>129.5307</v>
      </c>
      <c r="D188" s="7">
        <v>129.82320000000001</v>
      </c>
      <c r="E188" s="7">
        <v>129.98339999999999</v>
      </c>
      <c r="F188" s="7">
        <v>130.322</v>
      </c>
      <c r="G188" s="7">
        <v>130.40639999999999</v>
      </c>
      <c r="H188" s="7">
        <v>130.5325</v>
      </c>
      <c r="I188" s="7">
        <v>130.97929999999999</v>
      </c>
      <c r="J188" s="7">
        <v>131.6951</v>
      </c>
      <c r="K188" s="7">
        <v>131.82759999999999</v>
      </c>
      <c r="L188" s="7">
        <v>132.08410000000001</v>
      </c>
      <c r="M188" s="7">
        <v>132.2362</v>
      </c>
      <c r="N188" s="7">
        <v>132.28700000000001</v>
      </c>
      <c r="O188" s="7">
        <v>132.64580000000001</v>
      </c>
      <c r="P188" s="10">
        <v>0.22581519284618876</v>
      </c>
      <c r="Q188" s="7">
        <v>0.12339859131493816</v>
      </c>
      <c r="R188" s="7">
        <v>0.26049480164391287</v>
      </c>
      <c r="S188" s="7">
        <v>6.4762664784140861E-2</v>
      </c>
      <c r="T188" s="7">
        <v>9.6697708087952819E-2</v>
      </c>
      <c r="U188" s="7">
        <v>0.34229023423285093</v>
      </c>
      <c r="V188" s="7">
        <v>0.54649856885782833</v>
      </c>
      <c r="W188" s="7">
        <v>0.1006111844707914</v>
      </c>
      <c r="X188" s="7">
        <v>0.19457230504083883</v>
      </c>
      <c r="Y188" s="7">
        <v>0.11515390573126524</v>
      </c>
      <c r="Z188" s="7">
        <v>3.8416106935929423E-2</v>
      </c>
      <c r="AA188" s="11">
        <v>0.27122846538208761</v>
      </c>
      <c r="AB188" s="20">
        <f t="shared" si="129"/>
        <v>131.23521666666667</v>
      </c>
      <c r="AC188" s="20">
        <f t="shared" si="130"/>
        <v>130.04286666666667</v>
      </c>
      <c r="AD188" s="20">
        <f t="shared" si="131"/>
        <v>130.63939999999999</v>
      </c>
      <c r="AE188" s="20">
        <f t="shared" si="132"/>
        <v>131.86893333333333</v>
      </c>
      <c r="AF188" s="20">
        <f t="shared" si="133"/>
        <v>132.38966666666667</v>
      </c>
      <c r="AG188" s="109">
        <f>IFERROR(AC188/'2018'!AF188*100-100,"")</f>
        <v>0.46016187809910036</v>
      </c>
      <c r="AH188" s="20">
        <f t="shared" si="137"/>
        <v>0.45872053471597951</v>
      </c>
      <c r="AI188" s="20">
        <f t="shared" si="138"/>
        <v>0.94116578408454643</v>
      </c>
      <c r="AJ188" s="20">
        <f t="shared" si="139"/>
        <v>0.39488704440874756</v>
      </c>
    </row>
    <row r="189" spans="2:36" x14ac:dyDescent="0.2">
      <c r="B189" s="1" t="s">
        <v>67</v>
      </c>
      <c r="C189" s="14">
        <v>113.48480000000001</v>
      </c>
      <c r="D189" s="7">
        <v>113.59990000000001</v>
      </c>
      <c r="E189" s="7">
        <v>113.8742</v>
      </c>
      <c r="F189" s="7">
        <v>113.8647</v>
      </c>
      <c r="G189" s="7">
        <v>113.8141</v>
      </c>
      <c r="H189" s="7">
        <v>113.8141</v>
      </c>
      <c r="I189" s="7">
        <v>113.7816</v>
      </c>
      <c r="J189" s="7">
        <v>114.40349999999999</v>
      </c>
      <c r="K189" s="7">
        <v>114.4101</v>
      </c>
      <c r="L189" s="7">
        <v>114.8135</v>
      </c>
      <c r="M189" s="7">
        <v>114.8528</v>
      </c>
      <c r="N189" s="7">
        <v>115.03189999999999</v>
      </c>
      <c r="O189" s="7">
        <v>115.2895</v>
      </c>
      <c r="P189" s="10">
        <v>0.10142327430633723</v>
      </c>
      <c r="Q189" s="7">
        <v>0.24146148015975069</v>
      </c>
      <c r="R189" s="7">
        <v>-8.3425393987424084E-3</v>
      </c>
      <c r="S189" s="7">
        <v>-4.4438706640427511E-2</v>
      </c>
      <c r="T189" s="7">
        <v>0</v>
      </c>
      <c r="U189" s="7">
        <v>-2.85553371682409E-2</v>
      </c>
      <c r="V189" s="7">
        <v>0.54657343542365067</v>
      </c>
      <c r="W189" s="7">
        <v>5.769054268449772E-3</v>
      </c>
      <c r="X189" s="7">
        <v>0.35259124849991813</v>
      </c>
      <c r="Y189" s="7">
        <v>3.4229424240178399E-2</v>
      </c>
      <c r="Z189" s="7">
        <v>0.15593873201174996</v>
      </c>
      <c r="AA189" s="11">
        <v>0.22393788157894526</v>
      </c>
      <c r="AB189" s="20">
        <f t="shared" si="129"/>
        <v>114.29582500000002</v>
      </c>
      <c r="AC189" s="20">
        <f t="shared" si="130"/>
        <v>113.7796</v>
      </c>
      <c r="AD189" s="20">
        <f t="shared" si="131"/>
        <v>113.80326666666667</v>
      </c>
      <c r="AE189" s="20">
        <f t="shared" si="132"/>
        <v>114.54236666666668</v>
      </c>
      <c r="AF189" s="20">
        <f t="shared" si="133"/>
        <v>115.05806666666668</v>
      </c>
      <c r="AG189" s="109">
        <f>IFERROR(AC189/'2018'!AF189*100-100,"")</f>
        <v>0.44880474212783383</v>
      </c>
      <c r="AH189" s="20">
        <f t="shared" si="137"/>
        <v>2.0800448117824999E-2</v>
      </c>
      <c r="AI189" s="20">
        <f t="shared" si="138"/>
        <v>0.64945411643134321</v>
      </c>
      <c r="AJ189" s="20">
        <f t="shared" si="139"/>
        <v>0.45022642277048419</v>
      </c>
    </row>
    <row r="190" spans="2:36" x14ac:dyDescent="0.2">
      <c r="B190" s="1" t="s">
        <v>35</v>
      </c>
      <c r="C190" s="14">
        <v>125.8327</v>
      </c>
      <c r="D190" s="7">
        <v>125.4605</v>
      </c>
      <c r="E190" s="7">
        <v>125.4164</v>
      </c>
      <c r="F190" s="7">
        <v>125.4181</v>
      </c>
      <c r="G190" s="7">
        <v>125.4676</v>
      </c>
      <c r="H190" s="7">
        <v>125.70099999999999</v>
      </c>
      <c r="I190" s="7">
        <v>125.8557</v>
      </c>
      <c r="J190" s="7">
        <v>126.0209</v>
      </c>
      <c r="K190" s="7">
        <v>126.07340000000001</v>
      </c>
      <c r="L190" s="7">
        <v>126.33920000000001</v>
      </c>
      <c r="M190" s="7">
        <v>126.565</v>
      </c>
      <c r="N190" s="7">
        <v>126.5569</v>
      </c>
      <c r="O190" s="7">
        <v>126.5712</v>
      </c>
      <c r="P190" s="10">
        <v>-0.29578956821240149</v>
      </c>
      <c r="Q190" s="7">
        <v>-3.5150505537599679E-2</v>
      </c>
      <c r="R190" s="7">
        <v>1.3554846096679469E-3</v>
      </c>
      <c r="S190" s="7">
        <v>3.9467987475499136E-2</v>
      </c>
      <c r="T190" s="7">
        <v>0.18602412096827303</v>
      </c>
      <c r="U190" s="7">
        <v>0.12306982442463099</v>
      </c>
      <c r="V190" s="7">
        <v>0.13126143670886473</v>
      </c>
      <c r="W190" s="7">
        <v>4.165975643723311E-2</v>
      </c>
      <c r="X190" s="7">
        <v>0.21082956436488481</v>
      </c>
      <c r="Y190" s="7">
        <v>0.17872520959448251</v>
      </c>
      <c r="Z190" s="7">
        <v>-6.399873582743164E-3</v>
      </c>
      <c r="AA190" s="11">
        <v>1.129926538972253E-2</v>
      </c>
      <c r="AB190" s="20">
        <f t="shared" si="129"/>
        <v>125.95382499999999</v>
      </c>
      <c r="AC190" s="20">
        <f t="shared" si="130"/>
        <v>125.43166666666666</v>
      </c>
      <c r="AD190" s="20">
        <f t="shared" si="131"/>
        <v>125.67476666666666</v>
      </c>
      <c r="AE190" s="20">
        <f t="shared" si="132"/>
        <v>126.14449999999999</v>
      </c>
      <c r="AF190" s="20">
        <f t="shared" si="133"/>
        <v>126.56436666666666</v>
      </c>
      <c r="AG190" s="109">
        <f>IFERROR(AC190/'2018'!AF190*100-100,"")</f>
        <v>-7.0949934590629482E-3</v>
      </c>
      <c r="AH190" s="20">
        <f t="shared" si="137"/>
        <v>0.1938107070250652</v>
      </c>
      <c r="AI190" s="20">
        <f t="shared" si="138"/>
        <v>0.37376901170560473</v>
      </c>
      <c r="AJ190" s="20">
        <f t="shared" si="139"/>
        <v>0.33284579721404839</v>
      </c>
    </row>
    <row r="191" spans="2:36" x14ac:dyDescent="0.2">
      <c r="B191" s="46" t="s">
        <v>37</v>
      </c>
      <c r="C191" s="26">
        <v>122.8552</v>
      </c>
      <c r="D191" s="20">
        <v>124.1425</v>
      </c>
      <c r="E191" s="20">
        <v>124.4335</v>
      </c>
      <c r="F191" s="20">
        <v>124.7745</v>
      </c>
      <c r="G191" s="20">
        <v>124.78270000000001</v>
      </c>
      <c r="H191" s="20">
        <v>124.9777</v>
      </c>
      <c r="I191" s="20">
        <v>125.1075</v>
      </c>
      <c r="J191" s="20">
        <v>125.3677</v>
      </c>
      <c r="K191" s="20">
        <v>125.45269999999999</v>
      </c>
      <c r="L191" s="20">
        <v>125.6516</v>
      </c>
      <c r="M191" s="20">
        <v>125.7606</v>
      </c>
      <c r="N191" s="20">
        <v>125.8399</v>
      </c>
      <c r="O191" s="20">
        <v>126.09690000000001</v>
      </c>
      <c r="P191" s="21">
        <v>1.0478188957406784</v>
      </c>
      <c r="Q191" s="20">
        <v>0.23440803914855654</v>
      </c>
      <c r="R191" s="20">
        <v>0.27404195815436216</v>
      </c>
      <c r="S191" s="20">
        <v>6.5718556275538714E-3</v>
      </c>
      <c r="T191" s="20">
        <v>0.15627166265835984</v>
      </c>
      <c r="U191" s="20">
        <v>0.1038585283614621</v>
      </c>
      <c r="V191" s="20">
        <v>0.20798113622284639</v>
      </c>
      <c r="W191" s="20">
        <v>6.7800557878938308E-2</v>
      </c>
      <c r="X191" s="20">
        <v>0.15854581049272673</v>
      </c>
      <c r="Y191" s="20">
        <v>8.6747801062616522E-2</v>
      </c>
      <c r="Z191" s="20">
        <v>6.3056314934886989E-2</v>
      </c>
      <c r="AA191" s="19">
        <v>0.20422775288283365</v>
      </c>
      <c r="AB191" s="20">
        <f t="shared" si="129"/>
        <v>125.19898333333333</v>
      </c>
      <c r="AC191" s="20">
        <f t="shared" si="130"/>
        <v>124.45016666666668</v>
      </c>
      <c r="AD191" s="20">
        <f t="shared" si="131"/>
        <v>124.95596666666667</v>
      </c>
      <c r="AE191" s="20">
        <f t="shared" si="132"/>
        <v>125.49066666666666</v>
      </c>
      <c r="AF191" s="20">
        <f t="shared" si="133"/>
        <v>125.89913333333334</v>
      </c>
      <c r="AG191" s="109">
        <f>IFERROR(AC191/'2018'!AF191*100-100,"")</f>
        <v>1.4577448828244144</v>
      </c>
      <c r="AH191" s="20">
        <f t="shared" si="137"/>
        <v>0.40642774015300631</v>
      </c>
      <c r="AI191" s="20">
        <f t="shared" si="138"/>
        <v>0.42791073868953333</v>
      </c>
      <c r="AJ191" s="20">
        <f t="shared" si="139"/>
        <v>0.3254956543913039</v>
      </c>
    </row>
    <row r="192" spans="2:36" x14ac:dyDescent="0.2">
      <c r="B192" s="1" t="s">
        <v>39</v>
      </c>
      <c r="C192" s="14">
        <v>123.0061</v>
      </c>
      <c r="D192" s="7">
        <v>122.8276</v>
      </c>
      <c r="E192" s="7">
        <v>122.7182</v>
      </c>
      <c r="F192" s="7">
        <v>122.41379999999999</v>
      </c>
      <c r="G192" s="7">
        <v>123.1114</v>
      </c>
      <c r="H192" s="7">
        <v>123.26609999999999</v>
      </c>
      <c r="I192" s="7">
        <v>123.5493</v>
      </c>
      <c r="J192" s="7">
        <v>123.91719999999999</v>
      </c>
      <c r="K192" s="7">
        <v>123.25539999999999</v>
      </c>
      <c r="L192" s="7">
        <v>122.9868</v>
      </c>
      <c r="M192" s="7">
        <v>123.2852</v>
      </c>
      <c r="N192" s="7">
        <v>123.5825</v>
      </c>
      <c r="O192" s="7">
        <v>123.9689</v>
      </c>
      <c r="P192" s="10">
        <v>-0.14511475447152594</v>
      </c>
      <c r="Q192" s="7">
        <v>-8.9067929357903225E-2</v>
      </c>
      <c r="R192" s="7">
        <v>-0.24804796680525068</v>
      </c>
      <c r="S192" s="7">
        <v>0.56987039042984411</v>
      </c>
      <c r="T192" s="7">
        <v>0.12565854989870245</v>
      </c>
      <c r="U192" s="7">
        <v>0.22974686470976843</v>
      </c>
      <c r="V192" s="7">
        <v>0.29777586760911773</v>
      </c>
      <c r="W192" s="7">
        <v>-0.53406629588144305</v>
      </c>
      <c r="X192" s="7">
        <v>-0.21792148660423169</v>
      </c>
      <c r="Y192" s="7">
        <v>0.24262766410704309</v>
      </c>
      <c r="Z192" s="7">
        <v>0.24114816701436406</v>
      </c>
      <c r="AA192" s="11">
        <v>0.31266562822406813</v>
      </c>
      <c r="AB192" s="20">
        <f t="shared" si="129"/>
        <v>123.2402</v>
      </c>
      <c r="AC192" s="20">
        <f t="shared" si="130"/>
        <v>122.65319999999998</v>
      </c>
      <c r="AD192" s="20">
        <f t="shared" si="131"/>
        <v>123.30893333333334</v>
      </c>
      <c r="AE192" s="20">
        <f t="shared" si="132"/>
        <v>123.38646666666666</v>
      </c>
      <c r="AF192" s="20">
        <f t="shared" si="133"/>
        <v>123.61220000000002</v>
      </c>
      <c r="AG192" s="109">
        <f>IFERROR(AC192/'2018'!AF192*100-100,"")</f>
        <v>-0.55820537579749896</v>
      </c>
      <c r="AH192" s="20">
        <f t="shared" si="137"/>
        <v>0.53462390979881036</v>
      </c>
      <c r="AI192" s="20">
        <f t="shared" si="138"/>
        <v>6.2877304374794107E-2</v>
      </c>
      <c r="AJ192" s="20">
        <f t="shared" si="139"/>
        <v>0.18294821095994962</v>
      </c>
    </row>
    <row r="193" spans="2:36" x14ac:dyDescent="0.2">
      <c r="B193" s="1" t="s">
        <v>77</v>
      </c>
      <c r="C193" s="14">
        <v>126.6831</v>
      </c>
      <c r="D193" s="7">
        <v>126.85080000000001</v>
      </c>
      <c r="E193" s="7">
        <v>127.1221</v>
      </c>
      <c r="F193" s="7">
        <v>127.1694</v>
      </c>
      <c r="G193" s="7">
        <v>127.1341</v>
      </c>
      <c r="H193" s="7">
        <v>127.0936</v>
      </c>
      <c r="I193" s="7">
        <v>127.16379999999999</v>
      </c>
      <c r="J193" s="7">
        <v>127.1908</v>
      </c>
      <c r="K193" s="7">
        <v>127.3539</v>
      </c>
      <c r="L193" s="7">
        <v>127.538</v>
      </c>
      <c r="M193" s="7">
        <v>127.67319999999999</v>
      </c>
      <c r="N193" s="7">
        <v>127.6379</v>
      </c>
      <c r="O193" s="7">
        <v>128.0668</v>
      </c>
      <c r="P193" s="10">
        <v>0.13237756259517697</v>
      </c>
      <c r="Q193" s="7">
        <v>0.21387330627792378</v>
      </c>
      <c r="R193" s="7">
        <v>3.7208321763086659E-2</v>
      </c>
      <c r="S193" s="7">
        <v>-2.7758250019259616E-2</v>
      </c>
      <c r="T193" s="7">
        <v>-3.1856126719746032E-2</v>
      </c>
      <c r="U193" s="7">
        <v>5.5234882008220576E-2</v>
      </c>
      <c r="V193" s="7">
        <v>2.1232457664839385E-2</v>
      </c>
      <c r="W193" s="7">
        <v>0.12823254512118804</v>
      </c>
      <c r="X193" s="7">
        <v>0.14455780309829602</v>
      </c>
      <c r="Y193" s="7">
        <v>0.1060076212579761</v>
      </c>
      <c r="Z193" s="7">
        <v>-2.76487156270794E-2</v>
      </c>
      <c r="AA193" s="11">
        <v>0.33602871874262952</v>
      </c>
      <c r="AB193" s="20">
        <f t="shared" si="129"/>
        <v>127.33286666666665</v>
      </c>
      <c r="AC193" s="20">
        <f t="shared" si="130"/>
        <v>127.04743333333333</v>
      </c>
      <c r="AD193" s="20">
        <f t="shared" si="131"/>
        <v>127.1305</v>
      </c>
      <c r="AE193" s="20">
        <f t="shared" si="132"/>
        <v>127.3609</v>
      </c>
      <c r="AF193" s="20">
        <f t="shared" si="133"/>
        <v>127.79263333333334</v>
      </c>
      <c r="AG193" s="109">
        <f>IFERROR(AC193/'2018'!AF193*100-100,"")</f>
        <v>0.47786937797629037</v>
      </c>
      <c r="AH193" s="20">
        <f t="shared" si="137"/>
        <v>6.5382404419551676E-2</v>
      </c>
      <c r="AI193" s="20">
        <f t="shared" si="138"/>
        <v>0.18123109717966202</v>
      </c>
      <c r="AJ193" s="20">
        <f t="shared" si="139"/>
        <v>0.33898420420501907</v>
      </c>
    </row>
    <row r="194" spans="2:36" x14ac:dyDescent="0.2">
      <c r="B194" s="1" t="s">
        <v>69</v>
      </c>
      <c r="C194" s="14">
        <v>106.8638</v>
      </c>
      <c r="D194" s="7">
        <v>106.9246</v>
      </c>
      <c r="E194" s="7">
        <v>107.3419</v>
      </c>
      <c r="F194" s="7">
        <v>107.479</v>
      </c>
      <c r="G194" s="7">
        <v>107.3933</v>
      </c>
      <c r="H194" s="7">
        <v>107.4879</v>
      </c>
      <c r="I194" s="7">
        <v>107.53879999999999</v>
      </c>
      <c r="J194" s="7">
        <v>107.42870000000001</v>
      </c>
      <c r="K194" s="7">
        <v>107.432</v>
      </c>
      <c r="L194" s="7">
        <v>107.4607</v>
      </c>
      <c r="M194" s="7">
        <v>107.41800000000001</v>
      </c>
      <c r="N194" s="7">
        <v>107.48480000000001</v>
      </c>
      <c r="O194" s="7">
        <v>107.50069999999999</v>
      </c>
      <c r="P194" s="10">
        <v>5.6894851203120614E-2</v>
      </c>
      <c r="Q194" s="7">
        <v>0.39027501622638505</v>
      </c>
      <c r="R194" s="7">
        <v>0.12772272523590861</v>
      </c>
      <c r="S194" s="7">
        <v>-7.9736506666421139E-2</v>
      </c>
      <c r="T194" s="7">
        <v>8.8087431897520427E-2</v>
      </c>
      <c r="U194" s="7">
        <v>4.7354167306272253E-2</v>
      </c>
      <c r="V194" s="7">
        <v>-0.10238165201767971</v>
      </c>
      <c r="W194" s="7">
        <v>3.0718048342722767E-3</v>
      </c>
      <c r="X194" s="7">
        <v>2.6714572939162087E-2</v>
      </c>
      <c r="Y194" s="7">
        <v>-3.9735456776287897E-2</v>
      </c>
      <c r="Z194" s="7">
        <v>6.2186970526355571E-2</v>
      </c>
      <c r="AA194" s="11">
        <v>1.4792789306011467E-2</v>
      </c>
      <c r="AB194" s="20">
        <f t="shared" si="129"/>
        <v>107.40753333333333</v>
      </c>
      <c r="AC194" s="20">
        <f t="shared" si="130"/>
        <v>107.24849999999999</v>
      </c>
      <c r="AD194" s="20">
        <f t="shared" si="131"/>
        <v>107.47333333333331</v>
      </c>
      <c r="AE194" s="20">
        <f t="shared" si="132"/>
        <v>107.44046666666668</v>
      </c>
      <c r="AF194" s="20">
        <f t="shared" si="133"/>
        <v>107.46783333333333</v>
      </c>
      <c r="AG194" s="109">
        <f>IFERROR(AC194/'2018'!AF194*100-100,"")</f>
        <v>3.6750611655179455E-2</v>
      </c>
      <c r="AH194" s="20">
        <f t="shared" si="137"/>
        <v>0.20963774163118387</v>
      </c>
      <c r="AI194" s="20">
        <f t="shared" si="138"/>
        <v>-3.058122945223829E-2</v>
      </c>
      <c r="AJ194" s="20">
        <f t="shared" si="139"/>
        <v>2.5471470401882357E-2</v>
      </c>
    </row>
    <row r="195" spans="2:36" x14ac:dyDescent="0.2">
      <c r="B195" s="1" t="s">
        <v>43</v>
      </c>
      <c r="C195" s="14">
        <v>128.05359999999999</v>
      </c>
      <c r="D195" s="7">
        <v>128.8339</v>
      </c>
      <c r="E195" s="7">
        <v>129.00729999999999</v>
      </c>
      <c r="F195" s="7">
        <v>129.15010000000001</v>
      </c>
      <c r="G195" s="7">
        <v>129.14879999999999</v>
      </c>
      <c r="H195" s="7">
        <v>129.23179999999999</v>
      </c>
      <c r="I195" s="7">
        <v>129.32499999999999</v>
      </c>
      <c r="J195" s="7">
        <v>129.35249999999999</v>
      </c>
      <c r="K195" s="7">
        <v>129.37520000000001</v>
      </c>
      <c r="L195" s="7">
        <v>129.48670000000001</v>
      </c>
      <c r="M195" s="7">
        <v>129.52789999999999</v>
      </c>
      <c r="N195" s="7">
        <v>129.59299999999999</v>
      </c>
      <c r="O195" s="7">
        <v>129.69720000000001</v>
      </c>
      <c r="P195" s="10">
        <v>0.60935420792543993</v>
      </c>
      <c r="Q195" s="7">
        <v>0.13459190477039559</v>
      </c>
      <c r="R195" s="7">
        <v>0.11069141048609069</v>
      </c>
      <c r="S195" s="7">
        <v>-1.0065807150089188E-3</v>
      </c>
      <c r="T195" s="7">
        <v>6.4266954087067341E-2</v>
      </c>
      <c r="U195" s="7">
        <v>7.2118472388371879E-2</v>
      </c>
      <c r="V195" s="7">
        <v>2.1264256717574648E-2</v>
      </c>
      <c r="W195" s="7">
        <v>1.7548945710376376E-2</v>
      </c>
      <c r="X195" s="7">
        <v>8.6183441648790951E-2</v>
      </c>
      <c r="Y195" s="7">
        <v>3.1817939603044201E-2</v>
      </c>
      <c r="Z195" s="7">
        <v>5.0259442174235086E-2</v>
      </c>
      <c r="AA195" s="11">
        <v>8.0405577461761094E-2</v>
      </c>
      <c r="AB195" s="20">
        <f t="shared" si="129"/>
        <v>129.31078333333332</v>
      </c>
      <c r="AC195" s="20">
        <f t="shared" si="130"/>
        <v>128.99709999999999</v>
      </c>
      <c r="AD195" s="20">
        <f t="shared" si="131"/>
        <v>129.23519999999999</v>
      </c>
      <c r="AE195" s="20">
        <f t="shared" si="132"/>
        <v>129.40480000000002</v>
      </c>
      <c r="AF195" s="20">
        <f t="shared" si="133"/>
        <v>129.60603333333333</v>
      </c>
      <c r="AG195" s="109">
        <f>IFERROR(AC195/'2018'!AF195*100-100,"")</f>
        <v>0.6495553374332701</v>
      </c>
      <c r="AH195" s="20">
        <f t="shared" si="137"/>
        <v>0.18457779283409081</v>
      </c>
      <c r="AI195" s="20">
        <f t="shared" si="138"/>
        <v>0.13123359580053773</v>
      </c>
      <c r="AJ195" s="20">
        <f t="shared" si="139"/>
        <v>0.15550685394461539</v>
      </c>
    </row>
    <row r="196" spans="2:36" x14ac:dyDescent="0.2">
      <c r="B196" s="1" t="s">
        <v>45</v>
      </c>
      <c r="C196" s="14">
        <v>117.4203</v>
      </c>
      <c r="D196" s="7">
        <v>118.9224</v>
      </c>
      <c r="E196" s="7">
        <v>118.8823</v>
      </c>
      <c r="F196" s="7">
        <v>118.9212</v>
      </c>
      <c r="G196" s="7">
        <v>118.95269999999999</v>
      </c>
      <c r="H196" s="7">
        <v>119.3661</v>
      </c>
      <c r="I196" s="7">
        <v>119.40989999999999</v>
      </c>
      <c r="J196" s="7">
        <v>119.66330000000001</v>
      </c>
      <c r="K196" s="7">
        <v>119.911</v>
      </c>
      <c r="L196" s="7">
        <v>119.5729</v>
      </c>
      <c r="M196" s="7">
        <v>119.608</v>
      </c>
      <c r="N196" s="7">
        <v>119.672</v>
      </c>
      <c r="O196" s="7">
        <v>119.8361</v>
      </c>
      <c r="P196" s="10">
        <v>1.2792506917458044</v>
      </c>
      <c r="Q196" s="7">
        <v>-3.3719467484675185E-2</v>
      </c>
      <c r="R196" s="7">
        <v>3.2721439608754337E-2</v>
      </c>
      <c r="S196" s="7">
        <v>2.6488128273170881E-2</v>
      </c>
      <c r="T196" s="7">
        <v>0.3475330950873835</v>
      </c>
      <c r="U196" s="7">
        <v>3.6693835184353256E-2</v>
      </c>
      <c r="V196" s="7">
        <v>0.21221021037620283</v>
      </c>
      <c r="W196" s="7">
        <v>0.2069974670596538</v>
      </c>
      <c r="X196" s="7">
        <v>-0.28195911968042731</v>
      </c>
      <c r="Y196" s="7">
        <v>2.9354477477756168E-2</v>
      </c>
      <c r="Z196" s="7">
        <v>5.3508126546713393E-2</v>
      </c>
      <c r="AA196" s="11">
        <v>0.13712480780801256</v>
      </c>
      <c r="AB196" s="20">
        <f t="shared" si="129"/>
        <v>119.39315833333332</v>
      </c>
      <c r="AC196" s="20">
        <f t="shared" si="130"/>
        <v>118.90863333333334</v>
      </c>
      <c r="AD196" s="20">
        <f t="shared" si="131"/>
        <v>119.24290000000001</v>
      </c>
      <c r="AE196" s="20">
        <f t="shared" si="132"/>
        <v>119.71573333333333</v>
      </c>
      <c r="AF196" s="20">
        <f t="shared" si="133"/>
        <v>119.70536666666668</v>
      </c>
      <c r="AG196" s="109">
        <f>IFERROR(AC196/'2018'!AF196*100-100,"")</f>
        <v>1.3961927030171353</v>
      </c>
      <c r="AH196" s="20">
        <f t="shared" si="137"/>
        <v>0.28111219286293476</v>
      </c>
      <c r="AI196" s="20">
        <f t="shared" si="138"/>
        <v>0.39652954878934565</v>
      </c>
      <c r="AJ196" s="20">
        <f t="shared" si="139"/>
        <v>-8.6594020501848945E-3</v>
      </c>
    </row>
    <row r="197" spans="2:36" x14ac:dyDescent="0.2">
      <c r="B197" s="1" t="s">
        <v>70</v>
      </c>
      <c r="C197" s="14">
        <v>122.6031</v>
      </c>
      <c r="D197" s="7">
        <v>125.7191</v>
      </c>
      <c r="E197" s="7">
        <v>126.2526</v>
      </c>
      <c r="F197" s="7">
        <v>127.13809999999999</v>
      </c>
      <c r="G197" s="7">
        <v>127.1525</v>
      </c>
      <c r="H197" s="7">
        <v>127.5839</v>
      </c>
      <c r="I197" s="7">
        <v>127.8978</v>
      </c>
      <c r="J197" s="7">
        <v>128.381</v>
      </c>
      <c r="K197" s="7">
        <v>128.4151</v>
      </c>
      <c r="L197" s="7">
        <v>129.20179999999999</v>
      </c>
      <c r="M197" s="7">
        <v>129.42310000000001</v>
      </c>
      <c r="N197" s="7">
        <v>129.52789999999999</v>
      </c>
      <c r="O197" s="7">
        <v>129.7209</v>
      </c>
      <c r="P197" s="10">
        <v>2.5415344310217276</v>
      </c>
      <c r="Q197" s="7">
        <v>0.42435874898882003</v>
      </c>
      <c r="R197" s="7">
        <v>0.70137169452351333</v>
      </c>
      <c r="S197" s="7">
        <v>1.1326266477168584E-2</v>
      </c>
      <c r="T197" s="7">
        <v>0.3392776390554621</v>
      </c>
      <c r="U197" s="7">
        <v>0.2460341782936592</v>
      </c>
      <c r="V197" s="7">
        <v>0.37780165100572216</v>
      </c>
      <c r="W197" s="7">
        <v>2.6561562848081206E-2</v>
      </c>
      <c r="X197" s="7">
        <v>0.61262265886176648</v>
      </c>
      <c r="Y197" s="7">
        <v>0.17128244343346116</v>
      </c>
      <c r="Z197" s="7">
        <v>8.0974725531982414E-2</v>
      </c>
      <c r="AA197" s="11">
        <v>0.14900264730611093</v>
      </c>
      <c r="AB197" s="20">
        <f t="shared" si="129"/>
        <v>128.03448333333333</v>
      </c>
      <c r="AC197" s="20">
        <f t="shared" si="130"/>
        <v>126.36993333333334</v>
      </c>
      <c r="AD197" s="20">
        <f t="shared" si="131"/>
        <v>127.54473333333334</v>
      </c>
      <c r="AE197" s="20">
        <f t="shared" si="132"/>
        <v>128.66596666666666</v>
      </c>
      <c r="AF197" s="20">
        <f t="shared" si="133"/>
        <v>129.55730000000003</v>
      </c>
      <c r="AG197" s="109">
        <f>IFERROR(AC197/'2018'!AF197*100-100,"")</f>
        <v>3.4707804268148124</v>
      </c>
      <c r="AH197" s="20">
        <f t="shared" si="137"/>
        <v>0.92965151520746758</v>
      </c>
      <c r="AI197" s="20">
        <f t="shared" si="138"/>
        <v>0.87909026427850279</v>
      </c>
      <c r="AJ197" s="20">
        <f t="shared" si="139"/>
        <v>0.69274988283616779</v>
      </c>
    </row>
    <row r="198" spans="2:36" x14ac:dyDescent="0.2">
      <c r="B198" s="46" t="s">
        <v>48</v>
      </c>
      <c r="C198" s="26">
        <v>96.896150000000006</v>
      </c>
      <c r="D198" s="20">
        <v>97.791049999999998</v>
      </c>
      <c r="E198" s="20">
        <v>99.172629999999998</v>
      </c>
      <c r="F198" s="20">
        <v>100.0595</v>
      </c>
      <c r="G198" s="20">
        <v>98.658879999999996</v>
      </c>
      <c r="H198" s="20">
        <v>98.98939</v>
      </c>
      <c r="I198" s="20">
        <v>97.251069999999999</v>
      </c>
      <c r="J198" s="20">
        <v>97.460269999999994</v>
      </c>
      <c r="K198" s="20">
        <v>95.909440000000004</v>
      </c>
      <c r="L198" s="20">
        <v>98.145570000000006</v>
      </c>
      <c r="M198" s="20">
        <v>97.620609999999999</v>
      </c>
      <c r="N198" s="20">
        <v>98.717309999999998</v>
      </c>
      <c r="O198" s="20">
        <v>100.65900000000001</v>
      </c>
      <c r="P198" s="21">
        <v>0.92356610659968708</v>
      </c>
      <c r="Q198" s="20">
        <v>1.4127877755684182</v>
      </c>
      <c r="R198" s="20">
        <v>0.89426891270303288</v>
      </c>
      <c r="S198" s="20">
        <v>-1.3997871266596411</v>
      </c>
      <c r="T198" s="20">
        <v>0.33500278940933026</v>
      </c>
      <c r="U198" s="20">
        <v>-1.7560669885934257</v>
      </c>
      <c r="V198" s="20">
        <v>0.21511331443447934</v>
      </c>
      <c r="W198" s="20">
        <v>-1.591243283032143</v>
      </c>
      <c r="X198" s="20">
        <v>2.3315014663832909</v>
      </c>
      <c r="Y198" s="20">
        <v>-0.53487895582042788</v>
      </c>
      <c r="Z198" s="20">
        <v>1.1234308001148512</v>
      </c>
      <c r="AA198" s="19">
        <v>1.9669194794712381</v>
      </c>
      <c r="AB198" s="20">
        <f>(AB181/AB182)*100</f>
        <v>98.361786331493846</v>
      </c>
      <c r="AC198" s="20">
        <f t="shared" ref="AC198:AF198" si="140">(AC181/AC182)*100</f>
        <v>99.007016919914008</v>
      </c>
      <c r="AD198" s="20">
        <f t="shared" si="140"/>
        <v>98.296362574530121</v>
      </c>
      <c r="AE198" s="20">
        <f t="shared" si="140"/>
        <v>97.168750281902774</v>
      </c>
      <c r="AF198" s="20">
        <f t="shared" si="140"/>
        <v>98.999148309952716</v>
      </c>
      <c r="AG198" s="109">
        <f>IFERROR(AC198/'2018'!AF198*100-100,"")</f>
        <v>0.9206035105444812</v>
      </c>
      <c r="AH198" s="20">
        <f t="shared" si="137"/>
        <v>-0.71778179718184276</v>
      </c>
      <c r="AI198" s="20">
        <f t="shared" si="138"/>
        <v>-1.14715566587968</v>
      </c>
      <c r="AJ198" s="20">
        <f t="shared" si="139"/>
        <v>1.8837311612423235</v>
      </c>
    </row>
    <row r="199" spans="2:36" x14ac:dyDescent="0.2">
      <c r="B199" s="46" t="s">
        <v>72</v>
      </c>
      <c r="C199" s="26">
        <v>104.3942</v>
      </c>
      <c r="D199" s="20">
        <v>104.9042</v>
      </c>
      <c r="E199" s="20">
        <v>105.62269999999999</v>
      </c>
      <c r="F199" s="20">
        <v>106.6627</v>
      </c>
      <c r="G199" s="20">
        <v>106.01909999999999</v>
      </c>
      <c r="H199" s="20">
        <v>107.1062</v>
      </c>
      <c r="I199" s="20">
        <v>105.8398</v>
      </c>
      <c r="J199" s="20">
        <v>106.8728</v>
      </c>
      <c r="K199" s="20">
        <v>105.5077</v>
      </c>
      <c r="L199" s="20">
        <v>106.9263</v>
      </c>
      <c r="M199" s="20">
        <v>105.9328</v>
      </c>
      <c r="N199" s="20">
        <v>107.351</v>
      </c>
      <c r="O199" s="20">
        <v>109.0243</v>
      </c>
      <c r="P199" s="21">
        <v>0.48853288784243293</v>
      </c>
      <c r="Q199" s="20">
        <v>0.68491061368371486</v>
      </c>
      <c r="R199" s="20">
        <v>0.98463682522791618</v>
      </c>
      <c r="S199" s="20">
        <v>-0.60339743884226293</v>
      </c>
      <c r="T199" s="20">
        <v>1.0253812756380754</v>
      </c>
      <c r="U199" s="20">
        <v>-1.1823778642132803</v>
      </c>
      <c r="V199" s="20">
        <v>0.9760033560154131</v>
      </c>
      <c r="W199" s="20">
        <v>-1.2773128429310341</v>
      </c>
      <c r="X199" s="20">
        <v>1.3445464169913646</v>
      </c>
      <c r="Y199" s="20">
        <v>-0.92914465384100775</v>
      </c>
      <c r="Z199" s="20">
        <v>1.3387732600289983</v>
      </c>
      <c r="AA199" s="19">
        <v>1.5587185960074872</v>
      </c>
      <c r="AB199" s="20">
        <f>(AB181/AB191)*100</f>
        <v>106.48407155595916</v>
      </c>
      <c r="AC199" s="20">
        <f t="shared" ref="AC199:AF199" si="141">(AC181/AC191)*100</f>
        <v>105.73137038787948</v>
      </c>
      <c r="AD199" s="20">
        <f t="shared" si="141"/>
        <v>106.32166691253104</v>
      </c>
      <c r="AE199" s="20">
        <f t="shared" si="141"/>
        <v>106.43575086593424</v>
      </c>
      <c r="AF199" s="20">
        <f t="shared" si="141"/>
        <v>107.43746184114585</v>
      </c>
      <c r="AG199" s="109">
        <f>IFERROR(AC199/'2018'!AF199*100-100,"")</f>
        <v>0.18244334006737972</v>
      </c>
      <c r="AH199" s="20">
        <f t="shared" si="137"/>
        <v>0.5582983768072296</v>
      </c>
      <c r="AI199" s="20">
        <f t="shared" si="138"/>
        <v>0.10730075695393282</v>
      </c>
      <c r="AJ199" s="20">
        <f t="shared" si="139"/>
        <v>0.94114145581907849</v>
      </c>
    </row>
    <row r="200" spans="2:36" x14ac:dyDescent="0.2">
      <c r="C200" s="159"/>
      <c r="D200" s="146"/>
      <c r="O200" s="91"/>
      <c r="P200" s="146"/>
      <c r="AA200" s="91"/>
    </row>
    <row r="201" spans="2:36" x14ac:dyDescent="0.2">
      <c r="B201" s="46" t="s">
        <v>64</v>
      </c>
      <c r="C201" s="159"/>
      <c r="D201" s="146"/>
      <c r="O201" s="91"/>
      <c r="P201" s="146"/>
      <c r="AA201" s="91"/>
    </row>
    <row r="202" spans="2:36" x14ac:dyDescent="0.2">
      <c r="B202" s="74" t="s">
        <v>49</v>
      </c>
      <c r="C202" s="160">
        <f t="shared" ref="C202:AA202" si="142">C26</f>
        <v>100.84820000000001</v>
      </c>
      <c r="D202" s="150">
        <f t="shared" si="142"/>
        <v>103.0223</v>
      </c>
      <c r="E202" s="96">
        <f t="shared" si="142"/>
        <v>104.6242</v>
      </c>
      <c r="F202" s="96">
        <f t="shared" si="142"/>
        <v>103.74299999999999</v>
      </c>
      <c r="G202" s="96">
        <f t="shared" si="142"/>
        <v>101.9631</v>
      </c>
      <c r="H202" s="96">
        <f t="shared" si="142"/>
        <v>101.1887</v>
      </c>
      <c r="I202" s="96">
        <f>I26</f>
        <v>98.232039999999998</v>
      </c>
      <c r="J202" s="96">
        <f t="shared" si="142"/>
        <v>97.916030000000006</v>
      </c>
      <c r="K202" s="96">
        <f t="shared" si="142"/>
        <v>96.119960000000006</v>
      </c>
      <c r="L202" s="96">
        <f t="shared" si="142"/>
        <v>97.081460000000007</v>
      </c>
      <c r="M202" s="96">
        <f t="shared" si="142"/>
        <v>98.029179999999997</v>
      </c>
      <c r="N202" s="96">
        <f t="shared" si="142"/>
        <v>99.20693</v>
      </c>
      <c r="O202" s="95">
        <f t="shared" si="142"/>
        <v>100.35809999999999</v>
      </c>
      <c r="P202" s="150">
        <f t="shared" si="142"/>
        <v>2.1558143824084075</v>
      </c>
      <c r="Q202" s="96">
        <f t="shared" si="142"/>
        <v>1.5549060737335514</v>
      </c>
      <c r="R202" s="96">
        <f t="shared" si="142"/>
        <v>-0.84225255724775605</v>
      </c>
      <c r="S202" s="96">
        <f t="shared" si="142"/>
        <v>-1.7156820219195492</v>
      </c>
      <c r="T202" s="96">
        <f t="shared" si="142"/>
        <v>-0.75949044311128233</v>
      </c>
      <c r="U202" s="96">
        <f t="shared" si="142"/>
        <v>-2.9219270531195671</v>
      </c>
      <c r="V202" s="96">
        <f t="shared" si="142"/>
        <v>-0.32169748281720656</v>
      </c>
      <c r="W202" s="96">
        <f t="shared" si="142"/>
        <v>-1.8342961821470909</v>
      </c>
      <c r="X202" s="96">
        <f t="shared" si="142"/>
        <v>1.0003125261392127</v>
      </c>
      <c r="Y202" s="96">
        <f t="shared" si="142"/>
        <v>0.97621111178178588</v>
      </c>
      <c r="Z202" s="96">
        <f t="shared" si="142"/>
        <v>1.2014279829740524</v>
      </c>
      <c r="AA202" s="95">
        <f t="shared" si="142"/>
        <v>1.1603725667148388</v>
      </c>
    </row>
    <row r="203" spans="2:36" x14ac:dyDescent="0.2">
      <c r="B203" s="74" t="s">
        <v>52</v>
      </c>
      <c r="C203" s="160">
        <f t="shared" ref="C203:AA203" si="143">C49</f>
        <v>89.359070000000003</v>
      </c>
      <c r="D203" s="150">
        <f t="shared" si="143"/>
        <v>88.657809999999998</v>
      </c>
      <c r="E203" s="96">
        <f t="shared" si="143"/>
        <v>88.399169999999998</v>
      </c>
      <c r="F203" s="96">
        <f t="shared" si="143"/>
        <v>90.133330000000001</v>
      </c>
      <c r="G203" s="96">
        <f t="shared" si="143"/>
        <v>90.255750000000006</v>
      </c>
      <c r="H203" s="96">
        <f t="shared" si="143"/>
        <v>90.593950000000007</v>
      </c>
      <c r="I203" s="96">
        <f t="shared" si="143"/>
        <v>91.357150000000004</v>
      </c>
      <c r="J203" s="96">
        <f t="shared" si="143"/>
        <v>93.231639999999999</v>
      </c>
      <c r="K203" s="96">
        <f t="shared" si="143"/>
        <v>93.714519999999993</v>
      </c>
      <c r="L203" s="96">
        <f t="shared" si="143"/>
        <v>93.89573</v>
      </c>
      <c r="M203" s="96">
        <f t="shared" si="143"/>
        <v>92.869749999999996</v>
      </c>
      <c r="N203" s="96">
        <f t="shared" si="143"/>
        <v>91.002200000000002</v>
      </c>
      <c r="O203" s="95">
        <f t="shared" si="143"/>
        <v>89.6173</v>
      </c>
      <c r="P203" s="150">
        <f t="shared" si="143"/>
        <v>-0.78476644844222843</v>
      </c>
      <c r="Q203" s="96">
        <f t="shared" si="143"/>
        <v>-0.29172838805740836</v>
      </c>
      <c r="R203" s="96">
        <f t="shared" si="143"/>
        <v>1.9617378760456721</v>
      </c>
      <c r="S203" s="96">
        <f t="shared" si="143"/>
        <v>0.13582101094013205</v>
      </c>
      <c r="T203" s="96">
        <f t="shared" si="143"/>
        <v>0.3747129684258349</v>
      </c>
      <c r="U203" s="96">
        <f t="shared" si="143"/>
        <v>0.8424403616356253</v>
      </c>
      <c r="V203" s="96">
        <f t="shared" si="143"/>
        <v>2.0518262664717479</v>
      </c>
      <c r="W203" s="96">
        <f t="shared" si="143"/>
        <v>0.51793575657362079</v>
      </c>
      <c r="X203" s="96">
        <f t="shared" si="143"/>
        <v>0.19336384585868574</v>
      </c>
      <c r="Y203" s="96">
        <f t="shared" si="143"/>
        <v>-1.0926801463708775</v>
      </c>
      <c r="Z203" s="96">
        <f t="shared" si="143"/>
        <v>-2.0109346692545143</v>
      </c>
      <c r="AA203" s="95">
        <f t="shared" si="143"/>
        <v>-1.5218313403412245</v>
      </c>
    </row>
    <row r="204" spans="2:36" x14ac:dyDescent="0.2">
      <c r="B204" s="74" t="s">
        <v>53</v>
      </c>
      <c r="C204" s="160">
        <f t="shared" ref="C204:AA204" si="144">C70</f>
        <v>96.940060000000003</v>
      </c>
      <c r="D204" s="150">
        <f t="shared" si="144"/>
        <v>97.965810000000005</v>
      </c>
      <c r="E204" s="96">
        <f t="shared" si="144"/>
        <v>100.1728</v>
      </c>
      <c r="F204" s="96">
        <f t="shared" si="144"/>
        <v>101.85039999999999</v>
      </c>
      <c r="G204" s="96">
        <f t="shared" si="144"/>
        <v>99.659509999999997</v>
      </c>
      <c r="H204" s="96">
        <f t="shared" si="144"/>
        <v>100.22369999999999</v>
      </c>
      <c r="I204" s="96">
        <f t="shared" si="144"/>
        <v>97.505769999999998</v>
      </c>
      <c r="J204" s="96">
        <f t="shared" si="144"/>
        <v>97.368030000000005</v>
      </c>
      <c r="K204" s="96">
        <f t="shared" si="144"/>
        <v>94.569500000000005</v>
      </c>
      <c r="L204" s="96">
        <f t="shared" si="144"/>
        <v>98.349199999999996</v>
      </c>
      <c r="M204" s="96">
        <f t="shared" si="144"/>
        <v>97.343609999999998</v>
      </c>
      <c r="N204" s="96">
        <f t="shared" si="144"/>
        <v>99.853830000000002</v>
      </c>
      <c r="O204" s="95">
        <f t="shared" si="144"/>
        <v>103.73099999999999</v>
      </c>
      <c r="P204" s="150">
        <f t="shared" si="144"/>
        <v>1.0581280845091308</v>
      </c>
      <c r="Q204" s="96">
        <f t="shared" si="144"/>
        <v>2.2528165693725088</v>
      </c>
      <c r="R204" s="96">
        <f t="shared" si="144"/>
        <v>1.6747061078456409</v>
      </c>
      <c r="S204" s="96">
        <f t="shared" si="144"/>
        <v>-2.1510862991210602</v>
      </c>
      <c r="T204" s="96">
        <f t="shared" si="144"/>
        <v>0.56611757372677873</v>
      </c>
      <c r="U204" s="96">
        <f t="shared" si="144"/>
        <v>-2.7118635612135606</v>
      </c>
      <c r="V204" s="96">
        <f t="shared" si="144"/>
        <v>-0.1412634349741495</v>
      </c>
      <c r="W204" s="96">
        <f t="shared" si="144"/>
        <v>-2.874177489264186</v>
      </c>
      <c r="X204" s="96">
        <f t="shared" si="144"/>
        <v>3.9967431360004984</v>
      </c>
      <c r="Y204" s="96">
        <f t="shared" si="144"/>
        <v>-1.0224689168798506</v>
      </c>
      <c r="Z204" s="96">
        <f t="shared" si="144"/>
        <v>2.5787208836820454</v>
      </c>
      <c r="AA204" s="95">
        <f t="shared" si="144"/>
        <v>3.8828455553482453</v>
      </c>
    </row>
    <row r="205" spans="2:36" x14ac:dyDescent="0.2">
      <c r="B205" s="74" t="s">
        <v>60</v>
      </c>
      <c r="C205" s="160">
        <f t="shared" ref="C205:AA205" si="145">C94</f>
        <v>99.503680000000003</v>
      </c>
      <c r="D205" s="150">
        <f t="shared" si="145"/>
        <v>99.974230000000006</v>
      </c>
      <c r="E205" s="96">
        <f t="shared" si="145"/>
        <v>99.955960000000005</v>
      </c>
      <c r="F205" s="96">
        <f t="shared" si="145"/>
        <v>99.486000000000004</v>
      </c>
      <c r="G205" s="96">
        <f t="shared" si="145"/>
        <v>99.682860000000005</v>
      </c>
      <c r="H205" s="96">
        <f t="shared" si="145"/>
        <v>100.5962</v>
      </c>
      <c r="I205" s="96">
        <f t="shared" si="145"/>
        <v>101.1889</v>
      </c>
      <c r="J205" s="96">
        <f t="shared" si="145"/>
        <v>101.5421</v>
      </c>
      <c r="K205" s="96">
        <f t="shared" si="145"/>
        <v>102.4923</v>
      </c>
      <c r="L205" s="96">
        <f t="shared" si="145"/>
        <v>103.14660000000001</v>
      </c>
      <c r="M205" s="96">
        <f t="shared" si="145"/>
        <v>102.9144</v>
      </c>
      <c r="N205" s="96">
        <f t="shared" si="145"/>
        <v>102.0998</v>
      </c>
      <c r="O205" s="95">
        <f t="shared" si="145"/>
        <v>101.8257</v>
      </c>
      <c r="P205" s="150">
        <f t="shared" si="145"/>
        <v>0.47289708280136261</v>
      </c>
      <c r="Q205" s="96">
        <f t="shared" si="145"/>
        <v>-1.8274709392611593E-2</v>
      </c>
      <c r="R205" s="96">
        <f t="shared" si="145"/>
        <v>-0.47016706157391747</v>
      </c>
      <c r="S205" s="96">
        <f t="shared" si="145"/>
        <v>0.19787708823352121</v>
      </c>
      <c r="T205" s="96">
        <f t="shared" si="145"/>
        <v>0.91624578187262173</v>
      </c>
      <c r="U205" s="96">
        <f t="shared" si="145"/>
        <v>0.58918726552295997</v>
      </c>
      <c r="V205" s="96">
        <f t="shared" si="145"/>
        <v>0.34905014285163793</v>
      </c>
      <c r="W205" s="96">
        <f t="shared" si="145"/>
        <v>0.93576949856266045</v>
      </c>
      <c r="X205" s="96">
        <f t="shared" si="145"/>
        <v>0.63838942047354419</v>
      </c>
      <c r="Y205" s="96">
        <f t="shared" si="145"/>
        <v>-0.22511648469266651</v>
      </c>
      <c r="Z205" s="96">
        <f t="shared" si="145"/>
        <v>-0.79153160296323799</v>
      </c>
      <c r="AA205" s="95">
        <f t="shared" si="145"/>
        <v>-0.26846281775283032</v>
      </c>
    </row>
    <row r="206" spans="2:36" x14ac:dyDescent="0.2">
      <c r="B206" s="74" t="s">
        <v>62</v>
      </c>
      <c r="C206" s="160">
        <f t="shared" ref="C206:AA206" si="146">C116</f>
        <v>105.0723</v>
      </c>
      <c r="D206" s="150">
        <f t="shared" si="146"/>
        <v>105.32599999999999</v>
      </c>
      <c r="E206" s="96">
        <f t="shared" si="146"/>
        <v>106.42189999999999</v>
      </c>
      <c r="F206" s="96">
        <f t="shared" si="146"/>
        <v>105.08880000000001</v>
      </c>
      <c r="G206" s="96">
        <f t="shared" si="146"/>
        <v>105.2355</v>
      </c>
      <c r="H206" s="96">
        <f t="shared" si="146"/>
        <v>105.6735</v>
      </c>
      <c r="I206" s="96">
        <f t="shared" si="146"/>
        <v>106.3021</v>
      </c>
      <c r="J206" s="96">
        <f t="shared" si="146"/>
        <v>104.8951</v>
      </c>
      <c r="K206" s="96">
        <f t="shared" si="146"/>
        <v>105.16840000000001</v>
      </c>
      <c r="L206" s="96">
        <f t="shared" si="146"/>
        <v>105.55070000000001</v>
      </c>
      <c r="M206" s="96">
        <f t="shared" si="146"/>
        <v>105.64</v>
      </c>
      <c r="N206" s="96">
        <f t="shared" si="146"/>
        <v>107.0331</v>
      </c>
      <c r="O206" s="95">
        <f t="shared" si="146"/>
        <v>107.19710000000001</v>
      </c>
      <c r="P206" s="150">
        <f t="shared" si="146"/>
        <v>0.24145279012641291</v>
      </c>
      <c r="Q206" s="96">
        <f t="shared" si="146"/>
        <v>1.0404838311528022</v>
      </c>
      <c r="R206" s="96">
        <f t="shared" si="146"/>
        <v>-1.2526557033843482</v>
      </c>
      <c r="S206" s="96">
        <f t="shared" si="146"/>
        <v>0.13959622719071452</v>
      </c>
      <c r="T206" s="96">
        <f t="shared" si="146"/>
        <v>0.41620935900908185</v>
      </c>
      <c r="U206" s="96">
        <f t="shared" si="146"/>
        <v>0.59485112161515574</v>
      </c>
      <c r="V206" s="96">
        <f t="shared" si="146"/>
        <v>-1.323586269697397</v>
      </c>
      <c r="W206" s="96">
        <f t="shared" si="146"/>
        <v>0.26054601215881967</v>
      </c>
      <c r="X206" s="96">
        <f t="shared" si="146"/>
        <v>0.36351223371278896</v>
      </c>
      <c r="Y206" s="96">
        <f t="shared" si="146"/>
        <v>8.4603891779016505E-2</v>
      </c>
      <c r="Z206" s="96">
        <f t="shared" si="146"/>
        <v>1.3187239681938698</v>
      </c>
      <c r="AA206" s="95">
        <f t="shared" si="146"/>
        <v>0.15322362895216662</v>
      </c>
    </row>
    <row r="207" spans="2:36" x14ac:dyDescent="0.2">
      <c r="B207" s="74" t="s">
        <v>81</v>
      </c>
      <c r="C207" s="160">
        <f t="shared" ref="C207:AA207" si="147">C136</f>
        <v>113.3711</v>
      </c>
      <c r="D207" s="150">
        <f t="shared" si="147"/>
        <v>113.2925</v>
      </c>
      <c r="E207" s="96">
        <f t="shared" si="147"/>
        <v>114.7931</v>
      </c>
      <c r="F207" s="96">
        <f t="shared" si="147"/>
        <v>113.13039999999999</v>
      </c>
      <c r="G207" s="96">
        <f t="shared" si="147"/>
        <v>113.3921</v>
      </c>
      <c r="H207" s="96">
        <f t="shared" si="147"/>
        <v>113.1322</v>
      </c>
      <c r="I207" s="96">
        <f t="shared" si="147"/>
        <v>115.0022</v>
      </c>
      <c r="J207" s="96">
        <f t="shared" si="147"/>
        <v>113.9927</v>
      </c>
      <c r="K207" s="96">
        <f t="shared" si="147"/>
        <v>113.99420000000001</v>
      </c>
      <c r="L207" s="96">
        <f t="shared" si="147"/>
        <v>115.1593</v>
      </c>
      <c r="M207" s="96">
        <f t="shared" si="147"/>
        <v>115.57899999999999</v>
      </c>
      <c r="N207" s="96">
        <f t="shared" si="147"/>
        <v>117.3262</v>
      </c>
      <c r="O207" s="95">
        <f t="shared" si="147"/>
        <v>117.8912</v>
      </c>
      <c r="P207" s="150">
        <f t="shared" si="147"/>
        <v>-6.9329838027499466E-2</v>
      </c>
      <c r="Q207" s="96">
        <f t="shared" si="147"/>
        <v>1.3245360460754168</v>
      </c>
      <c r="R207" s="96">
        <f t="shared" si="147"/>
        <v>-1.4484320050595385</v>
      </c>
      <c r="S207" s="96">
        <f t="shared" si="147"/>
        <v>0.23132597427393936</v>
      </c>
      <c r="T207" s="96">
        <f t="shared" si="147"/>
        <v>-0.22920468004384945</v>
      </c>
      <c r="U207" s="96">
        <f t="shared" si="147"/>
        <v>1.6529334707536887</v>
      </c>
      <c r="V207" s="96">
        <f t="shared" si="147"/>
        <v>-0.87780929408307196</v>
      </c>
      <c r="W207" s="96">
        <f t="shared" si="147"/>
        <v>1.3158737357805916E-3</v>
      </c>
      <c r="X207" s="96">
        <f t="shared" si="147"/>
        <v>1.0220695438890708</v>
      </c>
      <c r="Y207" s="96">
        <f t="shared" si="147"/>
        <v>0.36445167693793878</v>
      </c>
      <c r="Z207" s="96">
        <f t="shared" si="147"/>
        <v>1.5116933006861166</v>
      </c>
      <c r="AA207" s="95">
        <f t="shared" si="147"/>
        <v>0.48156336777292519</v>
      </c>
    </row>
    <row r="208" spans="2:36" x14ac:dyDescent="0.2">
      <c r="B208" s="74" t="s">
        <v>84</v>
      </c>
      <c r="C208" s="160">
        <f t="shared" ref="C208:AA208" si="148">C158</f>
        <v>96.130390000000006</v>
      </c>
      <c r="D208" s="150">
        <f t="shared" si="148"/>
        <v>96.761080000000007</v>
      </c>
      <c r="E208" s="96">
        <f t="shared" si="148"/>
        <v>97.408709999999999</v>
      </c>
      <c r="F208" s="96">
        <f t="shared" si="148"/>
        <v>96.416790000000006</v>
      </c>
      <c r="G208" s="96">
        <f t="shared" si="148"/>
        <v>96.438929999999999</v>
      </c>
      <c r="H208" s="96">
        <f t="shared" si="148"/>
        <v>97.633769999999998</v>
      </c>
      <c r="I208" s="96">
        <f t="shared" si="148"/>
        <v>96.925039999999996</v>
      </c>
      <c r="J208" s="96">
        <f t="shared" si="148"/>
        <v>95.095550000000003</v>
      </c>
      <c r="K208" s="96">
        <f t="shared" si="148"/>
        <v>95.660229999999999</v>
      </c>
      <c r="L208" s="96">
        <f t="shared" si="148"/>
        <v>95.205460000000002</v>
      </c>
      <c r="M208" s="96">
        <f t="shared" si="148"/>
        <v>94.934520000000006</v>
      </c>
      <c r="N208" s="96">
        <f t="shared" si="148"/>
        <v>95.94838</v>
      </c>
      <c r="O208" s="95">
        <f t="shared" si="148"/>
        <v>95.682370000000006</v>
      </c>
      <c r="P208" s="150">
        <f t="shared" si="148"/>
        <v>0.65607764620532727</v>
      </c>
      <c r="Q208" s="96">
        <f t="shared" si="148"/>
        <v>0.66930836241182123</v>
      </c>
      <c r="R208" s="96">
        <f t="shared" si="148"/>
        <v>-1.0183072951073813</v>
      </c>
      <c r="S208" s="96">
        <f t="shared" si="148"/>
        <v>2.2962805544545887E-2</v>
      </c>
      <c r="T208" s="96">
        <f t="shared" si="148"/>
        <v>1.2389602414709486</v>
      </c>
      <c r="U208" s="96">
        <f t="shared" si="148"/>
        <v>-0.7259066202196256</v>
      </c>
      <c r="V208" s="96">
        <f t="shared" si="148"/>
        <v>-1.8875308176297816</v>
      </c>
      <c r="W208" s="96">
        <f t="shared" si="148"/>
        <v>0.59380275943511096</v>
      </c>
      <c r="X208" s="96">
        <f t="shared" si="148"/>
        <v>-0.47540132404030011</v>
      </c>
      <c r="Y208" s="96">
        <f t="shared" si="148"/>
        <v>-0.28458451857697653</v>
      </c>
      <c r="Z208" s="96">
        <f t="shared" si="148"/>
        <v>1.0679571561535193</v>
      </c>
      <c r="AA208" s="95">
        <f t="shared" si="148"/>
        <v>-0.27724282577777165</v>
      </c>
    </row>
    <row r="209" spans="2:27" x14ac:dyDescent="0.2">
      <c r="B209" s="74" t="s">
        <v>63</v>
      </c>
      <c r="C209" s="160">
        <f t="shared" ref="C209:AA209" si="149">C178</f>
        <v>97.133679999999998</v>
      </c>
      <c r="D209" s="150">
        <f t="shared" si="149"/>
        <v>98.009249999999994</v>
      </c>
      <c r="E209" s="96">
        <f t="shared" si="149"/>
        <v>99.38364</v>
      </c>
      <c r="F209" s="96">
        <f t="shared" si="149"/>
        <v>100.2058</v>
      </c>
      <c r="G209" s="96">
        <f t="shared" si="149"/>
        <v>98.84957</v>
      </c>
      <c r="H209" s="96">
        <f t="shared" si="149"/>
        <v>99.182789999999997</v>
      </c>
      <c r="I209" s="96">
        <f t="shared" si="149"/>
        <v>97.512550000000005</v>
      </c>
      <c r="J209" s="96">
        <f t="shared" si="149"/>
        <v>97.674080000000004</v>
      </c>
      <c r="K209" s="96">
        <f t="shared" si="149"/>
        <v>96.175420000000003</v>
      </c>
      <c r="L209" s="96">
        <f t="shared" si="149"/>
        <v>98.358969999999999</v>
      </c>
      <c r="M209" s="96">
        <f t="shared" si="149"/>
        <v>97.852199999999996</v>
      </c>
      <c r="N209" s="96">
        <f t="shared" si="149"/>
        <v>98.957210000000003</v>
      </c>
      <c r="O209" s="95">
        <f t="shared" si="149"/>
        <v>100.8477</v>
      </c>
      <c r="P209" s="150">
        <f t="shared" si="149"/>
        <v>0.90140721529339374</v>
      </c>
      <c r="Q209" s="96">
        <f t="shared" si="149"/>
        <v>1.4023064149557367</v>
      </c>
      <c r="R209" s="96">
        <f t="shared" si="149"/>
        <v>0.82725889291235122</v>
      </c>
      <c r="S209" s="96">
        <f t="shared" si="149"/>
        <v>-1.353444610990578</v>
      </c>
      <c r="T209" s="96">
        <f t="shared" si="149"/>
        <v>0.33709807741196768</v>
      </c>
      <c r="U209" s="96">
        <f t="shared" si="149"/>
        <v>-1.6840018313660994</v>
      </c>
      <c r="V209" s="96">
        <f t="shared" si="149"/>
        <v>0.16565047268274602</v>
      </c>
      <c r="W209" s="96">
        <f t="shared" si="149"/>
        <v>-1.5343477000244088</v>
      </c>
      <c r="X209" s="96">
        <f t="shared" si="149"/>
        <v>2.2703825987970694</v>
      </c>
      <c r="Y209" s="96">
        <f t="shared" si="149"/>
        <v>-0.51522499676440603</v>
      </c>
      <c r="Z209" s="96">
        <f t="shared" si="149"/>
        <v>1.1292643394834323</v>
      </c>
      <c r="AA209" s="95">
        <f t="shared" si="149"/>
        <v>1.9104115809247246</v>
      </c>
    </row>
    <row r="210" spans="2:27" x14ac:dyDescent="0.2">
      <c r="B210" s="74" t="s">
        <v>278</v>
      </c>
      <c r="C210" s="160">
        <f t="shared" ref="C210:AA210" si="150">C198</f>
        <v>96.896150000000006</v>
      </c>
      <c r="D210" s="150">
        <f t="shared" si="150"/>
        <v>97.791049999999998</v>
      </c>
      <c r="E210" s="96">
        <f t="shared" si="150"/>
        <v>99.172629999999998</v>
      </c>
      <c r="F210" s="96">
        <f t="shared" si="150"/>
        <v>100.0595</v>
      </c>
      <c r="G210" s="96">
        <f t="shared" si="150"/>
        <v>98.658879999999996</v>
      </c>
      <c r="H210" s="96">
        <f t="shared" si="150"/>
        <v>98.98939</v>
      </c>
      <c r="I210" s="96">
        <f t="shared" si="150"/>
        <v>97.251069999999999</v>
      </c>
      <c r="J210" s="96">
        <f t="shared" si="150"/>
        <v>97.460269999999994</v>
      </c>
      <c r="K210" s="96">
        <f t="shared" si="150"/>
        <v>95.909440000000004</v>
      </c>
      <c r="L210" s="96">
        <f t="shared" si="150"/>
        <v>98.145570000000006</v>
      </c>
      <c r="M210" s="96">
        <f t="shared" si="150"/>
        <v>97.620609999999999</v>
      </c>
      <c r="N210" s="96">
        <f t="shared" si="150"/>
        <v>98.717309999999998</v>
      </c>
      <c r="O210" s="95">
        <f t="shared" si="150"/>
        <v>100.65900000000001</v>
      </c>
      <c r="P210" s="150">
        <f t="shared" si="150"/>
        <v>0.92356610659968708</v>
      </c>
      <c r="Q210" s="96">
        <f t="shared" si="150"/>
        <v>1.4127877755684182</v>
      </c>
      <c r="R210" s="96">
        <f t="shared" si="150"/>
        <v>0.89426891270303288</v>
      </c>
      <c r="S210" s="96">
        <f t="shared" si="150"/>
        <v>-1.3997871266596411</v>
      </c>
      <c r="T210" s="96">
        <f t="shared" si="150"/>
        <v>0.33500278940933026</v>
      </c>
      <c r="U210" s="96">
        <f t="shared" si="150"/>
        <v>-1.7560669885934257</v>
      </c>
      <c r="V210" s="96">
        <f t="shared" si="150"/>
        <v>0.21511331443447934</v>
      </c>
      <c r="W210" s="96">
        <f t="shared" si="150"/>
        <v>-1.591243283032143</v>
      </c>
      <c r="X210" s="96">
        <f t="shared" si="150"/>
        <v>2.3315014663832909</v>
      </c>
      <c r="Y210" s="96">
        <f t="shared" si="150"/>
        <v>-0.53487895582042788</v>
      </c>
      <c r="Z210" s="96">
        <f t="shared" si="150"/>
        <v>1.1234308001148512</v>
      </c>
      <c r="AA210" s="95">
        <f t="shared" si="150"/>
        <v>1.9669194794712381</v>
      </c>
    </row>
    <row r="211" spans="2:27" x14ac:dyDescent="0.2">
      <c r="B211" s="46" t="s">
        <v>279</v>
      </c>
      <c r="C211" s="14"/>
      <c r="D211" s="10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11"/>
      <c r="P211" s="10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11"/>
    </row>
    <row r="212" spans="2:27" x14ac:dyDescent="0.2">
      <c r="B212" s="97" t="s">
        <v>49</v>
      </c>
      <c r="C212" s="161">
        <f t="shared" ref="C212:AA212" si="151">C7</f>
        <v>134.94880000000001</v>
      </c>
      <c r="D212" s="151">
        <f t="shared" si="151"/>
        <v>138.57509999999999</v>
      </c>
      <c r="E212" s="99">
        <f t="shared" si="151"/>
        <v>139.75360000000001</v>
      </c>
      <c r="F212" s="99">
        <f t="shared" si="151"/>
        <v>139.15190000000001</v>
      </c>
      <c r="G212" s="99">
        <f t="shared" si="151"/>
        <v>138.15039999999999</v>
      </c>
      <c r="H212" s="99">
        <f t="shared" si="151"/>
        <v>138.4624</v>
      </c>
      <c r="I212" s="99">
        <f>I7</f>
        <v>135.56890000000001</v>
      </c>
      <c r="J212" s="99">
        <f t="shared" si="151"/>
        <v>136.7518</v>
      </c>
      <c r="K212" s="99">
        <f t="shared" si="151"/>
        <v>134.90700000000001</v>
      </c>
      <c r="L212" s="99">
        <f t="shared" si="151"/>
        <v>134.80539999999999</v>
      </c>
      <c r="M212" s="99">
        <f t="shared" si="151"/>
        <v>135.5992</v>
      </c>
      <c r="N212" s="99">
        <f t="shared" si="151"/>
        <v>137.65280000000001</v>
      </c>
      <c r="O212" s="98">
        <f t="shared" si="151"/>
        <v>138.80359999999999</v>
      </c>
      <c r="P212" s="151">
        <f t="shared" si="151"/>
        <v>2.6871672812207192</v>
      </c>
      <c r="Q212" s="99">
        <f t="shared" si="151"/>
        <v>0.85044138521279367</v>
      </c>
      <c r="R212" s="99">
        <f t="shared" si="151"/>
        <v>-0.43054347079430788</v>
      </c>
      <c r="S212" s="99">
        <f t="shared" si="151"/>
        <v>-0.71971708614831797</v>
      </c>
      <c r="T212" s="99">
        <f t="shared" si="151"/>
        <v>0.22584082275549827</v>
      </c>
      <c r="U212" s="99">
        <f t="shared" si="151"/>
        <v>-2.0897369971920097</v>
      </c>
      <c r="V212" s="99">
        <f t="shared" si="151"/>
        <v>0.87254525189773557</v>
      </c>
      <c r="W212" s="99">
        <f t="shared" si="151"/>
        <v>-1.3490133219452995</v>
      </c>
      <c r="X212" s="99">
        <f t="shared" si="151"/>
        <v>-7.5311140267012841E-2</v>
      </c>
      <c r="Y212" s="99">
        <f t="shared" si="151"/>
        <v>0.58884881466173056</v>
      </c>
      <c r="Z212" s="99">
        <f t="shared" si="151"/>
        <v>1.514463212172356</v>
      </c>
      <c r="AA212" s="98">
        <f t="shared" si="151"/>
        <v>0.83601641230688761</v>
      </c>
    </row>
    <row r="213" spans="2:27" x14ac:dyDescent="0.2">
      <c r="B213" s="97" t="s">
        <v>52</v>
      </c>
      <c r="C213" s="161">
        <f t="shared" ref="C213:AA213" si="152">C29</f>
        <v>118.1328</v>
      </c>
      <c r="D213" s="151">
        <f t="shared" si="152"/>
        <v>117.7799</v>
      </c>
      <c r="E213" s="99">
        <f t="shared" si="152"/>
        <v>116.8717</v>
      </c>
      <c r="F213" s="99">
        <f t="shared" si="152"/>
        <v>119.4973</v>
      </c>
      <c r="G213" s="99">
        <f t="shared" si="152"/>
        <v>120.54689999999999</v>
      </c>
      <c r="H213" s="99">
        <f t="shared" si="152"/>
        <v>122.0236</v>
      </c>
      <c r="I213" s="99">
        <f t="shared" si="152"/>
        <v>123.8811</v>
      </c>
      <c r="J213" s="99">
        <f t="shared" si="152"/>
        <v>127.48139999999999</v>
      </c>
      <c r="K213" s="99">
        <f t="shared" si="152"/>
        <v>128.52289999999999</v>
      </c>
      <c r="L213" s="99">
        <f t="shared" si="152"/>
        <v>127.7873</v>
      </c>
      <c r="M213" s="99">
        <f t="shared" si="152"/>
        <v>126.0262</v>
      </c>
      <c r="N213" s="99">
        <f t="shared" si="152"/>
        <v>123.7804</v>
      </c>
      <c r="O213" s="98">
        <f t="shared" si="152"/>
        <v>121.6991</v>
      </c>
      <c r="P213" s="151">
        <f t="shared" si="152"/>
        <v>-0.29873159698238366</v>
      </c>
      <c r="Q213" s="99">
        <f t="shared" si="152"/>
        <v>-0.77109931321048297</v>
      </c>
      <c r="R213" s="99">
        <f t="shared" si="152"/>
        <v>2.2465661062515485</v>
      </c>
      <c r="S213" s="99">
        <f t="shared" si="152"/>
        <v>0.87834620531175023</v>
      </c>
      <c r="T213" s="99">
        <f t="shared" si="152"/>
        <v>1.225000394037514</v>
      </c>
      <c r="U213" s="99">
        <f t="shared" si="152"/>
        <v>1.5222465162476781</v>
      </c>
      <c r="V213" s="99">
        <f t="shared" si="152"/>
        <v>2.9062544649668025</v>
      </c>
      <c r="W213" s="99">
        <f t="shared" si="152"/>
        <v>0.81698192834405592</v>
      </c>
      <c r="X213" s="99">
        <f t="shared" si="152"/>
        <v>-0.57234936342083076</v>
      </c>
      <c r="Y213" s="99">
        <f t="shared" si="152"/>
        <v>-1.378149471817621</v>
      </c>
      <c r="Z213" s="99">
        <f t="shared" si="152"/>
        <v>-1.7820104073597416</v>
      </c>
      <c r="AA213" s="98">
        <f t="shared" si="152"/>
        <v>-1.6814455277249052</v>
      </c>
    </row>
    <row r="214" spans="2:27" x14ac:dyDescent="0.2">
      <c r="B214" s="97" t="s">
        <v>53</v>
      </c>
      <c r="C214" s="161">
        <f t="shared" ref="C214:AA214" si="153">C52</f>
        <v>129.65780000000001</v>
      </c>
      <c r="D214" s="151">
        <f t="shared" si="153"/>
        <v>131.91679999999999</v>
      </c>
      <c r="E214" s="99">
        <f t="shared" si="153"/>
        <v>134.24100000000001</v>
      </c>
      <c r="F214" s="99">
        <f t="shared" si="153"/>
        <v>137.00649999999999</v>
      </c>
      <c r="G214" s="99">
        <f t="shared" si="153"/>
        <v>135.18190000000001</v>
      </c>
      <c r="H214" s="99">
        <f t="shared" si="153"/>
        <v>137.12430000000001</v>
      </c>
      <c r="I214" s="99">
        <f t="shared" si="153"/>
        <v>134.32740000000001</v>
      </c>
      <c r="J214" s="99">
        <f t="shared" si="153"/>
        <v>135.43680000000001</v>
      </c>
      <c r="K214" s="99">
        <f t="shared" si="153"/>
        <v>132.01650000000001</v>
      </c>
      <c r="L214" s="99">
        <f t="shared" si="153"/>
        <v>136.19810000000001</v>
      </c>
      <c r="M214" s="99">
        <f t="shared" si="153"/>
        <v>134.3938</v>
      </c>
      <c r="N214" s="99">
        <f t="shared" si="153"/>
        <v>138.20650000000001</v>
      </c>
      <c r="O214" s="98">
        <f t="shared" si="153"/>
        <v>143.30549999999999</v>
      </c>
      <c r="P214" s="151">
        <f t="shared" si="153"/>
        <v>1.7422785208448592</v>
      </c>
      <c r="Q214" s="99">
        <f t="shared" si="153"/>
        <v>1.7618680865515379</v>
      </c>
      <c r="R214" s="99">
        <f t="shared" si="153"/>
        <v>2.0601008633725719</v>
      </c>
      <c r="S214" s="99">
        <f t="shared" si="153"/>
        <v>-1.331761631747381</v>
      </c>
      <c r="T214" s="99">
        <f t="shared" si="153"/>
        <v>1.4368787537384753</v>
      </c>
      <c r="U214" s="99">
        <f t="shared" si="153"/>
        <v>-2.0396822445037048</v>
      </c>
      <c r="V214" s="99">
        <f t="shared" si="153"/>
        <v>0.82589255803357586</v>
      </c>
      <c r="W214" s="99">
        <f t="shared" si="153"/>
        <v>-2.5253845335979568</v>
      </c>
      <c r="X214" s="99">
        <f t="shared" si="153"/>
        <v>3.1674828525222249</v>
      </c>
      <c r="Y214" s="99">
        <f t="shared" si="153"/>
        <v>-1.3247615054835653</v>
      </c>
      <c r="Z214" s="99">
        <f t="shared" si="153"/>
        <v>2.8369612288662176</v>
      </c>
      <c r="AA214" s="98">
        <f t="shared" si="153"/>
        <v>3.6894067934576085</v>
      </c>
    </row>
    <row r="215" spans="2:27" x14ac:dyDescent="0.2">
      <c r="B215" s="97" t="s">
        <v>60</v>
      </c>
      <c r="C215" s="161">
        <f t="shared" ref="C215:AA215" si="154">C73</f>
        <v>125.70010000000001</v>
      </c>
      <c r="D215" s="151">
        <f t="shared" si="154"/>
        <v>127.09350000000001</v>
      </c>
      <c r="E215" s="99">
        <f t="shared" si="154"/>
        <v>126.76130000000001</v>
      </c>
      <c r="F215" s="99">
        <f t="shared" si="154"/>
        <v>126.58620000000001</v>
      </c>
      <c r="G215" s="99">
        <f t="shared" si="154"/>
        <v>127.5485</v>
      </c>
      <c r="H215" s="99">
        <f t="shared" si="154"/>
        <v>129.47540000000001</v>
      </c>
      <c r="I215" s="99">
        <f t="shared" si="154"/>
        <v>130.86410000000001</v>
      </c>
      <c r="J215" s="99">
        <f t="shared" si="154"/>
        <v>132.3903</v>
      </c>
      <c r="K215" s="99">
        <f t="shared" si="154"/>
        <v>134.21539999999999</v>
      </c>
      <c r="L215" s="99">
        <f t="shared" si="154"/>
        <v>134.31819999999999</v>
      </c>
      <c r="M215" s="99">
        <f t="shared" si="154"/>
        <v>133.67529999999999</v>
      </c>
      <c r="N215" s="99">
        <f t="shared" si="154"/>
        <v>133.09569999999999</v>
      </c>
      <c r="O215" s="98">
        <f t="shared" si="154"/>
        <v>132.5889</v>
      </c>
      <c r="P215" s="151">
        <f t="shared" si="154"/>
        <v>1.1085114490760148</v>
      </c>
      <c r="Q215" s="99">
        <f t="shared" si="154"/>
        <v>-0.26138236809907683</v>
      </c>
      <c r="R215" s="99">
        <f t="shared" si="154"/>
        <v>-0.13813364173450451</v>
      </c>
      <c r="S215" s="99">
        <f t="shared" si="154"/>
        <v>0.76019344920694276</v>
      </c>
      <c r="T215" s="99">
        <f t="shared" si="154"/>
        <v>1.5107194518163705</v>
      </c>
      <c r="U215" s="99">
        <f t="shared" si="154"/>
        <v>1.0725589571455272</v>
      </c>
      <c r="V215" s="99">
        <f t="shared" si="154"/>
        <v>1.1662480389961714</v>
      </c>
      <c r="W215" s="99">
        <f t="shared" si="154"/>
        <v>1.3785753185845124</v>
      </c>
      <c r="X215" s="99">
        <f t="shared" si="154"/>
        <v>7.6593297043410821E-2</v>
      </c>
      <c r="Y215" s="99">
        <f t="shared" si="154"/>
        <v>-0.47863952911816671</v>
      </c>
      <c r="Z215" s="99">
        <f t="shared" si="154"/>
        <v>-0.43358795529166516</v>
      </c>
      <c r="AA215" s="98">
        <f t="shared" si="154"/>
        <v>-0.38077864273601503</v>
      </c>
    </row>
    <row r="216" spans="2:27" x14ac:dyDescent="0.2">
      <c r="B216" s="97" t="s">
        <v>62</v>
      </c>
      <c r="C216" s="161">
        <f t="shared" ref="C216:AA216" si="155">C97</f>
        <v>135.68989999999999</v>
      </c>
      <c r="D216" s="151">
        <f t="shared" si="155"/>
        <v>136.3964</v>
      </c>
      <c r="E216" s="99">
        <f t="shared" si="155"/>
        <v>137.86969999999999</v>
      </c>
      <c r="F216" s="99">
        <f t="shared" si="155"/>
        <v>136.5686</v>
      </c>
      <c r="G216" s="99">
        <f t="shared" si="155"/>
        <v>137.40639999999999</v>
      </c>
      <c r="H216" s="99">
        <f t="shared" si="155"/>
        <v>138.83869999999999</v>
      </c>
      <c r="I216" s="99">
        <f t="shared" si="155"/>
        <v>140.4041</v>
      </c>
      <c r="J216" s="99">
        <f t="shared" si="155"/>
        <v>139.2388</v>
      </c>
      <c r="K216" s="99">
        <f t="shared" si="155"/>
        <v>139.98230000000001</v>
      </c>
      <c r="L216" s="99">
        <f t="shared" si="155"/>
        <v>139.8098</v>
      </c>
      <c r="M216" s="99">
        <f t="shared" si="155"/>
        <v>139.8064</v>
      </c>
      <c r="N216" s="99">
        <f t="shared" si="155"/>
        <v>141.87479999999999</v>
      </c>
      <c r="O216" s="98">
        <f t="shared" si="155"/>
        <v>141.93459999999999</v>
      </c>
      <c r="P216" s="151">
        <f t="shared" si="155"/>
        <v>0.52067250399624843</v>
      </c>
      <c r="Q216" s="99">
        <f t="shared" si="155"/>
        <v>1.0801604734435766</v>
      </c>
      <c r="R216" s="99">
        <f t="shared" si="155"/>
        <v>-0.94371714742252366</v>
      </c>
      <c r="S216" s="99">
        <f t="shared" si="155"/>
        <v>0.61346458849251373</v>
      </c>
      <c r="T216" s="99">
        <f t="shared" si="155"/>
        <v>1.0423823053365766</v>
      </c>
      <c r="U216" s="99">
        <f t="shared" si="155"/>
        <v>1.127495431749225</v>
      </c>
      <c r="V216" s="99">
        <f t="shared" si="155"/>
        <v>-0.82996151821777431</v>
      </c>
      <c r="W216" s="99">
        <f t="shared" si="155"/>
        <v>0.53397472543573454</v>
      </c>
      <c r="X216" s="99">
        <f t="shared" si="155"/>
        <v>-0.12322986549014669</v>
      </c>
      <c r="Y216" s="99">
        <f t="shared" si="155"/>
        <v>-2.4318753048778994E-3</v>
      </c>
      <c r="Z216" s="99">
        <f t="shared" si="155"/>
        <v>1.4794744732716076</v>
      </c>
      <c r="AA216" s="98">
        <f t="shared" si="155"/>
        <v>4.2149839153955204E-2</v>
      </c>
    </row>
    <row r="217" spans="2:27" x14ac:dyDescent="0.2">
      <c r="B217" s="97" t="s">
        <v>81</v>
      </c>
      <c r="C217" s="161">
        <f t="shared" ref="C217:AA217" si="156">C119</f>
        <v>147.41290000000001</v>
      </c>
      <c r="D217" s="151">
        <f t="shared" si="156"/>
        <v>147.56440000000001</v>
      </c>
      <c r="E217" s="99">
        <f t="shared" si="156"/>
        <v>149.6831</v>
      </c>
      <c r="F217" s="99">
        <f t="shared" si="156"/>
        <v>148.08940000000001</v>
      </c>
      <c r="G217" s="99">
        <f t="shared" si="156"/>
        <v>149.13929999999999</v>
      </c>
      <c r="H217" s="99">
        <f t="shared" si="156"/>
        <v>149.6867</v>
      </c>
      <c r="I217" s="99">
        <f t="shared" si="156"/>
        <v>152.96010000000001</v>
      </c>
      <c r="J217" s="99">
        <f t="shared" si="156"/>
        <v>152.33160000000001</v>
      </c>
      <c r="K217" s="99">
        <f t="shared" si="156"/>
        <v>152.76</v>
      </c>
      <c r="L217" s="99">
        <f t="shared" si="156"/>
        <v>153.52889999999999</v>
      </c>
      <c r="M217" s="99">
        <f t="shared" si="156"/>
        <v>153.9854</v>
      </c>
      <c r="N217" s="99">
        <f t="shared" si="156"/>
        <v>156.54650000000001</v>
      </c>
      <c r="O217" s="98">
        <f t="shared" si="156"/>
        <v>157.11330000000001</v>
      </c>
      <c r="P217" s="151">
        <f t="shared" si="156"/>
        <v>0.10277255246996608</v>
      </c>
      <c r="Q217" s="99">
        <f t="shared" si="156"/>
        <v>1.4357799035539667</v>
      </c>
      <c r="R217" s="99">
        <f t="shared" si="156"/>
        <v>-1.0647160567892995</v>
      </c>
      <c r="S217" s="99">
        <f t="shared" si="156"/>
        <v>0.70896363953124231</v>
      </c>
      <c r="T217" s="99">
        <f t="shared" si="156"/>
        <v>0.36703940544176511</v>
      </c>
      <c r="U217" s="99">
        <f t="shared" si="156"/>
        <v>2.1868342344376681</v>
      </c>
      <c r="V217" s="99">
        <f t="shared" si="156"/>
        <v>-0.41089146777493113</v>
      </c>
      <c r="W217" s="99">
        <f t="shared" si="156"/>
        <v>0.28122858290727737</v>
      </c>
      <c r="X217" s="99">
        <f t="shared" si="156"/>
        <v>0.50333857030636431</v>
      </c>
      <c r="Y217" s="99">
        <f t="shared" si="156"/>
        <v>0.29733815587814771</v>
      </c>
      <c r="Z217" s="99">
        <f t="shared" si="156"/>
        <v>1.6632096289648308</v>
      </c>
      <c r="AA217" s="98">
        <f t="shared" si="156"/>
        <v>0.36206494555930702</v>
      </c>
    </row>
    <row r="218" spans="2:27" x14ac:dyDescent="0.2">
      <c r="B218" s="97" t="s">
        <v>84</v>
      </c>
      <c r="C218" s="161">
        <f t="shared" ref="C218:AA218" si="157">C119</f>
        <v>147.41290000000001</v>
      </c>
      <c r="D218" s="151">
        <f t="shared" si="157"/>
        <v>147.56440000000001</v>
      </c>
      <c r="E218" s="99">
        <f t="shared" si="157"/>
        <v>149.6831</v>
      </c>
      <c r="F218" s="99">
        <f t="shared" si="157"/>
        <v>148.08940000000001</v>
      </c>
      <c r="G218" s="99">
        <f t="shared" si="157"/>
        <v>149.13929999999999</v>
      </c>
      <c r="H218" s="99">
        <f t="shared" si="157"/>
        <v>149.6867</v>
      </c>
      <c r="I218" s="99">
        <f t="shared" si="157"/>
        <v>152.96010000000001</v>
      </c>
      <c r="J218" s="99">
        <f t="shared" si="157"/>
        <v>152.33160000000001</v>
      </c>
      <c r="K218" s="99">
        <f t="shared" si="157"/>
        <v>152.76</v>
      </c>
      <c r="L218" s="99">
        <f t="shared" si="157"/>
        <v>153.52889999999999</v>
      </c>
      <c r="M218" s="99">
        <f t="shared" si="157"/>
        <v>153.9854</v>
      </c>
      <c r="N218" s="99">
        <f t="shared" si="157"/>
        <v>156.54650000000001</v>
      </c>
      <c r="O218" s="98">
        <f t="shared" si="157"/>
        <v>157.11330000000001</v>
      </c>
      <c r="P218" s="151">
        <f t="shared" si="157"/>
        <v>0.10277255246996608</v>
      </c>
      <c r="Q218" s="99">
        <f t="shared" si="157"/>
        <v>1.4357799035539667</v>
      </c>
      <c r="R218" s="99">
        <f t="shared" si="157"/>
        <v>-1.0647160567892995</v>
      </c>
      <c r="S218" s="99">
        <f t="shared" si="157"/>
        <v>0.70896363953124231</v>
      </c>
      <c r="T218" s="99">
        <f t="shared" si="157"/>
        <v>0.36703940544176511</v>
      </c>
      <c r="U218" s="99">
        <f t="shared" si="157"/>
        <v>2.1868342344376681</v>
      </c>
      <c r="V218" s="99">
        <f t="shared" si="157"/>
        <v>-0.41089146777493113</v>
      </c>
      <c r="W218" s="99">
        <f t="shared" si="157"/>
        <v>0.28122858290727737</v>
      </c>
      <c r="X218" s="99">
        <f t="shared" si="157"/>
        <v>0.50333857030636431</v>
      </c>
      <c r="Y218" s="99">
        <f t="shared" si="157"/>
        <v>0.29733815587814771</v>
      </c>
      <c r="Z218" s="99">
        <f t="shared" si="157"/>
        <v>1.6632096289648308</v>
      </c>
      <c r="AA218" s="98">
        <f t="shared" si="157"/>
        <v>0.36206494555930702</v>
      </c>
    </row>
    <row r="219" spans="2:27" x14ac:dyDescent="0.2">
      <c r="B219" s="97" t="s">
        <v>63</v>
      </c>
      <c r="C219" s="161">
        <f t="shared" ref="C219:AA219" si="158">C161</f>
        <v>128.47499999999999</v>
      </c>
      <c r="D219" s="151">
        <f t="shared" si="158"/>
        <v>130.41419999999999</v>
      </c>
      <c r="E219" s="99">
        <f t="shared" si="158"/>
        <v>131.6217</v>
      </c>
      <c r="F219" s="99">
        <f t="shared" si="158"/>
        <v>133.19139999999999</v>
      </c>
      <c r="G219" s="99">
        <f t="shared" si="158"/>
        <v>132.44560000000001</v>
      </c>
      <c r="H219" s="99">
        <f t="shared" si="158"/>
        <v>134.00710000000001</v>
      </c>
      <c r="I219" s="99">
        <f t="shared" si="158"/>
        <v>132.65119999999999</v>
      </c>
      <c r="J219" s="99">
        <f t="shared" si="158"/>
        <v>134.14019999999999</v>
      </c>
      <c r="K219" s="99">
        <f t="shared" si="158"/>
        <v>132.589</v>
      </c>
      <c r="L219" s="99">
        <f t="shared" si="158"/>
        <v>134.517</v>
      </c>
      <c r="M219" s="99">
        <f t="shared" si="158"/>
        <v>133.4177</v>
      </c>
      <c r="N219" s="99">
        <f t="shared" si="158"/>
        <v>135.29230000000001</v>
      </c>
      <c r="O219" s="98">
        <f t="shared" si="158"/>
        <v>137.60890000000001</v>
      </c>
      <c r="P219" s="151">
        <f t="shared" si="158"/>
        <v>1.5093987157034441</v>
      </c>
      <c r="Q219" s="99">
        <f t="shared" si="158"/>
        <v>0.92589610640559872</v>
      </c>
      <c r="R219" s="99">
        <f t="shared" si="158"/>
        <v>1.1925845054424788</v>
      </c>
      <c r="S219" s="99">
        <f t="shared" si="158"/>
        <v>-0.55994606258360102</v>
      </c>
      <c r="T219" s="99">
        <f t="shared" si="158"/>
        <v>1.1789746129731717</v>
      </c>
      <c r="U219" s="99">
        <f t="shared" si="158"/>
        <v>-1.0118120607042609</v>
      </c>
      <c r="V219" s="99">
        <f t="shared" si="158"/>
        <v>1.1224926725125777</v>
      </c>
      <c r="W219" s="99">
        <f t="shared" si="158"/>
        <v>-1.1564020330967111</v>
      </c>
      <c r="X219" s="99">
        <f t="shared" si="158"/>
        <v>1.4541176115665684</v>
      </c>
      <c r="Y219" s="99">
        <f t="shared" si="158"/>
        <v>-0.8172201283109195</v>
      </c>
      <c r="Z219" s="99">
        <f t="shared" si="158"/>
        <v>1.4050609476853635</v>
      </c>
      <c r="AA219" s="98">
        <f t="shared" si="158"/>
        <v>1.7122925694958202</v>
      </c>
    </row>
    <row r="220" spans="2:27" x14ac:dyDescent="0.2">
      <c r="B220" s="97" t="s">
        <v>278</v>
      </c>
      <c r="C220" s="161">
        <f t="shared" ref="C220:AA220" si="159">C181</f>
        <v>128.25370000000001</v>
      </c>
      <c r="D220" s="151">
        <f t="shared" si="159"/>
        <v>130.23070000000001</v>
      </c>
      <c r="E220" s="99">
        <f t="shared" si="159"/>
        <v>131.43010000000001</v>
      </c>
      <c r="F220" s="99">
        <f t="shared" si="159"/>
        <v>133.08779999999999</v>
      </c>
      <c r="G220" s="99">
        <f t="shared" si="159"/>
        <v>132.29349999999999</v>
      </c>
      <c r="H220" s="99">
        <f t="shared" si="159"/>
        <v>133.85890000000001</v>
      </c>
      <c r="I220" s="99">
        <f t="shared" si="159"/>
        <v>132.4134</v>
      </c>
      <c r="J220" s="99">
        <f t="shared" si="159"/>
        <v>133.98390000000001</v>
      </c>
      <c r="K220" s="99">
        <f t="shared" si="159"/>
        <v>132.3622</v>
      </c>
      <c r="L220" s="99">
        <f t="shared" si="159"/>
        <v>134.35470000000001</v>
      </c>
      <c r="M220" s="99">
        <f t="shared" si="159"/>
        <v>133.2218</v>
      </c>
      <c r="N220" s="99">
        <f t="shared" si="159"/>
        <v>135.09039999999999</v>
      </c>
      <c r="O220" s="98">
        <f t="shared" si="159"/>
        <v>137.47630000000001</v>
      </c>
      <c r="P220" s="151">
        <f t="shared" si="159"/>
        <v>1.5414759964040052</v>
      </c>
      <c r="Q220" s="99">
        <f t="shared" si="159"/>
        <v>0.92098099756815943</v>
      </c>
      <c r="R220" s="99">
        <f t="shared" si="159"/>
        <v>1.261278809039921</v>
      </c>
      <c r="S220" s="99">
        <f t="shared" si="159"/>
        <v>-0.59682405149081486</v>
      </c>
      <c r="T220" s="99">
        <f t="shared" si="159"/>
        <v>1.1832780900044304</v>
      </c>
      <c r="U220" s="99">
        <f t="shared" si="159"/>
        <v>-1.0798684286214884</v>
      </c>
      <c r="V220" s="99">
        <f t="shared" si="159"/>
        <v>1.1860582086103142</v>
      </c>
      <c r="W220" s="99">
        <f t="shared" si="159"/>
        <v>-1.2103693055658209</v>
      </c>
      <c r="X220" s="99">
        <f t="shared" si="159"/>
        <v>1.5053391376087788</v>
      </c>
      <c r="Y220" s="99">
        <f t="shared" si="159"/>
        <v>-0.8432157565012659</v>
      </c>
      <c r="Z220" s="99">
        <f t="shared" si="159"/>
        <v>1.4026232943857435</v>
      </c>
      <c r="AA220" s="98">
        <f t="shared" si="159"/>
        <v>1.7661506665166593</v>
      </c>
    </row>
    <row r="221" spans="2:27" x14ac:dyDescent="0.2">
      <c r="B221" s="46" t="s">
        <v>280</v>
      </c>
      <c r="C221" s="14"/>
      <c r="D221" s="10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11"/>
      <c r="P221" s="10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11"/>
    </row>
    <row r="222" spans="2:27" x14ac:dyDescent="0.2">
      <c r="B222" s="78" t="s">
        <v>49</v>
      </c>
      <c r="C222" s="162">
        <f t="shared" ref="C222:AA222" si="160">C10</f>
        <v>133.81370000000001</v>
      </c>
      <c r="D222" s="152">
        <f t="shared" si="160"/>
        <v>134.50989999999999</v>
      </c>
      <c r="E222" s="103">
        <f t="shared" si="160"/>
        <v>133.57669999999999</v>
      </c>
      <c r="F222" s="103">
        <f t="shared" si="160"/>
        <v>134.13140000000001</v>
      </c>
      <c r="G222" s="103">
        <f t="shared" si="160"/>
        <v>135.4905</v>
      </c>
      <c r="H222" s="103">
        <f t="shared" si="160"/>
        <v>136.83580000000001</v>
      </c>
      <c r="I222" s="103">
        <f>I10</f>
        <v>138.00880000000001</v>
      </c>
      <c r="J222" s="103">
        <f t="shared" si="160"/>
        <v>139.66239999999999</v>
      </c>
      <c r="K222" s="103">
        <f t="shared" si="160"/>
        <v>140.3528</v>
      </c>
      <c r="L222" s="103">
        <f t="shared" si="160"/>
        <v>138.858</v>
      </c>
      <c r="M222" s="103">
        <f t="shared" si="160"/>
        <v>138.3253</v>
      </c>
      <c r="N222" s="103">
        <f t="shared" si="160"/>
        <v>138.75319999999999</v>
      </c>
      <c r="O222" s="102">
        <f t="shared" si="160"/>
        <v>138.30840000000001</v>
      </c>
      <c r="P222" s="152">
        <f t="shared" si="160"/>
        <v>0.52027557716435324</v>
      </c>
      <c r="Q222" s="103">
        <f t="shared" si="160"/>
        <v>-0.69377793010031186</v>
      </c>
      <c r="R222" s="103">
        <f t="shared" si="160"/>
        <v>0.41526703384649072</v>
      </c>
      <c r="S222" s="103">
        <f t="shared" si="160"/>
        <v>1.0132601314829963</v>
      </c>
      <c r="T222" s="103">
        <f t="shared" si="160"/>
        <v>0.99291094209557773</v>
      </c>
      <c r="U222" s="103">
        <f t="shared" si="160"/>
        <v>0.8572318062963068</v>
      </c>
      <c r="V222" s="103">
        <f t="shared" si="160"/>
        <v>1.1981844635994103</v>
      </c>
      <c r="W222" s="103">
        <f t="shared" si="160"/>
        <v>0.49433491046982653</v>
      </c>
      <c r="X222" s="103">
        <f t="shared" si="160"/>
        <v>-1.065030409083394</v>
      </c>
      <c r="Y222" s="103">
        <f t="shared" si="160"/>
        <v>-0.38362931916058524</v>
      </c>
      <c r="Z222" s="103">
        <f t="shared" si="160"/>
        <v>0.30934326547637631</v>
      </c>
      <c r="AA222" s="102">
        <f t="shared" si="160"/>
        <v>-0.32056918326927708</v>
      </c>
    </row>
    <row r="223" spans="2:27" x14ac:dyDescent="0.2">
      <c r="B223" s="78" t="s">
        <v>52</v>
      </c>
      <c r="C223" s="162">
        <f t="shared" ref="C223:AA223" si="161">C33</f>
        <v>132.20009999999999</v>
      </c>
      <c r="D223" s="152">
        <f t="shared" si="161"/>
        <v>132.8477</v>
      </c>
      <c r="E223" s="103">
        <f t="shared" si="161"/>
        <v>132.20910000000001</v>
      </c>
      <c r="F223" s="103">
        <f t="shared" si="161"/>
        <v>132.57839999999999</v>
      </c>
      <c r="G223" s="103">
        <f t="shared" si="161"/>
        <v>133.5615</v>
      </c>
      <c r="H223" s="103">
        <f t="shared" si="161"/>
        <v>134.69290000000001</v>
      </c>
      <c r="I223" s="103">
        <f t="shared" si="161"/>
        <v>135.6009</v>
      </c>
      <c r="J223" s="103">
        <f t="shared" si="161"/>
        <v>136.7362</v>
      </c>
      <c r="K223" s="103">
        <f t="shared" si="161"/>
        <v>137.143</v>
      </c>
      <c r="L223" s="103">
        <f t="shared" si="161"/>
        <v>136.0949</v>
      </c>
      <c r="M223" s="103">
        <f t="shared" si="161"/>
        <v>135.7021</v>
      </c>
      <c r="N223" s="103">
        <f t="shared" si="161"/>
        <v>136.01910000000001</v>
      </c>
      <c r="O223" s="102">
        <f t="shared" si="161"/>
        <v>135.7987</v>
      </c>
      <c r="P223" s="152">
        <f t="shared" si="161"/>
        <v>0.48986347211538517</v>
      </c>
      <c r="Q223" s="103">
        <f t="shared" si="161"/>
        <v>-0.48070083260756247</v>
      </c>
      <c r="R223" s="103">
        <f t="shared" si="161"/>
        <v>0.27933024277449986</v>
      </c>
      <c r="S223" s="103">
        <f t="shared" si="161"/>
        <v>0.74152350609149575</v>
      </c>
      <c r="T223" s="103">
        <f t="shared" si="161"/>
        <v>0.84710039944146598</v>
      </c>
      <c r="U223" s="103">
        <f t="shared" si="161"/>
        <v>0.67412610464247702</v>
      </c>
      <c r="V223" s="103">
        <f t="shared" si="161"/>
        <v>0.83723633102730211</v>
      </c>
      <c r="W223" s="103">
        <f t="shared" si="161"/>
        <v>0.2975071707419133</v>
      </c>
      <c r="X223" s="103">
        <f t="shared" si="161"/>
        <v>-0.76423878725126704</v>
      </c>
      <c r="Y223" s="103">
        <f t="shared" si="161"/>
        <v>-0.28862213058681413</v>
      </c>
      <c r="Z223" s="103">
        <f t="shared" si="161"/>
        <v>0.23359992218249184</v>
      </c>
      <c r="AA223" s="102">
        <f t="shared" si="161"/>
        <v>-0.16203606699354145</v>
      </c>
    </row>
    <row r="224" spans="2:27" x14ac:dyDescent="0.2">
      <c r="B224" s="78" t="s">
        <v>53</v>
      </c>
      <c r="C224" s="162">
        <f t="shared" ref="C224:AA224" si="162">C54</f>
        <v>133.75049999999999</v>
      </c>
      <c r="D224" s="152">
        <f t="shared" si="162"/>
        <v>134.6559</v>
      </c>
      <c r="E224" s="103">
        <f t="shared" si="162"/>
        <v>134.0094</v>
      </c>
      <c r="F224" s="103">
        <f t="shared" si="162"/>
        <v>134.51740000000001</v>
      </c>
      <c r="G224" s="103">
        <f t="shared" si="162"/>
        <v>135.6438</v>
      </c>
      <c r="H224" s="103">
        <f t="shared" si="162"/>
        <v>136.81819999999999</v>
      </c>
      <c r="I224" s="103">
        <f t="shared" si="162"/>
        <v>137.76349999999999</v>
      </c>
      <c r="J224" s="103">
        <f t="shared" si="162"/>
        <v>139.09780000000001</v>
      </c>
      <c r="K224" s="103">
        <f t="shared" si="162"/>
        <v>139.59729999999999</v>
      </c>
      <c r="L224" s="103">
        <f t="shared" si="162"/>
        <v>138.48419999999999</v>
      </c>
      <c r="M224" s="103">
        <f t="shared" si="162"/>
        <v>138.06120000000001</v>
      </c>
      <c r="N224" s="103">
        <f t="shared" si="162"/>
        <v>138.40880000000001</v>
      </c>
      <c r="O224" s="102">
        <f t="shared" si="162"/>
        <v>138.15110000000001</v>
      </c>
      <c r="P224" s="152">
        <f t="shared" si="162"/>
        <v>0.67693204885216463</v>
      </c>
      <c r="Q224" s="103">
        <f t="shared" si="162"/>
        <v>-0.48011264266920584</v>
      </c>
      <c r="R224" s="103">
        <f t="shared" si="162"/>
        <v>0.37907788558116801</v>
      </c>
      <c r="S224" s="103">
        <f t="shared" si="162"/>
        <v>0.83736379085530177</v>
      </c>
      <c r="T224" s="103">
        <f t="shared" si="162"/>
        <v>0.86579703606061731</v>
      </c>
      <c r="U224" s="103">
        <f t="shared" si="162"/>
        <v>0.69091685170540418</v>
      </c>
      <c r="V224" s="103">
        <f t="shared" si="162"/>
        <v>0.96854391765599257</v>
      </c>
      <c r="W224" s="103">
        <f t="shared" si="162"/>
        <v>0.35909985636004549</v>
      </c>
      <c r="X224" s="103">
        <f t="shared" si="162"/>
        <v>-0.79736499201632327</v>
      </c>
      <c r="Y224" s="103">
        <f t="shared" si="162"/>
        <v>-0.30545000801533567</v>
      </c>
      <c r="Z224" s="103">
        <f t="shared" si="162"/>
        <v>0.25177240238387028</v>
      </c>
      <c r="AA224" s="102">
        <f t="shared" si="162"/>
        <v>-0.1861875834484511</v>
      </c>
    </row>
    <row r="225" spans="2:27" x14ac:dyDescent="0.2">
      <c r="B225" s="78" t="s">
        <v>60</v>
      </c>
      <c r="C225" s="162">
        <f t="shared" ref="C225:AA225" si="163">C78</f>
        <v>126.3271</v>
      </c>
      <c r="D225" s="152">
        <f t="shared" si="163"/>
        <v>127.1263</v>
      </c>
      <c r="E225" s="103">
        <f t="shared" si="163"/>
        <v>126.8171</v>
      </c>
      <c r="F225" s="103">
        <f t="shared" si="163"/>
        <v>127.2402</v>
      </c>
      <c r="G225" s="103">
        <f t="shared" si="163"/>
        <v>127.9543</v>
      </c>
      <c r="H225" s="103">
        <f t="shared" si="163"/>
        <v>128.708</v>
      </c>
      <c r="I225" s="103">
        <f t="shared" si="163"/>
        <v>129.32650000000001</v>
      </c>
      <c r="J225" s="103">
        <f t="shared" si="163"/>
        <v>130.37970000000001</v>
      </c>
      <c r="K225" s="103">
        <f t="shared" si="163"/>
        <v>130.95169999999999</v>
      </c>
      <c r="L225" s="103">
        <f t="shared" si="163"/>
        <v>130.22069999999999</v>
      </c>
      <c r="M225" s="103">
        <f t="shared" si="163"/>
        <v>129.8897</v>
      </c>
      <c r="N225" s="103">
        <f t="shared" si="163"/>
        <v>130.35839999999999</v>
      </c>
      <c r="O225" s="102">
        <f t="shared" si="163"/>
        <v>130.21170000000001</v>
      </c>
      <c r="P225" s="152">
        <f t="shared" si="163"/>
        <v>0.63264335205985023</v>
      </c>
      <c r="Q225" s="103">
        <f t="shared" si="163"/>
        <v>-0.24322268484177084</v>
      </c>
      <c r="R225" s="103">
        <f t="shared" si="163"/>
        <v>0.33363008616346307</v>
      </c>
      <c r="S225" s="103">
        <f t="shared" si="163"/>
        <v>0.56122200373781395</v>
      </c>
      <c r="T225" s="103">
        <f t="shared" si="163"/>
        <v>0.5890384301270023</v>
      </c>
      <c r="U225" s="103">
        <f t="shared" si="163"/>
        <v>0.48054510986108995</v>
      </c>
      <c r="V225" s="103">
        <f t="shared" si="163"/>
        <v>0.81437292434265507</v>
      </c>
      <c r="W225" s="103">
        <f t="shared" si="163"/>
        <v>0.43871860419986725</v>
      </c>
      <c r="X225" s="103">
        <f t="shared" si="163"/>
        <v>-0.55822108456781749</v>
      </c>
      <c r="Y225" s="103">
        <f t="shared" si="163"/>
        <v>-0.25418385863383386</v>
      </c>
      <c r="Z225" s="103">
        <f t="shared" si="163"/>
        <v>0.36084462432354847</v>
      </c>
      <c r="AA225" s="102">
        <f t="shared" si="163"/>
        <v>-0.11253590102362518</v>
      </c>
    </row>
    <row r="226" spans="2:27" x14ac:dyDescent="0.2">
      <c r="B226" s="78" t="s">
        <v>62</v>
      </c>
      <c r="C226" s="162">
        <f t="shared" ref="C226:AA226" si="164">C100</f>
        <v>129.1396</v>
      </c>
      <c r="D226" s="152">
        <f t="shared" si="164"/>
        <v>129.49930000000001</v>
      </c>
      <c r="E226" s="103">
        <f t="shared" si="164"/>
        <v>129.55009999999999</v>
      </c>
      <c r="F226" s="103">
        <f t="shared" si="164"/>
        <v>129.9554</v>
      </c>
      <c r="G226" s="103">
        <f t="shared" si="164"/>
        <v>130.57040000000001</v>
      </c>
      <c r="H226" s="103">
        <f t="shared" si="164"/>
        <v>131.38460000000001</v>
      </c>
      <c r="I226" s="103">
        <f t="shared" si="164"/>
        <v>132.08029999999999</v>
      </c>
      <c r="J226" s="103">
        <f t="shared" si="164"/>
        <v>132.74100000000001</v>
      </c>
      <c r="K226" s="103">
        <f t="shared" si="164"/>
        <v>133.10310000000001</v>
      </c>
      <c r="L226" s="103">
        <f t="shared" si="164"/>
        <v>132.45740000000001</v>
      </c>
      <c r="M226" s="103">
        <f t="shared" si="164"/>
        <v>132.34229999999999</v>
      </c>
      <c r="N226" s="103">
        <f t="shared" si="164"/>
        <v>132.5522</v>
      </c>
      <c r="O226" s="102">
        <f t="shared" si="164"/>
        <v>132.40530000000001</v>
      </c>
      <c r="P226" s="152">
        <f t="shared" si="164"/>
        <v>0.27853578607956325</v>
      </c>
      <c r="Q226" s="103">
        <f t="shared" si="164"/>
        <v>3.922801127108879E-2</v>
      </c>
      <c r="R226" s="103">
        <f t="shared" si="164"/>
        <v>0.31285193913398068</v>
      </c>
      <c r="S226" s="103">
        <f t="shared" si="164"/>
        <v>0.47323928055318143</v>
      </c>
      <c r="T226" s="103">
        <f t="shared" si="164"/>
        <v>0.62357165176793483</v>
      </c>
      <c r="U226" s="103">
        <f t="shared" si="164"/>
        <v>0.52951411352623368</v>
      </c>
      <c r="V226" s="103">
        <f t="shared" si="164"/>
        <v>0.50022599888099883</v>
      </c>
      <c r="W226" s="103">
        <f t="shared" si="164"/>
        <v>0.27278685560602833</v>
      </c>
      <c r="X226" s="103">
        <f t="shared" si="164"/>
        <v>-0.48511266829999072</v>
      </c>
      <c r="Y226" s="103">
        <f t="shared" si="164"/>
        <v>-8.6895862367834795E-2</v>
      </c>
      <c r="Z226" s="103">
        <f t="shared" si="164"/>
        <v>0.1586038628616887</v>
      </c>
      <c r="AA226" s="102">
        <f t="shared" si="164"/>
        <v>-0.11082426395034413</v>
      </c>
    </row>
    <row r="227" spans="2:27" x14ac:dyDescent="0.2">
      <c r="B227" s="78" t="s">
        <v>81</v>
      </c>
      <c r="C227" s="162">
        <f t="shared" ref="C227:AA227" si="165">C122</f>
        <v>130.02690000000001</v>
      </c>
      <c r="D227" s="152">
        <f t="shared" si="165"/>
        <v>130.25069999999999</v>
      </c>
      <c r="E227" s="103">
        <f t="shared" si="165"/>
        <v>130.3938</v>
      </c>
      <c r="F227" s="103">
        <f t="shared" si="165"/>
        <v>130.9015</v>
      </c>
      <c r="G227" s="103">
        <f t="shared" si="165"/>
        <v>131.52529999999999</v>
      </c>
      <c r="H227" s="103">
        <f t="shared" si="165"/>
        <v>132.31120000000001</v>
      </c>
      <c r="I227" s="103">
        <f t="shared" si="165"/>
        <v>133.00620000000001</v>
      </c>
      <c r="J227" s="103">
        <f t="shared" si="165"/>
        <v>133.6328</v>
      </c>
      <c r="K227" s="103">
        <f t="shared" si="165"/>
        <v>134.0068</v>
      </c>
      <c r="L227" s="103">
        <f t="shared" si="165"/>
        <v>133.3186</v>
      </c>
      <c r="M227" s="103">
        <f t="shared" si="165"/>
        <v>133.2296</v>
      </c>
      <c r="N227" s="103">
        <f t="shared" si="165"/>
        <v>133.42840000000001</v>
      </c>
      <c r="O227" s="102">
        <f t="shared" si="165"/>
        <v>133.2698</v>
      </c>
      <c r="P227" s="152">
        <f t="shared" si="165"/>
        <v>0.17211823091989648</v>
      </c>
      <c r="Q227" s="103">
        <f t="shared" si="165"/>
        <v>0.10986505254866501</v>
      </c>
      <c r="R227" s="103">
        <f t="shared" si="165"/>
        <v>0.38935900326549255</v>
      </c>
      <c r="S227" s="103">
        <f t="shared" si="165"/>
        <v>0.47654152167850528</v>
      </c>
      <c r="T227" s="103">
        <f t="shared" si="165"/>
        <v>0.5975276239628623</v>
      </c>
      <c r="U227" s="103">
        <f t="shared" si="165"/>
        <v>0.52527677173209297</v>
      </c>
      <c r="V227" s="103">
        <f t="shared" si="165"/>
        <v>0.47110585822314766</v>
      </c>
      <c r="W227" s="103">
        <f t="shared" si="165"/>
        <v>0.27987140881579614</v>
      </c>
      <c r="X227" s="103">
        <f t="shared" si="165"/>
        <v>-0.51355602850004245</v>
      </c>
      <c r="Y227" s="103">
        <f t="shared" si="165"/>
        <v>-6.6757376690123243E-2</v>
      </c>
      <c r="Z227" s="103">
        <f t="shared" si="165"/>
        <v>0.14921609011811612</v>
      </c>
      <c r="AA227" s="102">
        <f t="shared" si="165"/>
        <v>-0.11886524907741303</v>
      </c>
    </row>
    <row r="228" spans="2:27" x14ac:dyDescent="0.2">
      <c r="B228" s="78" t="s">
        <v>84</v>
      </c>
      <c r="C228" s="162">
        <f t="shared" ref="C228:AA228" si="166">C142</f>
        <v>128.197</v>
      </c>
      <c r="D228" s="152">
        <f t="shared" si="166"/>
        <v>128.70099999999999</v>
      </c>
      <c r="E228" s="103">
        <f t="shared" si="166"/>
        <v>128.65389999999999</v>
      </c>
      <c r="F228" s="103">
        <f t="shared" si="166"/>
        <v>128.9503</v>
      </c>
      <c r="G228" s="103">
        <f t="shared" si="166"/>
        <v>129.55600000000001</v>
      </c>
      <c r="H228" s="103">
        <f t="shared" si="166"/>
        <v>130.40029999999999</v>
      </c>
      <c r="I228" s="103">
        <f t="shared" si="166"/>
        <v>131.0967</v>
      </c>
      <c r="J228" s="103">
        <f t="shared" si="166"/>
        <v>131.7937</v>
      </c>
      <c r="K228" s="103">
        <f t="shared" si="166"/>
        <v>132.143</v>
      </c>
      <c r="L228" s="103">
        <f t="shared" si="166"/>
        <v>131.54239999999999</v>
      </c>
      <c r="M228" s="103">
        <f t="shared" si="166"/>
        <v>131.3997</v>
      </c>
      <c r="N228" s="103">
        <f t="shared" si="166"/>
        <v>131.62139999999999</v>
      </c>
      <c r="O228" s="102">
        <f t="shared" si="166"/>
        <v>131.48699999999999</v>
      </c>
      <c r="P228" s="152">
        <f t="shared" si="166"/>
        <v>0.39314492538826235</v>
      </c>
      <c r="Q228" s="103">
        <f t="shared" si="166"/>
        <v>-3.6596452242018608E-2</v>
      </c>
      <c r="R228" s="103">
        <f t="shared" si="166"/>
        <v>0.23038555379977255</v>
      </c>
      <c r="S228" s="103">
        <f t="shared" si="166"/>
        <v>0.46971585176615566</v>
      </c>
      <c r="T228" s="103">
        <f t="shared" si="166"/>
        <v>0.65168730124423069</v>
      </c>
      <c r="U228" s="103">
        <f t="shared" si="166"/>
        <v>0.53404785111691555</v>
      </c>
      <c r="V228" s="103">
        <f t="shared" si="166"/>
        <v>0.53166860798174387</v>
      </c>
      <c r="W228" s="103">
        <f t="shared" si="166"/>
        <v>0.26503543037337862</v>
      </c>
      <c r="X228" s="103">
        <f t="shared" si="166"/>
        <v>-0.45450761674853324</v>
      </c>
      <c r="Y228" s="103">
        <f t="shared" si="166"/>
        <v>-0.10848213199697644</v>
      </c>
      <c r="Z228" s="103">
        <f t="shared" si="166"/>
        <v>0.1687218463969084</v>
      </c>
      <c r="AA228" s="102">
        <f t="shared" si="166"/>
        <v>-0.10211105488925008</v>
      </c>
    </row>
    <row r="229" spans="2:27" x14ac:dyDescent="0.2">
      <c r="B229" s="78" t="s">
        <v>63</v>
      </c>
      <c r="C229" s="162">
        <f t="shared" ref="C229:AA229" si="167">C162</f>
        <v>132.2662</v>
      </c>
      <c r="D229" s="152">
        <f t="shared" si="167"/>
        <v>133.06309999999999</v>
      </c>
      <c r="E229" s="103">
        <f t="shared" si="167"/>
        <v>132.43799999999999</v>
      </c>
      <c r="F229" s="103">
        <f t="shared" si="167"/>
        <v>132.9179</v>
      </c>
      <c r="G229" s="103">
        <f t="shared" si="167"/>
        <v>133.9871</v>
      </c>
      <c r="H229" s="103">
        <f t="shared" si="167"/>
        <v>135.1113</v>
      </c>
      <c r="I229" s="103">
        <f t="shared" si="167"/>
        <v>136.035</v>
      </c>
      <c r="J229" s="103">
        <f t="shared" si="167"/>
        <v>137.33449999999999</v>
      </c>
      <c r="K229" s="103">
        <f t="shared" si="167"/>
        <v>137.86160000000001</v>
      </c>
      <c r="L229" s="103">
        <f t="shared" si="167"/>
        <v>136.76130000000001</v>
      </c>
      <c r="M229" s="103">
        <f t="shared" si="167"/>
        <v>136.34610000000001</v>
      </c>
      <c r="N229" s="103">
        <f t="shared" si="167"/>
        <v>136.71789999999999</v>
      </c>
      <c r="O229" s="102">
        <f t="shared" si="167"/>
        <v>136.4522</v>
      </c>
      <c r="P229" s="152">
        <f t="shared" si="167"/>
        <v>0.6024970854231797</v>
      </c>
      <c r="Q229" s="103">
        <f t="shared" si="167"/>
        <v>-0.46977712077954248</v>
      </c>
      <c r="R229" s="103">
        <f t="shared" si="167"/>
        <v>0.36235823555174113</v>
      </c>
      <c r="S229" s="103">
        <f t="shared" si="167"/>
        <v>0.80440632901963915</v>
      </c>
      <c r="T229" s="103">
        <f t="shared" si="167"/>
        <v>0.83903599674894225</v>
      </c>
      <c r="U229" s="103">
        <f t="shared" si="167"/>
        <v>0.68365858370099064</v>
      </c>
      <c r="V229" s="103">
        <f t="shared" si="167"/>
        <v>0.95526886463042215</v>
      </c>
      <c r="W229" s="103">
        <f t="shared" si="167"/>
        <v>0.38380741911174437</v>
      </c>
      <c r="X229" s="103">
        <f t="shared" si="167"/>
        <v>-0.79811927324215315</v>
      </c>
      <c r="Y229" s="103">
        <f t="shared" si="167"/>
        <v>-0.30359465726049595</v>
      </c>
      <c r="Z229" s="103">
        <f t="shared" si="167"/>
        <v>0.27268840106169451</v>
      </c>
      <c r="AA229" s="102">
        <f t="shared" si="167"/>
        <v>-0.19434177967916505</v>
      </c>
    </row>
    <row r="230" spans="2:27" x14ac:dyDescent="0.2">
      <c r="B230" s="78" t="s">
        <v>278</v>
      </c>
      <c r="C230" s="162">
        <f t="shared" ref="C230:AA230" si="168">C182</f>
        <v>132.3621</v>
      </c>
      <c r="D230" s="152">
        <f t="shared" si="168"/>
        <v>133.17240000000001</v>
      </c>
      <c r="E230" s="103">
        <f t="shared" si="168"/>
        <v>132.5266</v>
      </c>
      <c r="F230" s="103">
        <f t="shared" si="168"/>
        <v>133.0087</v>
      </c>
      <c r="G230" s="103">
        <f t="shared" si="168"/>
        <v>134.09180000000001</v>
      </c>
      <c r="H230" s="103">
        <f t="shared" si="168"/>
        <v>135.22550000000001</v>
      </c>
      <c r="I230" s="103">
        <f t="shared" si="168"/>
        <v>136.15629999999999</v>
      </c>
      <c r="J230" s="103">
        <f t="shared" si="168"/>
        <v>137.47540000000001</v>
      </c>
      <c r="K230" s="103">
        <f t="shared" si="168"/>
        <v>138.00749999999999</v>
      </c>
      <c r="L230" s="103">
        <f t="shared" si="168"/>
        <v>136.89330000000001</v>
      </c>
      <c r="M230" s="103">
        <f t="shared" si="168"/>
        <v>136.46889999999999</v>
      </c>
      <c r="N230" s="103">
        <f t="shared" si="168"/>
        <v>136.84569999999999</v>
      </c>
      <c r="O230" s="102">
        <f t="shared" si="168"/>
        <v>136.5763</v>
      </c>
      <c r="P230" s="152">
        <f t="shared" si="168"/>
        <v>0.61218430351287279</v>
      </c>
      <c r="Q230" s="103">
        <f t="shared" si="168"/>
        <v>-0.48493531692753772</v>
      </c>
      <c r="R230" s="103">
        <f t="shared" si="168"/>
        <v>0.36377602685046068</v>
      </c>
      <c r="S230" s="103">
        <f t="shared" si="168"/>
        <v>0.81430763551557284</v>
      </c>
      <c r="T230" s="103">
        <f t="shared" si="168"/>
        <v>0.84546556911012039</v>
      </c>
      <c r="U230" s="103">
        <f t="shared" si="168"/>
        <v>0.6883317125837779</v>
      </c>
      <c r="V230" s="103">
        <f t="shared" si="168"/>
        <v>0.96881304794564793</v>
      </c>
      <c r="W230" s="103">
        <f t="shared" si="168"/>
        <v>0.38705106513600657</v>
      </c>
      <c r="X230" s="103">
        <f t="shared" si="168"/>
        <v>-0.8073474267702716</v>
      </c>
      <c r="Y230" s="103">
        <f t="shared" si="168"/>
        <v>-0.31002247736011906</v>
      </c>
      <c r="Z230" s="103">
        <f t="shared" si="168"/>
        <v>0.27610686390818928</v>
      </c>
      <c r="AA230" s="102">
        <f t="shared" si="168"/>
        <v>-0.19686405930181972</v>
      </c>
    </row>
    <row r="231" spans="2:27" x14ac:dyDescent="0.2">
      <c r="B231" s="46" t="s">
        <v>281</v>
      </c>
      <c r="C231" s="14"/>
      <c r="D231" s="10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11"/>
      <c r="P231" s="10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11"/>
    </row>
    <row r="232" spans="2:27" x14ac:dyDescent="0.2">
      <c r="B232" s="92" t="s">
        <v>49</v>
      </c>
      <c r="C232" s="163">
        <f t="shared" ref="C232:AA232" si="169">C27</f>
        <v>110.2114</v>
      </c>
      <c r="D232" s="153">
        <f t="shared" si="169"/>
        <v>112.4147</v>
      </c>
      <c r="E232" s="94">
        <f t="shared" si="169"/>
        <v>113.0076</v>
      </c>
      <c r="F232" s="94">
        <f t="shared" si="169"/>
        <v>112.2963</v>
      </c>
      <c r="G232" s="94">
        <f t="shared" si="169"/>
        <v>111.5483</v>
      </c>
      <c r="H232" s="94">
        <f t="shared" si="169"/>
        <v>111.3006</v>
      </c>
      <c r="I232" s="94">
        <f>I27</f>
        <v>108.9695</v>
      </c>
      <c r="J232" s="94">
        <f t="shared" si="169"/>
        <v>109.41419999999999</v>
      </c>
      <c r="K232" s="94">
        <f t="shared" si="169"/>
        <v>107.895</v>
      </c>
      <c r="L232" s="94">
        <f t="shared" si="169"/>
        <v>107.8715</v>
      </c>
      <c r="M232" s="94">
        <f t="shared" si="169"/>
        <v>108.4093</v>
      </c>
      <c r="N232" s="94">
        <f t="shared" si="169"/>
        <v>109.9693</v>
      </c>
      <c r="O232" s="93">
        <f t="shared" si="169"/>
        <v>110.76949999999999</v>
      </c>
      <c r="P232" s="153">
        <f t="shared" si="169"/>
        <v>1.9991579818421676</v>
      </c>
      <c r="Q232" s="94">
        <f t="shared" si="169"/>
        <v>0.527422125398191</v>
      </c>
      <c r="R232" s="94">
        <f t="shared" si="169"/>
        <v>-0.62942669342592383</v>
      </c>
      <c r="S232" s="94">
        <f t="shared" si="169"/>
        <v>-0.66609496483856068</v>
      </c>
      <c r="T232" s="94">
        <f t="shared" si="169"/>
        <v>-0.22205627517406784</v>
      </c>
      <c r="U232" s="94">
        <f t="shared" si="169"/>
        <v>-2.094418179237135</v>
      </c>
      <c r="V232" s="94">
        <f t="shared" si="169"/>
        <v>0.40809584333230625</v>
      </c>
      <c r="W232" s="94">
        <f t="shared" si="169"/>
        <v>-1.3884852240385599</v>
      </c>
      <c r="X232" s="94">
        <f t="shared" si="169"/>
        <v>-2.178043468186526E-2</v>
      </c>
      <c r="Y232" s="94">
        <f t="shared" si="169"/>
        <v>0.49855615245917989</v>
      </c>
      <c r="Z232" s="94">
        <f t="shared" si="169"/>
        <v>1.4389909352795398</v>
      </c>
      <c r="AA232" s="93">
        <f t="shared" si="169"/>
        <v>0.72765762808346468</v>
      </c>
    </row>
    <row r="233" spans="2:27" x14ac:dyDescent="0.2">
      <c r="B233" s="92" t="s">
        <v>52</v>
      </c>
      <c r="C233" s="163">
        <f t="shared" ref="C233:AA233" si="170">C50</f>
        <v>100.70569999999999</v>
      </c>
      <c r="D233" s="153">
        <f t="shared" si="170"/>
        <v>99.812539999999998</v>
      </c>
      <c r="E233" s="94">
        <f t="shared" si="170"/>
        <v>98.789450000000002</v>
      </c>
      <c r="F233" s="94">
        <f t="shared" si="170"/>
        <v>100.97929999999999</v>
      </c>
      <c r="G233" s="94">
        <f t="shared" si="170"/>
        <v>101.8292</v>
      </c>
      <c r="H233" s="94">
        <f t="shared" si="170"/>
        <v>102.6112</v>
      </c>
      <c r="I233" s="94">
        <f t="shared" si="170"/>
        <v>103.99720000000001</v>
      </c>
      <c r="J233" s="94">
        <f t="shared" si="170"/>
        <v>106.896</v>
      </c>
      <c r="K233" s="94">
        <f t="shared" si="170"/>
        <v>107.7931</v>
      </c>
      <c r="L233" s="94">
        <f t="shared" si="170"/>
        <v>107.19410000000001</v>
      </c>
      <c r="M233" s="94">
        <f t="shared" si="170"/>
        <v>105.72110000000001</v>
      </c>
      <c r="N233" s="94">
        <f t="shared" si="170"/>
        <v>103.7766</v>
      </c>
      <c r="O233" s="93">
        <f t="shared" si="170"/>
        <v>101.88849999999999</v>
      </c>
      <c r="P233" s="153">
        <f t="shared" si="170"/>
        <v>-0.88690113866443965</v>
      </c>
      <c r="Q233" s="94">
        <f t="shared" si="170"/>
        <v>-1.0250114865326505</v>
      </c>
      <c r="R233" s="94">
        <f t="shared" si="170"/>
        <v>2.2166840689972389</v>
      </c>
      <c r="S233" s="94">
        <f t="shared" si="170"/>
        <v>0.84165764666620302</v>
      </c>
      <c r="T233" s="94">
        <f t="shared" si="170"/>
        <v>0.76795261084246602</v>
      </c>
      <c r="U233" s="94">
        <f t="shared" si="170"/>
        <v>1.3507297449011511</v>
      </c>
      <c r="V233" s="94">
        <f t="shared" si="170"/>
        <v>2.787382737227535</v>
      </c>
      <c r="W233" s="94">
        <f t="shared" si="170"/>
        <v>0.83922691213889644</v>
      </c>
      <c r="X233" s="94">
        <f t="shared" si="170"/>
        <v>-0.55569419563959987</v>
      </c>
      <c r="Y233" s="94">
        <f t="shared" si="170"/>
        <v>-1.3741427933067203</v>
      </c>
      <c r="Z233" s="94">
        <f t="shared" si="170"/>
        <v>-1.8392733333270319</v>
      </c>
      <c r="AA233" s="93">
        <f t="shared" si="170"/>
        <v>-1.8193889566626855</v>
      </c>
    </row>
    <row r="234" spans="2:27" x14ac:dyDescent="0.2">
      <c r="B234" s="92" t="s">
        <v>53</v>
      </c>
      <c r="C234" s="163">
        <f t="shared" ref="C234:AA234" si="171">C71</f>
        <v>102.4718</v>
      </c>
      <c r="D234" s="153">
        <f t="shared" si="171"/>
        <v>102.85380000000001</v>
      </c>
      <c r="E234" s="94">
        <f t="shared" si="171"/>
        <v>104.4525</v>
      </c>
      <c r="F234" s="94">
        <f t="shared" si="171"/>
        <v>106.1862</v>
      </c>
      <c r="G234" s="94">
        <f t="shared" si="171"/>
        <v>104.74509999999999</v>
      </c>
      <c r="H234" s="94">
        <f t="shared" si="171"/>
        <v>106.25279999999999</v>
      </c>
      <c r="I234" s="94">
        <f t="shared" si="171"/>
        <v>103.9419</v>
      </c>
      <c r="J234" s="94">
        <f t="shared" si="171"/>
        <v>104.6878</v>
      </c>
      <c r="K234" s="94">
        <f t="shared" si="171"/>
        <v>102.0159</v>
      </c>
      <c r="L234" s="94">
        <f t="shared" si="171"/>
        <v>104.9336</v>
      </c>
      <c r="M234" s="94">
        <f t="shared" si="171"/>
        <v>103.38500000000001</v>
      </c>
      <c r="N234" s="94">
        <f t="shared" si="171"/>
        <v>106.3497</v>
      </c>
      <c r="O234" s="93">
        <f t="shared" si="171"/>
        <v>109.9825</v>
      </c>
      <c r="P234" s="153">
        <f t="shared" si="171"/>
        <v>0.37278548830020064</v>
      </c>
      <c r="Q234" s="94">
        <f t="shared" si="171"/>
        <v>1.5543421827876012</v>
      </c>
      <c r="R234" s="94">
        <f t="shared" si="171"/>
        <v>1.6597975156171456</v>
      </c>
      <c r="S234" s="94">
        <f t="shared" si="171"/>
        <v>-1.3571443370230838</v>
      </c>
      <c r="T234" s="94">
        <f t="shared" si="171"/>
        <v>1.4393990745151801</v>
      </c>
      <c r="U234" s="94">
        <f t="shared" si="171"/>
        <v>-2.1749073906758123</v>
      </c>
      <c r="V234" s="94">
        <f t="shared" si="171"/>
        <v>0.71761243540861941</v>
      </c>
      <c r="W234" s="94">
        <f t="shared" si="171"/>
        <v>-2.552255372641314</v>
      </c>
      <c r="X234" s="94">
        <f t="shared" si="171"/>
        <v>2.8600443656331969</v>
      </c>
      <c r="Y234" s="94">
        <f t="shared" si="171"/>
        <v>-1.4757904045987114</v>
      </c>
      <c r="Z234" s="94">
        <f t="shared" si="171"/>
        <v>2.8676307007786361</v>
      </c>
      <c r="AA234" s="93">
        <f t="shared" si="171"/>
        <v>3.4159005620138121</v>
      </c>
    </row>
    <row r="235" spans="2:27" x14ac:dyDescent="0.2">
      <c r="B235" s="92" t="s">
        <v>60</v>
      </c>
      <c r="C235" s="163">
        <f t="shared" ref="C235:AA235" si="172">C95</f>
        <v>107.4847</v>
      </c>
      <c r="D235" s="153">
        <f t="shared" si="172"/>
        <v>107.7547</v>
      </c>
      <c r="E235" s="94">
        <f t="shared" si="172"/>
        <v>107.247</v>
      </c>
      <c r="F235" s="94">
        <f t="shared" si="172"/>
        <v>106.89960000000001</v>
      </c>
      <c r="G235" s="94">
        <f t="shared" si="172"/>
        <v>107.7281</v>
      </c>
      <c r="H235" s="94">
        <f t="shared" si="172"/>
        <v>109.29130000000001</v>
      </c>
      <c r="I235" s="94">
        <f t="shared" si="172"/>
        <v>110.4166</v>
      </c>
      <c r="J235" s="94">
        <f t="shared" si="172"/>
        <v>111.3319</v>
      </c>
      <c r="K235" s="94">
        <f t="shared" si="172"/>
        <v>112.4936</v>
      </c>
      <c r="L235" s="94">
        <f t="shared" si="172"/>
        <v>112.4628</v>
      </c>
      <c r="M235" s="94">
        <f t="shared" si="172"/>
        <v>111.99299999999999</v>
      </c>
      <c r="N235" s="94">
        <f t="shared" si="172"/>
        <v>111.0865</v>
      </c>
      <c r="O235" s="93">
        <f t="shared" si="172"/>
        <v>110.4691</v>
      </c>
      <c r="P235" s="153">
        <f t="shared" si="172"/>
        <v>0.25119854267630276</v>
      </c>
      <c r="Q235" s="94">
        <f t="shared" si="172"/>
        <v>-0.47116274278523329</v>
      </c>
      <c r="R235" s="94">
        <f t="shared" si="172"/>
        <v>-0.32392514475928769</v>
      </c>
      <c r="S235" s="94">
        <f t="shared" si="172"/>
        <v>0.77502628634718096</v>
      </c>
      <c r="T235" s="94">
        <f t="shared" si="172"/>
        <v>1.4510605867921267</v>
      </c>
      <c r="U235" s="94">
        <f t="shared" si="172"/>
        <v>1.0296336487899729</v>
      </c>
      <c r="V235" s="94">
        <f t="shared" si="172"/>
        <v>0.82895144389521314</v>
      </c>
      <c r="W235" s="94">
        <f t="shared" si="172"/>
        <v>1.0434565474944704</v>
      </c>
      <c r="X235" s="94">
        <f t="shared" si="172"/>
        <v>-2.7379335357744151E-2</v>
      </c>
      <c r="Y235" s="94">
        <f t="shared" si="172"/>
        <v>-0.41773813207567873</v>
      </c>
      <c r="Z235" s="94">
        <f t="shared" si="172"/>
        <v>-0.8094255890993135</v>
      </c>
      <c r="AA235" s="93">
        <f t="shared" si="172"/>
        <v>-0.55578310595797287</v>
      </c>
    </row>
    <row r="236" spans="2:27" x14ac:dyDescent="0.2">
      <c r="B236" s="92" t="s">
        <v>62</v>
      </c>
      <c r="C236" s="163">
        <f t="shared" ref="C236:AA236" si="173">C117</f>
        <v>116.41719999999999</v>
      </c>
      <c r="D236" s="153">
        <f t="shared" si="173"/>
        <v>117.1027</v>
      </c>
      <c r="E236" s="94">
        <f t="shared" si="173"/>
        <v>117.6592</v>
      </c>
      <c r="F236" s="94">
        <f t="shared" si="173"/>
        <v>116.24639999999999</v>
      </c>
      <c r="G236" s="94">
        <f t="shared" si="173"/>
        <v>116.90309999999999</v>
      </c>
      <c r="H236" s="94">
        <f t="shared" si="173"/>
        <v>118.018</v>
      </c>
      <c r="I236" s="94">
        <f t="shared" si="173"/>
        <v>119.27249999999999</v>
      </c>
      <c r="J236" s="94">
        <f t="shared" si="173"/>
        <v>118.14879999999999</v>
      </c>
      <c r="K236" s="94">
        <f t="shared" si="173"/>
        <v>118.8128</v>
      </c>
      <c r="L236" s="94">
        <f t="shared" si="173"/>
        <v>118.5812</v>
      </c>
      <c r="M236" s="94">
        <f t="shared" si="173"/>
        <v>118.4379</v>
      </c>
      <c r="N236" s="94">
        <f t="shared" si="173"/>
        <v>120.2152</v>
      </c>
      <c r="O236" s="93">
        <f t="shared" si="173"/>
        <v>120.0018</v>
      </c>
      <c r="P236" s="153">
        <f t="shared" si="173"/>
        <v>0.5888305164528993</v>
      </c>
      <c r="Q236" s="94">
        <f t="shared" si="173"/>
        <v>0.47522388467558796</v>
      </c>
      <c r="R236" s="94">
        <f t="shared" si="173"/>
        <v>-1.200756081972344</v>
      </c>
      <c r="S236" s="94">
        <f t="shared" si="173"/>
        <v>0.56492072012552708</v>
      </c>
      <c r="T236" s="94">
        <f t="shared" si="173"/>
        <v>0.95369583869033914</v>
      </c>
      <c r="U236" s="94">
        <f t="shared" si="173"/>
        <v>1.0629734447287642</v>
      </c>
      <c r="V236" s="94">
        <f t="shared" si="173"/>
        <v>-0.94212831960426713</v>
      </c>
      <c r="W236" s="94">
        <f t="shared" si="173"/>
        <v>0.56200316888533908</v>
      </c>
      <c r="X236" s="94">
        <f t="shared" si="173"/>
        <v>-0.19492849255299113</v>
      </c>
      <c r="Y236" s="94">
        <f t="shared" si="173"/>
        <v>-0.12084546285582912</v>
      </c>
      <c r="Z236" s="94">
        <f t="shared" si="173"/>
        <v>1.5006176232439083</v>
      </c>
      <c r="AA236" s="93">
        <f t="shared" si="173"/>
        <v>-0.1775149897849797</v>
      </c>
    </row>
    <row r="237" spans="2:27" x14ac:dyDescent="0.2">
      <c r="B237" s="92" t="s">
        <v>81</v>
      </c>
      <c r="C237" s="163">
        <f t="shared" ref="C237:AA237" si="174">C137</f>
        <v>123.3348</v>
      </c>
      <c r="D237" s="153">
        <f t="shared" si="174"/>
        <v>123.9221</v>
      </c>
      <c r="E237" s="94">
        <f t="shared" si="174"/>
        <v>124.7016</v>
      </c>
      <c r="F237" s="94">
        <f t="shared" si="174"/>
        <v>122.7889</v>
      </c>
      <c r="G237" s="94">
        <f t="shared" si="174"/>
        <v>123.60809999999999</v>
      </c>
      <c r="H237" s="94">
        <f t="shared" si="174"/>
        <v>124.0431</v>
      </c>
      <c r="I237" s="94">
        <f t="shared" si="174"/>
        <v>126.696</v>
      </c>
      <c r="J237" s="94">
        <f t="shared" si="174"/>
        <v>126.1585</v>
      </c>
      <c r="K237" s="94">
        <f t="shared" si="174"/>
        <v>126.5133</v>
      </c>
      <c r="L237" s="94">
        <f t="shared" si="174"/>
        <v>127.1467</v>
      </c>
      <c r="M237" s="94">
        <f t="shared" si="174"/>
        <v>127.2912</v>
      </c>
      <c r="N237" s="94">
        <f t="shared" si="174"/>
        <v>129.4631</v>
      </c>
      <c r="O237" s="93">
        <f t="shared" si="174"/>
        <v>129.6687</v>
      </c>
      <c r="P237" s="153">
        <f t="shared" si="174"/>
        <v>0.47618352646617101</v>
      </c>
      <c r="Q237" s="94">
        <f t="shared" si="174"/>
        <v>0.62902420149432481</v>
      </c>
      <c r="R237" s="94">
        <f t="shared" si="174"/>
        <v>-1.5338215387773702</v>
      </c>
      <c r="S237" s="94">
        <f t="shared" si="174"/>
        <v>0.66716128249377182</v>
      </c>
      <c r="T237" s="94">
        <f t="shared" si="174"/>
        <v>0.3519186849405519</v>
      </c>
      <c r="U237" s="94">
        <f t="shared" si="174"/>
        <v>2.138692115885529</v>
      </c>
      <c r="V237" s="94">
        <f t="shared" si="174"/>
        <v>-0.42424385931678527</v>
      </c>
      <c r="W237" s="94">
        <f t="shared" si="174"/>
        <v>0.28123352766559317</v>
      </c>
      <c r="X237" s="94">
        <f t="shared" si="174"/>
        <v>0.50065882401296513</v>
      </c>
      <c r="Y237" s="94">
        <f t="shared" si="174"/>
        <v>0.11364825040681972</v>
      </c>
      <c r="Z237" s="94">
        <f t="shared" si="174"/>
        <v>1.7062452078384003</v>
      </c>
      <c r="AA237" s="93">
        <f t="shared" si="174"/>
        <v>0.15880973034015408</v>
      </c>
    </row>
    <row r="238" spans="2:27" x14ac:dyDescent="0.2">
      <c r="B238" s="92" t="s">
        <v>84</v>
      </c>
      <c r="C238" s="163">
        <f t="shared" ref="C238:AA238" si="175">C159</f>
        <v>108.6718</v>
      </c>
      <c r="D238" s="153">
        <f t="shared" si="175"/>
        <v>109.5162</v>
      </c>
      <c r="E238" s="94">
        <f t="shared" si="175"/>
        <v>109.79179999999999</v>
      </c>
      <c r="F238" s="94">
        <f t="shared" si="175"/>
        <v>108.904</v>
      </c>
      <c r="G238" s="94">
        <f t="shared" si="175"/>
        <v>109.3794</v>
      </c>
      <c r="H238" s="94">
        <f t="shared" si="175"/>
        <v>111.2677</v>
      </c>
      <c r="I238" s="94">
        <f t="shared" si="175"/>
        <v>110.9585</v>
      </c>
      <c r="J238" s="94">
        <f t="shared" si="175"/>
        <v>109.197</v>
      </c>
      <c r="K238" s="94">
        <f t="shared" si="175"/>
        <v>110.2016</v>
      </c>
      <c r="L238" s="94">
        <f t="shared" si="175"/>
        <v>109.0168</v>
      </c>
      <c r="M238" s="94">
        <f t="shared" si="175"/>
        <v>108.5386</v>
      </c>
      <c r="N238" s="94">
        <f t="shared" si="175"/>
        <v>109.8793</v>
      </c>
      <c r="O238" s="93">
        <f t="shared" si="175"/>
        <v>109.2016</v>
      </c>
      <c r="P238" s="153">
        <f t="shared" si="175"/>
        <v>0.77701850894159574</v>
      </c>
      <c r="Q238" s="94">
        <f t="shared" si="175"/>
        <v>0.2516522669705461</v>
      </c>
      <c r="R238" s="94">
        <f t="shared" si="175"/>
        <v>-0.80862140888481526</v>
      </c>
      <c r="S238" s="94">
        <f t="shared" si="175"/>
        <v>0.43653125688680633</v>
      </c>
      <c r="T238" s="94">
        <f>T159</f>
        <v>1.7263762646348408</v>
      </c>
      <c r="U238" s="94">
        <f t="shared" si="175"/>
        <v>-0.27788837191746041</v>
      </c>
      <c r="V238" s="94">
        <f t="shared" si="175"/>
        <v>-1.5875304731048077</v>
      </c>
      <c r="W238" s="94">
        <f t="shared" si="175"/>
        <v>0.9199886443766736</v>
      </c>
      <c r="X238" s="94">
        <f t="shared" si="175"/>
        <v>-1.0751205064173257</v>
      </c>
      <c r="Y238" s="94">
        <f t="shared" si="175"/>
        <v>-0.43864798819998485</v>
      </c>
      <c r="Z238" s="94">
        <f t="shared" si="175"/>
        <v>1.2352287573268848</v>
      </c>
      <c r="AA238" s="93">
        <f t="shared" si="175"/>
        <v>-0.61676767143584055</v>
      </c>
    </row>
    <row r="239" spans="2:27" x14ac:dyDescent="0.2">
      <c r="B239" s="92" t="s">
        <v>282</v>
      </c>
      <c r="C239" s="163">
        <f t="shared" ref="C239:AA239" si="176">C179</f>
        <v>104.7341</v>
      </c>
      <c r="D239" s="153">
        <f t="shared" si="176"/>
        <v>105.2454</v>
      </c>
      <c r="E239" s="94">
        <f t="shared" si="176"/>
        <v>105.9606</v>
      </c>
      <c r="F239" s="94">
        <f t="shared" si="176"/>
        <v>106.9316</v>
      </c>
      <c r="G239" s="94">
        <f t="shared" si="176"/>
        <v>106.32470000000001</v>
      </c>
      <c r="H239" s="94">
        <f t="shared" si="176"/>
        <v>107.41240000000001</v>
      </c>
      <c r="I239" s="94">
        <f t="shared" si="176"/>
        <v>106.2165</v>
      </c>
      <c r="J239" s="94">
        <f t="shared" si="176"/>
        <v>107.1887</v>
      </c>
      <c r="K239" s="94">
        <f t="shared" si="176"/>
        <v>105.8801</v>
      </c>
      <c r="L239" s="94">
        <f t="shared" si="176"/>
        <v>107.25230000000001</v>
      </c>
      <c r="M239" s="94">
        <f t="shared" si="176"/>
        <v>106.28270000000001</v>
      </c>
      <c r="N239" s="94">
        <f t="shared" si="176"/>
        <v>107.7107</v>
      </c>
      <c r="O239" s="93">
        <f t="shared" si="176"/>
        <v>109.3313</v>
      </c>
      <c r="P239" s="153">
        <f t="shared" si="176"/>
        <v>0.488188660617703</v>
      </c>
      <c r="Q239" s="94">
        <f t="shared" si="176"/>
        <v>0.6795546408679104</v>
      </c>
      <c r="R239" s="94">
        <f t="shared" si="176"/>
        <v>0.91637835195346529</v>
      </c>
      <c r="S239" s="94">
        <f t="shared" si="176"/>
        <v>-0.56755907514709958</v>
      </c>
      <c r="T239" s="94">
        <f t="shared" si="176"/>
        <v>1.0229984189938914</v>
      </c>
      <c r="U239" s="94">
        <f t="shared" si="176"/>
        <v>-1.1133723853112014</v>
      </c>
      <c r="V239" s="94">
        <f t="shared" si="176"/>
        <v>0.91530035352322936</v>
      </c>
      <c r="W239" s="94">
        <f t="shared" si="176"/>
        <v>-1.2208376442666049</v>
      </c>
      <c r="X239" s="94">
        <f t="shared" si="176"/>
        <v>1.2959942425441671</v>
      </c>
      <c r="Y239" s="94">
        <f t="shared" si="176"/>
        <v>-0.90403655679178874</v>
      </c>
      <c r="Z239" s="94">
        <f t="shared" si="176"/>
        <v>1.3435864914986138</v>
      </c>
      <c r="AA239" s="93">
        <f t="shared" si="176"/>
        <v>1.504585895366009</v>
      </c>
    </row>
    <row r="240" spans="2:27" x14ac:dyDescent="0.2">
      <c r="B240" s="92" t="s">
        <v>283</v>
      </c>
      <c r="C240" s="163">
        <f t="shared" ref="C240:AA240" si="177">C199</f>
        <v>104.3942</v>
      </c>
      <c r="D240" s="153">
        <f t="shared" si="177"/>
        <v>104.9042</v>
      </c>
      <c r="E240" s="94">
        <f t="shared" si="177"/>
        <v>105.62269999999999</v>
      </c>
      <c r="F240" s="94">
        <f t="shared" si="177"/>
        <v>106.6627</v>
      </c>
      <c r="G240" s="94">
        <f t="shared" si="177"/>
        <v>106.01909999999999</v>
      </c>
      <c r="H240" s="94">
        <f t="shared" si="177"/>
        <v>107.1062</v>
      </c>
      <c r="I240" s="94">
        <f t="shared" si="177"/>
        <v>105.8398</v>
      </c>
      <c r="J240" s="94">
        <f t="shared" si="177"/>
        <v>106.8728</v>
      </c>
      <c r="K240" s="94">
        <f t="shared" si="177"/>
        <v>105.5077</v>
      </c>
      <c r="L240" s="94">
        <f t="shared" si="177"/>
        <v>106.9263</v>
      </c>
      <c r="M240" s="94">
        <f t="shared" si="177"/>
        <v>105.9328</v>
      </c>
      <c r="N240" s="94">
        <f t="shared" si="177"/>
        <v>107.351</v>
      </c>
      <c r="O240" s="93">
        <f t="shared" si="177"/>
        <v>109.0243</v>
      </c>
      <c r="P240" s="153">
        <f t="shared" si="177"/>
        <v>0.48853288784243293</v>
      </c>
      <c r="Q240" s="94">
        <f t="shared" si="177"/>
        <v>0.68491061368371486</v>
      </c>
      <c r="R240" s="94">
        <f t="shared" si="177"/>
        <v>0.98463682522791618</v>
      </c>
      <c r="S240" s="94">
        <f t="shared" si="177"/>
        <v>-0.60339743884226293</v>
      </c>
      <c r="T240" s="94">
        <f t="shared" si="177"/>
        <v>1.0253812756380754</v>
      </c>
      <c r="U240" s="94">
        <f t="shared" si="177"/>
        <v>-1.1823778642132803</v>
      </c>
      <c r="V240" s="94">
        <f t="shared" si="177"/>
        <v>0.9760033560154131</v>
      </c>
      <c r="W240" s="94">
        <f t="shared" si="177"/>
        <v>-1.2773128429310341</v>
      </c>
      <c r="X240" s="94">
        <f t="shared" si="177"/>
        <v>1.3445464169913646</v>
      </c>
      <c r="Y240" s="94">
        <f t="shared" si="177"/>
        <v>-0.92914465384100775</v>
      </c>
      <c r="Z240" s="94">
        <f t="shared" si="177"/>
        <v>1.3387732600289983</v>
      </c>
      <c r="AA240" s="93">
        <f t="shared" si="177"/>
        <v>1.5587185960074872</v>
      </c>
    </row>
    <row r="241" spans="2:27" x14ac:dyDescent="0.2">
      <c r="B241" s="46" t="s">
        <v>294</v>
      </c>
      <c r="C241" s="159"/>
      <c r="D241" s="146"/>
      <c r="O241" s="91"/>
      <c r="P241" s="146"/>
      <c r="AA241" s="91"/>
    </row>
    <row r="242" spans="2:27" x14ac:dyDescent="0.2">
      <c r="B242" s="82" t="s">
        <v>284</v>
      </c>
      <c r="C242" s="164">
        <v>93.712680000000006</v>
      </c>
      <c r="D242" s="157">
        <v>93.918750000000003</v>
      </c>
      <c r="E242" s="89">
        <v>93.820629999999994</v>
      </c>
      <c r="F242" s="89">
        <v>93.730789999999999</v>
      </c>
      <c r="G242" s="89">
        <v>93.225160000000002</v>
      </c>
      <c r="H242" s="89">
        <v>91.271379999999994</v>
      </c>
      <c r="I242" s="89">
        <v>89.898740000000004</v>
      </c>
      <c r="J242" s="89">
        <v>89.939109999999999</v>
      </c>
      <c r="K242" s="89">
        <v>90.402730000000005</v>
      </c>
      <c r="L242" s="89">
        <v>91.784499999999994</v>
      </c>
      <c r="M242" s="89">
        <v>92.899770000000004</v>
      </c>
      <c r="N242" s="89">
        <v>93.199010000000001</v>
      </c>
      <c r="O242" s="101">
        <v>93.345160000000007</v>
      </c>
      <c r="P242" s="157">
        <v>0.2198955360149735</v>
      </c>
      <c r="Q242" s="89">
        <v>-0.10447328142677435</v>
      </c>
      <c r="R242" s="89">
        <v>-9.5757191142284231E-2</v>
      </c>
      <c r="S242" s="89">
        <v>-0.53944920340476854</v>
      </c>
      <c r="T242" s="89">
        <v>-2.0957647055794904</v>
      </c>
      <c r="U242" s="89">
        <v>-1.5039106453742563</v>
      </c>
      <c r="V242" s="89">
        <v>4.4906079884985926E-2</v>
      </c>
      <c r="W242" s="89">
        <v>0.51548208560214348</v>
      </c>
      <c r="X242" s="89">
        <v>1.5284604790142828</v>
      </c>
      <c r="Y242" s="89">
        <v>1.2150962308450877</v>
      </c>
      <c r="Z242" s="89">
        <v>0.3221105929541026</v>
      </c>
      <c r="AA242" s="101">
        <v>0.15681497045945636</v>
      </c>
    </row>
    <row r="243" spans="2:27" x14ac:dyDescent="0.2">
      <c r="B243" s="82" t="s">
        <v>285</v>
      </c>
      <c r="C243" s="164">
        <v>97.305890000000005</v>
      </c>
      <c r="D243" s="157">
        <v>98.566079999999999</v>
      </c>
      <c r="E243" s="89">
        <v>99.328410000000005</v>
      </c>
      <c r="F243" s="89">
        <v>98.541989999999998</v>
      </c>
      <c r="G243" s="89">
        <v>99.003259999999997</v>
      </c>
      <c r="H243" s="89">
        <v>98.137680000000003</v>
      </c>
      <c r="I243" s="89">
        <v>96.524760000000001</v>
      </c>
      <c r="J243" s="89">
        <v>96.683930000000004</v>
      </c>
      <c r="K243" s="89">
        <v>96.826620000000005</v>
      </c>
      <c r="L243" s="89">
        <v>97.342659999999995</v>
      </c>
      <c r="M243" s="89">
        <v>98.076999999999998</v>
      </c>
      <c r="N243" s="89">
        <v>98.907409999999999</v>
      </c>
      <c r="O243" s="101">
        <v>99.081990000000005</v>
      </c>
      <c r="P243" s="157">
        <v>1.2950809041467009</v>
      </c>
      <c r="Q243" s="89">
        <v>0.7734202273236449</v>
      </c>
      <c r="R243" s="89">
        <v>-0.79173722804986679</v>
      </c>
      <c r="S243" s="89">
        <v>0.46809487001429434</v>
      </c>
      <c r="T243" s="89">
        <v>-0.87429444242542542</v>
      </c>
      <c r="U243" s="89">
        <v>-1.6435277459177784</v>
      </c>
      <c r="V243" s="89">
        <v>0.16490069490978598</v>
      </c>
      <c r="W243" s="89">
        <v>0.14758398836290762</v>
      </c>
      <c r="X243" s="89">
        <v>0.53295261158552221</v>
      </c>
      <c r="Y243" s="89">
        <v>0.75438661733715018</v>
      </c>
      <c r="Z243" s="89">
        <v>0.84669188494754177</v>
      </c>
      <c r="AA243" s="101">
        <v>0.17650851437724024</v>
      </c>
    </row>
    <row r="244" spans="2:27" x14ac:dyDescent="0.2">
      <c r="B244" s="82" t="s">
        <v>286</v>
      </c>
      <c r="C244" s="164">
        <v>95.160929999999993</v>
      </c>
      <c r="D244" s="157">
        <v>97.09599</v>
      </c>
      <c r="E244" s="89">
        <v>97.753950000000003</v>
      </c>
      <c r="F244" s="89">
        <v>96.865200000000002</v>
      </c>
      <c r="G244" s="89">
        <v>96.833039999999997</v>
      </c>
      <c r="H244" s="89">
        <v>95.318629999999999</v>
      </c>
      <c r="I244" s="89">
        <v>93.466769999999997</v>
      </c>
      <c r="J244" s="89">
        <v>93.590459999999993</v>
      </c>
      <c r="K244" s="89">
        <v>94.459310000000002</v>
      </c>
      <c r="L244" s="89">
        <v>95.855509999999995</v>
      </c>
      <c r="M244" s="89">
        <v>95.872579999999999</v>
      </c>
      <c r="N244" s="89">
        <v>96.994919999999993</v>
      </c>
      <c r="O244" s="101">
        <v>97.958839999999995</v>
      </c>
      <c r="P244" s="157">
        <v>2.0334605809338004</v>
      </c>
      <c r="Q244" s="89">
        <v>0.67763869548062983</v>
      </c>
      <c r="R244" s="89">
        <v>-0.90917042226938316</v>
      </c>
      <c r="S244" s="89">
        <v>-3.3200777988384507E-2</v>
      </c>
      <c r="T244" s="89">
        <v>-1.5639393331036577</v>
      </c>
      <c r="U244" s="89">
        <v>-1.9428101306114054</v>
      </c>
      <c r="V244" s="89">
        <v>0.13233580233915895</v>
      </c>
      <c r="W244" s="89">
        <v>0.92835316761987174</v>
      </c>
      <c r="X244" s="89">
        <v>1.4780967593347794</v>
      </c>
      <c r="Y244" s="89">
        <v>1.7808052974736577E-2</v>
      </c>
      <c r="Z244" s="89">
        <v>1.1706579712363996</v>
      </c>
      <c r="AA244" s="101">
        <v>0.99378400435816816</v>
      </c>
    </row>
    <row r="245" spans="2:27" x14ac:dyDescent="0.2">
      <c r="B245" s="82" t="s">
        <v>287</v>
      </c>
      <c r="C245" s="164">
        <v>92.700599999999994</v>
      </c>
      <c r="D245" s="157">
        <v>95.103520000000003</v>
      </c>
      <c r="E245" s="89">
        <v>96.609800000000007</v>
      </c>
      <c r="F245" s="89">
        <v>96.414379999999994</v>
      </c>
      <c r="G245" s="89">
        <v>95.704769999999996</v>
      </c>
      <c r="H245" s="89">
        <v>95.756</v>
      </c>
      <c r="I245" s="89">
        <v>92.771569999999997</v>
      </c>
      <c r="J245" s="89">
        <v>92.403300000000002</v>
      </c>
      <c r="K245" s="89">
        <v>93.484409999999997</v>
      </c>
      <c r="L245" s="89">
        <v>95.394379999999998</v>
      </c>
      <c r="M245" s="89">
        <v>95.452789999999993</v>
      </c>
      <c r="N245" s="89">
        <v>97.687079999999995</v>
      </c>
      <c r="O245" s="101">
        <v>100.2718</v>
      </c>
      <c r="P245" s="157">
        <v>2.5921299322766078</v>
      </c>
      <c r="Q245" s="89">
        <v>1.5838320179947112</v>
      </c>
      <c r="R245" s="89">
        <v>-0.2022776157284383</v>
      </c>
      <c r="S245" s="89">
        <v>-0.73600016926935363</v>
      </c>
      <c r="T245" s="89">
        <v>5.3529202358465401E-2</v>
      </c>
      <c r="U245" s="89">
        <v>-3.1167028697940631</v>
      </c>
      <c r="V245" s="89">
        <v>-0.3969642855025472</v>
      </c>
      <c r="W245" s="89">
        <v>1.1699906821509571</v>
      </c>
      <c r="X245" s="89">
        <v>2.0430893236637009</v>
      </c>
      <c r="Y245" s="89">
        <v>6.1230022145953425E-2</v>
      </c>
      <c r="Z245" s="89">
        <v>2.3407278090038037</v>
      </c>
      <c r="AA245" s="101">
        <v>2.645917965814931</v>
      </c>
    </row>
    <row r="246" spans="2:27" x14ac:dyDescent="0.2">
      <c r="B246" s="82" t="s">
        <v>288</v>
      </c>
      <c r="C246" s="164">
        <v>97.133679999999998</v>
      </c>
      <c r="D246" s="157">
        <v>98.009249999999994</v>
      </c>
      <c r="E246" s="89">
        <v>99.38364</v>
      </c>
      <c r="F246" s="89">
        <v>100.2058</v>
      </c>
      <c r="G246" s="89">
        <v>98.84957</v>
      </c>
      <c r="H246" s="89">
        <v>99.182789999999997</v>
      </c>
      <c r="I246" s="89">
        <v>97.512550000000005</v>
      </c>
      <c r="J246" s="89">
        <v>97.674080000000004</v>
      </c>
      <c r="K246" s="89">
        <v>96.175420000000003</v>
      </c>
      <c r="L246" s="89">
        <v>98.358969999999999</v>
      </c>
      <c r="M246" s="89">
        <v>97.852199999999996</v>
      </c>
      <c r="N246" s="89">
        <v>98.957210000000003</v>
      </c>
      <c r="O246" s="101">
        <v>100.8477</v>
      </c>
      <c r="P246" s="157">
        <v>0.90140721529339374</v>
      </c>
      <c r="Q246" s="89">
        <v>1.4023064149557367</v>
      </c>
      <c r="R246" s="89">
        <v>0.82725889291235122</v>
      </c>
      <c r="S246" s="89">
        <v>-1.353444610990578</v>
      </c>
      <c r="T246" s="89">
        <v>0.33709807741196768</v>
      </c>
      <c r="U246" s="89">
        <v>-1.6840018313660994</v>
      </c>
      <c r="V246" s="89">
        <v>0.16565047268274602</v>
      </c>
      <c r="W246" s="89">
        <v>-1.5343477000244088</v>
      </c>
      <c r="X246" s="89">
        <v>2.2703825987970694</v>
      </c>
      <c r="Y246" s="89">
        <v>-0.51522499676440603</v>
      </c>
      <c r="Z246" s="89">
        <v>1.1292643394834323</v>
      </c>
      <c r="AA246" s="101">
        <v>1.9104115809247246</v>
      </c>
    </row>
    <row r="247" spans="2:27" x14ac:dyDescent="0.2">
      <c r="B247" s="82" t="s">
        <v>289</v>
      </c>
      <c r="C247" s="164">
        <v>91.514030000000005</v>
      </c>
      <c r="D247" s="157">
        <v>90.716279999999998</v>
      </c>
      <c r="E247" s="89">
        <v>91.569100000000006</v>
      </c>
      <c r="F247" s="89">
        <v>92.496859999999998</v>
      </c>
      <c r="G247" s="89">
        <v>91.761290000000002</v>
      </c>
      <c r="H247" s="89">
        <v>91.52225</v>
      </c>
      <c r="I247" s="89">
        <v>90.86797</v>
      </c>
      <c r="J247" s="89">
        <v>89.993499999999997</v>
      </c>
      <c r="K247" s="89">
        <v>89.019109999999998</v>
      </c>
      <c r="L247" s="89">
        <v>89.438389999999998</v>
      </c>
      <c r="M247" s="89">
        <v>89.082250000000002</v>
      </c>
      <c r="N247" s="89">
        <v>89.517319999999998</v>
      </c>
      <c r="O247" s="101">
        <v>90.297929999999994</v>
      </c>
      <c r="P247" s="157">
        <v>-0.87172425911087925</v>
      </c>
      <c r="Q247" s="89">
        <v>0.94009586812864065</v>
      </c>
      <c r="R247" s="89">
        <v>1.0131802103547944</v>
      </c>
      <c r="S247" s="89">
        <v>-0.79523780591037974</v>
      </c>
      <c r="T247" s="89">
        <v>-0.26050200471244772</v>
      </c>
      <c r="U247" s="89">
        <v>-0.71488627082485401</v>
      </c>
      <c r="V247" s="89">
        <v>-0.9623523008162308</v>
      </c>
      <c r="W247" s="89">
        <v>-1.0827337529932712</v>
      </c>
      <c r="X247" s="89">
        <v>0.47099999090083083</v>
      </c>
      <c r="Y247" s="89">
        <v>-0.39819589775709996</v>
      </c>
      <c r="Z247" s="89">
        <v>0.48839134619971553</v>
      </c>
      <c r="AA247" s="101">
        <v>0.87202119098292474</v>
      </c>
    </row>
    <row r="248" spans="2:27" x14ac:dyDescent="0.2">
      <c r="B248" s="82" t="s">
        <v>290</v>
      </c>
      <c r="C248" s="164">
        <v>94.080870000000004</v>
      </c>
      <c r="D248" s="157">
        <v>94.643420000000006</v>
      </c>
      <c r="E248" s="89">
        <v>95.241200000000006</v>
      </c>
      <c r="F248" s="89">
        <v>95.581739999999996</v>
      </c>
      <c r="G248" s="89">
        <v>94.69238</v>
      </c>
      <c r="H248" s="89">
        <v>92.81617</v>
      </c>
      <c r="I248" s="89">
        <v>91.857029999999995</v>
      </c>
      <c r="J248" s="89">
        <v>92.163330000000002</v>
      </c>
      <c r="K248" s="89">
        <v>91.857669999999999</v>
      </c>
      <c r="L248" s="89">
        <v>93.481219999999993</v>
      </c>
      <c r="M248" s="89">
        <v>93.604470000000006</v>
      </c>
      <c r="N248" s="89">
        <v>95.280510000000007</v>
      </c>
      <c r="O248" s="101">
        <v>95.631889999999999</v>
      </c>
      <c r="P248" s="157">
        <v>0.5979430249741543</v>
      </c>
      <c r="Q248" s="89">
        <v>0.63161284746472623</v>
      </c>
      <c r="R248" s="89">
        <v>0.35755534369578507</v>
      </c>
      <c r="S248" s="89">
        <v>-0.93047061080913196</v>
      </c>
      <c r="T248" s="89">
        <v>-1.9813737916398344</v>
      </c>
      <c r="U248" s="89">
        <v>-1.0333759731736452</v>
      </c>
      <c r="V248" s="89">
        <v>0.33345297578204669</v>
      </c>
      <c r="W248" s="89">
        <v>-0.33165034292923568</v>
      </c>
      <c r="X248" s="89">
        <v>1.767462640844248</v>
      </c>
      <c r="Y248" s="89">
        <v>0.13184466355917582</v>
      </c>
      <c r="Z248" s="89">
        <v>1.7905555151372581</v>
      </c>
      <c r="AA248" s="101">
        <v>0.36878475986326248</v>
      </c>
    </row>
    <row r="249" spans="2:27" x14ac:dyDescent="0.2">
      <c r="B249" s="82" t="s">
        <v>291</v>
      </c>
      <c r="C249" s="164">
        <v>105.5959</v>
      </c>
      <c r="D249" s="157">
        <v>104.9423</v>
      </c>
      <c r="E249" s="89">
        <v>104.6896</v>
      </c>
      <c r="F249" s="89">
        <v>104.43819999999999</v>
      </c>
      <c r="G249" s="89">
        <v>103.22110000000001</v>
      </c>
      <c r="H249" s="89">
        <v>102.33759999999999</v>
      </c>
      <c r="I249" s="89">
        <v>100.6951</v>
      </c>
      <c r="J249" s="89">
        <v>100.9406</v>
      </c>
      <c r="K249" s="89">
        <v>101.2179</v>
      </c>
      <c r="L249" s="89">
        <v>101.5813</v>
      </c>
      <c r="M249" s="89">
        <v>101.71769999999999</v>
      </c>
      <c r="N249" s="89">
        <v>102.3215</v>
      </c>
      <c r="O249" s="101">
        <v>101.9727</v>
      </c>
      <c r="P249" s="157">
        <v>-0.61896342566330442</v>
      </c>
      <c r="Q249" s="89">
        <v>-0.2407989914457796</v>
      </c>
      <c r="R249" s="89">
        <v>-0.24013846647613882</v>
      </c>
      <c r="S249" s="89">
        <v>-1.1653781853766036</v>
      </c>
      <c r="T249" s="89">
        <v>-0.85592965004249333</v>
      </c>
      <c r="U249" s="89">
        <v>-1.6049819421209781</v>
      </c>
      <c r="V249" s="89">
        <v>0.24380530929509672</v>
      </c>
      <c r="W249" s="89">
        <v>0.2747160211054786</v>
      </c>
      <c r="X249" s="89">
        <v>0.35902740523168197</v>
      </c>
      <c r="Y249" s="89">
        <v>0.13427668281464675</v>
      </c>
      <c r="Z249" s="89">
        <v>0.59360366976446266</v>
      </c>
      <c r="AA249" s="101">
        <v>-0.34088632398860169</v>
      </c>
    </row>
    <row r="250" spans="2:27" x14ac:dyDescent="0.2">
      <c r="B250" s="82" t="s">
        <v>292</v>
      </c>
      <c r="C250" s="164">
        <v>84.409909999999996</v>
      </c>
      <c r="D250" s="157">
        <v>83.554050000000004</v>
      </c>
      <c r="E250" s="89">
        <v>84.124080000000006</v>
      </c>
      <c r="F250" s="89">
        <v>84.148030000000006</v>
      </c>
      <c r="G250" s="89">
        <v>84.654889999999995</v>
      </c>
      <c r="H250" s="89">
        <v>84.100560000000002</v>
      </c>
      <c r="I250" s="89">
        <v>83.573589999999996</v>
      </c>
      <c r="J250" s="89">
        <v>82.982900000000001</v>
      </c>
      <c r="K250" s="89">
        <v>83.019090000000006</v>
      </c>
      <c r="L250" s="89">
        <v>82.998189999999994</v>
      </c>
      <c r="M250" s="89">
        <v>82.506770000000003</v>
      </c>
      <c r="N250" s="89">
        <v>79.97072</v>
      </c>
      <c r="O250" s="101">
        <v>80.553889999999996</v>
      </c>
      <c r="P250" s="157">
        <v>-1.0139330796585291</v>
      </c>
      <c r="Q250" s="89">
        <v>0.68222904814309138</v>
      </c>
      <c r="R250" s="89">
        <v>2.8469850725261123E-2</v>
      </c>
      <c r="S250" s="89">
        <v>0.60234327529710319</v>
      </c>
      <c r="T250" s="89">
        <v>-0.65481155311877803</v>
      </c>
      <c r="U250" s="89">
        <v>-0.62659511422992387</v>
      </c>
      <c r="V250" s="89">
        <v>-0.70679026711667536</v>
      </c>
      <c r="W250" s="89">
        <v>4.3611394636732179E-2</v>
      </c>
      <c r="X250" s="89">
        <v>-2.5174932657069219E-2</v>
      </c>
      <c r="Y250" s="89">
        <v>-0.59208520089412908</v>
      </c>
      <c r="Z250" s="89">
        <v>-3.073747766395416</v>
      </c>
      <c r="AA250" s="101">
        <v>0.72922939795964759</v>
      </c>
    </row>
    <row r="251" spans="2:27" x14ac:dyDescent="0.2">
      <c r="B251" s="82" t="s">
        <v>293</v>
      </c>
      <c r="C251" s="164">
        <v>97.018039999999999</v>
      </c>
      <c r="D251" s="157">
        <v>98.301940000000002</v>
      </c>
      <c r="E251" s="89">
        <v>97.653989999999993</v>
      </c>
      <c r="F251" s="89">
        <v>97.755719999999997</v>
      </c>
      <c r="G251" s="89">
        <v>98.336039999999997</v>
      </c>
      <c r="H251" s="89">
        <v>98.583410000000001</v>
      </c>
      <c r="I251" s="89">
        <v>98.627300000000005</v>
      </c>
      <c r="J251" s="89">
        <v>98.783820000000006</v>
      </c>
      <c r="K251" s="89">
        <v>97.837109999999996</v>
      </c>
      <c r="L251" s="89">
        <v>98.648089999999996</v>
      </c>
      <c r="M251" s="89">
        <v>98.205590000000001</v>
      </c>
      <c r="N251" s="89">
        <v>97.544830000000005</v>
      </c>
      <c r="O251" s="101">
        <v>98.412899999999993</v>
      </c>
      <c r="P251" s="157">
        <v>1.3233621293524407</v>
      </c>
      <c r="Q251" s="89">
        <v>-0.65914263746982882</v>
      </c>
      <c r="R251" s="89">
        <v>0.10417393083478046</v>
      </c>
      <c r="S251" s="89">
        <v>0.59364301137570297</v>
      </c>
      <c r="T251" s="89">
        <v>0.25155578768476305</v>
      </c>
      <c r="U251" s="89">
        <v>4.4520675436165828E-2</v>
      </c>
      <c r="V251" s="89">
        <v>0.15869845367357763</v>
      </c>
      <c r="W251" s="89">
        <v>-0.95836544891664455</v>
      </c>
      <c r="X251" s="89">
        <v>0.82890837638192782</v>
      </c>
      <c r="Y251" s="89">
        <v>-0.4485641840607309</v>
      </c>
      <c r="Z251" s="89">
        <v>-0.67283338962679851</v>
      </c>
      <c r="AA251" s="101">
        <v>0.88991902492422081</v>
      </c>
    </row>
    <row r="252" spans="2:27" x14ac:dyDescent="0.2">
      <c r="B252" s="46" t="s">
        <v>295</v>
      </c>
      <c r="C252" s="14"/>
      <c r="D252" s="10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11"/>
      <c r="P252" s="10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11"/>
    </row>
    <row r="253" spans="2:27" x14ac:dyDescent="0.2">
      <c r="B253" s="83" t="s">
        <v>284</v>
      </c>
      <c r="C253" s="165">
        <v>101.0874</v>
      </c>
      <c r="D253" s="158">
        <v>101.04259999999999</v>
      </c>
      <c r="E253" s="90">
        <v>100.15049999999999</v>
      </c>
      <c r="F253" s="90">
        <v>99.372910000000005</v>
      </c>
      <c r="G253" s="90">
        <v>99.709119999999999</v>
      </c>
      <c r="H253" s="90">
        <v>98.769229999999993</v>
      </c>
      <c r="I253" s="90">
        <v>97.771940000000001</v>
      </c>
      <c r="J253" s="90">
        <v>98.008870000000002</v>
      </c>
      <c r="K253" s="90">
        <v>98.611949999999993</v>
      </c>
      <c r="L253" s="90">
        <v>99.031570000000002</v>
      </c>
      <c r="M253" s="90">
        <v>99.934820000000002</v>
      </c>
      <c r="N253" s="90">
        <v>99.985569999999996</v>
      </c>
      <c r="O253" s="104">
        <v>99.504999999999995</v>
      </c>
      <c r="P253" s="158">
        <v>-4.431808514217328E-2</v>
      </c>
      <c r="Q253" s="90">
        <v>-0.88289493738284563</v>
      </c>
      <c r="R253" s="90">
        <v>-0.77642148566406499</v>
      </c>
      <c r="S253" s="90">
        <v>0.33833164390576276</v>
      </c>
      <c r="T253" s="90">
        <v>-0.94263192775144899</v>
      </c>
      <c r="U253" s="90">
        <v>-1.0097172975834605</v>
      </c>
      <c r="V253" s="90">
        <v>0.24232924088445107</v>
      </c>
      <c r="W253" s="90">
        <v>0.61533206127158835</v>
      </c>
      <c r="X253" s="90">
        <v>0.42552652087298654</v>
      </c>
      <c r="Y253" s="90">
        <v>0.91208288427619588</v>
      </c>
      <c r="Z253" s="90">
        <v>5.0783100424850541E-2</v>
      </c>
      <c r="AA253" s="104">
        <v>-0.48063935625910836</v>
      </c>
    </row>
    <row r="254" spans="2:27" x14ac:dyDescent="0.2">
      <c r="B254" s="83" t="s">
        <v>285</v>
      </c>
      <c r="C254" s="165">
        <v>105.4687</v>
      </c>
      <c r="D254" s="158">
        <v>106.3502</v>
      </c>
      <c r="E254" s="90">
        <v>106.8593</v>
      </c>
      <c r="F254" s="90">
        <v>106.4114</v>
      </c>
      <c r="G254" s="90">
        <v>107.6118</v>
      </c>
      <c r="H254" s="90">
        <v>107.5448</v>
      </c>
      <c r="I254" s="90">
        <v>106.78870000000001</v>
      </c>
      <c r="J254" s="90">
        <v>107.1382</v>
      </c>
      <c r="K254" s="90">
        <v>107.0389</v>
      </c>
      <c r="L254" s="90">
        <v>106.64870000000001</v>
      </c>
      <c r="M254" s="90">
        <v>107.4066</v>
      </c>
      <c r="N254" s="90">
        <v>108.1146</v>
      </c>
      <c r="O254" s="104">
        <v>108.0153</v>
      </c>
      <c r="P254" s="158">
        <v>0.83579298882038233</v>
      </c>
      <c r="Q254" s="90">
        <v>0.4787014975054148</v>
      </c>
      <c r="R254" s="90">
        <v>-0.41914929257444522</v>
      </c>
      <c r="S254" s="90">
        <v>1.1280746235835653</v>
      </c>
      <c r="T254" s="90">
        <v>-6.2260830132018309E-2</v>
      </c>
      <c r="U254" s="90">
        <v>-0.70305584277435018</v>
      </c>
      <c r="V254" s="90">
        <v>0.32728181914377824</v>
      </c>
      <c r="W254" s="90">
        <v>-9.2684028665778878E-2</v>
      </c>
      <c r="X254" s="90">
        <v>-0.36454036803441836</v>
      </c>
      <c r="Y254" s="90">
        <v>0.71065095026942871</v>
      </c>
      <c r="Z254" s="90">
        <v>0.65917736898849644</v>
      </c>
      <c r="AA254" s="104">
        <v>-9.1846984588575001E-2</v>
      </c>
    </row>
    <row r="255" spans="2:27" x14ac:dyDescent="0.2">
      <c r="B255" s="83" t="s">
        <v>286</v>
      </c>
      <c r="C255" s="165">
        <v>108.5249</v>
      </c>
      <c r="D255" s="158">
        <v>109.9541</v>
      </c>
      <c r="E255" s="90">
        <v>109.879</v>
      </c>
      <c r="F255" s="90">
        <v>109.60039999999999</v>
      </c>
      <c r="G255" s="90">
        <v>109.8806</v>
      </c>
      <c r="H255" s="90">
        <v>109.3554</v>
      </c>
      <c r="I255" s="90">
        <v>108.6165</v>
      </c>
      <c r="J255" s="90">
        <v>109.6288</v>
      </c>
      <c r="K255" s="90">
        <v>110.184</v>
      </c>
      <c r="L255" s="90">
        <v>110.7188</v>
      </c>
      <c r="M255" s="90">
        <v>111.09180000000001</v>
      </c>
      <c r="N255" s="90">
        <v>112.42310000000001</v>
      </c>
      <c r="O255" s="104">
        <v>113.07380000000001</v>
      </c>
      <c r="P255" s="158">
        <v>1.316932796067994</v>
      </c>
      <c r="Q255" s="90">
        <v>-6.8301227512200052E-2</v>
      </c>
      <c r="R255" s="90">
        <v>-0.25355163407021497</v>
      </c>
      <c r="S255" s="90">
        <v>0.25565600125547699</v>
      </c>
      <c r="T255" s="90">
        <v>-0.4779733638149028</v>
      </c>
      <c r="U255" s="90">
        <v>-0.67568679735980208</v>
      </c>
      <c r="V255" s="90">
        <v>0.93199467852489826</v>
      </c>
      <c r="W255" s="90">
        <v>0.50643626492308524</v>
      </c>
      <c r="X255" s="90">
        <v>0.48536992666812262</v>
      </c>
      <c r="Y255" s="90">
        <v>0.33688948940921021</v>
      </c>
      <c r="Z255" s="90">
        <v>1.1983782781447403</v>
      </c>
      <c r="AA255" s="104">
        <v>0.57879563897455277</v>
      </c>
    </row>
    <row r="256" spans="2:27" x14ac:dyDescent="0.2">
      <c r="B256" s="83" t="s">
        <v>287</v>
      </c>
      <c r="C256" s="165">
        <v>104.593</v>
      </c>
      <c r="D256" s="158">
        <v>107.3549</v>
      </c>
      <c r="E256" s="90">
        <v>108.4837</v>
      </c>
      <c r="F256" s="90">
        <v>108.67619999999999</v>
      </c>
      <c r="G256" s="90">
        <v>108.1752</v>
      </c>
      <c r="H256" s="90">
        <v>109.3605</v>
      </c>
      <c r="I256" s="90">
        <v>106.5641</v>
      </c>
      <c r="J256" s="90">
        <v>106.6998</v>
      </c>
      <c r="K256" s="90">
        <v>107.4211</v>
      </c>
      <c r="L256" s="90">
        <v>108.9614</v>
      </c>
      <c r="M256" s="90">
        <v>109.0059</v>
      </c>
      <c r="N256" s="90">
        <v>111.47880000000001</v>
      </c>
      <c r="O256" s="104">
        <v>114.41849999999999</v>
      </c>
      <c r="P256" s="158">
        <v>2.6406164848508</v>
      </c>
      <c r="Q256" s="90">
        <v>1.0514657458578958</v>
      </c>
      <c r="R256" s="90">
        <v>0.17744601262677753</v>
      </c>
      <c r="S256" s="90">
        <v>-0.46100250100757167</v>
      </c>
      <c r="T256" s="90">
        <v>1.0957224946198372</v>
      </c>
      <c r="U256" s="90">
        <v>-2.557047562876912</v>
      </c>
      <c r="V256" s="90">
        <v>0.127341196519278</v>
      </c>
      <c r="W256" s="90">
        <v>0.67600876477744054</v>
      </c>
      <c r="X256" s="90">
        <v>1.4338896175890976</v>
      </c>
      <c r="Y256" s="90">
        <v>4.0840150732277043E-2</v>
      </c>
      <c r="Z256" s="90">
        <v>2.2685928009401417</v>
      </c>
      <c r="AA256" s="104">
        <v>2.6370036275955497</v>
      </c>
    </row>
    <row r="257" spans="2:27" x14ac:dyDescent="0.2">
      <c r="B257" s="83" t="s">
        <v>288</v>
      </c>
      <c r="C257" s="165">
        <v>104.7341</v>
      </c>
      <c r="D257" s="158">
        <v>105.2454</v>
      </c>
      <c r="E257" s="90">
        <v>105.9606</v>
      </c>
      <c r="F257" s="90">
        <v>106.9316</v>
      </c>
      <c r="G257" s="90">
        <v>106.32470000000001</v>
      </c>
      <c r="H257" s="90">
        <v>107.41240000000001</v>
      </c>
      <c r="I257" s="90">
        <v>106.2165</v>
      </c>
      <c r="J257" s="90">
        <v>107.1887</v>
      </c>
      <c r="K257" s="90">
        <v>105.8801</v>
      </c>
      <c r="L257" s="90">
        <v>107.25230000000001</v>
      </c>
      <c r="M257" s="90">
        <v>106.28270000000001</v>
      </c>
      <c r="N257" s="90">
        <v>107.7107</v>
      </c>
      <c r="O257" s="104">
        <v>109.3313</v>
      </c>
      <c r="P257" s="158">
        <v>0.488188660617703</v>
      </c>
      <c r="Q257" s="90">
        <v>0.6795546408679104</v>
      </c>
      <c r="R257" s="90">
        <v>0.91637835195346529</v>
      </c>
      <c r="S257" s="90">
        <v>-0.56755907514709958</v>
      </c>
      <c r="T257" s="90">
        <v>1.0229984189938914</v>
      </c>
      <c r="U257" s="90">
        <v>-1.1133723853112014</v>
      </c>
      <c r="V257" s="90">
        <v>0.91530035352322936</v>
      </c>
      <c r="W257" s="90">
        <v>-1.2208376442666049</v>
      </c>
      <c r="X257" s="90">
        <v>1.2959942425441671</v>
      </c>
      <c r="Y257" s="90">
        <v>-0.90403655679178874</v>
      </c>
      <c r="Z257" s="90">
        <v>1.3435864914986138</v>
      </c>
      <c r="AA257" s="104">
        <v>1.504585895366009</v>
      </c>
    </row>
    <row r="258" spans="2:27" x14ac:dyDescent="0.2">
      <c r="B258" s="83" t="s">
        <v>289</v>
      </c>
      <c r="C258" s="165">
        <v>98.480810000000005</v>
      </c>
      <c r="D258" s="158">
        <v>97.199020000000004</v>
      </c>
      <c r="E258" s="90">
        <v>97.669309999999996</v>
      </c>
      <c r="F258" s="90">
        <v>98.719220000000007</v>
      </c>
      <c r="G258" s="90">
        <v>98.458209999999994</v>
      </c>
      <c r="H258" s="90">
        <v>98.916759999999996</v>
      </c>
      <c r="I258" s="90">
        <v>98.612780000000001</v>
      </c>
      <c r="J258" s="90">
        <v>98.093220000000002</v>
      </c>
      <c r="K258" s="90">
        <v>97.107299999999995</v>
      </c>
      <c r="L258" s="90">
        <v>96.776380000000003</v>
      </c>
      <c r="M258" s="90">
        <v>96.407229999999998</v>
      </c>
      <c r="N258" s="90">
        <v>96.834760000000003</v>
      </c>
      <c r="O258" s="104">
        <v>97.529750000000007</v>
      </c>
      <c r="P258" s="158">
        <v>-1.3015632182554153</v>
      </c>
      <c r="Q258" s="90">
        <v>0.48384232680534378</v>
      </c>
      <c r="R258" s="90">
        <v>1.0749640803237079</v>
      </c>
      <c r="S258" s="90">
        <v>-0.2643963353843487</v>
      </c>
      <c r="T258" s="90">
        <v>0.46573058762697644</v>
      </c>
      <c r="U258" s="90">
        <v>-0.30730889285091395</v>
      </c>
      <c r="V258" s="90">
        <v>-0.52686882978047922</v>
      </c>
      <c r="W258" s="90">
        <v>-1.005084755093173</v>
      </c>
      <c r="X258" s="90">
        <v>-0.3407776758286884</v>
      </c>
      <c r="Y258" s="90">
        <v>-0.38144638185475088</v>
      </c>
      <c r="Z258" s="90">
        <v>0.44346259092809165</v>
      </c>
      <c r="AA258" s="104">
        <v>0.71770715391870055</v>
      </c>
    </row>
    <row r="259" spans="2:27" x14ac:dyDescent="0.2">
      <c r="B259" s="83" t="s">
        <v>290</v>
      </c>
      <c r="C259" s="165">
        <v>103.8792</v>
      </c>
      <c r="D259" s="158">
        <v>103.57640000000001</v>
      </c>
      <c r="E259" s="90">
        <v>103.7597</v>
      </c>
      <c r="F259" s="90">
        <v>104.3717</v>
      </c>
      <c r="G259" s="90">
        <v>103.7174</v>
      </c>
      <c r="H259" s="90">
        <v>102.7029</v>
      </c>
      <c r="I259" s="90">
        <v>102.1245</v>
      </c>
      <c r="J259" s="90">
        <v>103.437</v>
      </c>
      <c r="K259" s="90">
        <v>102.9667</v>
      </c>
      <c r="L259" s="90">
        <v>103.97329999999999</v>
      </c>
      <c r="M259" s="90">
        <v>103.9669</v>
      </c>
      <c r="N259" s="90">
        <v>105.7227</v>
      </c>
      <c r="O259" s="104">
        <v>105.80549999999999</v>
      </c>
      <c r="P259" s="158">
        <v>-0.29149242581767154</v>
      </c>
      <c r="Q259" s="90">
        <v>0.17697081574566065</v>
      </c>
      <c r="R259" s="90">
        <v>0.58982437304657687</v>
      </c>
      <c r="S259" s="90">
        <v>-0.62689407186048163</v>
      </c>
      <c r="T259" s="90">
        <v>-0.97813867297097523</v>
      </c>
      <c r="U259" s="90">
        <v>-0.56317786547410253</v>
      </c>
      <c r="V259" s="90">
        <v>1.2851960107515827</v>
      </c>
      <c r="W259" s="90">
        <v>-0.45467289267863015</v>
      </c>
      <c r="X259" s="90">
        <v>0.97759761165502213</v>
      </c>
      <c r="Y259" s="90">
        <v>-6.1554264412106716E-3</v>
      </c>
      <c r="Z259" s="90">
        <v>1.688806725986836</v>
      </c>
      <c r="AA259" s="104">
        <v>7.8318090627643597E-2</v>
      </c>
    </row>
    <row r="260" spans="2:27" x14ac:dyDescent="0.2">
      <c r="B260" s="83" t="s">
        <v>291</v>
      </c>
      <c r="C260" s="165">
        <v>113.2684</v>
      </c>
      <c r="D260" s="158">
        <v>112.08710000000001</v>
      </c>
      <c r="E260" s="90">
        <v>111.2248</v>
      </c>
      <c r="F260" s="90">
        <v>111.62909999999999</v>
      </c>
      <c r="G260" s="90">
        <v>110.9319</v>
      </c>
      <c r="H260" s="90">
        <v>110.54900000000001</v>
      </c>
      <c r="I260" s="90">
        <v>109.6983</v>
      </c>
      <c r="J260" s="90">
        <v>111.04559999999999</v>
      </c>
      <c r="K260" s="90">
        <v>111.3746</v>
      </c>
      <c r="L260" s="90">
        <v>110.96599999999999</v>
      </c>
      <c r="M260" s="90">
        <v>110.60509999999999</v>
      </c>
      <c r="N260" s="90">
        <v>111.1478</v>
      </c>
      <c r="O260" s="104">
        <v>110.6771</v>
      </c>
      <c r="P260" s="158">
        <v>-1.0429210618318907</v>
      </c>
      <c r="Q260" s="90">
        <v>-0.76931243648912739</v>
      </c>
      <c r="R260" s="90">
        <v>0.36349806877602131</v>
      </c>
      <c r="S260" s="90">
        <v>-0.6245683249260231</v>
      </c>
      <c r="T260" s="90">
        <v>-0.34516671940171606</v>
      </c>
      <c r="U260" s="90">
        <v>-0.76952301694271619</v>
      </c>
      <c r="V260" s="90">
        <v>1.2281867631494654</v>
      </c>
      <c r="W260" s="90">
        <v>0.29627468355343006</v>
      </c>
      <c r="X260" s="90">
        <v>-0.36687000447140278</v>
      </c>
      <c r="Y260" s="90">
        <v>-0.32523475659211015</v>
      </c>
      <c r="Z260" s="90">
        <v>0.49066453536049487</v>
      </c>
      <c r="AA260" s="104">
        <v>-0.42349016354800351</v>
      </c>
    </row>
    <row r="261" spans="2:27" x14ac:dyDescent="0.2">
      <c r="B261" s="83" t="s">
        <v>292</v>
      </c>
      <c r="C261" s="165">
        <v>91.51773</v>
      </c>
      <c r="D261" s="158">
        <v>90.490719999999996</v>
      </c>
      <c r="E261" s="90">
        <v>90.860259999999997</v>
      </c>
      <c r="F261" s="90">
        <v>90.511499999999998</v>
      </c>
      <c r="G261" s="90">
        <v>91.271169999999998</v>
      </c>
      <c r="H261" s="90">
        <v>91.804609999999997</v>
      </c>
      <c r="I261" s="90">
        <v>91.522999999999996</v>
      </c>
      <c r="J261" s="90">
        <v>91.009510000000006</v>
      </c>
      <c r="K261" s="90">
        <v>91.454570000000004</v>
      </c>
      <c r="L261" s="90">
        <v>91.343029999999999</v>
      </c>
      <c r="M261" s="90">
        <v>90.289320000000004</v>
      </c>
      <c r="N261" s="90">
        <v>87.244839999999996</v>
      </c>
      <c r="O261" s="104">
        <v>88.420169999999999</v>
      </c>
      <c r="P261" s="158">
        <v>-1.122197851716825</v>
      </c>
      <c r="Q261" s="90">
        <v>0.40837336690436399</v>
      </c>
      <c r="R261" s="90">
        <v>-0.38384217698694528</v>
      </c>
      <c r="S261" s="90">
        <v>0.83930771227965495</v>
      </c>
      <c r="T261" s="90">
        <v>0.58445618698653568</v>
      </c>
      <c r="U261" s="90">
        <v>-0.30674930158736102</v>
      </c>
      <c r="V261" s="90">
        <v>-0.56105022781157765</v>
      </c>
      <c r="W261" s="90">
        <v>0.48902581719206928</v>
      </c>
      <c r="X261" s="90">
        <v>-0.12196219390677258</v>
      </c>
      <c r="Y261" s="90">
        <v>-1.1535746077177376</v>
      </c>
      <c r="Z261" s="90">
        <v>-3.3719159696850158</v>
      </c>
      <c r="AA261" s="104">
        <v>1.3471627663022849</v>
      </c>
    </row>
    <row r="262" spans="2:27" x14ac:dyDescent="0.2">
      <c r="B262" s="83" t="s">
        <v>293</v>
      </c>
      <c r="C262" s="165">
        <v>107.3822</v>
      </c>
      <c r="D262" s="158">
        <v>109.0877</v>
      </c>
      <c r="E262" s="90">
        <v>107.97929999999999</v>
      </c>
      <c r="F262" s="90">
        <v>108.06480000000001</v>
      </c>
      <c r="G262" s="90">
        <v>108.4933</v>
      </c>
      <c r="H262" s="90">
        <v>109.2985</v>
      </c>
      <c r="I262" s="90">
        <v>108.78919999999999</v>
      </c>
      <c r="J262" s="90">
        <v>109.04219999999999</v>
      </c>
      <c r="K262" s="90">
        <v>108.223</v>
      </c>
      <c r="L262" s="90">
        <v>108.84699999999999</v>
      </c>
      <c r="M262" s="90">
        <v>108.26730000000001</v>
      </c>
      <c r="N262" s="90">
        <v>107.4366</v>
      </c>
      <c r="O262" s="104">
        <v>108.6396</v>
      </c>
      <c r="P262" s="158">
        <v>1.5882520566723357</v>
      </c>
      <c r="Q262" s="90">
        <v>-1.0160632225264654</v>
      </c>
      <c r="R262" s="90">
        <v>7.9181843186620346E-2</v>
      </c>
      <c r="S262" s="90">
        <v>0.39652134645138809</v>
      </c>
      <c r="T262" s="90">
        <v>0.74216564525182582</v>
      </c>
      <c r="U262" s="90">
        <v>-0.46597162815593102</v>
      </c>
      <c r="V262" s="90">
        <v>0.23255984969096211</v>
      </c>
      <c r="W262" s="90">
        <v>-0.75126877484129551</v>
      </c>
      <c r="X262" s="90">
        <v>0.57658723191927341</v>
      </c>
      <c r="Y262" s="90">
        <v>-0.53258243222136425</v>
      </c>
      <c r="Z262" s="90">
        <v>-0.76726767916075045</v>
      </c>
      <c r="AA262" s="104">
        <v>1.119730147826721</v>
      </c>
    </row>
  </sheetData>
  <mergeCells count="5">
    <mergeCell ref="B4:B5"/>
    <mergeCell ref="D4:O4"/>
    <mergeCell ref="P4:AA4"/>
    <mergeCell ref="AC4:AF4"/>
    <mergeCell ref="AG4:A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AJ297"/>
  <sheetViews>
    <sheetView workbookViewId="0">
      <pane xSplit="2" ySplit="5" topLeftCell="Q6" activePane="bottomRight" state="frozen"/>
      <selection pane="topRight" activeCell="C1" sqref="C1"/>
      <selection pane="bottomLeft" activeCell="A6" sqref="A6"/>
      <selection pane="bottomRight" activeCell="AG9" sqref="AG9"/>
    </sheetView>
  </sheetViews>
  <sheetFormatPr defaultColWidth="9.140625" defaultRowHeight="12" x14ac:dyDescent="0.2"/>
  <cols>
    <col min="1" max="1" width="2.42578125" style="1" bestFit="1" customWidth="1"/>
    <col min="2" max="2" width="39" style="1" customWidth="1"/>
    <col min="3" max="3" width="7.5703125" style="1" bestFit="1" customWidth="1"/>
    <col min="4" max="15" width="7.42578125" style="1" customWidth="1"/>
    <col min="16" max="16" width="6.42578125" style="1" customWidth="1"/>
    <col min="17" max="25" width="5.85546875" style="1" customWidth="1"/>
    <col min="26" max="26" width="6" style="1" customWidth="1"/>
    <col min="27" max="27" width="6.7109375" style="1" customWidth="1"/>
    <col min="28" max="28" width="7.140625" style="1" customWidth="1"/>
    <col min="29" max="33" width="7.42578125" style="1" customWidth="1"/>
    <col min="34" max="36" width="6.140625" style="1" customWidth="1"/>
    <col min="37" max="16384" width="9.140625" style="1"/>
  </cols>
  <sheetData>
    <row r="1" spans="1:36" s="46" customFormat="1" x14ac:dyDescent="0.2">
      <c r="A1" s="1" t="s">
        <v>65</v>
      </c>
      <c r="AB1" s="1"/>
    </row>
    <row r="2" spans="1:36" s="46" customFormat="1" x14ac:dyDescent="0.2">
      <c r="A2" s="46" t="s">
        <v>322</v>
      </c>
      <c r="AB2" s="1"/>
    </row>
    <row r="3" spans="1:36" s="46" customFormat="1" x14ac:dyDescent="0.2">
      <c r="A3" s="145" t="s">
        <v>325</v>
      </c>
      <c r="AB3" s="1"/>
    </row>
    <row r="4" spans="1:36" s="46" customFormat="1" x14ac:dyDescent="0.2">
      <c r="A4" s="113"/>
      <c r="B4" s="234" t="s">
        <v>2</v>
      </c>
      <c r="C4" s="73" t="s">
        <v>64</v>
      </c>
      <c r="D4" s="229" t="s">
        <v>120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29" t="s">
        <v>299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2018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s="46" customFormat="1" x14ac:dyDescent="0.2">
      <c r="A5" s="114"/>
      <c r="B5" s="235"/>
      <c r="C5" s="115" t="s">
        <v>119</v>
      </c>
      <c r="D5" s="144" t="s">
        <v>3</v>
      </c>
      <c r="E5" s="144" t="s">
        <v>4</v>
      </c>
      <c r="F5" s="144" t="s">
        <v>5</v>
      </c>
      <c r="G5" s="144" t="s">
        <v>6</v>
      </c>
      <c r="H5" s="144" t="s">
        <v>0</v>
      </c>
      <c r="I5" s="144" t="s">
        <v>300</v>
      </c>
      <c r="J5" s="144" t="s">
        <v>8</v>
      </c>
      <c r="K5" s="144" t="s">
        <v>9</v>
      </c>
      <c r="L5" s="144" t="s">
        <v>10</v>
      </c>
      <c r="M5" s="144" t="s">
        <v>11</v>
      </c>
      <c r="N5" s="144" t="s">
        <v>12</v>
      </c>
      <c r="O5" s="144" t="s">
        <v>13</v>
      </c>
      <c r="P5" s="116" t="s">
        <v>3</v>
      </c>
      <c r="Q5" s="144" t="s">
        <v>4</v>
      </c>
      <c r="R5" s="144" t="s">
        <v>5</v>
      </c>
      <c r="S5" s="144" t="s">
        <v>6</v>
      </c>
      <c r="T5" s="144" t="s">
        <v>0</v>
      </c>
      <c r="U5" s="144" t="s">
        <v>7</v>
      </c>
      <c r="V5" s="144" t="s">
        <v>8</v>
      </c>
      <c r="W5" s="144" t="s">
        <v>9</v>
      </c>
      <c r="X5" s="144" t="s">
        <v>10</v>
      </c>
      <c r="Y5" s="144" t="s">
        <v>11</v>
      </c>
      <c r="Z5" s="144" t="s">
        <v>12</v>
      </c>
      <c r="AA5" s="117" t="s">
        <v>13</v>
      </c>
      <c r="AB5" s="128" t="s">
        <v>320</v>
      </c>
      <c r="AC5" s="116" t="s">
        <v>341</v>
      </c>
      <c r="AD5" s="144" t="s">
        <v>342</v>
      </c>
      <c r="AE5" s="144" t="s">
        <v>343</v>
      </c>
      <c r="AF5" s="117" t="s">
        <v>344</v>
      </c>
      <c r="AG5" s="144" t="s">
        <v>341</v>
      </c>
      <c r="AH5" s="144" t="s">
        <v>342</v>
      </c>
      <c r="AI5" s="144" t="s">
        <v>343</v>
      </c>
      <c r="AJ5" s="117" t="s">
        <v>344</v>
      </c>
    </row>
    <row r="6" spans="1:36" s="46" customFormat="1" ht="20.25" customHeight="1" x14ac:dyDescent="0.2">
      <c r="B6" s="22" t="s">
        <v>49</v>
      </c>
      <c r="C6" s="118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20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21"/>
      <c r="AB6" s="122"/>
      <c r="AC6" s="120"/>
      <c r="AD6" s="119"/>
      <c r="AE6" s="119"/>
      <c r="AF6" s="119"/>
      <c r="AG6" s="119"/>
      <c r="AH6" s="119"/>
      <c r="AI6" s="119"/>
      <c r="AJ6" s="121"/>
    </row>
    <row r="7" spans="1:36" s="46" customFormat="1" x14ac:dyDescent="0.2">
      <c r="A7" s="54" t="s">
        <v>14</v>
      </c>
      <c r="B7" s="54" t="s">
        <v>15</v>
      </c>
      <c r="C7" s="26"/>
      <c r="D7" s="20">
        <v>97.892520000000005</v>
      </c>
      <c r="E7" s="105">
        <v>98.310869999999994</v>
      </c>
      <c r="F7" s="107">
        <v>99.208629999999999</v>
      </c>
      <c r="G7" s="20">
        <v>98.37688</v>
      </c>
      <c r="H7" s="105">
        <v>99.338099999999997</v>
      </c>
      <c r="I7" s="105">
        <v>99.126519999999999</v>
      </c>
      <c r="J7" s="105">
        <v>99.05659</v>
      </c>
      <c r="K7" s="105">
        <v>99.545400000000001</v>
      </c>
      <c r="L7" s="20">
        <v>100.8985</v>
      </c>
      <c r="M7" s="20">
        <v>101.7475</v>
      </c>
      <c r="N7" s="20">
        <v>103.3117</v>
      </c>
      <c r="O7" s="20">
        <v>103.18680000000001</v>
      </c>
      <c r="P7" s="21"/>
      <c r="Q7" s="20">
        <v>0.42735645174931602</v>
      </c>
      <c r="R7" s="20">
        <v>0.9131848797594867</v>
      </c>
      <c r="S7" s="20">
        <v>-0.83838472519981344</v>
      </c>
      <c r="T7" s="20">
        <v>0.97707916738160161</v>
      </c>
      <c r="U7" s="20">
        <v>-0.21298977934951233</v>
      </c>
      <c r="V7" s="20">
        <v>-7.0546207008981426E-2</v>
      </c>
      <c r="W7" s="20">
        <v>0.4934654019485234</v>
      </c>
      <c r="X7" s="20">
        <v>1.3592792836233496</v>
      </c>
      <c r="Y7" s="20">
        <v>0.84143966461345188</v>
      </c>
      <c r="Z7" s="20">
        <v>1.5373350696577308</v>
      </c>
      <c r="AA7" s="19">
        <v>-0.12089627796270574</v>
      </c>
      <c r="AB7" s="20">
        <f t="shared" ref="AB7:AB29" si="0">AVERAGE(D7:O7)</f>
        <v>100.00000083333333</v>
      </c>
      <c r="AC7" s="21">
        <f t="shared" ref="AC7:AC70" si="1">IFERROR(AVERAGE(D7:F7),"")</f>
        <v>98.470673333333323</v>
      </c>
      <c r="AD7" s="20">
        <f t="shared" ref="AD7:AD70" si="2">IFERROR(AVERAGE(G7:I7),"")</f>
        <v>98.947166666666661</v>
      </c>
      <c r="AE7" s="20">
        <f t="shared" ref="AE7:AE29" si="3">IFERROR(AVERAGE(J7:L7),"")</f>
        <v>99.833496666666676</v>
      </c>
      <c r="AF7" s="20">
        <f t="shared" ref="AF7:AF29" si="4">IFERROR(AVERAGE(M7:O7),"")</f>
        <v>102.74866666666667</v>
      </c>
      <c r="AG7" s="20"/>
      <c r="AH7" s="20">
        <f>IFERROR(AD7/AC7*100-100,"")</f>
        <v>0.48389364792942047</v>
      </c>
      <c r="AI7" s="20">
        <f t="shared" ref="AI7:AJ31" si="5">IFERROR(AE7/AD7*100-100,"")</f>
        <v>0.89576086901597307</v>
      </c>
      <c r="AJ7" s="19">
        <f t="shared" si="5"/>
        <v>2.9200319505320351</v>
      </c>
    </row>
    <row r="8" spans="1:36" x14ac:dyDescent="0.2">
      <c r="A8" s="3" t="s">
        <v>16</v>
      </c>
      <c r="B8" s="3" t="s">
        <v>17</v>
      </c>
      <c r="C8" s="14"/>
      <c r="D8" s="7">
        <v>98.150790000000001</v>
      </c>
      <c r="E8" s="106">
        <v>98.415000000000006</v>
      </c>
      <c r="F8" s="108">
        <v>99.681690000000003</v>
      </c>
      <c r="G8" s="7">
        <v>98.688130000000001</v>
      </c>
      <c r="H8" s="106">
        <v>99.337590000000006</v>
      </c>
      <c r="I8" s="106">
        <v>98.910780000000003</v>
      </c>
      <c r="J8" s="106">
        <v>98.730119999999999</v>
      </c>
      <c r="K8" s="106">
        <v>99.256050000000002</v>
      </c>
      <c r="L8" s="7">
        <v>100.69629999999999</v>
      </c>
      <c r="M8" s="7">
        <v>101.5095</v>
      </c>
      <c r="N8" s="7">
        <v>103.4224</v>
      </c>
      <c r="O8" s="7">
        <v>103.2016</v>
      </c>
      <c r="P8" s="10"/>
      <c r="Q8" s="7">
        <v>0.26918784861538619</v>
      </c>
      <c r="R8" s="7">
        <v>1.2870903825636304</v>
      </c>
      <c r="S8" s="7">
        <v>-0.9967326998569167</v>
      </c>
      <c r="T8" s="7">
        <v>0.65809332895456107</v>
      </c>
      <c r="U8" s="7">
        <v>-0.42965608487180251</v>
      </c>
      <c r="V8" s="7">
        <v>-0.18264945438707808</v>
      </c>
      <c r="W8" s="7">
        <v>0.53269458195736263</v>
      </c>
      <c r="X8" s="7">
        <v>1.4510450496468394</v>
      </c>
      <c r="Y8" s="7">
        <v>0.8075768424460571</v>
      </c>
      <c r="Z8" s="7">
        <v>1.8844541643885482</v>
      </c>
      <c r="AA8" s="11">
        <v>-0.21349340181623808</v>
      </c>
      <c r="AB8" s="20">
        <f t="shared" si="0"/>
        <v>99.99999583333333</v>
      </c>
      <c r="AC8" s="21">
        <f t="shared" si="1"/>
        <v>98.749160000000003</v>
      </c>
      <c r="AD8" s="20">
        <f t="shared" si="2"/>
        <v>98.978833333333341</v>
      </c>
      <c r="AE8" s="20">
        <f t="shared" si="3"/>
        <v>99.560823333333346</v>
      </c>
      <c r="AF8" s="20">
        <f t="shared" si="4"/>
        <v>102.71116666666666</v>
      </c>
      <c r="AG8" s="7"/>
      <c r="AH8" s="20">
        <f t="shared" ref="AH8:AH31" si="6">IFERROR(AD8/AC8*100-100,"")</f>
        <v>0.23258256914118647</v>
      </c>
      <c r="AI8" s="20">
        <f t="shared" si="5"/>
        <v>0.5879944028437194</v>
      </c>
      <c r="AJ8" s="19">
        <f t="shared" si="5"/>
        <v>3.1642399368131464</v>
      </c>
    </row>
    <row r="9" spans="1:36" x14ac:dyDescent="0.2">
      <c r="A9" s="3" t="s">
        <v>18</v>
      </c>
      <c r="B9" s="3" t="s">
        <v>19</v>
      </c>
      <c r="C9" s="14"/>
      <c r="D9" s="7">
        <v>96.416939999999997</v>
      </c>
      <c r="E9" s="106">
        <v>97.715969999999999</v>
      </c>
      <c r="F9" s="108">
        <v>96.505930000000006</v>
      </c>
      <c r="G9" s="7">
        <v>96.598560000000006</v>
      </c>
      <c r="H9" s="106">
        <v>99.34102</v>
      </c>
      <c r="I9" s="106">
        <v>100.3591</v>
      </c>
      <c r="J9" s="106">
        <v>100.9218</v>
      </c>
      <c r="K9" s="106">
        <v>101.1985</v>
      </c>
      <c r="L9" s="7">
        <v>102.0538</v>
      </c>
      <c r="M9" s="7">
        <v>103.1071</v>
      </c>
      <c r="N9" s="7">
        <v>102.67919999999999</v>
      </c>
      <c r="O9" s="7">
        <v>103.102</v>
      </c>
      <c r="P9" s="10"/>
      <c r="Q9" s="7">
        <v>1.3473047371136253</v>
      </c>
      <c r="R9" s="7">
        <v>-1.2383236844499341</v>
      </c>
      <c r="S9" s="7">
        <v>9.5983739030337065E-2</v>
      </c>
      <c r="T9" s="7">
        <v>2.8390278281580947</v>
      </c>
      <c r="U9" s="7">
        <v>1.0248334474520169</v>
      </c>
      <c r="V9" s="7">
        <v>0.56068657451093784</v>
      </c>
      <c r="W9" s="7">
        <v>0.27417267627013298</v>
      </c>
      <c r="X9" s="7">
        <v>0.84517062999945625</v>
      </c>
      <c r="Y9" s="7">
        <v>1.0321026752556075</v>
      </c>
      <c r="Z9" s="7">
        <v>-0.41500536820452533</v>
      </c>
      <c r="AA9" s="11">
        <v>0.41176791404686575</v>
      </c>
      <c r="AB9" s="20">
        <f t="shared" si="0"/>
        <v>99.999993333333336</v>
      </c>
      <c r="AC9" s="21">
        <f t="shared" si="1"/>
        <v>96.879613333333324</v>
      </c>
      <c r="AD9" s="20">
        <f t="shared" si="2"/>
        <v>98.766226666666668</v>
      </c>
      <c r="AE9" s="20">
        <f t="shared" si="3"/>
        <v>101.39136666666666</v>
      </c>
      <c r="AF9" s="20">
        <f t="shared" si="4"/>
        <v>102.96276666666665</v>
      </c>
      <c r="AG9" s="7"/>
      <c r="AH9" s="20">
        <f t="shared" si="6"/>
        <v>1.9473790908331523</v>
      </c>
      <c r="AI9" s="20">
        <f t="shared" si="5"/>
        <v>2.6579328669300821</v>
      </c>
      <c r="AJ9" s="19">
        <f t="shared" si="5"/>
        <v>1.5498360971562022</v>
      </c>
    </row>
    <row r="10" spans="1:36" s="46" customFormat="1" x14ac:dyDescent="0.2">
      <c r="A10" s="54" t="s">
        <v>20</v>
      </c>
      <c r="B10" s="54" t="s">
        <v>21</v>
      </c>
      <c r="C10" s="26"/>
      <c r="D10" s="20">
        <v>98.763850000000005</v>
      </c>
      <c r="E10" s="105">
        <v>99.037700000000001</v>
      </c>
      <c r="F10" s="107">
        <v>99.243589999999998</v>
      </c>
      <c r="G10" s="20">
        <v>99.360820000000004</v>
      </c>
      <c r="H10" s="105">
        <v>100.4036</v>
      </c>
      <c r="I10" s="105">
        <v>100.3532</v>
      </c>
      <c r="J10" s="105">
        <v>101.2251</v>
      </c>
      <c r="K10" s="105">
        <v>100.8266</v>
      </c>
      <c r="L10" s="20">
        <v>100.2894</v>
      </c>
      <c r="M10" s="20">
        <v>99.902349999999998</v>
      </c>
      <c r="N10" s="20">
        <v>100.27670000000001</v>
      </c>
      <c r="O10" s="20">
        <v>100.31699999999999</v>
      </c>
      <c r="P10" s="21"/>
      <c r="Q10" s="20">
        <v>0.27727756664001652</v>
      </c>
      <c r="R10" s="20">
        <v>0.20789053057572679</v>
      </c>
      <c r="S10" s="20">
        <v>0.11812349795085646</v>
      </c>
      <c r="T10" s="20">
        <v>1.0494881181536075</v>
      </c>
      <c r="U10" s="20">
        <v>-5.0197403280356705E-2</v>
      </c>
      <c r="V10" s="20">
        <v>0.86883128789116504</v>
      </c>
      <c r="W10" s="20">
        <v>-0.39367706230964311</v>
      </c>
      <c r="X10" s="20">
        <v>-0.53279590901607177</v>
      </c>
      <c r="Y10" s="20">
        <v>-0.38593310958087501</v>
      </c>
      <c r="Z10" s="20">
        <v>0.37471591008620603</v>
      </c>
      <c r="AA10" s="19">
        <v>4.0188797597036786E-2</v>
      </c>
      <c r="AB10" s="20">
        <f t="shared" si="0"/>
        <v>99.999992500000005</v>
      </c>
      <c r="AC10" s="21">
        <f t="shared" si="1"/>
        <v>99.015046666666663</v>
      </c>
      <c r="AD10" s="20">
        <f t="shared" si="2"/>
        <v>100.03920666666666</v>
      </c>
      <c r="AE10" s="20">
        <f t="shared" si="3"/>
        <v>100.78036666666667</v>
      </c>
      <c r="AF10" s="20">
        <f t="shared" si="4"/>
        <v>100.16535</v>
      </c>
      <c r="AG10" s="20"/>
      <c r="AH10" s="20">
        <f t="shared" si="6"/>
        <v>1.0343478435634381</v>
      </c>
      <c r="AI10" s="20">
        <f t="shared" si="5"/>
        <v>0.74086952975305564</v>
      </c>
      <c r="AJ10" s="19">
        <f t="shared" si="5"/>
        <v>-0.61025444440070942</v>
      </c>
    </row>
    <row r="11" spans="1:36" s="46" customFormat="1" x14ac:dyDescent="0.2">
      <c r="A11" s="54" t="s">
        <v>22</v>
      </c>
      <c r="B11" s="54" t="s">
        <v>23</v>
      </c>
      <c r="C11" s="26"/>
      <c r="D11" s="20">
        <v>98.768450000000001</v>
      </c>
      <c r="E11" s="105">
        <v>98.997470000000007</v>
      </c>
      <c r="F11" s="107">
        <v>99.220470000000006</v>
      </c>
      <c r="G11" s="20">
        <v>99.321209999999994</v>
      </c>
      <c r="H11" s="105">
        <v>100.5321</v>
      </c>
      <c r="I11" s="105">
        <v>100.45829999999999</v>
      </c>
      <c r="J11" s="105">
        <v>101.49890000000001</v>
      </c>
      <c r="K11" s="105">
        <v>100.9494</v>
      </c>
      <c r="L11" s="20">
        <v>100.2306</v>
      </c>
      <c r="M11" s="20">
        <v>99.753590000000003</v>
      </c>
      <c r="N11" s="20">
        <v>100.10760000000001</v>
      </c>
      <c r="O11" s="20">
        <v>100.1618</v>
      </c>
      <c r="P11" s="21"/>
      <c r="Q11" s="20">
        <v>0.23187566474922464</v>
      </c>
      <c r="R11" s="20">
        <v>0.22525828185306043</v>
      </c>
      <c r="S11" s="20">
        <v>0.10153146825447169</v>
      </c>
      <c r="T11" s="20">
        <v>1.2191655739997593</v>
      </c>
      <c r="U11" s="20">
        <v>-7.3409388643036047E-2</v>
      </c>
      <c r="V11" s="20">
        <v>1.035852687134873</v>
      </c>
      <c r="W11" s="20">
        <v>-0.5413851775733618</v>
      </c>
      <c r="X11" s="20">
        <v>-0.7120398932534534</v>
      </c>
      <c r="Y11" s="20">
        <v>-0.47591254566967855</v>
      </c>
      <c r="Z11" s="20">
        <v>0.35488447082456115</v>
      </c>
      <c r="AA11" s="19">
        <v>5.4141743484005682E-2</v>
      </c>
      <c r="AB11" s="20">
        <f t="shared" si="0"/>
        <v>99.999990833333342</v>
      </c>
      <c r="AC11" s="21">
        <f t="shared" si="1"/>
        <v>98.995463333333348</v>
      </c>
      <c r="AD11" s="20">
        <f t="shared" si="2"/>
        <v>100.10386999999999</v>
      </c>
      <c r="AE11" s="20">
        <f t="shared" si="3"/>
        <v>100.89296666666667</v>
      </c>
      <c r="AF11" s="20">
        <f t="shared" si="4"/>
        <v>100.00766333333335</v>
      </c>
      <c r="AG11" s="20"/>
      <c r="AH11" s="20">
        <f t="shared" si="6"/>
        <v>1.1196540016530321</v>
      </c>
      <c r="AI11" s="20">
        <f t="shared" si="5"/>
        <v>0.78827788243020791</v>
      </c>
      <c r="AJ11" s="19">
        <f t="shared" si="5"/>
        <v>-0.87746783802899131</v>
      </c>
    </row>
    <row r="12" spans="1:36" ht="15" customHeight="1" x14ac:dyDescent="0.2">
      <c r="A12" s="3" t="s">
        <v>24</v>
      </c>
      <c r="B12" s="3" t="s">
        <v>301</v>
      </c>
      <c r="C12" s="26"/>
      <c r="D12" s="7">
        <v>99.188950000000006</v>
      </c>
      <c r="E12" s="106">
        <v>99.354020000000006</v>
      </c>
      <c r="F12" s="108">
        <v>99.616489999999999</v>
      </c>
      <c r="G12" s="7">
        <v>100.04349999999999</v>
      </c>
      <c r="H12" s="106">
        <v>102.1643</v>
      </c>
      <c r="I12" s="106">
        <v>100.6777</v>
      </c>
      <c r="J12" s="106">
        <v>102.0954</v>
      </c>
      <c r="K12" s="106">
        <v>100.9973</v>
      </c>
      <c r="L12" s="7">
        <v>99.452280000000002</v>
      </c>
      <c r="M12" s="7">
        <v>98.776020000000003</v>
      </c>
      <c r="N12" s="7">
        <v>98.797489999999996</v>
      </c>
      <c r="O12" s="7">
        <v>98.836640000000003</v>
      </c>
      <c r="P12" s="10"/>
      <c r="Q12" s="7">
        <v>0.1664197473609712</v>
      </c>
      <c r="R12" s="7">
        <v>0.26417652753254806</v>
      </c>
      <c r="S12" s="7">
        <v>0.4286539306895833</v>
      </c>
      <c r="T12" s="7">
        <v>2.1198778531338895</v>
      </c>
      <c r="U12" s="7">
        <v>-1.4551071166738241</v>
      </c>
      <c r="V12" s="7">
        <v>1.4081569205494329</v>
      </c>
      <c r="W12" s="7">
        <v>-1.0755626600219033</v>
      </c>
      <c r="X12" s="7">
        <v>-1.5297636669495065</v>
      </c>
      <c r="Y12" s="7">
        <v>-0.6799844106138131</v>
      </c>
      <c r="Z12" s="7">
        <v>2.1736044841646443E-2</v>
      </c>
      <c r="AA12" s="11">
        <v>3.9626512778823085E-2</v>
      </c>
      <c r="AB12" s="20">
        <f t="shared" si="0"/>
        <v>100.0000075</v>
      </c>
      <c r="AC12" s="21">
        <f t="shared" si="1"/>
        <v>99.38648666666667</v>
      </c>
      <c r="AD12" s="20">
        <f t="shared" si="2"/>
        <v>100.96183333333333</v>
      </c>
      <c r="AE12" s="20">
        <f t="shared" si="3"/>
        <v>100.84832666666667</v>
      </c>
      <c r="AF12" s="20">
        <f t="shared" si="4"/>
        <v>98.803383333333329</v>
      </c>
      <c r="AG12" s="7"/>
      <c r="AH12" s="20">
        <f t="shared" si="6"/>
        <v>1.5850712903759501</v>
      </c>
      <c r="AI12" s="20">
        <f t="shared" si="5"/>
        <v>-0.11242532244033043</v>
      </c>
      <c r="AJ12" s="19">
        <f t="shared" si="5"/>
        <v>-2.0277414617819858</v>
      </c>
    </row>
    <row r="13" spans="1:36" ht="15" customHeight="1" x14ac:dyDescent="0.2">
      <c r="A13" s="3" t="s">
        <v>26</v>
      </c>
      <c r="B13" s="3" t="s">
        <v>302</v>
      </c>
      <c r="C13" s="26"/>
      <c r="D13" s="7">
        <v>95.782660000000007</v>
      </c>
      <c r="E13" s="106">
        <v>95.420779999999993</v>
      </c>
      <c r="F13" s="108">
        <v>95.580510000000004</v>
      </c>
      <c r="G13" s="7">
        <v>93.73169</v>
      </c>
      <c r="H13" s="106">
        <v>97.318759999999997</v>
      </c>
      <c r="I13" s="106">
        <v>103.0035</v>
      </c>
      <c r="J13" s="106">
        <v>103.9247</v>
      </c>
      <c r="K13" s="106">
        <v>103.9498</v>
      </c>
      <c r="L13" s="7">
        <v>103.22069999999999</v>
      </c>
      <c r="M13" s="7">
        <v>102.1484</v>
      </c>
      <c r="N13" s="7">
        <v>103.1892</v>
      </c>
      <c r="O13" s="7">
        <v>102.72929999999999</v>
      </c>
      <c r="P13" s="10"/>
      <c r="Q13" s="7">
        <v>-0.37781368778024488</v>
      </c>
      <c r="R13" s="7">
        <v>0.16739540381037588</v>
      </c>
      <c r="S13" s="7">
        <v>-1.9343064815201378</v>
      </c>
      <c r="T13" s="7">
        <v>3.826955429908494</v>
      </c>
      <c r="U13" s="7">
        <v>5.8413609051327882</v>
      </c>
      <c r="V13" s="7">
        <v>0.89433854189420636</v>
      </c>
      <c r="W13" s="7">
        <v>2.4152102435700842E-2</v>
      </c>
      <c r="X13" s="7">
        <v>-0.70139625088264002</v>
      </c>
      <c r="Y13" s="7">
        <v>-1.0388420152159388</v>
      </c>
      <c r="Z13" s="7">
        <v>1.0189097430796805</v>
      </c>
      <c r="AA13" s="11">
        <v>-0.44568617646033176</v>
      </c>
      <c r="AB13" s="20">
        <f t="shared" si="0"/>
        <v>100</v>
      </c>
      <c r="AC13" s="21">
        <f t="shared" si="1"/>
        <v>95.594650000000001</v>
      </c>
      <c r="AD13" s="20">
        <f t="shared" si="2"/>
        <v>98.017983333333333</v>
      </c>
      <c r="AE13" s="20">
        <f t="shared" si="3"/>
        <v>103.69839999999999</v>
      </c>
      <c r="AF13" s="20">
        <f t="shared" si="4"/>
        <v>102.68896666666667</v>
      </c>
      <c r="AG13" s="7"/>
      <c r="AH13" s="20">
        <f t="shared" si="6"/>
        <v>2.5350093685507744</v>
      </c>
      <c r="AI13" s="20">
        <f t="shared" si="5"/>
        <v>5.7952800838077394</v>
      </c>
      <c r="AJ13" s="19">
        <f t="shared" si="5"/>
        <v>-0.97343192694711433</v>
      </c>
    </row>
    <row r="14" spans="1:36" ht="15" customHeight="1" x14ac:dyDescent="0.2">
      <c r="A14" s="3" t="s">
        <v>27</v>
      </c>
      <c r="B14" s="3" t="s">
        <v>303</v>
      </c>
      <c r="C14" s="26"/>
      <c r="D14" s="7">
        <v>98.289090000000002</v>
      </c>
      <c r="E14" s="106">
        <v>98.395160000000004</v>
      </c>
      <c r="F14" s="108">
        <v>98.299880000000002</v>
      </c>
      <c r="G14" s="7">
        <v>99.539910000000006</v>
      </c>
      <c r="H14" s="106">
        <v>99.033510000000007</v>
      </c>
      <c r="I14" s="106">
        <v>99.049670000000006</v>
      </c>
      <c r="J14" s="106">
        <v>100.06270000000001</v>
      </c>
      <c r="K14" s="106">
        <v>100.2749</v>
      </c>
      <c r="L14" s="7">
        <v>100.8415</v>
      </c>
      <c r="M14" s="7">
        <v>101.5869</v>
      </c>
      <c r="N14" s="7">
        <v>102.2664</v>
      </c>
      <c r="O14" s="7">
        <v>102.3603</v>
      </c>
      <c r="P14" s="10"/>
      <c r="Q14" s="7">
        <v>0.10791635165205268</v>
      </c>
      <c r="R14" s="7">
        <v>-9.6834031267394108E-2</v>
      </c>
      <c r="S14" s="7">
        <v>1.2614766162481628</v>
      </c>
      <c r="T14" s="7">
        <v>-0.50874066492525394</v>
      </c>
      <c r="U14" s="7">
        <v>1.6317709025964328E-2</v>
      </c>
      <c r="V14" s="7">
        <v>1.0227494952784804</v>
      </c>
      <c r="W14" s="7">
        <v>0.2120670339696967</v>
      </c>
      <c r="X14" s="7">
        <v>0.5650466866583701</v>
      </c>
      <c r="Y14" s="7">
        <v>0.73917980196645583</v>
      </c>
      <c r="Z14" s="7">
        <v>0.6688854566878254</v>
      </c>
      <c r="AA14" s="11">
        <v>9.1819013869649038E-2</v>
      </c>
      <c r="AB14" s="20">
        <f t="shared" si="0"/>
        <v>99.99999333333335</v>
      </c>
      <c r="AC14" s="21">
        <f t="shared" si="1"/>
        <v>98.328043333333355</v>
      </c>
      <c r="AD14" s="20">
        <f t="shared" si="2"/>
        <v>99.207696666666664</v>
      </c>
      <c r="AE14" s="20">
        <f t="shared" si="3"/>
        <v>100.39303333333334</v>
      </c>
      <c r="AF14" s="20">
        <f t="shared" si="4"/>
        <v>102.07119999999999</v>
      </c>
      <c r="AG14" s="7"/>
      <c r="AH14" s="20">
        <f t="shared" si="6"/>
        <v>0.89461083889491988</v>
      </c>
      <c r="AI14" s="20">
        <f t="shared" si="5"/>
        <v>1.1948031317059531</v>
      </c>
      <c r="AJ14" s="19">
        <f t="shared" si="5"/>
        <v>1.6715967343019287</v>
      </c>
    </row>
    <row r="15" spans="1:36" ht="15" customHeight="1" x14ac:dyDescent="0.2">
      <c r="A15" s="3" t="s">
        <v>29</v>
      </c>
      <c r="B15" s="3" t="s">
        <v>304</v>
      </c>
      <c r="C15" s="26"/>
      <c r="D15" s="7">
        <v>101.67489999999999</v>
      </c>
      <c r="E15" s="106">
        <v>101.63209999999999</v>
      </c>
      <c r="F15" s="108">
        <v>101.56740000000001</v>
      </c>
      <c r="G15" s="7">
        <v>102.3579</v>
      </c>
      <c r="H15" s="106">
        <v>96.859650000000002</v>
      </c>
      <c r="I15" s="106">
        <v>98.075770000000006</v>
      </c>
      <c r="J15" s="106">
        <v>98.273449999999997</v>
      </c>
      <c r="K15" s="106">
        <v>99.250249999999994</v>
      </c>
      <c r="L15" s="7">
        <v>99.515739999999994</v>
      </c>
      <c r="M15" s="7">
        <v>100.14660000000001</v>
      </c>
      <c r="N15" s="7">
        <v>99.802959999999999</v>
      </c>
      <c r="O15" s="7">
        <v>100.8432</v>
      </c>
      <c r="P15" s="10"/>
      <c r="Q15" s="7">
        <v>-4.2094951654734578E-2</v>
      </c>
      <c r="R15" s="7">
        <v>-6.3660988998542556E-2</v>
      </c>
      <c r="S15" s="7">
        <v>0.77830091151294056</v>
      </c>
      <c r="T15" s="7">
        <v>-5.3715932038465022</v>
      </c>
      <c r="U15" s="7">
        <v>1.2555486211234539</v>
      </c>
      <c r="V15" s="7">
        <v>0.20155844812637327</v>
      </c>
      <c r="W15" s="7">
        <v>0.99396123775037626</v>
      </c>
      <c r="X15" s="7">
        <v>0.26749554787015628</v>
      </c>
      <c r="Y15" s="7">
        <v>0.63392986878257918</v>
      </c>
      <c r="Z15" s="7">
        <v>-0.3431369612148667</v>
      </c>
      <c r="AA15" s="11">
        <v>1.0422937355765773</v>
      </c>
      <c r="AB15" s="20">
        <f t="shared" si="0"/>
        <v>99.99999333333335</v>
      </c>
      <c r="AC15" s="21">
        <f t="shared" si="1"/>
        <v>101.62479999999999</v>
      </c>
      <c r="AD15" s="20">
        <f t="shared" si="2"/>
        <v>99.097773333333336</v>
      </c>
      <c r="AE15" s="20">
        <f t="shared" si="3"/>
        <v>99.013146666666671</v>
      </c>
      <c r="AF15" s="20">
        <f t="shared" si="4"/>
        <v>100.26425333333334</v>
      </c>
      <c r="AG15" s="7"/>
      <c r="AH15" s="20">
        <f t="shared" si="6"/>
        <v>-2.48662399991602</v>
      </c>
      <c r="AI15" s="20">
        <f t="shared" si="5"/>
        <v>-8.539714245850405E-2</v>
      </c>
      <c r="AJ15" s="19">
        <f t="shared" si="5"/>
        <v>1.2635763116170722</v>
      </c>
    </row>
    <row r="16" spans="1:36" ht="15" customHeight="1" x14ac:dyDescent="0.2">
      <c r="A16" s="3" t="s">
        <v>31</v>
      </c>
      <c r="B16" s="3" t="s">
        <v>32</v>
      </c>
      <c r="C16" s="26"/>
      <c r="D16" s="7">
        <v>99.500339999999994</v>
      </c>
      <c r="E16" s="106">
        <v>99.853539999999995</v>
      </c>
      <c r="F16" s="108">
        <v>100.3171</v>
      </c>
      <c r="G16" s="7">
        <v>100.9247</v>
      </c>
      <c r="H16" s="106">
        <v>98.212339999999998</v>
      </c>
      <c r="I16" s="106">
        <v>98.498660000000001</v>
      </c>
      <c r="J16" s="106">
        <v>99.702110000000005</v>
      </c>
      <c r="K16" s="106">
        <v>100.0996</v>
      </c>
      <c r="L16" s="7">
        <v>100.1103</v>
      </c>
      <c r="M16" s="7">
        <v>99.974440000000001</v>
      </c>
      <c r="N16" s="7">
        <v>100.5669</v>
      </c>
      <c r="O16" s="7">
        <v>102.2402</v>
      </c>
      <c r="P16" s="10"/>
      <c r="Q16" s="7">
        <v>0.35497366139653502</v>
      </c>
      <c r="R16" s="7">
        <v>0.46423992579532092</v>
      </c>
      <c r="S16" s="7">
        <v>0.60567939065224674</v>
      </c>
      <c r="T16" s="7">
        <v>-2.6875086079027275</v>
      </c>
      <c r="U16" s="7">
        <v>0.29153159368772136</v>
      </c>
      <c r="V16" s="7">
        <v>1.2217932710962804</v>
      </c>
      <c r="W16" s="7">
        <v>0.39867762076448587</v>
      </c>
      <c r="X16" s="7">
        <v>1.0689353404009538E-2</v>
      </c>
      <c r="Y16" s="7">
        <v>-0.13571031152638027</v>
      </c>
      <c r="Z16" s="7">
        <v>0.59261147149211602</v>
      </c>
      <c r="AA16" s="11">
        <v>1.6638675349443977</v>
      </c>
      <c r="AB16" s="20">
        <f t="shared" si="0"/>
        <v>100.00001916666668</v>
      </c>
      <c r="AC16" s="21">
        <f t="shared" si="1"/>
        <v>99.890326666666667</v>
      </c>
      <c r="AD16" s="20">
        <f t="shared" si="2"/>
        <v>99.211900000000014</v>
      </c>
      <c r="AE16" s="20">
        <f t="shared" si="3"/>
        <v>99.970669999999998</v>
      </c>
      <c r="AF16" s="20">
        <f t="shared" si="4"/>
        <v>100.92718000000001</v>
      </c>
      <c r="AG16" s="7"/>
      <c r="AH16" s="20">
        <f t="shared" si="6"/>
        <v>-0.67917153673003838</v>
      </c>
      <c r="AI16" s="20">
        <f t="shared" si="5"/>
        <v>0.76479736805765697</v>
      </c>
      <c r="AJ16" s="19">
        <f t="shared" si="5"/>
        <v>0.95679062669080395</v>
      </c>
    </row>
    <row r="17" spans="1:36" ht="15" customHeight="1" x14ac:dyDescent="0.2">
      <c r="A17" s="3" t="s">
        <v>33</v>
      </c>
      <c r="B17" s="3" t="s">
        <v>43</v>
      </c>
      <c r="C17" s="26"/>
      <c r="D17" s="7">
        <v>96.795659999999998</v>
      </c>
      <c r="E17" s="106">
        <v>97.387200000000007</v>
      </c>
      <c r="F17" s="108">
        <v>97.866650000000007</v>
      </c>
      <c r="G17" s="7">
        <v>98.288790000000006</v>
      </c>
      <c r="H17" s="106">
        <v>99.383070000000004</v>
      </c>
      <c r="I17" s="106">
        <v>100.8882</v>
      </c>
      <c r="J17" s="106">
        <v>101.2683</v>
      </c>
      <c r="K17" s="106">
        <v>101.31019999999999</v>
      </c>
      <c r="L17" s="7">
        <v>100.9515</v>
      </c>
      <c r="M17" s="7">
        <v>101.7414</v>
      </c>
      <c r="N17" s="7">
        <v>102.2047</v>
      </c>
      <c r="O17" s="7">
        <v>101.9143</v>
      </c>
      <c r="P17" s="10"/>
      <c r="Q17" s="7">
        <v>0.61112244082018663</v>
      </c>
      <c r="R17" s="7">
        <v>0.49231315819738108</v>
      </c>
      <c r="S17" s="7">
        <v>0.43134203531029092</v>
      </c>
      <c r="T17" s="7">
        <v>1.1133314389158699</v>
      </c>
      <c r="U17" s="7">
        <v>1.5144732397580332</v>
      </c>
      <c r="V17" s="7">
        <v>0.37675367386869701</v>
      </c>
      <c r="W17" s="7">
        <v>4.1375237858242188E-2</v>
      </c>
      <c r="X17" s="7">
        <v>-0.35406109157814214</v>
      </c>
      <c r="Y17" s="7">
        <v>0.78245494123416004</v>
      </c>
      <c r="Z17" s="7">
        <v>0.45537018362240328</v>
      </c>
      <c r="AA17" s="11">
        <v>-0.2841356610801708</v>
      </c>
      <c r="AB17" s="20">
        <f t="shared" si="0"/>
        <v>99.999997499999992</v>
      </c>
      <c r="AC17" s="21">
        <f t="shared" si="1"/>
        <v>97.349836666666661</v>
      </c>
      <c r="AD17" s="20">
        <f t="shared" si="2"/>
        <v>99.520020000000002</v>
      </c>
      <c r="AE17" s="20">
        <f t="shared" si="3"/>
        <v>101.17666666666666</v>
      </c>
      <c r="AF17" s="20">
        <f t="shared" si="4"/>
        <v>101.95346666666667</v>
      </c>
      <c r="AG17" s="7"/>
      <c r="AH17" s="20">
        <f t="shared" si="6"/>
        <v>2.2292624288258622</v>
      </c>
      <c r="AI17" s="20">
        <f t="shared" si="5"/>
        <v>1.6646365893683139</v>
      </c>
      <c r="AJ17" s="19">
        <f t="shared" si="5"/>
        <v>0.76776595394196079</v>
      </c>
    </row>
    <row r="18" spans="1:36" ht="15" customHeight="1" x14ac:dyDescent="0.2">
      <c r="A18" s="3" t="s">
        <v>34</v>
      </c>
      <c r="B18" s="3" t="s">
        <v>305</v>
      </c>
      <c r="C18" s="26"/>
      <c r="D18" s="7">
        <v>100.9765</v>
      </c>
      <c r="E18" s="106">
        <v>103.06789999999999</v>
      </c>
      <c r="F18" s="108">
        <v>103.15430000000001</v>
      </c>
      <c r="G18" s="7">
        <v>97.344470000000001</v>
      </c>
      <c r="H18" s="106">
        <v>91.451440000000005</v>
      </c>
      <c r="I18" s="106">
        <v>100.7039</v>
      </c>
      <c r="J18" s="106">
        <v>100.7039</v>
      </c>
      <c r="K18" s="106">
        <v>100.9524</v>
      </c>
      <c r="L18" s="7">
        <v>100.50069999999999</v>
      </c>
      <c r="M18" s="7">
        <v>100.5158</v>
      </c>
      <c r="N18" s="7">
        <v>100.52930000000001</v>
      </c>
      <c r="O18" s="7">
        <v>100.0994</v>
      </c>
      <c r="P18" s="10"/>
      <c r="Q18" s="7">
        <v>2.071174976355878</v>
      </c>
      <c r="R18" s="7">
        <v>8.3828233620760487E-2</v>
      </c>
      <c r="S18" s="7">
        <v>-5.6321743252583794</v>
      </c>
      <c r="T18" s="7">
        <v>-6.0537902153044705</v>
      </c>
      <c r="U18" s="7">
        <v>10.117347523450695</v>
      </c>
      <c r="V18" s="7">
        <v>0</v>
      </c>
      <c r="W18" s="7">
        <v>0.24676303499665139</v>
      </c>
      <c r="X18" s="7">
        <v>-0.4474385948229091</v>
      </c>
      <c r="Y18" s="7">
        <v>1.5024770971748347E-2</v>
      </c>
      <c r="Z18" s="7">
        <v>1.3430724323944709E-2</v>
      </c>
      <c r="AA18" s="11">
        <v>-0.42763651990017187</v>
      </c>
      <c r="AB18" s="20">
        <f t="shared" si="0"/>
        <v>100.00000083333335</v>
      </c>
      <c r="AC18" s="21">
        <f t="shared" si="1"/>
        <v>102.39956666666667</v>
      </c>
      <c r="AD18" s="20">
        <f t="shared" si="2"/>
        <v>96.49993666666667</v>
      </c>
      <c r="AE18" s="20">
        <f t="shared" si="3"/>
        <v>100.71899999999999</v>
      </c>
      <c r="AF18" s="20">
        <f t="shared" si="4"/>
        <v>100.3815</v>
      </c>
      <c r="AG18" s="7"/>
      <c r="AH18" s="20">
        <f t="shared" si="6"/>
        <v>-5.7613818027224823</v>
      </c>
      <c r="AI18" s="20">
        <f t="shared" si="5"/>
        <v>4.3720892252053574</v>
      </c>
      <c r="AJ18" s="19">
        <f t="shared" si="5"/>
        <v>-0.33509069788222234</v>
      </c>
    </row>
    <row r="19" spans="1:36" ht="15" customHeight="1" x14ac:dyDescent="0.2">
      <c r="A19" s="3"/>
      <c r="B19" s="3" t="s">
        <v>306</v>
      </c>
      <c r="C19" s="26"/>
      <c r="D19" s="7">
        <v>98.415329999999997</v>
      </c>
      <c r="E19" s="106">
        <v>98.113560000000007</v>
      </c>
      <c r="F19" s="108">
        <v>98.953450000000004</v>
      </c>
      <c r="G19" s="7">
        <v>100.3634</v>
      </c>
      <c r="H19" s="106">
        <v>92.682310000000001</v>
      </c>
      <c r="I19" s="106">
        <v>101.0168</v>
      </c>
      <c r="J19" s="106">
        <v>102.2516</v>
      </c>
      <c r="K19" s="106">
        <v>102.03449999999999</v>
      </c>
      <c r="L19" s="7">
        <v>101.49850000000001</v>
      </c>
      <c r="M19" s="7">
        <v>101.49850000000001</v>
      </c>
      <c r="N19" s="7">
        <v>101.586</v>
      </c>
      <c r="O19" s="7">
        <v>101.586</v>
      </c>
      <c r="P19" s="10"/>
      <c r="Q19" s="7">
        <v>-0.30662905870456419</v>
      </c>
      <c r="R19" s="7">
        <v>0.85603865561498016</v>
      </c>
      <c r="S19" s="7">
        <v>1.4248618921321035</v>
      </c>
      <c r="T19" s="7">
        <v>-7.65327798779236</v>
      </c>
      <c r="U19" s="7">
        <v>8.9925359003244552</v>
      </c>
      <c r="V19" s="7">
        <v>1.2223709323597587</v>
      </c>
      <c r="W19" s="7">
        <v>-0.21231941602869986</v>
      </c>
      <c r="X19" s="7">
        <v>-0.5253125168447802</v>
      </c>
      <c r="Y19" s="7">
        <v>0</v>
      </c>
      <c r="Z19" s="7">
        <v>8.6208170564088596E-2</v>
      </c>
      <c r="AA19" s="11">
        <v>0</v>
      </c>
      <c r="AB19" s="20">
        <f t="shared" si="0"/>
        <v>99.999995833333344</v>
      </c>
      <c r="AC19" s="21">
        <f t="shared" si="1"/>
        <v>98.494113333333345</v>
      </c>
      <c r="AD19" s="20">
        <f t="shared" si="2"/>
        <v>98.020836666666654</v>
      </c>
      <c r="AE19" s="20">
        <f t="shared" si="3"/>
        <v>101.92819999999999</v>
      </c>
      <c r="AF19" s="20">
        <f t="shared" si="4"/>
        <v>101.55683333333333</v>
      </c>
      <c r="AG19" s="7"/>
      <c r="AH19" s="20">
        <f t="shared" si="6"/>
        <v>-0.48051264248147163</v>
      </c>
      <c r="AI19" s="20">
        <f t="shared" si="5"/>
        <v>3.9862578878212105</v>
      </c>
      <c r="AJ19" s="19">
        <f t="shared" si="5"/>
        <v>-0.36434143511478112</v>
      </c>
    </row>
    <row r="20" spans="1:36" ht="15" customHeight="1" x14ac:dyDescent="0.2">
      <c r="A20" s="3"/>
      <c r="B20" s="3" t="s">
        <v>307</v>
      </c>
      <c r="C20" s="26"/>
      <c r="D20" s="7">
        <v>100</v>
      </c>
      <c r="E20" s="106">
        <v>100</v>
      </c>
      <c r="F20" s="108">
        <v>100</v>
      </c>
      <c r="G20" s="7">
        <v>100</v>
      </c>
      <c r="H20" s="106">
        <v>100</v>
      </c>
      <c r="I20" s="106">
        <v>100</v>
      </c>
      <c r="J20" s="106">
        <v>100</v>
      </c>
      <c r="K20" s="106">
        <v>100</v>
      </c>
      <c r="L20" s="7">
        <v>100</v>
      </c>
      <c r="M20" s="7">
        <v>100</v>
      </c>
      <c r="N20" s="7">
        <v>100</v>
      </c>
      <c r="O20" s="7">
        <v>100</v>
      </c>
      <c r="P20" s="10"/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11">
        <v>0</v>
      </c>
      <c r="AB20" s="20">
        <f t="shared" si="0"/>
        <v>100</v>
      </c>
      <c r="AC20" s="21">
        <f t="shared" si="1"/>
        <v>100</v>
      </c>
      <c r="AD20" s="20">
        <f t="shared" si="2"/>
        <v>100</v>
      </c>
      <c r="AE20" s="20">
        <f t="shared" si="3"/>
        <v>100</v>
      </c>
      <c r="AF20" s="20">
        <f t="shared" si="4"/>
        <v>100</v>
      </c>
      <c r="AG20" s="7"/>
      <c r="AH20" s="20">
        <f t="shared" si="6"/>
        <v>0</v>
      </c>
      <c r="AI20" s="20">
        <f t="shared" si="5"/>
        <v>0</v>
      </c>
      <c r="AJ20" s="19">
        <f t="shared" si="5"/>
        <v>0</v>
      </c>
    </row>
    <row r="21" spans="1:36" ht="15" customHeight="1" x14ac:dyDescent="0.2">
      <c r="A21" s="3"/>
      <c r="B21" s="3" t="s">
        <v>308</v>
      </c>
      <c r="C21" s="26"/>
      <c r="D21" s="7">
        <v>97.825249999999997</v>
      </c>
      <c r="E21" s="106">
        <v>98.230509999999995</v>
      </c>
      <c r="F21" s="108">
        <v>98.297439999999995</v>
      </c>
      <c r="G21" s="7">
        <v>98.487610000000004</v>
      </c>
      <c r="H21" s="106">
        <v>100.2912</v>
      </c>
      <c r="I21" s="106">
        <v>101.4466</v>
      </c>
      <c r="J21" s="106">
        <v>101.4348</v>
      </c>
      <c r="K21" s="106">
        <v>100.9798</v>
      </c>
      <c r="L21" s="7">
        <v>101.6113</v>
      </c>
      <c r="M21" s="7">
        <v>100.47580000000001</v>
      </c>
      <c r="N21" s="7">
        <v>100.622</v>
      </c>
      <c r="O21" s="7">
        <v>100.2975</v>
      </c>
      <c r="P21" s="10"/>
      <c r="Q21" s="7">
        <v>0.4142693220819762</v>
      </c>
      <c r="R21" s="7">
        <v>6.8135653576469543E-2</v>
      </c>
      <c r="S21" s="7">
        <v>0.19346383791888075</v>
      </c>
      <c r="T21" s="7">
        <v>1.8312861891967929</v>
      </c>
      <c r="U21" s="7">
        <v>1.1520452442487477</v>
      </c>
      <c r="V21" s="7">
        <v>-1.1631735316913555E-2</v>
      </c>
      <c r="W21" s="7">
        <v>-0.44856400367526567</v>
      </c>
      <c r="X21" s="7">
        <v>0.62537259927233235</v>
      </c>
      <c r="Y21" s="7">
        <v>-1.1174938220453763</v>
      </c>
      <c r="Z21" s="7">
        <v>0.14550767448479457</v>
      </c>
      <c r="AA21" s="11">
        <v>-0.32249408678022745</v>
      </c>
      <c r="AB21" s="20">
        <f t="shared" si="0"/>
        <v>99.999984166666664</v>
      </c>
      <c r="AC21" s="21">
        <f t="shared" si="1"/>
        <v>98.117733333333334</v>
      </c>
      <c r="AD21" s="20">
        <f t="shared" si="2"/>
        <v>100.07513666666667</v>
      </c>
      <c r="AE21" s="20">
        <f t="shared" si="3"/>
        <v>101.34196666666666</v>
      </c>
      <c r="AF21" s="20">
        <f t="shared" si="4"/>
        <v>100.46510000000001</v>
      </c>
      <c r="AG21" s="7"/>
      <c r="AH21" s="20">
        <f t="shared" si="6"/>
        <v>1.9949536814955593</v>
      </c>
      <c r="AI21" s="20">
        <f t="shared" si="5"/>
        <v>1.2658788608199529</v>
      </c>
      <c r="AJ21" s="19">
        <f t="shared" si="5"/>
        <v>-0.86525522989980175</v>
      </c>
    </row>
    <row r="22" spans="1:36" ht="15" customHeight="1" x14ac:dyDescent="0.2">
      <c r="A22" s="3"/>
      <c r="B22" s="3" t="s">
        <v>309</v>
      </c>
      <c r="C22" s="26"/>
      <c r="D22" s="7">
        <v>98.59075</v>
      </c>
      <c r="E22" s="106">
        <v>99.431569999999994</v>
      </c>
      <c r="F22" s="108">
        <v>99.629859999999994</v>
      </c>
      <c r="G22" s="7">
        <v>97.202860000000001</v>
      </c>
      <c r="H22" s="106">
        <v>100.53919999999999</v>
      </c>
      <c r="I22" s="106">
        <v>98.039379999999994</v>
      </c>
      <c r="J22" s="106">
        <v>98.167100000000005</v>
      </c>
      <c r="K22" s="106">
        <v>98.447620000000001</v>
      </c>
      <c r="L22" s="7">
        <v>102.598</v>
      </c>
      <c r="M22" s="7">
        <v>99.698310000000006</v>
      </c>
      <c r="N22" s="7">
        <v>103.78700000000001</v>
      </c>
      <c r="O22" s="7">
        <v>103.8683</v>
      </c>
      <c r="P22" s="10"/>
      <c r="Q22" s="7">
        <v>0.85283862837030222</v>
      </c>
      <c r="R22" s="7">
        <v>0.19942358347555017</v>
      </c>
      <c r="S22" s="7">
        <v>-2.4360166721101408</v>
      </c>
      <c r="T22" s="7">
        <v>3.4323475667279677</v>
      </c>
      <c r="U22" s="7">
        <v>-2.4864132597036774</v>
      </c>
      <c r="V22" s="7">
        <v>0.13027418166048249</v>
      </c>
      <c r="W22" s="7">
        <v>0.28575765200356906</v>
      </c>
      <c r="X22" s="7">
        <v>4.2158256339767259</v>
      </c>
      <c r="Y22" s="7">
        <v>-2.8262636698571049</v>
      </c>
      <c r="Z22" s="7">
        <v>4.1010624954425001</v>
      </c>
      <c r="AA22" s="11">
        <v>7.8333509977163623E-2</v>
      </c>
      <c r="AB22" s="20">
        <f t="shared" si="0"/>
        <v>99.999995833333344</v>
      </c>
      <c r="AC22" s="21">
        <f t="shared" si="1"/>
        <v>99.217393333333334</v>
      </c>
      <c r="AD22" s="20">
        <f t="shared" si="2"/>
        <v>98.59381333333333</v>
      </c>
      <c r="AE22" s="20">
        <f t="shared" si="3"/>
        <v>99.73757333333333</v>
      </c>
      <c r="AF22" s="20">
        <f t="shared" si="4"/>
        <v>102.45120333333334</v>
      </c>
      <c r="AG22" s="7"/>
      <c r="AH22" s="20">
        <f t="shared" si="6"/>
        <v>-0.62849867251098601</v>
      </c>
      <c r="AI22" s="20">
        <f t="shared" si="5"/>
        <v>1.1600727888808677</v>
      </c>
      <c r="AJ22" s="19">
        <f t="shared" si="5"/>
        <v>2.7207700260871235</v>
      </c>
    </row>
    <row r="23" spans="1:36" s="46" customFormat="1" x14ac:dyDescent="0.2">
      <c r="A23" s="54" t="s">
        <v>36</v>
      </c>
      <c r="B23" s="54" t="s">
        <v>37</v>
      </c>
      <c r="C23" s="26"/>
      <c r="D23" s="20">
        <v>98.738460000000003</v>
      </c>
      <c r="E23" s="105">
        <v>99.259839999999997</v>
      </c>
      <c r="F23" s="107">
        <v>99.371219999999994</v>
      </c>
      <c r="G23" s="20">
        <v>99.579639999999998</v>
      </c>
      <c r="H23" s="105">
        <v>99.694180000000003</v>
      </c>
      <c r="I23" s="105">
        <v>99.772890000000004</v>
      </c>
      <c r="J23" s="105">
        <v>99.712710000000001</v>
      </c>
      <c r="K23" s="105">
        <v>100.14830000000001</v>
      </c>
      <c r="L23" s="20">
        <v>100.6143</v>
      </c>
      <c r="M23" s="20">
        <v>100.7239</v>
      </c>
      <c r="N23" s="20">
        <v>101.21040000000001</v>
      </c>
      <c r="O23" s="20">
        <v>101.1742</v>
      </c>
      <c r="P23" s="21"/>
      <c r="Q23" s="20">
        <v>0.52804145416081383</v>
      </c>
      <c r="R23" s="20">
        <v>0.112210537514464</v>
      </c>
      <c r="S23" s="20">
        <v>0.20973879559897107</v>
      </c>
      <c r="T23" s="20">
        <v>0.11502351283857343</v>
      </c>
      <c r="U23" s="20">
        <v>7.8951449322318457E-2</v>
      </c>
      <c r="V23" s="20">
        <v>-6.031698590669525E-2</v>
      </c>
      <c r="W23" s="20">
        <v>0.43684501203508042</v>
      </c>
      <c r="X23" s="20">
        <v>0.46530994535103837</v>
      </c>
      <c r="Y23" s="20">
        <v>0.1089308378630079</v>
      </c>
      <c r="Z23" s="20">
        <v>0.48300353739281998</v>
      </c>
      <c r="AA23" s="19">
        <v>-3.5767075320330716E-2</v>
      </c>
      <c r="AB23" s="20">
        <f t="shared" si="0"/>
        <v>100.00000333333331</v>
      </c>
      <c r="AC23" s="21">
        <f t="shared" si="1"/>
        <v>99.123173333333327</v>
      </c>
      <c r="AD23" s="20">
        <f t="shared" si="2"/>
        <v>99.682236666666668</v>
      </c>
      <c r="AE23" s="20">
        <f t="shared" si="3"/>
        <v>100.15843666666667</v>
      </c>
      <c r="AF23" s="20">
        <f t="shared" si="4"/>
        <v>101.03616666666666</v>
      </c>
      <c r="AG23" s="20"/>
      <c r="AH23" s="20">
        <f t="shared" si="6"/>
        <v>0.56400871212356662</v>
      </c>
      <c r="AI23" s="20">
        <f t="shared" si="5"/>
        <v>0.47771801268103786</v>
      </c>
      <c r="AJ23" s="19">
        <f t="shared" si="5"/>
        <v>0.87634155365377353</v>
      </c>
    </row>
    <row r="24" spans="1:36" ht="15" customHeight="1" x14ac:dyDescent="0.2">
      <c r="A24" s="3" t="s">
        <v>38</v>
      </c>
      <c r="B24" s="3" t="s">
        <v>39</v>
      </c>
      <c r="C24" s="26"/>
      <c r="D24" s="7">
        <v>99.751779999999997</v>
      </c>
      <c r="E24" s="106">
        <v>100.3505</v>
      </c>
      <c r="F24" s="108">
        <v>99.667339999999996</v>
      </c>
      <c r="G24" s="7">
        <v>99.334720000000004</v>
      </c>
      <c r="H24" s="106">
        <v>99.382360000000006</v>
      </c>
      <c r="I24" s="106">
        <v>100.3361</v>
      </c>
      <c r="J24" s="106">
        <v>99.921859999999995</v>
      </c>
      <c r="K24" s="106">
        <v>99.359179999999995</v>
      </c>
      <c r="L24" s="7">
        <v>99.866259999999997</v>
      </c>
      <c r="M24" s="7">
        <v>100.3614</v>
      </c>
      <c r="N24" s="7">
        <v>100.8002</v>
      </c>
      <c r="O24" s="7">
        <v>100.8682</v>
      </c>
      <c r="P24" s="10"/>
      <c r="Q24" s="7">
        <v>0.60020984086700024</v>
      </c>
      <c r="R24" s="7">
        <v>-0.68077388752422852</v>
      </c>
      <c r="S24" s="7">
        <v>-0.33373018683953187</v>
      </c>
      <c r="T24" s="7">
        <v>4.7959062047994133E-2</v>
      </c>
      <c r="U24" s="7">
        <v>0.95966728904404786</v>
      </c>
      <c r="V24" s="7">
        <v>-0.41285240307327731</v>
      </c>
      <c r="W24" s="7">
        <v>-0.56312002198517952</v>
      </c>
      <c r="X24" s="7">
        <v>0.51035042761021376</v>
      </c>
      <c r="Y24" s="7">
        <v>0.49580308704862519</v>
      </c>
      <c r="Z24" s="7">
        <v>0.43721988732719996</v>
      </c>
      <c r="AA24" s="11">
        <v>6.7460183610744656E-2</v>
      </c>
      <c r="AB24" s="20">
        <f t="shared" si="0"/>
        <v>99.999991666666688</v>
      </c>
      <c r="AC24" s="21">
        <f t="shared" si="1"/>
        <v>99.923206666666673</v>
      </c>
      <c r="AD24" s="20">
        <f t="shared" si="2"/>
        <v>99.684393333333333</v>
      </c>
      <c r="AE24" s="20">
        <f t="shared" si="3"/>
        <v>99.715766666666653</v>
      </c>
      <c r="AF24" s="20">
        <f t="shared" si="4"/>
        <v>100.67660000000001</v>
      </c>
      <c r="AG24" s="7"/>
      <c r="AH24" s="20">
        <f t="shared" si="6"/>
        <v>-0.23899686699407141</v>
      </c>
      <c r="AI24" s="20">
        <f t="shared" si="5"/>
        <v>3.1472663156421277E-2</v>
      </c>
      <c r="AJ24" s="19">
        <f t="shared" si="5"/>
        <v>0.96357212650760005</v>
      </c>
    </row>
    <row r="25" spans="1:36" ht="15" customHeight="1" x14ac:dyDescent="0.2">
      <c r="A25" s="3" t="s">
        <v>40</v>
      </c>
      <c r="B25" s="3" t="s">
        <v>310</v>
      </c>
      <c r="C25" s="26"/>
      <c r="D25" s="7">
        <v>97.292490000000001</v>
      </c>
      <c r="E25" s="106">
        <v>98.624700000000004</v>
      </c>
      <c r="F25" s="108">
        <v>98.673699999999997</v>
      </c>
      <c r="G25" s="7">
        <v>99.080309999999997</v>
      </c>
      <c r="H25" s="106">
        <v>99.238879999999995</v>
      </c>
      <c r="I25" s="106">
        <v>99.267139999999998</v>
      </c>
      <c r="J25" s="106">
        <v>98.923450000000003</v>
      </c>
      <c r="K25" s="106">
        <v>100.37949999999999</v>
      </c>
      <c r="L25" s="7">
        <v>101.873</v>
      </c>
      <c r="M25" s="7">
        <v>102.00749999999999</v>
      </c>
      <c r="N25" s="7">
        <v>102.22199999999999</v>
      </c>
      <c r="O25" s="7">
        <v>102.4173</v>
      </c>
      <c r="P25" s="10"/>
      <c r="Q25" s="7">
        <v>1.3692834873483077</v>
      </c>
      <c r="R25" s="7">
        <v>4.9683294347148715E-2</v>
      </c>
      <c r="S25" s="7">
        <v>0.4120753554391906</v>
      </c>
      <c r="T25" s="7">
        <v>0.16004188925125229</v>
      </c>
      <c r="U25" s="7">
        <v>2.8476742180084117E-2</v>
      </c>
      <c r="V25" s="7">
        <v>-0.34622736184400515</v>
      </c>
      <c r="W25" s="7">
        <v>1.4718956930838851</v>
      </c>
      <c r="X25" s="7">
        <v>1.4878535956046919</v>
      </c>
      <c r="Y25" s="7">
        <v>0.13202713182098152</v>
      </c>
      <c r="Z25" s="7">
        <v>0.21027865598117887</v>
      </c>
      <c r="AA25" s="11">
        <v>0.1910547631625317</v>
      </c>
      <c r="AB25" s="20">
        <f t="shared" si="0"/>
        <v>99.999997500000006</v>
      </c>
      <c r="AC25" s="21">
        <f t="shared" si="1"/>
        <v>98.196963333333329</v>
      </c>
      <c r="AD25" s="20">
        <f t="shared" si="2"/>
        <v>99.19544333333333</v>
      </c>
      <c r="AE25" s="20">
        <f t="shared" si="3"/>
        <v>100.39198333333333</v>
      </c>
      <c r="AF25" s="20">
        <f t="shared" si="4"/>
        <v>102.21559999999999</v>
      </c>
      <c r="AG25" s="7"/>
      <c r="AH25" s="20">
        <f t="shared" si="6"/>
        <v>1.0168135206081814</v>
      </c>
      <c r="AI25" s="20">
        <f t="shared" si="5"/>
        <v>1.206244923951985</v>
      </c>
      <c r="AJ25" s="19">
        <f t="shared" si="5"/>
        <v>1.8164963039047421</v>
      </c>
    </row>
    <row r="26" spans="1:36" ht="15" customHeight="1" x14ac:dyDescent="0.2">
      <c r="A26" s="3" t="s">
        <v>41</v>
      </c>
      <c r="B26" s="3" t="s">
        <v>311</v>
      </c>
      <c r="C26" s="26"/>
      <c r="D26" s="7">
        <v>97.628140000000002</v>
      </c>
      <c r="E26" s="106">
        <v>98.928520000000006</v>
      </c>
      <c r="F26" s="108">
        <v>99.692419999999998</v>
      </c>
      <c r="G26" s="7">
        <v>100.4756</v>
      </c>
      <c r="H26" s="106">
        <v>100.57470000000001</v>
      </c>
      <c r="I26" s="106">
        <v>100.57470000000001</v>
      </c>
      <c r="J26" s="106">
        <v>100.57470000000001</v>
      </c>
      <c r="K26" s="106">
        <v>100.57470000000001</v>
      </c>
      <c r="L26" s="7">
        <v>100.57470000000001</v>
      </c>
      <c r="M26" s="7">
        <v>100.57470000000001</v>
      </c>
      <c r="N26" s="7">
        <v>100.57470000000001</v>
      </c>
      <c r="O26" s="7">
        <v>99.252170000000007</v>
      </c>
      <c r="P26" s="10"/>
      <c r="Q26" s="7">
        <v>1.3319725234957913</v>
      </c>
      <c r="R26" s="7">
        <v>0.77217368661736019</v>
      </c>
      <c r="S26" s="7">
        <v>0.78559633721400435</v>
      </c>
      <c r="T26" s="7">
        <v>9.8630911385457848E-2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11">
        <v>-1.3149728510251586</v>
      </c>
      <c r="AB26" s="20">
        <f t="shared" si="0"/>
        <v>99.999979166666677</v>
      </c>
      <c r="AC26" s="21">
        <f t="shared" si="1"/>
        <v>98.749693333333354</v>
      </c>
      <c r="AD26" s="20">
        <f t="shared" si="2"/>
        <v>100.54166666666667</v>
      </c>
      <c r="AE26" s="20">
        <f t="shared" si="3"/>
        <v>100.57470000000001</v>
      </c>
      <c r="AF26" s="20">
        <f t="shared" si="4"/>
        <v>100.13385666666666</v>
      </c>
      <c r="AG26" s="7"/>
      <c r="AH26" s="20">
        <f t="shared" si="6"/>
        <v>1.8146621754909518</v>
      </c>
      <c r="AI26" s="20">
        <f t="shared" si="5"/>
        <v>3.2855366763357097E-2</v>
      </c>
      <c r="AJ26" s="19">
        <f t="shared" si="5"/>
        <v>-0.43832428367505827</v>
      </c>
    </row>
    <row r="27" spans="1:36" ht="15" customHeight="1" x14ac:dyDescent="0.2">
      <c r="A27" s="3" t="s">
        <v>42</v>
      </c>
      <c r="B27" s="3" t="s">
        <v>312</v>
      </c>
      <c r="C27" s="26"/>
      <c r="D27" s="7">
        <v>98.523830000000004</v>
      </c>
      <c r="E27" s="106">
        <v>98.317120000000003</v>
      </c>
      <c r="F27" s="108">
        <v>98.097920000000002</v>
      </c>
      <c r="G27" s="7">
        <v>98.458200000000005</v>
      </c>
      <c r="H27" s="106">
        <v>99.4268</v>
      </c>
      <c r="I27" s="106">
        <v>99.404340000000005</v>
      </c>
      <c r="J27" s="106">
        <v>100.12139999999999</v>
      </c>
      <c r="K27" s="106">
        <v>100.8974</v>
      </c>
      <c r="L27" s="7">
        <v>101.26690000000001</v>
      </c>
      <c r="M27" s="7">
        <v>101.3648</v>
      </c>
      <c r="N27" s="7">
        <v>102.00279999999999</v>
      </c>
      <c r="O27" s="7">
        <v>102.11839999999999</v>
      </c>
      <c r="P27" s="10"/>
      <c r="Q27" s="7">
        <v>-0.20980710960992996</v>
      </c>
      <c r="R27" s="7">
        <v>-0.22295201486780808</v>
      </c>
      <c r="S27" s="7">
        <v>0.36726568718276908</v>
      </c>
      <c r="T27" s="7">
        <v>0.98376773087461977</v>
      </c>
      <c r="U27" s="7">
        <v>-2.2589482916070176E-2</v>
      </c>
      <c r="V27" s="7">
        <v>0.72135683411809715</v>
      </c>
      <c r="W27" s="7">
        <v>0.7750590782789798</v>
      </c>
      <c r="X27" s="7">
        <v>0.36621359916113017</v>
      </c>
      <c r="Y27" s="7">
        <v>9.6675221617325752E-2</v>
      </c>
      <c r="Z27" s="7">
        <v>0.62940981484695968</v>
      </c>
      <c r="AA27" s="11">
        <v>0.1133302223076235</v>
      </c>
      <c r="AB27" s="20">
        <f t="shared" si="0"/>
        <v>99.999992500000005</v>
      </c>
      <c r="AC27" s="21">
        <f t="shared" si="1"/>
        <v>98.312956666666665</v>
      </c>
      <c r="AD27" s="20">
        <f t="shared" si="2"/>
        <v>99.096446666666665</v>
      </c>
      <c r="AE27" s="20">
        <f t="shared" si="3"/>
        <v>100.76190000000001</v>
      </c>
      <c r="AF27" s="20">
        <f t="shared" si="4"/>
        <v>101.82866666666666</v>
      </c>
      <c r="AG27" s="7"/>
      <c r="AH27" s="20">
        <f t="shared" si="6"/>
        <v>0.79693463259013697</v>
      </c>
      <c r="AI27" s="20">
        <f t="shared" si="5"/>
        <v>1.6806388012432762</v>
      </c>
      <c r="AJ27" s="19">
        <f t="shared" si="5"/>
        <v>1.0587004281049133</v>
      </c>
    </row>
    <row r="28" spans="1:36" ht="15" customHeight="1" x14ac:dyDescent="0.2">
      <c r="A28" s="3" t="s">
        <v>44</v>
      </c>
      <c r="B28" s="3" t="s">
        <v>313</v>
      </c>
      <c r="C28" s="26"/>
      <c r="D28" s="7">
        <v>99.429360000000003</v>
      </c>
      <c r="E28" s="106">
        <v>99.224649999999997</v>
      </c>
      <c r="F28" s="108">
        <v>98.983310000000003</v>
      </c>
      <c r="G28" s="7">
        <v>99.090320000000006</v>
      </c>
      <c r="H28" s="106">
        <v>99.171710000000004</v>
      </c>
      <c r="I28" s="106">
        <v>99.512950000000004</v>
      </c>
      <c r="J28" s="106">
        <v>99.801569999999998</v>
      </c>
      <c r="K28" s="106">
        <v>100.2306</v>
      </c>
      <c r="L28" s="7">
        <v>100.4011</v>
      </c>
      <c r="M28" s="7">
        <v>101.07640000000001</v>
      </c>
      <c r="N28" s="7">
        <v>101.4228</v>
      </c>
      <c r="O28" s="7">
        <v>101.65519999999999</v>
      </c>
      <c r="P28" s="10"/>
      <c r="Q28" s="7">
        <v>-0.20588486137294429</v>
      </c>
      <c r="R28" s="7">
        <v>-0.24322585164068999</v>
      </c>
      <c r="S28" s="7">
        <v>0.10810913476221648</v>
      </c>
      <c r="T28" s="7">
        <v>8.2137185549505706E-2</v>
      </c>
      <c r="U28" s="7">
        <v>0.34409006358768957</v>
      </c>
      <c r="V28" s="7">
        <v>0.2900326037967868</v>
      </c>
      <c r="W28" s="7">
        <v>0.42988301687037322</v>
      </c>
      <c r="X28" s="7">
        <v>0.17010773157100137</v>
      </c>
      <c r="Y28" s="7">
        <v>0.67260219260546661</v>
      </c>
      <c r="Z28" s="7">
        <v>0.3427110581698482</v>
      </c>
      <c r="AA28" s="11">
        <v>0.22913979894067055</v>
      </c>
      <c r="AB28" s="20">
        <f t="shared" si="0"/>
        <v>99.999997500000006</v>
      </c>
      <c r="AC28" s="21">
        <f t="shared" si="1"/>
        <v>99.212440000000001</v>
      </c>
      <c r="AD28" s="20">
        <f t="shared" si="2"/>
        <v>99.258326666666676</v>
      </c>
      <c r="AE28" s="20">
        <f t="shared" si="3"/>
        <v>100.14442333333334</v>
      </c>
      <c r="AF28" s="20">
        <f t="shared" si="4"/>
        <v>101.3848</v>
      </c>
      <c r="AG28" s="7"/>
      <c r="AH28" s="20">
        <f t="shared" si="6"/>
        <v>4.6250920415502605E-2</v>
      </c>
      <c r="AI28" s="20">
        <f t="shared" si="5"/>
        <v>0.89271771590748017</v>
      </c>
      <c r="AJ28" s="19">
        <f t="shared" si="5"/>
        <v>1.2385878567976221</v>
      </c>
    </row>
    <row r="29" spans="1:36" ht="15" customHeight="1" x14ac:dyDescent="0.2">
      <c r="A29" s="3" t="s">
        <v>46</v>
      </c>
      <c r="B29" s="3" t="s">
        <v>70</v>
      </c>
      <c r="C29" s="26"/>
      <c r="D29" s="7">
        <v>99.722759999999994</v>
      </c>
      <c r="E29" s="106">
        <v>99.722759999999994</v>
      </c>
      <c r="F29" s="108">
        <v>99.890020000000007</v>
      </c>
      <c r="G29" s="7">
        <v>99.890020000000007</v>
      </c>
      <c r="H29" s="106">
        <v>99.890020000000007</v>
      </c>
      <c r="I29" s="106">
        <v>99.890020000000007</v>
      </c>
      <c r="J29" s="106">
        <v>99.890020000000007</v>
      </c>
      <c r="K29" s="106">
        <v>99.890020000000007</v>
      </c>
      <c r="L29" s="7">
        <v>99.890020000000007</v>
      </c>
      <c r="M29" s="7">
        <v>99.890020000000007</v>
      </c>
      <c r="N29" s="7">
        <v>100.6752</v>
      </c>
      <c r="O29" s="7">
        <v>100.7591</v>
      </c>
      <c r="P29" s="10"/>
      <c r="Q29" s="7">
        <v>0</v>
      </c>
      <c r="R29" s="7">
        <v>0.16772500079220939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0.78604449173200375</v>
      </c>
      <c r="AA29" s="11">
        <v>8.3337306506468187E-2</v>
      </c>
      <c r="AB29" s="20">
        <f t="shared" si="0"/>
        <v>99.999998333333338</v>
      </c>
      <c r="AC29" s="21">
        <f t="shared" si="1"/>
        <v>99.778513333333322</v>
      </c>
      <c r="AD29" s="20">
        <f t="shared" si="2"/>
        <v>99.890020000000007</v>
      </c>
      <c r="AE29" s="20">
        <f t="shared" si="3"/>
        <v>99.890020000000007</v>
      </c>
      <c r="AF29" s="20">
        <f t="shared" si="4"/>
        <v>100.44144</v>
      </c>
      <c r="AG29" s="7"/>
      <c r="AH29" s="20">
        <f t="shared" si="6"/>
        <v>0.11175418729096975</v>
      </c>
      <c r="AI29" s="20">
        <f t="shared" si="5"/>
        <v>0</v>
      </c>
      <c r="AJ29" s="19">
        <f t="shared" si="5"/>
        <v>0.55202711942594362</v>
      </c>
    </row>
    <row r="30" spans="1:36" s="46" customFormat="1" x14ac:dyDescent="0.2">
      <c r="A30" s="54" t="s">
        <v>47</v>
      </c>
      <c r="B30" s="54" t="s">
        <v>48</v>
      </c>
      <c r="C30" s="26"/>
      <c r="D30" s="20">
        <v>99.117760000000004</v>
      </c>
      <c r="E30" s="105">
        <v>99.266109999999998</v>
      </c>
      <c r="F30" s="107">
        <v>99.964780000000005</v>
      </c>
      <c r="G30" s="20">
        <v>99.009720000000002</v>
      </c>
      <c r="H30" s="105">
        <v>98.938739999999996</v>
      </c>
      <c r="I30" s="105">
        <v>98.777600000000007</v>
      </c>
      <c r="J30" s="105">
        <v>97.85772</v>
      </c>
      <c r="K30" s="105">
        <v>98.729290000000006</v>
      </c>
      <c r="L30" s="20">
        <v>100.6073</v>
      </c>
      <c r="M30" s="20">
        <v>101.84690000000001</v>
      </c>
      <c r="N30" s="20">
        <v>103.0266</v>
      </c>
      <c r="O30" s="20">
        <v>102.86069999999999</v>
      </c>
      <c r="P30" s="21"/>
      <c r="Q30" s="20">
        <v>0.14967045260102077</v>
      </c>
      <c r="R30" s="20">
        <v>0.70383537745158642</v>
      </c>
      <c r="S30" s="20">
        <v>-0.95539649064400789</v>
      </c>
      <c r="T30" s="20">
        <v>-7.1689931049199837E-2</v>
      </c>
      <c r="U30" s="20">
        <v>-0.16286845779518616</v>
      </c>
      <c r="V30" s="20">
        <v>-0.93126376830375124</v>
      </c>
      <c r="W30" s="20">
        <v>0.89065022156658202</v>
      </c>
      <c r="X30" s="20">
        <v>1.9021812068130832</v>
      </c>
      <c r="Y30" s="20">
        <v>1.2321173513254109</v>
      </c>
      <c r="Z30" s="20">
        <v>1.1583072238821179</v>
      </c>
      <c r="AA30" s="19">
        <v>-0.16102637571268752</v>
      </c>
      <c r="AB30" s="20">
        <f>(AB7/AB10)*100</f>
        <v>100.00000833333395</v>
      </c>
      <c r="AC30" s="21">
        <f t="shared" ref="AC30:AF30" si="7">(AC7/AC10)*100</f>
        <v>99.450211506574377</v>
      </c>
      <c r="AD30" s="20">
        <f t="shared" si="7"/>
        <v>98.90838798468414</v>
      </c>
      <c r="AE30" s="20">
        <f t="shared" si="7"/>
        <v>99.060461842600972</v>
      </c>
      <c r="AF30" s="20">
        <f t="shared" si="7"/>
        <v>102.5790522038476</v>
      </c>
      <c r="AG30" s="20"/>
      <c r="AH30" s="20">
        <f t="shared" si="6"/>
        <v>-0.54481887336601176</v>
      </c>
      <c r="AI30" s="20">
        <f t="shared" si="5"/>
        <v>0.15375223579661679</v>
      </c>
      <c r="AJ30" s="19">
        <f t="shared" si="5"/>
        <v>3.5519624033626798</v>
      </c>
    </row>
    <row r="31" spans="1:36" s="46" customFormat="1" x14ac:dyDescent="0.2">
      <c r="A31" s="54" t="s">
        <v>314</v>
      </c>
      <c r="B31" s="46" t="s">
        <v>72</v>
      </c>
      <c r="C31" s="26"/>
      <c r="D31" s="20">
        <v>99.143249999999995</v>
      </c>
      <c r="E31" s="105">
        <v>99.043959999999998</v>
      </c>
      <c r="F31" s="107">
        <v>99.836389999999994</v>
      </c>
      <c r="G31" s="20">
        <v>98.792169999999999</v>
      </c>
      <c r="H31" s="105">
        <v>99.642830000000004</v>
      </c>
      <c r="I31" s="105">
        <v>99.352159999999998</v>
      </c>
      <c r="J31" s="105">
        <v>99.341989999999996</v>
      </c>
      <c r="K31" s="105">
        <v>99.398039999999995</v>
      </c>
      <c r="L31" s="20">
        <v>100.2825</v>
      </c>
      <c r="M31" s="20">
        <v>101.0162</v>
      </c>
      <c r="N31" s="20">
        <v>102.0762</v>
      </c>
      <c r="O31" s="20">
        <v>101.9892</v>
      </c>
      <c r="P31" s="21"/>
      <c r="Q31" s="20">
        <v>-0.10014801814545754</v>
      </c>
      <c r="R31" s="20">
        <v>0.80007907599816896</v>
      </c>
      <c r="S31" s="20">
        <v>-1.0459312481150369</v>
      </c>
      <c r="T31" s="20">
        <v>0.86106014272184206</v>
      </c>
      <c r="U31" s="20">
        <v>-0.29171190741973679</v>
      </c>
      <c r="V31" s="20">
        <v>-1.0236314942727196E-2</v>
      </c>
      <c r="W31" s="20">
        <v>5.6421257516583924E-2</v>
      </c>
      <c r="X31" s="20">
        <v>0.88981633843082242</v>
      </c>
      <c r="Y31" s="20">
        <v>0.73163313638969796</v>
      </c>
      <c r="Z31" s="20">
        <v>1.0493366410536153</v>
      </c>
      <c r="AA31" s="19">
        <v>-8.5230445490724865E-2</v>
      </c>
      <c r="AB31" s="20">
        <f>(AB7/AB23)*100</f>
        <v>99.999997500000106</v>
      </c>
      <c r="AC31" s="21">
        <f t="shared" ref="AC31:AF31" si="8">(AC7/AC23)*100</f>
        <v>99.341728096410137</v>
      </c>
      <c r="AD31" s="20">
        <f t="shared" si="8"/>
        <v>99.262586771143532</v>
      </c>
      <c r="AE31" s="20">
        <f t="shared" si="8"/>
        <v>99.675574009724798</v>
      </c>
      <c r="AF31" s="20">
        <f t="shared" si="8"/>
        <v>101.69493762134682</v>
      </c>
      <c r="AG31" s="20"/>
      <c r="AH31" s="20">
        <f t="shared" si="6"/>
        <v>-7.9665742466033862E-2</v>
      </c>
      <c r="AI31" s="20">
        <f t="shared" si="5"/>
        <v>0.41605528529437663</v>
      </c>
      <c r="AJ31" s="19">
        <f t="shared" si="5"/>
        <v>2.0259362754459858</v>
      </c>
    </row>
    <row r="32" spans="1:36" s="46" customFormat="1" ht="20.25" customHeight="1" x14ac:dyDescent="0.2">
      <c r="B32" s="22" t="s">
        <v>52</v>
      </c>
      <c r="C32" s="37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123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124"/>
      <c r="AB32" s="28"/>
      <c r="AC32" s="123" t="str">
        <f t="shared" si="1"/>
        <v/>
      </c>
      <c r="AD32" s="28" t="str">
        <f t="shared" si="2"/>
        <v/>
      </c>
      <c r="AE32" s="28"/>
      <c r="AF32" s="28"/>
      <c r="AG32" s="28"/>
      <c r="AH32" s="28"/>
      <c r="AI32" s="28"/>
      <c r="AJ32" s="124"/>
    </row>
    <row r="33" spans="1:36" s="46" customFormat="1" x14ac:dyDescent="0.2">
      <c r="A33" s="54" t="s">
        <v>14</v>
      </c>
      <c r="B33" s="54" t="s">
        <v>15</v>
      </c>
      <c r="C33" s="26"/>
      <c r="D33" s="109">
        <v>105.9251</v>
      </c>
      <c r="E33" s="109">
        <v>103.3532</v>
      </c>
      <c r="F33" s="110">
        <v>104.5234</v>
      </c>
      <c r="G33" s="109">
        <v>101.229</v>
      </c>
      <c r="H33" s="105">
        <v>97.626350000000002</v>
      </c>
      <c r="I33" s="105">
        <v>96.500110000000006</v>
      </c>
      <c r="J33" s="105">
        <v>96.892700000000005</v>
      </c>
      <c r="K33" s="105">
        <v>99.158910000000006</v>
      </c>
      <c r="L33" s="109">
        <v>97.970380000000006</v>
      </c>
      <c r="M33" s="109">
        <v>98.940380000000005</v>
      </c>
      <c r="N33" s="109">
        <v>99.750649999999993</v>
      </c>
      <c r="O33" s="109">
        <v>98.129900000000006</v>
      </c>
      <c r="P33" s="21"/>
      <c r="Q33" s="20">
        <v>-2.4280364144098043</v>
      </c>
      <c r="R33" s="20">
        <v>1.132233931798913</v>
      </c>
      <c r="S33" s="20">
        <v>-3.1518301165097919</v>
      </c>
      <c r="T33" s="20">
        <v>-3.5589109840065567</v>
      </c>
      <c r="U33" s="20">
        <v>-1.1536229716669688</v>
      </c>
      <c r="V33" s="20">
        <v>0.40682855180164912</v>
      </c>
      <c r="W33" s="20">
        <v>2.3388862112419209</v>
      </c>
      <c r="X33" s="20">
        <v>-1.1986114006295552</v>
      </c>
      <c r="Y33" s="20">
        <v>0.99009516958084554</v>
      </c>
      <c r="Z33" s="20">
        <v>0.81894773397877441</v>
      </c>
      <c r="AA33" s="19">
        <v>-1.6248014423966026</v>
      </c>
      <c r="AB33" s="20">
        <f t="shared" ref="AB33:AB56" si="9">AVERAGE(D33:O33)</f>
        <v>100.00000666666665</v>
      </c>
      <c r="AC33" s="21">
        <f t="shared" si="1"/>
        <v>104.60056666666667</v>
      </c>
      <c r="AD33" s="20">
        <f t="shared" si="2"/>
        <v>98.451819999999998</v>
      </c>
      <c r="AE33" s="20">
        <f t="shared" ref="AE33:AE56" si="10">IFERROR(AVERAGE(J33:L33),"")</f>
        <v>98.00733000000001</v>
      </c>
      <c r="AF33" s="20">
        <f t="shared" ref="AF33:AF56" si="11">IFERROR(AVERAGE(M33:O33),"")</f>
        <v>98.940310000000011</v>
      </c>
      <c r="AG33" s="109"/>
      <c r="AH33" s="20">
        <f t="shared" ref="AH33:AJ50" si="12">IFERROR(AD33/AC33*100-100,"")</f>
        <v>-5.8783110480281096</v>
      </c>
      <c r="AI33" s="20">
        <f t="shared" si="12"/>
        <v>-0.45147971870910908</v>
      </c>
      <c r="AJ33" s="19">
        <f t="shared" si="12"/>
        <v>0.95194920624814472</v>
      </c>
    </row>
    <row r="34" spans="1:36" x14ac:dyDescent="0.2">
      <c r="A34" s="3" t="s">
        <v>315</v>
      </c>
      <c r="B34" s="3" t="s">
        <v>50</v>
      </c>
      <c r="C34" s="14"/>
      <c r="D34" s="7">
        <v>106.4311</v>
      </c>
      <c r="E34" s="7">
        <v>103.6652</v>
      </c>
      <c r="F34" s="108">
        <v>104.9181</v>
      </c>
      <c r="G34" s="7">
        <v>101.3146</v>
      </c>
      <c r="H34" s="106">
        <v>97.436639999999997</v>
      </c>
      <c r="I34" s="106">
        <v>96.221810000000005</v>
      </c>
      <c r="J34" s="106">
        <v>96.678359999999998</v>
      </c>
      <c r="K34" s="106">
        <v>99.100589999999997</v>
      </c>
      <c r="L34" s="7">
        <v>97.789249999999996</v>
      </c>
      <c r="M34" s="7">
        <v>98.762960000000007</v>
      </c>
      <c r="N34" s="7">
        <v>99.671570000000003</v>
      </c>
      <c r="O34" s="7">
        <v>98.009900000000002</v>
      </c>
      <c r="P34" s="10"/>
      <c r="Q34" s="7">
        <v>-2.598770472164623</v>
      </c>
      <c r="R34" s="7">
        <v>1.2086023081998556</v>
      </c>
      <c r="S34" s="7">
        <v>-3.43458373721979</v>
      </c>
      <c r="T34" s="7">
        <v>-3.8276418206260514</v>
      </c>
      <c r="U34" s="7">
        <v>-1.2467897086763173</v>
      </c>
      <c r="V34" s="7">
        <v>0.47447662853150746</v>
      </c>
      <c r="W34" s="7">
        <v>2.5054520991047005</v>
      </c>
      <c r="X34" s="7">
        <v>-1.3232413651624084</v>
      </c>
      <c r="Y34" s="7">
        <v>0.99572294500674796</v>
      </c>
      <c r="Z34" s="7">
        <v>0.91999065236602462</v>
      </c>
      <c r="AA34" s="11">
        <v>-1.6671454056557962</v>
      </c>
      <c r="AB34" s="20">
        <f t="shared" si="9"/>
        <v>100.00000666666666</v>
      </c>
      <c r="AC34" s="21">
        <f t="shared" si="1"/>
        <v>105.00479999999999</v>
      </c>
      <c r="AD34" s="20">
        <f t="shared" si="2"/>
        <v>98.324349999999995</v>
      </c>
      <c r="AE34" s="20">
        <f t="shared" si="10"/>
        <v>97.856066666666663</v>
      </c>
      <c r="AF34" s="20">
        <f t="shared" si="11"/>
        <v>98.814810000000008</v>
      </c>
      <c r="AG34" s="7"/>
      <c r="AH34" s="20">
        <f t="shared" si="12"/>
        <v>-6.3620424971048948</v>
      </c>
      <c r="AI34" s="20">
        <f t="shared" si="12"/>
        <v>-0.47626384851091075</v>
      </c>
      <c r="AJ34" s="19">
        <f t="shared" si="12"/>
        <v>0.97974848774494205</v>
      </c>
    </row>
    <row r="35" spans="1:36" x14ac:dyDescent="0.2">
      <c r="A35" s="3" t="s">
        <v>16</v>
      </c>
      <c r="B35" s="3" t="s">
        <v>51</v>
      </c>
      <c r="C35" s="14"/>
      <c r="D35" s="7">
        <v>97.212819999999994</v>
      </c>
      <c r="E35" s="7">
        <v>98.046890000000005</v>
      </c>
      <c r="F35" s="108">
        <v>97.718999999999994</v>
      </c>
      <c r="G35" s="7">
        <v>99.772000000000006</v>
      </c>
      <c r="H35" s="106">
        <v>100.9348</v>
      </c>
      <c r="I35" s="106">
        <v>101.3348</v>
      </c>
      <c r="J35" s="106">
        <v>100.59780000000001</v>
      </c>
      <c r="K35" s="106">
        <v>100.19029999999999</v>
      </c>
      <c r="L35" s="7">
        <v>101.1729</v>
      </c>
      <c r="M35" s="7">
        <v>101.99679999999999</v>
      </c>
      <c r="N35" s="7">
        <v>100.99290000000001</v>
      </c>
      <c r="O35" s="7">
        <v>100.029</v>
      </c>
      <c r="P35" s="10"/>
      <c r="Q35" s="7">
        <v>0.85798354579160563</v>
      </c>
      <c r="R35" s="7">
        <v>-0.33442162214427268</v>
      </c>
      <c r="S35" s="7">
        <v>2.1009220315394259</v>
      </c>
      <c r="T35" s="7">
        <v>1.1654572425129195</v>
      </c>
      <c r="U35" s="7">
        <v>0.39629543031739861</v>
      </c>
      <c r="V35" s="7">
        <v>-0.72729210498268582</v>
      </c>
      <c r="W35" s="7">
        <v>-0.40507844107924129</v>
      </c>
      <c r="X35" s="7">
        <v>0.98073366383772187</v>
      </c>
      <c r="Y35" s="7">
        <v>0.81434850636879519</v>
      </c>
      <c r="Z35" s="7">
        <v>-0.98424656459809268</v>
      </c>
      <c r="AA35" s="11">
        <v>-0.95442352878272585</v>
      </c>
      <c r="AB35" s="20">
        <f t="shared" si="9"/>
        <v>100.00000083333333</v>
      </c>
      <c r="AC35" s="21">
        <f t="shared" si="1"/>
        <v>97.659569999999988</v>
      </c>
      <c r="AD35" s="20">
        <f t="shared" si="2"/>
        <v>100.68053333333334</v>
      </c>
      <c r="AE35" s="20">
        <f t="shared" si="10"/>
        <v>100.65366666666667</v>
      </c>
      <c r="AF35" s="20">
        <f t="shared" si="11"/>
        <v>101.00623333333333</v>
      </c>
      <c r="AG35" s="7"/>
      <c r="AH35" s="20">
        <f t="shared" si="12"/>
        <v>3.0933612889482873</v>
      </c>
      <c r="AI35" s="20">
        <f t="shared" si="12"/>
        <v>-2.6685065898206517E-2</v>
      </c>
      <c r="AJ35" s="19">
        <f t="shared" si="12"/>
        <v>0.35027702252938298</v>
      </c>
    </row>
    <row r="36" spans="1:36" x14ac:dyDescent="0.2">
      <c r="A36" s="3" t="s">
        <v>18</v>
      </c>
      <c r="B36" s="1" t="s">
        <v>73</v>
      </c>
      <c r="C36" s="14"/>
      <c r="D36" s="7">
        <v>97.4786</v>
      </c>
      <c r="E36" s="7">
        <v>96.608689999999996</v>
      </c>
      <c r="F36" s="108">
        <v>98.106250000000003</v>
      </c>
      <c r="G36" s="7">
        <v>99.397229999999993</v>
      </c>
      <c r="H36" s="106">
        <v>99.831699999999998</v>
      </c>
      <c r="I36" s="106">
        <v>100.1636</v>
      </c>
      <c r="J36" s="106">
        <v>100.1397</v>
      </c>
      <c r="K36" s="106">
        <v>99.506469999999993</v>
      </c>
      <c r="L36" s="7">
        <v>99.072710000000001</v>
      </c>
      <c r="M36" s="7">
        <v>101.871</v>
      </c>
      <c r="N36" s="7">
        <v>103.8325</v>
      </c>
      <c r="O36" s="7">
        <v>103.99169999999999</v>
      </c>
      <c r="P36" s="10"/>
      <c r="Q36" s="7">
        <v>-0.89241125744522842</v>
      </c>
      <c r="R36" s="7">
        <v>1.5501297036529604</v>
      </c>
      <c r="S36" s="7">
        <v>1.3158998534751765</v>
      </c>
      <c r="T36" s="7">
        <v>0.43710473621850893</v>
      </c>
      <c r="U36" s="7">
        <v>0.33245952938796447</v>
      </c>
      <c r="V36" s="7">
        <v>-2.3860963463770861E-2</v>
      </c>
      <c r="W36" s="7">
        <v>-0.63234661178335028</v>
      </c>
      <c r="X36" s="7">
        <v>-0.43591135330194347</v>
      </c>
      <c r="Y36" s="7">
        <v>2.8244811310803897</v>
      </c>
      <c r="Z36" s="7">
        <v>1.9254743744539675</v>
      </c>
      <c r="AA36" s="11">
        <v>0.15332386295234965</v>
      </c>
      <c r="AB36" s="20">
        <f t="shared" si="9"/>
        <v>100.00001250000001</v>
      </c>
      <c r="AC36" s="21">
        <f t="shared" si="1"/>
        <v>97.397846666666666</v>
      </c>
      <c r="AD36" s="20">
        <f t="shared" si="2"/>
        <v>99.797509999999988</v>
      </c>
      <c r="AE36" s="20">
        <f t="shared" si="10"/>
        <v>99.572960000000009</v>
      </c>
      <c r="AF36" s="20">
        <f t="shared" si="11"/>
        <v>103.23173333333334</v>
      </c>
      <c r="AG36" s="7"/>
      <c r="AH36" s="20">
        <f t="shared" si="12"/>
        <v>2.4637745242416855</v>
      </c>
      <c r="AI36" s="20">
        <f t="shared" si="12"/>
        <v>-0.22500561386749496</v>
      </c>
      <c r="AJ36" s="19">
        <f t="shared" si="12"/>
        <v>3.6744647676772075</v>
      </c>
    </row>
    <row r="37" spans="1:36" s="46" customFormat="1" x14ac:dyDescent="0.2">
      <c r="A37" s="54" t="s">
        <v>56</v>
      </c>
      <c r="B37" s="54" t="s">
        <v>21</v>
      </c>
      <c r="C37" s="26"/>
      <c r="D37" s="109">
        <v>98.129919999999998</v>
      </c>
      <c r="E37" s="109">
        <v>98.258520000000004</v>
      </c>
      <c r="F37" s="110">
        <v>98.405019999999993</v>
      </c>
      <c r="G37" s="109">
        <v>98.568330000000003</v>
      </c>
      <c r="H37" s="105">
        <v>100.5198</v>
      </c>
      <c r="I37" s="105">
        <v>100.76</v>
      </c>
      <c r="J37" s="105">
        <v>101.27809999999999</v>
      </c>
      <c r="K37" s="105">
        <v>101.1815</v>
      </c>
      <c r="L37" s="109">
        <v>100.6426</v>
      </c>
      <c r="M37" s="109">
        <v>100.5624</v>
      </c>
      <c r="N37" s="109">
        <v>100.85420000000001</v>
      </c>
      <c r="O37" s="109">
        <v>100.8395</v>
      </c>
      <c r="P37" s="21"/>
      <c r="Q37" s="20">
        <v>0.13105075393927337</v>
      </c>
      <c r="R37" s="20">
        <v>0.14909648547524323</v>
      </c>
      <c r="S37" s="20">
        <v>0.16595698064998091</v>
      </c>
      <c r="T37" s="20">
        <v>1.9798144089485947</v>
      </c>
      <c r="U37" s="20">
        <v>0.23895789685216395</v>
      </c>
      <c r="V37" s="20">
        <v>0.51419213973798117</v>
      </c>
      <c r="W37" s="20">
        <v>-9.5380936253736143E-2</v>
      </c>
      <c r="X37" s="20">
        <v>-0.53260724539564852</v>
      </c>
      <c r="Y37" s="20">
        <v>-7.968792539143954E-2</v>
      </c>
      <c r="Z37" s="20">
        <v>0.29016809463577758</v>
      </c>
      <c r="AA37" s="19">
        <v>-1.4575496112214283E-2</v>
      </c>
      <c r="AB37" s="20">
        <f t="shared" si="9"/>
        <v>99.999990833333342</v>
      </c>
      <c r="AC37" s="21">
        <f t="shared" si="1"/>
        <v>98.264486666666656</v>
      </c>
      <c r="AD37" s="20">
        <f t="shared" si="2"/>
        <v>99.94937666666668</v>
      </c>
      <c r="AE37" s="20">
        <f t="shared" si="10"/>
        <v>101.03406666666666</v>
      </c>
      <c r="AF37" s="20">
        <f t="shared" si="11"/>
        <v>100.75203333333333</v>
      </c>
      <c r="AG37" s="109"/>
      <c r="AH37" s="20">
        <f t="shared" si="12"/>
        <v>1.7146479436823654</v>
      </c>
      <c r="AI37" s="20">
        <f t="shared" si="12"/>
        <v>1.0852393843509844</v>
      </c>
      <c r="AJ37" s="19">
        <f t="shared" si="12"/>
        <v>-0.27914676963743545</v>
      </c>
    </row>
    <row r="38" spans="1:36" s="46" customFormat="1" x14ac:dyDescent="0.2">
      <c r="A38" s="54" t="s">
        <v>58</v>
      </c>
      <c r="B38" s="54" t="s">
        <v>23</v>
      </c>
      <c r="C38" s="26"/>
      <c r="D38" s="109">
        <v>97.663709999999995</v>
      </c>
      <c r="E38" s="109">
        <v>97.780379999999994</v>
      </c>
      <c r="F38" s="110">
        <v>97.969040000000007</v>
      </c>
      <c r="G38" s="109">
        <v>98.140429999999995</v>
      </c>
      <c r="H38" s="105">
        <v>100.96080000000001</v>
      </c>
      <c r="I38" s="105">
        <v>101.2727</v>
      </c>
      <c r="J38" s="105">
        <v>102.0318</v>
      </c>
      <c r="K38" s="105">
        <v>101.6563</v>
      </c>
      <c r="L38" s="109">
        <v>100.79389999999999</v>
      </c>
      <c r="M38" s="109">
        <v>100.3304</v>
      </c>
      <c r="N38" s="109">
        <v>100.6896</v>
      </c>
      <c r="O38" s="109">
        <v>100.711</v>
      </c>
      <c r="P38" s="21"/>
      <c r="Q38" s="20">
        <v>0.11946095432991349</v>
      </c>
      <c r="R38" s="20">
        <v>0.19294259236874817</v>
      </c>
      <c r="S38" s="20">
        <v>0.17494302281617555</v>
      </c>
      <c r="T38" s="20">
        <v>2.873810518254313</v>
      </c>
      <c r="U38" s="20">
        <v>0.30893178342484834</v>
      </c>
      <c r="V38" s="20">
        <v>0.74956034548304107</v>
      </c>
      <c r="W38" s="20">
        <v>-0.36802251846973433</v>
      </c>
      <c r="X38" s="20">
        <v>-0.84834879884474257</v>
      </c>
      <c r="Y38" s="20">
        <v>-0.45984925675065286</v>
      </c>
      <c r="Z38" s="20">
        <v>0.35801711146372517</v>
      </c>
      <c r="AA38" s="19">
        <v>2.1253436303252632E-2</v>
      </c>
      <c r="AB38" s="20">
        <f t="shared" si="9"/>
        <v>100.00000499999999</v>
      </c>
      <c r="AC38" s="21">
        <f t="shared" si="1"/>
        <v>97.80437666666667</v>
      </c>
      <c r="AD38" s="20">
        <f t="shared" si="2"/>
        <v>100.12464333333332</v>
      </c>
      <c r="AE38" s="20">
        <f t="shared" si="10"/>
        <v>101.49400000000001</v>
      </c>
      <c r="AF38" s="20">
        <f t="shared" si="11"/>
        <v>100.577</v>
      </c>
      <c r="AG38" s="109"/>
      <c r="AH38" s="20">
        <f t="shared" si="12"/>
        <v>2.3723546386625429</v>
      </c>
      <c r="AI38" s="20">
        <f t="shared" si="12"/>
        <v>1.3676519796508586</v>
      </c>
      <c r="AJ38" s="19">
        <f t="shared" si="12"/>
        <v>-0.90350168482868298</v>
      </c>
    </row>
    <row r="39" spans="1:36" ht="15" customHeight="1" x14ac:dyDescent="0.2">
      <c r="A39" s="3" t="s">
        <v>20</v>
      </c>
      <c r="B39" s="3" t="s">
        <v>301</v>
      </c>
      <c r="C39" s="26"/>
      <c r="D39" s="7">
        <v>97.952640000000002</v>
      </c>
      <c r="E39" s="7">
        <v>98.08193</v>
      </c>
      <c r="F39" s="108">
        <v>98.126670000000004</v>
      </c>
      <c r="G39" s="7">
        <v>98.738129999999998</v>
      </c>
      <c r="H39" s="106">
        <v>102.1739</v>
      </c>
      <c r="I39" s="106">
        <v>101.3643</v>
      </c>
      <c r="J39" s="106">
        <v>102.48050000000001</v>
      </c>
      <c r="K39" s="106">
        <v>101.67319999999999</v>
      </c>
      <c r="L39" s="7">
        <v>100.402</v>
      </c>
      <c r="M39" s="7">
        <v>99.506450000000001</v>
      </c>
      <c r="N39" s="7">
        <v>99.682100000000005</v>
      </c>
      <c r="O39" s="7">
        <v>99.818280000000001</v>
      </c>
      <c r="P39" s="10"/>
      <c r="Q39" s="7">
        <v>0.13199235875622897</v>
      </c>
      <c r="R39" s="7">
        <v>4.561492621526151E-2</v>
      </c>
      <c r="S39" s="7">
        <v>0.62313334387072739</v>
      </c>
      <c r="T39" s="7">
        <v>3.4796790257218815</v>
      </c>
      <c r="U39" s="7">
        <v>-0.79237456923930993</v>
      </c>
      <c r="V39" s="7">
        <v>1.1011766470049182</v>
      </c>
      <c r="W39" s="7">
        <v>-0.78775962256235288</v>
      </c>
      <c r="X39" s="7">
        <v>-1.2502803098554913</v>
      </c>
      <c r="Y39" s="7">
        <v>-0.89196430349993039</v>
      </c>
      <c r="Z39" s="7">
        <v>0.17652122048370184</v>
      </c>
      <c r="AA39" s="11">
        <v>0.1366142968496811</v>
      </c>
      <c r="AB39" s="20">
        <f t="shared" si="9"/>
        <v>100.00000833333333</v>
      </c>
      <c r="AC39" s="21">
        <f t="shared" si="1"/>
        <v>98.053746666666669</v>
      </c>
      <c r="AD39" s="20">
        <f t="shared" si="2"/>
        <v>100.75877666666668</v>
      </c>
      <c r="AE39" s="20">
        <f t="shared" si="10"/>
        <v>101.51856666666667</v>
      </c>
      <c r="AF39" s="20">
        <f t="shared" si="11"/>
        <v>99.668943333333345</v>
      </c>
      <c r="AG39" s="7"/>
      <c r="AH39" s="20">
        <f t="shared" si="12"/>
        <v>2.7587217133025632</v>
      </c>
      <c r="AI39" s="20">
        <f t="shared" si="12"/>
        <v>0.75406830564601535</v>
      </c>
      <c r="AJ39" s="19">
        <f t="shared" si="12"/>
        <v>-1.8219557210717028</v>
      </c>
    </row>
    <row r="40" spans="1:36" ht="15" customHeight="1" x14ac:dyDescent="0.2">
      <c r="A40" s="3" t="s">
        <v>22</v>
      </c>
      <c r="B40" s="3" t="s">
        <v>302</v>
      </c>
      <c r="C40" s="26"/>
      <c r="D40" s="7">
        <v>95.869619999999998</v>
      </c>
      <c r="E40" s="7">
        <v>95.413319999999999</v>
      </c>
      <c r="F40" s="108">
        <v>95.547079999999994</v>
      </c>
      <c r="G40" s="7">
        <v>93.648420000000002</v>
      </c>
      <c r="H40" s="106">
        <v>97.339510000000004</v>
      </c>
      <c r="I40" s="106">
        <v>103.3266</v>
      </c>
      <c r="J40" s="106">
        <v>104.02290000000001</v>
      </c>
      <c r="K40" s="106">
        <v>104.03830000000001</v>
      </c>
      <c r="L40" s="7">
        <v>103.4851</v>
      </c>
      <c r="M40" s="7">
        <v>101.8283</v>
      </c>
      <c r="N40" s="7">
        <v>102.8899</v>
      </c>
      <c r="O40" s="7">
        <v>102.5911</v>
      </c>
      <c r="P40" s="10"/>
      <c r="Q40" s="7">
        <v>-0.47595891169694721</v>
      </c>
      <c r="R40" s="7">
        <v>0.14019006989799246</v>
      </c>
      <c r="S40" s="7">
        <v>-1.9871460226727939</v>
      </c>
      <c r="T40" s="7">
        <v>3.9414332884633856</v>
      </c>
      <c r="U40" s="7">
        <v>6.1507295444573273</v>
      </c>
      <c r="V40" s="7">
        <v>0.67388262073852023</v>
      </c>
      <c r="W40" s="7">
        <v>1.4804432485538891E-2</v>
      </c>
      <c r="X40" s="7">
        <v>-0.53172725813474842</v>
      </c>
      <c r="Y40" s="7">
        <v>-1.6010034294792235</v>
      </c>
      <c r="Z40" s="7">
        <v>1.0425392548044095</v>
      </c>
      <c r="AA40" s="11">
        <v>-0.29040751327389758</v>
      </c>
      <c r="AB40" s="20">
        <f t="shared" si="9"/>
        <v>100.00001250000001</v>
      </c>
      <c r="AC40" s="21">
        <f t="shared" si="1"/>
        <v>95.610006666666663</v>
      </c>
      <c r="AD40" s="20">
        <f t="shared" si="2"/>
        <v>98.104843333333335</v>
      </c>
      <c r="AE40" s="20">
        <f t="shared" si="10"/>
        <v>103.84876666666668</v>
      </c>
      <c r="AF40" s="20">
        <f t="shared" si="11"/>
        <v>102.43643333333334</v>
      </c>
      <c r="AG40" s="7"/>
      <c r="AH40" s="20">
        <f t="shared" si="12"/>
        <v>2.6093886546463949</v>
      </c>
      <c r="AI40" s="20">
        <f t="shared" si="12"/>
        <v>5.8548825299247227</v>
      </c>
      <c r="AJ40" s="19">
        <f t="shared" si="12"/>
        <v>-1.3599904733261212</v>
      </c>
    </row>
    <row r="41" spans="1:36" ht="15" customHeight="1" x14ac:dyDescent="0.2">
      <c r="A41" s="3" t="s">
        <v>24</v>
      </c>
      <c r="B41" s="3" t="s">
        <v>303</v>
      </c>
      <c r="C41" s="26"/>
      <c r="D41" s="7">
        <v>98.089939999999999</v>
      </c>
      <c r="E41" s="7">
        <v>98.235590000000002</v>
      </c>
      <c r="F41" s="108">
        <v>98.190809999999999</v>
      </c>
      <c r="G41" s="7">
        <v>99.301460000000006</v>
      </c>
      <c r="H41" s="106">
        <v>98.940359999999998</v>
      </c>
      <c r="I41" s="106">
        <v>99.047380000000004</v>
      </c>
      <c r="J41" s="106">
        <v>99.862380000000002</v>
      </c>
      <c r="K41" s="106">
        <v>100.18980000000001</v>
      </c>
      <c r="L41" s="7">
        <v>100.8147</v>
      </c>
      <c r="M41" s="7">
        <v>101.81180000000001</v>
      </c>
      <c r="N41" s="7">
        <v>102.76900000000001</v>
      </c>
      <c r="O41" s="7">
        <v>102.74679999999999</v>
      </c>
      <c r="P41" s="10"/>
      <c r="Q41" s="7">
        <v>0.14848617503487452</v>
      </c>
      <c r="R41" s="7">
        <v>-4.5584293838926329E-2</v>
      </c>
      <c r="S41" s="7">
        <v>1.1311140014019712</v>
      </c>
      <c r="T41" s="7">
        <v>-0.36364017205790078</v>
      </c>
      <c r="U41" s="7">
        <v>0.10816617202525408</v>
      </c>
      <c r="V41" s="7">
        <v>0.82283852435066707</v>
      </c>
      <c r="W41" s="7">
        <v>0.32787121636796918</v>
      </c>
      <c r="X41" s="7">
        <v>0.62371618667768236</v>
      </c>
      <c r="Y41" s="7">
        <v>0.98904227260508959</v>
      </c>
      <c r="Z41" s="7">
        <v>0.94016607112338679</v>
      </c>
      <c r="AA41" s="11">
        <v>-2.1601844914334291E-2</v>
      </c>
      <c r="AB41" s="20">
        <f t="shared" si="9"/>
        <v>100.00000166666666</v>
      </c>
      <c r="AC41" s="21">
        <f t="shared" si="1"/>
        <v>98.172113333333343</v>
      </c>
      <c r="AD41" s="20">
        <f t="shared" si="2"/>
        <v>99.096400000000017</v>
      </c>
      <c r="AE41" s="20">
        <f t="shared" si="10"/>
        <v>100.28896000000002</v>
      </c>
      <c r="AF41" s="20">
        <f t="shared" si="11"/>
        <v>102.44253333333334</v>
      </c>
      <c r="AG41" s="7"/>
      <c r="AH41" s="20">
        <f t="shared" si="12"/>
        <v>0.94149614924592129</v>
      </c>
      <c r="AI41" s="20">
        <f t="shared" si="12"/>
        <v>1.2034342317178073</v>
      </c>
      <c r="AJ41" s="19">
        <f t="shared" si="12"/>
        <v>2.1473682978997175</v>
      </c>
    </row>
    <row r="42" spans="1:36" ht="15" customHeight="1" x14ac:dyDescent="0.2">
      <c r="A42" s="3" t="s">
        <v>26</v>
      </c>
      <c r="B42" s="3" t="s">
        <v>304</v>
      </c>
      <c r="C42" s="26"/>
      <c r="D42" s="7">
        <v>97.675179999999997</v>
      </c>
      <c r="E42" s="7">
        <v>95.069919999999996</v>
      </c>
      <c r="F42" s="108">
        <v>95.120069999999998</v>
      </c>
      <c r="G42" s="7">
        <v>96.592429999999993</v>
      </c>
      <c r="H42" s="106">
        <v>99.187960000000004</v>
      </c>
      <c r="I42" s="106">
        <v>101.4248</v>
      </c>
      <c r="J42" s="106">
        <v>101.66160000000001</v>
      </c>
      <c r="K42" s="106">
        <v>101.7687</v>
      </c>
      <c r="L42" s="7">
        <v>102.29810000000001</v>
      </c>
      <c r="M42" s="7">
        <v>103.435</v>
      </c>
      <c r="N42" s="7">
        <v>102.4496</v>
      </c>
      <c r="O42" s="7">
        <v>103.31659999999999</v>
      </c>
      <c r="P42" s="10"/>
      <c r="Q42" s="7">
        <v>-2.6672692080014606</v>
      </c>
      <c r="R42" s="7">
        <v>5.2750649206396875E-2</v>
      </c>
      <c r="S42" s="7">
        <v>1.547896253650775</v>
      </c>
      <c r="T42" s="7">
        <v>2.687094630500559</v>
      </c>
      <c r="U42" s="7">
        <v>2.2551527423288076</v>
      </c>
      <c r="V42" s="7">
        <v>0.23347346999945018</v>
      </c>
      <c r="W42" s="7">
        <v>0.10534951250028371</v>
      </c>
      <c r="X42" s="7">
        <v>0.5201992361109159</v>
      </c>
      <c r="Y42" s="7">
        <v>1.1113598395278086</v>
      </c>
      <c r="Z42" s="7">
        <v>-0.95267559336781416</v>
      </c>
      <c r="AA42" s="11">
        <v>0.8462697755774452</v>
      </c>
      <c r="AB42" s="20">
        <f t="shared" si="9"/>
        <v>99.999996666666632</v>
      </c>
      <c r="AC42" s="21">
        <f t="shared" si="1"/>
        <v>95.955056666666664</v>
      </c>
      <c r="AD42" s="20">
        <f t="shared" si="2"/>
        <v>99.068396666666672</v>
      </c>
      <c r="AE42" s="20">
        <f t="shared" si="10"/>
        <v>101.90946666666666</v>
      </c>
      <c r="AF42" s="20">
        <f t="shared" si="11"/>
        <v>103.06706666666666</v>
      </c>
      <c r="AG42" s="7"/>
      <c r="AH42" s="20">
        <f t="shared" si="12"/>
        <v>3.2445814823655326</v>
      </c>
      <c r="AI42" s="20">
        <f t="shared" si="12"/>
        <v>2.8677863936359813</v>
      </c>
      <c r="AJ42" s="19">
        <f t="shared" si="12"/>
        <v>1.1359101738667334</v>
      </c>
    </row>
    <row r="43" spans="1:36" ht="15" customHeight="1" x14ac:dyDescent="0.2">
      <c r="A43" s="3" t="s">
        <v>27</v>
      </c>
      <c r="B43" s="3" t="s">
        <v>32</v>
      </c>
      <c r="C43" s="26"/>
      <c r="D43" s="7">
        <v>98.920159999999996</v>
      </c>
      <c r="E43" s="7">
        <v>99.891490000000005</v>
      </c>
      <c r="F43" s="108">
        <v>100.2101</v>
      </c>
      <c r="G43" s="7">
        <v>100.0639</v>
      </c>
      <c r="H43" s="106">
        <v>99.513120000000001</v>
      </c>
      <c r="I43" s="106">
        <v>99.249309999999994</v>
      </c>
      <c r="J43" s="106">
        <v>99.760059999999996</v>
      </c>
      <c r="K43" s="106">
        <v>99.920349999999999</v>
      </c>
      <c r="L43" s="7">
        <v>99.915379999999999</v>
      </c>
      <c r="M43" s="7">
        <v>100.12649999999999</v>
      </c>
      <c r="N43" s="7">
        <v>100.702</v>
      </c>
      <c r="O43" s="7">
        <v>101.7277</v>
      </c>
      <c r="P43" s="10"/>
      <c r="Q43" s="7">
        <v>0.98193330864002737</v>
      </c>
      <c r="R43" s="7">
        <v>0.31895609926330309</v>
      </c>
      <c r="S43" s="7">
        <v>-0.14589347780312886</v>
      </c>
      <c r="T43" s="7">
        <v>-0.55042827633142744</v>
      </c>
      <c r="U43" s="7">
        <v>-0.26510072239721411</v>
      </c>
      <c r="V43" s="7">
        <v>0.51461314945161996</v>
      </c>
      <c r="W43" s="7">
        <v>0.16067552485433889</v>
      </c>
      <c r="X43" s="7">
        <v>-4.9739617605424127E-3</v>
      </c>
      <c r="Y43" s="7">
        <v>0.21129880104543861</v>
      </c>
      <c r="Z43" s="7">
        <v>0.57477291226598881</v>
      </c>
      <c r="AA43" s="11">
        <v>1.0185497805406054</v>
      </c>
      <c r="AB43" s="20">
        <f t="shared" si="9"/>
        <v>100.00000583333332</v>
      </c>
      <c r="AC43" s="21">
        <f t="shared" si="1"/>
        <v>99.67391666666667</v>
      </c>
      <c r="AD43" s="20">
        <f t="shared" si="2"/>
        <v>99.608776666666657</v>
      </c>
      <c r="AE43" s="20">
        <f t="shared" si="10"/>
        <v>99.865263333333317</v>
      </c>
      <c r="AF43" s="20">
        <f t="shared" si="11"/>
        <v>100.85206666666666</v>
      </c>
      <c r="AG43" s="7"/>
      <c r="AH43" s="20">
        <f t="shared" si="12"/>
        <v>-6.5353105585145954E-2</v>
      </c>
      <c r="AI43" s="20">
        <f t="shared" si="12"/>
        <v>0.25749404344657023</v>
      </c>
      <c r="AJ43" s="19">
        <f t="shared" si="12"/>
        <v>0.98813471310796785</v>
      </c>
    </row>
    <row r="44" spans="1:36" ht="15" customHeight="1" x14ac:dyDescent="0.2">
      <c r="A44" s="3" t="s">
        <v>29</v>
      </c>
      <c r="B44" s="3" t="s">
        <v>43</v>
      </c>
      <c r="C44" s="26"/>
      <c r="D44" s="7">
        <v>96.263480000000001</v>
      </c>
      <c r="E44" s="7">
        <v>96.689769999999996</v>
      </c>
      <c r="F44" s="108">
        <v>97.390299999999996</v>
      </c>
      <c r="G44" s="7">
        <v>97.479569999999995</v>
      </c>
      <c r="H44" s="106">
        <v>101.2303</v>
      </c>
      <c r="I44" s="106">
        <v>101.9483</v>
      </c>
      <c r="J44" s="106">
        <v>102.06570000000001</v>
      </c>
      <c r="K44" s="106">
        <v>102.14409999999999</v>
      </c>
      <c r="L44" s="7">
        <v>100.4837</v>
      </c>
      <c r="M44" s="7">
        <v>101.2054</v>
      </c>
      <c r="N44" s="7">
        <v>101.7333</v>
      </c>
      <c r="O44" s="7">
        <v>101.36620000000001</v>
      </c>
      <c r="P44" s="10"/>
      <c r="Q44" s="7">
        <v>0.4428366811588304</v>
      </c>
      <c r="R44" s="7">
        <v>0.72451304827801388</v>
      </c>
      <c r="S44" s="7">
        <v>9.1662105979752675E-2</v>
      </c>
      <c r="T44" s="7">
        <v>3.8477088070864536</v>
      </c>
      <c r="U44" s="7">
        <v>0.70927380438465903</v>
      </c>
      <c r="V44" s="7">
        <v>0.11515640770861653</v>
      </c>
      <c r="W44" s="7">
        <v>7.6813268316376415E-2</v>
      </c>
      <c r="X44" s="7">
        <v>-1.6255466541875603</v>
      </c>
      <c r="Y44" s="7">
        <v>0.71822594112278759</v>
      </c>
      <c r="Z44" s="7">
        <v>0.52161248312837305</v>
      </c>
      <c r="AA44" s="11">
        <v>-0.36084546554569008</v>
      </c>
      <c r="AB44" s="20">
        <f t="shared" si="9"/>
        <v>100.00000999999999</v>
      </c>
      <c r="AC44" s="21">
        <f t="shared" si="1"/>
        <v>96.781183333333331</v>
      </c>
      <c r="AD44" s="20">
        <f t="shared" si="2"/>
        <v>100.21938999999999</v>
      </c>
      <c r="AE44" s="20">
        <f t="shared" si="10"/>
        <v>101.5645</v>
      </c>
      <c r="AF44" s="20">
        <f t="shared" si="11"/>
        <v>101.43496666666665</v>
      </c>
      <c r="AG44" s="7"/>
      <c r="AH44" s="20">
        <f t="shared" si="12"/>
        <v>3.5525569622607378</v>
      </c>
      <c r="AI44" s="20">
        <f t="shared" si="12"/>
        <v>1.3421654232778764</v>
      </c>
      <c r="AJ44" s="19">
        <f t="shared" si="12"/>
        <v>-0.1275380013029519</v>
      </c>
    </row>
    <row r="45" spans="1:36" ht="15" customHeight="1" x14ac:dyDescent="0.2">
      <c r="A45" s="3" t="s">
        <v>31</v>
      </c>
      <c r="B45" s="3" t="s">
        <v>305</v>
      </c>
      <c r="C45" s="26"/>
      <c r="D45" s="7">
        <v>100.6695</v>
      </c>
      <c r="E45" s="7">
        <v>101.4061</v>
      </c>
      <c r="F45" s="108">
        <v>102.0946</v>
      </c>
      <c r="G45" s="7">
        <v>100.0483</v>
      </c>
      <c r="H45" s="106">
        <v>96.465090000000004</v>
      </c>
      <c r="I45" s="106">
        <v>99.773830000000004</v>
      </c>
      <c r="J45" s="106">
        <v>99.773830000000004</v>
      </c>
      <c r="K45" s="106">
        <v>99.895899999999997</v>
      </c>
      <c r="L45" s="7">
        <v>99.995000000000005</v>
      </c>
      <c r="M45" s="7">
        <v>100.00239999999999</v>
      </c>
      <c r="N45" s="7">
        <v>100.009</v>
      </c>
      <c r="O45" s="7">
        <v>99.866489999999999</v>
      </c>
      <c r="P45" s="10"/>
      <c r="Q45" s="7">
        <v>0.73170126006386815</v>
      </c>
      <c r="R45" s="7">
        <v>0.67895323851326972</v>
      </c>
      <c r="S45" s="7">
        <v>-2.0043175642982121</v>
      </c>
      <c r="T45" s="7">
        <v>-3.5814801450899161</v>
      </c>
      <c r="U45" s="7">
        <v>3.4299869517563293</v>
      </c>
      <c r="V45" s="7">
        <v>0</v>
      </c>
      <c r="W45" s="7">
        <v>0.12234671155752332</v>
      </c>
      <c r="X45" s="7">
        <v>9.9203270604706573E-2</v>
      </c>
      <c r="Y45" s="7">
        <v>7.4003700184907834E-3</v>
      </c>
      <c r="Z45" s="7">
        <v>6.5998416038074437E-3</v>
      </c>
      <c r="AA45" s="11">
        <v>-0.14249717525422859</v>
      </c>
      <c r="AB45" s="20">
        <f t="shared" si="9"/>
        <v>100.00000333333332</v>
      </c>
      <c r="AC45" s="21">
        <f t="shared" si="1"/>
        <v>101.39006666666667</v>
      </c>
      <c r="AD45" s="20">
        <f t="shared" si="2"/>
        <v>98.762406666666678</v>
      </c>
      <c r="AE45" s="20">
        <f t="shared" si="10"/>
        <v>99.888243333333335</v>
      </c>
      <c r="AF45" s="20">
        <f t="shared" si="11"/>
        <v>99.95929666666666</v>
      </c>
      <c r="AG45" s="7"/>
      <c r="AH45" s="20">
        <f t="shared" si="12"/>
        <v>-2.5916345519712252</v>
      </c>
      <c r="AI45" s="20">
        <f t="shared" si="12"/>
        <v>1.1399445443512519</v>
      </c>
      <c r="AJ45" s="19">
        <f t="shared" si="12"/>
        <v>7.1132829011943954E-2</v>
      </c>
    </row>
    <row r="46" spans="1:36" ht="15" customHeight="1" x14ac:dyDescent="0.2">
      <c r="A46" s="3"/>
      <c r="B46" s="3" t="s">
        <v>306</v>
      </c>
      <c r="C46" s="26"/>
      <c r="D46" s="7">
        <v>99.448170000000005</v>
      </c>
      <c r="E46" s="7">
        <v>98.814830000000001</v>
      </c>
      <c r="F46" s="108">
        <v>99.652450000000002</v>
      </c>
      <c r="G46" s="7">
        <v>97.916529999999995</v>
      </c>
      <c r="H46" s="106">
        <v>98.041650000000004</v>
      </c>
      <c r="I46" s="106">
        <v>99.825320000000005</v>
      </c>
      <c r="J46" s="106">
        <v>100.9949</v>
      </c>
      <c r="K46" s="106">
        <v>100.8494</v>
      </c>
      <c r="L46" s="7">
        <v>100.9738</v>
      </c>
      <c r="M46" s="7">
        <v>100.9738</v>
      </c>
      <c r="N46" s="7">
        <v>101.05410000000001</v>
      </c>
      <c r="O46" s="7">
        <v>101.4551</v>
      </c>
      <c r="P46" s="10"/>
      <c r="Q46" s="7">
        <v>-0.63685435337825125</v>
      </c>
      <c r="R46" s="7">
        <v>0.84766628652804565</v>
      </c>
      <c r="S46" s="7">
        <v>-1.7419742314413815</v>
      </c>
      <c r="T46" s="7">
        <v>0.12778230601105828</v>
      </c>
      <c r="U46" s="7">
        <v>1.8192982268250286</v>
      </c>
      <c r="V46" s="7">
        <v>1.1716265973402302</v>
      </c>
      <c r="W46" s="7">
        <v>-0.14406668059476113</v>
      </c>
      <c r="X46" s="7">
        <v>0.12335224602228104</v>
      </c>
      <c r="Y46" s="7">
        <v>0</v>
      </c>
      <c r="Z46" s="7">
        <v>7.9525579902913687E-2</v>
      </c>
      <c r="AA46" s="11">
        <v>0.39681715041744597</v>
      </c>
      <c r="AB46" s="20">
        <f t="shared" si="9"/>
        <v>100.00000416666667</v>
      </c>
      <c r="AC46" s="21">
        <f t="shared" si="1"/>
        <v>99.305150000000012</v>
      </c>
      <c r="AD46" s="20">
        <f t="shared" si="2"/>
        <v>98.594499999999996</v>
      </c>
      <c r="AE46" s="20">
        <f t="shared" si="10"/>
        <v>100.93936666666667</v>
      </c>
      <c r="AF46" s="20">
        <f t="shared" si="11"/>
        <v>101.161</v>
      </c>
      <c r="AG46" s="7"/>
      <c r="AH46" s="20">
        <f t="shared" si="12"/>
        <v>-0.7156225029618497</v>
      </c>
      <c r="AI46" s="20">
        <f t="shared" si="12"/>
        <v>2.3782935829753882</v>
      </c>
      <c r="AJ46" s="19">
        <f t="shared" si="12"/>
        <v>0.21957075881526578</v>
      </c>
    </row>
    <row r="47" spans="1:36" ht="15" customHeight="1" x14ac:dyDescent="0.2">
      <c r="A47" s="3"/>
      <c r="B47" s="3" t="s">
        <v>307</v>
      </c>
      <c r="C47" s="26"/>
      <c r="D47" s="7">
        <v>100</v>
      </c>
      <c r="E47" s="7">
        <v>100</v>
      </c>
      <c r="F47" s="108">
        <v>100</v>
      </c>
      <c r="G47" s="7">
        <v>100</v>
      </c>
      <c r="H47" s="106">
        <v>100</v>
      </c>
      <c r="I47" s="106">
        <v>100</v>
      </c>
      <c r="J47" s="106">
        <v>100</v>
      </c>
      <c r="K47" s="106">
        <v>100</v>
      </c>
      <c r="L47" s="7">
        <v>100</v>
      </c>
      <c r="M47" s="7">
        <v>100</v>
      </c>
      <c r="N47" s="7">
        <v>100</v>
      </c>
      <c r="O47" s="7">
        <v>100</v>
      </c>
      <c r="P47" s="10"/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11">
        <v>0</v>
      </c>
      <c r="AB47" s="20">
        <f t="shared" si="9"/>
        <v>100</v>
      </c>
      <c r="AC47" s="21">
        <f t="shared" si="1"/>
        <v>100</v>
      </c>
      <c r="AD47" s="20">
        <f t="shared" si="2"/>
        <v>100</v>
      </c>
      <c r="AE47" s="20">
        <f t="shared" si="10"/>
        <v>100</v>
      </c>
      <c r="AF47" s="20">
        <f t="shared" si="11"/>
        <v>100</v>
      </c>
      <c r="AG47" s="7"/>
      <c r="AH47" s="20">
        <f t="shared" si="12"/>
        <v>0</v>
      </c>
      <c r="AI47" s="20">
        <f t="shared" si="12"/>
        <v>0</v>
      </c>
      <c r="AJ47" s="19">
        <f t="shared" si="12"/>
        <v>0</v>
      </c>
    </row>
    <row r="48" spans="1:36" ht="15" customHeight="1" x14ac:dyDescent="0.2">
      <c r="A48" s="3"/>
      <c r="B48" s="3" t="s">
        <v>308</v>
      </c>
      <c r="C48" s="26"/>
      <c r="D48" s="7">
        <v>98.405460000000005</v>
      </c>
      <c r="E48" s="7">
        <v>98.832620000000006</v>
      </c>
      <c r="F48" s="108">
        <v>98.860770000000002</v>
      </c>
      <c r="G48" s="7">
        <v>98.563540000000003</v>
      </c>
      <c r="H48" s="106">
        <v>100.4024</v>
      </c>
      <c r="I48" s="106">
        <v>100.63679999999999</v>
      </c>
      <c r="J48" s="106">
        <v>100.9003</v>
      </c>
      <c r="K48" s="106">
        <v>100.8049</v>
      </c>
      <c r="L48" s="7">
        <v>101.36790000000001</v>
      </c>
      <c r="M48" s="7">
        <v>100.41079999999999</v>
      </c>
      <c r="N48" s="7">
        <v>100.571</v>
      </c>
      <c r="O48" s="7">
        <v>100.2436</v>
      </c>
      <c r="P48" s="10"/>
      <c r="Q48" s="7">
        <v>0.43408160482152175</v>
      </c>
      <c r="R48" s="7">
        <v>2.8482498996785236E-2</v>
      </c>
      <c r="S48" s="7">
        <v>-0.30065515370758189</v>
      </c>
      <c r="T48" s="7">
        <v>1.8656594517607594</v>
      </c>
      <c r="U48" s="7">
        <v>0.23346055472776919</v>
      </c>
      <c r="V48" s="7">
        <v>0.26183264968680209</v>
      </c>
      <c r="W48" s="7">
        <v>-9.4548777357448821E-2</v>
      </c>
      <c r="X48" s="7">
        <v>0.55850459650275175</v>
      </c>
      <c r="Y48" s="7">
        <v>-0.94418450022148137</v>
      </c>
      <c r="Z48" s="7">
        <v>0.15954459082091094</v>
      </c>
      <c r="AA48" s="11">
        <v>-0.32554115997653127</v>
      </c>
      <c r="AB48" s="20">
        <f t="shared" si="9"/>
        <v>100.0000075</v>
      </c>
      <c r="AC48" s="21">
        <f t="shared" si="1"/>
        <v>98.699616666666671</v>
      </c>
      <c r="AD48" s="20">
        <f t="shared" si="2"/>
        <v>99.86757999999999</v>
      </c>
      <c r="AE48" s="20">
        <f t="shared" si="10"/>
        <v>101.02436666666667</v>
      </c>
      <c r="AF48" s="20">
        <f t="shared" si="11"/>
        <v>100.40846666666665</v>
      </c>
      <c r="AG48" s="7"/>
      <c r="AH48" s="20">
        <f t="shared" si="12"/>
        <v>1.183351438210579</v>
      </c>
      <c r="AI48" s="20">
        <f t="shared" si="12"/>
        <v>1.1583205146922211</v>
      </c>
      <c r="AJ48" s="19">
        <f t="shared" si="12"/>
        <v>-0.60965489843870557</v>
      </c>
    </row>
    <row r="49" spans="1:36" ht="15" customHeight="1" x14ac:dyDescent="0.2">
      <c r="A49" s="3"/>
      <c r="B49" s="3" t="s">
        <v>309</v>
      </c>
      <c r="C49" s="26"/>
      <c r="D49" s="7">
        <v>98.91489</v>
      </c>
      <c r="E49" s="7">
        <v>100.2157</v>
      </c>
      <c r="F49" s="108">
        <v>100.5381</v>
      </c>
      <c r="G49" s="7">
        <v>100.04689999999999</v>
      </c>
      <c r="H49" s="106">
        <v>101.42100000000001</v>
      </c>
      <c r="I49" s="106">
        <v>98.504649999999998</v>
      </c>
      <c r="J49" s="106">
        <v>98.926959999999994</v>
      </c>
      <c r="K49" s="106">
        <v>99.128399999999999</v>
      </c>
      <c r="L49" s="7">
        <v>100.35550000000001</v>
      </c>
      <c r="M49" s="7">
        <v>99.790499999999994</v>
      </c>
      <c r="N49" s="7">
        <v>100.94710000000001</v>
      </c>
      <c r="O49" s="7">
        <v>101.2103</v>
      </c>
      <c r="P49" s="10"/>
      <c r="Q49" s="7">
        <v>1.3150800652965378</v>
      </c>
      <c r="R49" s="7">
        <v>0.32170607998547313</v>
      </c>
      <c r="S49" s="7">
        <v>-0.48857099945195531</v>
      </c>
      <c r="T49" s="7">
        <v>1.373455849206735</v>
      </c>
      <c r="U49" s="7">
        <v>-2.8754892970883823</v>
      </c>
      <c r="V49" s="7">
        <v>0.42872087764384315</v>
      </c>
      <c r="W49" s="7">
        <v>0.2036249774581218</v>
      </c>
      <c r="X49" s="7">
        <v>1.2378894443973747</v>
      </c>
      <c r="Y49" s="7">
        <v>-0.56299854018963769</v>
      </c>
      <c r="Z49" s="7">
        <v>1.1590281640035993</v>
      </c>
      <c r="AA49" s="11">
        <v>0.26073062029518196</v>
      </c>
      <c r="AB49" s="20">
        <f t="shared" si="9"/>
        <v>100</v>
      </c>
      <c r="AC49" s="21">
        <f t="shared" si="1"/>
        <v>99.889563333333328</v>
      </c>
      <c r="AD49" s="20">
        <f t="shared" si="2"/>
        <v>99.99084999999998</v>
      </c>
      <c r="AE49" s="20">
        <f t="shared" si="10"/>
        <v>99.470286666666667</v>
      </c>
      <c r="AF49" s="20">
        <f t="shared" si="11"/>
        <v>100.6493</v>
      </c>
      <c r="AG49" s="7"/>
      <c r="AH49" s="20">
        <f t="shared" si="12"/>
        <v>0.10139864795348785</v>
      </c>
      <c r="AI49" s="20">
        <f t="shared" si="12"/>
        <v>-0.52061096923699779</v>
      </c>
      <c r="AJ49" s="19">
        <f t="shared" si="12"/>
        <v>1.1852919830062518</v>
      </c>
    </row>
    <row r="50" spans="1:36" s="46" customFormat="1" x14ac:dyDescent="0.2">
      <c r="A50" s="54" t="s">
        <v>33</v>
      </c>
      <c r="B50" s="54" t="s">
        <v>37</v>
      </c>
      <c r="C50" s="26"/>
      <c r="D50" s="109">
        <v>99.135639999999995</v>
      </c>
      <c r="E50" s="109">
        <v>99.289959999999994</v>
      </c>
      <c r="F50" s="110">
        <v>99.345529999999997</v>
      </c>
      <c r="G50" s="109">
        <v>99.491389999999996</v>
      </c>
      <c r="H50" s="105">
        <v>99.568430000000006</v>
      </c>
      <c r="I50" s="105">
        <v>99.653970000000001</v>
      </c>
      <c r="J50" s="105">
        <v>99.652140000000003</v>
      </c>
      <c r="K50" s="105">
        <v>100.15730000000001</v>
      </c>
      <c r="L50" s="109">
        <v>100.3163</v>
      </c>
      <c r="M50" s="109">
        <v>101.063</v>
      </c>
      <c r="N50" s="109">
        <v>101.2094</v>
      </c>
      <c r="O50" s="109">
        <v>101.117</v>
      </c>
      <c r="P50" s="21"/>
      <c r="Q50" s="20">
        <v>0.15566551040574153</v>
      </c>
      <c r="R50" s="20">
        <v>5.5967390862080121E-2</v>
      </c>
      <c r="S50" s="20">
        <v>0.14682089873595622</v>
      </c>
      <c r="T50" s="20">
        <v>7.7433836234483092E-2</v>
      </c>
      <c r="U50" s="20">
        <v>8.591076508888873E-2</v>
      </c>
      <c r="V50" s="20">
        <v>-1.8363543369102325E-3</v>
      </c>
      <c r="W50" s="20">
        <v>0.50692338368248147</v>
      </c>
      <c r="X50" s="20">
        <v>0.15875028580042774</v>
      </c>
      <c r="Y50" s="20">
        <v>0.74434563475726689</v>
      </c>
      <c r="Z50" s="20">
        <v>0.14486013674638579</v>
      </c>
      <c r="AA50" s="19">
        <v>-9.1295867775125453E-2</v>
      </c>
      <c r="AB50" s="20">
        <f t="shared" si="9"/>
        <v>100.00000499999999</v>
      </c>
      <c r="AC50" s="21">
        <f t="shared" si="1"/>
        <v>99.257043333333328</v>
      </c>
      <c r="AD50" s="20">
        <f t="shared" si="2"/>
        <v>99.571263333333334</v>
      </c>
      <c r="AE50" s="20">
        <f t="shared" si="10"/>
        <v>100.04191333333334</v>
      </c>
      <c r="AF50" s="20">
        <f t="shared" si="11"/>
        <v>101.1298</v>
      </c>
      <c r="AG50" s="109"/>
      <c r="AH50" s="20">
        <f t="shared" si="12"/>
        <v>0.31657199272474656</v>
      </c>
      <c r="AI50" s="20">
        <f t="shared" si="12"/>
        <v>0.47267653763157114</v>
      </c>
      <c r="AJ50" s="19">
        <f t="shared" si="12"/>
        <v>1.0874308881337384</v>
      </c>
    </row>
    <row r="51" spans="1:36" ht="15" customHeight="1" x14ac:dyDescent="0.2">
      <c r="A51" s="3" t="s">
        <v>34</v>
      </c>
      <c r="B51" s="3" t="s">
        <v>39</v>
      </c>
      <c r="C51" s="26"/>
      <c r="D51" s="7">
        <v>97.980350000000001</v>
      </c>
      <c r="E51" s="7">
        <v>98.473050000000001</v>
      </c>
      <c r="F51" s="108">
        <v>98.43486</v>
      </c>
      <c r="G51" s="7">
        <v>99.592219999999998</v>
      </c>
      <c r="H51" s="106">
        <v>99.814170000000004</v>
      </c>
      <c r="I51" s="106">
        <v>99.955479999999994</v>
      </c>
      <c r="J51" s="106">
        <v>99.571169999999995</v>
      </c>
      <c r="K51" s="106">
        <v>99.538060000000002</v>
      </c>
      <c r="L51" s="7">
        <v>99.573809999999995</v>
      </c>
      <c r="M51" s="7">
        <v>101.9802</v>
      </c>
      <c r="N51" s="7">
        <v>102.4893</v>
      </c>
      <c r="O51" s="7">
        <v>102.5973</v>
      </c>
      <c r="P51" s="10"/>
      <c r="Q51" s="7">
        <v>0.50285592978592064</v>
      </c>
      <c r="R51" s="7">
        <v>-3.8782184567249793E-2</v>
      </c>
      <c r="S51" s="7">
        <v>1.1757623264766131</v>
      </c>
      <c r="T51" s="7">
        <v>0.22285877350661201</v>
      </c>
      <c r="U51" s="7">
        <v>0.14157308526433676</v>
      </c>
      <c r="V51" s="7">
        <v>-0.3844811710173362</v>
      </c>
      <c r="W51" s="7">
        <v>-3.3252597112189738E-2</v>
      </c>
      <c r="X51" s="7">
        <v>3.5915909954436588E-2</v>
      </c>
      <c r="Y51" s="7">
        <v>2.4166896897889134</v>
      </c>
      <c r="Z51" s="7">
        <v>0.49921455341331328</v>
      </c>
      <c r="AA51" s="11">
        <v>0.1053768539740286</v>
      </c>
      <c r="AB51" s="20">
        <f t="shared" si="9"/>
        <v>99.999997499999992</v>
      </c>
      <c r="AC51" s="21">
        <f t="shared" si="1"/>
        <v>98.296086666666667</v>
      </c>
      <c r="AD51" s="20">
        <f t="shared" si="2"/>
        <v>99.787289999999985</v>
      </c>
      <c r="AE51" s="20">
        <f t="shared" si="10"/>
        <v>99.561013333333335</v>
      </c>
      <c r="AF51" s="20">
        <f t="shared" si="11"/>
        <v>102.3556</v>
      </c>
      <c r="AG51" s="7"/>
      <c r="AH51" s="20">
        <f t="shared" ref="AH51:AJ58" si="13">IFERROR(AD51/AC51*100-100,"")</f>
        <v>1.5170525947692681</v>
      </c>
      <c r="AI51" s="20">
        <f t="shared" si="13"/>
        <v>-0.22675900574778041</v>
      </c>
      <c r="AJ51" s="19">
        <f t="shared" si="13"/>
        <v>2.8069086212594954</v>
      </c>
    </row>
    <row r="52" spans="1:36" ht="15" customHeight="1" x14ac:dyDescent="0.2">
      <c r="A52" s="3" t="s">
        <v>36</v>
      </c>
      <c r="B52" s="3" t="s">
        <v>310</v>
      </c>
      <c r="C52" s="26"/>
      <c r="D52" s="7">
        <v>99.159409999999994</v>
      </c>
      <c r="E52" s="7">
        <v>99.435000000000002</v>
      </c>
      <c r="F52" s="108">
        <v>99.336659999999995</v>
      </c>
      <c r="G52" s="7">
        <v>99.373149999999995</v>
      </c>
      <c r="H52" s="106">
        <v>99.287319999999994</v>
      </c>
      <c r="I52" s="106">
        <v>99.426209999999998</v>
      </c>
      <c r="J52" s="106">
        <v>99.329130000000006</v>
      </c>
      <c r="K52" s="106">
        <v>100.1272</v>
      </c>
      <c r="L52" s="7">
        <v>100.3377</v>
      </c>
      <c r="M52" s="7">
        <v>101.3558</v>
      </c>
      <c r="N52" s="7">
        <v>101.5256</v>
      </c>
      <c r="O52" s="7">
        <v>101.3068</v>
      </c>
      <c r="P52" s="10"/>
      <c r="Q52" s="7">
        <v>0.27792622001281397</v>
      </c>
      <c r="R52" s="7">
        <v>-9.8898778096251236E-2</v>
      </c>
      <c r="S52" s="7">
        <v>3.6733669120746139E-2</v>
      </c>
      <c r="T52" s="7">
        <v>-8.6371419241516853E-2</v>
      </c>
      <c r="U52" s="7">
        <v>0.13988694628881465</v>
      </c>
      <c r="V52" s="7">
        <v>-9.7640249990411154E-2</v>
      </c>
      <c r="W52" s="7">
        <v>0.80346017326437436</v>
      </c>
      <c r="X52" s="7">
        <v>0.21023258415295357</v>
      </c>
      <c r="Y52" s="7">
        <v>1.0146734477668953</v>
      </c>
      <c r="Z52" s="7">
        <v>0.16752864660926661</v>
      </c>
      <c r="AA52" s="11">
        <v>-0.21551214669009752</v>
      </c>
      <c r="AB52" s="20">
        <f t="shared" si="9"/>
        <v>99.999998333333338</v>
      </c>
      <c r="AC52" s="21">
        <f t="shared" si="1"/>
        <v>99.310356666666664</v>
      </c>
      <c r="AD52" s="20">
        <f t="shared" si="2"/>
        <v>99.362226666666672</v>
      </c>
      <c r="AE52" s="20">
        <f t="shared" si="10"/>
        <v>99.931343333333345</v>
      </c>
      <c r="AF52" s="20">
        <f t="shared" si="11"/>
        <v>101.39606666666667</v>
      </c>
      <c r="AG52" s="7"/>
      <c r="AH52" s="20">
        <f t="shared" si="13"/>
        <v>5.2230202106827051E-2</v>
      </c>
      <c r="AI52" s="20">
        <f t="shared" si="13"/>
        <v>0.57276963868362429</v>
      </c>
      <c r="AJ52" s="19">
        <f t="shared" si="13"/>
        <v>1.4657296544564105</v>
      </c>
    </row>
    <row r="53" spans="1:36" ht="15" customHeight="1" x14ac:dyDescent="0.2">
      <c r="A53" s="3" t="s">
        <v>38</v>
      </c>
      <c r="B53" s="3" t="s">
        <v>311</v>
      </c>
      <c r="C53" s="26"/>
      <c r="D53" s="7">
        <v>99.969409999999996</v>
      </c>
      <c r="E53" s="7">
        <v>99.862219999999994</v>
      </c>
      <c r="F53" s="108">
        <v>100.08410000000001</v>
      </c>
      <c r="G53" s="7">
        <v>100.08410000000001</v>
      </c>
      <c r="H53" s="106">
        <v>100.08410000000001</v>
      </c>
      <c r="I53" s="106">
        <v>100.08410000000001</v>
      </c>
      <c r="J53" s="106">
        <v>100.08410000000001</v>
      </c>
      <c r="K53" s="106">
        <v>100.08410000000001</v>
      </c>
      <c r="L53" s="7">
        <v>100.08410000000001</v>
      </c>
      <c r="M53" s="7">
        <v>100.08410000000001</v>
      </c>
      <c r="N53" s="7">
        <v>100.08410000000001</v>
      </c>
      <c r="O53" s="7">
        <v>99.411799999999999</v>
      </c>
      <c r="P53" s="10"/>
      <c r="Q53" s="7">
        <v>-0.10722279945435587</v>
      </c>
      <c r="R53" s="7">
        <v>0.22218612804723645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11">
        <v>-0.67173507080545958</v>
      </c>
      <c r="AB53" s="20">
        <f t="shared" si="9"/>
        <v>100.00002750000003</v>
      </c>
      <c r="AC53" s="21">
        <f t="shared" si="1"/>
        <v>99.971909999999994</v>
      </c>
      <c r="AD53" s="20">
        <f t="shared" si="2"/>
        <v>100.08409999999999</v>
      </c>
      <c r="AE53" s="20">
        <f t="shared" si="10"/>
        <v>100.08409999999999</v>
      </c>
      <c r="AF53" s="20">
        <f t="shared" si="11"/>
        <v>99.860000000000014</v>
      </c>
      <c r="AG53" s="7"/>
      <c r="AH53" s="20">
        <f t="shared" si="13"/>
        <v>0.11222152302580923</v>
      </c>
      <c r="AI53" s="20">
        <f t="shared" si="13"/>
        <v>0</v>
      </c>
      <c r="AJ53" s="19">
        <f t="shared" si="13"/>
        <v>-0.22391169026846569</v>
      </c>
    </row>
    <row r="54" spans="1:36" ht="15" customHeight="1" x14ac:dyDescent="0.2">
      <c r="A54" s="3" t="s">
        <v>40</v>
      </c>
      <c r="B54" s="3" t="s">
        <v>312</v>
      </c>
      <c r="C54" s="26"/>
      <c r="D54" s="7">
        <v>99.011859999999999</v>
      </c>
      <c r="E54" s="7">
        <v>98.850999999999999</v>
      </c>
      <c r="F54" s="108">
        <v>98.891779999999997</v>
      </c>
      <c r="G54" s="7">
        <v>99.046999999999997</v>
      </c>
      <c r="H54" s="106">
        <v>99.270200000000003</v>
      </c>
      <c r="I54" s="106">
        <v>99.312989999999999</v>
      </c>
      <c r="J54" s="106">
        <v>99.827160000000006</v>
      </c>
      <c r="K54" s="106">
        <v>100.6159</v>
      </c>
      <c r="L54" s="7">
        <v>101.0163</v>
      </c>
      <c r="M54" s="7">
        <v>101.29640000000001</v>
      </c>
      <c r="N54" s="7">
        <v>101.38849999999999</v>
      </c>
      <c r="O54" s="7">
        <v>101.471</v>
      </c>
      <c r="P54" s="10"/>
      <c r="Q54" s="7">
        <v>-0.16246538545988284</v>
      </c>
      <c r="R54" s="7">
        <v>4.1254008558333291E-2</v>
      </c>
      <c r="S54" s="7">
        <v>0.15695945608421644</v>
      </c>
      <c r="T54" s="7">
        <v>0.2253475622684237</v>
      </c>
      <c r="U54" s="7">
        <v>4.3104577204434516E-2</v>
      </c>
      <c r="V54" s="7">
        <v>0.51772683513003404</v>
      </c>
      <c r="W54" s="7">
        <v>0.79010561855109362</v>
      </c>
      <c r="X54" s="7">
        <v>0.39794903191245595</v>
      </c>
      <c r="Y54" s="7">
        <v>0.27728198320469516</v>
      </c>
      <c r="Z54" s="7">
        <v>9.092129631456583E-2</v>
      </c>
      <c r="AA54" s="11">
        <v>8.1370175118489999E-2</v>
      </c>
      <c r="AB54" s="20">
        <f t="shared" si="9"/>
        <v>100.0000075</v>
      </c>
      <c r="AC54" s="21">
        <f t="shared" si="1"/>
        <v>98.918213333333327</v>
      </c>
      <c r="AD54" s="20">
        <f t="shared" si="2"/>
        <v>99.210063333333338</v>
      </c>
      <c r="AE54" s="20">
        <f t="shared" si="10"/>
        <v>100.48645333333333</v>
      </c>
      <c r="AF54" s="20">
        <f t="shared" si="11"/>
        <v>101.38529999999999</v>
      </c>
      <c r="AG54" s="7"/>
      <c r="AH54" s="20">
        <f t="shared" si="13"/>
        <v>0.29504172200982737</v>
      </c>
      <c r="AI54" s="20">
        <f t="shared" si="13"/>
        <v>1.2865529535158942</v>
      </c>
      <c r="AJ54" s="19">
        <f t="shared" si="13"/>
        <v>0.89449536415122566</v>
      </c>
    </row>
    <row r="55" spans="1:36" ht="15" customHeight="1" x14ac:dyDescent="0.2">
      <c r="A55" s="3" t="s">
        <v>41</v>
      </c>
      <c r="B55" s="3" t="s">
        <v>313</v>
      </c>
      <c r="C55" s="26"/>
      <c r="D55" s="7">
        <v>99.077110000000005</v>
      </c>
      <c r="E55" s="7">
        <v>99.211979999999997</v>
      </c>
      <c r="F55" s="108">
        <v>99.447140000000005</v>
      </c>
      <c r="G55" s="7">
        <v>99.588939999999994</v>
      </c>
      <c r="H55" s="106">
        <v>99.818169999999995</v>
      </c>
      <c r="I55" s="106">
        <v>99.818169999999995</v>
      </c>
      <c r="J55" s="106">
        <v>100.0665</v>
      </c>
      <c r="K55" s="106">
        <v>100.4692</v>
      </c>
      <c r="L55" s="7">
        <v>100.4395</v>
      </c>
      <c r="M55" s="7">
        <v>100.5412</v>
      </c>
      <c r="N55" s="7">
        <v>100.7403</v>
      </c>
      <c r="O55" s="7">
        <v>100.7818</v>
      </c>
      <c r="P55" s="10"/>
      <c r="Q55" s="7">
        <v>0.13612629597289655</v>
      </c>
      <c r="R55" s="7">
        <v>0.23702782667980984</v>
      </c>
      <c r="S55" s="7">
        <v>0.14258831375139522</v>
      </c>
      <c r="T55" s="7">
        <v>0.23017616213206124</v>
      </c>
      <c r="U55" s="7">
        <v>0</v>
      </c>
      <c r="V55" s="7">
        <v>0.24878236096695616</v>
      </c>
      <c r="W55" s="7">
        <v>0.40243238246565616</v>
      </c>
      <c r="X55" s="7">
        <v>-2.9561298387969039E-2</v>
      </c>
      <c r="Y55" s="7">
        <v>0.10125498434381704</v>
      </c>
      <c r="Z55" s="7">
        <v>0.19802827099736367</v>
      </c>
      <c r="AA55" s="11">
        <v>4.1195033169445797E-2</v>
      </c>
      <c r="AB55" s="20">
        <f t="shared" si="9"/>
        <v>100.00000083333333</v>
      </c>
      <c r="AC55" s="21">
        <f t="shared" si="1"/>
        <v>99.245409999999993</v>
      </c>
      <c r="AD55" s="20">
        <f t="shared" si="2"/>
        <v>99.741759999999999</v>
      </c>
      <c r="AE55" s="20">
        <f t="shared" si="10"/>
        <v>100.32506666666667</v>
      </c>
      <c r="AF55" s="20">
        <f t="shared" si="11"/>
        <v>100.68776666666668</v>
      </c>
      <c r="AG55" s="7"/>
      <c r="AH55" s="20">
        <f t="shared" si="13"/>
        <v>0.50012388482247161</v>
      </c>
      <c r="AI55" s="20">
        <f t="shared" si="13"/>
        <v>0.58481689782361457</v>
      </c>
      <c r="AJ55" s="19">
        <f t="shared" si="13"/>
        <v>0.36152480337250381</v>
      </c>
    </row>
    <row r="56" spans="1:36" ht="15" customHeight="1" x14ac:dyDescent="0.2">
      <c r="A56" s="3" t="s">
        <v>42</v>
      </c>
      <c r="B56" s="3" t="s">
        <v>70</v>
      </c>
      <c r="C56" s="26"/>
      <c r="D56" s="7">
        <v>99.472179999999994</v>
      </c>
      <c r="E56" s="7">
        <v>99.472179999999994</v>
      </c>
      <c r="F56" s="108">
        <v>99.864959999999996</v>
      </c>
      <c r="G56" s="7">
        <v>99.864959999999996</v>
      </c>
      <c r="H56" s="106">
        <v>100.15260000000001</v>
      </c>
      <c r="I56" s="106">
        <v>100.15260000000001</v>
      </c>
      <c r="J56" s="106">
        <v>100.15260000000001</v>
      </c>
      <c r="K56" s="106">
        <v>100.15260000000001</v>
      </c>
      <c r="L56" s="7">
        <v>100.15260000000001</v>
      </c>
      <c r="M56" s="7">
        <v>100.15260000000001</v>
      </c>
      <c r="N56" s="7">
        <v>100.15260000000001</v>
      </c>
      <c r="O56" s="7">
        <v>100.2578</v>
      </c>
      <c r="P56" s="10"/>
      <c r="Q56" s="7">
        <v>0</v>
      </c>
      <c r="R56" s="7">
        <v>0.39486417207303781</v>
      </c>
      <c r="S56" s="7">
        <v>0</v>
      </c>
      <c r="T56" s="7">
        <v>0.28802895429989694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11">
        <v>0.10503970940344676</v>
      </c>
      <c r="AB56" s="20">
        <f t="shared" si="9"/>
        <v>100.00002333333333</v>
      </c>
      <c r="AC56" s="21">
        <f t="shared" si="1"/>
        <v>99.603106666666648</v>
      </c>
      <c r="AD56" s="20">
        <f t="shared" si="2"/>
        <v>100.05672</v>
      </c>
      <c r="AE56" s="20">
        <f t="shared" si="10"/>
        <v>100.15260000000001</v>
      </c>
      <c r="AF56" s="20">
        <f t="shared" si="11"/>
        <v>100.18766666666666</v>
      </c>
      <c r="AG56" s="7"/>
      <c r="AH56" s="20">
        <f t="shared" si="13"/>
        <v>0.45542086839861895</v>
      </c>
      <c r="AI56" s="20">
        <f t="shared" si="13"/>
        <v>9.582564769263513E-2</v>
      </c>
      <c r="AJ56" s="19">
        <f t="shared" si="13"/>
        <v>3.5013236467790421E-2</v>
      </c>
    </row>
    <row r="57" spans="1:36" s="46" customFormat="1" x14ac:dyDescent="0.2">
      <c r="A57" s="54" t="s">
        <v>44</v>
      </c>
      <c r="B57" s="54" t="s">
        <v>48</v>
      </c>
      <c r="C57" s="26"/>
      <c r="D57" s="109">
        <v>107.9438</v>
      </c>
      <c r="E57" s="109">
        <v>105.1849</v>
      </c>
      <c r="F57" s="110">
        <v>106.2175</v>
      </c>
      <c r="G57" s="109">
        <v>102.69929999999999</v>
      </c>
      <c r="H57" s="105">
        <v>97.121560000000002</v>
      </c>
      <c r="I57" s="105">
        <v>95.772260000000003</v>
      </c>
      <c r="J57" s="105">
        <v>95.66995</v>
      </c>
      <c r="K57" s="105">
        <v>98.001000000000005</v>
      </c>
      <c r="L57" s="109">
        <v>97.344800000000006</v>
      </c>
      <c r="M57" s="109">
        <v>98.387020000000007</v>
      </c>
      <c r="N57" s="109">
        <v>98.905760000000001</v>
      </c>
      <c r="O57" s="109">
        <v>97.312910000000002</v>
      </c>
      <c r="P57" s="21"/>
      <c r="Q57" s="20">
        <v>-2.555867034512401</v>
      </c>
      <c r="R57" s="20">
        <v>0.98169984474958116</v>
      </c>
      <c r="S57" s="20">
        <v>-3.3122602207734197</v>
      </c>
      <c r="T57" s="20">
        <v>-5.4311373105756244</v>
      </c>
      <c r="U57" s="20">
        <v>-1.3892898754921148</v>
      </c>
      <c r="V57" s="20">
        <v>-0.106826339902601</v>
      </c>
      <c r="W57" s="20">
        <v>2.4365540067701557</v>
      </c>
      <c r="X57" s="20">
        <v>-0.66958500423464895</v>
      </c>
      <c r="Y57" s="20">
        <v>1.0706478414871676</v>
      </c>
      <c r="Z57" s="20">
        <v>0.52724434584968016</v>
      </c>
      <c r="AA57" s="19">
        <v>-1.610472433556952</v>
      </c>
      <c r="AB57" s="20">
        <f>(AB33/AB37)*100</f>
        <v>100.00001583333476</v>
      </c>
      <c r="AC57" s="21">
        <f t="shared" ref="AC57:AF57" si="14">(AC34/AC37)*100</f>
        <v>106.85935841317512</v>
      </c>
      <c r="AD57" s="20">
        <f t="shared" si="14"/>
        <v>98.374150274007022</v>
      </c>
      <c r="AE57" s="20">
        <f t="shared" si="14"/>
        <v>96.854526295091219</v>
      </c>
      <c r="AF57" s="20">
        <f t="shared" si="14"/>
        <v>98.077236489189147</v>
      </c>
      <c r="AG57" s="109"/>
      <c r="AH57" s="20">
        <f t="shared" si="13"/>
        <v>-7.9405381663997616</v>
      </c>
      <c r="AI57" s="20">
        <f t="shared" si="13"/>
        <v>-1.5447391155939982</v>
      </c>
      <c r="AJ57" s="19">
        <f t="shared" si="13"/>
        <v>1.262419259965867</v>
      </c>
    </row>
    <row r="58" spans="1:36" s="46" customFormat="1" x14ac:dyDescent="0.2">
      <c r="A58" s="54" t="s">
        <v>46</v>
      </c>
      <c r="B58" s="46" t="s">
        <v>72</v>
      </c>
      <c r="C58" s="26"/>
      <c r="D58" s="109">
        <v>106.84869999999999</v>
      </c>
      <c r="E58" s="109">
        <v>104.09229999999999</v>
      </c>
      <c r="F58" s="110">
        <v>105.212</v>
      </c>
      <c r="G58" s="109">
        <v>101.7465</v>
      </c>
      <c r="H58" s="105">
        <v>98.049509999999998</v>
      </c>
      <c r="I58" s="105">
        <v>96.835189999999997</v>
      </c>
      <c r="J58" s="105">
        <v>97.230930000000001</v>
      </c>
      <c r="K58" s="105">
        <v>99.003169999999997</v>
      </c>
      <c r="L58" s="109">
        <v>97.661510000000007</v>
      </c>
      <c r="M58" s="109">
        <v>97.89967</v>
      </c>
      <c r="N58" s="109">
        <v>98.558639999999997</v>
      </c>
      <c r="O58" s="109">
        <v>97.045940000000002</v>
      </c>
      <c r="P58" s="21"/>
      <c r="Q58" s="20">
        <v>-2.5797225422489927</v>
      </c>
      <c r="R58" s="20">
        <v>1.0756799494295053</v>
      </c>
      <c r="S58" s="20">
        <v>-3.2938257993384839</v>
      </c>
      <c r="T58" s="20">
        <v>-3.6335303917088049</v>
      </c>
      <c r="U58" s="20">
        <v>-1.23847635750551</v>
      </c>
      <c r="V58" s="20">
        <v>0.40867374763245007</v>
      </c>
      <c r="W58" s="20">
        <v>1.8227121760534395</v>
      </c>
      <c r="X58" s="20">
        <v>-1.3551687284356555</v>
      </c>
      <c r="Y58" s="20">
        <v>0.24386270496943316</v>
      </c>
      <c r="Z58" s="20">
        <v>0.6731074782989529</v>
      </c>
      <c r="AA58" s="19">
        <v>-1.5348223149183018</v>
      </c>
      <c r="AB58" s="20">
        <f>(AB33/AB50)*100</f>
        <v>100.00000166666658</v>
      </c>
      <c r="AC58" s="21">
        <f t="shared" ref="AC58:AF58" si="15">(AC34/AC50)*100</f>
        <v>105.79077965012927</v>
      </c>
      <c r="AD58" s="20">
        <f t="shared" si="15"/>
        <v>98.747717673161318</v>
      </c>
      <c r="AE58" s="20">
        <f t="shared" si="15"/>
        <v>97.815069110700065</v>
      </c>
      <c r="AF58" s="20">
        <f t="shared" si="15"/>
        <v>97.710872561796819</v>
      </c>
      <c r="AG58" s="109"/>
      <c r="AH58" s="20">
        <f t="shared" si="13"/>
        <v>-6.6575385872575339</v>
      </c>
      <c r="AI58" s="20">
        <f t="shared" si="13"/>
        <v>-0.94447606935905526</v>
      </c>
      <c r="AJ58" s="19">
        <f t="shared" si="13"/>
        <v>-0.1065240252351316</v>
      </c>
    </row>
    <row r="59" spans="1:36" s="46" customFormat="1" ht="20.25" customHeight="1" x14ac:dyDescent="0.2">
      <c r="B59" s="22" t="s">
        <v>53</v>
      </c>
      <c r="C59" s="37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123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124"/>
      <c r="AB59" s="28"/>
      <c r="AC59" s="123" t="str">
        <f t="shared" si="1"/>
        <v/>
      </c>
      <c r="AD59" s="28" t="str">
        <f t="shared" si="2"/>
        <v/>
      </c>
      <c r="AE59" s="28"/>
      <c r="AF59" s="28"/>
      <c r="AG59" s="28"/>
      <c r="AH59" s="28"/>
      <c r="AI59" s="28"/>
      <c r="AJ59" s="124"/>
    </row>
    <row r="60" spans="1:36" s="46" customFormat="1" x14ac:dyDescent="0.2">
      <c r="A60" s="54" t="s">
        <v>14</v>
      </c>
      <c r="B60" s="54" t="s">
        <v>15</v>
      </c>
      <c r="C60" s="26"/>
      <c r="D60" s="109">
        <v>102.17010000000001</v>
      </c>
      <c r="E60" s="109">
        <v>102.1019</v>
      </c>
      <c r="F60" s="110">
        <v>102.30410000000001</v>
      </c>
      <c r="G60" s="109">
        <v>99.720269999999999</v>
      </c>
      <c r="H60" s="105">
        <v>100.3462</v>
      </c>
      <c r="I60" s="105">
        <v>100.1765</v>
      </c>
      <c r="J60" s="105">
        <v>100.2938</v>
      </c>
      <c r="K60" s="105">
        <v>97.877809999999997</v>
      </c>
      <c r="L60" s="109">
        <v>99.253860000000003</v>
      </c>
      <c r="M60" s="109">
        <v>99.782809999999998</v>
      </c>
      <c r="N60" s="109">
        <v>98.554349999999999</v>
      </c>
      <c r="O60" s="109">
        <v>97.418210000000002</v>
      </c>
      <c r="P60" s="21"/>
      <c r="Q60" s="20">
        <v>-6.6751427276673395E-2</v>
      </c>
      <c r="R60" s="20">
        <v>0.19803745082119412</v>
      </c>
      <c r="S60" s="20">
        <v>-2.5256368024350988</v>
      </c>
      <c r="T60" s="20">
        <v>0.62768582555983532</v>
      </c>
      <c r="U60" s="20">
        <v>-0.1691145255126669</v>
      </c>
      <c r="V60" s="20">
        <v>0.11709333027206997</v>
      </c>
      <c r="W60" s="20">
        <v>-2.4089126147379076</v>
      </c>
      <c r="X60" s="20">
        <v>1.4058855628257381</v>
      </c>
      <c r="Y60" s="20">
        <v>0.53292637686836031</v>
      </c>
      <c r="Z60" s="20">
        <v>-1.2311338997167933</v>
      </c>
      <c r="AA60" s="19">
        <v>-1.1528055331905669</v>
      </c>
      <c r="AB60" s="20">
        <f t="shared" ref="AB60:AB81" si="16">AVERAGE(D60:O60)</f>
        <v>99.999992500000019</v>
      </c>
      <c r="AC60" s="21">
        <f t="shared" si="1"/>
        <v>102.19203333333333</v>
      </c>
      <c r="AD60" s="20">
        <f t="shared" si="2"/>
        <v>100.08099</v>
      </c>
      <c r="AE60" s="20">
        <f t="shared" ref="AE60:AE81" si="17">IFERROR(AVERAGE(J60:L60),"")</f>
        <v>99.141823333333335</v>
      </c>
      <c r="AF60" s="20">
        <f t="shared" ref="AF60:AF81" si="18">IFERROR(AVERAGE(M60:O60),"")</f>
        <v>98.585123333333328</v>
      </c>
      <c r="AG60" s="109"/>
      <c r="AH60" s="20">
        <f t="shared" ref="AH60:AJ83" si="19">IFERROR(AD60/AC60*100-100,"")</f>
        <v>-2.0657611601165229</v>
      </c>
      <c r="AI60" s="20">
        <f t="shared" si="19"/>
        <v>-0.9384066511199336</v>
      </c>
      <c r="AJ60" s="19">
        <f t="shared" si="19"/>
        <v>-0.56151882352241955</v>
      </c>
    </row>
    <row r="61" spans="1:36" x14ac:dyDescent="0.2">
      <c r="A61" s="3" t="s">
        <v>16</v>
      </c>
      <c r="B61" s="3" t="s">
        <v>100</v>
      </c>
      <c r="C61" s="14"/>
      <c r="D61" s="7">
        <v>102.17010000000001</v>
      </c>
      <c r="E61" s="7">
        <v>102.1019</v>
      </c>
      <c r="F61" s="108">
        <v>102.30410000000001</v>
      </c>
      <c r="G61" s="7">
        <v>99.720269999999999</v>
      </c>
      <c r="H61" s="106">
        <v>100.3462</v>
      </c>
      <c r="I61" s="106">
        <v>100.1765</v>
      </c>
      <c r="J61" s="106">
        <v>100.2938</v>
      </c>
      <c r="K61" s="106">
        <v>97.877809999999997</v>
      </c>
      <c r="L61" s="7">
        <v>99.253860000000003</v>
      </c>
      <c r="M61" s="7">
        <v>99.782809999999998</v>
      </c>
      <c r="N61" s="7">
        <v>98.554349999999999</v>
      </c>
      <c r="O61" s="7">
        <v>97.418210000000002</v>
      </c>
      <c r="P61" s="10"/>
      <c r="Q61" s="7">
        <v>-6.6751427276673395E-2</v>
      </c>
      <c r="R61" s="7">
        <v>0.19803745082119412</v>
      </c>
      <c r="S61" s="7">
        <v>-2.5256368024350988</v>
      </c>
      <c r="T61" s="7">
        <v>0.62768582555983532</v>
      </c>
      <c r="U61" s="7">
        <v>-0.1691145255126669</v>
      </c>
      <c r="V61" s="7">
        <v>0.11709333027206997</v>
      </c>
      <c r="W61" s="7">
        <v>-2.4089126147379076</v>
      </c>
      <c r="X61" s="7">
        <v>1.4058855628257381</v>
      </c>
      <c r="Y61" s="7">
        <v>0.53292637686836031</v>
      </c>
      <c r="Z61" s="7">
        <v>-1.2311338997167933</v>
      </c>
      <c r="AA61" s="11">
        <v>-1.1528055331905669</v>
      </c>
      <c r="AB61" s="20">
        <f t="shared" si="16"/>
        <v>99.999992500000019</v>
      </c>
      <c r="AC61" s="21">
        <f t="shared" si="1"/>
        <v>102.19203333333333</v>
      </c>
      <c r="AD61" s="20">
        <f t="shared" si="2"/>
        <v>100.08099</v>
      </c>
      <c r="AE61" s="20">
        <f t="shared" si="17"/>
        <v>99.141823333333335</v>
      </c>
      <c r="AF61" s="20">
        <f t="shared" si="18"/>
        <v>98.585123333333328</v>
      </c>
      <c r="AG61" s="7"/>
      <c r="AH61" s="20">
        <f t="shared" si="19"/>
        <v>-2.0657611601165229</v>
      </c>
      <c r="AI61" s="20">
        <f t="shared" si="19"/>
        <v>-0.9384066511199336</v>
      </c>
      <c r="AJ61" s="19">
        <f t="shared" si="19"/>
        <v>-0.56151882352241955</v>
      </c>
    </row>
    <row r="62" spans="1:36" s="46" customFormat="1" x14ac:dyDescent="0.2">
      <c r="A62" s="54" t="s">
        <v>20</v>
      </c>
      <c r="B62" s="54" t="s">
        <v>21</v>
      </c>
      <c r="C62" s="26"/>
      <c r="D62" s="109">
        <v>98.009860000000003</v>
      </c>
      <c r="E62" s="109">
        <v>98.341499999999996</v>
      </c>
      <c r="F62" s="110">
        <v>98.561620000000005</v>
      </c>
      <c r="G62" s="109">
        <v>98.832149999999999</v>
      </c>
      <c r="H62" s="105">
        <v>100.4066</v>
      </c>
      <c r="I62" s="105">
        <v>100.55840000000001</v>
      </c>
      <c r="J62" s="105">
        <v>101.3806</v>
      </c>
      <c r="K62" s="105">
        <v>101.1454</v>
      </c>
      <c r="L62" s="109">
        <v>100.5147</v>
      </c>
      <c r="M62" s="109">
        <v>100.31229999999999</v>
      </c>
      <c r="N62" s="109">
        <v>100.9367</v>
      </c>
      <c r="O62" s="109">
        <v>101.00020000000001</v>
      </c>
      <c r="P62" s="21"/>
      <c r="Q62" s="20">
        <v>0.33837411868560269</v>
      </c>
      <c r="R62" s="20">
        <v>0.22383225799892065</v>
      </c>
      <c r="S62" s="20">
        <v>0.27447803719134656</v>
      </c>
      <c r="T62" s="20">
        <v>1.5930544868243772</v>
      </c>
      <c r="U62" s="20">
        <v>0.1511852806488902</v>
      </c>
      <c r="V62" s="20">
        <v>0.81763432990182328</v>
      </c>
      <c r="W62" s="20">
        <v>-0.23199704874503216</v>
      </c>
      <c r="X62" s="20">
        <v>-0.62355776931031004</v>
      </c>
      <c r="Y62" s="20">
        <v>-0.20136358164528317</v>
      </c>
      <c r="Z62" s="20">
        <v>0.62245606969435308</v>
      </c>
      <c r="AA62" s="19">
        <v>6.2910715329513214E-2</v>
      </c>
      <c r="AB62" s="20">
        <f t="shared" si="16"/>
        <v>100.00000249999999</v>
      </c>
      <c r="AC62" s="21">
        <f t="shared" si="1"/>
        <v>98.304326666666668</v>
      </c>
      <c r="AD62" s="20">
        <f t="shared" si="2"/>
        <v>99.932383333333334</v>
      </c>
      <c r="AE62" s="20">
        <f t="shared" si="17"/>
        <v>101.01356666666668</v>
      </c>
      <c r="AF62" s="20">
        <f t="shared" si="18"/>
        <v>100.74973333333332</v>
      </c>
      <c r="AG62" s="109"/>
      <c r="AH62" s="20">
        <f t="shared" si="19"/>
        <v>1.6561393805047118</v>
      </c>
      <c r="AI62" s="20">
        <f t="shared" si="19"/>
        <v>1.0819148881168701</v>
      </c>
      <c r="AJ62" s="19">
        <f t="shared" si="19"/>
        <v>-0.26118603870702373</v>
      </c>
    </row>
    <row r="63" spans="1:36" s="46" customFormat="1" x14ac:dyDescent="0.2">
      <c r="A63" s="54" t="s">
        <v>22</v>
      </c>
      <c r="B63" s="54" t="s">
        <v>23</v>
      </c>
      <c r="C63" s="26"/>
      <c r="D63" s="109">
        <v>98.032730000000001</v>
      </c>
      <c r="E63" s="109">
        <v>98.22878</v>
      </c>
      <c r="F63" s="110">
        <v>98.450310000000002</v>
      </c>
      <c r="G63" s="109">
        <v>98.715639999999993</v>
      </c>
      <c r="H63" s="105">
        <v>100.5466</v>
      </c>
      <c r="I63" s="105">
        <v>100.69629999999999</v>
      </c>
      <c r="J63" s="105">
        <v>101.6626</v>
      </c>
      <c r="K63" s="105">
        <v>101.33620000000001</v>
      </c>
      <c r="L63" s="109">
        <v>100.57810000000001</v>
      </c>
      <c r="M63" s="109">
        <v>100.16459999999999</v>
      </c>
      <c r="N63" s="109">
        <v>100.7437</v>
      </c>
      <c r="O63" s="109">
        <v>100.8445</v>
      </c>
      <c r="P63" s="21"/>
      <c r="Q63" s="20">
        <v>0.19998422975673491</v>
      </c>
      <c r="R63" s="20">
        <v>0.22552453568088834</v>
      </c>
      <c r="S63" s="20">
        <v>0.26950651552035909</v>
      </c>
      <c r="T63" s="20">
        <v>1.8547820791112783</v>
      </c>
      <c r="U63" s="20">
        <v>0.14888618809586374</v>
      </c>
      <c r="V63" s="20">
        <v>0.95961817862225718</v>
      </c>
      <c r="W63" s="20">
        <v>-0.32106202280877377</v>
      </c>
      <c r="X63" s="20">
        <v>-0.74810383653620205</v>
      </c>
      <c r="Y63" s="20">
        <v>-0.41112329622453919</v>
      </c>
      <c r="Z63" s="20">
        <v>0.57814836778663425</v>
      </c>
      <c r="AA63" s="19">
        <v>0.10005588438780039</v>
      </c>
      <c r="AB63" s="20">
        <f t="shared" si="16"/>
        <v>100.00000499999999</v>
      </c>
      <c r="AC63" s="21">
        <f t="shared" si="1"/>
        <v>98.237273333333334</v>
      </c>
      <c r="AD63" s="20">
        <f t="shared" si="2"/>
        <v>99.98617999999999</v>
      </c>
      <c r="AE63" s="20">
        <f t="shared" si="17"/>
        <v>101.1923</v>
      </c>
      <c r="AF63" s="20">
        <f t="shared" si="18"/>
        <v>100.58426666666666</v>
      </c>
      <c r="AG63" s="109"/>
      <c r="AH63" s="20">
        <f t="shared" si="19"/>
        <v>1.7802882829741833</v>
      </c>
      <c r="AI63" s="20">
        <f t="shared" si="19"/>
        <v>1.2062867088231712</v>
      </c>
      <c r="AJ63" s="19">
        <f t="shared" si="19"/>
        <v>-0.60086917021683917</v>
      </c>
    </row>
    <row r="64" spans="1:36" ht="15" customHeight="1" x14ac:dyDescent="0.2">
      <c r="A64" s="3" t="s">
        <v>24</v>
      </c>
      <c r="B64" s="3" t="s">
        <v>301</v>
      </c>
      <c r="C64" s="26"/>
      <c r="D64" s="7">
        <v>98.480159999999998</v>
      </c>
      <c r="E64" s="7">
        <v>98.579520000000002</v>
      </c>
      <c r="F64" s="108">
        <v>98.837289999999996</v>
      </c>
      <c r="G64" s="7">
        <v>99.47766</v>
      </c>
      <c r="H64" s="106">
        <v>101.7555</v>
      </c>
      <c r="I64" s="106">
        <v>100.87130000000001</v>
      </c>
      <c r="J64" s="106">
        <v>102.12220000000001</v>
      </c>
      <c r="K64" s="106">
        <v>101.4235</v>
      </c>
      <c r="L64" s="7">
        <v>99.8613</v>
      </c>
      <c r="M64" s="7">
        <v>99.158760000000001</v>
      </c>
      <c r="N64" s="7">
        <v>99.611630000000005</v>
      </c>
      <c r="O64" s="7">
        <v>99.821119999999993</v>
      </c>
      <c r="P64" s="10"/>
      <c r="Q64" s="7">
        <v>0.1008934185322245</v>
      </c>
      <c r="R64" s="7">
        <v>0.26148433264839754</v>
      </c>
      <c r="S64" s="7">
        <v>0.64790323571195074</v>
      </c>
      <c r="T64" s="7">
        <v>2.2898005441623752</v>
      </c>
      <c r="U64" s="7">
        <v>-0.8689456589570026</v>
      </c>
      <c r="V64" s="7">
        <v>1.2400950518135498</v>
      </c>
      <c r="W64" s="7">
        <v>-0.68418032513988358</v>
      </c>
      <c r="X64" s="7">
        <v>-1.5402741968084359</v>
      </c>
      <c r="Y64" s="7">
        <v>-0.7035157763818406</v>
      </c>
      <c r="Z64" s="7">
        <v>0.45671204440233448</v>
      </c>
      <c r="AA64" s="11">
        <v>0.2103067683964093</v>
      </c>
      <c r="AB64" s="20">
        <f t="shared" si="16"/>
        <v>99.999995000000013</v>
      </c>
      <c r="AC64" s="21">
        <f t="shared" si="1"/>
        <v>98.632323333333332</v>
      </c>
      <c r="AD64" s="20">
        <f t="shared" si="2"/>
        <v>100.70148666666667</v>
      </c>
      <c r="AE64" s="20">
        <f t="shared" si="17"/>
        <v>101.13566666666668</v>
      </c>
      <c r="AF64" s="20">
        <f t="shared" si="18"/>
        <v>99.530503333333343</v>
      </c>
      <c r="AG64" s="7"/>
      <c r="AH64" s="20">
        <f t="shared" si="19"/>
        <v>2.0978552095345862</v>
      </c>
      <c r="AI64" s="20">
        <f t="shared" si="19"/>
        <v>0.43115550164338856</v>
      </c>
      <c r="AJ64" s="19">
        <f t="shared" si="19"/>
        <v>-1.5871387278474174</v>
      </c>
    </row>
    <row r="65" spans="1:36" ht="15" customHeight="1" x14ac:dyDescent="0.2">
      <c r="A65" s="3" t="s">
        <v>26</v>
      </c>
      <c r="B65" s="3" t="s">
        <v>302</v>
      </c>
      <c r="C65" s="26"/>
      <c r="D65" s="7">
        <v>96.507819999999995</v>
      </c>
      <c r="E65" s="7">
        <v>96.252030000000005</v>
      </c>
      <c r="F65" s="108">
        <v>96.399979999999999</v>
      </c>
      <c r="G65" s="7">
        <v>93.910060000000001</v>
      </c>
      <c r="H65" s="106">
        <v>96.586590000000001</v>
      </c>
      <c r="I65" s="106">
        <v>102.6122</v>
      </c>
      <c r="J65" s="106">
        <v>103.4524</v>
      </c>
      <c r="K65" s="106">
        <v>103.4954</v>
      </c>
      <c r="L65" s="7">
        <v>102.6211</v>
      </c>
      <c r="M65" s="7">
        <v>102.0077</v>
      </c>
      <c r="N65" s="7">
        <v>103.3908</v>
      </c>
      <c r="O65" s="7">
        <v>102.76390000000001</v>
      </c>
      <c r="P65" s="10"/>
      <c r="Q65" s="7">
        <v>-0.26504587918366657</v>
      </c>
      <c r="R65" s="7">
        <v>0.15371104380862871</v>
      </c>
      <c r="S65" s="7">
        <v>-2.5829051001877783</v>
      </c>
      <c r="T65" s="7">
        <v>2.8500993397299497</v>
      </c>
      <c r="U65" s="7">
        <v>6.2385575471708856</v>
      </c>
      <c r="V65" s="7">
        <v>0.81881101857283611</v>
      </c>
      <c r="W65" s="7">
        <v>4.1565009608289773E-2</v>
      </c>
      <c r="X65" s="7">
        <v>-0.84477184493224355</v>
      </c>
      <c r="Y65" s="7">
        <v>-0.59773282492586677</v>
      </c>
      <c r="Z65" s="7">
        <v>1.3558780366580159</v>
      </c>
      <c r="AA65" s="11">
        <v>-0.60634021595731147</v>
      </c>
      <c r="AB65" s="20">
        <f t="shared" si="16"/>
        <v>99.999998333333323</v>
      </c>
      <c r="AC65" s="21">
        <f t="shared" si="1"/>
        <v>96.386610000000005</v>
      </c>
      <c r="AD65" s="20">
        <f t="shared" si="2"/>
        <v>97.702949999999987</v>
      </c>
      <c r="AE65" s="20">
        <f t="shared" si="17"/>
        <v>103.18963333333333</v>
      </c>
      <c r="AF65" s="20">
        <f t="shared" si="18"/>
        <v>102.72080000000001</v>
      </c>
      <c r="AG65" s="7"/>
      <c r="AH65" s="20">
        <f t="shared" si="19"/>
        <v>1.3656876198882628</v>
      </c>
      <c r="AI65" s="20">
        <f t="shared" si="19"/>
        <v>5.6156782710587123</v>
      </c>
      <c r="AJ65" s="19">
        <f t="shared" si="19"/>
        <v>-0.45434150523516337</v>
      </c>
    </row>
    <row r="66" spans="1:36" ht="15" customHeight="1" x14ac:dyDescent="0.2">
      <c r="A66" s="3" t="s">
        <v>27</v>
      </c>
      <c r="B66" s="3" t="s">
        <v>303</v>
      </c>
      <c r="C66" s="26"/>
      <c r="D66" s="7">
        <v>97.888210000000001</v>
      </c>
      <c r="E66" s="7">
        <v>98.430160000000001</v>
      </c>
      <c r="F66" s="108">
        <v>98.44417</v>
      </c>
      <c r="G66" s="7">
        <v>99.492130000000003</v>
      </c>
      <c r="H66" s="106">
        <v>99.471209999999999</v>
      </c>
      <c r="I66" s="106">
        <v>98.88382</v>
      </c>
      <c r="J66" s="106">
        <v>99.903400000000005</v>
      </c>
      <c r="K66" s="106">
        <v>100.32389999999999</v>
      </c>
      <c r="L66" s="7">
        <v>100.81829999999999</v>
      </c>
      <c r="M66" s="7">
        <v>101.55119999999999</v>
      </c>
      <c r="N66" s="7">
        <v>102.36620000000001</v>
      </c>
      <c r="O66" s="7">
        <v>102.42740000000001</v>
      </c>
      <c r="P66" s="10"/>
      <c r="Q66" s="7">
        <v>0.55364175113632164</v>
      </c>
      <c r="R66" s="7">
        <v>1.4233442270132415E-2</v>
      </c>
      <c r="S66" s="7">
        <v>1.0645221550448374</v>
      </c>
      <c r="T66" s="7">
        <v>-2.1026788752038804E-2</v>
      </c>
      <c r="U66" s="7">
        <v>-0.59051257142644509</v>
      </c>
      <c r="V66" s="7">
        <v>1.0310888070464965</v>
      </c>
      <c r="W66" s="7">
        <v>0.42090659577150513</v>
      </c>
      <c r="X66" s="7">
        <v>0.49280380846438276</v>
      </c>
      <c r="Y66" s="7">
        <v>0.72695135704529912</v>
      </c>
      <c r="Z66" s="7">
        <v>0.80255083150175666</v>
      </c>
      <c r="AA66" s="11">
        <v>5.9785358839147561E-2</v>
      </c>
      <c r="AB66" s="20">
        <f t="shared" si="16"/>
        <v>100.00000833333333</v>
      </c>
      <c r="AC66" s="21">
        <f t="shared" si="1"/>
        <v>98.254180000000005</v>
      </c>
      <c r="AD66" s="20">
        <f t="shared" si="2"/>
        <v>99.282386666666682</v>
      </c>
      <c r="AE66" s="20">
        <f t="shared" si="17"/>
        <v>100.34853333333335</v>
      </c>
      <c r="AF66" s="20">
        <f t="shared" si="18"/>
        <v>102.11493333333333</v>
      </c>
      <c r="AG66" s="7"/>
      <c r="AH66" s="20">
        <f t="shared" si="19"/>
        <v>1.0464762584825138</v>
      </c>
      <c r="AI66" s="20">
        <f t="shared" si="19"/>
        <v>1.0738527773775104</v>
      </c>
      <c r="AJ66" s="19">
        <f t="shared" si="19"/>
        <v>1.7602648901030165</v>
      </c>
    </row>
    <row r="67" spans="1:36" ht="15" customHeight="1" x14ac:dyDescent="0.2">
      <c r="A67" s="3" t="s">
        <v>29</v>
      </c>
      <c r="B67" s="3" t="s">
        <v>304</v>
      </c>
      <c r="C67" s="26"/>
      <c r="D67" s="7">
        <v>98.322860000000006</v>
      </c>
      <c r="E67" s="7">
        <v>95.947869999999995</v>
      </c>
      <c r="F67" s="108">
        <v>96.020709999999994</v>
      </c>
      <c r="G67" s="7">
        <v>95.996350000000007</v>
      </c>
      <c r="H67" s="106">
        <v>98.078819999999993</v>
      </c>
      <c r="I67" s="106">
        <v>101.07640000000001</v>
      </c>
      <c r="J67" s="106">
        <v>101.3249</v>
      </c>
      <c r="K67" s="106">
        <v>101.6044</v>
      </c>
      <c r="L67" s="7">
        <v>102.5998</v>
      </c>
      <c r="M67" s="7">
        <v>102.7231</v>
      </c>
      <c r="N67" s="7">
        <v>102.88890000000001</v>
      </c>
      <c r="O67" s="7">
        <v>103.41589999999999</v>
      </c>
      <c r="P67" s="10"/>
      <c r="Q67" s="7">
        <v>-2.4155013391595923</v>
      </c>
      <c r="R67" s="7">
        <v>7.5916224091268886E-2</v>
      </c>
      <c r="S67" s="7">
        <v>-2.5369527053056867E-2</v>
      </c>
      <c r="T67" s="7">
        <v>2.169322062765914</v>
      </c>
      <c r="U67" s="7">
        <v>3.0562969660524195</v>
      </c>
      <c r="V67" s="7">
        <v>0.2458536315104147</v>
      </c>
      <c r="W67" s="7">
        <v>0.27584532528529387</v>
      </c>
      <c r="X67" s="7">
        <v>0.97968198227636172</v>
      </c>
      <c r="Y67" s="7">
        <v>0.1201756728570625</v>
      </c>
      <c r="Z67" s="7">
        <v>0.16140478626521629</v>
      </c>
      <c r="AA67" s="11">
        <v>0.51220296844459101</v>
      </c>
      <c r="AB67" s="20">
        <f t="shared" si="16"/>
        <v>100.00000083333333</v>
      </c>
      <c r="AC67" s="21">
        <f t="shared" si="1"/>
        <v>96.763813333333346</v>
      </c>
      <c r="AD67" s="20">
        <f t="shared" si="2"/>
        <v>98.383856666666659</v>
      </c>
      <c r="AE67" s="20">
        <f t="shared" si="17"/>
        <v>101.84303333333334</v>
      </c>
      <c r="AF67" s="20">
        <f t="shared" si="18"/>
        <v>103.00930000000001</v>
      </c>
      <c r="AG67" s="7"/>
      <c r="AH67" s="20">
        <f t="shared" si="19"/>
        <v>1.6742243588029737</v>
      </c>
      <c r="AI67" s="20">
        <f t="shared" si="19"/>
        <v>3.5160002706406317</v>
      </c>
      <c r="AJ67" s="19">
        <f t="shared" si="19"/>
        <v>1.1451609683005728</v>
      </c>
    </row>
    <row r="68" spans="1:36" ht="15" customHeight="1" x14ac:dyDescent="0.2">
      <c r="A68" s="3" t="s">
        <v>31</v>
      </c>
      <c r="B68" s="3" t="s">
        <v>32</v>
      </c>
      <c r="C68" s="26"/>
      <c r="D68" s="7">
        <v>99.350229999999996</v>
      </c>
      <c r="E68" s="7">
        <v>99.572400000000002</v>
      </c>
      <c r="F68" s="108">
        <v>99.964299999999994</v>
      </c>
      <c r="G68" s="7">
        <v>100.1427</v>
      </c>
      <c r="H68" s="106">
        <v>99.306880000000007</v>
      </c>
      <c r="I68" s="106">
        <v>99.438389999999998</v>
      </c>
      <c r="J68" s="106">
        <v>99.772869999999998</v>
      </c>
      <c r="K68" s="106">
        <v>99.988470000000007</v>
      </c>
      <c r="L68" s="7">
        <v>100.0313</v>
      </c>
      <c r="M68" s="7">
        <v>100.001</v>
      </c>
      <c r="N68" s="7">
        <v>100.7062</v>
      </c>
      <c r="O68" s="7">
        <v>101.7252</v>
      </c>
      <c r="P68" s="10"/>
      <c r="Q68" s="7">
        <v>0.22362303539710532</v>
      </c>
      <c r="R68" s="7">
        <v>0.39358296074011728</v>
      </c>
      <c r="S68" s="7">
        <v>0.17846371154503213</v>
      </c>
      <c r="T68" s="7">
        <v>-0.83462898443920353</v>
      </c>
      <c r="U68" s="7">
        <v>0.13242788415061632</v>
      </c>
      <c r="V68" s="7">
        <v>0.33636908240368657</v>
      </c>
      <c r="W68" s="7">
        <v>0.21609080705006192</v>
      </c>
      <c r="X68" s="7">
        <v>4.2834938868446568E-2</v>
      </c>
      <c r="Y68" s="7">
        <v>-3.0290519067528748E-2</v>
      </c>
      <c r="Z68" s="7">
        <v>0.70519294807051003</v>
      </c>
      <c r="AA68" s="11">
        <v>1.0118542850390595</v>
      </c>
      <c r="AB68" s="20">
        <f t="shared" si="16"/>
        <v>99.999995000000013</v>
      </c>
      <c r="AC68" s="21">
        <f t="shared" si="1"/>
        <v>99.628976666666674</v>
      </c>
      <c r="AD68" s="20">
        <f t="shared" si="2"/>
        <v>99.629323333333332</v>
      </c>
      <c r="AE68" s="20">
        <f t="shared" si="17"/>
        <v>99.930880000000002</v>
      </c>
      <c r="AF68" s="20">
        <f t="shared" si="18"/>
        <v>100.81080000000001</v>
      </c>
      <c r="AG68" s="7"/>
      <c r="AH68" s="20">
        <f t="shared" si="19"/>
        <v>3.4795767081163831E-4</v>
      </c>
      <c r="AI68" s="20">
        <f t="shared" si="19"/>
        <v>0.3026786257071592</v>
      </c>
      <c r="AJ68" s="19">
        <f t="shared" si="19"/>
        <v>0.88052862138310672</v>
      </c>
    </row>
    <row r="69" spans="1:36" ht="15" customHeight="1" x14ac:dyDescent="0.2">
      <c r="A69" s="3" t="s">
        <v>33</v>
      </c>
      <c r="B69" s="3" t="s">
        <v>43</v>
      </c>
      <c r="C69" s="26"/>
      <c r="D69" s="7">
        <v>96.244249999999994</v>
      </c>
      <c r="E69" s="7">
        <v>96.956069999999997</v>
      </c>
      <c r="F69" s="108">
        <v>97.471379999999996</v>
      </c>
      <c r="G69" s="7">
        <v>97.908990000000003</v>
      </c>
      <c r="H69" s="106">
        <v>99.764470000000003</v>
      </c>
      <c r="I69" s="106">
        <v>100.8031</v>
      </c>
      <c r="J69" s="106">
        <v>101.2968</v>
      </c>
      <c r="K69" s="106">
        <v>101.40219999999999</v>
      </c>
      <c r="L69" s="7">
        <v>101.3146</v>
      </c>
      <c r="M69" s="7">
        <v>102.0698</v>
      </c>
      <c r="N69" s="7">
        <v>102.51479999999999</v>
      </c>
      <c r="O69" s="7">
        <v>102.2535</v>
      </c>
      <c r="P69" s="10"/>
      <c r="Q69" s="7">
        <v>0.73959743049585092</v>
      </c>
      <c r="R69" s="7">
        <v>0.53148812652988053</v>
      </c>
      <c r="S69" s="7">
        <v>0.44896255700904875</v>
      </c>
      <c r="T69" s="7">
        <v>1.8951068742512818</v>
      </c>
      <c r="U69" s="7">
        <v>1.0410820605772755</v>
      </c>
      <c r="V69" s="7">
        <v>0.48976668376270571</v>
      </c>
      <c r="W69" s="7">
        <v>0.10405067089976075</v>
      </c>
      <c r="X69" s="7">
        <v>-8.6388658234234361E-2</v>
      </c>
      <c r="Y69" s="7">
        <v>0.74540095899307912</v>
      </c>
      <c r="Z69" s="7">
        <v>0.435976165329993</v>
      </c>
      <c r="AA69" s="11">
        <v>-0.25489002563531454</v>
      </c>
      <c r="AB69" s="20">
        <f t="shared" si="16"/>
        <v>99.999996666666675</v>
      </c>
      <c r="AC69" s="21">
        <f t="shared" si="1"/>
        <v>96.890566666666658</v>
      </c>
      <c r="AD69" s="20">
        <f t="shared" si="2"/>
        <v>99.492186666666669</v>
      </c>
      <c r="AE69" s="20">
        <f t="shared" si="17"/>
        <v>101.33786666666667</v>
      </c>
      <c r="AF69" s="20">
        <f t="shared" si="18"/>
        <v>102.27936666666666</v>
      </c>
      <c r="AG69" s="7"/>
      <c r="AH69" s="20">
        <f t="shared" si="19"/>
        <v>2.6851117601059968</v>
      </c>
      <c r="AI69" s="20">
        <f t="shared" si="19"/>
        <v>1.8551004474187209</v>
      </c>
      <c r="AJ69" s="19">
        <f t="shared" si="19"/>
        <v>0.92907027843489232</v>
      </c>
    </row>
    <row r="70" spans="1:36" ht="15" customHeight="1" x14ac:dyDescent="0.2">
      <c r="A70" s="3" t="s">
        <v>34</v>
      </c>
      <c r="B70" s="3" t="s">
        <v>305</v>
      </c>
      <c r="C70" s="26"/>
      <c r="D70" s="7">
        <v>95.696870000000004</v>
      </c>
      <c r="E70" s="7">
        <v>96.146600000000007</v>
      </c>
      <c r="F70" s="108">
        <v>96.250069999999994</v>
      </c>
      <c r="G70" s="7">
        <v>95.00085</v>
      </c>
      <c r="H70" s="106">
        <v>96.826170000000005</v>
      </c>
      <c r="I70" s="106">
        <v>102.77719999999999</v>
      </c>
      <c r="J70" s="106">
        <v>102.77719999999999</v>
      </c>
      <c r="K70" s="106">
        <v>102.8998</v>
      </c>
      <c r="L70" s="7">
        <v>102.9161</v>
      </c>
      <c r="M70" s="7">
        <v>102.9235</v>
      </c>
      <c r="N70" s="7">
        <v>102.9302</v>
      </c>
      <c r="O70" s="7">
        <v>102.85550000000001</v>
      </c>
      <c r="P70" s="10"/>
      <c r="Q70" s="7">
        <v>0.4699526745232131</v>
      </c>
      <c r="R70" s="7">
        <v>0.10761691001032515</v>
      </c>
      <c r="S70" s="7">
        <v>-1.2978899651709281</v>
      </c>
      <c r="T70" s="7">
        <v>1.9213722824585306</v>
      </c>
      <c r="U70" s="7">
        <v>6.1460966596117439</v>
      </c>
      <c r="V70" s="7">
        <v>0</v>
      </c>
      <c r="W70" s="7">
        <v>0.11928715707375333</v>
      </c>
      <c r="X70" s="7">
        <v>1.5840652751512724E-2</v>
      </c>
      <c r="Y70" s="7">
        <v>7.1903229912560528E-3</v>
      </c>
      <c r="Z70" s="7">
        <v>6.5096892352038581E-3</v>
      </c>
      <c r="AA70" s="11">
        <v>-7.2573452689291273E-2</v>
      </c>
      <c r="AB70" s="20">
        <f t="shared" si="16"/>
        <v>100.00000499999999</v>
      </c>
      <c r="AC70" s="21">
        <f t="shared" si="1"/>
        <v>96.031180000000006</v>
      </c>
      <c r="AD70" s="20">
        <f t="shared" si="2"/>
        <v>98.201406666666671</v>
      </c>
      <c r="AE70" s="20">
        <f t="shared" si="17"/>
        <v>102.86436666666667</v>
      </c>
      <c r="AF70" s="20">
        <f t="shared" si="18"/>
        <v>102.90306666666667</v>
      </c>
      <c r="AG70" s="7"/>
      <c r="AH70" s="20">
        <f t="shared" si="19"/>
        <v>2.2599187749923146</v>
      </c>
      <c r="AI70" s="20">
        <f t="shared" si="19"/>
        <v>4.7483637539204295</v>
      </c>
      <c r="AJ70" s="19">
        <f t="shared" si="19"/>
        <v>3.7622357726093014E-2</v>
      </c>
    </row>
    <row r="71" spans="1:36" ht="15" customHeight="1" x14ac:dyDescent="0.2">
      <c r="A71" s="3"/>
      <c r="B71" s="3" t="s">
        <v>306</v>
      </c>
      <c r="C71" s="26"/>
      <c r="D71" s="7">
        <v>95.84093</v>
      </c>
      <c r="E71" s="7">
        <v>95.148129999999995</v>
      </c>
      <c r="F71" s="108">
        <v>95.995940000000004</v>
      </c>
      <c r="G71" s="7">
        <v>99.121350000000007</v>
      </c>
      <c r="H71" s="106">
        <v>99.595439999999996</v>
      </c>
      <c r="I71" s="106">
        <v>101.8981</v>
      </c>
      <c r="J71" s="106">
        <v>102.9663</v>
      </c>
      <c r="K71" s="106">
        <v>102.587</v>
      </c>
      <c r="L71" s="7">
        <v>101.643</v>
      </c>
      <c r="M71" s="7">
        <v>101.643</v>
      </c>
      <c r="N71" s="7">
        <v>101.7804</v>
      </c>
      <c r="O71" s="7">
        <v>101.7804</v>
      </c>
      <c r="P71" s="10"/>
      <c r="Q71" s="7">
        <v>-0.72286443798073052</v>
      </c>
      <c r="R71" s="7">
        <v>0.89104220965773029</v>
      </c>
      <c r="S71" s="7">
        <v>3.255773108737726</v>
      </c>
      <c r="T71" s="7">
        <v>0.47829251720238841</v>
      </c>
      <c r="U71" s="7">
        <v>2.3120134817417375</v>
      </c>
      <c r="V71" s="7">
        <v>1.0483021763899469</v>
      </c>
      <c r="W71" s="7">
        <v>-0.36837295309242013</v>
      </c>
      <c r="X71" s="7">
        <v>-0.92019456656301735</v>
      </c>
      <c r="Y71" s="7">
        <v>0</v>
      </c>
      <c r="Z71" s="7">
        <v>0.13517900888403483</v>
      </c>
      <c r="AA71" s="11">
        <v>0</v>
      </c>
      <c r="AB71" s="20">
        <f t="shared" si="16"/>
        <v>99.999999166666683</v>
      </c>
      <c r="AC71" s="21">
        <f t="shared" ref="AC71:AC134" si="20">IFERROR(AVERAGE(D71:F71),"")</f>
        <v>95.661666666666676</v>
      </c>
      <c r="AD71" s="20">
        <f t="shared" ref="AD71:AD134" si="21">IFERROR(AVERAGE(G71:I71),"")</f>
        <v>100.20496333333334</v>
      </c>
      <c r="AE71" s="20">
        <f t="shared" si="17"/>
        <v>102.39876666666667</v>
      </c>
      <c r="AF71" s="20">
        <f t="shared" si="18"/>
        <v>101.7346</v>
      </c>
      <c r="AG71" s="7"/>
      <c r="AH71" s="20">
        <f t="shared" si="19"/>
        <v>4.7493388156175484</v>
      </c>
      <c r="AI71" s="20">
        <f t="shared" si="19"/>
        <v>2.1893160382042254</v>
      </c>
      <c r="AJ71" s="19">
        <f t="shared" si="19"/>
        <v>-0.6486080724279617</v>
      </c>
    </row>
    <row r="72" spans="1:36" ht="15" customHeight="1" x14ac:dyDescent="0.2">
      <c r="A72" s="3"/>
      <c r="B72" s="3" t="s">
        <v>307</v>
      </c>
      <c r="C72" s="26"/>
      <c r="D72" s="7">
        <v>100</v>
      </c>
      <c r="E72" s="7">
        <v>100</v>
      </c>
      <c r="F72" s="108">
        <v>100</v>
      </c>
      <c r="G72" s="7">
        <v>100</v>
      </c>
      <c r="H72" s="106">
        <v>100</v>
      </c>
      <c r="I72" s="106">
        <v>100</v>
      </c>
      <c r="J72" s="106">
        <v>100</v>
      </c>
      <c r="K72" s="106">
        <v>100</v>
      </c>
      <c r="L72" s="7">
        <v>100</v>
      </c>
      <c r="M72" s="7">
        <v>100</v>
      </c>
      <c r="N72" s="7">
        <v>100</v>
      </c>
      <c r="O72" s="7">
        <v>100</v>
      </c>
      <c r="P72" s="10"/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11">
        <v>0</v>
      </c>
      <c r="AB72" s="20">
        <f t="shared" si="16"/>
        <v>100</v>
      </c>
      <c r="AC72" s="21">
        <f t="shared" si="20"/>
        <v>100</v>
      </c>
      <c r="AD72" s="20">
        <f t="shared" si="21"/>
        <v>100</v>
      </c>
      <c r="AE72" s="20">
        <f t="shared" si="17"/>
        <v>100</v>
      </c>
      <c r="AF72" s="20">
        <f t="shared" si="18"/>
        <v>100</v>
      </c>
      <c r="AG72" s="7"/>
      <c r="AH72" s="20">
        <f t="shared" si="19"/>
        <v>0</v>
      </c>
      <c r="AI72" s="20">
        <f t="shared" si="19"/>
        <v>0</v>
      </c>
      <c r="AJ72" s="19">
        <f t="shared" si="19"/>
        <v>0</v>
      </c>
    </row>
    <row r="73" spans="1:36" ht="15" customHeight="1" x14ac:dyDescent="0.2">
      <c r="A73" s="3"/>
      <c r="B73" s="3" t="s">
        <v>308</v>
      </c>
      <c r="C73" s="26"/>
      <c r="D73" s="7">
        <v>98.415559999999999</v>
      </c>
      <c r="E73" s="7">
        <v>100.19240000000001</v>
      </c>
      <c r="F73" s="108">
        <v>99.882769999999994</v>
      </c>
      <c r="G73" s="7">
        <v>99.283230000000003</v>
      </c>
      <c r="H73" s="106">
        <v>99.136330000000001</v>
      </c>
      <c r="I73" s="106">
        <v>100.1902</v>
      </c>
      <c r="J73" s="106">
        <v>100.7076</v>
      </c>
      <c r="K73" s="106">
        <v>100.6808</v>
      </c>
      <c r="L73" s="7">
        <v>101.5022</v>
      </c>
      <c r="M73" s="7">
        <v>99.911060000000006</v>
      </c>
      <c r="N73" s="7">
        <v>100.04900000000001</v>
      </c>
      <c r="O73" s="7">
        <v>100.04900000000001</v>
      </c>
      <c r="P73" s="10"/>
      <c r="Q73" s="7">
        <v>1.8054462119607988</v>
      </c>
      <c r="R73" s="7">
        <v>-0.30903541585989824</v>
      </c>
      <c r="S73" s="7">
        <v>-0.60024366564923104</v>
      </c>
      <c r="T73" s="7">
        <v>-0.14796053673918771</v>
      </c>
      <c r="U73" s="7">
        <v>1.0630512547720936</v>
      </c>
      <c r="V73" s="7">
        <v>0.51641777339499773</v>
      </c>
      <c r="W73" s="7">
        <v>-2.6611695641634181E-2</v>
      </c>
      <c r="X73" s="7">
        <v>0.81584572232242591</v>
      </c>
      <c r="Y73" s="7">
        <v>-1.5675916384078332</v>
      </c>
      <c r="Z73" s="7">
        <v>0.1380627930481374</v>
      </c>
      <c r="AA73" s="11">
        <v>0</v>
      </c>
      <c r="AB73" s="20">
        <f t="shared" si="16"/>
        <v>100.00001250000001</v>
      </c>
      <c r="AC73" s="21">
        <f t="shared" si="20"/>
        <v>99.49691</v>
      </c>
      <c r="AD73" s="20">
        <f t="shared" si="21"/>
        <v>99.536586666666665</v>
      </c>
      <c r="AE73" s="20">
        <f t="shared" si="17"/>
        <v>100.96353333333333</v>
      </c>
      <c r="AF73" s="20">
        <f t="shared" si="18"/>
        <v>100.00301999999999</v>
      </c>
      <c r="AG73" s="7"/>
      <c r="AH73" s="20">
        <f t="shared" si="19"/>
        <v>3.9877285301287202E-2</v>
      </c>
      <c r="AI73" s="20">
        <f t="shared" si="19"/>
        <v>1.4335901144021648</v>
      </c>
      <c r="AJ73" s="19">
        <f t="shared" si="19"/>
        <v>-0.95134678989707311</v>
      </c>
    </row>
    <row r="74" spans="1:36" ht="15" customHeight="1" x14ac:dyDescent="0.2">
      <c r="A74" s="3"/>
      <c r="B74" s="3" t="s">
        <v>309</v>
      </c>
      <c r="C74" s="26"/>
      <c r="D74" s="7">
        <v>98.806299999999993</v>
      </c>
      <c r="E74" s="7">
        <v>99.526989999999998</v>
      </c>
      <c r="F74" s="108">
        <v>99.71593</v>
      </c>
      <c r="G74" s="7">
        <v>98.3827</v>
      </c>
      <c r="H74" s="106">
        <v>100.65089999999999</v>
      </c>
      <c r="I74" s="106">
        <v>98.39246</v>
      </c>
      <c r="J74" s="106">
        <v>98.811269999999993</v>
      </c>
      <c r="K74" s="106">
        <v>99.023960000000002</v>
      </c>
      <c r="L74" s="7">
        <v>101.66200000000001</v>
      </c>
      <c r="M74" s="7">
        <v>99.969560000000001</v>
      </c>
      <c r="N74" s="7">
        <v>102.48909999999999</v>
      </c>
      <c r="O74" s="7">
        <v>102.5688</v>
      </c>
      <c r="P74" s="10"/>
      <c r="Q74" s="7">
        <v>0.72939680971760379</v>
      </c>
      <c r="R74" s="7">
        <v>0.18983795249911842</v>
      </c>
      <c r="S74" s="7">
        <v>-1.337028095711488</v>
      </c>
      <c r="T74" s="7">
        <v>2.3054866353535663</v>
      </c>
      <c r="U74" s="7">
        <v>-2.2438348787740527</v>
      </c>
      <c r="V74" s="7">
        <v>0.42565253475722986</v>
      </c>
      <c r="W74" s="7">
        <v>0.2152487261827615</v>
      </c>
      <c r="X74" s="7">
        <v>2.6640421166756041</v>
      </c>
      <c r="Y74" s="7">
        <v>-1.6647714977080963</v>
      </c>
      <c r="Z74" s="7">
        <v>2.5203071815060425</v>
      </c>
      <c r="AA74" s="11">
        <v>7.7764367137581031E-2</v>
      </c>
      <c r="AB74" s="20">
        <f t="shared" si="16"/>
        <v>99.999997500000006</v>
      </c>
      <c r="AC74" s="21">
        <f t="shared" si="20"/>
        <v>99.349739999999997</v>
      </c>
      <c r="AD74" s="20">
        <f t="shared" si="21"/>
        <v>99.142020000000002</v>
      </c>
      <c r="AE74" s="20">
        <f t="shared" si="17"/>
        <v>99.832409999999996</v>
      </c>
      <c r="AF74" s="20">
        <f t="shared" si="18"/>
        <v>101.67582</v>
      </c>
      <c r="AG74" s="7"/>
      <c r="AH74" s="20">
        <f t="shared" si="19"/>
        <v>-0.20907956075173217</v>
      </c>
      <c r="AI74" s="20">
        <f t="shared" si="19"/>
        <v>0.69636466959215682</v>
      </c>
      <c r="AJ74" s="19">
        <f t="shared" si="19"/>
        <v>1.8465045569870426</v>
      </c>
    </row>
    <row r="75" spans="1:36" s="46" customFormat="1" x14ac:dyDescent="0.2">
      <c r="A75" s="54" t="s">
        <v>36</v>
      </c>
      <c r="B75" s="54" t="s">
        <v>37</v>
      </c>
      <c r="C75" s="26"/>
      <c r="D75" s="109">
        <v>97.923109999999994</v>
      </c>
      <c r="E75" s="109">
        <v>98.769009999999994</v>
      </c>
      <c r="F75" s="110">
        <v>98.983739999999997</v>
      </c>
      <c r="G75" s="109">
        <v>99.273979999999995</v>
      </c>
      <c r="H75" s="105">
        <v>99.875829999999993</v>
      </c>
      <c r="I75" s="105">
        <v>100.0355</v>
      </c>
      <c r="J75" s="105">
        <v>100.3111</v>
      </c>
      <c r="K75" s="105">
        <v>100.42149999999999</v>
      </c>
      <c r="L75" s="109">
        <v>100.2745</v>
      </c>
      <c r="M75" s="109">
        <v>100.87269999999999</v>
      </c>
      <c r="N75" s="109">
        <v>101.66840000000001</v>
      </c>
      <c r="O75" s="109">
        <v>101.59059999999999</v>
      </c>
      <c r="P75" s="21"/>
      <c r="Q75" s="20">
        <v>0.86384102792486905</v>
      </c>
      <c r="R75" s="20">
        <v>0.21740624918686843</v>
      </c>
      <c r="S75" s="20">
        <v>0.29321987631503638</v>
      </c>
      <c r="T75" s="20">
        <v>0.60625150719251808</v>
      </c>
      <c r="U75" s="20">
        <v>0.15986850872729222</v>
      </c>
      <c r="V75" s="20">
        <v>0.27550219672016152</v>
      </c>
      <c r="W75" s="20">
        <v>0.11005761077288406</v>
      </c>
      <c r="X75" s="20">
        <v>-0.14638299567322871</v>
      </c>
      <c r="Y75" s="20">
        <v>0.59656243611286164</v>
      </c>
      <c r="Z75" s="20">
        <v>0.78881600274406327</v>
      </c>
      <c r="AA75" s="19">
        <v>-7.6523285504650929E-2</v>
      </c>
      <c r="AB75" s="20">
        <f t="shared" si="16"/>
        <v>99.999997500000006</v>
      </c>
      <c r="AC75" s="21">
        <f t="shared" si="20"/>
        <v>98.558620000000005</v>
      </c>
      <c r="AD75" s="20">
        <f t="shared" si="21"/>
        <v>99.728436666666667</v>
      </c>
      <c r="AE75" s="20">
        <f t="shared" si="17"/>
        <v>100.33569999999999</v>
      </c>
      <c r="AF75" s="20">
        <f t="shared" si="18"/>
        <v>101.37723333333334</v>
      </c>
      <c r="AG75" s="109"/>
      <c r="AH75" s="20">
        <f t="shared" si="19"/>
        <v>1.1869247628129074</v>
      </c>
      <c r="AI75" s="20">
        <f t="shared" si="19"/>
        <v>0.60891692844143108</v>
      </c>
      <c r="AJ75" s="19">
        <f t="shared" si="19"/>
        <v>1.0380486041691626</v>
      </c>
    </row>
    <row r="76" spans="1:36" ht="15" customHeight="1" x14ac:dyDescent="0.2">
      <c r="A76" s="3" t="s">
        <v>38</v>
      </c>
      <c r="B76" s="3" t="s">
        <v>39</v>
      </c>
      <c r="C76" s="26"/>
      <c r="D76" s="7">
        <v>98.033289999999994</v>
      </c>
      <c r="E76" s="7">
        <v>98.112229999999997</v>
      </c>
      <c r="F76" s="108">
        <v>100.1417</v>
      </c>
      <c r="G76" s="7">
        <v>100.00879999999999</v>
      </c>
      <c r="H76" s="106">
        <v>99.31908</v>
      </c>
      <c r="I76" s="106">
        <v>98.86403</v>
      </c>
      <c r="J76" s="106">
        <v>100.0986</v>
      </c>
      <c r="K76" s="106">
        <v>101.3308</v>
      </c>
      <c r="L76" s="7">
        <v>101.2139</v>
      </c>
      <c r="M76" s="7">
        <v>101.2388</v>
      </c>
      <c r="N76" s="7">
        <v>101.2388</v>
      </c>
      <c r="O76" s="7">
        <v>100.3999</v>
      </c>
      <c r="P76" s="10"/>
      <c r="Q76" s="7">
        <v>8.0523667011484473E-2</v>
      </c>
      <c r="R76" s="7">
        <v>2.0685188788390638</v>
      </c>
      <c r="S76" s="7">
        <v>-0.13271194717086535</v>
      </c>
      <c r="T76" s="7">
        <v>-0.6896593099807159</v>
      </c>
      <c r="U76" s="7">
        <v>-0.45816976959512706</v>
      </c>
      <c r="V76" s="7">
        <v>1.2487554877137874</v>
      </c>
      <c r="W76" s="7">
        <v>1.2309862475598976</v>
      </c>
      <c r="X76" s="7">
        <v>-0.11536472622341984</v>
      </c>
      <c r="Y76" s="7">
        <v>2.4601364041897767E-2</v>
      </c>
      <c r="Z76" s="7">
        <v>0</v>
      </c>
      <c r="AA76" s="11">
        <v>-0.82863487121537915</v>
      </c>
      <c r="AB76" s="20">
        <f t="shared" si="16"/>
        <v>99.999994166666667</v>
      </c>
      <c r="AC76" s="21">
        <f t="shared" si="20"/>
        <v>98.762406666666664</v>
      </c>
      <c r="AD76" s="20">
        <f t="shared" si="21"/>
        <v>99.39730333333334</v>
      </c>
      <c r="AE76" s="20">
        <f t="shared" si="17"/>
        <v>100.88109999999999</v>
      </c>
      <c r="AF76" s="20">
        <f t="shared" si="18"/>
        <v>100.95916666666666</v>
      </c>
      <c r="AG76" s="7"/>
      <c r="AH76" s="20">
        <f t="shared" si="19"/>
        <v>0.64285256718127926</v>
      </c>
      <c r="AI76" s="20">
        <f t="shared" si="19"/>
        <v>1.4927936844430008</v>
      </c>
      <c r="AJ76" s="19">
        <f t="shared" si="19"/>
        <v>7.7384828938889427E-2</v>
      </c>
    </row>
    <row r="77" spans="1:36" ht="15" customHeight="1" x14ac:dyDescent="0.2">
      <c r="A77" s="3" t="s">
        <v>40</v>
      </c>
      <c r="B77" s="3" t="s">
        <v>310</v>
      </c>
      <c r="C77" s="26"/>
      <c r="D77" s="7">
        <v>97.553200000000004</v>
      </c>
      <c r="E77" s="7">
        <v>98.885670000000005</v>
      </c>
      <c r="F77" s="108">
        <v>99.023769999999999</v>
      </c>
      <c r="G77" s="7">
        <v>99.813019999999995</v>
      </c>
      <c r="H77" s="106">
        <v>100.26990000000001</v>
      </c>
      <c r="I77" s="106">
        <v>100.76990000000001</v>
      </c>
      <c r="J77" s="106">
        <v>100.83499999999999</v>
      </c>
      <c r="K77" s="106">
        <v>100.92359999999999</v>
      </c>
      <c r="L77" s="7">
        <v>100.5325</v>
      </c>
      <c r="M77" s="7">
        <v>100.1919</v>
      </c>
      <c r="N77" s="7">
        <v>100.6551</v>
      </c>
      <c r="O77" s="7">
        <v>100.54640000000001</v>
      </c>
      <c r="P77" s="10"/>
      <c r="Q77" s="7">
        <v>1.3658906114817357</v>
      </c>
      <c r="R77" s="7">
        <v>0.13965623128203949</v>
      </c>
      <c r="S77" s="7">
        <v>0.79703085430901655</v>
      </c>
      <c r="T77" s="7">
        <v>0.45773587453822395</v>
      </c>
      <c r="U77" s="7">
        <v>0.49865413249639218</v>
      </c>
      <c r="V77" s="7">
        <v>6.4602624394771491E-2</v>
      </c>
      <c r="W77" s="7">
        <v>8.7866316259234967E-2</v>
      </c>
      <c r="X77" s="7">
        <v>-0.38752085736140451</v>
      </c>
      <c r="Y77" s="7">
        <v>-0.3387959117698206</v>
      </c>
      <c r="Z77" s="7">
        <v>0.46231282169516741</v>
      </c>
      <c r="AA77" s="11">
        <v>-0.10799254086479365</v>
      </c>
      <c r="AB77" s="20">
        <f t="shared" si="16"/>
        <v>99.999996666666675</v>
      </c>
      <c r="AC77" s="21">
        <f t="shared" si="20"/>
        <v>98.487546666666674</v>
      </c>
      <c r="AD77" s="20">
        <f t="shared" si="21"/>
        <v>100.28427333333333</v>
      </c>
      <c r="AE77" s="20">
        <f t="shared" si="17"/>
        <v>100.76370000000001</v>
      </c>
      <c r="AF77" s="20">
        <f t="shared" si="18"/>
        <v>100.46446666666668</v>
      </c>
      <c r="AG77" s="7"/>
      <c r="AH77" s="20">
        <f t="shared" si="19"/>
        <v>1.8243186346672928</v>
      </c>
      <c r="AI77" s="20">
        <f t="shared" si="19"/>
        <v>0.47806764782860967</v>
      </c>
      <c r="AJ77" s="19">
        <f t="shared" si="19"/>
        <v>-0.29696540850855513</v>
      </c>
    </row>
    <row r="78" spans="1:36" ht="15" customHeight="1" x14ac:dyDescent="0.2">
      <c r="A78" s="3" t="s">
        <v>41</v>
      </c>
      <c r="B78" s="3" t="s">
        <v>311</v>
      </c>
      <c r="C78" s="26"/>
      <c r="D78" s="7">
        <v>98.300319999999999</v>
      </c>
      <c r="E78" s="7">
        <v>98.817049999999995</v>
      </c>
      <c r="F78" s="108">
        <v>98.817049999999995</v>
      </c>
      <c r="G78" s="7">
        <v>98.817049999999995</v>
      </c>
      <c r="H78" s="106">
        <v>100.0979</v>
      </c>
      <c r="I78" s="106">
        <v>100.0979</v>
      </c>
      <c r="J78" s="106">
        <v>100.0979</v>
      </c>
      <c r="K78" s="106">
        <v>100.0979</v>
      </c>
      <c r="L78" s="7">
        <v>100.0979</v>
      </c>
      <c r="M78" s="7">
        <v>101.5864</v>
      </c>
      <c r="N78" s="7">
        <v>101.5864</v>
      </c>
      <c r="O78" s="7">
        <v>101.5864</v>
      </c>
      <c r="P78" s="10"/>
      <c r="Q78" s="7">
        <v>0.52566461635119344</v>
      </c>
      <c r="R78" s="7">
        <v>0</v>
      </c>
      <c r="S78" s="7">
        <v>0</v>
      </c>
      <c r="T78" s="7">
        <v>1.2961831991543979</v>
      </c>
      <c r="U78" s="7">
        <v>0</v>
      </c>
      <c r="V78" s="7">
        <v>0</v>
      </c>
      <c r="W78" s="7">
        <v>0</v>
      </c>
      <c r="X78" s="7">
        <v>0</v>
      </c>
      <c r="Y78" s="7">
        <v>1.4870441837441164</v>
      </c>
      <c r="Z78" s="7">
        <v>0</v>
      </c>
      <c r="AA78" s="11">
        <v>0</v>
      </c>
      <c r="AB78" s="20">
        <f t="shared" si="16"/>
        <v>100.00001416666665</v>
      </c>
      <c r="AC78" s="21">
        <f t="shared" si="20"/>
        <v>98.644806666666668</v>
      </c>
      <c r="AD78" s="20">
        <f t="shared" si="21"/>
        <v>99.670949999999991</v>
      </c>
      <c r="AE78" s="20">
        <f t="shared" si="17"/>
        <v>100.0979</v>
      </c>
      <c r="AF78" s="20">
        <f t="shared" si="18"/>
        <v>101.58639999999998</v>
      </c>
      <c r="AG78" s="7"/>
      <c r="AH78" s="20">
        <f t="shared" si="19"/>
        <v>1.0402406046582797</v>
      </c>
      <c r="AI78" s="20">
        <f t="shared" si="19"/>
        <v>0.42835951699066754</v>
      </c>
      <c r="AJ78" s="19">
        <f t="shared" si="19"/>
        <v>1.4870441837441035</v>
      </c>
    </row>
    <row r="79" spans="1:36" ht="15" customHeight="1" x14ac:dyDescent="0.2">
      <c r="A79" s="3" t="s">
        <v>42</v>
      </c>
      <c r="B79" s="3" t="s">
        <v>312</v>
      </c>
      <c r="C79" s="26"/>
      <c r="D79" s="7">
        <v>97.558210000000003</v>
      </c>
      <c r="E79" s="7">
        <v>97.879909999999995</v>
      </c>
      <c r="F79" s="108">
        <v>97.947909999999993</v>
      </c>
      <c r="G79" s="7">
        <v>98.373500000000007</v>
      </c>
      <c r="H79" s="106">
        <v>99.652839999999998</v>
      </c>
      <c r="I79" s="106">
        <v>99.717830000000006</v>
      </c>
      <c r="J79" s="106">
        <v>101.2206</v>
      </c>
      <c r="K79" s="106">
        <v>101.3181</v>
      </c>
      <c r="L79" s="7">
        <v>101.4136</v>
      </c>
      <c r="M79" s="7">
        <v>101.36369999999999</v>
      </c>
      <c r="N79" s="7">
        <v>101.8854</v>
      </c>
      <c r="O79" s="7">
        <v>101.66840000000001</v>
      </c>
      <c r="P79" s="10"/>
      <c r="Q79" s="7">
        <v>0.32975184764049359</v>
      </c>
      <c r="R79" s="7">
        <v>6.947288774580794E-2</v>
      </c>
      <c r="S79" s="7">
        <v>0.43450646369076579</v>
      </c>
      <c r="T79" s="7">
        <v>1.3004925106863032</v>
      </c>
      <c r="U79" s="7">
        <v>6.5216405272552957E-2</v>
      </c>
      <c r="V79" s="7">
        <v>1.5070223650073393</v>
      </c>
      <c r="W79" s="7">
        <v>9.6324266009089637E-2</v>
      </c>
      <c r="X79" s="7">
        <v>9.4257590697023774E-2</v>
      </c>
      <c r="Y79" s="7">
        <v>-4.9204445952030142E-2</v>
      </c>
      <c r="Z79" s="7">
        <v>0.51468129123148609</v>
      </c>
      <c r="AA79" s="11">
        <v>-0.21298439226817459</v>
      </c>
      <c r="AB79" s="20">
        <f t="shared" si="16"/>
        <v>100</v>
      </c>
      <c r="AC79" s="21">
        <f t="shared" si="20"/>
        <v>97.795343333333335</v>
      </c>
      <c r="AD79" s="20">
        <f t="shared" si="21"/>
        <v>99.24805666666667</v>
      </c>
      <c r="AE79" s="20">
        <f t="shared" si="17"/>
        <v>101.31743333333334</v>
      </c>
      <c r="AF79" s="20">
        <f t="shared" si="18"/>
        <v>101.63916666666667</v>
      </c>
      <c r="AG79" s="7"/>
      <c r="AH79" s="20">
        <f t="shared" si="19"/>
        <v>1.4854626854591544</v>
      </c>
      <c r="AI79" s="20">
        <f t="shared" si="19"/>
        <v>2.0850550994835544</v>
      </c>
      <c r="AJ79" s="19">
        <f t="shared" si="19"/>
        <v>0.31754982607468207</v>
      </c>
    </row>
    <row r="80" spans="1:36" ht="15" customHeight="1" x14ac:dyDescent="0.2">
      <c r="A80" s="3" t="s">
        <v>44</v>
      </c>
      <c r="B80" s="3" t="s">
        <v>313</v>
      </c>
      <c r="C80" s="26"/>
      <c r="D80" s="7">
        <v>100.7762</v>
      </c>
      <c r="E80" s="7">
        <v>100.6836</v>
      </c>
      <c r="F80" s="108">
        <v>99.330690000000004</v>
      </c>
      <c r="G80" s="7">
        <v>99.200710000000001</v>
      </c>
      <c r="H80" s="106">
        <v>99.260099999999994</v>
      </c>
      <c r="I80" s="106">
        <v>99.500219999999999</v>
      </c>
      <c r="J80" s="106">
        <v>99.387529999999998</v>
      </c>
      <c r="K80" s="106">
        <v>100.1722</v>
      </c>
      <c r="L80" s="7">
        <v>99.32217</v>
      </c>
      <c r="M80" s="7">
        <v>100.33329999999999</v>
      </c>
      <c r="N80" s="7">
        <v>100.9345</v>
      </c>
      <c r="O80" s="7">
        <v>101.09869999999999</v>
      </c>
      <c r="P80" s="10"/>
      <c r="Q80" s="7">
        <v>-9.1886774853590883E-2</v>
      </c>
      <c r="R80" s="7">
        <v>-1.3437243006805422</v>
      </c>
      <c r="S80" s="7">
        <v>-0.13085583116356417</v>
      </c>
      <c r="T80" s="7">
        <v>5.9868523118426664E-2</v>
      </c>
      <c r="U80" s="7">
        <v>0.2419098912856269</v>
      </c>
      <c r="V80" s="7">
        <v>-0.11325603099169089</v>
      </c>
      <c r="W80" s="7">
        <v>0.78950548423932609</v>
      </c>
      <c r="X80" s="7">
        <v>-0.84856876458738428</v>
      </c>
      <c r="Y80" s="7">
        <v>1.0180305162482801</v>
      </c>
      <c r="Z80" s="7">
        <v>0.59920285687803132</v>
      </c>
      <c r="AA80" s="11">
        <v>0.16267975766461806</v>
      </c>
      <c r="AB80" s="20">
        <f t="shared" si="16"/>
        <v>99.999993333333336</v>
      </c>
      <c r="AC80" s="21">
        <f t="shared" si="20"/>
        <v>100.26349666666665</v>
      </c>
      <c r="AD80" s="20">
        <f t="shared" si="21"/>
        <v>99.320343333333327</v>
      </c>
      <c r="AE80" s="20">
        <f t="shared" si="17"/>
        <v>99.627299999999991</v>
      </c>
      <c r="AF80" s="20">
        <f t="shared" si="18"/>
        <v>100.78883333333333</v>
      </c>
      <c r="AG80" s="7"/>
      <c r="AH80" s="20">
        <f t="shared" si="19"/>
        <v>-0.94067468688919575</v>
      </c>
      <c r="AI80" s="20">
        <f t="shared" si="19"/>
        <v>0.30905719449285129</v>
      </c>
      <c r="AJ80" s="19">
        <f t="shared" si="19"/>
        <v>1.1658785627366655</v>
      </c>
    </row>
    <row r="81" spans="1:36" ht="15" customHeight="1" x14ac:dyDescent="0.2">
      <c r="A81" s="3" t="s">
        <v>46</v>
      </c>
      <c r="B81" s="3" t="s">
        <v>70</v>
      </c>
      <c r="C81" s="26"/>
      <c r="D81" s="7">
        <v>97.675569999999993</v>
      </c>
      <c r="E81" s="7">
        <v>98.813550000000006</v>
      </c>
      <c r="F81" s="108">
        <v>99.529750000000007</v>
      </c>
      <c r="G81" s="7">
        <v>99.529750000000007</v>
      </c>
      <c r="H81" s="106">
        <v>99.529750000000007</v>
      </c>
      <c r="I81" s="106">
        <v>99.529750000000007</v>
      </c>
      <c r="J81" s="106">
        <v>99.535539999999997</v>
      </c>
      <c r="K81" s="106">
        <v>99.535539999999997</v>
      </c>
      <c r="L81" s="7">
        <v>99.535539999999997</v>
      </c>
      <c r="M81" s="7">
        <v>100.8222</v>
      </c>
      <c r="N81" s="7">
        <v>102.9816</v>
      </c>
      <c r="O81" s="7">
        <v>102.9816</v>
      </c>
      <c r="P81" s="10"/>
      <c r="Q81" s="7">
        <v>1.1650610280544185</v>
      </c>
      <c r="R81" s="7">
        <v>0.72479938227095431</v>
      </c>
      <c r="S81" s="7">
        <v>0</v>
      </c>
      <c r="T81" s="7">
        <v>0</v>
      </c>
      <c r="U81" s="7">
        <v>0</v>
      </c>
      <c r="V81" s="7">
        <v>5.8173561171312232E-3</v>
      </c>
      <c r="W81" s="7">
        <v>0</v>
      </c>
      <c r="X81" s="7">
        <v>0</v>
      </c>
      <c r="Y81" s="7">
        <v>1.2926639067814347</v>
      </c>
      <c r="Z81" s="7">
        <v>2.141790200967649</v>
      </c>
      <c r="AA81" s="11">
        <v>0</v>
      </c>
      <c r="AB81" s="20">
        <f t="shared" si="16"/>
        <v>100.00001166666668</v>
      </c>
      <c r="AC81" s="21">
        <f t="shared" si="20"/>
        <v>98.672956666666664</v>
      </c>
      <c r="AD81" s="20">
        <f t="shared" si="21"/>
        <v>99.529749999999993</v>
      </c>
      <c r="AE81" s="20">
        <f t="shared" si="17"/>
        <v>99.535540000000012</v>
      </c>
      <c r="AF81" s="20">
        <f t="shared" si="18"/>
        <v>102.26179999999999</v>
      </c>
      <c r="AG81" s="7"/>
      <c r="AH81" s="20">
        <f t="shared" si="19"/>
        <v>0.86831626645962956</v>
      </c>
      <c r="AI81" s="20">
        <f t="shared" si="19"/>
        <v>5.8173561171486199E-3</v>
      </c>
      <c r="AJ81" s="19">
        <f t="shared" si="19"/>
        <v>2.7389814733511031</v>
      </c>
    </row>
    <row r="82" spans="1:36" s="46" customFormat="1" x14ac:dyDescent="0.2">
      <c r="A82" s="54" t="s">
        <v>47</v>
      </c>
      <c r="B82" s="54" t="s">
        <v>48</v>
      </c>
      <c r="C82" s="26"/>
      <c r="D82" s="109">
        <v>104.2448</v>
      </c>
      <c r="E82" s="109">
        <v>103.82380000000001</v>
      </c>
      <c r="F82" s="110">
        <v>103.7971</v>
      </c>
      <c r="G82" s="109">
        <v>100.8986</v>
      </c>
      <c r="H82" s="105">
        <v>99.939800000000005</v>
      </c>
      <c r="I82" s="105">
        <v>99.620230000000006</v>
      </c>
      <c r="J82" s="105">
        <v>98.928039999999996</v>
      </c>
      <c r="K82" s="105">
        <v>96.769450000000006</v>
      </c>
      <c r="L82" s="109">
        <v>98.745570000000001</v>
      </c>
      <c r="M82" s="109">
        <v>99.472149999999999</v>
      </c>
      <c r="N82" s="109">
        <v>97.639799999999994</v>
      </c>
      <c r="O82" s="109">
        <v>96.453479999999999</v>
      </c>
      <c r="P82" s="21"/>
      <c r="Q82" s="20">
        <v>-0.40385707488526268</v>
      </c>
      <c r="R82" s="20">
        <v>-2.5716646857469362E-2</v>
      </c>
      <c r="S82" s="20">
        <v>-2.7924672269263771</v>
      </c>
      <c r="T82" s="20">
        <v>-0.95026095505784669</v>
      </c>
      <c r="U82" s="20">
        <v>-0.31976249702320675</v>
      </c>
      <c r="V82" s="20">
        <v>-0.69482875114824638</v>
      </c>
      <c r="W82" s="20">
        <v>-2.1819799522966288</v>
      </c>
      <c r="X82" s="20">
        <v>2.0420907631489014</v>
      </c>
      <c r="Y82" s="20">
        <v>0.73581022419537245</v>
      </c>
      <c r="Z82" s="20">
        <v>-1.842073384359346</v>
      </c>
      <c r="AA82" s="19">
        <v>-1.2149963437040991</v>
      </c>
      <c r="AB82" s="20">
        <f>(AB60/AB62)*100</f>
        <v>99.999990000000267</v>
      </c>
      <c r="AC82" s="21">
        <f t="shared" ref="AC82:AF82" si="22">(AC60/AC62)*100</f>
        <v>103.95476658911385</v>
      </c>
      <c r="AD82" s="20">
        <f t="shared" si="22"/>
        <v>100.14870721753024</v>
      </c>
      <c r="AE82" s="20">
        <f t="shared" si="22"/>
        <v>98.147037675137355</v>
      </c>
      <c r="AF82" s="20">
        <f t="shared" si="22"/>
        <v>97.851498035395963</v>
      </c>
      <c r="AG82" s="109"/>
      <c r="AH82" s="20">
        <f t="shared" si="19"/>
        <v>-3.6612648909378294</v>
      </c>
      <c r="AI82" s="20">
        <f t="shared" si="19"/>
        <v>-1.9986973351988695</v>
      </c>
      <c r="AJ82" s="19">
        <f t="shared" si="19"/>
        <v>-0.30111926629881225</v>
      </c>
    </row>
    <row r="83" spans="1:36" s="46" customFormat="1" x14ac:dyDescent="0.2">
      <c r="A83" s="54" t="s">
        <v>314</v>
      </c>
      <c r="B83" s="46" t="s">
        <v>72</v>
      </c>
      <c r="C83" s="26"/>
      <c r="D83" s="109">
        <v>104.33710000000001</v>
      </c>
      <c r="E83" s="109">
        <v>103.37439999999999</v>
      </c>
      <c r="F83" s="110">
        <v>103.3545</v>
      </c>
      <c r="G83" s="109">
        <v>100.4496</v>
      </c>
      <c r="H83" s="105">
        <v>100.4709</v>
      </c>
      <c r="I83" s="105">
        <v>100.14100000000001</v>
      </c>
      <c r="J83" s="105">
        <v>99.982740000000007</v>
      </c>
      <c r="K83" s="105">
        <v>97.466970000000003</v>
      </c>
      <c r="L83" s="109">
        <v>98.982110000000006</v>
      </c>
      <c r="M83" s="109">
        <v>98.919589999999999</v>
      </c>
      <c r="N83" s="109">
        <v>96.937089999999998</v>
      </c>
      <c r="O83" s="109">
        <v>95.892899999999997</v>
      </c>
      <c r="P83" s="21"/>
      <c r="Q83" s="20">
        <v>-0.92268234405596117</v>
      </c>
      <c r="R83" s="20">
        <v>-1.925041402899819E-2</v>
      </c>
      <c r="S83" s="20">
        <v>-2.8106178250584133</v>
      </c>
      <c r="T83" s="20">
        <v>2.1204663831410522E-2</v>
      </c>
      <c r="U83" s="20">
        <v>-0.32835378204036691</v>
      </c>
      <c r="V83" s="20">
        <v>-0.15803716759369141</v>
      </c>
      <c r="W83" s="20">
        <v>-2.5162042968616416</v>
      </c>
      <c r="X83" s="20">
        <v>1.5545163659032413</v>
      </c>
      <c r="Y83" s="20">
        <v>-6.3162929139423618E-2</v>
      </c>
      <c r="Z83" s="20">
        <v>-2.0041530701855939</v>
      </c>
      <c r="AA83" s="19">
        <v>-1.0771831504329257</v>
      </c>
      <c r="AB83" s="20">
        <f>(AB60/AB75)*100</f>
        <v>99.999994999999885</v>
      </c>
      <c r="AC83" s="21">
        <f t="shared" ref="AC83:AF83" si="23">(AC60/AC75)*100</f>
        <v>103.68655053544107</v>
      </c>
      <c r="AD83" s="20">
        <f t="shared" si="23"/>
        <v>100.35351334595939</v>
      </c>
      <c r="AE83" s="20">
        <f t="shared" si="23"/>
        <v>98.810117767986213</v>
      </c>
      <c r="AF83" s="20">
        <f t="shared" si="23"/>
        <v>97.245821464845648</v>
      </c>
      <c r="AG83" s="109"/>
      <c r="AH83" s="20">
        <f t="shared" si="19"/>
        <v>-3.2145318484121219</v>
      </c>
      <c r="AI83" s="20">
        <f t="shared" si="19"/>
        <v>-1.5379586887530792</v>
      </c>
      <c r="AJ83" s="19">
        <f t="shared" si="19"/>
        <v>-1.5831337301040946</v>
      </c>
    </row>
    <row r="84" spans="1:36" s="46" customFormat="1" ht="20.25" customHeight="1" x14ac:dyDescent="0.2">
      <c r="B84" s="22" t="s">
        <v>60</v>
      </c>
      <c r="C84" s="37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123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124"/>
      <c r="AB84" s="28"/>
      <c r="AC84" s="123" t="str">
        <f t="shared" si="20"/>
        <v/>
      </c>
      <c r="AD84" s="28" t="str">
        <f t="shared" si="21"/>
        <v/>
      </c>
      <c r="AE84" s="28"/>
      <c r="AF84" s="28"/>
      <c r="AG84" s="28"/>
      <c r="AH84" s="28"/>
      <c r="AI84" s="28"/>
      <c r="AJ84" s="124"/>
    </row>
    <row r="85" spans="1:36" s="46" customFormat="1" x14ac:dyDescent="0.2">
      <c r="A85" s="54" t="s">
        <v>14</v>
      </c>
      <c r="B85" s="54" t="s">
        <v>15</v>
      </c>
      <c r="C85" s="26"/>
      <c r="D85" s="109">
        <v>99.604140000000001</v>
      </c>
      <c r="E85" s="109">
        <v>99.387249999999995</v>
      </c>
      <c r="F85" s="110">
        <v>98.350579999999994</v>
      </c>
      <c r="G85" s="109">
        <v>98.938029999999998</v>
      </c>
      <c r="H85" s="105">
        <v>101.1066</v>
      </c>
      <c r="I85" s="105">
        <v>101.82680000000001</v>
      </c>
      <c r="J85" s="105">
        <v>103.22709999999999</v>
      </c>
      <c r="K85" s="105">
        <v>102.81659999999999</v>
      </c>
      <c r="L85" s="109">
        <v>100.17789999999999</v>
      </c>
      <c r="M85" s="109">
        <v>98.788460000000001</v>
      </c>
      <c r="N85" s="109">
        <v>97.570279999999997</v>
      </c>
      <c r="O85" s="109">
        <v>98.206339999999997</v>
      </c>
      <c r="P85" s="21"/>
      <c r="Q85" s="20">
        <v>-0.21775199303965326</v>
      </c>
      <c r="R85" s="20">
        <v>-1.0430613584740507</v>
      </c>
      <c r="S85" s="20">
        <v>0.59730201896115309</v>
      </c>
      <c r="T85" s="20">
        <v>2.1918467549839051</v>
      </c>
      <c r="U85" s="20">
        <v>0.71231749460470972</v>
      </c>
      <c r="V85" s="20">
        <v>1.3751782438414908</v>
      </c>
      <c r="W85" s="20">
        <v>-0.39766689173676195</v>
      </c>
      <c r="X85" s="20">
        <v>-2.5664143727763808</v>
      </c>
      <c r="Y85" s="20">
        <v>-1.3869725757876672</v>
      </c>
      <c r="Z85" s="20">
        <v>-1.233119738884485</v>
      </c>
      <c r="AA85" s="19">
        <v>0.65189932836105469</v>
      </c>
      <c r="AB85" s="20">
        <f t="shared" ref="AB85:AB109" si="24">AVERAGE(D85:O85)</f>
        <v>100.00000666666665</v>
      </c>
      <c r="AC85" s="21">
        <f t="shared" si="20"/>
        <v>99.113990000000001</v>
      </c>
      <c r="AD85" s="20">
        <f t="shared" si="21"/>
        <v>100.62380999999999</v>
      </c>
      <c r="AE85" s="20">
        <f t="shared" ref="AE85:AE109" si="25">IFERROR(AVERAGE(J85:L85),"")</f>
        <v>102.07386666666666</v>
      </c>
      <c r="AF85" s="20">
        <f t="shared" ref="AF85:AF109" si="26">IFERROR(AVERAGE(M85:O85),"")</f>
        <v>98.188360000000003</v>
      </c>
      <c r="AG85" s="109"/>
      <c r="AH85" s="20">
        <f t="shared" ref="AH85:AJ111" si="27">IFERROR(AD85/AC85*100-100,"")</f>
        <v>1.5233167386359696</v>
      </c>
      <c r="AI85" s="20">
        <f t="shared" si="27"/>
        <v>1.4410671457050483</v>
      </c>
      <c r="AJ85" s="19">
        <f t="shared" si="27"/>
        <v>-3.8065636127562357</v>
      </c>
    </row>
    <row r="86" spans="1:36" x14ac:dyDescent="0.2">
      <c r="A86" s="3" t="s">
        <v>16</v>
      </c>
      <c r="B86" s="3" t="s">
        <v>54</v>
      </c>
      <c r="C86" s="14"/>
      <c r="D86" s="7">
        <v>96.580439999999996</v>
      </c>
      <c r="E86" s="7">
        <v>96.755210000000005</v>
      </c>
      <c r="F86" s="108">
        <v>96.798739999999995</v>
      </c>
      <c r="G86" s="7">
        <v>96.832499999999996</v>
      </c>
      <c r="H86" s="106">
        <v>99.35754</v>
      </c>
      <c r="I86" s="106">
        <v>101.1748</v>
      </c>
      <c r="J86" s="106">
        <v>101.1536</v>
      </c>
      <c r="K86" s="106">
        <v>103.0425</v>
      </c>
      <c r="L86" s="7">
        <v>102.187</v>
      </c>
      <c r="M86" s="7">
        <v>102.2118</v>
      </c>
      <c r="N86" s="7">
        <v>101.7777</v>
      </c>
      <c r="O86" s="7">
        <v>102.12820000000001</v>
      </c>
      <c r="P86" s="10"/>
      <c r="Q86" s="7">
        <v>0.18095796623002486</v>
      </c>
      <c r="R86" s="7">
        <v>4.4989825354097054E-2</v>
      </c>
      <c r="S86" s="7">
        <v>3.4876487028654403E-2</v>
      </c>
      <c r="T86" s="7">
        <v>2.6076368987684964</v>
      </c>
      <c r="U86" s="7">
        <v>1.8290106618984372</v>
      </c>
      <c r="V86" s="7">
        <v>-2.0953834354016449E-2</v>
      </c>
      <c r="W86" s="7">
        <v>1.8673581563088282</v>
      </c>
      <c r="X86" s="7">
        <v>-0.83023994953539193</v>
      </c>
      <c r="Y86" s="7">
        <v>2.4269231898381444E-2</v>
      </c>
      <c r="Z86" s="7">
        <v>-0.42470634505996452</v>
      </c>
      <c r="AA86" s="11">
        <v>0.34437799242860756</v>
      </c>
      <c r="AB86" s="20">
        <f t="shared" si="24"/>
        <v>100.00000250000001</v>
      </c>
      <c r="AC86" s="21">
        <f t="shared" si="20"/>
        <v>96.711463333333327</v>
      </c>
      <c r="AD86" s="20">
        <f t="shared" si="21"/>
        <v>99.121613333333343</v>
      </c>
      <c r="AE86" s="20">
        <f t="shared" si="25"/>
        <v>102.1277</v>
      </c>
      <c r="AF86" s="20">
        <f t="shared" si="26"/>
        <v>102.03923333333334</v>
      </c>
      <c r="AG86" s="7"/>
      <c r="AH86" s="20">
        <f t="shared" si="27"/>
        <v>2.492103745440204</v>
      </c>
      <c r="AI86" s="20">
        <f t="shared" si="27"/>
        <v>3.0327257250722681</v>
      </c>
      <c r="AJ86" s="19">
        <f t="shared" si="27"/>
        <v>-8.6623576822603354E-2</v>
      </c>
    </row>
    <row r="87" spans="1:36" x14ac:dyDescent="0.2">
      <c r="A87" s="3" t="s">
        <v>18</v>
      </c>
      <c r="B87" s="3" t="s">
        <v>55</v>
      </c>
      <c r="C87" s="14"/>
      <c r="D87" s="7">
        <v>97.243070000000003</v>
      </c>
      <c r="E87" s="7">
        <v>97.535809999999998</v>
      </c>
      <c r="F87" s="108">
        <v>97.927959999999999</v>
      </c>
      <c r="G87" s="7">
        <v>97.759330000000006</v>
      </c>
      <c r="H87" s="106">
        <v>99.728489999999994</v>
      </c>
      <c r="I87" s="106">
        <v>101.4449</v>
      </c>
      <c r="J87" s="106">
        <v>101.18819999999999</v>
      </c>
      <c r="K87" s="106">
        <v>102.49939999999999</v>
      </c>
      <c r="L87" s="7">
        <v>101.28830000000001</v>
      </c>
      <c r="M87" s="7">
        <v>101.2201</v>
      </c>
      <c r="N87" s="7">
        <v>101.0823</v>
      </c>
      <c r="O87" s="7">
        <v>101.0823</v>
      </c>
      <c r="P87" s="10"/>
      <c r="Q87" s="7">
        <v>0.30103944682124378</v>
      </c>
      <c r="R87" s="7">
        <v>0.40205745971659118</v>
      </c>
      <c r="S87" s="7">
        <v>-0.172198011681233</v>
      </c>
      <c r="T87" s="7">
        <v>2.0142936740666983</v>
      </c>
      <c r="U87" s="7">
        <v>1.7210829122149656</v>
      </c>
      <c r="V87" s="7">
        <v>-0.25304377055919935</v>
      </c>
      <c r="W87" s="7">
        <v>1.2958032655981622</v>
      </c>
      <c r="X87" s="7">
        <v>-1.1815678921047224</v>
      </c>
      <c r="Y87" s="7">
        <v>-6.7332554697832295E-2</v>
      </c>
      <c r="Z87" s="7">
        <v>-0.13613896844598908</v>
      </c>
      <c r="AA87" s="11">
        <v>0</v>
      </c>
      <c r="AB87" s="20">
        <f t="shared" si="24"/>
        <v>100.00001333333334</v>
      </c>
      <c r="AC87" s="21">
        <f t="shared" si="20"/>
        <v>97.568946666666662</v>
      </c>
      <c r="AD87" s="20">
        <f t="shared" si="21"/>
        <v>99.644240000000011</v>
      </c>
      <c r="AE87" s="20">
        <f t="shared" si="25"/>
        <v>101.65863333333333</v>
      </c>
      <c r="AF87" s="20">
        <f t="shared" si="26"/>
        <v>101.12823333333334</v>
      </c>
      <c r="AG87" s="7"/>
      <c r="AH87" s="20">
        <f t="shared" si="27"/>
        <v>2.1270018835227944</v>
      </c>
      <c r="AI87" s="20">
        <f t="shared" si="27"/>
        <v>2.0215853252865514</v>
      </c>
      <c r="AJ87" s="19">
        <f t="shared" si="27"/>
        <v>-0.52174614453140578</v>
      </c>
    </row>
    <row r="88" spans="1:36" x14ac:dyDescent="0.2">
      <c r="A88" s="3" t="s">
        <v>56</v>
      </c>
      <c r="B88" s="3" t="s">
        <v>57</v>
      </c>
      <c r="C88" s="14"/>
      <c r="D88" s="7">
        <v>101.4204</v>
      </c>
      <c r="E88" s="7">
        <v>100.9509</v>
      </c>
      <c r="F88" s="108">
        <v>99.177670000000006</v>
      </c>
      <c r="G88" s="7">
        <v>100.149</v>
      </c>
      <c r="H88" s="106">
        <v>102.3053</v>
      </c>
      <c r="I88" s="106">
        <v>102.4597</v>
      </c>
      <c r="J88" s="106">
        <v>104.6495</v>
      </c>
      <c r="K88" s="106">
        <v>102.6878</v>
      </c>
      <c r="L88" s="7">
        <v>98.910390000000007</v>
      </c>
      <c r="M88" s="7">
        <v>96.622389999999996</v>
      </c>
      <c r="N88" s="7">
        <v>94.88082</v>
      </c>
      <c r="O88" s="7">
        <v>95.78613</v>
      </c>
      <c r="P88" s="10"/>
      <c r="Q88" s="7">
        <v>-0.46292461871575785</v>
      </c>
      <c r="R88" s="7">
        <v>-1.7565271830166922</v>
      </c>
      <c r="S88" s="7">
        <v>0.97938376652727843</v>
      </c>
      <c r="T88" s="7">
        <v>2.1530918930793135</v>
      </c>
      <c r="U88" s="7">
        <v>0.15092082228388501</v>
      </c>
      <c r="V88" s="7">
        <v>2.1372305403978396</v>
      </c>
      <c r="W88" s="7">
        <v>-1.8745431177406557</v>
      </c>
      <c r="X88" s="7">
        <v>-3.6785382489448493</v>
      </c>
      <c r="Y88" s="7">
        <v>-2.3132049120421128</v>
      </c>
      <c r="Z88" s="7">
        <v>-1.8024497220571711</v>
      </c>
      <c r="AA88" s="11">
        <v>0.95415490717723572</v>
      </c>
      <c r="AB88" s="20">
        <f t="shared" si="24"/>
        <v>100</v>
      </c>
      <c r="AC88" s="21">
        <f t="shared" si="20"/>
        <v>100.51632333333335</v>
      </c>
      <c r="AD88" s="20">
        <f t="shared" si="21"/>
        <v>101.63799999999999</v>
      </c>
      <c r="AE88" s="20">
        <f t="shared" si="25"/>
        <v>102.08256333333334</v>
      </c>
      <c r="AF88" s="20">
        <f t="shared" si="26"/>
        <v>95.763113333333322</v>
      </c>
      <c r="AG88" s="7"/>
      <c r="AH88" s="20">
        <f t="shared" si="27"/>
        <v>1.1159149374643675</v>
      </c>
      <c r="AI88" s="20">
        <f t="shared" si="27"/>
        <v>0.43739874194037043</v>
      </c>
      <c r="AJ88" s="19">
        <f t="shared" si="27"/>
        <v>-6.1905283269238822</v>
      </c>
    </row>
    <row r="89" spans="1:36" x14ac:dyDescent="0.2">
      <c r="A89" s="3" t="s">
        <v>58</v>
      </c>
      <c r="B89" s="3" t="s">
        <v>323</v>
      </c>
      <c r="C89" s="14"/>
      <c r="D89" s="7">
        <v>98.365939999999995</v>
      </c>
      <c r="E89" s="7">
        <v>98.365939999999995</v>
      </c>
      <c r="F89" s="108">
        <v>98.365939999999995</v>
      </c>
      <c r="G89" s="7">
        <v>98.365939999999995</v>
      </c>
      <c r="H89" s="106">
        <v>98.698359999999994</v>
      </c>
      <c r="I89" s="106">
        <v>98.698359999999994</v>
      </c>
      <c r="J89" s="106">
        <v>100.6426</v>
      </c>
      <c r="K89" s="106">
        <v>103.1771</v>
      </c>
      <c r="L89" s="7">
        <v>102.02160000000001</v>
      </c>
      <c r="M89" s="7">
        <v>101.6202</v>
      </c>
      <c r="N89" s="7">
        <v>100.995</v>
      </c>
      <c r="O89" s="7">
        <v>100.68300000000001</v>
      </c>
      <c r="P89" s="10"/>
      <c r="Q89" s="7">
        <v>0</v>
      </c>
      <c r="R89" s="7">
        <v>0</v>
      </c>
      <c r="S89" s="7">
        <v>0</v>
      </c>
      <c r="T89" s="7">
        <v>0.33794217795305881</v>
      </c>
      <c r="U89" s="7">
        <v>0</v>
      </c>
      <c r="V89" s="7">
        <v>1.9698807558707236</v>
      </c>
      <c r="W89" s="7">
        <v>2.5183172930746962</v>
      </c>
      <c r="X89" s="7">
        <v>-1.1199190518050899</v>
      </c>
      <c r="Y89" s="7">
        <v>-0.39344609376838774</v>
      </c>
      <c r="Z89" s="7">
        <v>-0.61523201095844371</v>
      </c>
      <c r="AA89" s="11">
        <v>-0.30892618446457509</v>
      </c>
      <c r="AB89" s="20">
        <f t="shared" si="24"/>
        <v>99.999998333333338</v>
      </c>
      <c r="AC89" s="21">
        <f t="shared" si="20"/>
        <v>98.365939999999981</v>
      </c>
      <c r="AD89" s="20">
        <f t="shared" si="21"/>
        <v>98.587553333333332</v>
      </c>
      <c r="AE89" s="20">
        <f t="shared" si="25"/>
        <v>101.94710000000002</v>
      </c>
      <c r="AF89" s="20">
        <f t="shared" si="26"/>
        <v>101.0994</v>
      </c>
      <c r="AG89" s="7"/>
      <c r="AH89" s="20">
        <f t="shared" si="27"/>
        <v>0.22529478530206859</v>
      </c>
      <c r="AI89" s="20">
        <f t="shared" si="27"/>
        <v>3.407678305300621</v>
      </c>
      <c r="AJ89" s="19">
        <f t="shared" si="27"/>
        <v>-0.83150967511583929</v>
      </c>
    </row>
    <row r="90" spans="1:36" s="46" customFormat="1" x14ac:dyDescent="0.2">
      <c r="A90" s="54" t="s">
        <v>20</v>
      </c>
      <c r="B90" s="54" t="s">
        <v>21</v>
      </c>
      <c r="C90" s="26"/>
      <c r="D90" s="109">
        <v>98.464550000000003</v>
      </c>
      <c r="E90" s="109">
        <v>98.648049999999998</v>
      </c>
      <c r="F90" s="110">
        <v>98.864620000000002</v>
      </c>
      <c r="G90" s="109">
        <v>99.167749999999998</v>
      </c>
      <c r="H90" s="105">
        <v>100.53230000000001</v>
      </c>
      <c r="I90" s="105">
        <v>100.4843</v>
      </c>
      <c r="J90" s="105">
        <v>101.3622</v>
      </c>
      <c r="K90" s="105">
        <v>101.03060000000001</v>
      </c>
      <c r="L90" s="109">
        <v>100.2938</v>
      </c>
      <c r="M90" s="109">
        <v>100.04600000000001</v>
      </c>
      <c r="N90" s="109">
        <v>100.5271</v>
      </c>
      <c r="O90" s="109">
        <v>100.5787</v>
      </c>
      <c r="P90" s="21"/>
      <c r="Q90" s="20">
        <v>0.18636148745918721</v>
      </c>
      <c r="R90" s="20">
        <v>0.21953804459389151</v>
      </c>
      <c r="S90" s="20">
        <v>0.30661120226830985</v>
      </c>
      <c r="T90" s="20">
        <v>1.3760017747705362</v>
      </c>
      <c r="U90" s="20">
        <v>-4.7745848846591409E-2</v>
      </c>
      <c r="V90" s="20">
        <v>0.8736688218955565</v>
      </c>
      <c r="W90" s="20">
        <v>-0.32714364921044981</v>
      </c>
      <c r="X90" s="20">
        <v>-0.72928399910522379</v>
      </c>
      <c r="Y90" s="20">
        <v>-0.24707409630505378</v>
      </c>
      <c r="Z90" s="20">
        <v>0.48087879575395104</v>
      </c>
      <c r="AA90" s="19">
        <v>5.1329442508530956E-2</v>
      </c>
      <c r="AB90" s="20">
        <f t="shared" si="24"/>
        <v>99.999997500000006</v>
      </c>
      <c r="AC90" s="21">
        <f t="shared" si="20"/>
        <v>98.659073333333325</v>
      </c>
      <c r="AD90" s="20">
        <f t="shared" si="21"/>
        <v>100.06144999999999</v>
      </c>
      <c r="AE90" s="20">
        <f t="shared" si="25"/>
        <v>100.89553333333333</v>
      </c>
      <c r="AF90" s="20">
        <f t="shared" si="26"/>
        <v>100.38393333333333</v>
      </c>
      <c r="AG90" s="109"/>
      <c r="AH90" s="20">
        <f t="shared" si="27"/>
        <v>1.4214370957332534</v>
      </c>
      <c r="AI90" s="20">
        <f t="shared" si="27"/>
        <v>0.83357110388999445</v>
      </c>
      <c r="AJ90" s="19">
        <f t="shared" si="27"/>
        <v>-0.50705911659122194</v>
      </c>
    </row>
    <row r="91" spans="1:36" s="46" customFormat="1" x14ac:dyDescent="0.2">
      <c r="A91" s="54" t="s">
        <v>22</v>
      </c>
      <c r="B91" s="54" t="s">
        <v>23</v>
      </c>
      <c r="C91" s="26"/>
      <c r="D91" s="109">
        <v>98.329890000000006</v>
      </c>
      <c r="E91" s="109">
        <v>98.515559999999994</v>
      </c>
      <c r="F91" s="110">
        <v>98.746979999999994</v>
      </c>
      <c r="G91" s="109">
        <v>99.093119999999999</v>
      </c>
      <c r="H91" s="105">
        <v>100.64360000000001</v>
      </c>
      <c r="I91" s="105">
        <v>100.5826</v>
      </c>
      <c r="J91" s="105">
        <v>101.5675</v>
      </c>
      <c r="K91" s="105">
        <v>101.1542</v>
      </c>
      <c r="L91" s="109">
        <v>100.2912</v>
      </c>
      <c r="M91" s="109">
        <v>100.0111</v>
      </c>
      <c r="N91" s="109">
        <v>100.50879999999999</v>
      </c>
      <c r="O91" s="109">
        <v>100.55549999999999</v>
      </c>
      <c r="P91" s="21"/>
      <c r="Q91" s="20">
        <v>0.18882356117757029</v>
      </c>
      <c r="R91" s="20">
        <v>0.23490705427650208</v>
      </c>
      <c r="S91" s="20">
        <v>0.35053223906189884</v>
      </c>
      <c r="T91" s="20">
        <v>1.56466967636099</v>
      </c>
      <c r="U91" s="20">
        <v>-6.0609914589707686E-2</v>
      </c>
      <c r="V91" s="20">
        <v>0.97919520871402821</v>
      </c>
      <c r="W91" s="20">
        <v>-0.40692150540280358</v>
      </c>
      <c r="X91" s="20">
        <v>-0.85315290912290287</v>
      </c>
      <c r="Y91" s="20">
        <v>-0.27928671707986785</v>
      </c>
      <c r="Z91" s="20">
        <v>0.49764476143147579</v>
      </c>
      <c r="AA91" s="19">
        <v>4.6463593237608347E-2</v>
      </c>
      <c r="AB91" s="20">
        <f t="shared" si="24"/>
        <v>100.00000416666667</v>
      </c>
      <c r="AC91" s="21">
        <f t="shared" si="20"/>
        <v>98.530809999999988</v>
      </c>
      <c r="AD91" s="20">
        <f t="shared" si="21"/>
        <v>100.10644000000001</v>
      </c>
      <c r="AE91" s="20">
        <f t="shared" si="25"/>
        <v>101.0043</v>
      </c>
      <c r="AF91" s="20">
        <f t="shared" si="26"/>
        <v>100.35846666666667</v>
      </c>
      <c r="AG91" s="109"/>
      <c r="AH91" s="20">
        <f t="shared" si="27"/>
        <v>1.5991241724289296</v>
      </c>
      <c r="AI91" s="20">
        <f t="shared" si="27"/>
        <v>0.89690533396252192</v>
      </c>
      <c r="AJ91" s="19">
        <f t="shared" si="27"/>
        <v>-0.63941172141514357</v>
      </c>
    </row>
    <row r="92" spans="1:36" ht="15" customHeight="1" x14ac:dyDescent="0.2">
      <c r="A92" s="3" t="s">
        <v>24</v>
      </c>
      <c r="B92" s="3" t="s">
        <v>301</v>
      </c>
      <c r="C92" s="26"/>
      <c r="D92" s="7">
        <v>98.579769999999996</v>
      </c>
      <c r="E92" s="7">
        <v>98.70599</v>
      </c>
      <c r="F92" s="108">
        <v>98.972149999999999</v>
      </c>
      <c r="G92" s="7">
        <v>99.647980000000004</v>
      </c>
      <c r="H92" s="106">
        <v>101.7728</v>
      </c>
      <c r="I92" s="106">
        <v>100.7257</v>
      </c>
      <c r="J92" s="106">
        <v>102.0264</v>
      </c>
      <c r="K92" s="106">
        <v>101.297</v>
      </c>
      <c r="L92" s="7">
        <v>99.73075</v>
      </c>
      <c r="M92" s="7">
        <v>99.170940000000002</v>
      </c>
      <c r="N92" s="7">
        <v>99.614829999999998</v>
      </c>
      <c r="O92" s="7">
        <v>99.755790000000005</v>
      </c>
      <c r="P92" s="10"/>
      <c r="Q92" s="7">
        <v>0.12803844034126227</v>
      </c>
      <c r="R92" s="7">
        <v>0.26964928876150202</v>
      </c>
      <c r="S92" s="7">
        <v>0.68284865995131439</v>
      </c>
      <c r="T92" s="7">
        <v>2.1323262147411315</v>
      </c>
      <c r="U92" s="7">
        <v>-1.0288603634762927</v>
      </c>
      <c r="V92" s="7">
        <v>1.2913288267045968</v>
      </c>
      <c r="W92" s="7">
        <v>-0.71491300290904936</v>
      </c>
      <c r="X92" s="7">
        <v>-1.5461958399557703</v>
      </c>
      <c r="Y92" s="7">
        <v>-0.56132135775575609</v>
      </c>
      <c r="Z92" s="7">
        <v>0.44760087985451796</v>
      </c>
      <c r="AA92" s="11">
        <v>0.14150503494309719</v>
      </c>
      <c r="AB92" s="20">
        <f t="shared" si="24"/>
        <v>100.00000833333333</v>
      </c>
      <c r="AC92" s="21">
        <f t="shared" si="20"/>
        <v>98.75263666666666</v>
      </c>
      <c r="AD92" s="20">
        <f t="shared" si="21"/>
        <v>100.71549333333333</v>
      </c>
      <c r="AE92" s="20">
        <f t="shared" si="25"/>
        <v>101.01805</v>
      </c>
      <c r="AF92" s="20">
        <f t="shared" si="26"/>
        <v>99.51385333333333</v>
      </c>
      <c r="AG92" s="7"/>
      <c r="AH92" s="20">
        <f t="shared" si="27"/>
        <v>1.9876498824959583</v>
      </c>
      <c r="AI92" s="20">
        <f t="shared" si="27"/>
        <v>0.30040727265796363</v>
      </c>
      <c r="AJ92" s="19">
        <f t="shared" si="27"/>
        <v>-1.4890375201923547</v>
      </c>
    </row>
    <row r="93" spans="1:36" ht="15" customHeight="1" x14ac:dyDescent="0.2">
      <c r="A93" s="3" t="s">
        <v>26</v>
      </c>
      <c r="B93" s="3" t="s">
        <v>302</v>
      </c>
      <c r="C93" s="26"/>
      <c r="D93" s="7">
        <v>95.634389999999996</v>
      </c>
      <c r="E93" s="7">
        <v>95.315169999999995</v>
      </c>
      <c r="F93" s="108">
        <v>95.561269999999993</v>
      </c>
      <c r="G93" s="7">
        <v>93.596080000000001</v>
      </c>
      <c r="H93" s="106">
        <v>97.268420000000006</v>
      </c>
      <c r="I93" s="106">
        <v>102.8946</v>
      </c>
      <c r="J93" s="106">
        <v>104.02509999999999</v>
      </c>
      <c r="K93" s="106">
        <v>104.0538</v>
      </c>
      <c r="L93" s="7">
        <v>103.1451</v>
      </c>
      <c r="M93" s="7">
        <v>102.29349999999999</v>
      </c>
      <c r="N93" s="7">
        <v>103.4224</v>
      </c>
      <c r="O93" s="7">
        <v>102.7902</v>
      </c>
      <c r="P93" s="10"/>
      <c r="Q93" s="7">
        <v>-0.33379205953005125</v>
      </c>
      <c r="R93" s="7">
        <v>0.25819604581306255</v>
      </c>
      <c r="S93" s="7">
        <v>-2.0564712042859967</v>
      </c>
      <c r="T93" s="7">
        <v>3.92360449283774</v>
      </c>
      <c r="U93" s="7">
        <v>5.7841794901161041</v>
      </c>
      <c r="V93" s="7">
        <v>1.0986971133567729</v>
      </c>
      <c r="W93" s="7">
        <v>2.7589495227594702E-2</v>
      </c>
      <c r="X93" s="7">
        <v>-0.87329823610478052</v>
      </c>
      <c r="Y93" s="7">
        <v>-0.82563301601336836</v>
      </c>
      <c r="Z93" s="7">
        <v>1.1035891821083468</v>
      </c>
      <c r="AA93" s="11">
        <v>-0.61127956806262229</v>
      </c>
      <c r="AB93" s="20">
        <f t="shared" si="24"/>
        <v>100.00000249999998</v>
      </c>
      <c r="AC93" s="21">
        <f t="shared" si="20"/>
        <v>95.503609999999995</v>
      </c>
      <c r="AD93" s="20">
        <f t="shared" si="21"/>
        <v>97.919699999999992</v>
      </c>
      <c r="AE93" s="20">
        <f t="shared" si="25"/>
        <v>103.74133333333333</v>
      </c>
      <c r="AF93" s="20">
        <f t="shared" si="26"/>
        <v>102.83536666666664</v>
      </c>
      <c r="AG93" s="7"/>
      <c r="AH93" s="20">
        <f t="shared" si="27"/>
        <v>2.529841542115534</v>
      </c>
      <c r="AI93" s="20">
        <f t="shared" si="27"/>
        <v>5.9453136941119595</v>
      </c>
      <c r="AJ93" s="19">
        <f t="shared" si="27"/>
        <v>-0.87329383338047251</v>
      </c>
    </row>
    <row r="94" spans="1:36" ht="15" customHeight="1" x14ac:dyDescent="0.2">
      <c r="A94" s="3" t="s">
        <v>27</v>
      </c>
      <c r="B94" s="3" t="s">
        <v>303</v>
      </c>
      <c r="C94" s="26"/>
      <c r="D94" s="7">
        <v>98.49879</v>
      </c>
      <c r="E94" s="7">
        <v>98.596919999999997</v>
      </c>
      <c r="F94" s="108">
        <v>98.567819999999998</v>
      </c>
      <c r="G94" s="7">
        <v>99.845020000000005</v>
      </c>
      <c r="H94" s="106">
        <v>98.981390000000005</v>
      </c>
      <c r="I94" s="106">
        <v>98.87379</v>
      </c>
      <c r="J94" s="106">
        <v>99.92174</v>
      </c>
      <c r="K94" s="106">
        <v>100.1758</v>
      </c>
      <c r="L94" s="7">
        <v>100.6596</v>
      </c>
      <c r="M94" s="7">
        <v>101.4096</v>
      </c>
      <c r="N94" s="7">
        <v>102.2022</v>
      </c>
      <c r="O94" s="7">
        <v>102.26730000000001</v>
      </c>
      <c r="P94" s="10"/>
      <c r="Q94" s="7">
        <v>9.9625589309267265E-2</v>
      </c>
      <c r="R94" s="7">
        <v>-2.9514106525842472E-2</v>
      </c>
      <c r="S94" s="7">
        <v>1.2957575809224631</v>
      </c>
      <c r="T94" s="7">
        <v>-0.86497053132945489</v>
      </c>
      <c r="U94" s="7">
        <v>-0.10870730346381782</v>
      </c>
      <c r="V94" s="7">
        <v>1.0598865482955597</v>
      </c>
      <c r="W94" s="7">
        <v>0.25425898308015404</v>
      </c>
      <c r="X94" s="7">
        <v>0.48295097219089067</v>
      </c>
      <c r="Y94" s="7">
        <v>0.74508541659215821</v>
      </c>
      <c r="Z94" s="7">
        <v>0.78158280872817498</v>
      </c>
      <c r="AA94" s="11">
        <v>6.3697258963115316E-2</v>
      </c>
      <c r="AB94" s="20">
        <f t="shared" si="24"/>
        <v>99.999997499999992</v>
      </c>
      <c r="AC94" s="21">
        <f t="shared" si="20"/>
        <v>98.554509999999993</v>
      </c>
      <c r="AD94" s="20">
        <f t="shared" si="21"/>
        <v>99.233400000000003</v>
      </c>
      <c r="AE94" s="20">
        <f t="shared" si="25"/>
        <v>100.25238</v>
      </c>
      <c r="AF94" s="20">
        <f t="shared" si="26"/>
        <v>101.9597</v>
      </c>
      <c r="AG94" s="7"/>
      <c r="AH94" s="20">
        <f t="shared" si="27"/>
        <v>0.68884721764636936</v>
      </c>
      <c r="AI94" s="20">
        <f t="shared" si="27"/>
        <v>1.0268518462533791</v>
      </c>
      <c r="AJ94" s="19">
        <f t="shared" si="27"/>
        <v>1.7030219132952169</v>
      </c>
    </row>
    <row r="95" spans="1:36" ht="15" customHeight="1" x14ac:dyDescent="0.2">
      <c r="A95" s="3" t="s">
        <v>29</v>
      </c>
      <c r="B95" s="3" t="s">
        <v>304</v>
      </c>
      <c r="C95" s="26"/>
      <c r="D95" s="7">
        <v>97.953990000000005</v>
      </c>
      <c r="E95" s="7">
        <v>96.372380000000007</v>
      </c>
      <c r="F95" s="108">
        <v>96.260959999999997</v>
      </c>
      <c r="G95" s="7">
        <v>97.820260000000005</v>
      </c>
      <c r="H95" s="106">
        <v>98.940539999999999</v>
      </c>
      <c r="I95" s="106">
        <v>100.7333</v>
      </c>
      <c r="J95" s="106">
        <v>101.1833</v>
      </c>
      <c r="K95" s="106">
        <v>101.15819999999999</v>
      </c>
      <c r="L95" s="7">
        <v>101.7186</v>
      </c>
      <c r="M95" s="7">
        <v>102.83540000000001</v>
      </c>
      <c r="N95" s="7">
        <v>101.99379999999999</v>
      </c>
      <c r="O95" s="7">
        <v>103.02930000000001</v>
      </c>
      <c r="P95" s="10"/>
      <c r="Q95" s="7">
        <v>-1.6146458148361262</v>
      </c>
      <c r="R95" s="7">
        <v>-0.11561403796399923</v>
      </c>
      <c r="S95" s="7">
        <v>1.6198674935300952</v>
      </c>
      <c r="T95" s="7">
        <v>1.1452433268936251</v>
      </c>
      <c r="U95" s="7">
        <v>1.8119569591999409</v>
      </c>
      <c r="V95" s="7">
        <v>0.44672417164929851</v>
      </c>
      <c r="W95" s="7">
        <v>-2.480646509849847E-2</v>
      </c>
      <c r="X95" s="7">
        <v>0.55398376009063166</v>
      </c>
      <c r="Y95" s="7">
        <v>1.0979309585464332</v>
      </c>
      <c r="Z95" s="7">
        <v>-0.8183952218788606</v>
      </c>
      <c r="AA95" s="11">
        <v>1.0152577901794162</v>
      </c>
      <c r="AB95" s="20">
        <f t="shared" si="24"/>
        <v>100.00000250000001</v>
      </c>
      <c r="AC95" s="21">
        <f t="shared" si="20"/>
        <v>96.862443333333331</v>
      </c>
      <c r="AD95" s="20">
        <f t="shared" si="21"/>
        <v>99.164699999999996</v>
      </c>
      <c r="AE95" s="20">
        <f t="shared" si="25"/>
        <v>101.35336666666666</v>
      </c>
      <c r="AF95" s="20">
        <f t="shared" si="26"/>
        <v>102.61950000000002</v>
      </c>
      <c r="AG95" s="7"/>
      <c r="AH95" s="20">
        <f t="shared" si="27"/>
        <v>2.3768310889535229</v>
      </c>
      <c r="AI95" s="20">
        <f t="shared" si="27"/>
        <v>2.2071025946396929</v>
      </c>
      <c r="AJ95" s="19">
        <f t="shared" si="27"/>
        <v>1.2492267153763521</v>
      </c>
    </row>
    <row r="96" spans="1:36" ht="15" customHeight="1" x14ac:dyDescent="0.2">
      <c r="A96" s="3" t="s">
        <v>31</v>
      </c>
      <c r="B96" s="3" t="s">
        <v>32</v>
      </c>
      <c r="C96" s="26"/>
      <c r="D96" s="7">
        <v>98.993099999999998</v>
      </c>
      <c r="E96" s="7">
        <v>99.266599999999997</v>
      </c>
      <c r="F96" s="108">
        <v>99.784300000000002</v>
      </c>
      <c r="G96" s="7">
        <v>100.2028</v>
      </c>
      <c r="H96" s="106">
        <v>99.270769999999999</v>
      </c>
      <c r="I96" s="106">
        <v>99.229900000000001</v>
      </c>
      <c r="J96" s="106">
        <v>99.810810000000004</v>
      </c>
      <c r="K96" s="106">
        <v>100.1478</v>
      </c>
      <c r="L96" s="7">
        <v>100.17010000000001</v>
      </c>
      <c r="M96" s="7">
        <v>100.07259999999999</v>
      </c>
      <c r="N96" s="7">
        <v>100.90130000000001</v>
      </c>
      <c r="O96" s="7">
        <v>102.1499</v>
      </c>
      <c r="P96" s="10"/>
      <c r="Q96" s="7">
        <v>0.27628188227260136</v>
      </c>
      <c r="R96" s="7">
        <v>0.52152486334779768</v>
      </c>
      <c r="S96" s="7">
        <v>0.41940465584264719</v>
      </c>
      <c r="T96" s="7">
        <v>-0.93014366863999554</v>
      </c>
      <c r="U96" s="7">
        <v>-4.117022563640655E-2</v>
      </c>
      <c r="V96" s="7">
        <v>0.58541830637741543</v>
      </c>
      <c r="W96" s="7">
        <v>0.33762875985076174</v>
      </c>
      <c r="X96" s="7">
        <v>2.2267089242101492E-2</v>
      </c>
      <c r="Y96" s="7">
        <v>-9.7334434127559821E-2</v>
      </c>
      <c r="Z96" s="7">
        <v>0.82809880027101523</v>
      </c>
      <c r="AA96" s="11">
        <v>1.2374468911698819</v>
      </c>
      <c r="AB96" s="20">
        <f t="shared" si="24"/>
        <v>99.999998333333338</v>
      </c>
      <c r="AC96" s="21">
        <f t="shared" si="20"/>
        <v>99.347999999999999</v>
      </c>
      <c r="AD96" s="20">
        <f t="shared" si="21"/>
        <v>99.567823333333322</v>
      </c>
      <c r="AE96" s="20">
        <f t="shared" si="25"/>
        <v>100.04290333333334</v>
      </c>
      <c r="AF96" s="20">
        <f t="shared" si="26"/>
        <v>101.04126666666667</v>
      </c>
      <c r="AG96" s="7"/>
      <c r="AH96" s="20">
        <f t="shared" si="27"/>
        <v>0.22126598757230909</v>
      </c>
      <c r="AI96" s="20">
        <f t="shared" si="27"/>
        <v>0.47714209680927411</v>
      </c>
      <c r="AJ96" s="19">
        <f t="shared" si="27"/>
        <v>0.99793518587406993</v>
      </c>
    </row>
    <row r="97" spans="1:36" ht="15" customHeight="1" x14ac:dyDescent="0.2">
      <c r="A97" s="3" t="s">
        <v>33</v>
      </c>
      <c r="B97" s="3" t="s">
        <v>43</v>
      </c>
      <c r="C97" s="26"/>
      <c r="D97" s="7">
        <v>96.490719999999996</v>
      </c>
      <c r="E97" s="7">
        <v>97.172359999999998</v>
      </c>
      <c r="F97" s="108">
        <v>97.632739999999998</v>
      </c>
      <c r="G97" s="7">
        <v>97.998760000000004</v>
      </c>
      <c r="H97" s="106">
        <v>100.0061</v>
      </c>
      <c r="I97" s="106">
        <v>100.99939999999999</v>
      </c>
      <c r="J97" s="106">
        <v>101.1315</v>
      </c>
      <c r="K97" s="106">
        <v>101.15179999999999</v>
      </c>
      <c r="L97" s="7">
        <v>100.9221</v>
      </c>
      <c r="M97" s="7">
        <v>101.90770000000001</v>
      </c>
      <c r="N97" s="7">
        <v>102.4693</v>
      </c>
      <c r="O97" s="7">
        <v>102.1176</v>
      </c>
      <c r="P97" s="10"/>
      <c r="Q97" s="7">
        <v>0.70643062876927609</v>
      </c>
      <c r="R97" s="7">
        <v>0.47377669946474565</v>
      </c>
      <c r="S97" s="7">
        <v>0.37489473305778986</v>
      </c>
      <c r="T97" s="7">
        <v>2.0483320401196905</v>
      </c>
      <c r="U97" s="7">
        <v>0.99323941239583458</v>
      </c>
      <c r="V97" s="7">
        <v>0.13079285619519357</v>
      </c>
      <c r="W97" s="7">
        <v>2.0072875414674722E-2</v>
      </c>
      <c r="X97" s="7">
        <v>-0.22708444140390388</v>
      </c>
      <c r="Y97" s="7">
        <v>0.97659481917241631</v>
      </c>
      <c r="Z97" s="7">
        <v>0.55108691492399342</v>
      </c>
      <c r="AA97" s="11">
        <v>-0.34322475121817764</v>
      </c>
      <c r="AB97" s="20">
        <f t="shared" si="24"/>
        <v>100.00000666666666</v>
      </c>
      <c r="AC97" s="21">
        <f t="shared" si="20"/>
        <v>97.098606666666669</v>
      </c>
      <c r="AD97" s="20">
        <f t="shared" si="21"/>
        <v>99.668086666666667</v>
      </c>
      <c r="AE97" s="20">
        <f t="shared" si="25"/>
        <v>101.06846666666667</v>
      </c>
      <c r="AF97" s="20">
        <f t="shared" si="26"/>
        <v>102.16486666666667</v>
      </c>
      <c r="AG97" s="7"/>
      <c r="AH97" s="20">
        <f t="shared" si="27"/>
        <v>2.6462583637485722</v>
      </c>
      <c r="AI97" s="20">
        <f t="shared" si="27"/>
        <v>1.4050435268045902</v>
      </c>
      <c r="AJ97" s="19">
        <f t="shared" si="27"/>
        <v>1.0848091755621709</v>
      </c>
    </row>
    <row r="98" spans="1:36" ht="15" customHeight="1" x14ac:dyDescent="0.2">
      <c r="A98" s="3" t="s">
        <v>34</v>
      </c>
      <c r="B98" s="3" t="s">
        <v>305</v>
      </c>
      <c r="C98" s="26"/>
      <c r="D98" s="7">
        <v>100.9764</v>
      </c>
      <c r="E98" s="7">
        <v>102.7261</v>
      </c>
      <c r="F98" s="108">
        <v>102.8749</v>
      </c>
      <c r="G98" s="7">
        <v>98.014049999999997</v>
      </c>
      <c r="H98" s="106">
        <v>92.902109999999993</v>
      </c>
      <c r="I98" s="106">
        <v>100.49160000000001</v>
      </c>
      <c r="J98" s="106">
        <v>100.49160000000001</v>
      </c>
      <c r="K98" s="106">
        <v>100.5941</v>
      </c>
      <c r="L98" s="7">
        <v>100.3215</v>
      </c>
      <c r="M98" s="7">
        <v>100.32769999999999</v>
      </c>
      <c r="N98" s="7">
        <v>100.33329999999999</v>
      </c>
      <c r="O98" s="7">
        <v>99.946560000000005</v>
      </c>
      <c r="P98" s="10"/>
      <c r="Q98" s="7">
        <v>1.7327811250945808</v>
      </c>
      <c r="R98" s="7">
        <v>0.14485121113328966</v>
      </c>
      <c r="S98" s="7">
        <v>-4.7250106682971253</v>
      </c>
      <c r="T98" s="7">
        <v>-5.215517571205357</v>
      </c>
      <c r="U98" s="7">
        <v>8.1693408255205533</v>
      </c>
      <c r="V98" s="7">
        <v>0</v>
      </c>
      <c r="W98" s="7">
        <v>0.10199857500526614</v>
      </c>
      <c r="X98" s="7">
        <v>-0.27099004812409183</v>
      </c>
      <c r="Y98" s="7">
        <v>6.1801308792159768E-3</v>
      </c>
      <c r="Z98" s="7">
        <v>5.5817087404586765E-3</v>
      </c>
      <c r="AA98" s="11">
        <v>-0.38545527755988196</v>
      </c>
      <c r="AB98" s="20">
        <f t="shared" si="24"/>
        <v>99.99999333333335</v>
      </c>
      <c r="AC98" s="21">
        <f t="shared" si="20"/>
        <v>102.19246666666668</v>
      </c>
      <c r="AD98" s="20">
        <f t="shared" si="21"/>
        <v>97.135919999999999</v>
      </c>
      <c r="AE98" s="20">
        <f t="shared" si="25"/>
        <v>100.46906666666666</v>
      </c>
      <c r="AF98" s="20">
        <f t="shared" si="26"/>
        <v>100.20252000000001</v>
      </c>
      <c r="AG98" s="7"/>
      <c r="AH98" s="20">
        <f t="shared" si="27"/>
        <v>-4.9480620554548551</v>
      </c>
      <c r="AI98" s="20">
        <f t="shared" si="27"/>
        <v>3.4314254363027317</v>
      </c>
      <c r="AJ98" s="19">
        <f t="shared" si="27"/>
        <v>-0.265302222375567</v>
      </c>
    </row>
    <row r="99" spans="1:36" ht="15" customHeight="1" x14ac:dyDescent="0.2">
      <c r="A99" s="3"/>
      <c r="B99" s="3" t="s">
        <v>306</v>
      </c>
      <c r="C99" s="26"/>
      <c r="D99" s="7">
        <v>98.333370000000002</v>
      </c>
      <c r="E99" s="7">
        <v>97.619730000000004</v>
      </c>
      <c r="F99" s="108">
        <v>98.503209999999996</v>
      </c>
      <c r="G99" s="7">
        <v>99.141750000000002</v>
      </c>
      <c r="H99" s="106">
        <v>94.666839999999993</v>
      </c>
      <c r="I99" s="106">
        <v>101.3147</v>
      </c>
      <c r="J99" s="106">
        <v>102.1431</v>
      </c>
      <c r="K99" s="106">
        <v>101.9165</v>
      </c>
      <c r="L99" s="7">
        <v>101.4387</v>
      </c>
      <c r="M99" s="7">
        <v>101.4387</v>
      </c>
      <c r="N99" s="7">
        <v>101.51519999999999</v>
      </c>
      <c r="O99" s="7">
        <v>101.9683</v>
      </c>
      <c r="P99" s="10"/>
      <c r="Q99" s="7">
        <v>-0.72573532260716578</v>
      </c>
      <c r="R99" s="7">
        <v>0.9050219663586363</v>
      </c>
      <c r="S99" s="7">
        <v>0.6482428339137436</v>
      </c>
      <c r="T99" s="7">
        <v>-4.5136483872838724</v>
      </c>
      <c r="U99" s="7">
        <v>7.0223744660749308</v>
      </c>
      <c r="V99" s="7">
        <v>0.8176503508375409</v>
      </c>
      <c r="W99" s="7">
        <v>-0.22184562638103289</v>
      </c>
      <c r="X99" s="7">
        <v>-0.46881515750639197</v>
      </c>
      <c r="Y99" s="7">
        <v>0</v>
      </c>
      <c r="Z99" s="7">
        <v>7.5415004332661795E-2</v>
      </c>
      <c r="AA99" s="11">
        <v>0.44633710025691359</v>
      </c>
      <c r="AB99" s="20">
        <f t="shared" si="24"/>
        <v>100.00000833333335</v>
      </c>
      <c r="AC99" s="21">
        <f t="shared" si="20"/>
        <v>98.152103333333343</v>
      </c>
      <c r="AD99" s="20">
        <f t="shared" si="21"/>
        <v>98.374430000000004</v>
      </c>
      <c r="AE99" s="20">
        <f t="shared" si="25"/>
        <v>101.83276666666666</v>
      </c>
      <c r="AF99" s="20">
        <f t="shared" si="26"/>
        <v>101.64073333333333</v>
      </c>
      <c r="AG99" s="7"/>
      <c r="AH99" s="20">
        <f t="shared" si="27"/>
        <v>0.22651238141236263</v>
      </c>
      <c r="AI99" s="20">
        <f t="shared" si="27"/>
        <v>3.515483308687692</v>
      </c>
      <c r="AJ99" s="19">
        <f t="shared" si="27"/>
        <v>-0.18857715411181175</v>
      </c>
    </row>
    <row r="100" spans="1:36" ht="15" customHeight="1" x14ac:dyDescent="0.2">
      <c r="A100" s="3"/>
      <c r="B100" s="3" t="s">
        <v>307</v>
      </c>
      <c r="C100" s="26"/>
      <c r="D100" s="7">
        <v>100</v>
      </c>
      <c r="E100" s="7">
        <v>100</v>
      </c>
      <c r="F100" s="108">
        <v>100</v>
      </c>
      <c r="G100" s="7">
        <v>100</v>
      </c>
      <c r="H100" s="106">
        <v>100</v>
      </c>
      <c r="I100" s="106">
        <v>100</v>
      </c>
      <c r="J100" s="106">
        <v>100</v>
      </c>
      <c r="K100" s="106">
        <v>100</v>
      </c>
      <c r="L100" s="7">
        <v>100</v>
      </c>
      <c r="M100" s="7">
        <v>100</v>
      </c>
      <c r="N100" s="7">
        <v>100</v>
      </c>
      <c r="O100" s="7">
        <v>100</v>
      </c>
      <c r="P100" s="10"/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11">
        <v>0</v>
      </c>
      <c r="AB100" s="20">
        <f t="shared" si="24"/>
        <v>100</v>
      </c>
      <c r="AC100" s="21">
        <f t="shared" si="20"/>
        <v>100</v>
      </c>
      <c r="AD100" s="20">
        <f t="shared" si="21"/>
        <v>100</v>
      </c>
      <c r="AE100" s="20">
        <f t="shared" si="25"/>
        <v>100</v>
      </c>
      <c r="AF100" s="20">
        <f t="shared" si="26"/>
        <v>100</v>
      </c>
      <c r="AG100" s="7"/>
      <c r="AH100" s="20">
        <f t="shared" si="27"/>
        <v>0</v>
      </c>
      <c r="AI100" s="20">
        <f t="shared" si="27"/>
        <v>0</v>
      </c>
      <c r="AJ100" s="19">
        <f t="shared" si="27"/>
        <v>0</v>
      </c>
    </row>
    <row r="101" spans="1:36" ht="15" customHeight="1" x14ac:dyDescent="0.2">
      <c r="A101" s="3"/>
      <c r="B101" s="3" t="s">
        <v>308</v>
      </c>
      <c r="C101" s="26"/>
      <c r="D101" s="7">
        <v>98.10539</v>
      </c>
      <c r="E101" s="7">
        <v>98.47466</v>
      </c>
      <c r="F101" s="108">
        <v>98.532300000000006</v>
      </c>
      <c r="G101" s="7">
        <v>98.570509999999999</v>
      </c>
      <c r="H101" s="106">
        <v>99.92089</v>
      </c>
      <c r="I101" s="106">
        <v>101.2758</v>
      </c>
      <c r="J101" s="106">
        <v>101.2458</v>
      </c>
      <c r="K101" s="106">
        <v>100.87130000000001</v>
      </c>
      <c r="L101" s="7">
        <v>101.48869999999999</v>
      </c>
      <c r="M101" s="7">
        <v>100.50190000000001</v>
      </c>
      <c r="N101" s="7">
        <v>100.64449999999999</v>
      </c>
      <c r="O101" s="7">
        <v>100.3682</v>
      </c>
      <c r="P101" s="10"/>
      <c r="Q101" s="7">
        <v>0.37640133737809939</v>
      </c>
      <c r="R101" s="7">
        <v>5.8532824586554913E-2</v>
      </c>
      <c r="S101" s="7">
        <v>3.8779161757101277E-2</v>
      </c>
      <c r="T101" s="7">
        <v>1.3699634911090561</v>
      </c>
      <c r="U101" s="7">
        <v>1.3559827179281569</v>
      </c>
      <c r="V101" s="7">
        <v>-2.9622081484422868E-2</v>
      </c>
      <c r="W101" s="7">
        <v>-0.36989188687332963</v>
      </c>
      <c r="X101" s="7">
        <v>0.61206705970874697</v>
      </c>
      <c r="Y101" s="7">
        <v>-0.97232499775835957</v>
      </c>
      <c r="Z101" s="7">
        <v>0.14188786480652343</v>
      </c>
      <c r="AA101" s="11">
        <v>-0.27453064996099341</v>
      </c>
      <c r="AB101" s="20">
        <f t="shared" si="24"/>
        <v>99.99999583333333</v>
      </c>
      <c r="AC101" s="21">
        <f t="shared" si="20"/>
        <v>98.370783333333335</v>
      </c>
      <c r="AD101" s="20">
        <f t="shared" si="21"/>
        <v>99.922399999999996</v>
      </c>
      <c r="AE101" s="20">
        <f t="shared" si="25"/>
        <v>101.20193333333333</v>
      </c>
      <c r="AF101" s="20">
        <f t="shared" si="26"/>
        <v>100.50486666666666</v>
      </c>
      <c r="AG101" s="7"/>
      <c r="AH101" s="20">
        <f t="shared" si="27"/>
        <v>1.5773145380056093</v>
      </c>
      <c r="AI101" s="20">
        <f t="shared" si="27"/>
        <v>1.2805270223026355</v>
      </c>
      <c r="AJ101" s="19">
        <f t="shared" si="27"/>
        <v>-0.6887878953564126</v>
      </c>
    </row>
    <row r="102" spans="1:36" ht="15" customHeight="1" x14ac:dyDescent="0.2">
      <c r="A102" s="3"/>
      <c r="B102" s="3" t="s">
        <v>309</v>
      </c>
      <c r="C102" s="26"/>
      <c r="D102" s="7">
        <v>99.765069999999994</v>
      </c>
      <c r="E102" s="7">
        <v>100.5179</v>
      </c>
      <c r="F102" s="108">
        <v>100.6247</v>
      </c>
      <c r="G102" s="7">
        <v>100.6058</v>
      </c>
      <c r="H102" s="106">
        <v>101.6769</v>
      </c>
      <c r="I102" s="106">
        <v>98.139229999999998</v>
      </c>
      <c r="J102" s="106">
        <v>98.738579999999999</v>
      </c>
      <c r="K102" s="106">
        <v>98.88091</v>
      </c>
      <c r="L102" s="7">
        <v>100.1082</v>
      </c>
      <c r="M102" s="7">
        <v>99.520650000000003</v>
      </c>
      <c r="N102" s="7">
        <v>100.7008</v>
      </c>
      <c r="O102" s="7">
        <v>100.7214</v>
      </c>
      <c r="P102" s="10"/>
      <c r="Q102" s="7">
        <v>0.75460278833062822</v>
      </c>
      <c r="R102" s="7">
        <v>0.10624973263469181</v>
      </c>
      <c r="S102" s="7">
        <v>-1.8782664693660838E-2</v>
      </c>
      <c r="T102" s="7">
        <v>1.0646503481906622</v>
      </c>
      <c r="U102" s="7">
        <v>-3.4793251957917737</v>
      </c>
      <c r="V102" s="7">
        <v>0.61071398257353471</v>
      </c>
      <c r="W102" s="7">
        <v>0.14414831568369849</v>
      </c>
      <c r="X102" s="7">
        <v>1.2411799203708749</v>
      </c>
      <c r="Y102" s="7">
        <v>-0.58691495801542048</v>
      </c>
      <c r="Z102" s="7">
        <v>1.185834296701235</v>
      </c>
      <c r="AA102" s="11">
        <v>2.045663986780813E-2</v>
      </c>
      <c r="AB102" s="20">
        <f t="shared" si="24"/>
        <v>100.00001166666665</v>
      </c>
      <c r="AC102" s="21">
        <f t="shared" si="20"/>
        <v>100.30255666666666</v>
      </c>
      <c r="AD102" s="20">
        <f t="shared" si="21"/>
        <v>100.14064333333333</v>
      </c>
      <c r="AE102" s="20">
        <f t="shared" si="25"/>
        <v>99.242563333333337</v>
      </c>
      <c r="AF102" s="20">
        <f t="shared" si="26"/>
        <v>100.31428333333334</v>
      </c>
      <c r="AG102" s="7"/>
      <c r="AH102" s="20">
        <f t="shared" si="27"/>
        <v>-0.1614249314415872</v>
      </c>
      <c r="AI102" s="20">
        <f t="shared" si="27"/>
        <v>-0.89681868430841405</v>
      </c>
      <c r="AJ102" s="19">
        <f t="shared" si="27"/>
        <v>1.0798995551942028</v>
      </c>
    </row>
    <row r="103" spans="1:36" s="46" customFormat="1" x14ac:dyDescent="0.2">
      <c r="A103" s="54" t="s">
        <v>36</v>
      </c>
      <c r="B103" s="54" t="s">
        <v>37</v>
      </c>
      <c r="C103" s="26"/>
      <c r="D103" s="109">
        <v>99.362440000000007</v>
      </c>
      <c r="E103" s="109">
        <v>99.531419999999997</v>
      </c>
      <c r="F103" s="110">
        <v>99.648989999999998</v>
      </c>
      <c r="G103" s="109">
        <v>99.665419999999997</v>
      </c>
      <c r="H103" s="105">
        <v>99.790279999999996</v>
      </c>
      <c r="I103" s="105">
        <v>99.829070000000002</v>
      </c>
      <c r="J103" s="105">
        <v>99.99342</v>
      </c>
      <c r="K103" s="105">
        <v>100.20650000000001</v>
      </c>
      <c r="L103" s="109">
        <v>100.3113</v>
      </c>
      <c r="M103" s="109">
        <v>100.2784</v>
      </c>
      <c r="N103" s="109">
        <v>100.64919999999999</v>
      </c>
      <c r="O103" s="109">
        <v>100.7337</v>
      </c>
      <c r="P103" s="21"/>
      <c r="Q103" s="20">
        <v>0.17006426170692926</v>
      </c>
      <c r="R103" s="20">
        <v>0.11812350311087758</v>
      </c>
      <c r="S103" s="20">
        <v>1.6487874086831913E-2</v>
      </c>
      <c r="T103" s="20">
        <v>0.12527915901021458</v>
      </c>
      <c r="U103" s="20">
        <v>3.8871521354590724E-2</v>
      </c>
      <c r="V103" s="20">
        <v>0.16463140445964175</v>
      </c>
      <c r="W103" s="20">
        <v>0.21309402158662547</v>
      </c>
      <c r="X103" s="20">
        <v>0.10458403396984961</v>
      </c>
      <c r="Y103" s="20">
        <v>-3.2797900136871852E-2</v>
      </c>
      <c r="Z103" s="20">
        <v>0.36977055876438841</v>
      </c>
      <c r="AA103" s="19">
        <v>8.3954964371307048E-2</v>
      </c>
      <c r="AB103" s="20">
        <f t="shared" si="24"/>
        <v>100.00001166666668</v>
      </c>
      <c r="AC103" s="21">
        <f t="shared" si="20"/>
        <v>99.514283333333353</v>
      </c>
      <c r="AD103" s="20">
        <f t="shared" si="21"/>
        <v>99.761589999999998</v>
      </c>
      <c r="AE103" s="20">
        <f t="shared" si="25"/>
        <v>100.17040666666668</v>
      </c>
      <c r="AF103" s="20">
        <f t="shared" si="26"/>
        <v>100.55376666666666</v>
      </c>
      <c r="AG103" s="109"/>
      <c r="AH103" s="20">
        <f t="shared" si="27"/>
        <v>0.24851373931747389</v>
      </c>
      <c r="AI103" s="20">
        <f t="shared" si="27"/>
        <v>0.40979365572128756</v>
      </c>
      <c r="AJ103" s="19">
        <f t="shared" si="27"/>
        <v>0.38270784032621918</v>
      </c>
    </row>
    <row r="104" spans="1:36" ht="15" customHeight="1" x14ac:dyDescent="0.2">
      <c r="A104" s="3" t="s">
        <v>38</v>
      </c>
      <c r="B104" s="3" t="s">
        <v>39</v>
      </c>
      <c r="C104" s="26"/>
      <c r="D104" s="7">
        <v>99.647289999999998</v>
      </c>
      <c r="E104" s="7">
        <v>99.647289999999998</v>
      </c>
      <c r="F104" s="108">
        <v>99.647289999999998</v>
      </c>
      <c r="G104" s="7">
        <v>99.647289999999998</v>
      </c>
      <c r="H104" s="106">
        <v>99.897509999999997</v>
      </c>
      <c r="I104" s="106">
        <v>99.897509999999997</v>
      </c>
      <c r="J104" s="106">
        <v>99.897509999999997</v>
      </c>
      <c r="K104" s="106">
        <v>100.07989999999999</v>
      </c>
      <c r="L104" s="7">
        <v>100.07989999999999</v>
      </c>
      <c r="M104" s="7">
        <v>100.07989999999999</v>
      </c>
      <c r="N104" s="7">
        <v>100.7393</v>
      </c>
      <c r="O104" s="7">
        <v>100.7393</v>
      </c>
      <c r="P104" s="10"/>
      <c r="Q104" s="7">
        <v>0</v>
      </c>
      <c r="R104" s="7">
        <v>0</v>
      </c>
      <c r="S104" s="7">
        <v>0</v>
      </c>
      <c r="T104" s="7">
        <v>0.25110567482567642</v>
      </c>
      <c r="U104" s="7">
        <v>0</v>
      </c>
      <c r="V104" s="7">
        <v>0</v>
      </c>
      <c r="W104" s="7">
        <v>0.18257712329366174</v>
      </c>
      <c r="X104" s="7">
        <v>0</v>
      </c>
      <c r="Y104" s="7">
        <v>0</v>
      </c>
      <c r="Z104" s="7">
        <v>0.65887356002554465</v>
      </c>
      <c r="AA104" s="11">
        <v>0</v>
      </c>
      <c r="AB104" s="20">
        <f t="shared" si="24"/>
        <v>99.999999166666655</v>
      </c>
      <c r="AC104" s="21">
        <f t="shared" si="20"/>
        <v>99.647289999999998</v>
      </c>
      <c r="AD104" s="20">
        <f t="shared" si="21"/>
        <v>99.814103333333335</v>
      </c>
      <c r="AE104" s="20">
        <f t="shared" si="25"/>
        <v>100.01910333333332</v>
      </c>
      <c r="AF104" s="20">
        <f t="shared" si="26"/>
        <v>100.51949999999999</v>
      </c>
      <c r="AG104" s="7"/>
      <c r="AH104" s="20">
        <f t="shared" si="27"/>
        <v>0.16740378321711091</v>
      </c>
      <c r="AI104" s="20">
        <f t="shared" si="27"/>
        <v>0.205381797916246</v>
      </c>
      <c r="AJ104" s="19">
        <f t="shared" si="27"/>
        <v>0.50030109248130827</v>
      </c>
    </row>
    <row r="105" spans="1:36" ht="15" customHeight="1" x14ac:dyDescent="0.2">
      <c r="A105" s="3" t="s">
        <v>40</v>
      </c>
      <c r="B105" s="3" t="s">
        <v>310</v>
      </c>
      <c r="C105" s="26"/>
      <c r="D105" s="7">
        <v>98.576769999999996</v>
      </c>
      <c r="E105" s="7">
        <v>99.248949999999994</v>
      </c>
      <c r="F105" s="108">
        <v>99.694209999999998</v>
      </c>
      <c r="G105" s="7">
        <v>99.656390000000002</v>
      </c>
      <c r="H105" s="106">
        <v>99.385199999999998</v>
      </c>
      <c r="I105" s="106">
        <v>99.323679999999996</v>
      </c>
      <c r="J105" s="106">
        <v>99.981470000000002</v>
      </c>
      <c r="K105" s="106">
        <v>100.4875</v>
      </c>
      <c r="L105" s="7">
        <v>100.9712</v>
      </c>
      <c r="M105" s="7">
        <v>100.5951</v>
      </c>
      <c r="N105" s="7">
        <v>100.87090000000001</v>
      </c>
      <c r="O105" s="7">
        <v>101.2086</v>
      </c>
      <c r="P105" s="10"/>
      <c r="Q105" s="7">
        <v>0.68188478888078541</v>
      </c>
      <c r="R105" s="7">
        <v>0.44862943134411465</v>
      </c>
      <c r="S105" s="7">
        <v>-3.7936004508181978E-2</v>
      </c>
      <c r="T105" s="7">
        <v>-0.27212504888046241</v>
      </c>
      <c r="U105" s="7">
        <v>-6.1900564671602584E-2</v>
      </c>
      <c r="V105" s="7">
        <v>0.66226905809370495</v>
      </c>
      <c r="W105" s="7">
        <v>0.50612378473730735</v>
      </c>
      <c r="X105" s="7">
        <v>0.48135340216444722</v>
      </c>
      <c r="Y105" s="7">
        <v>-0.37248245044130796</v>
      </c>
      <c r="Z105" s="7">
        <v>0.2741684237105026</v>
      </c>
      <c r="AA105" s="11">
        <v>0.33478436298278108</v>
      </c>
      <c r="AB105" s="20">
        <f t="shared" si="24"/>
        <v>99.999997499999992</v>
      </c>
      <c r="AC105" s="21">
        <f t="shared" si="20"/>
        <v>99.173310000000001</v>
      </c>
      <c r="AD105" s="20">
        <f t="shared" si="21"/>
        <v>99.455089999999998</v>
      </c>
      <c r="AE105" s="20">
        <f t="shared" si="25"/>
        <v>100.48005666666667</v>
      </c>
      <c r="AF105" s="20">
        <f t="shared" si="26"/>
        <v>100.89153333333333</v>
      </c>
      <c r="AG105" s="7"/>
      <c r="AH105" s="20">
        <f t="shared" si="27"/>
        <v>0.28412886491335598</v>
      </c>
      <c r="AI105" s="20">
        <f t="shared" si="27"/>
        <v>1.0305824132949652</v>
      </c>
      <c r="AJ105" s="19">
        <f t="shared" si="27"/>
        <v>0.40951078285284837</v>
      </c>
    </row>
    <row r="106" spans="1:36" ht="15" customHeight="1" x14ac:dyDescent="0.2">
      <c r="A106" s="3" t="s">
        <v>41</v>
      </c>
      <c r="B106" s="3" t="s">
        <v>311</v>
      </c>
      <c r="C106" s="26"/>
      <c r="D106" s="7">
        <v>99.152169999999998</v>
      </c>
      <c r="E106" s="7">
        <v>98.799639999999997</v>
      </c>
      <c r="F106" s="108">
        <v>98.572879999999998</v>
      </c>
      <c r="G106" s="7">
        <v>98.572879999999998</v>
      </c>
      <c r="H106" s="106">
        <v>98.71284</v>
      </c>
      <c r="I106" s="106">
        <v>101.1142</v>
      </c>
      <c r="J106" s="106">
        <v>101.1142</v>
      </c>
      <c r="K106" s="106">
        <v>101.1142</v>
      </c>
      <c r="L106" s="7">
        <v>100.35429999999999</v>
      </c>
      <c r="M106" s="7">
        <v>101.0466</v>
      </c>
      <c r="N106" s="7">
        <v>100.8014</v>
      </c>
      <c r="O106" s="7">
        <v>100.6448</v>
      </c>
      <c r="P106" s="10"/>
      <c r="Q106" s="7">
        <v>-0.35554441218987093</v>
      </c>
      <c r="R106" s="7">
        <v>-0.22951500632998131</v>
      </c>
      <c r="S106" s="7">
        <v>0</v>
      </c>
      <c r="T106" s="7">
        <v>0.14198631510005802</v>
      </c>
      <c r="U106" s="7">
        <v>2.4326723858821171</v>
      </c>
      <c r="V106" s="7">
        <v>0</v>
      </c>
      <c r="W106" s="7">
        <v>0</v>
      </c>
      <c r="X106" s="7">
        <v>-0.75152649182805364</v>
      </c>
      <c r="Y106" s="7">
        <v>0.68985584075620376</v>
      </c>
      <c r="Z106" s="7">
        <v>-0.2426603171210085</v>
      </c>
      <c r="AA106" s="11">
        <v>-0.15535498514901322</v>
      </c>
      <c r="AB106" s="20">
        <f t="shared" si="24"/>
        <v>100.00000916666666</v>
      </c>
      <c r="AC106" s="21">
        <f t="shared" si="20"/>
        <v>98.841563333333326</v>
      </c>
      <c r="AD106" s="20">
        <f t="shared" si="21"/>
        <v>99.466639999999998</v>
      </c>
      <c r="AE106" s="20">
        <f t="shared" si="25"/>
        <v>100.8609</v>
      </c>
      <c r="AF106" s="20">
        <f t="shared" si="26"/>
        <v>100.83093333333333</v>
      </c>
      <c r="AG106" s="7"/>
      <c r="AH106" s="20">
        <f t="shared" si="27"/>
        <v>0.63240265085515546</v>
      </c>
      <c r="AI106" s="20">
        <f t="shared" si="27"/>
        <v>1.4017363007335888</v>
      </c>
      <c r="AJ106" s="19">
        <f t="shared" si="27"/>
        <v>-2.9710885652093566E-2</v>
      </c>
    </row>
    <row r="107" spans="1:36" ht="15" customHeight="1" x14ac:dyDescent="0.2">
      <c r="A107" s="3" t="s">
        <v>42</v>
      </c>
      <c r="B107" s="3" t="s">
        <v>312</v>
      </c>
      <c r="C107" s="26"/>
      <c r="D107" s="7">
        <v>98.046700000000001</v>
      </c>
      <c r="E107" s="7">
        <v>98.402069999999995</v>
      </c>
      <c r="F107" s="108">
        <v>98.451920000000001</v>
      </c>
      <c r="G107" s="7">
        <v>98.9375</v>
      </c>
      <c r="H107" s="106">
        <v>99.651910000000001</v>
      </c>
      <c r="I107" s="106">
        <v>99.929479999999998</v>
      </c>
      <c r="J107" s="106">
        <v>100.19240000000001</v>
      </c>
      <c r="K107" s="106">
        <v>100.601</v>
      </c>
      <c r="L107" s="7">
        <v>100.6806</v>
      </c>
      <c r="M107" s="7">
        <v>101.4273</v>
      </c>
      <c r="N107" s="7">
        <v>101.70569999999999</v>
      </c>
      <c r="O107" s="7">
        <v>101.9734</v>
      </c>
      <c r="P107" s="10"/>
      <c r="Q107" s="7">
        <v>0.36244973058756036</v>
      </c>
      <c r="R107" s="7">
        <v>5.0659503402729629E-2</v>
      </c>
      <c r="S107" s="7">
        <v>0.49321536847630681</v>
      </c>
      <c r="T107" s="7">
        <v>0.72208212255211712</v>
      </c>
      <c r="U107" s="7">
        <v>0.27853956838358362</v>
      </c>
      <c r="V107" s="7">
        <v>0.2631055420282466</v>
      </c>
      <c r="W107" s="7">
        <v>0.40781536324111678</v>
      </c>
      <c r="X107" s="7">
        <v>7.9124461983478528E-2</v>
      </c>
      <c r="Y107" s="7">
        <v>0.74165231434854795</v>
      </c>
      <c r="Z107" s="7">
        <v>0.27448231393322176</v>
      </c>
      <c r="AA107" s="11">
        <v>0.26321041986831117</v>
      </c>
      <c r="AB107" s="20">
        <f t="shared" si="24"/>
        <v>99.999998333333338</v>
      </c>
      <c r="AC107" s="21">
        <f t="shared" si="20"/>
        <v>98.300229999999999</v>
      </c>
      <c r="AD107" s="20">
        <f t="shared" si="21"/>
        <v>99.506296666666671</v>
      </c>
      <c r="AE107" s="20">
        <f t="shared" si="25"/>
        <v>100.49133333333334</v>
      </c>
      <c r="AF107" s="20">
        <f t="shared" si="26"/>
        <v>101.70213333333334</v>
      </c>
      <c r="AG107" s="7"/>
      <c r="AH107" s="20">
        <f t="shared" si="27"/>
        <v>1.226921510424404</v>
      </c>
      <c r="AI107" s="20">
        <f t="shared" si="27"/>
        <v>0.98992395422614265</v>
      </c>
      <c r="AJ107" s="19">
        <f t="shared" si="27"/>
        <v>1.2048800228212002</v>
      </c>
    </row>
    <row r="108" spans="1:36" ht="15" customHeight="1" x14ac:dyDescent="0.2">
      <c r="A108" s="3" t="s">
        <v>44</v>
      </c>
      <c r="B108" s="3" t="s">
        <v>313</v>
      </c>
      <c r="C108" s="26"/>
      <c r="D108" s="7">
        <v>99.280649999999994</v>
      </c>
      <c r="E108" s="7">
        <v>99.411770000000004</v>
      </c>
      <c r="F108" s="108">
        <v>99.686210000000003</v>
      </c>
      <c r="G108" s="7">
        <v>99.6768</v>
      </c>
      <c r="H108" s="106">
        <v>100.04810000000001</v>
      </c>
      <c r="I108" s="106">
        <v>100.1259</v>
      </c>
      <c r="J108" s="106">
        <v>100.2409</v>
      </c>
      <c r="K108" s="106">
        <v>100.2409</v>
      </c>
      <c r="L108" s="7">
        <v>100.3222</v>
      </c>
      <c r="M108" s="7">
        <v>100.3222</v>
      </c>
      <c r="N108" s="7">
        <v>100.3222</v>
      </c>
      <c r="O108" s="7">
        <v>100.3222</v>
      </c>
      <c r="P108" s="10"/>
      <c r="Q108" s="7">
        <v>0.13207004587501178</v>
      </c>
      <c r="R108" s="7">
        <v>0.27606389062381492</v>
      </c>
      <c r="S108" s="7">
        <v>-9.4396205854376282E-3</v>
      </c>
      <c r="T108" s="7">
        <v>0.37250393271052551</v>
      </c>
      <c r="U108" s="7">
        <v>7.7762596191228328E-2</v>
      </c>
      <c r="V108" s="7">
        <v>0.1148553970551025</v>
      </c>
      <c r="W108" s="7">
        <v>0</v>
      </c>
      <c r="X108" s="7">
        <v>8.1104618972893117E-2</v>
      </c>
      <c r="Y108" s="7">
        <v>0</v>
      </c>
      <c r="Z108" s="7">
        <v>0</v>
      </c>
      <c r="AA108" s="11">
        <v>0</v>
      </c>
      <c r="AB108" s="20">
        <f t="shared" si="24"/>
        <v>100.00000249999999</v>
      </c>
      <c r="AC108" s="21">
        <f t="shared" si="20"/>
        <v>99.459543333333329</v>
      </c>
      <c r="AD108" s="20">
        <f t="shared" si="21"/>
        <v>99.950266666666664</v>
      </c>
      <c r="AE108" s="20">
        <f t="shared" si="25"/>
        <v>100.26799999999999</v>
      </c>
      <c r="AF108" s="20">
        <f t="shared" si="26"/>
        <v>100.3222</v>
      </c>
      <c r="AG108" s="7"/>
      <c r="AH108" s="20">
        <f t="shared" si="27"/>
        <v>0.49338989189675431</v>
      </c>
      <c r="AI108" s="20">
        <f t="shared" si="27"/>
        <v>0.31789143133850928</v>
      </c>
      <c r="AJ108" s="19">
        <f t="shared" si="27"/>
        <v>5.4055132245593995E-2</v>
      </c>
    </row>
    <row r="109" spans="1:36" ht="15" customHeight="1" x14ac:dyDescent="0.2">
      <c r="A109" s="3" t="s">
        <v>46</v>
      </c>
      <c r="B109" s="3" t="s">
        <v>70</v>
      </c>
      <c r="C109" s="26"/>
      <c r="D109" s="7">
        <v>100</v>
      </c>
      <c r="E109" s="7">
        <v>100</v>
      </c>
      <c r="F109" s="108">
        <v>100</v>
      </c>
      <c r="G109" s="7">
        <v>100</v>
      </c>
      <c r="H109" s="106">
        <v>100</v>
      </c>
      <c r="I109" s="106">
        <v>100</v>
      </c>
      <c r="J109" s="106">
        <v>100</v>
      </c>
      <c r="K109" s="106">
        <v>100</v>
      </c>
      <c r="L109" s="7">
        <v>100</v>
      </c>
      <c r="M109" s="7">
        <v>100</v>
      </c>
      <c r="N109" s="7">
        <v>100</v>
      </c>
      <c r="O109" s="7">
        <v>100</v>
      </c>
      <c r="P109" s="10"/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11">
        <v>0</v>
      </c>
      <c r="AB109" s="20">
        <f t="shared" si="24"/>
        <v>100</v>
      </c>
      <c r="AC109" s="21">
        <f t="shared" si="20"/>
        <v>100</v>
      </c>
      <c r="AD109" s="20">
        <f t="shared" si="21"/>
        <v>100</v>
      </c>
      <c r="AE109" s="20">
        <f t="shared" si="25"/>
        <v>100</v>
      </c>
      <c r="AF109" s="20">
        <f t="shared" si="26"/>
        <v>100</v>
      </c>
      <c r="AG109" s="7"/>
      <c r="AH109" s="20">
        <f t="shared" si="27"/>
        <v>0</v>
      </c>
      <c r="AI109" s="20">
        <f t="shared" si="27"/>
        <v>0</v>
      </c>
      <c r="AJ109" s="19">
        <f t="shared" si="27"/>
        <v>0</v>
      </c>
    </row>
    <row r="110" spans="1:36" s="46" customFormat="1" x14ac:dyDescent="0.2">
      <c r="A110" s="54" t="s">
        <v>47</v>
      </c>
      <c r="B110" s="54" t="s">
        <v>48</v>
      </c>
      <c r="C110" s="26"/>
      <c r="D110" s="109">
        <v>101.1574</v>
      </c>
      <c r="E110" s="109">
        <v>100.74930000000001</v>
      </c>
      <c r="F110" s="110">
        <v>99.480059999999995</v>
      </c>
      <c r="G110" s="109">
        <v>99.768360000000001</v>
      </c>
      <c r="H110" s="105">
        <v>100.5712</v>
      </c>
      <c r="I110" s="105">
        <v>101.336</v>
      </c>
      <c r="J110" s="105">
        <v>101.8398</v>
      </c>
      <c r="K110" s="105">
        <v>101.76779999999999</v>
      </c>
      <c r="L110" s="109">
        <v>99.884450000000001</v>
      </c>
      <c r="M110" s="109">
        <v>98.74306</v>
      </c>
      <c r="N110" s="109">
        <v>97.058660000000003</v>
      </c>
      <c r="O110" s="109">
        <v>97.641260000000003</v>
      </c>
      <c r="P110" s="21"/>
      <c r="Q110" s="20">
        <v>-0.40343069315738678</v>
      </c>
      <c r="R110" s="20">
        <v>-1.2598003162304954</v>
      </c>
      <c r="S110" s="20">
        <v>0.28980682158817223</v>
      </c>
      <c r="T110" s="20">
        <v>0.80470401638355427</v>
      </c>
      <c r="U110" s="20">
        <v>0.76045627376425251</v>
      </c>
      <c r="V110" s="20">
        <v>0.49715796952711594</v>
      </c>
      <c r="W110" s="20">
        <v>-7.0699274743275933E-2</v>
      </c>
      <c r="X110" s="20">
        <v>-1.8506344835989315</v>
      </c>
      <c r="Y110" s="20">
        <v>-1.1427104018693612</v>
      </c>
      <c r="Z110" s="20">
        <v>-1.7058414029299849</v>
      </c>
      <c r="AA110" s="19">
        <v>0.60025555679421005</v>
      </c>
      <c r="AB110" s="20">
        <f>(AB85/AB90)*100</f>
        <v>100.00000916666687</v>
      </c>
      <c r="AC110" s="21">
        <f t="shared" ref="AC110:AF110" si="28">(AC85/AC90)*100</f>
        <v>100.46109967517096</v>
      </c>
      <c r="AD110" s="20">
        <f t="shared" si="28"/>
        <v>100.5620146420025</v>
      </c>
      <c r="AE110" s="20">
        <f t="shared" si="28"/>
        <v>101.16787462675916</v>
      </c>
      <c r="AF110" s="20">
        <f t="shared" si="28"/>
        <v>97.812823964525535</v>
      </c>
      <c r="AG110" s="109"/>
      <c r="AH110" s="20">
        <f t="shared" si="27"/>
        <v>0.10045178398189591</v>
      </c>
      <c r="AI110" s="20">
        <f t="shared" si="27"/>
        <v>0.60247399270340907</v>
      </c>
      <c r="AJ110" s="19">
        <f t="shared" si="27"/>
        <v>-3.3163202000748697</v>
      </c>
    </row>
    <row r="111" spans="1:36" s="46" customFormat="1" x14ac:dyDescent="0.2">
      <c r="A111" s="54" t="s">
        <v>314</v>
      </c>
      <c r="B111" s="46" t="s">
        <v>72</v>
      </c>
      <c r="C111" s="26"/>
      <c r="D111" s="109">
        <v>100.2432</v>
      </c>
      <c r="E111" s="109">
        <v>99.855149999999995</v>
      </c>
      <c r="F111" s="110">
        <v>98.697019999999995</v>
      </c>
      <c r="G111" s="109">
        <v>99.270169999999993</v>
      </c>
      <c r="H111" s="105">
        <v>101.31910000000001</v>
      </c>
      <c r="I111" s="105">
        <v>102.00109999999999</v>
      </c>
      <c r="J111" s="105">
        <v>103.23390000000001</v>
      </c>
      <c r="K111" s="105">
        <v>102.60469999999999</v>
      </c>
      <c r="L111" s="109">
        <v>99.867099999999994</v>
      </c>
      <c r="M111" s="109">
        <v>98.514200000000002</v>
      </c>
      <c r="N111" s="109">
        <v>96.940929999999994</v>
      </c>
      <c r="O111" s="109">
        <v>97.49109</v>
      </c>
      <c r="P111" s="21"/>
      <c r="Q111" s="20">
        <v>-0.3871085520015391</v>
      </c>
      <c r="R111" s="20">
        <v>-1.1598099847629291</v>
      </c>
      <c r="S111" s="20">
        <v>0.58071662143395852</v>
      </c>
      <c r="T111" s="20">
        <v>2.0639936448179879</v>
      </c>
      <c r="U111" s="20">
        <v>0.67312086270011073</v>
      </c>
      <c r="V111" s="20">
        <v>1.2086144169033586</v>
      </c>
      <c r="W111" s="20">
        <v>-0.60948971219726411</v>
      </c>
      <c r="X111" s="20">
        <v>-2.6681038977746643</v>
      </c>
      <c r="Y111" s="20">
        <v>-1.3547003968273748</v>
      </c>
      <c r="Z111" s="20">
        <v>-1.5969981992443809</v>
      </c>
      <c r="AA111" s="19">
        <v>0.56752086038374649</v>
      </c>
      <c r="AB111" s="20">
        <f>(AB85/AB103)*100</f>
        <v>99.999995000000553</v>
      </c>
      <c r="AC111" s="21">
        <f t="shared" ref="AC111:AF111" si="29">(AC85/AC103)*100</f>
        <v>99.597752885389795</v>
      </c>
      <c r="AD111" s="20">
        <f t="shared" si="29"/>
        <v>100.86428053121446</v>
      </c>
      <c r="AE111" s="20">
        <f t="shared" si="29"/>
        <v>101.90022189520909</v>
      </c>
      <c r="AF111" s="20">
        <f t="shared" si="29"/>
        <v>97.647620029483406</v>
      </c>
      <c r="AG111" s="109"/>
      <c r="AH111" s="20">
        <f t="shared" si="27"/>
        <v>1.2716427922647</v>
      </c>
      <c r="AI111" s="20">
        <f t="shared" si="27"/>
        <v>1.0270646442315439</v>
      </c>
      <c r="AJ111" s="19">
        <f t="shared" si="27"/>
        <v>-4.173299907137519</v>
      </c>
    </row>
    <row r="112" spans="1:36" s="46" customFormat="1" ht="20.25" customHeight="1" x14ac:dyDescent="0.2">
      <c r="B112" s="22" t="s">
        <v>62</v>
      </c>
      <c r="C112" s="37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123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124"/>
      <c r="AB112" s="28"/>
      <c r="AC112" s="123" t="str">
        <f t="shared" si="20"/>
        <v/>
      </c>
      <c r="AD112" s="28" t="str">
        <f t="shared" si="21"/>
        <v/>
      </c>
      <c r="AE112" s="28"/>
      <c r="AF112" s="28"/>
      <c r="AG112" s="28"/>
      <c r="AH112" s="28"/>
      <c r="AI112" s="28"/>
      <c r="AJ112" s="124"/>
    </row>
    <row r="113" spans="1:36" s="46" customFormat="1" x14ac:dyDescent="0.2">
      <c r="A113" s="54" t="s">
        <v>14</v>
      </c>
      <c r="B113" s="54" t="s">
        <v>102</v>
      </c>
      <c r="C113" s="26"/>
      <c r="D113" s="109">
        <v>96.241950000000003</v>
      </c>
      <c r="E113" s="109">
        <v>97.121359999999996</v>
      </c>
      <c r="F113" s="110">
        <v>98.03349</v>
      </c>
      <c r="G113" s="109">
        <v>98.325729999999993</v>
      </c>
      <c r="H113" s="105">
        <v>99.099429999999998</v>
      </c>
      <c r="I113" s="105">
        <v>101.60039999999999</v>
      </c>
      <c r="J113" s="105">
        <v>101.372</v>
      </c>
      <c r="K113" s="105">
        <v>100.62050000000001</v>
      </c>
      <c r="L113" s="109">
        <v>101.2119</v>
      </c>
      <c r="M113" s="109">
        <v>101.5909</v>
      </c>
      <c r="N113" s="109">
        <v>102.2229</v>
      </c>
      <c r="O113" s="109">
        <v>102.5595</v>
      </c>
      <c r="P113" s="21"/>
      <c r="Q113" s="20">
        <v>0.91374914992889589</v>
      </c>
      <c r="R113" s="20">
        <v>0.93916518467204824</v>
      </c>
      <c r="S113" s="20">
        <v>0.29810220976524704</v>
      </c>
      <c r="T113" s="20">
        <v>0.78687440205122838</v>
      </c>
      <c r="U113" s="20">
        <v>2.5236976640531585</v>
      </c>
      <c r="V113" s="20">
        <v>-0.22480226455800717</v>
      </c>
      <c r="W113" s="20">
        <v>-0.74132896657853553</v>
      </c>
      <c r="X113" s="20">
        <v>0.58775299268041103</v>
      </c>
      <c r="Y113" s="20">
        <v>0.37446189627899967</v>
      </c>
      <c r="Z113" s="20">
        <v>0.62210296394656484</v>
      </c>
      <c r="AA113" s="19">
        <v>0.32928042542327035</v>
      </c>
      <c r="AB113" s="20">
        <f t="shared" ref="AB113:AB135" si="30">AVERAGE(D113:O113)</f>
        <v>100.000005</v>
      </c>
      <c r="AC113" s="21">
        <f t="shared" si="20"/>
        <v>97.132266666666666</v>
      </c>
      <c r="AD113" s="20">
        <f t="shared" si="21"/>
        <v>99.675186666666661</v>
      </c>
      <c r="AE113" s="20">
        <f t="shared" ref="AE113:AE135" si="31">IFERROR(AVERAGE(J113:L113),"")</f>
        <v>101.06813333333334</v>
      </c>
      <c r="AF113" s="20">
        <f t="shared" ref="AF113:AF135" si="32">IFERROR(AVERAGE(M113:O113),"")</f>
        <v>102.12443333333334</v>
      </c>
      <c r="AG113" s="109"/>
      <c r="AH113" s="20">
        <f t="shared" ref="AH113:AJ137" si="33">IFERROR(AD113/AC113*100-100,"")</f>
        <v>2.6179971777315245</v>
      </c>
      <c r="AI113" s="20">
        <f t="shared" si="33"/>
        <v>1.3974858871596183</v>
      </c>
      <c r="AJ113" s="19">
        <f t="shared" si="33"/>
        <v>1.0451365481503672</v>
      </c>
    </row>
    <row r="114" spans="1:36" x14ac:dyDescent="0.2">
      <c r="A114" s="3" t="s">
        <v>16</v>
      </c>
      <c r="B114" s="3" t="s">
        <v>103</v>
      </c>
      <c r="C114" s="14"/>
      <c r="D114" s="7">
        <v>95.754140000000007</v>
      </c>
      <c r="E114" s="7">
        <v>96.426490000000001</v>
      </c>
      <c r="F114" s="108">
        <v>97.76097</v>
      </c>
      <c r="G114" s="7">
        <v>98.310689999999994</v>
      </c>
      <c r="H114" s="106">
        <v>98.92165</v>
      </c>
      <c r="I114" s="106">
        <v>101.896</v>
      </c>
      <c r="J114" s="106">
        <v>101.97280000000001</v>
      </c>
      <c r="K114" s="106">
        <v>100.81870000000001</v>
      </c>
      <c r="L114" s="7">
        <v>101.2195</v>
      </c>
      <c r="M114" s="7">
        <v>101.58580000000001</v>
      </c>
      <c r="N114" s="7">
        <v>102.4449</v>
      </c>
      <c r="O114" s="7">
        <v>102.8883</v>
      </c>
      <c r="P114" s="10"/>
      <c r="Q114" s="7">
        <v>0.70216285165319681</v>
      </c>
      <c r="R114" s="7">
        <v>1.3839350576796887</v>
      </c>
      <c r="S114" s="7">
        <v>0.56231029622557294</v>
      </c>
      <c r="T114" s="7">
        <v>0.62145835819075801</v>
      </c>
      <c r="U114" s="7">
        <v>3.0067735424955013</v>
      </c>
      <c r="V114" s="7">
        <v>7.537096647562784E-2</v>
      </c>
      <c r="W114" s="7">
        <v>-1.1317723942070823</v>
      </c>
      <c r="X114" s="7">
        <v>0.39754529665626476</v>
      </c>
      <c r="Y114" s="7">
        <v>0.36188679058877943</v>
      </c>
      <c r="Z114" s="7">
        <v>0.84568906284145806</v>
      </c>
      <c r="AA114" s="11">
        <v>0.43281803193716517</v>
      </c>
      <c r="AB114" s="20">
        <f t="shared" si="30"/>
        <v>99.999995000000013</v>
      </c>
      <c r="AC114" s="21">
        <f t="shared" si="20"/>
        <v>96.647199999999998</v>
      </c>
      <c r="AD114" s="20">
        <f t="shared" si="21"/>
        <v>99.709446666666665</v>
      </c>
      <c r="AE114" s="20">
        <f t="shared" si="31"/>
        <v>101.337</v>
      </c>
      <c r="AF114" s="20">
        <f t="shared" si="32"/>
        <v>102.30633333333334</v>
      </c>
      <c r="AG114" s="7"/>
      <c r="AH114" s="20">
        <f t="shared" si="33"/>
        <v>3.1684794455159278</v>
      </c>
      <c r="AI114" s="20">
        <f t="shared" si="33"/>
        <v>1.6322960238404676</v>
      </c>
      <c r="AJ114" s="19">
        <f t="shared" si="33"/>
        <v>0.95654433556680374</v>
      </c>
    </row>
    <row r="115" spans="1:36" x14ac:dyDescent="0.2">
      <c r="A115" s="3" t="s">
        <v>18</v>
      </c>
      <c r="B115" s="3" t="s">
        <v>61</v>
      </c>
      <c r="C115" s="14"/>
      <c r="D115" s="7">
        <v>97.860280000000003</v>
      </c>
      <c r="E115" s="7">
        <v>99.426599999999993</v>
      </c>
      <c r="F115" s="108">
        <v>98.937579999999997</v>
      </c>
      <c r="G115" s="7">
        <v>98.375609999999995</v>
      </c>
      <c r="H115" s="106">
        <v>99.689210000000003</v>
      </c>
      <c r="I115" s="106">
        <v>100.61969999999999</v>
      </c>
      <c r="J115" s="106">
        <v>99.378919999999994</v>
      </c>
      <c r="K115" s="106">
        <v>99.962739999999997</v>
      </c>
      <c r="L115" s="7">
        <v>101.1866</v>
      </c>
      <c r="M115" s="7">
        <v>101.6079</v>
      </c>
      <c r="N115" s="7">
        <v>101.4864</v>
      </c>
      <c r="O115" s="7">
        <v>101.46850000000001</v>
      </c>
      <c r="P115" s="10"/>
      <c r="Q115" s="7">
        <v>1.6005676664730475</v>
      </c>
      <c r="R115" s="7">
        <v>-0.49184021177431042</v>
      </c>
      <c r="S115" s="7">
        <v>-0.56800459441195372</v>
      </c>
      <c r="T115" s="7">
        <v>1.335290322469165</v>
      </c>
      <c r="U115" s="7">
        <v>0.93339088553314031</v>
      </c>
      <c r="V115" s="7">
        <v>-1.2331382423123911</v>
      </c>
      <c r="W115" s="7">
        <v>0.58746865029324413</v>
      </c>
      <c r="X115" s="7">
        <v>1.2243161802087477</v>
      </c>
      <c r="Y115" s="7">
        <v>0.41635947842896415</v>
      </c>
      <c r="Z115" s="7">
        <v>-0.11957731633071593</v>
      </c>
      <c r="AA115" s="11">
        <v>-1.7637831275912202E-2</v>
      </c>
      <c r="AB115" s="20">
        <f t="shared" si="30"/>
        <v>100.00000333333332</v>
      </c>
      <c r="AC115" s="21">
        <f t="shared" si="20"/>
        <v>98.741486666666674</v>
      </c>
      <c r="AD115" s="20">
        <f t="shared" si="21"/>
        <v>99.561506666666673</v>
      </c>
      <c r="AE115" s="20">
        <f t="shared" si="31"/>
        <v>100.17608666666666</v>
      </c>
      <c r="AF115" s="20">
        <f t="shared" si="32"/>
        <v>101.52093333333335</v>
      </c>
      <c r="AG115" s="7"/>
      <c r="AH115" s="20">
        <f t="shared" si="33"/>
        <v>0.83047159576221929</v>
      </c>
      <c r="AI115" s="20">
        <f t="shared" si="33"/>
        <v>0.61728676129581572</v>
      </c>
      <c r="AJ115" s="19">
        <f t="shared" si="33"/>
        <v>1.3424827335705629</v>
      </c>
    </row>
    <row r="116" spans="1:36" s="46" customFormat="1" x14ac:dyDescent="0.2">
      <c r="A116" s="54" t="s">
        <v>20</v>
      </c>
      <c r="B116" s="54" t="s">
        <v>104</v>
      </c>
      <c r="C116" s="26"/>
      <c r="D116" s="109">
        <v>98.173140000000004</v>
      </c>
      <c r="E116" s="109">
        <v>98.35727</v>
      </c>
      <c r="F116" s="110">
        <v>98.647649999999999</v>
      </c>
      <c r="G116" s="109">
        <v>98.950209999999998</v>
      </c>
      <c r="H116" s="105">
        <v>100.51439999999999</v>
      </c>
      <c r="I116" s="105">
        <v>100.4696</v>
      </c>
      <c r="J116" s="105">
        <v>101.09180000000001</v>
      </c>
      <c r="K116" s="105">
        <v>100.9164</v>
      </c>
      <c r="L116" s="109">
        <v>100.5121</v>
      </c>
      <c r="M116" s="109">
        <v>100.4867</v>
      </c>
      <c r="N116" s="109">
        <v>100.8545</v>
      </c>
      <c r="O116" s="109">
        <v>101.0262</v>
      </c>
      <c r="P116" s="21"/>
      <c r="Q116" s="20">
        <v>0.18755639271596705</v>
      </c>
      <c r="R116" s="20">
        <v>0.29522982896942845</v>
      </c>
      <c r="S116" s="20">
        <v>0.30670776242515635</v>
      </c>
      <c r="T116" s="20">
        <v>1.5807849220330068</v>
      </c>
      <c r="U116" s="20">
        <v>-4.457072817426664E-2</v>
      </c>
      <c r="V116" s="20">
        <v>0.61929180568053077</v>
      </c>
      <c r="W116" s="20">
        <v>-0.17350566514792537</v>
      </c>
      <c r="X116" s="20">
        <v>-0.40062863915081404</v>
      </c>
      <c r="Y116" s="20">
        <v>-2.5270589312137295E-2</v>
      </c>
      <c r="Z116" s="20">
        <v>0.36601858753447225</v>
      </c>
      <c r="AA116" s="19">
        <v>0.17024525430199078</v>
      </c>
      <c r="AB116" s="20">
        <f t="shared" si="30"/>
        <v>99.999997500000006</v>
      </c>
      <c r="AC116" s="21">
        <f t="shared" si="20"/>
        <v>98.392686666666677</v>
      </c>
      <c r="AD116" s="20">
        <f t="shared" si="21"/>
        <v>99.978070000000002</v>
      </c>
      <c r="AE116" s="20">
        <f t="shared" si="31"/>
        <v>100.84010000000001</v>
      </c>
      <c r="AF116" s="20">
        <f t="shared" si="32"/>
        <v>100.78913333333334</v>
      </c>
      <c r="AG116" s="109"/>
      <c r="AH116" s="20">
        <f t="shared" si="33"/>
        <v>1.6112816785908848</v>
      </c>
      <c r="AI116" s="20">
        <f t="shared" si="33"/>
        <v>0.8622190846452753</v>
      </c>
      <c r="AJ116" s="19">
        <f t="shared" si="33"/>
        <v>-5.0542062797106269E-2</v>
      </c>
    </row>
    <row r="117" spans="1:36" s="46" customFormat="1" x14ac:dyDescent="0.2">
      <c r="A117" s="54" t="s">
        <v>22</v>
      </c>
      <c r="B117" s="54" t="s">
        <v>23</v>
      </c>
      <c r="C117" s="26"/>
      <c r="D117" s="109">
        <v>97.760350000000003</v>
      </c>
      <c r="E117" s="109">
        <v>97.931399999999996</v>
      </c>
      <c r="F117" s="110">
        <v>98.237440000000007</v>
      </c>
      <c r="G117" s="109">
        <v>98.529359999999997</v>
      </c>
      <c r="H117" s="105">
        <v>100.92700000000001</v>
      </c>
      <c r="I117" s="105">
        <v>100.84869999999999</v>
      </c>
      <c r="J117" s="105">
        <v>101.76430000000001</v>
      </c>
      <c r="K117" s="105">
        <v>101.41970000000001</v>
      </c>
      <c r="L117" s="109">
        <v>100.608</v>
      </c>
      <c r="M117" s="109">
        <v>100.25960000000001</v>
      </c>
      <c r="N117" s="109">
        <v>100.8057</v>
      </c>
      <c r="O117" s="109">
        <v>100.9085</v>
      </c>
      <c r="P117" s="21"/>
      <c r="Q117" s="20">
        <v>0.17496868618002484</v>
      </c>
      <c r="R117" s="20">
        <v>0.3125044674129136</v>
      </c>
      <c r="S117" s="20">
        <v>0.29715758065355774</v>
      </c>
      <c r="T117" s="20">
        <v>2.4334269500989452</v>
      </c>
      <c r="U117" s="20">
        <v>-7.7580825745353479E-2</v>
      </c>
      <c r="V117" s="20">
        <v>0.90789469770062681</v>
      </c>
      <c r="W117" s="20">
        <v>-0.33862562804441221</v>
      </c>
      <c r="X117" s="20">
        <v>-0.80033760699351497</v>
      </c>
      <c r="Y117" s="20">
        <v>-0.34629452926208454</v>
      </c>
      <c r="Z117" s="20">
        <v>0.54468599515656912</v>
      </c>
      <c r="AA117" s="19">
        <v>0.10197836035065677</v>
      </c>
      <c r="AB117" s="20">
        <f t="shared" si="30"/>
        <v>100.00000416666667</v>
      </c>
      <c r="AC117" s="21">
        <f t="shared" si="20"/>
        <v>97.976396666666673</v>
      </c>
      <c r="AD117" s="20">
        <f t="shared" si="21"/>
        <v>100.10168666666668</v>
      </c>
      <c r="AE117" s="20">
        <f t="shared" si="31"/>
        <v>101.26400000000001</v>
      </c>
      <c r="AF117" s="20">
        <f t="shared" si="32"/>
        <v>100.65793333333333</v>
      </c>
      <c r="AG117" s="109"/>
      <c r="AH117" s="20">
        <f t="shared" si="33"/>
        <v>2.1691857144232642</v>
      </c>
      <c r="AI117" s="20">
        <f t="shared" si="33"/>
        <v>1.1611326162802555</v>
      </c>
      <c r="AJ117" s="19">
        <f t="shared" si="33"/>
        <v>-0.59850160636226235</v>
      </c>
    </row>
    <row r="118" spans="1:36" ht="15" customHeight="1" x14ac:dyDescent="0.2">
      <c r="A118" s="3" t="s">
        <v>24</v>
      </c>
      <c r="B118" s="3" t="s">
        <v>301</v>
      </c>
      <c r="C118" s="26"/>
      <c r="D118" s="7">
        <v>97.960449999999994</v>
      </c>
      <c r="E118" s="7">
        <v>98.181610000000006</v>
      </c>
      <c r="F118" s="108">
        <v>98.514139999999998</v>
      </c>
      <c r="G118" s="7">
        <v>99.090710000000001</v>
      </c>
      <c r="H118" s="106">
        <v>101.8695</v>
      </c>
      <c r="I118" s="106">
        <v>100.8188</v>
      </c>
      <c r="J118" s="106">
        <v>102.1289</v>
      </c>
      <c r="K118" s="106">
        <v>101.49630000000001</v>
      </c>
      <c r="L118" s="7">
        <v>100.1494</v>
      </c>
      <c r="M118" s="7">
        <v>99.538830000000004</v>
      </c>
      <c r="N118" s="7">
        <v>100.0292</v>
      </c>
      <c r="O118" s="7">
        <v>100.22199999999999</v>
      </c>
      <c r="P118" s="10"/>
      <c r="Q118" s="7">
        <v>0.22576458152245299</v>
      </c>
      <c r="R118" s="7">
        <v>0.33868868110839828</v>
      </c>
      <c r="S118" s="7">
        <v>0.58526623690772084</v>
      </c>
      <c r="T118" s="7">
        <v>2.8042891205441971</v>
      </c>
      <c r="U118" s="7">
        <v>-1.0314176470877017</v>
      </c>
      <c r="V118" s="7">
        <v>1.2994600213452308</v>
      </c>
      <c r="W118" s="7">
        <v>-0.61941331004250166</v>
      </c>
      <c r="X118" s="7">
        <v>-1.327043448874496</v>
      </c>
      <c r="Y118" s="7">
        <v>-0.60965916920120899</v>
      </c>
      <c r="Z118" s="7">
        <v>0.49264191672737023</v>
      </c>
      <c r="AA118" s="11">
        <v>0.19274371883409164</v>
      </c>
      <c r="AB118" s="20">
        <f t="shared" si="30"/>
        <v>99.999986666666658</v>
      </c>
      <c r="AC118" s="21">
        <f t="shared" si="20"/>
        <v>98.218733333333333</v>
      </c>
      <c r="AD118" s="20">
        <f t="shared" si="21"/>
        <v>100.59300333333334</v>
      </c>
      <c r="AE118" s="20">
        <f t="shared" si="31"/>
        <v>101.2582</v>
      </c>
      <c r="AF118" s="20">
        <f t="shared" si="32"/>
        <v>99.930009999999996</v>
      </c>
      <c r="AG118" s="7"/>
      <c r="AH118" s="20">
        <f t="shared" si="33"/>
        <v>2.4173290770735747</v>
      </c>
      <c r="AI118" s="20">
        <f t="shared" si="33"/>
        <v>0.66127528220070531</v>
      </c>
      <c r="AJ118" s="19">
        <f t="shared" si="33"/>
        <v>-1.311686362190926</v>
      </c>
    </row>
    <row r="119" spans="1:36" ht="15" customHeight="1" x14ac:dyDescent="0.2">
      <c r="A119" s="3" t="s">
        <v>26</v>
      </c>
      <c r="B119" s="3" t="s">
        <v>302</v>
      </c>
      <c r="C119" s="26"/>
      <c r="D119" s="7">
        <v>95.564049999999995</v>
      </c>
      <c r="E119" s="7">
        <v>95.177809999999994</v>
      </c>
      <c r="F119" s="108">
        <v>95.360119999999995</v>
      </c>
      <c r="G119" s="7">
        <v>93.65513</v>
      </c>
      <c r="H119" s="106">
        <v>97.071929999999995</v>
      </c>
      <c r="I119" s="106">
        <v>102.8777</v>
      </c>
      <c r="J119" s="106">
        <v>104.126</v>
      </c>
      <c r="K119" s="106">
        <v>104.1767</v>
      </c>
      <c r="L119" s="7">
        <v>103.3408</v>
      </c>
      <c r="M119" s="7">
        <v>102.3995</v>
      </c>
      <c r="N119" s="7">
        <v>103.4179</v>
      </c>
      <c r="O119" s="7">
        <v>102.8323</v>
      </c>
      <c r="P119" s="10"/>
      <c r="Q119" s="7">
        <v>-0.40416872244322083</v>
      </c>
      <c r="R119" s="7">
        <v>0.19154674813383613</v>
      </c>
      <c r="S119" s="7">
        <v>-1.7879486728833764</v>
      </c>
      <c r="T119" s="7">
        <v>3.6482785299641303</v>
      </c>
      <c r="U119" s="7">
        <v>5.9808947859592472</v>
      </c>
      <c r="V119" s="7">
        <v>1.2133824920269412</v>
      </c>
      <c r="W119" s="7">
        <v>4.8691008969894138E-2</v>
      </c>
      <c r="X119" s="7">
        <v>-0.80238671411169227</v>
      </c>
      <c r="Y119" s="7">
        <v>-0.91086966619186061</v>
      </c>
      <c r="Z119" s="7">
        <v>0.99453610613333043</v>
      </c>
      <c r="AA119" s="11">
        <v>-0.56624626877938866</v>
      </c>
      <c r="AB119" s="20">
        <f t="shared" si="30"/>
        <v>99.999994999999998</v>
      </c>
      <c r="AC119" s="21">
        <f t="shared" si="20"/>
        <v>95.367326666666656</v>
      </c>
      <c r="AD119" s="20">
        <f t="shared" si="21"/>
        <v>97.868253333333328</v>
      </c>
      <c r="AE119" s="20">
        <f t="shared" si="31"/>
        <v>103.88116666666667</v>
      </c>
      <c r="AF119" s="20">
        <f t="shared" si="32"/>
        <v>102.88323333333335</v>
      </c>
      <c r="AG119" s="7"/>
      <c r="AH119" s="20">
        <f t="shared" si="33"/>
        <v>2.6224145670016128</v>
      </c>
      <c r="AI119" s="20">
        <f t="shared" si="33"/>
        <v>6.1438854056725916</v>
      </c>
      <c r="AJ119" s="19">
        <f t="shared" si="33"/>
        <v>-0.96064894663292932</v>
      </c>
    </row>
    <row r="120" spans="1:36" ht="15" customHeight="1" x14ac:dyDescent="0.2">
      <c r="A120" s="3" t="s">
        <v>27</v>
      </c>
      <c r="B120" s="3" t="s">
        <v>303</v>
      </c>
      <c r="C120" s="26"/>
      <c r="D120" s="7">
        <v>98.621030000000005</v>
      </c>
      <c r="E120" s="7">
        <v>98.748050000000006</v>
      </c>
      <c r="F120" s="108">
        <v>98.749589999999998</v>
      </c>
      <c r="G120" s="7">
        <v>99.856200000000001</v>
      </c>
      <c r="H120" s="106">
        <v>99.036349999999999</v>
      </c>
      <c r="I120" s="106">
        <v>98.571200000000005</v>
      </c>
      <c r="J120" s="106">
        <v>99.614639999999994</v>
      </c>
      <c r="K120" s="106">
        <v>99.909450000000007</v>
      </c>
      <c r="L120" s="7">
        <v>100.4803</v>
      </c>
      <c r="M120" s="7">
        <v>101.4789</v>
      </c>
      <c r="N120" s="7">
        <v>102.4836</v>
      </c>
      <c r="O120" s="7">
        <v>102.45059999999999</v>
      </c>
      <c r="P120" s="10"/>
      <c r="Q120" s="7">
        <v>0.12879605901500085</v>
      </c>
      <c r="R120" s="7">
        <v>1.5595244665504151E-3</v>
      </c>
      <c r="S120" s="7">
        <v>1.1206223742296078</v>
      </c>
      <c r="T120" s="7">
        <v>-0.82103064206328935</v>
      </c>
      <c r="U120" s="7">
        <v>-0.46967603309289385</v>
      </c>
      <c r="V120" s="7">
        <v>1.0585647734835222</v>
      </c>
      <c r="W120" s="7">
        <v>0.2959504747495072</v>
      </c>
      <c r="X120" s="7">
        <v>0.57136737315638608</v>
      </c>
      <c r="Y120" s="7">
        <v>0.99382665059717801</v>
      </c>
      <c r="Z120" s="7">
        <v>0.99005803176818019</v>
      </c>
      <c r="AA120" s="11">
        <v>-3.2200273995059946E-2</v>
      </c>
      <c r="AB120" s="20">
        <f t="shared" si="30"/>
        <v>99.999992499999976</v>
      </c>
      <c r="AC120" s="21">
        <f t="shared" si="20"/>
        <v>98.706223333333341</v>
      </c>
      <c r="AD120" s="20">
        <f t="shared" si="21"/>
        <v>99.154583333333335</v>
      </c>
      <c r="AE120" s="20">
        <f t="shared" si="31"/>
        <v>100.00146333333333</v>
      </c>
      <c r="AF120" s="20">
        <f t="shared" si="32"/>
        <v>102.1377</v>
      </c>
      <c r="AG120" s="7"/>
      <c r="AH120" s="20">
        <f t="shared" si="33"/>
        <v>0.45423680985734904</v>
      </c>
      <c r="AI120" s="20">
        <f t="shared" si="33"/>
        <v>0.85410070975034103</v>
      </c>
      <c r="AJ120" s="19">
        <f t="shared" si="33"/>
        <v>2.1362054068608813</v>
      </c>
    </row>
    <row r="121" spans="1:36" ht="15" customHeight="1" x14ac:dyDescent="0.2">
      <c r="A121" s="3" t="s">
        <v>29</v>
      </c>
      <c r="B121" s="3" t="s">
        <v>304</v>
      </c>
      <c r="C121" s="26"/>
      <c r="D121" s="7">
        <v>98.124930000000006</v>
      </c>
      <c r="E121" s="7">
        <v>95.999769999999998</v>
      </c>
      <c r="F121" s="108">
        <v>95.95899</v>
      </c>
      <c r="G121" s="7">
        <v>95.449209999999994</v>
      </c>
      <c r="H121" s="106">
        <v>98.002700000000004</v>
      </c>
      <c r="I121" s="106">
        <v>101.5911</v>
      </c>
      <c r="J121" s="106">
        <v>101.9576</v>
      </c>
      <c r="K121" s="106">
        <v>101.8523</v>
      </c>
      <c r="L121" s="7">
        <v>102.3784</v>
      </c>
      <c r="M121" s="7">
        <v>102.5348</v>
      </c>
      <c r="N121" s="7">
        <v>102.58159999999999</v>
      </c>
      <c r="O121" s="7">
        <v>103.5685</v>
      </c>
      <c r="P121" s="10"/>
      <c r="Q121" s="7">
        <v>-2.1657696978739325</v>
      </c>
      <c r="R121" s="7">
        <v>-4.2479268439911934E-2</v>
      </c>
      <c r="S121" s="7">
        <v>-0.53124777574254001</v>
      </c>
      <c r="T121" s="7">
        <v>2.6752342947626397</v>
      </c>
      <c r="U121" s="7">
        <v>3.6615317741245832</v>
      </c>
      <c r="V121" s="7">
        <v>0.36075994846005416</v>
      </c>
      <c r="W121" s="7">
        <v>-0.10327822545842559</v>
      </c>
      <c r="X121" s="7">
        <v>0.51653227271254509</v>
      </c>
      <c r="Y121" s="7">
        <v>0.15276659920452457</v>
      </c>
      <c r="Z121" s="7">
        <v>4.564304021658052E-2</v>
      </c>
      <c r="AA121" s="11">
        <v>0.96206337198874425</v>
      </c>
      <c r="AB121" s="20">
        <f t="shared" si="30"/>
        <v>99.999991666666688</v>
      </c>
      <c r="AC121" s="21">
        <f t="shared" si="20"/>
        <v>96.694563333333349</v>
      </c>
      <c r="AD121" s="20">
        <f t="shared" si="21"/>
        <v>98.347669999999994</v>
      </c>
      <c r="AE121" s="20">
        <f t="shared" si="31"/>
        <v>102.06276666666668</v>
      </c>
      <c r="AF121" s="20">
        <f t="shared" si="32"/>
        <v>102.89496666666666</v>
      </c>
      <c r="AG121" s="7"/>
      <c r="AH121" s="20">
        <f t="shared" si="33"/>
        <v>1.7096169729500872</v>
      </c>
      <c r="AI121" s="20">
        <f t="shared" si="33"/>
        <v>3.7775136580934685</v>
      </c>
      <c r="AJ121" s="19">
        <f t="shared" si="33"/>
        <v>0.81538060076103136</v>
      </c>
    </row>
    <row r="122" spans="1:36" ht="15" customHeight="1" x14ac:dyDescent="0.2">
      <c r="A122" s="3" t="s">
        <v>31</v>
      </c>
      <c r="B122" s="3" t="s">
        <v>32</v>
      </c>
      <c r="C122" s="26"/>
      <c r="D122" s="7">
        <v>98.931430000000006</v>
      </c>
      <c r="E122" s="7">
        <v>99.268739999999994</v>
      </c>
      <c r="F122" s="108">
        <v>99.679860000000005</v>
      </c>
      <c r="G122" s="7">
        <v>99.955160000000006</v>
      </c>
      <c r="H122" s="106">
        <v>99.069400000000002</v>
      </c>
      <c r="I122" s="106">
        <v>99.444460000000007</v>
      </c>
      <c r="J122" s="106">
        <v>99.881799999999998</v>
      </c>
      <c r="K122" s="106">
        <v>100.1983</v>
      </c>
      <c r="L122" s="7">
        <v>100.2214</v>
      </c>
      <c r="M122" s="7">
        <v>100.1611</v>
      </c>
      <c r="N122" s="7">
        <v>100.6743</v>
      </c>
      <c r="O122" s="7">
        <v>102.514</v>
      </c>
      <c r="P122" s="10"/>
      <c r="Q122" s="7">
        <v>0.34095332494434577</v>
      </c>
      <c r="R122" s="7">
        <v>0.41414850233820943</v>
      </c>
      <c r="S122" s="7">
        <v>0.27618417602111539</v>
      </c>
      <c r="T122" s="7">
        <v>-0.88615735295707065</v>
      </c>
      <c r="U122" s="7">
        <v>0.3785830942753311</v>
      </c>
      <c r="V122" s="7">
        <v>0.43978317143055717</v>
      </c>
      <c r="W122" s="7">
        <v>0.31687454571303769</v>
      </c>
      <c r="X122" s="7">
        <v>2.3054283356104297E-2</v>
      </c>
      <c r="Y122" s="7">
        <v>-6.0166790725332139E-2</v>
      </c>
      <c r="Z122" s="7">
        <v>0.51237456457646491</v>
      </c>
      <c r="AA122" s="11">
        <v>1.8273779902119938</v>
      </c>
      <c r="AB122" s="20">
        <f t="shared" si="30"/>
        <v>99.99999583333333</v>
      </c>
      <c r="AC122" s="21">
        <f t="shared" si="20"/>
        <v>99.29334333333334</v>
      </c>
      <c r="AD122" s="20">
        <f t="shared" si="21"/>
        <v>99.489673333333329</v>
      </c>
      <c r="AE122" s="20">
        <f t="shared" si="31"/>
        <v>100.10050000000001</v>
      </c>
      <c r="AF122" s="20">
        <f t="shared" si="32"/>
        <v>101.11646666666667</v>
      </c>
      <c r="AG122" s="7"/>
      <c r="AH122" s="20">
        <f t="shared" si="33"/>
        <v>0.19772725281382009</v>
      </c>
      <c r="AI122" s="20">
        <f t="shared" si="33"/>
        <v>0.61395986759364973</v>
      </c>
      <c r="AJ122" s="19">
        <f t="shared" si="33"/>
        <v>1.0149466452881342</v>
      </c>
    </row>
    <row r="123" spans="1:36" ht="15" customHeight="1" x14ac:dyDescent="0.2">
      <c r="A123" s="3" t="s">
        <v>33</v>
      </c>
      <c r="B123" s="3" t="s">
        <v>43</v>
      </c>
      <c r="C123" s="26"/>
      <c r="D123" s="7">
        <v>96.13785</v>
      </c>
      <c r="E123" s="7">
        <v>96.578590000000005</v>
      </c>
      <c r="F123" s="108">
        <v>97.415909999999997</v>
      </c>
      <c r="G123" s="7">
        <v>97.646360000000001</v>
      </c>
      <c r="H123" s="106">
        <v>101.6091</v>
      </c>
      <c r="I123" s="106">
        <v>102.2651</v>
      </c>
      <c r="J123" s="106">
        <v>101.6203</v>
      </c>
      <c r="K123" s="106">
        <v>101.7199</v>
      </c>
      <c r="L123" s="7">
        <v>100.5258</v>
      </c>
      <c r="M123" s="7">
        <v>101.2728</v>
      </c>
      <c r="N123" s="7">
        <v>101.7403</v>
      </c>
      <c r="O123" s="7">
        <v>101.468</v>
      </c>
      <c r="P123" s="10"/>
      <c r="Q123" s="7">
        <v>0.45844586705444856</v>
      </c>
      <c r="R123" s="7">
        <v>0.86698304458575259</v>
      </c>
      <c r="S123" s="7">
        <v>0.23656300084863419</v>
      </c>
      <c r="T123" s="7">
        <v>4.058256754271226</v>
      </c>
      <c r="U123" s="7">
        <v>0.64561146590217411</v>
      </c>
      <c r="V123" s="7">
        <v>-0.63051813375237842</v>
      </c>
      <c r="W123" s="7">
        <v>9.8011912974076285E-2</v>
      </c>
      <c r="X123" s="7">
        <v>-1.1739099232303529</v>
      </c>
      <c r="Y123" s="7">
        <v>0.74309281796314963</v>
      </c>
      <c r="Z123" s="7">
        <v>0.46162444407580433</v>
      </c>
      <c r="AA123" s="11">
        <v>-0.26764222240351299</v>
      </c>
      <c r="AB123" s="20">
        <f t="shared" si="30"/>
        <v>100.00000083333335</v>
      </c>
      <c r="AC123" s="21">
        <f t="shared" si="20"/>
        <v>96.710783333333325</v>
      </c>
      <c r="AD123" s="20">
        <f t="shared" si="21"/>
        <v>100.50685333333332</v>
      </c>
      <c r="AE123" s="20">
        <f t="shared" si="31"/>
        <v>101.28866666666666</v>
      </c>
      <c r="AF123" s="20">
        <f t="shared" si="32"/>
        <v>101.4937</v>
      </c>
      <c r="AG123" s="7"/>
      <c r="AH123" s="20">
        <f t="shared" si="33"/>
        <v>3.9251775956731478</v>
      </c>
      <c r="AI123" s="20">
        <f t="shared" si="33"/>
        <v>0.77787066991386666</v>
      </c>
      <c r="AJ123" s="19">
        <f t="shared" si="33"/>
        <v>0.20242475301614604</v>
      </c>
    </row>
    <row r="124" spans="1:36" ht="15" customHeight="1" x14ac:dyDescent="0.2">
      <c r="A124" s="3" t="s">
        <v>34</v>
      </c>
      <c r="B124" s="3" t="s">
        <v>305</v>
      </c>
      <c r="C124" s="26"/>
      <c r="D124" s="7">
        <v>95.680790000000002</v>
      </c>
      <c r="E124" s="7">
        <v>95.962459999999993</v>
      </c>
      <c r="F124" s="108">
        <v>96.391009999999994</v>
      </c>
      <c r="G124" s="7">
        <v>95.609049999999996</v>
      </c>
      <c r="H124" s="106">
        <v>97.411900000000003</v>
      </c>
      <c r="I124" s="106">
        <v>102.5226</v>
      </c>
      <c r="J124" s="106">
        <v>102.5226</v>
      </c>
      <c r="K124" s="106">
        <v>102.8083</v>
      </c>
      <c r="L124" s="7">
        <v>102.7475</v>
      </c>
      <c r="M124" s="7">
        <v>102.7647</v>
      </c>
      <c r="N124" s="7">
        <v>102.7861</v>
      </c>
      <c r="O124" s="7">
        <v>102.7931</v>
      </c>
      <c r="P124" s="10"/>
      <c r="Q124" s="7">
        <v>0.29438511115971266</v>
      </c>
      <c r="R124" s="7">
        <v>0.44658088173229549</v>
      </c>
      <c r="S124" s="7">
        <v>-0.811237479511832</v>
      </c>
      <c r="T124" s="7">
        <v>1.8856478544656667</v>
      </c>
      <c r="U124" s="7">
        <v>5.2464842591100211</v>
      </c>
      <c r="V124" s="7">
        <v>0</v>
      </c>
      <c r="W124" s="7">
        <v>0.27867026392230165</v>
      </c>
      <c r="X124" s="7">
        <v>-5.9139194014491442E-2</v>
      </c>
      <c r="Y124" s="7">
        <v>1.6740066668291243E-2</v>
      </c>
      <c r="Z124" s="7">
        <v>2.0824271369448713E-2</v>
      </c>
      <c r="AA124" s="11">
        <v>6.810259363854443E-3</v>
      </c>
      <c r="AB124" s="20">
        <f t="shared" si="30"/>
        <v>100.00000916666669</v>
      </c>
      <c r="AC124" s="21">
        <f t="shared" si="20"/>
        <v>96.011420000000001</v>
      </c>
      <c r="AD124" s="20">
        <f t="shared" si="21"/>
        <v>98.514516666666665</v>
      </c>
      <c r="AE124" s="20">
        <f t="shared" si="31"/>
        <v>102.69279999999999</v>
      </c>
      <c r="AF124" s="20">
        <f t="shared" si="32"/>
        <v>102.7813</v>
      </c>
      <c r="AG124" s="7"/>
      <c r="AH124" s="20">
        <f t="shared" si="33"/>
        <v>2.6070822269545317</v>
      </c>
      <c r="AI124" s="20">
        <f t="shared" si="33"/>
        <v>4.2412869440053669</v>
      </c>
      <c r="AJ124" s="19">
        <f t="shared" si="33"/>
        <v>8.6179362136391546E-2</v>
      </c>
    </row>
    <row r="125" spans="1:36" ht="15" customHeight="1" x14ac:dyDescent="0.2">
      <c r="A125" s="3"/>
      <c r="B125" s="3" t="s">
        <v>306</v>
      </c>
      <c r="C125" s="26"/>
      <c r="D125" s="7">
        <v>99.649230000000003</v>
      </c>
      <c r="E125" s="7">
        <v>98.809089999999998</v>
      </c>
      <c r="F125" s="108">
        <v>99.731499999999997</v>
      </c>
      <c r="G125" s="7">
        <v>99.859390000000005</v>
      </c>
      <c r="H125" s="106">
        <v>94.846739999999997</v>
      </c>
      <c r="I125" s="106">
        <v>100.70140000000001</v>
      </c>
      <c r="J125" s="106">
        <v>101.5543</v>
      </c>
      <c r="K125" s="106">
        <v>101.24590000000001</v>
      </c>
      <c r="L125" s="7">
        <v>100.84050000000001</v>
      </c>
      <c r="M125" s="7">
        <v>100.84050000000001</v>
      </c>
      <c r="N125" s="7">
        <v>100.92570000000001</v>
      </c>
      <c r="O125" s="7">
        <v>100.9957</v>
      </c>
      <c r="P125" s="10"/>
      <c r="Q125" s="7">
        <v>-0.84309733251326202</v>
      </c>
      <c r="R125" s="7">
        <v>0.93352747201699704</v>
      </c>
      <c r="S125" s="7">
        <v>0.128234309119995</v>
      </c>
      <c r="T125" s="7">
        <v>-5.0197082117165026</v>
      </c>
      <c r="U125" s="7">
        <v>6.1727582835214054</v>
      </c>
      <c r="V125" s="7">
        <v>0.84695942658194534</v>
      </c>
      <c r="W125" s="7">
        <v>-0.3036799032635662</v>
      </c>
      <c r="X125" s="7">
        <v>-0.40041127591339515</v>
      </c>
      <c r="Y125" s="7">
        <v>0</v>
      </c>
      <c r="Z125" s="7">
        <v>8.448986270397349E-2</v>
      </c>
      <c r="AA125" s="11">
        <v>6.9357953425136676E-2</v>
      </c>
      <c r="AB125" s="20">
        <f t="shared" si="30"/>
        <v>99.99999583333333</v>
      </c>
      <c r="AC125" s="21">
        <f t="shared" si="20"/>
        <v>99.396606666666671</v>
      </c>
      <c r="AD125" s="20">
        <f t="shared" si="21"/>
        <v>98.469176666666669</v>
      </c>
      <c r="AE125" s="20">
        <f t="shared" si="31"/>
        <v>101.21356666666668</v>
      </c>
      <c r="AF125" s="20">
        <f t="shared" si="32"/>
        <v>100.92063333333334</v>
      </c>
      <c r="AG125" s="7"/>
      <c r="AH125" s="20">
        <f t="shared" si="33"/>
        <v>-0.93306002196855786</v>
      </c>
      <c r="AI125" s="20">
        <f t="shared" si="33"/>
        <v>2.7870548865156053</v>
      </c>
      <c r="AJ125" s="19">
        <f t="shared" si="33"/>
        <v>-0.28942101635254858</v>
      </c>
    </row>
    <row r="126" spans="1:36" ht="15" customHeight="1" x14ac:dyDescent="0.2">
      <c r="A126" s="3"/>
      <c r="B126" s="3" t="s">
        <v>307</v>
      </c>
      <c r="C126" s="26"/>
      <c r="D126" s="7">
        <v>100</v>
      </c>
      <c r="E126" s="7">
        <v>100</v>
      </c>
      <c r="F126" s="108">
        <v>100</v>
      </c>
      <c r="G126" s="7">
        <v>100</v>
      </c>
      <c r="H126" s="106">
        <v>100</v>
      </c>
      <c r="I126" s="106">
        <v>100</v>
      </c>
      <c r="J126" s="106">
        <v>100</v>
      </c>
      <c r="K126" s="106">
        <v>100</v>
      </c>
      <c r="L126" s="7">
        <v>100</v>
      </c>
      <c r="M126" s="7">
        <v>100</v>
      </c>
      <c r="N126" s="7">
        <v>100</v>
      </c>
      <c r="O126" s="7">
        <v>100</v>
      </c>
      <c r="P126" s="10"/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11">
        <v>0</v>
      </c>
      <c r="AB126" s="20">
        <f t="shared" si="30"/>
        <v>100</v>
      </c>
      <c r="AC126" s="21">
        <f t="shared" si="20"/>
        <v>100</v>
      </c>
      <c r="AD126" s="20">
        <f t="shared" si="21"/>
        <v>100</v>
      </c>
      <c r="AE126" s="20">
        <f t="shared" si="31"/>
        <v>100</v>
      </c>
      <c r="AF126" s="20">
        <f t="shared" si="32"/>
        <v>100</v>
      </c>
      <c r="AG126" s="7"/>
      <c r="AH126" s="20">
        <f t="shared" si="33"/>
        <v>0</v>
      </c>
      <c r="AI126" s="20">
        <f t="shared" si="33"/>
        <v>0</v>
      </c>
      <c r="AJ126" s="19">
        <f t="shared" si="33"/>
        <v>0</v>
      </c>
    </row>
    <row r="127" spans="1:36" ht="15" customHeight="1" x14ac:dyDescent="0.2">
      <c r="A127" s="3"/>
      <c r="B127" s="3" t="s">
        <v>308</v>
      </c>
      <c r="C127" s="26"/>
      <c r="D127" s="7">
        <v>98.500579999999999</v>
      </c>
      <c r="E127" s="7">
        <v>99.008200000000002</v>
      </c>
      <c r="F127" s="108">
        <v>98.861969999999999</v>
      </c>
      <c r="G127" s="7">
        <v>98.479010000000002</v>
      </c>
      <c r="H127" s="106">
        <v>100.018</v>
      </c>
      <c r="I127" s="106">
        <v>100.9361</v>
      </c>
      <c r="J127" s="106">
        <v>100.8925</v>
      </c>
      <c r="K127" s="106">
        <v>100.651</v>
      </c>
      <c r="L127" s="7">
        <v>101.5304</v>
      </c>
      <c r="M127" s="7">
        <v>100.37949999999999</v>
      </c>
      <c r="N127" s="7">
        <v>100.48950000000001</v>
      </c>
      <c r="O127" s="7">
        <v>100.25320000000001</v>
      </c>
      <c r="P127" s="10"/>
      <c r="Q127" s="7">
        <v>0.51534721927525995</v>
      </c>
      <c r="R127" s="7">
        <v>-0.14769483739730926</v>
      </c>
      <c r="S127" s="7">
        <v>-0.38736836824109117</v>
      </c>
      <c r="T127" s="7">
        <v>1.5627594144173447</v>
      </c>
      <c r="U127" s="7">
        <v>0.91793477174108207</v>
      </c>
      <c r="V127" s="7">
        <v>-4.3195645561892981E-2</v>
      </c>
      <c r="W127" s="7">
        <v>-0.23936367916346812</v>
      </c>
      <c r="X127" s="7">
        <v>0.87371213400761449</v>
      </c>
      <c r="Y127" s="7">
        <v>-1.1335521183803148</v>
      </c>
      <c r="Z127" s="7">
        <v>0.10958412823336802</v>
      </c>
      <c r="AA127" s="11">
        <v>-0.23514894590977159</v>
      </c>
      <c r="AB127" s="20">
        <f t="shared" si="30"/>
        <v>99.999996666666675</v>
      </c>
      <c r="AC127" s="21">
        <f t="shared" si="20"/>
        <v>98.79025</v>
      </c>
      <c r="AD127" s="20">
        <f t="shared" si="21"/>
        <v>99.811036666666666</v>
      </c>
      <c r="AE127" s="20">
        <f t="shared" si="31"/>
        <v>101.02463333333333</v>
      </c>
      <c r="AF127" s="20">
        <f t="shared" si="32"/>
        <v>100.37406666666668</v>
      </c>
      <c r="AG127" s="7"/>
      <c r="AH127" s="20">
        <f t="shared" si="33"/>
        <v>1.0332868543876117</v>
      </c>
      <c r="AI127" s="20">
        <f t="shared" si="33"/>
        <v>1.2158942609920445</v>
      </c>
      <c r="AJ127" s="19">
        <f t="shared" si="33"/>
        <v>-0.64396835227313431</v>
      </c>
    </row>
    <row r="128" spans="1:36" ht="15" customHeight="1" x14ac:dyDescent="0.2">
      <c r="A128" s="3"/>
      <c r="B128" s="3" t="s">
        <v>309</v>
      </c>
      <c r="C128" s="26"/>
      <c r="D128" s="7">
        <v>98.749039999999994</v>
      </c>
      <c r="E128" s="7">
        <v>99.624889999999994</v>
      </c>
      <c r="F128" s="108">
        <v>99.835170000000005</v>
      </c>
      <c r="G128" s="7">
        <v>99.317220000000006</v>
      </c>
      <c r="H128" s="106">
        <v>101.6223</v>
      </c>
      <c r="I128" s="106">
        <v>98.603449999999995</v>
      </c>
      <c r="J128" s="106">
        <v>99.087959999999995</v>
      </c>
      <c r="K128" s="106">
        <v>99.301079999999999</v>
      </c>
      <c r="L128" s="7">
        <v>100.5549</v>
      </c>
      <c r="M128" s="7">
        <v>100.0748</v>
      </c>
      <c r="N128" s="7">
        <v>101.5462</v>
      </c>
      <c r="O128" s="7">
        <v>101.68300000000001</v>
      </c>
      <c r="P128" s="10"/>
      <c r="Q128" s="7">
        <v>0.88694533131663844</v>
      </c>
      <c r="R128" s="7">
        <v>0.21107175124611086</v>
      </c>
      <c r="S128" s="7">
        <v>-0.51880514652301291</v>
      </c>
      <c r="T128" s="7">
        <v>2.3209268241700576</v>
      </c>
      <c r="U128" s="7">
        <v>-2.9706570309863101</v>
      </c>
      <c r="V128" s="7">
        <v>0.49137225928707384</v>
      </c>
      <c r="W128" s="7">
        <v>0.21508163050284165</v>
      </c>
      <c r="X128" s="7">
        <v>1.2626448775783754</v>
      </c>
      <c r="Y128" s="7">
        <v>-0.47745062647370468</v>
      </c>
      <c r="Z128" s="7">
        <v>1.4703002154388545</v>
      </c>
      <c r="AA128" s="11">
        <v>0.13471700565851605</v>
      </c>
      <c r="AB128" s="20">
        <f t="shared" si="30"/>
        <v>100.00000083333332</v>
      </c>
      <c r="AC128" s="21">
        <f t="shared" si="20"/>
        <v>99.403033333333326</v>
      </c>
      <c r="AD128" s="20">
        <f t="shared" si="21"/>
        <v>99.84765666666668</v>
      </c>
      <c r="AE128" s="20">
        <f t="shared" si="31"/>
        <v>99.647980000000004</v>
      </c>
      <c r="AF128" s="20">
        <f t="shared" si="32"/>
        <v>101.10133333333333</v>
      </c>
      <c r="AG128" s="7"/>
      <c r="AH128" s="20">
        <f t="shared" si="33"/>
        <v>0.44729352658924881</v>
      </c>
      <c r="AI128" s="20">
        <f t="shared" si="33"/>
        <v>-0.19998132488304066</v>
      </c>
      <c r="AJ128" s="19">
        <f t="shared" si="33"/>
        <v>1.4584875010344831</v>
      </c>
    </row>
    <row r="129" spans="1:36" s="46" customFormat="1" x14ac:dyDescent="0.2">
      <c r="A129" s="54" t="s">
        <v>36</v>
      </c>
      <c r="B129" s="54" t="s">
        <v>37</v>
      </c>
      <c r="C129" s="26"/>
      <c r="D129" s="109">
        <v>98.720179999999999</v>
      </c>
      <c r="E129" s="109">
        <v>98.896829999999994</v>
      </c>
      <c r="F129" s="110">
        <v>99.244410000000002</v>
      </c>
      <c r="G129" s="109">
        <v>99.623940000000005</v>
      </c>
      <c r="H129" s="105">
        <v>99.805440000000004</v>
      </c>
      <c r="I129" s="105">
        <v>99.967290000000006</v>
      </c>
      <c r="J129" s="105">
        <v>99.979389999999995</v>
      </c>
      <c r="K129" s="105">
        <v>100.12139999999999</v>
      </c>
      <c r="L129" s="109">
        <v>100.3947</v>
      </c>
      <c r="M129" s="109">
        <v>100.9971</v>
      </c>
      <c r="N129" s="109">
        <v>101.00579999999999</v>
      </c>
      <c r="O129" s="109">
        <v>101.2435</v>
      </c>
      <c r="P129" s="21"/>
      <c r="Q129" s="20">
        <v>0.17894011133285523</v>
      </c>
      <c r="R129" s="20">
        <v>0.35145717006299171</v>
      </c>
      <c r="S129" s="20">
        <v>0.38241952367896848</v>
      </c>
      <c r="T129" s="20">
        <v>0.18218512538251325</v>
      </c>
      <c r="U129" s="20">
        <v>0.16216550921472933</v>
      </c>
      <c r="V129" s="20">
        <v>1.2103959205045534E-2</v>
      </c>
      <c r="W129" s="20">
        <v>0.14203927429443117</v>
      </c>
      <c r="X129" s="20">
        <v>0.27296861610006062</v>
      </c>
      <c r="Y129" s="20">
        <v>0.60003167497886134</v>
      </c>
      <c r="Z129" s="20">
        <v>8.6141087219240766E-3</v>
      </c>
      <c r="AA129" s="19">
        <v>0.23533302048001581</v>
      </c>
      <c r="AB129" s="20">
        <f t="shared" si="30"/>
        <v>99.999998333333338</v>
      </c>
      <c r="AC129" s="21">
        <f t="shared" si="20"/>
        <v>98.953806666666665</v>
      </c>
      <c r="AD129" s="20">
        <f t="shared" si="21"/>
        <v>99.798890000000014</v>
      </c>
      <c r="AE129" s="20">
        <f t="shared" si="31"/>
        <v>100.16516333333334</v>
      </c>
      <c r="AF129" s="20">
        <f t="shared" si="32"/>
        <v>101.08213333333333</v>
      </c>
      <c r="AG129" s="109"/>
      <c r="AH129" s="20">
        <f t="shared" si="33"/>
        <v>0.85401801284923806</v>
      </c>
      <c r="AI129" s="20">
        <f t="shared" si="33"/>
        <v>0.36701143002024139</v>
      </c>
      <c r="AJ129" s="19">
        <f t="shared" si="33"/>
        <v>0.91545799905348701</v>
      </c>
    </row>
    <row r="130" spans="1:36" ht="15" customHeight="1" x14ac:dyDescent="0.2">
      <c r="A130" s="3" t="s">
        <v>38</v>
      </c>
      <c r="B130" s="3" t="s">
        <v>39</v>
      </c>
      <c r="C130" s="26"/>
      <c r="D130" s="7">
        <v>100.146</v>
      </c>
      <c r="E130" s="7">
        <v>100.0234</v>
      </c>
      <c r="F130" s="108">
        <v>100.0234</v>
      </c>
      <c r="G130" s="7">
        <v>100.0234</v>
      </c>
      <c r="H130" s="106">
        <v>100.8199</v>
      </c>
      <c r="I130" s="106">
        <v>100.8199</v>
      </c>
      <c r="J130" s="106">
        <v>100.7518</v>
      </c>
      <c r="K130" s="106">
        <v>99.467160000000007</v>
      </c>
      <c r="L130" s="7">
        <v>99.467160000000007</v>
      </c>
      <c r="M130" s="7">
        <v>99.467160000000007</v>
      </c>
      <c r="N130" s="7">
        <v>99.495350000000002</v>
      </c>
      <c r="O130" s="7">
        <v>99.495350000000002</v>
      </c>
      <c r="P130" s="10"/>
      <c r="Q130" s="7">
        <v>-0.12242126495317394</v>
      </c>
      <c r="R130" s="7">
        <v>0</v>
      </c>
      <c r="S130" s="7">
        <v>0</v>
      </c>
      <c r="T130" s="7">
        <v>0.79631366260295988</v>
      </c>
      <c r="U130" s="7">
        <v>0</v>
      </c>
      <c r="V130" s="7">
        <v>-6.7546188798045984E-2</v>
      </c>
      <c r="W130" s="7">
        <v>-1.2750541429532734</v>
      </c>
      <c r="X130" s="7">
        <v>0</v>
      </c>
      <c r="Y130" s="7">
        <v>0</v>
      </c>
      <c r="Z130" s="7">
        <v>2.8341012249666175E-2</v>
      </c>
      <c r="AA130" s="11">
        <v>0</v>
      </c>
      <c r="AB130" s="20">
        <f t="shared" si="30"/>
        <v>99.999998333333338</v>
      </c>
      <c r="AC130" s="21">
        <f t="shared" si="20"/>
        <v>100.06426666666665</v>
      </c>
      <c r="AD130" s="20">
        <f t="shared" si="21"/>
        <v>100.5544</v>
      </c>
      <c r="AE130" s="20">
        <f t="shared" si="31"/>
        <v>99.895373333333339</v>
      </c>
      <c r="AF130" s="20">
        <f t="shared" si="32"/>
        <v>99.485953333333327</v>
      </c>
      <c r="AG130" s="7"/>
      <c r="AH130" s="20">
        <f t="shared" si="33"/>
        <v>0.48981854328286545</v>
      </c>
      <c r="AI130" s="20">
        <f t="shared" si="33"/>
        <v>-0.65539316694909644</v>
      </c>
      <c r="AJ130" s="19">
        <f t="shared" si="33"/>
        <v>-0.40984881114948735</v>
      </c>
    </row>
    <row r="131" spans="1:36" ht="15" customHeight="1" x14ac:dyDescent="0.2">
      <c r="A131" s="3" t="s">
        <v>40</v>
      </c>
      <c r="B131" s="3" t="s">
        <v>310</v>
      </c>
      <c r="C131" s="26"/>
      <c r="D131" s="7">
        <v>99.460139999999996</v>
      </c>
      <c r="E131" s="7">
        <v>99.643540000000002</v>
      </c>
      <c r="F131" s="108">
        <v>99.593729999999994</v>
      </c>
      <c r="G131" s="7">
        <v>99.593789999999998</v>
      </c>
      <c r="H131" s="106">
        <v>99.470500000000001</v>
      </c>
      <c r="I131" s="106">
        <v>99.441959999999995</v>
      </c>
      <c r="J131" s="106">
        <v>99.787559999999999</v>
      </c>
      <c r="K131" s="106">
        <v>100.0261</v>
      </c>
      <c r="L131" s="7">
        <v>100.3061</v>
      </c>
      <c r="M131" s="7">
        <v>100.6314</v>
      </c>
      <c r="N131" s="7">
        <v>100.7466</v>
      </c>
      <c r="O131" s="7">
        <v>101.29859999999999</v>
      </c>
      <c r="P131" s="10"/>
      <c r="Q131" s="7">
        <v>0.18439547742442952</v>
      </c>
      <c r="R131" s="7">
        <v>-4.9988187894576909E-2</v>
      </c>
      <c r="S131" s="7">
        <v>6.0244756376565033E-5</v>
      </c>
      <c r="T131" s="7">
        <v>-0.12379285897242914</v>
      </c>
      <c r="U131" s="7">
        <v>-2.8691923736189794E-2</v>
      </c>
      <c r="V131" s="7">
        <v>0.34753940891752799</v>
      </c>
      <c r="W131" s="7">
        <v>0.23904783321688639</v>
      </c>
      <c r="X131" s="7">
        <v>0.27992693906890415</v>
      </c>
      <c r="Y131" s="7">
        <v>0.32430729536887448</v>
      </c>
      <c r="Z131" s="7">
        <v>0.11447719101592695</v>
      </c>
      <c r="AA131" s="11">
        <v>0.54790930909826485</v>
      </c>
      <c r="AB131" s="20">
        <f t="shared" si="30"/>
        <v>100.00000166666668</v>
      </c>
      <c r="AC131" s="21">
        <f t="shared" si="20"/>
        <v>99.565803333333335</v>
      </c>
      <c r="AD131" s="20">
        <f t="shared" si="21"/>
        <v>99.502083333333346</v>
      </c>
      <c r="AE131" s="20">
        <f t="shared" si="31"/>
        <v>100.03992</v>
      </c>
      <c r="AF131" s="20">
        <f t="shared" si="32"/>
        <v>100.8922</v>
      </c>
      <c r="AG131" s="7"/>
      <c r="AH131" s="20">
        <f t="shared" si="33"/>
        <v>-6.3997876647121643E-2</v>
      </c>
      <c r="AI131" s="20">
        <f t="shared" si="33"/>
        <v>0.54052804589517223</v>
      </c>
      <c r="AJ131" s="19">
        <f t="shared" si="33"/>
        <v>0.85193990558968835</v>
      </c>
    </row>
    <row r="132" spans="1:36" ht="15" customHeight="1" x14ac:dyDescent="0.2">
      <c r="A132" s="3" t="s">
        <v>41</v>
      </c>
      <c r="B132" s="3" t="s">
        <v>311</v>
      </c>
      <c r="C132" s="26"/>
      <c r="D132" s="7">
        <v>98.161249999999995</v>
      </c>
      <c r="E132" s="7">
        <v>98.420810000000003</v>
      </c>
      <c r="F132" s="108">
        <v>99.778940000000006</v>
      </c>
      <c r="G132" s="7">
        <v>99.773470000000003</v>
      </c>
      <c r="H132" s="106">
        <v>99.960290000000001</v>
      </c>
      <c r="I132" s="106">
        <v>100.3899</v>
      </c>
      <c r="J132" s="106">
        <v>100.2013</v>
      </c>
      <c r="K132" s="106">
        <v>100.2761</v>
      </c>
      <c r="L132" s="7">
        <v>100.34780000000001</v>
      </c>
      <c r="M132" s="7">
        <v>100.96550000000001</v>
      </c>
      <c r="N132" s="7">
        <v>100.8646</v>
      </c>
      <c r="O132" s="7">
        <v>100.8599</v>
      </c>
      <c r="P132" s="10"/>
      <c r="Q132" s="7">
        <v>0.26442206064002605</v>
      </c>
      <c r="R132" s="7">
        <v>1.3799215836569549</v>
      </c>
      <c r="S132" s="7">
        <v>-5.4821187717593789E-3</v>
      </c>
      <c r="T132" s="7">
        <v>0.18724416420517129</v>
      </c>
      <c r="U132" s="7">
        <v>0.42978066590242658</v>
      </c>
      <c r="V132" s="7">
        <v>-0.1878675045995602</v>
      </c>
      <c r="W132" s="7">
        <v>7.4649730093318351E-2</v>
      </c>
      <c r="X132" s="7">
        <v>7.1502581372836577E-2</v>
      </c>
      <c r="Y132" s="7">
        <v>0.61555908550062799</v>
      </c>
      <c r="Z132" s="7">
        <v>-9.9935126355051945E-2</v>
      </c>
      <c r="AA132" s="11">
        <v>-4.659712128932951E-3</v>
      </c>
      <c r="AB132" s="20">
        <f t="shared" si="30"/>
        <v>99.99998833333332</v>
      </c>
      <c r="AC132" s="21">
        <f t="shared" si="20"/>
        <v>98.786999999999992</v>
      </c>
      <c r="AD132" s="20">
        <f t="shared" si="21"/>
        <v>100.04122000000001</v>
      </c>
      <c r="AE132" s="20">
        <f t="shared" si="31"/>
        <v>100.27506666666666</v>
      </c>
      <c r="AF132" s="20">
        <f t="shared" si="32"/>
        <v>100.89666666666666</v>
      </c>
      <c r="AG132" s="7"/>
      <c r="AH132" s="20">
        <f t="shared" si="33"/>
        <v>1.2696204966240714</v>
      </c>
      <c r="AI132" s="20">
        <f t="shared" si="33"/>
        <v>0.23375031478690289</v>
      </c>
      <c r="AJ132" s="19">
        <f t="shared" si="33"/>
        <v>0.61989487582823699</v>
      </c>
    </row>
    <row r="133" spans="1:36" ht="15" customHeight="1" x14ac:dyDescent="0.2">
      <c r="A133" s="3" t="s">
        <v>42</v>
      </c>
      <c r="B133" s="3" t="s">
        <v>312</v>
      </c>
      <c r="C133" s="26"/>
      <c r="D133" s="7">
        <v>97.942329999999998</v>
      </c>
      <c r="E133" s="7">
        <v>98.993269999999995</v>
      </c>
      <c r="F133" s="108">
        <v>99.173310000000001</v>
      </c>
      <c r="G133" s="7">
        <v>99.85078</v>
      </c>
      <c r="H133" s="106">
        <v>99.899820000000005</v>
      </c>
      <c r="I133" s="106">
        <v>99.91695</v>
      </c>
      <c r="J133" s="106">
        <v>99.943169999999995</v>
      </c>
      <c r="K133" s="106">
        <v>99.948139999999995</v>
      </c>
      <c r="L133" s="7">
        <v>100.3663</v>
      </c>
      <c r="M133" s="7">
        <v>101.1482</v>
      </c>
      <c r="N133" s="7">
        <v>101.21810000000001</v>
      </c>
      <c r="O133" s="7">
        <v>101.5996</v>
      </c>
      <c r="P133" s="10"/>
      <c r="Q133" s="7">
        <v>1.0730191940502101</v>
      </c>
      <c r="R133" s="7">
        <v>0.18187094940899043</v>
      </c>
      <c r="S133" s="7">
        <v>0.68311726209400447</v>
      </c>
      <c r="T133" s="7">
        <v>4.9113286846637634E-2</v>
      </c>
      <c r="U133" s="7">
        <v>1.7147178042957973E-2</v>
      </c>
      <c r="V133" s="7">
        <v>2.6241793809754027E-2</v>
      </c>
      <c r="W133" s="7">
        <v>4.9728260570483613E-3</v>
      </c>
      <c r="X133" s="7">
        <v>0.41837697029679627</v>
      </c>
      <c r="Y133" s="7">
        <v>0.7790463532082057</v>
      </c>
      <c r="Z133" s="7">
        <v>6.9106518949426751E-2</v>
      </c>
      <c r="AA133" s="11">
        <v>0.37690887301775905</v>
      </c>
      <c r="AB133" s="20">
        <f t="shared" si="30"/>
        <v>99.999997500000006</v>
      </c>
      <c r="AC133" s="21">
        <f t="shared" si="20"/>
        <v>98.702969999999993</v>
      </c>
      <c r="AD133" s="20">
        <f t="shared" si="21"/>
        <v>99.889183333333335</v>
      </c>
      <c r="AE133" s="20">
        <f t="shared" si="31"/>
        <v>100.08587</v>
      </c>
      <c r="AF133" s="20">
        <f t="shared" si="32"/>
        <v>101.32196666666668</v>
      </c>
      <c r="AG133" s="7"/>
      <c r="AH133" s="20">
        <f t="shared" si="33"/>
        <v>1.2018010535380483</v>
      </c>
      <c r="AI133" s="20">
        <f t="shared" si="33"/>
        <v>0.1969048700801892</v>
      </c>
      <c r="AJ133" s="19">
        <f t="shared" si="33"/>
        <v>1.2350361411322979</v>
      </c>
    </row>
    <row r="134" spans="1:36" ht="15" customHeight="1" x14ac:dyDescent="0.2">
      <c r="A134" s="3" t="s">
        <v>44</v>
      </c>
      <c r="B134" s="3" t="s">
        <v>313</v>
      </c>
      <c r="C134" s="26"/>
      <c r="D134" s="7">
        <v>98.499070000000003</v>
      </c>
      <c r="E134" s="7">
        <v>98.688339999999997</v>
      </c>
      <c r="F134" s="108">
        <v>98.923910000000006</v>
      </c>
      <c r="G134" s="7">
        <v>99.353960000000001</v>
      </c>
      <c r="H134" s="106">
        <v>99.829300000000003</v>
      </c>
      <c r="I134" s="106">
        <v>99.814779999999999</v>
      </c>
      <c r="J134" s="106">
        <v>99.93092</v>
      </c>
      <c r="K134" s="106">
        <v>100.7047</v>
      </c>
      <c r="L134" s="7">
        <v>100.9786</v>
      </c>
      <c r="M134" s="7">
        <v>101.0715</v>
      </c>
      <c r="N134" s="7">
        <v>101.026</v>
      </c>
      <c r="O134" s="7">
        <v>101.1789</v>
      </c>
      <c r="P134" s="10"/>
      <c r="Q134" s="7">
        <v>0.19215409851077109</v>
      </c>
      <c r="R134" s="7">
        <v>0.23870094481274062</v>
      </c>
      <c r="S134" s="7">
        <v>0.43472806523720525</v>
      </c>
      <c r="T134" s="7">
        <v>0.47843085469366575</v>
      </c>
      <c r="U134" s="7">
        <v>-1.4544828021437122E-2</v>
      </c>
      <c r="V134" s="7">
        <v>0.11635551368244408</v>
      </c>
      <c r="W134" s="7">
        <v>0.77431489673066367</v>
      </c>
      <c r="X134" s="7">
        <v>0.27198333344918119</v>
      </c>
      <c r="Y134" s="7">
        <v>9.1999691023642846E-2</v>
      </c>
      <c r="Z134" s="7">
        <v>-4.5017636029943249E-2</v>
      </c>
      <c r="AA134" s="11">
        <v>0.15134717795419247</v>
      </c>
      <c r="AB134" s="20">
        <f t="shared" si="30"/>
        <v>99.999998333333338</v>
      </c>
      <c r="AC134" s="21">
        <f t="shared" si="20"/>
        <v>98.703773333333331</v>
      </c>
      <c r="AD134" s="20">
        <f t="shared" si="21"/>
        <v>99.666013333333339</v>
      </c>
      <c r="AE134" s="20">
        <f t="shared" si="31"/>
        <v>100.53807333333334</v>
      </c>
      <c r="AF134" s="20">
        <f t="shared" si="32"/>
        <v>101.09213333333332</v>
      </c>
      <c r="AG134" s="7"/>
      <c r="AH134" s="20">
        <f t="shared" si="33"/>
        <v>0.9748766105936113</v>
      </c>
      <c r="AI134" s="20">
        <f t="shared" si="33"/>
        <v>0.87498232429885547</v>
      </c>
      <c r="AJ134" s="19">
        <f t="shared" si="33"/>
        <v>0.55109470634373281</v>
      </c>
    </row>
    <row r="135" spans="1:36" ht="15" customHeight="1" x14ac:dyDescent="0.2">
      <c r="A135" s="3" t="s">
        <v>46</v>
      </c>
      <c r="B135" s="3" t="s">
        <v>70</v>
      </c>
      <c r="C135" s="26"/>
      <c r="D135" s="7">
        <v>99.268600000000006</v>
      </c>
      <c r="E135" s="7">
        <v>100.0312</v>
      </c>
      <c r="F135" s="108">
        <v>100.0312</v>
      </c>
      <c r="G135" s="7">
        <v>100.0312</v>
      </c>
      <c r="H135" s="106">
        <v>100.0312</v>
      </c>
      <c r="I135" s="106">
        <v>100.0312</v>
      </c>
      <c r="J135" s="106">
        <v>100.0312</v>
      </c>
      <c r="K135" s="106">
        <v>100.0312</v>
      </c>
      <c r="L135" s="7">
        <v>100.0312</v>
      </c>
      <c r="M135" s="7">
        <v>100.0312</v>
      </c>
      <c r="N135" s="7">
        <v>100.2255</v>
      </c>
      <c r="O135" s="7">
        <v>100.2255</v>
      </c>
      <c r="P135" s="10"/>
      <c r="Q135" s="7">
        <v>0.76821875195176714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0.19423939730803824</v>
      </c>
      <c r="AA135" s="11">
        <v>0</v>
      </c>
      <c r="AB135" s="20">
        <f t="shared" si="30"/>
        <v>100.00003333333335</v>
      </c>
      <c r="AC135" s="21">
        <f t="shared" ref="AC135:AC198" si="34">IFERROR(AVERAGE(D135:F135),"")</f>
        <v>99.777000000000001</v>
      </c>
      <c r="AD135" s="20">
        <f t="shared" ref="AD135:AD198" si="35">IFERROR(AVERAGE(G135:I135),"")</f>
        <v>100.0312</v>
      </c>
      <c r="AE135" s="20">
        <f t="shared" si="31"/>
        <v>100.0312</v>
      </c>
      <c r="AF135" s="20">
        <f t="shared" si="32"/>
        <v>100.16073333333333</v>
      </c>
      <c r="AG135" s="7"/>
      <c r="AH135" s="20">
        <f t="shared" si="33"/>
        <v>0.25476813293646217</v>
      </c>
      <c r="AI135" s="20">
        <f t="shared" si="33"/>
        <v>0</v>
      </c>
      <c r="AJ135" s="19">
        <f t="shared" si="33"/>
        <v>0.12949293153867814</v>
      </c>
    </row>
    <row r="136" spans="1:36" s="46" customFormat="1" x14ac:dyDescent="0.2">
      <c r="A136" s="54" t="s">
        <v>47</v>
      </c>
      <c r="B136" s="54" t="s">
        <v>48</v>
      </c>
      <c r="C136" s="26"/>
      <c r="D136" s="109">
        <v>98.032880000000006</v>
      </c>
      <c r="E136" s="109">
        <v>98.743449999999996</v>
      </c>
      <c r="F136" s="110">
        <v>99.377420000000001</v>
      </c>
      <c r="G136" s="109">
        <v>99.368899999999996</v>
      </c>
      <c r="H136" s="105">
        <v>98.592280000000002</v>
      </c>
      <c r="I136" s="105">
        <v>101.1255</v>
      </c>
      <c r="J136" s="105">
        <v>100.2771</v>
      </c>
      <c r="K136" s="105">
        <v>99.706760000000003</v>
      </c>
      <c r="L136" s="109">
        <v>100.6962</v>
      </c>
      <c r="M136" s="109">
        <v>101.0989</v>
      </c>
      <c r="N136" s="109">
        <v>101.35680000000001</v>
      </c>
      <c r="O136" s="109">
        <v>101.5177</v>
      </c>
      <c r="P136" s="21"/>
      <c r="Q136" s="20">
        <v>0.72482824130025547</v>
      </c>
      <c r="R136" s="20">
        <v>0.64203752248883861</v>
      </c>
      <c r="S136" s="20">
        <v>-8.5733761250838484E-3</v>
      </c>
      <c r="T136" s="20">
        <v>-0.78155237705156644</v>
      </c>
      <c r="U136" s="20">
        <v>2.5693898142937761</v>
      </c>
      <c r="V136" s="20">
        <v>-0.83895753296646047</v>
      </c>
      <c r="W136" s="20">
        <v>-0.56876395508047362</v>
      </c>
      <c r="X136" s="20">
        <v>0.99234996704335976</v>
      </c>
      <c r="Y136" s="20">
        <v>0.39991578629580443</v>
      </c>
      <c r="Z136" s="20">
        <v>0.25509674190323184</v>
      </c>
      <c r="AA136" s="19">
        <v>0.15874613247458289</v>
      </c>
      <c r="AB136" s="20">
        <f>(AB113/AB116)*100</f>
        <v>100.00000750000018</v>
      </c>
      <c r="AC136" s="21">
        <f t="shared" ref="AC136:AF136" si="36">(AC113/AC116)*100</f>
        <v>98.718990158008353</v>
      </c>
      <c r="AD136" s="20">
        <f t="shared" si="36"/>
        <v>99.69705022978205</v>
      </c>
      <c r="AE136" s="20">
        <f t="shared" si="36"/>
        <v>100.22613358508504</v>
      </c>
      <c r="AF136" s="20">
        <f t="shared" si="36"/>
        <v>101.32484520487328</v>
      </c>
      <c r="AG136" s="109"/>
      <c r="AH136" s="20">
        <f t="shared" si="33"/>
        <v>0.99075169854172884</v>
      </c>
      <c r="AI136" s="20">
        <f t="shared" si="33"/>
        <v>0.53069108271866128</v>
      </c>
      <c r="AJ136" s="19">
        <f t="shared" si="33"/>
        <v>1.0962326695517248</v>
      </c>
    </row>
    <row r="137" spans="1:36" s="46" customFormat="1" x14ac:dyDescent="0.2">
      <c r="A137" s="54" t="s">
        <v>314</v>
      </c>
      <c r="B137" s="46" t="s">
        <v>72</v>
      </c>
      <c r="C137" s="26"/>
      <c r="D137" s="109">
        <v>97.489639999999994</v>
      </c>
      <c r="E137" s="109">
        <v>98.204729999999998</v>
      </c>
      <c r="F137" s="110">
        <v>98.779870000000003</v>
      </c>
      <c r="G137" s="109">
        <v>98.696889999999996</v>
      </c>
      <c r="H137" s="105">
        <v>99.292609999999996</v>
      </c>
      <c r="I137" s="105">
        <v>101.6336</v>
      </c>
      <c r="J137" s="105">
        <v>101.3929</v>
      </c>
      <c r="K137" s="105">
        <v>100.49850000000001</v>
      </c>
      <c r="L137" s="109">
        <v>100.81399999999999</v>
      </c>
      <c r="M137" s="109">
        <v>100.58799999999999</v>
      </c>
      <c r="N137" s="109">
        <v>101.20489999999999</v>
      </c>
      <c r="O137" s="109">
        <v>101.2998</v>
      </c>
      <c r="P137" s="21"/>
      <c r="Q137" s="20">
        <v>0.733503580483017</v>
      </c>
      <c r="R137" s="20">
        <v>0.58565407185581053</v>
      </c>
      <c r="S137" s="20">
        <v>-8.4004969838496715E-2</v>
      </c>
      <c r="T137" s="20">
        <v>0.60358538146440088</v>
      </c>
      <c r="U137" s="20">
        <v>2.3576679070073845</v>
      </c>
      <c r="V137" s="20">
        <v>-0.23683112671400394</v>
      </c>
      <c r="W137" s="20">
        <v>-0.88211304736326746</v>
      </c>
      <c r="X137" s="20">
        <v>0.31393503385621269</v>
      </c>
      <c r="Y137" s="20">
        <v>-0.22417521375999278</v>
      </c>
      <c r="Z137" s="20">
        <v>0.61329383226627543</v>
      </c>
      <c r="AA137" s="19">
        <v>9.3770163302379389E-2</v>
      </c>
      <c r="AB137" s="20">
        <f>(AB113/AB129)*100</f>
        <v>100.00000666666678</v>
      </c>
      <c r="AC137" s="21">
        <f t="shared" ref="AC137:AF137" si="37">(AC113/AC129)*100</f>
        <v>98.159201690809127</v>
      </c>
      <c r="AD137" s="20">
        <f t="shared" si="37"/>
        <v>99.876047385563766</v>
      </c>
      <c r="AE137" s="20">
        <f t="shared" si="37"/>
        <v>100.90148108379265</v>
      </c>
      <c r="AF137" s="20">
        <f t="shared" si="37"/>
        <v>101.0311416722507</v>
      </c>
      <c r="AG137" s="109"/>
      <c r="AH137" s="20">
        <f t="shared" si="33"/>
        <v>1.749042030886244</v>
      </c>
      <c r="AI137" s="20">
        <f t="shared" si="33"/>
        <v>1.0267063275644688</v>
      </c>
      <c r="AJ137" s="19">
        <f t="shared" si="33"/>
        <v>0.12850216574162232</v>
      </c>
    </row>
    <row r="138" spans="1:36" s="46" customFormat="1" ht="20.25" customHeight="1" x14ac:dyDescent="0.2">
      <c r="B138" s="22" t="s">
        <v>81</v>
      </c>
      <c r="C138" s="37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123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124"/>
      <c r="AB138" s="28"/>
      <c r="AC138" s="123" t="str">
        <f t="shared" si="34"/>
        <v/>
      </c>
      <c r="AD138" s="28" t="str">
        <f t="shared" si="35"/>
        <v/>
      </c>
      <c r="AE138" s="28"/>
      <c r="AF138" s="28"/>
      <c r="AG138" s="28"/>
      <c r="AH138" s="28"/>
      <c r="AI138" s="28"/>
      <c r="AJ138" s="124"/>
    </row>
    <row r="139" spans="1:36" s="46" customFormat="1" x14ac:dyDescent="0.2">
      <c r="A139" s="54" t="s">
        <v>14</v>
      </c>
      <c r="B139" s="46" t="s">
        <v>15</v>
      </c>
      <c r="C139" s="26"/>
      <c r="D139" s="109">
        <v>95.754140000000007</v>
      </c>
      <c r="E139" s="109">
        <v>96.426490000000001</v>
      </c>
      <c r="F139" s="110">
        <v>97.76097</v>
      </c>
      <c r="G139" s="109">
        <v>98.310689999999994</v>
      </c>
      <c r="H139" s="105">
        <v>98.92165</v>
      </c>
      <c r="I139" s="105">
        <v>101.896</v>
      </c>
      <c r="J139" s="105">
        <v>101.97280000000001</v>
      </c>
      <c r="K139" s="105">
        <v>100.81870000000001</v>
      </c>
      <c r="L139" s="109">
        <v>101.2195</v>
      </c>
      <c r="M139" s="109">
        <v>101.58580000000001</v>
      </c>
      <c r="N139" s="109">
        <v>102.4449</v>
      </c>
      <c r="O139" s="109">
        <v>102.8883</v>
      </c>
      <c r="P139" s="21"/>
      <c r="Q139" s="20">
        <v>0.70216285165319681</v>
      </c>
      <c r="R139" s="20">
        <v>1.3839350576796887</v>
      </c>
      <c r="S139" s="20">
        <v>0.56231029622557294</v>
      </c>
      <c r="T139" s="20">
        <v>0.62145835819075801</v>
      </c>
      <c r="U139" s="20">
        <v>3.0067735424955013</v>
      </c>
      <c r="V139" s="20">
        <v>7.537096647562784E-2</v>
      </c>
      <c r="W139" s="20">
        <v>-1.1317723942070823</v>
      </c>
      <c r="X139" s="20">
        <v>0.39754529665626476</v>
      </c>
      <c r="Y139" s="20">
        <v>0.36188679058877943</v>
      </c>
      <c r="Z139" s="20">
        <v>0.84568906284145806</v>
      </c>
      <c r="AA139" s="19">
        <v>0.43281803193716517</v>
      </c>
      <c r="AB139" s="20">
        <f t="shared" ref="AB139:AB159" si="38">AVERAGE(D139:O139)</f>
        <v>99.999995000000013</v>
      </c>
      <c r="AC139" s="21">
        <f t="shared" si="34"/>
        <v>96.647199999999998</v>
      </c>
      <c r="AD139" s="20">
        <f t="shared" si="35"/>
        <v>99.709446666666665</v>
      </c>
      <c r="AE139" s="20">
        <f t="shared" ref="AE139:AE159" si="39">IFERROR(AVERAGE(J139:L139),"")</f>
        <v>101.337</v>
      </c>
      <c r="AF139" s="20">
        <f t="shared" ref="AF139:AF159" si="40">IFERROR(AVERAGE(M139:O139),"")</f>
        <v>102.30633333333334</v>
      </c>
      <c r="AG139" s="109"/>
      <c r="AH139" s="20">
        <f t="shared" ref="AH139:AJ161" si="41">IFERROR(AD139/AC139*100-100,"")</f>
        <v>3.1684794455159278</v>
      </c>
      <c r="AI139" s="20">
        <f t="shared" si="41"/>
        <v>1.6322960238404676</v>
      </c>
      <c r="AJ139" s="19">
        <f t="shared" si="41"/>
        <v>0.95654433556680374</v>
      </c>
    </row>
    <row r="140" spans="1:36" x14ac:dyDescent="0.2">
      <c r="A140" s="3" t="s">
        <v>16</v>
      </c>
      <c r="B140" s="1" t="s">
        <v>78</v>
      </c>
      <c r="C140" s="14"/>
      <c r="D140" s="7">
        <v>94.159599999999998</v>
      </c>
      <c r="E140" s="7">
        <v>94.890029999999996</v>
      </c>
      <c r="F140" s="108">
        <v>97.737409999999997</v>
      </c>
      <c r="G140" s="7">
        <v>98.942670000000007</v>
      </c>
      <c r="H140" s="106">
        <v>99.834310000000002</v>
      </c>
      <c r="I140" s="106">
        <v>102.6322</v>
      </c>
      <c r="J140" s="106">
        <v>103.01990000000001</v>
      </c>
      <c r="K140" s="106">
        <v>100.1215</v>
      </c>
      <c r="L140" s="7">
        <v>101.6647</v>
      </c>
      <c r="M140" s="7">
        <v>102.5912</v>
      </c>
      <c r="N140" s="7">
        <v>102.56959999999999</v>
      </c>
      <c r="O140" s="7">
        <v>101.837</v>
      </c>
      <c r="P140" s="10"/>
      <c r="Q140" s="7">
        <v>0.77573609063759663</v>
      </c>
      <c r="R140" s="7">
        <v>3.0007156705504268</v>
      </c>
      <c r="S140" s="7">
        <v>1.2331613862082182</v>
      </c>
      <c r="T140" s="7">
        <v>0.90116832302988714</v>
      </c>
      <c r="U140" s="7">
        <v>2.8025335177856143</v>
      </c>
      <c r="V140" s="7">
        <v>0.37775668844671506</v>
      </c>
      <c r="W140" s="7">
        <v>-2.8134370155669042</v>
      </c>
      <c r="X140" s="7">
        <v>1.5413272873458737</v>
      </c>
      <c r="Y140" s="7">
        <v>0.911329104399073</v>
      </c>
      <c r="Z140" s="7">
        <v>-2.1054437417640598E-2</v>
      </c>
      <c r="AA140" s="11">
        <v>-0.71424671637599335</v>
      </c>
      <c r="AB140" s="20">
        <f t="shared" si="38"/>
        <v>100.00000999999999</v>
      </c>
      <c r="AC140" s="21">
        <f t="shared" si="34"/>
        <v>95.595680000000002</v>
      </c>
      <c r="AD140" s="20">
        <f t="shared" si="35"/>
        <v>100.46972666666666</v>
      </c>
      <c r="AE140" s="20">
        <f t="shared" si="39"/>
        <v>101.60203333333334</v>
      </c>
      <c r="AF140" s="20">
        <f t="shared" si="40"/>
        <v>102.3326</v>
      </c>
      <c r="AG140" s="7"/>
      <c r="AH140" s="20">
        <f t="shared" si="41"/>
        <v>5.0986055715767264</v>
      </c>
      <c r="AI140" s="20">
        <f t="shared" si="41"/>
        <v>1.1270127870690771</v>
      </c>
      <c r="AJ140" s="19">
        <f t="shared" si="41"/>
        <v>0.71904728940792495</v>
      </c>
    </row>
    <row r="141" spans="1:36" x14ac:dyDescent="0.2">
      <c r="A141" s="3" t="s">
        <v>18</v>
      </c>
      <c r="B141" s="1" t="s">
        <v>79</v>
      </c>
      <c r="C141" s="14"/>
      <c r="D141" s="7">
        <v>96.555710000000005</v>
      </c>
      <c r="E141" s="7">
        <v>97.198880000000003</v>
      </c>
      <c r="F141" s="108">
        <v>97.772829999999999</v>
      </c>
      <c r="G141" s="7">
        <v>97.992999999999995</v>
      </c>
      <c r="H141" s="106">
        <v>98.462869999999995</v>
      </c>
      <c r="I141" s="106">
        <v>101.52589999999999</v>
      </c>
      <c r="J141" s="106">
        <v>101.4464</v>
      </c>
      <c r="K141" s="106">
        <v>101.1692</v>
      </c>
      <c r="L141" s="7">
        <v>100.9958</v>
      </c>
      <c r="M141" s="7">
        <v>101.0804</v>
      </c>
      <c r="N141" s="7">
        <v>102.3822</v>
      </c>
      <c r="O141" s="7">
        <v>103.4169</v>
      </c>
      <c r="P141" s="10"/>
      <c r="Q141" s="7">
        <v>0.66611285857666802</v>
      </c>
      <c r="R141" s="7">
        <v>0.59049034309859993</v>
      </c>
      <c r="S141" s="7">
        <v>0.22518525852222543</v>
      </c>
      <c r="T141" s="7">
        <v>0.47949343320441279</v>
      </c>
      <c r="U141" s="7">
        <v>3.1108477743945486</v>
      </c>
      <c r="V141" s="7">
        <v>-7.8305141840649448E-2</v>
      </c>
      <c r="W141" s="7">
        <v>-0.27324774462178397</v>
      </c>
      <c r="X141" s="7">
        <v>-0.17139603752920937</v>
      </c>
      <c r="Y141" s="7">
        <v>8.3765859570392703E-2</v>
      </c>
      <c r="Z141" s="7">
        <v>1.2878856830800038</v>
      </c>
      <c r="AA141" s="11">
        <v>1.010624893780365</v>
      </c>
      <c r="AB141" s="20">
        <f t="shared" si="38"/>
        <v>100.0000075</v>
      </c>
      <c r="AC141" s="21">
        <f t="shared" si="34"/>
        <v>97.175806666666674</v>
      </c>
      <c r="AD141" s="20">
        <f t="shared" si="35"/>
        <v>99.327256666666656</v>
      </c>
      <c r="AE141" s="20">
        <f t="shared" si="39"/>
        <v>101.2038</v>
      </c>
      <c r="AF141" s="20">
        <f t="shared" si="40"/>
        <v>102.29316666666666</v>
      </c>
      <c r="AG141" s="7"/>
      <c r="AH141" s="20">
        <f t="shared" si="41"/>
        <v>2.2139769905691793</v>
      </c>
      <c r="AI141" s="20">
        <f t="shared" si="41"/>
        <v>1.889253158003612</v>
      </c>
      <c r="AJ141" s="19">
        <f t="shared" si="41"/>
        <v>1.0764088568479195</v>
      </c>
    </row>
    <row r="142" spans="1:36" s="46" customFormat="1" x14ac:dyDescent="0.2">
      <c r="A142" s="54" t="s">
        <v>20</v>
      </c>
      <c r="B142" s="46" t="s">
        <v>21</v>
      </c>
      <c r="C142" s="26"/>
      <c r="D142" s="109">
        <v>97.900890000000004</v>
      </c>
      <c r="E142" s="109">
        <v>98.10033</v>
      </c>
      <c r="F142" s="110">
        <v>98.458500000000001</v>
      </c>
      <c r="G142" s="109">
        <v>98.840260000000001</v>
      </c>
      <c r="H142" s="105">
        <v>100.63509999999999</v>
      </c>
      <c r="I142" s="105">
        <v>100.55249999999999</v>
      </c>
      <c r="J142" s="105">
        <v>101.24550000000001</v>
      </c>
      <c r="K142" s="105">
        <v>101.0647</v>
      </c>
      <c r="L142" s="109">
        <v>100.5865</v>
      </c>
      <c r="M142" s="109">
        <v>100.54730000000001</v>
      </c>
      <c r="N142" s="109">
        <v>100.9654</v>
      </c>
      <c r="O142" s="109">
        <v>101.1032</v>
      </c>
      <c r="P142" s="21"/>
      <c r="Q142" s="20">
        <v>0.20371622770742492</v>
      </c>
      <c r="R142" s="20">
        <v>0.36510580545447829</v>
      </c>
      <c r="S142" s="20">
        <v>0.38773696532041402</v>
      </c>
      <c r="T142" s="20">
        <v>1.8158997153588967</v>
      </c>
      <c r="U142" s="20">
        <v>-8.2078718061590186E-2</v>
      </c>
      <c r="V142" s="20">
        <v>0.68919221302305966</v>
      </c>
      <c r="W142" s="20">
        <v>-0.17857583793848117</v>
      </c>
      <c r="X142" s="20">
        <v>-0.47316224161354165</v>
      </c>
      <c r="Y142" s="20">
        <v>-3.8971432548099302E-2</v>
      </c>
      <c r="Z142" s="20">
        <v>0.41582419418521976</v>
      </c>
      <c r="AA142" s="19">
        <v>0.13648239892081704</v>
      </c>
      <c r="AB142" s="20">
        <f t="shared" si="38"/>
        <v>100.000015</v>
      </c>
      <c r="AC142" s="21">
        <f t="shared" si="34"/>
        <v>98.153239999999997</v>
      </c>
      <c r="AD142" s="20">
        <f t="shared" si="35"/>
        <v>100.00928666666665</v>
      </c>
      <c r="AE142" s="20">
        <f t="shared" si="39"/>
        <v>100.96556666666667</v>
      </c>
      <c r="AF142" s="20">
        <f t="shared" si="40"/>
        <v>100.87196666666667</v>
      </c>
      <c r="AG142" s="109"/>
      <c r="AH142" s="20">
        <f t="shared" si="41"/>
        <v>1.8909683130853949</v>
      </c>
      <c r="AI142" s="20">
        <f t="shared" si="41"/>
        <v>0.95619120171042482</v>
      </c>
      <c r="AJ142" s="19">
        <f t="shared" si="41"/>
        <v>-9.2704872651310666E-2</v>
      </c>
    </row>
    <row r="143" spans="1:36" s="46" customFormat="1" x14ac:dyDescent="0.2">
      <c r="A143" s="54" t="s">
        <v>22</v>
      </c>
      <c r="B143" s="46" t="s">
        <v>23</v>
      </c>
      <c r="C143" s="26"/>
      <c r="D143" s="109">
        <v>97.691779999999994</v>
      </c>
      <c r="E143" s="109">
        <v>97.898799999999994</v>
      </c>
      <c r="F143" s="110">
        <v>98.220330000000004</v>
      </c>
      <c r="G143" s="109">
        <v>98.560739999999996</v>
      </c>
      <c r="H143" s="105">
        <v>100.93680000000001</v>
      </c>
      <c r="I143" s="105">
        <v>100.7445</v>
      </c>
      <c r="J143" s="105">
        <v>101.71259999999999</v>
      </c>
      <c r="K143" s="105">
        <v>101.39279999999999</v>
      </c>
      <c r="L143" s="109">
        <v>100.62949999999999</v>
      </c>
      <c r="M143" s="109">
        <v>100.3125</v>
      </c>
      <c r="N143" s="109">
        <v>100.89109999999999</v>
      </c>
      <c r="O143" s="109">
        <v>101.0085</v>
      </c>
      <c r="P143" s="21"/>
      <c r="Q143" s="20">
        <v>0.21191138087564787</v>
      </c>
      <c r="R143" s="20">
        <v>0.32843099200399789</v>
      </c>
      <c r="S143" s="20">
        <v>0.34657794369046757</v>
      </c>
      <c r="T143" s="20">
        <v>2.4107570620918732</v>
      </c>
      <c r="U143" s="20">
        <v>-0.19051525310887904</v>
      </c>
      <c r="V143" s="20">
        <v>0.96094575882553646</v>
      </c>
      <c r="W143" s="20">
        <v>-0.31441532317530058</v>
      </c>
      <c r="X143" s="20">
        <v>-0.75281479552788866</v>
      </c>
      <c r="Y143" s="20">
        <v>-0.31501696818526687</v>
      </c>
      <c r="Z143" s="20">
        <v>0.57679750778815653</v>
      </c>
      <c r="AA143" s="19">
        <v>0.11636308851821767</v>
      </c>
      <c r="AB143" s="20">
        <f t="shared" si="38"/>
        <v>99.99999583333333</v>
      </c>
      <c r="AC143" s="21">
        <f t="shared" si="34"/>
        <v>97.936969999999988</v>
      </c>
      <c r="AD143" s="20">
        <f t="shared" si="35"/>
        <v>100.08068000000002</v>
      </c>
      <c r="AE143" s="20">
        <f t="shared" si="39"/>
        <v>101.24496666666666</v>
      </c>
      <c r="AF143" s="20">
        <f t="shared" si="40"/>
        <v>100.73736666666666</v>
      </c>
      <c r="AG143" s="109"/>
      <c r="AH143" s="20">
        <f t="shared" si="41"/>
        <v>2.1888669825092819</v>
      </c>
      <c r="AI143" s="20">
        <f t="shared" si="41"/>
        <v>1.1633480774377603</v>
      </c>
      <c r="AJ143" s="19">
        <f t="shared" si="41"/>
        <v>-0.50135825682198742</v>
      </c>
    </row>
    <row r="144" spans="1:36" ht="15" customHeight="1" x14ac:dyDescent="0.2">
      <c r="A144" s="3" t="s">
        <v>24</v>
      </c>
      <c r="B144" s="1" t="s">
        <v>301</v>
      </c>
      <c r="C144" s="26"/>
      <c r="D144" s="7">
        <v>97.762950000000004</v>
      </c>
      <c r="E144" s="7">
        <v>98.080470000000005</v>
      </c>
      <c r="F144" s="108">
        <v>98.440060000000003</v>
      </c>
      <c r="G144" s="7">
        <v>99.030299999999997</v>
      </c>
      <c r="H144" s="106">
        <v>101.789</v>
      </c>
      <c r="I144" s="106">
        <v>100.7103</v>
      </c>
      <c r="J144" s="106">
        <v>101.9941</v>
      </c>
      <c r="K144" s="106">
        <v>101.4462</v>
      </c>
      <c r="L144" s="7">
        <v>100.25539999999999</v>
      </c>
      <c r="M144" s="7">
        <v>99.724400000000003</v>
      </c>
      <c r="N144" s="7">
        <v>100.283</v>
      </c>
      <c r="O144" s="7">
        <v>100.4838</v>
      </c>
      <c r="P144" s="10"/>
      <c r="Q144" s="7">
        <v>0.32478561663697936</v>
      </c>
      <c r="R144" s="7">
        <v>0.36662752533710041</v>
      </c>
      <c r="S144" s="7">
        <v>0.59959329565625452</v>
      </c>
      <c r="T144" s="7">
        <v>2.7857130595383479</v>
      </c>
      <c r="U144" s="7">
        <v>-1.0597412294059256</v>
      </c>
      <c r="V144" s="7">
        <v>1.2747454828354194</v>
      </c>
      <c r="W144" s="7">
        <v>-0.53718793538057441</v>
      </c>
      <c r="X144" s="7">
        <v>-1.1738241550693964</v>
      </c>
      <c r="Y144" s="7">
        <v>-0.52964728084471435</v>
      </c>
      <c r="Z144" s="7">
        <v>0.5601437561920638</v>
      </c>
      <c r="AA144" s="11">
        <v>0.20023333964879492</v>
      </c>
      <c r="AB144" s="20">
        <f t="shared" si="38"/>
        <v>99.999998333333323</v>
      </c>
      <c r="AC144" s="21">
        <f t="shared" si="34"/>
        <v>98.094493333333332</v>
      </c>
      <c r="AD144" s="20">
        <f t="shared" si="35"/>
        <v>100.50986666666667</v>
      </c>
      <c r="AE144" s="20">
        <f t="shared" si="39"/>
        <v>101.2319</v>
      </c>
      <c r="AF144" s="20">
        <f t="shared" si="40"/>
        <v>100.16373333333335</v>
      </c>
      <c r="AG144" s="7"/>
      <c r="AH144" s="20">
        <f t="shared" si="41"/>
        <v>2.4622924807060258</v>
      </c>
      <c r="AI144" s="20">
        <f t="shared" si="41"/>
        <v>0.71837060109520223</v>
      </c>
      <c r="AJ144" s="19">
        <f t="shared" si="41"/>
        <v>-1.0551680514409298</v>
      </c>
    </row>
    <row r="145" spans="1:36" ht="15" customHeight="1" x14ac:dyDescent="0.2">
      <c r="A145" s="3" t="s">
        <v>26</v>
      </c>
      <c r="B145" s="1" t="s">
        <v>302</v>
      </c>
      <c r="C145" s="26"/>
      <c r="D145" s="7">
        <v>95.888440000000003</v>
      </c>
      <c r="E145" s="7">
        <v>95.482479999999995</v>
      </c>
      <c r="F145" s="108">
        <v>95.65343</v>
      </c>
      <c r="G145" s="7">
        <v>94.065510000000003</v>
      </c>
      <c r="H145" s="106">
        <v>97.028750000000002</v>
      </c>
      <c r="I145" s="106">
        <v>102.7047</v>
      </c>
      <c r="J145" s="106">
        <v>103.88930000000001</v>
      </c>
      <c r="K145" s="106">
        <v>103.9567</v>
      </c>
      <c r="L145" s="7">
        <v>103.14570000000001</v>
      </c>
      <c r="M145" s="7">
        <v>102.26390000000001</v>
      </c>
      <c r="N145" s="7">
        <v>103.2363</v>
      </c>
      <c r="O145" s="7">
        <v>102.6848</v>
      </c>
      <c r="P145" s="10"/>
      <c r="Q145" s="7">
        <v>-0.423366987720321</v>
      </c>
      <c r="R145" s="7">
        <v>0.17903808112232195</v>
      </c>
      <c r="S145" s="7">
        <v>-1.6600763819969622</v>
      </c>
      <c r="T145" s="7">
        <v>3.1501875660909069</v>
      </c>
      <c r="U145" s="7">
        <v>5.8497610244386333</v>
      </c>
      <c r="V145" s="7">
        <v>1.1534038851191846</v>
      </c>
      <c r="W145" s="7">
        <v>6.4876748616067417E-2</v>
      </c>
      <c r="X145" s="7">
        <v>-0.78013249747249847</v>
      </c>
      <c r="Y145" s="7">
        <v>-0.85490718469116833</v>
      </c>
      <c r="Z145" s="7">
        <v>0.95087318203197146</v>
      </c>
      <c r="AA145" s="11">
        <v>-0.53421131908059893</v>
      </c>
      <c r="AB145" s="20">
        <f t="shared" si="38"/>
        <v>100.00000083333333</v>
      </c>
      <c r="AC145" s="21">
        <f t="shared" si="34"/>
        <v>95.674783333333338</v>
      </c>
      <c r="AD145" s="20">
        <f t="shared" si="35"/>
        <v>97.932986666666679</v>
      </c>
      <c r="AE145" s="20">
        <f t="shared" si="39"/>
        <v>103.66390000000001</v>
      </c>
      <c r="AF145" s="20">
        <f t="shared" si="40"/>
        <v>102.72833333333334</v>
      </c>
      <c r="AG145" s="7"/>
      <c r="AH145" s="20">
        <f t="shared" si="41"/>
        <v>2.360291034541163</v>
      </c>
      <c r="AI145" s="20">
        <f t="shared" si="41"/>
        <v>5.8518723143199622</v>
      </c>
      <c r="AJ145" s="19">
        <f t="shared" si="41"/>
        <v>-0.90249997025644291</v>
      </c>
    </row>
    <row r="146" spans="1:36" ht="15" customHeight="1" x14ac:dyDescent="0.2">
      <c r="A146" s="3" t="s">
        <v>27</v>
      </c>
      <c r="B146" s="1" t="s">
        <v>303</v>
      </c>
      <c r="C146" s="26"/>
      <c r="D146" s="7">
        <v>98.738399999999999</v>
      </c>
      <c r="E146" s="7">
        <v>98.860619999999997</v>
      </c>
      <c r="F146" s="108">
        <v>98.898330000000001</v>
      </c>
      <c r="G146" s="7">
        <v>99.895399999999995</v>
      </c>
      <c r="H146" s="106">
        <v>98.976640000000003</v>
      </c>
      <c r="I146" s="106">
        <v>98.509829999999994</v>
      </c>
      <c r="J146" s="106">
        <v>99.511160000000004</v>
      </c>
      <c r="K146" s="106">
        <v>99.817220000000006</v>
      </c>
      <c r="L146" s="7">
        <v>100.4021</v>
      </c>
      <c r="M146" s="7">
        <v>101.4448</v>
      </c>
      <c r="N146" s="7">
        <v>102.49550000000001</v>
      </c>
      <c r="O146" s="7">
        <v>102.45</v>
      </c>
      <c r="P146" s="10"/>
      <c r="Q146" s="7">
        <v>0.12378162903186465</v>
      </c>
      <c r="R146" s="7">
        <v>3.8144612081134156E-2</v>
      </c>
      <c r="S146" s="7">
        <v>1.0081767811448321</v>
      </c>
      <c r="T146" s="7">
        <v>-0.91972202924257962</v>
      </c>
      <c r="U146" s="7">
        <v>-0.47163653969260771</v>
      </c>
      <c r="V146" s="7">
        <v>1.0164772388704864</v>
      </c>
      <c r="W146" s="7">
        <v>0.3075634933810461</v>
      </c>
      <c r="X146" s="7">
        <v>0.58595100124006483</v>
      </c>
      <c r="Y146" s="7">
        <v>1.0385240946155472</v>
      </c>
      <c r="Z146" s="7">
        <v>1.035735690740192</v>
      </c>
      <c r="AA146" s="11">
        <v>-4.4392192827981805E-2</v>
      </c>
      <c r="AB146" s="20">
        <f t="shared" si="38"/>
        <v>100</v>
      </c>
      <c r="AC146" s="21">
        <f t="shared" si="34"/>
        <v>98.832449999999994</v>
      </c>
      <c r="AD146" s="20">
        <f t="shared" si="35"/>
        <v>99.127290000000002</v>
      </c>
      <c r="AE146" s="20">
        <f t="shared" si="39"/>
        <v>99.910160000000005</v>
      </c>
      <c r="AF146" s="20">
        <f t="shared" si="40"/>
        <v>102.13010000000001</v>
      </c>
      <c r="AG146" s="7"/>
      <c r="AH146" s="20">
        <f t="shared" si="41"/>
        <v>0.29832307101564481</v>
      </c>
      <c r="AI146" s="20">
        <f t="shared" si="41"/>
        <v>0.78976233487266256</v>
      </c>
      <c r="AJ146" s="19">
        <f t="shared" si="41"/>
        <v>2.2219361874708454</v>
      </c>
    </row>
    <row r="147" spans="1:36" ht="15" customHeight="1" x14ac:dyDescent="0.2">
      <c r="A147" s="3" t="s">
        <v>29</v>
      </c>
      <c r="B147" s="1" t="s">
        <v>304</v>
      </c>
      <c r="C147" s="26"/>
      <c r="D147" s="7">
        <v>98.031750000000002</v>
      </c>
      <c r="E147" s="7">
        <v>95.472309999999993</v>
      </c>
      <c r="F147" s="108">
        <v>95.459580000000003</v>
      </c>
      <c r="G147" s="7">
        <v>95.027439999999999</v>
      </c>
      <c r="H147" s="106">
        <v>97.971760000000003</v>
      </c>
      <c r="I147" s="106">
        <v>101.9067</v>
      </c>
      <c r="J147" s="106">
        <v>102.2329</v>
      </c>
      <c r="K147" s="106">
        <v>102.0817</v>
      </c>
      <c r="L147" s="7">
        <v>102.5848</v>
      </c>
      <c r="M147" s="7">
        <v>102.7358</v>
      </c>
      <c r="N147" s="7">
        <v>102.7499</v>
      </c>
      <c r="O147" s="7">
        <v>103.74550000000001</v>
      </c>
      <c r="P147" s="10"/>
      <c r="Q147" s="7">
        <v>-2.6108276145228553</v>
      </c>
      <c r="R147" s="7">
        <v>-1.3333709009440102E-2</v>
      </c>
      <c r="S147" s="7">
        <v>-0.45269421885158512</v>
      </c>
      <c r="T147" s="7">
        <v>3.0983892652480218</v>
      </c>
      <c r="U147" s="7">
        <v>4.0164022775542634</v>
      </c>
      <c r="V147" s="7">
        <v>0.32009671591759919</v>
      </c>
      <c r="W147" s="7">
        <v>-0.14789759460995716</v>
      </c>
      <c r="X147" s="7">
        <v>0.49284053850984405</v>
      </c>
      <c r="Y147" s="7">
        <v>0.1471952959892657</v>
      </c>
      <c r="Z147" s="7">
        <v>1.3724524459827163E-2</v>
      </c>
      <c r="AA147" s="11">
        <v>0.96895471431116753</v>
      </c>
      <c r="AB147" s="20">
        <f t="shared" si="38"/>
        <v>100.00001166666665</v>
      </c>
      <c r="AC147" s="21">
        <f t="shared" si="34"/>
        <v>96.321213333333333</v>
      </c>
      <c r="AD147" s="20">
        <f t="shared" si="35"/>
        <v>98.301966666666658</v>
      </c>
      <c r="AE147" s="20">
        <f t="shared" si="39"/>
        <v>102.2998</v>
      </c>
      <c r="AF147" s="20">
        <f t="shared" si="40"/>
        <v>103.07706666666667</v>
      </c>
      <c r="AG147" s="7"/>
      <c r="AH147" s="20">
        <f t="shared" si="41"/>
        <v>2.0564040513886113</v>
      </c>
      <c r="AI147" s="20">
        <f t="shared" si="41"/>
        <v>4.066890489474801</v>
      </c>
      <c r="AJ147" s="19">
        <f t="shared" si="41"/>
        <v>0.75979294843845935</v>
      </c>
    </row>
    <row r="148" spans="1:36" ht="15" customHeight="1" x14ac:dyDescent="0.2">
      <c r="A148" s="3" t="s">
        <v>31</v>
      </c>
      <c r="B148" s="1" t="s">
        <v>32</v>
      </c>
      <c r="C148" s="26"/>
      <c r="D148" s="7">
        <v>99.027389999999997</v>
      </c>
      <c r="E148" s="7">
        <v>99.34084</v>
      </c>
      <c r="F148" s="108">
        <v>99.686840000000004</v>
      </c>
      <c r="G148" s="7">
        <v>100.0021</v>
      </c>
      <c r="H148" s="106">
        <v>98.782929999999993</v>
      </c>
      <c r="I148" s="106">
        <v>99.260069999999999</v>
      </c>
      <c r="J148" s="106">
        <v>99.829250000000002</v>
      </c>
      <c r="K148" s="106">
        <v>100.24120000000001</v>
      </c>
      <c r="L148" s="7">
        <v>100.27509999999999</v>
      </c>
      <c r="M148" s="7">
        <v>100.1758</v>
      </c>
      <c r="N148" s="7">
        <v>100.66200000000001</v>
      </c>
      <c r="O148" s="7">
        <v>102.7165</v>
      </c>
      <c r="P148" s="10"/>
      <c r="Q148" s="7">
        <v>0.31652858870662259</v>
      </c>
      <c r="R148" s="7">
        <v>0.3482958267717523</v>
      </c>
      <c r="S148" s="7">
        <v>0.31625036965761477</v>
      </c>
      <c r="T148" s="7">
        <v>-1.219144397967648</v>
      </c>
      <c r="U148" s="7">
        <v>0.48301867539260651</v>
      </c>
      <c r="V148" s="7">
        <v>0.57342292827317465</v>
      </c>
      <c r="W148" s="7">
        <v>0.41265460774272522</v>
      </c>
      <c r="X148" s="7">
        <v>3.3818429946956434E-2</v>
      </c>
      <c r="Y148" s="7">
        <v>-9.9027575140787194E-2</v>
      </c>
      <c r="Z148" s="7">
        <v>0.48534676039523605</v>
      </c>
      <c r="AA148" s="11">
        <v>2.0409886551032068</v>
      </c>
      <c r="AB148" s="20">
        <f t="shared" si="38"/>
        <v>100.00000166666666</v>
      </c>
      <c r="AC148" s="21">
        <f t="shared" si="34"/>
        <v>99.351690000000005</v>
      </c>
      <c r="AD148" s="20">
        <f t="shared" si="35"/>
        <v>99.348366666666664</v>
      </c>
      <c r="AE148" s="20">
        <f t="shared" si="39"/>
        <v>100.11518333333333</v>
      </c>
      <c r="AF148" s="20">
        <f t="shared" si="40"/>
        <v>101.18476666666668</v>
      </c>
      <c r="AG148" s="7"/>
      <c r="AH148" s="20">
        <f t="shared" si="41"/>
        <v>-3.3450194288064949E-3</v>
      </c>
      <c r="AI148" s="20">
        <f t="shared" si="41"/>
        <v>0.77184627427190833</v>
      </c>
      <c r="AJ148" s="19">
        <f t="shared" si="41"/>
        <v>1.0683527690022316</v>
      </c>
    </row>
    <row r="149" spans="1:36" ht="15" customHeight="1" x14ac:dyDescent="0.2">
      <c r="A149" s="3" t="s">
        <v>33</v>
      </c>
      <c r="B149" s="1" t="s">
        <v>43</v>
      </c>
      <c r="C149" s="26"/>
      <c r="D149" s="7">
        <v>95.990300000000005</v>
      </c>
      <c r="E149" s="7">
        <v>96.473140000000001</v>
      </c>
      <c r="F149" s="108">
        <v>97.361559999999997</v>
      </c>
      <c r="G149" s="7">
        <v>97.680400000000006</v>
      </c>
      <c r="H149" s="106">
        <v>101.5639</v>
      </c>
      <c r="I149" s="106">
        <v>102.1742</v>
      </c>
      <c r="J149" s="106">
        <v>101.7162</v>
      </c>
      <c r="K149" s="106">
        <v>101.8122</v>
      </c>
      <c r="L149" s="7">
        <v>100.5573</v>
      </c>
      <c r="M149" s="7">
        <v>101.32689999999999</v>
      </c>
      <c r="N149" s="7">
        <v>101.8134</v>
      </c>
      <c r="O149" s="7">
        <v>101.53060000000001</v>
      </c>
      <c r="P149" s="10"/>
      <c r="Q149" s="7">
        <v>0.50300915821702397</v>
      </c>
      <c r="R149" s="7">
        <v>0.92089881183508326</v>
      </c>
      <c r="S149" s="7">
        <v>0.32748037315754663</v>
      </c>
      <c r="T149" s="7">
        <v>3.9757208201440597</v>
      </c>
      <c r="U149" s="7">
        <v>0.60090248602111096</v>
      </c>
      <c r="V149" s="7">
        <v>-0.44825406022263781</v>
      </c>
      <c r="W149" s="7">
        <v>9.4380246214470886E-2</v>
      </c>
      <c r="X149" s="7">
        <v>-1.232563484533294</v>
      </c>
      <c r="Y149" s="7">
        <v>0.76533478921967568</v>
      </c>
      <c r="Z149" s="7">
        <v>0.48012916609509088</v>
      </c>
      <c r="AA149" s="11">
        <v>-0.27776304494299831</v>
      </c>
      <c r="AB149" s="20">
        <f t="shared" si="38"/>
        <v>100.00000833333333</v>
      </c>
      <c r="AC149" s="21">
        <f t="shared" si="34"/>
        <v>96.608333333333334</v>
      </c>
      <c r="AD149" s="20">
        <f t="shared" si="35"/>
        <v>100.47283333333333</v>
      </c>
      <c r="AE149" s="20">
        <f t="shared" si="39"/>
        <v>101.36189999999999</v>
      </c>
      <c r="AF149" s="20">
        <f t="shared" si="40"/>
        <v>101.55696666666667</v>
      </c>
      <c r="AG149" s="7"/>
      <c r="AH149" s="20">
        <f t="shared" si="41"/>
        <v>4.0001725178987328</v>
      </c>
      <c r="AI149" s="20">
        <f t="shared" si="41"/>
        <v>0.88488264655288162</v>
      </c>
      <c r="AJ149" s="19">
        <f t="shared" si="41"/>
        <v>0.19244574802432624</v>
      </c>
    </row>
    <row r="150" spans="1:36" ht="15" customHeight="1" x14ac:dyDescent="0.2">
      <c r="A150" s="3" t="s">
        <v>34</v>
      </c>
      <c r="B150" s="1" t="s">
        <v>305</v>
      </c>
      <c r="C150" s="26"/>
      <c r="D150" s="7">
        <v>96.012950000000004</v>
      </c>
      <c r="E150" s="7">
        <v>96.178399999999996</v>
      </c>
      <c r="F150" s="108">
        <v>96.545590000000004</v>
      </c>
      <c r="G150" s="7">
        <v>96.086690000000004</v>
      </c>
      <c r="H150" s="106">
        <v>97.680819999999997</v>
      </c>
      <c r="I150" s="106">
        <v>102.2341</v>
      </c>
      <c r="J150" s="106">
        <v>102.2341</v>
      </c>
      <c r="K150" s="106">
        <v>102.5989</v>
      </c>
      <c r="L150" s="7">
        <v>102.56319999999999</v>
      </c>
      <c r="M150" s="7">
        <v>102.5852</v>
      </c>
      <c r="N150" s="7">
        <v>102.6127</v>
      </c>
      <c r="O150" s="7">
        <v>102.6674</v>
      </c>
      <c r="P150" s="10"/>
      <c r="Q150" s="7">
        <v>0.17232050468191298</v>
      </c>
      <c r="R150" s="7">
        <v>0.38178010863146811</v>
      </c>
      <c r="S150" s="7">
        <v>-0.47531948377963179</v>
      </c>
      <c r="T150" s="7">
        <v>1.6590539230771635</v>
      </c>
      <c r="U150" s="7">
        <v>4.6613859302163929</v>
      </c>
      <c r="V150" s="7">
        <v>0</v>
      </c>
      <c r="W150" s="7">
        <v>0.3568281033432118</v>
      </c>
      <c r="X150" s="7">
        <v>-3.4795694690689292E-2</v>
      </c>
      <c r="Y150" s="7">
        <v>2.1450188761666537E-2</v>
      </c>
      <c r="Z150" s="7">
        <v>2.6806985803023646E-2</v>
      </c>
      <c r="AA150" s="11">
        <v>5.3307241696200235E-2</v>
      </c>
      <c r="AB150" s="20">
        <f t="shared" si="38"/>
        <v>100.00000416666666</v>
      </c>
      <c r="AC150" s="21">
        <f t="shared" si="34"/>
        <v>96.245646666666673</v>
      </c>
      <c r="AD150" s="20">
        <f t="shared" si="35"/>
        <v>98.667203333333347</v>
      </c>
      <c r="AE150" s="20">
        <f t="shared" si="39"/>
        <v>102.4654</v>
      </c>
      <c r="AF150" s="20">
        <f t="shared" si="40"/>
        <v>102.62176666666666</v>
      </c>
      <c r="AG150" s="7"/>
      <c r="AH150" s="20">
        <f t="shared" si="41"/>
        <v>2.5160168283282474</v>
      </c>
      <c r="AI150" s="20">
        <f t="shared" si="41"/>
        <v>3.8495027104751074</v>
      </c>
      <c r="AJ150" s="19">
        <f t="shared" si="41"/>
        <v>0.15260435880468037</v>
      </c>
    </row>
    <row r="151" spans="1:36" ht="15" customHeight="1" x14ac:dyDescent="0.2">
      <c r="A151" s="3"/>
      <c r="B151" s="1" t="s">
        <v>306</v>
      </c>
      <c r="C151" s="26"/>
      <c r="D151" s="7">
        <v>99.939980000000006</v>
      </c>
      <c r="E151" s="7">
        <v>99.033640000000005</v>
      </c>
      <c r="F151" s="108">
        <v>100.0669</v>
      </c>
      <c r="G151" s="7">
        <v>100.1814</v>
      </c>
      <c r="H151" s="106">
        <v>95.770529999999994</v>
      </c>
      <c r="I151" s="106">
        <v>100.4487</v>
      </c>
      <c r="J151" s="106">
        <v>101.3586</v>
      </c>
      <c r="K151" s="106">
        <v>101.02930000000001</v>
      </c>
      <c r="L151" s="7">
        <v>100.4986</v>
      </c>
      <c r="M151" s="7">
        <v>100.4986</v>
      </c>
      <c r="N151" s="7">
        <v>100.5869</v>
      </c>
      <c r="O151" s="7">
        <v>100.5869</v>
      </c>
      <c r="P151" s="10"/>
      <c r="Q151" s="7">
        <v>-0.90688431196404085</v>
      </c>
      <c r="R151" s="7">
        <v>1.043342444042245</v>
      </c>
      <c r="S151" s="7">
        <v>0.11442345071146652</v>
      </c>
      <c r="T151" s="7">
        <v>-4.4028831699297504</v>
      </c>
      <c r="U151" s="7">
        <v>4.8847698764954197</v>
      </c>
      <c r="V151" s="7">
        <v>0.90583551603952395</v>
      </c>
      <c r="W151" s="7">
        <v>-0.32488609747963104</v>
      </c>
      <c r="X151" s="7">
        <v>-0.5252931575295583</v>
      </c>
      <c r="Y151" s="7">
        <v>0</v>
      </c>
      <c r="Z151" s="7">
        <v>8.7861920464567492E-2</v>
      </c>
      <c r="AA151" s="11">
        <v>0</v>
      </c>
      <c r="AB151" s="20">
        <f t="shared" si="38"/>
        <v>100.00000416666667</v>
      </c>
      <c r="AC151" s="21">
        <f t="shared" si="34"/>
        <v>99.680173333333343</v>
      </c>
      <c r="AD151" s="20">
        <f t="shared" si="35"/>
        <v>98.800209999999993</v>
      </c>
      <c r="AE151" s="20">
        <f t="shared" si="39"/>
        <v>100.96216666666668</v>
      </c>
      <c r="AF151" s="20">
        <f t="shared" si="40"/>
        <v>100.55746666666666</v>
      </c>
      <c r="AG151" s="7"/>
      <c r="AH151" s="20">
        <f t="shared" si="41"/>
        <v>-0.88278672067586683</v>
      </c>
      <c r="AI151" s="20">
        <f t="shared" si="41"/>
        <v>2.1882105986077249</v>
      </c>
      <c r="AJ151" s="19">
        <f t="shared" si="41"/>
        <v>-0.4008432201501364</v>
      </c>
    </row>
    <row r="152" spans="1:36" ht="15" customHeight="1" x14ac:dyDescent="0.2">
      <c r="A152" s="3"/>
      <c r="B152" s="1" t="s">
        <v>307</v>
      </c>
      <c r="C152" s="26"/>
      <c r="D152" s="7">
        <v>100</v>
      </c>
      <c r="E152" s="7">
        <v>100</v>
      </c>
      <c r="F152" s="108">
        <v>100</v>
      </c>
      <c r="G152" s="7">
        <v>100</v>
      </c>
      <c r="H152" s="106">
        <v>100</v>
      </c>
      <c r="I152" s="106">
        <v>100</v>
      </c>
      <c r="J152" s="106">
        <v>100</v>
      </c>
      <c r="K152" s="106">
        <v>100</v>
      </c>
      <c r="L152" s="7">
        <v>100</v>
      </c>
      <c r="M152" s="7">
        <v>100</v>
      </c>
      <c r="N152" s="7">
        <v>100</v>
      </c>
      <c r="O152" s="7">
        <v>100</v>
      </c>
      <c r="P152" s="10"/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11">
        <v>0</v>
      </c>
      <c r="AB152" s="20">
        <f t="shared" si="38"/>
        <v>100</v>
      </c>
      <c r="AC152" s="21">
        <f t="shared" si="34"/>
        <v>100</v>
      </c>
      <c r="AD152" s="20">
        <f t="shared" si="35"/>
        <v>100</v>
      </c>
      <c r="AE152" s="20">
        <f t="shared" si="39"/>
        <v>100</v>
      </c>
      <c r="AF152" s="20">
        <f t="shared" si="40"/>
        <v>100</v>
      </c>
      <c r="AG152" s="7"/>
      <c r="AH152" s="20">
        <f t="shared" si="41"/>
        <v>0</v>
      </c>
      <c r="AI152" s="20">
        <f t="shared" si="41"/>
        <v>0</v>
      </c>
      <c r="AJ152" s="19">
        <f t="shared" si="41"/>
        <v>0</v>
      </c>
    </row>
    <row r="153" spans="1:36" ht="15" customHeight="1" x14ac:dyDescent="0.2">
      <c r="A153" s="3"/>
      <c r="B153" s="1" t="s">
        <v>308</v>
      </c>
      <c r="C153" s="26"/>
      <c r="D153" s="7">
        <v>98.482309999999998</v>
      </c>
      <c r="E153" s="7">
        <v>98.979050000000001</v>
      </c>
      <c r="F153" s="108">
        <v>98.850200000000001</v>
      </c>
      <c r="G153" s="7">
        <v>98.432090000000002</v>
      </c>
      <c r="H153" s="106">
        <v>100.3524</v>
      </c>
      <c r="I153" s="106">
        <v>100.98180000000001</v>
      </c>
      <c r="J153" s="106">
        <v>100.9558</v>
      </c>
      <c r="K153" s="106">
        <v>100.6208</v>
      </c>
      <c r="L153" s="7">
        <v>101.4701</v>
      </c>
      <c r="M153" s="7">
        <v>100.3223</v>
      </c>
      <c r="N153" s="7">
        <v>100.43040000000001</v>
      </c>
      <c r="O153" s="7">
        <v>100.1229</v>
      </c>
      <c r="P153" s="10"/>
      <c r="Q153" s="7">
        <v>0.5043951548252702</v>
      </c>
      <c r="R153" s="7">
        <v>-0.13017906314518063</v>
      </c>
      <c r="S153" s="7">
        <v>-0.42297334755013</v>
      </c>
      <c r="T153" s="7">
        <v>1.9508983300059977</v>
      </c>
      <c r="U153" s="7">
        <v>0.62718978320399299</v>
      </c>
      <c r="V153" s="7">
        <v>-2.5747213854388076E-2</v>
      </c>
      <c r="W153" s="7">
        <v>-0.33182838430282735</v>
      </c>
      <c r="X153" s="7">
        <v>0.84406007505406377</v>
      </c>
      <c r="Y153" s="7">
        <v>-1.1311706601254987</v>
      </c>
      <c r="Z153" s="7">
        <v>0.1077527130059891</v>
      </c>
      <c r="AA153" s="11">
        <v>-0.30618219184629808</v>
      </c>
      <c r="AB153" s="20">
        <f t="shared" si="38"/>
        <v>100.00001250000001</v>
      </c>
      <c r="AC153" s="21">
        <f t="shared" si="34"/>
        <v>98.770519999999991</v>
      </c>
      <c r="AD153" s="20">
        <f t="shared" si="35"/>
        <v>99.922096666666675</v>
      </c>
      <c r="AE153" s="20">
        <f t="shared" si="39"/>
        <v>101.01556666666666</v>
      </c>
      <c r="AF153" s="20">
        <f t="shared" si="40"/>
        <v>100.29186666666668</v>
      </c>
      <c r="AG153" s="7"/>
      <c r="AH153" s="20">
        <f t="shared" si="41"/>
        <v>1.1659113130787233</v>
      </c>
      <c r="AI153" s="20">
        <f t="shared" si="41"/>
        <v>1.0943225137155679</v>
      </c>
      <c r="AJ153" s="19">
        <f t="shared" si="41"/>
        <v>-0.71642423428465918</v>
      </c>
    </row>
    <row r="154" spans="1:36" ht="15" customHeight="1" x14ac:dyDescent="0.2">
      <c r="A154" s="3"/>
      <c r="B154" s="1" t="s">
        <v>309</v>
      </c>
      <c r="C154" s="26"/>
      <c r="D154" s="7">
        <v>98.720780000000005</v>
      </c>
      <c r="E154" s="7">
        <v>99.556569999999994</v>
      </c>
      <c r="F154" s="108">
        <v>99.766400000000004</v>
      </c>
      <c r="G154" s="7">
        <v>99.507940000000005</v>
      </c>
      <c r="H154" s="106">
        <v>101.78619999999999</v>
      </c>
      <c r="I154" s="106">
        <v>98.737669999999994</v>
      </c>
      <c r="J154" s="106">
        <v>99.241159999999994</v>
      </c>
      <c r="K154" s="106">
        <v>99.448750000000004</v>
      </c>
      <c r="L154" s="7">
        <v>100.3436</v>
      </c>
      <c r="M154" s="7">
        <v>100.142</v>
      </c>
      <c r="N154" s="7">
        <v>101.29810000000001</v>
      </c>
      <c r="O154" s="7">
        <v>101.4508</v>
      </c>
      <c r="P154" s="10"/>
      <c r="Q154" s="7">
        <v>0.84662013407915615</v>
      </c>
      <c r="R154" s="7">
        <v>0.21076459343668716</v>
      </c>
      <c r="S154" s="7">
        <v>-0.25906517625172348</v>
      </c>
      <c r="T154" s="7">
        <v>2.2895258408524874</v>
      </c>
      <c r="U154" s="7">
        <v>-2.9950327254578712</v>
      </c>
      <c r="V154" s="7">
        <v>0.50992696100687751</v>
      </c>
      <c r="W154" s="7">
        <v>0.20917732118408369</v>
      </c>
      <c r="X154" s="7">
        <v>0.89981020374815279</v>
      </c>
      <c r="Y154" s="7">
        <v>-0.20090967435890195</v>
      </c>
      <c r="Z154" s="7">
        <v>1.1544606658544958</v>
      </c>
      <c r="AA154" s="11">
        <v>0.15074320248849271</v>
      </c>
      <c r="AB154" s="20">
        <f t="shared" si="38"/>
        <v>99.999997500000021</v>
      </c>
      <c r="AC154" s="21">
        <f t="shared" si="34"/>
        <v>99.347916666666677</v>
      </c>
      <c r="AD154" s="20">
        <f t="shared" si="35"/>
        <v>100.01060333333334</v>
      </c>
      <c r="AE154" s="20">
        <f t="shared" si="39"/>
        <v>99.677836666666664</v>
      </c>
      <c r="AF154" s="20">
        <f t="shared" si="40"/>
        <v>100.96363333333333</v>
      </c>
      <c r="AG154" s="7"/>
      <c r="AH154" s="20">
        <f t="shared" si="41"/>
        <v>0.6670362992010439</v>
      </c>
      <c r="AI154" s="20">
        <f t="shared" si="41"/>
        <v>-0.33273138604870667</v>
      </c>
      <c r="AJ154" s="19">
        <f t="shared" si="41"/>
        <v>1.2899524203825905</v>
      </c>
    </row>
    <row r="155" spans="1:36" s="46" customFormat="1" x14ac:dyDescent="0.2">
      <c r="A155" s="54" t="s">
        <v>36</v>
      </c>
      <c r="B155" s="46" t="s">
        <v>37</v>
      </c>
      <c r="C155" s="26"/>
      <c r="D155" s="109">
        <v>98.468609999999998</v>
      </c>
      <c r="E155" s="109">
        <v>98.647480000000002</v>
      </c>
      <c r="F155" s="110">
        <v>99.105159999999998</v>
      </c>
      <c r="G155" s="109">
        <v>99.599199999999996</v>
      </c>
      <c r="H155" s="105">
        <v>99.815849999999998</v>
      </c>
      <c r="I155" s="105">
        <v>100.0312</v>
      </c>
      <c r="J155" s="105">
        <v>99.977010000000007</v>
      </c>
      <c r="K155" s="105">
        <v>100.1737</v>
      </c>
      <c r="L155" s="109">
        <v>100.4696</v>
      </c>
      <c r="M155" s="109">
        <v>101.18470000000001</v>
      </c>
      <c r="N155" s="109">
        <v>101.16719999999999</v>
      </c>
      <c r="O155" s="109">
        <v>101.3603</v>
      </c>
      <c r="P155" s="21"/>
      <c r="Q155" s="20">
        <v>0.18165179746114363</v>
      </c>
      <c r="R155" s="20">
        <v>0.46395508531996593</v>
      </c>
      <c r="S155" s="20">
        <v>0.49850078441929591</v>
      </c>
      <c r="T155" s="20">
        <v>0.21752182748455948</v>
      </c>
      <c r="U155" s="20">
        <v>0.21574729865046569</v>
      </c>
      <c r="V155" s="20">
        <v>-5.4173097993417352E-2</v>
      </c>
      <c r="W155" s="20">
        <v>0.19673522942923538</v>
      </c>
      <c r="X155" s="20">
        <v>0.2953869129322399</v>
      </c>
      <c r="Y155" s="20">
        <v>0.71175758637439257</v>
      </c>
      <c r="Z155" s="20">
        <v>-1.7295104892352801E-2</v>
      </c>
      <c r="AA155" s="19">
        <v>0.19087214037751482</v>
      </c>
      <c r="AB155" s="20">
        <f t="shared" si="38"/>
        <v>100.00000083333335</v>
      </c>
      <c r="AC155" s="21">
        <f t="shared" si="34"/>
        <v>98.740416666666661</v>
      </c>
      <c r="AD155" s="20">
        <f t="shared" si="35"/>
        <v>99.815416666666678</v>
      </c>
      <c r="AE155" s="20">
        <f t="shared" si="39"/>
        <v>100.20677000000001</v>
      </c>
      <c r="AF155" s="20">
        <f t="shared" si="40"/>
        <v>101.23739999999999</v>
      </c>
      <c r="AG155" s="109"/>
      <c r="AH155" s="20">
        <f t="shared" si="41"/>
        <v>1.0887132506530293</v>
      </c>
      <c r="AI155" s="20">
        <f t="shared" si="41"/>
        <v>0.3920770422070774</v>
      </c>
      <c r="AJ155" s="19">
        <f t="shared" si="41"/>
        <v>1.0285033635950782</v>
      </c>
    </row>
    <row r="156" spans="1:36" x14ac:dyDescent="0.2">
      <c r="A156" s="3" t="s">
        <v>38</v>
      </c>
      <c r="B156" s="1" t="s">
        <v>316</v>
      </c>
      <c r="C156" s="26"/>
      <c r="D156" s="7">
        <v>98.404139999999998</v>
      </c>
      <c r="E156" s="7">
        <v>98.74194</v>
      </c>
      <c r="F156" s="108">
        <v>99.552880000000002</v>
      </c>
      <c r="G156" s="7">
        <v>99.545760000000001</v>
      </c>
      <c r="H156" s="106">
        <v>99.788889999999995</v>
      </c>
      <c r="I156" s="106">
        <v>100.3481</v>
      </c>
      <c r="J156" s="106">
        <v>100.1026</v>
      </c>
      <c r="K156" s="106">
        <v>100.1999</v>
      </c>
      <c r="L156" s="7">
        <v>100.2932</v>
      </c>
      <c r="M156" s="7">
        <v>101.0972</v>
      </c>
      <c r="N156" s="7">
        <v>100.9657</v>
      </c>
      <c r="O156" s="7">
        <v>100.9597</v>
      </c>
      <c r="P156" s="10"/>
      <c r="Q156" s="7">
        <v>0.34327824012282554</v>
      </c>
      <c r="R156" s="7">
        <v>0.82127209572751181</v>
      </c>
      <c r="S156" s="7">
        <v>-7.1519779236928743E-3</v>
      </c>
      <c r="T156" s="7">
        <v>0.24423943320136754</v>
      </c>
      <c r="U156" s="7">
        <v>0.56039304575890903</v>
      </c>
      <c r="V156" s="7">
        <v>-0.2446483789927332</v>
      </c>
      <c r="W156" s="7">
        <v>9.7200272520398243E-2</v>
      </c>
      <c r="X156" s="7">
        <v>9.311386538309846E-2</v>
      </c>
      <c r="Y156" s="7">
        <v>0.80164956347987903</v>
      </c>
      <c r="Z156" s="7">
        <v>-0.13007284079084547</v>
      </c>
      <c r="AA156" s="11">
        <v>-5.9426121940423602E-3</v>
      </c>
      <c r="AB156" s="20">
        <f t="shared" si="38"/>
        <v>100.00000083333335</v>
      </c>
      <c r="AC156" s="21">
        <f t="shared" si="34"/>
        <v>98.899653333333333</v>
      </c>
      <c r="AD156" s="20">
        <f t="shared" si="35"/>
        <v>99.89425</v>
      </c>
      <c r="AE156" s="20">
        <f t="shared" si="39"/>
        <v>100.19856666666668</v>
      </c>
      <c r="AF156" s="20">
        <f t="shared" si="40"/>
        <v>101.00753333333334</v>
      </c>
      <c r="AG156" s="7"/>
      <c r="AH156" s="20">
        <f t="shared" si="41"/>
        <v>1.0056624398009433</v>
      </c>
      <c r="AI156" s="20">
        <f t="shared" si="41"/>
        <v>0.30463882222117888</v>
      </c>
      <c r="AJ156" s="19">
        <f t="shared" si="41"/>
        <v>0.80736351185328203</v>
      </c>
    </row>
    <row r="157" spans="1:36" x14ac:dyDescent="0.2">
      <c r="A157" s="3" t="s">
        <v>40</v>
      </c>
      <c r="B157" s="1" t="s">
        <v>312</v>
      </c>
      <c r="C157" s="26"/>
      <c r="D157" s="7">
        <v>98.589150000000004</v>
      </c>
      <c r="E157" s="7">
        <v>98.618380000000002</v>
      </c>
      <c r="F157" s="108">
        <v>98.852680000000007</v>
      </c>
      <c r="G157" s="7">
        <v>99.762360000000001</v>
      </c>
      <c r="H157" s="106">
        <v>99.84666</v>
      </c>
      <c r="I157" s="106">
        <v>99.868960000000001</v>
      </c>
      <c r="J157" s="106">
        <v>99.903080000000003</v>
      </c>
      <c r="K157" s="106">
        <v>99.909549999999996</v>
      </c>
      <c r="L157" s="7">
        <v>100.3678</v>
      </c>
      <c r="M157" s="7">
        <v>101.24469999999999</v>
      </c>
      <c r="N157" s="7">
        <v>101.33580000000001</v>
      </c>
      <c r="O157" s="7">
        <v>101.7009</v>
      </c>
      <c r="P157" s="10"/>
      <c r="Q157" s="7">
        <v>2.9648292940955789E-2</v>
      </c>
      <c r="R157" s="7">
        <v>0.23758248715909205</v>
      </c>
      <c r="S157" s="7">
        <v>0.92023807548767955</v>
      </c>
      <c r="T157" s="7">
        <v>8.4500807719463458E-2</v>
      </c>
      <c r="U157" s="7">
        <v>2.2334247334864599E-2</v>
      </c>
      <c r="V157" s="7">
        <v>3.4164769513972591E-2</v>
      </c>
      <c r="W157" s="7">
        <v>6.4762768074748973E-3</v>
      </c>
      <c r="X157" s="7">
        <v>0.45866486236801862</v>
      </c>
      <c r="Y157" s="7">
        <v>0.8736865807559715</v>
      </c>
      <c r="Z157" s="7">
        <v>8.9980018707163448E-2</v>
      </c>
      <c r="AA157" s="11">
        <v>0.36028728248062203</v>
      </c>
      <c r="AB157" s="20">
        <f t="shared" si="38"/>
        <v>100.00000166666666</v>
      </c>
      <c r="AC157" s="21">
        <f t="shared" si="34"/>
        <v>98.686736666666675</v>
      </c>
      <c r="AD157" s="20">
        <f t="shared" si="35"/>
        <v>99.825993333333329</v>
      </c>
      <c r="AE157" s="20">
        <f t="shared" si="39"/>
        <v>100.06014333333333</v>
      </c>
      <c r="AF157" s="20">
        <f t="shared" si="40"/>
        <v>101.42713333333334</v>
      </c>
      <c r="AG157" s="7"/>
      <c r="AH157" s="20">
        <f t="shared" si="41"/>
        <v>1.1544172045274053</v>
      </c>
      <c r="AI157" s="20">
        <f t="shared" si="41"/>
        <v>0.23455814681265963</v>
      </c>
      <c r="AJ157" s="19">
        <f t="shared" si="41"/>
        <v>1.3661683408209058</v>
      </c>
    </row>
    <row r="158" spans="1:36" x14ac:dyDescent="0.2">
      <c r="A158" s="3" t="s">
        <v>41</v>
      </c>
      <c r="B158" s="1" t="s">
        <v>313</v>
      </c>
      <c r="C158" s="26"/>
      <c r="D158" s="7">
        <v>98.094170000000005</v>
      </c>
      <c r="E158" s="7">
        <v>98.343519999999998</v>
      </c>
      <c r="F158" s="108">
        <v>98.650099999999995</v>
      </c>
      <c r="G158" s="7">
        <v>99.209779999999995</v>
      </c>
      <c r="H158" s="106">
        <v>99.769970000000001</v>
      </c>
      <c r="I158" s="106">
        <v>99.740970000000004</v>
      </c>
      <c r="J158" s="106">
        <v>99.885499999999993</v>
      </c>
      <c r="K158" s="106">
        <v>100.8925</v>
      </c>
      <c r="L158" s="7">
        <v>101.2426</v>
      </c>
      <c r="M158" s="7">
        <v>101.3634</v>
      </c>
      <c r="N158" s="7">
        <v>101.3043</v>
      </c>
      <c r="O158" s="7">
        <v>101.50320000000001</v>
      </c>
      <c r="P158" s="10"/>
      <c r="Q158" s="7">
        <v>0.25419451533153564</v>
      </c>
      <c r="R158" s="7">
        <v>0.31174397662397763</v>
      </c>
      <c r="S158" s="7">
        <v>0.56733850244449846</v>
      </c>
      <c r="T158" s="7">
        <v>0.56465199297892377</v>
      </c>
      <c r="U158" s="7">
        <v>-2.9066862503813885E-2</v>
      </c>
      <c r="V158" s="7">
        <v>0.14490534832375196</v>
      </c>
      <c r="W158" s="7">
        <v>1.0081543367155443</v>
      </c>
      <c r="X158" s="7">
        <v>0.34700299824069941</v>
      </c>
      <c r="Y158" s="7">
        <v>0.11931736245414745</v>
      </c>
      <c r="Z158" s="7">
        <v>-5.8305068693434534E-2</v>
      </c>
      <c r="AA158" s="11">
        <v>0.19633914848630213</v>
      </c>
      <c r="AB158" s="20">
        <f t="shared" si="38"/>
        <v>100.00000083333333</v>
      </c>
      <c r="AC158" s="21">
        <f t="shared" si="34"/>
        <v>98.362596666666661</v>
      </c>
      <c r="AD158" s="20">
        <f t="shared" si="35"/>
        <v>99.573573333333343</v>
      </c>
      <c r="AE158" s="20">
        <f t="shared" si="39"/>
        <v>100.67353333333334</v>
      </c>
      <c r="AF158" s="20">
        <f t="shared" si="40"/>
        <v>101.39030000000001</v>
      </c>
      <c r="AG158" s="7"/>
      <c r="AH158" s="20">
        <f t="shared" si="41"/>
        <v>1.231135317391491</v>
      </c>
      <c r="AI158" s="20">
        <f t="shared" si="41"/>
        <v>1.1046706100601256</v>
      </c>
      <c r="AJ158" s="19">
        <f t="shared" si="41"/>
        <v>0.71197130261975872</v>
      </c>
    </row>
    <row r="159" spans="1:36" x14ac:dyDescent="0.2">
      <c r="A159" s="3" t="s">
        <v>42</v>
      </c>
      <c r="B159" s="1" t="s">
        <v>70</v>
      </c>
      <c r="C159" s="26"/>
      <c r="D159" s="7">
        <v>100</v>
      </c>
      <c r="E159" s="7">
        <v>100</v>
      </c>
      <c r="F159" s="108">
        <v>100</v>
      </c>
      <c r="G159" s="7">
        <v>100</v>
      </c>
      <c r="H159" s="106">
        <v>100</v>
      </c>
      <c r="I159" s="106">
        <v>100</v>
      </c>
      <c r="J159" s="106">
        <v>100</v>
      </c>
      <c r="K159" s="106">
        <v>100</v>
      </c>
      <c r="L159" s="7">
        <v>100</v>
      </c>
      <c r="M159" s="7">
        <v>100</v>
      </c>
      <c r="N159" s="7">
        <v>100</v>
      </c>
      <c r="O159" s="7">
        <v>100</v>
      </c>
      <c r="P159" s="10"/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11">
        <v>0</v>
      </c>
      <c r="AB159" s="20">
        <f t="shared" si="38"/>
        <v>100</v>
      </c>
      <c r="AC159" s="21">
        <f t="shared" si="34"/>
        <v>100</v>
      </c>
      <c r="AD159" s="20">
        <f t="shared" si="35"/>
        <v>100</v>
      </c>
      <c r="AE159" s="20">
        <f t="shared" si="39"/>
        <v>100</v>
      </c>
      <c r="AF159" s="20">
        <f t="shared" si="40"/>
        <v>100</v>
      </c>
      <c r="AG159" s="7"/>
      <c r="AH159" s="20">
        <f t="shared" si="41"/>
        <v>0</v>
      </c>
      <c r="AI159" s="20">
        <f t="shared" si="41"/>
        <v>0</v>
      </c>
      <c r="AJ159" s="19">
        <f t="shared" si="41"/>
        <v>0</v>
      </c>
    </row>
    <row r="160" spans="1:36" s="46" customFormat="1" x14ac:dyDescent="0.2">
      <c r="A160" s="111" t="s">
        <v>44</v>
      </c>
      <c r="B160" s="46" t="s">
        <v>48</v>
      </c>
      <c r="C160" s="26"/>
      <c r="D160" s="109">
        <v>97.807220000000001</v>
      </c>
      <c r="E160" s="109">
        <v>98.293750000000003</v>
      </c>
      <c r="F160" s="110">
        <v>99.291560000000004</v>
      </c>
      <c r="G160" s="109">
        <v>99.464219999999997</v>
      </c>
      <c r="H160" s="105">
        <v>98.297389999999993</v>
      </c>
      <c r="I160" s="105">
        <v>101.3361</v>
      </c>
      <c r="J160" s="105">
        <v>100.7184</v>
      </c>
      <c r="K160" s="105">
        <v>99.756649999999993</v>
      </c>
      <c r="L160" s="109">
        <v>100.6294</v>
      </c>
      <c r="M160" s="109">
        <v>101.0329</v>
      </c>
      <c r="N160" s="109">
        <v>101.4653</v>
      </c>
      <c r="O160" s="109">
        <v>101.7657</v>
      </c>
      <c r="P160" s="21"/>
      <c r="Q160" s="20">
        <v>0.4974377147208579</v>
      </c>
      <c r="R160" s="20">
        <v>1.0151306670057874</v>
      </c>
      <c r="S160" s="20">
        <v>0.17389191991745659</v>
      </c>
      <c r="T160" s="20">
        <v>-1.173115317246749</v>
      </c>
      <c r="U160" s="20">
        <v>3.091343523973535</v>
      </c>
      <c r="V160" s="20">
        <v>-0.60955572594563956</v>
      </c>
      <c r="W160" s="20">
        <v>-0.95489006973900425</v>
      </c>
      <c r="X160" s="20">
        <v>0.87487901809053392</v>
      </c>
      <c r="Y160" s="20">
        <v>0.40097625544820298</v>
      </c>
      <c r="Z160" s="20">
        <v>0.42797940076945362</v>
      </c>
      <c r="AA160" s="19">
        <v>0.29606180635152729</v>
      </c>
      <c r="AB160" s="20">
        <f>(AB139/AB142)*100</f>
        <v>99.999980000003006</v>
      </c>
      <c r="AC160" s="21">
        <f t="shared" ref="AC160:AF160" si="42">(AC139/AC142)*100</f>
        <v>98.46562375322506</v>
      </c>
      <c r="AD160" s="20">
        <f t="shared" si="42"/>
        <v>99.700187842555692</v>
      </c>
      <c r="AE160" s="20">
        <f t="shared" si="42"/>
        <v>100.36788119514013</v>
      </c>
      <c r="AF160" s="20">
        <f t="shared" si="42"/>
        <v>101.42196758332925</v>
      </c>
      <c r="AG160" s="109"/>
      <c r="AH160" s="20">
        <f t="shared" si="41"/>
        <v>1.2538021314166343</v>
      </c>
      <c r="AI160" s="20">
        <f t="shared" si="41"/>
        <v>0.66970119819518459</v>
      </c>
      <c r="AJ160" s="19">
        <f t="shared" si="41"/>
        <v>1.050222815942206</v>
      </c>
    </row>
    <row r="161" spans="1:36" s="46" customFormat="1" x14ac:dyDescent="0.2">
      <c r="A161" s="111" t="s">
        <v>46</v>
      </c>
      <c r="B161" s="46" t="s">
        <v>80</v>
      </c>
      <c r="C161" s="26"/>
      <c r="D161" s="109">
        <v>97.243309999999994</v>
      </c>
      <c r="E161" s="109">
        <v>97.748559999999998</v>
      </c>
      <c r="F161" s="110">
        <v>98.64367</v>
      </c>
      <c r="G161" s="109">
        <v>98.706310000000002</v>
      </c>
      <c r="H161" s="105">
        <v>99.104159999999993</v>
      </c>
      <c r="I161" s="105">
        <v>101.8642</v>
      </c>
      <c r="J161" s="105">
        <v>101.9962</v>
      </c>
      <c r="K161" s="105">
        <v>100.6439</v>
      </c>
      <c r="L161" s="109">
        <v>100.74639999999999</v>
      </c>
      <c r="M161" s="109">
        <v>100.3964</v>
      </c>
      <c r="N161" s="109">
        <v>101.26300000000001</v>
      </c>
      <c r="O161" s="109">
        <v>101.5076</v>
      </c>
      <c r="P161" s="21"/>
      <c r="Q161" s="20">
        <v>0.51957301741374684</v>
      </c>
      <c r="R161" s="20">
        <v>0.9157270449815349</v>
      </c>
      <c r="S161" s="20">
        <v>6.3501287006050983E-2</v>
      </c>
      <c r="T161" s="20">
        <v>0.40306440388663217</v>
      </c>
      <c r="U161" s="20">
        <v>2.7849890458685125</v>
      </c>
      <c r="V161" s="20">
        <v>0.12958428967194069</v>
      </c>
      <c r="W161" s="20">
        <v>-1.32583370753028</v>
      </c>
      <c r="X161" s="20">
        <v>0.10184422503499173</v>
      </c>
      <c r="Y161" s="20">
        <v>-0.34740695449166853</v>
      </c>
      <c r="Z161" s="20">
        <v>0.86317836097709222</v>
      </c>
      <c r="AA161" s="19">
        <v>0.2415492331848664</v>
      </c>
      <c r="AB161" s="20">
        <f>(AB139/AB155)*100</f>
        <v>99.99999416666671</v>
      </c>
      <c r="AC161" s="21">
        <f t="shared" ref="AC161:AF161" si="43">(AC139/AC155)*100</f>
        <v>97.880081189313742</v>
      </c>
      <c r="AD161" s="20">
        <f t="shared" si="43"/>
        <v>99.893834035323522</v>
      </c>
      <c r="AE161" s="20">
        <f t="shared" si="43"/>
        <v>101.12789784562459</v>
      </c>
      <c r="AF161" s="20">
        <f t="shared" si="43"/>
        <v>101.05586802242388</v>
      </c>
      <c r="AG161" s="109"/>
      <c r="AH161" s="20">
        <f t="shared" si="41"/>
        <v>2.0573673637590275</v>
      </c>
      <c r="AI161" s="20">
        <f t="shared" si="41"/>
        <v>1.2353753584677634</v>
      </c>
      <c r="AJ161" s="19">
        <f t="shared" si="41"/>
        <v>-7.1226461476200598E-2</v>
      </c>
    </row>
    <row r="162" spans="1:36" s="46" customFormat="1" ht="20.25" customHeight="1" x14ac:dyDescent="0.2">
      <c r="B162" s="22" t="s">
        <v>84</v>
      </c>
      <c r="C162" s="37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123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124"/>
      <c r="AB162" s="28"/>
      <c r="AC162" s="123" t="str">
        <f t="shared" si="34"/>
        <v/>
      </c>
      <c r="AD162" s="28" t="str">
        <f t="shared" si="35"/>
        <v/>
      </c>
      <c r="AE162" s="28"/>
      <c r="AF162" s="28"/>
      <c r="AG162" s="28"/>
      <c r="AH162" s="28"/>
      <c r="AI162" s="28"/>
      <c r="AJ162" s="124"/>
    </row>
    <row r="163" spans="1:36" s="46" customFormat="1" x14ac:dyDescent="0.2">
      <c r="A163" s="54" t="s">
        <v>14</v>
      </c>
      <c r="B163" s="46" t="s">
        <v>15</v>
      </c>
      <c r="C163" s="26"/>
      <c r="D163" s="109">
        <v>97.860280000000003</v>
      </c>
      <c r="E163" s="109">
        <v>99.426599999999993</v>
      </c>
      <c r="F163" s="110">
        <v>98.937579999999997</v>
      </c>
      <c r="G163" s="109">
        <v>98.375609999999995</v>
      </c>
      <c r="H163" s="105">
        <v>99.689210000000003</v>
      </c>
      <c r="I163" s="105">
        <v>100.61969999999999</v>
      </c>
      <c r="J163" s="105">
        <v>99.378919999999994</v>
      </c>
      <c r="K163" s="105">
        <v>99.962739999999997</v>
      </c>
      <c r="L163" s="109">
        <v>101.1866</v>
      </c>
      <c r="M163" s="109">
        <v>101.6079</v>
      </c>
      <c r="N163" s="109">
        <v>101.4864</v>
      </c>
      <c r="O163" s="109">
        <v>101.46850000000001</v>
      </c>
      <c r="P163" s="21"/>
      <c r="Q163" s="20">
        <v>1.6005676664730475</v>
      </c>
      <c r="R163" s="20">
        <v>-0.49184021177431042</v>
      </c>
      <c r="S163" s="20">
        <v>-0.56800459441195372</v>
      </c>
      <c r="T163" s="20">
        <v>1.335290322469165</v>
      </c>
      <c r="U163" s="20">
        <v>0.93339088553314031</v>
      </c>
      <c r="V163" s="20">
        <v>-1.2331382423123911</v>
      </c>
      <c r="W163" s="20">
        <v>0.58746865029324413</v>
      </c>
      <c r="X163" s="20">
        <v>1.2243161802087477</v>
      </c>
      <c r="Y163" s="20">
        <v>0.41635947842896415</v>
      </c>
      <c r="Z163" s="20">
        <v>-0.11957731633071593</v>
      </c>
      <c r="AA163" s="19">
        <v>-1.7637831275912202E-2</v>
      </c>
      <c r="AB163" s="20">
        <f t="shared" ref="AB163:AB184" si="44">AVERAGE(D163:O163)</f>
        <v>100.00000333333332</v>
      </c>
      <c r="AC163" s="21">
        <f t="shared" si="34"/>
        <v>98.741486666666674</v>
      </c>
      <c r="AD163" s="20">
        <f t="shared" si="35"/>
        <v>99.561506666666673</v>
      </c>
      <c r="AE163" s="20">
        <f t="shared" ref="AE163:AE184" si="45">IFERROR(AVERAGE(J163:L163),"")</f>
        <v>100.17608666666666</v>
      </c>
      <c r="AF163" s="20">
        <f t="shared" ref="AF163:AF184" si="46">IFERROR(AVERAGE(M163:O163),"")</f>
        <v>101.52093333333335</v>
      </c>
      <c r="AG163" s="109"/>
      <c r="AH163" s="20">
        <f t="shared" ref="AH163:AJ186" si="47">IFERROR(AD163/AC163*100-100,"")</f>
        <v>0.83047159576221929</v>
      </c>
      <c r="AI163" s="20">
        <f t="shared" si="47"/>
        <v>0.61728676129581572</v>
      </c>
      <c r="AJ163" s="19">
        <f t="shared" si="47"/>
        <v>1.3424827335705629</v>
      </c>
    </row>
    <row r="164" spans="1:36" x14ac:dyDescent="0.2">
      <c r="A164" s="3" t="s">
        <v>16</v>
      </c>
      <c r="B164" s="1" t="s">
        <v>82</v>
      </c>
      <c r="C164" s="14"/>
      <c r="D164" s="7">
        <v>97.860280000000003</v>
      </c>
      <c r="E164" s="7">
        <v>99.426599999999993</v>
      </c>
      <c r="F164" s="108">
        <v>98.937579999999997</v>
      </c>
      <c r="G164" s="7">
        <v>98.375609999999995</v>
      </c>
      <c r="H164" s="106">
        <v>99.689210000000003</v>
      </c>
      <c r="I164" s="106">
        <v>100.61969999999999</v>
      </c>
      <c r="J164" s="106">
        <v>99.378919999999994</v>
      </c>
      <c r="K164" s="106">
        <v>99.962739999999997</v>
      </c>
      <c r="L164" s="7">
        <v>101.1866</v>
      </c>
      <c r="M164" s="7">
        <v>101.6079</v>
      </c>
      <c r="N164" s="7">
        <v>101.4864</v>
      </c>
      <c r="O164" s="7">
        <v>101.46850000000001</v>
      </c>
      <c r="P164" s="10"/>
      <c r="Q164" s="7">
        <v>1.6005676664730475</v>
      </c>
      <c r="R164" s="7">
        <v>-0.49184021177431042</v>
      </c>
      <c r="S164" s="7">
        <v>-0.56800459441195372</v>
      </c>
      <c r="T164" s="7">
        <v>1.335290322469165</v>
      </c>
      <c r="U164" s="7">
        <v>0.93339088553314031</v>
      </c>
      <c r="V164" s="7">
        <v>-1.2331382423123911</v>
      </c>
      <c r="W164" s="7">
        <v>0.58746865029324413</v>
      </c>
      <c r="X164" s="7">
        <v>1.2243161802087477</v>
      </c>
      <c r="Y164" s="7">
        <v>0.41635947842896415</v>
      </c>
      <c r="Z164" s="7">
        <v>-0.11957731633071593</v>
      </c>
      <c r="AA164" s="11">
        <v>-1.7637831275912202E-2</v>
      </c>
      <c r="AB164" s="20">
        <f t="shared" si="44"/>
        <v>100.00000333333332</v>
      </c>
      <c r="AC164" s="21">
        <f t="shared" si="34"/>
        <v>98.741486666666674</v>
      </c>
      <c r="AD164" s="20">
        <f t="shared" si="35"/>
        <v>99.561506666666673</v>
      </c>
      <c r="AE164" s="20">
        <f t="shared" si="45"/>
        <v>100.17608666666666</v>
      </c>
      <c r="AF164" s="20">
        <f t="shared" si="46"/>
        <v>101.52093333333335</v>
      </c>
      <c r="AG164" s="7"/>
      <c r="AH164" s="20">
        <f t="shared" si="47"/>
        <v>0.83047159576221929</v>
      </c>
      <c r="AI164" s="20">
        <f t="shared" si="47"/>
        <v>0.61728676129581572</v>
      </c>
      <c r="AJ164" s="19">
        <f t="shared" si="47"/>
        <v>1.3424827335705629</v>
      </c>
    </row>
    <row r="165" spans="1:36" s="46" customFormat="1" x14ac:dyDescent="0.2">
      <c r="A165" s="54" t="s">
        <v>20</v>
      </c>
      <c r="B165" s="46" t="s">
        <v>21</v>
      </c>
      <c r="C165" s="26"/>
      <c r="D165" s="109">
        <v>99.076340000000002</v>
      </c>
      <c r="E165" s="109">
        <v>99.209680000000006</v>
      </c>
      <c r="F165" s="110">
        <v>99.275180000000006</v>
      </c>
      <c r="G165" s="109">
        <v>99.314970000000002</v>
      </c>
      <c r="H165" s="105">
        <v>100.114</v>
      </c>
      <c r="I165" s="105">
        <v>100.19459999999999</v>
      </c>
      <c r="J165" s="105">
        <v>100.5822</v>
      </c>
      <c r="K165" s="105">
        <v>100.42449999999999</v>
      </c>
      <c r="L165" s="109">
        <v>100.2655</v>
      </c>
      <c r="M165" s="109">
        <v>100.28570000000001</v>
      </c>
      <c r="N165" s="109">
        <v>100.4864</v>
      </c>
      <c r="O165" s="109">
        <v>100.7709</v>
      </c>
      <c r="P165" s="21"/>
      <c r="Q165" s="20">
        <v>0.13458309017067446</v>
      </c>
      <c r="R165" s="20">
        <v>6.6021783358236927E-2</v>
      </c>
      <c r="S165" s="20">
        <v>4.0080511563913998E-2</v>
      </c>
      <c r="T165" s="20">
        <v>0.80454134960721624</v>
      </c>
      <c r="U165" s="20">
        <v>8.050822062847332E-2</v>
      </c>
      <c r="V165" s="20">
        <v>0.38684719535783979</v>
      </c>
      <c r="W165" s="20">
        <v>-0.15678718500888378</v>
      </c>
      <c r="X165" s="20">
        <v>-0.15832789807267331</v>
      </c>
      <c r="Y165" s="20">
        <v>2.0146511013262446E-2</v>
      </c>
      <c r="Z165" s="20">
        <v>0.20012823363649815</v>
      </c>
      <c r="AA165" s="19">
        <v>0.28312289026176096</v>
      </c>
      <c r="AB165" s="20">
        <f t="shared" si="44"/>
        <v>99.999997500000006</v>
      </c>
      <c r="AC165" s="21">
        <f t="shared" si="34"/>
        <v>99.187066666666666</v>
      </c>
      <c r="AD165" s="20">
        <f t="shared" si="35"/>
        <v>99.874523333333329</v>
      </c>
      <c r="AE165" s="20">
        <f t="shared" si="45"/>
        <v>100.42406666666666</v>
      </c>
      <c r="AF165" s="20">
        <f t="shared" si="46"/>
        <v>100.51433333333334</v>
      </c>
      <c r="AG165" s="109"/>
      <c r="AH165" s="20">
        <f t="shared" si="47"/>
        <v>0.69309103471823619</v>
      </c>
      <c r="AI165" s="20">
        <f t="shared" si="47"/>
        <v>0.5502337482995614</v>
      </c>
      <c r="AJ165" s="19">
        <f t="shared" si="47"/>
        <v>8.9885492255859845E-2</v>
      </c>
    </row>
    <row r="166" spans="1:36" s="46" customFormat="1" x14ac:dyDescent="0.2">
      <c r="A166" s="54" t="s">
        <v>22</v>
      </c>
      <c r="B166" s="46" t="s">
        <v>23</v>
      </c>
      <c r="C166" s="26"/>
      <c r="D166" s="109">
        <v>97.987849999999995</v>
      </c>
      <c r="E166" s="109">
        <v>98.039519999999996</v>
      </c>
      <c r="F166" s="110">
        <v>98.294240000000002</v>
      </c>
      <c r="G166" s="109">
        <v>98.425259999999994</v>
      </c>
      <c r="H166" s="105">
        <v>100.89449999999999</v>
      </c>
      <c r="I166" s="105">
        <v>101.19450000000001</v>
      </c>
      <c r="J166" s="105">
        <v>101.9355</v>
      </c>
      <c r="K166" s="105">
        <v>101.50879999999999</v>
      </c>
      <c r="L166" s="109">
        <v>100.53660000000001</v>
      </c>
      <c r="M166" s="109">
        <v>100.0839</v>
      </c>
      <c r="N166" s="109">
        <v>100.5226</v>
      </c>
      <c r="O166" s="109">
        <v>100.57689999999999</v>
      </c>
      <c r="P166" s="21"/>
      <c r="Q166" s="20">
        <v>5.2731027367169947E-2</v>
      </c>
      <c r="R166" s="20">
        <v>0.25981359353861183</v>
      </c>
      <c r="S166" s="20">
        <v>0.13329367010721316</v>
      </c>
      <c r="T166" s="20">
        <v>2.508746230388418</v>
      </c>
      <c r="U166" s="20">
        <v>0.29734029109615628</v>
      </c>
      <c r="V166" s="20">
        <v>0.73225323510665075</v>
      </c>
      <c r="W166" s="20">
        <v>-0.41859803503196724</v>
      </c>
      <c r="X166" s="20">
        <v>-0.95774947590749437</v>
      </c>
      <c r="Y166" s="20">
        <v>-0.45028377725127683</v>
      </c>
      <c r="Z166" s="20">
        <v>0.43833223925126535</v>
      </c>
      <c r="AA166" s="19">
        <v>5.4017703481602938E-2</v>
      </c>
      <c r="AB166" s="20">
        <f t="shared" si="44"/>
        <v>100.00001416666665</v>
      </c>
      <c r="AC166" s="21">
        <f t="shared" si="34"/>
        <v>98.107203333333317</v>
      </c>
      <c r="AD166" s="20">
        <f t="shared" si="35"/>
        <v>100.17142</v>
      </c>
      <c r="AE166" s="20">
        <f t="shared" si="45"/>
        <v>101.32696666666668</v>
      </c>
      <c r="AF166" s="20">
        <f t="shared" si="46"/>
        <v>100.39446666666667</v>
      </c>
      <c r="AG166" s="109"/>
      <c r="AH166" s="20">
        <f t="shared" si="47"/>
        <v>2.1040419016462977</v>
      </c>
      <c r="AI166" s="20">
        <f t="shared" si="47"/>
        <v>1.15356921831264</v>
      </c>
      <c r="AJ166" s="19">
        <f t="shared" si="47"/>
        <v>-0.92028808388948846</v>
      </c>
    </row>
    <row r="167" spans="1:36" ht="15" customHeight="1" x14ac:dyDescent="0.2">
      <c r="A167" s="3" t="s">
        <v>24</v>
      </c>
      <c r="B167" s="1" t="s">
        <v>301</v>
      </c>
      <c r="C167" s="26"/>
      <c r="D167" s="7">
        <v>98.615650000000002</v>
      </c>
      <c r="E167" s="7">
        <v>98.517150000000001</v>
      </c>
      <c r="F167" s="108">
        <v>98.759929999999997</v>
      </c>
      <c r="G167" s="7">
        <v>99.291120000000006</v>
      </c>
      <c r="H167" s="106">
        <v>102.1367</v>
      </c>
      <c r="I167" s="106">
        <v>101.1789</v>
      </c>
      <c r="J167" s="106">
        <v>102.5762</v>
      </c>
      <c r="K167" s="106">
        <v>101.6627</v>
      </c>
      <c r="L167" s="7">
        <v>99.798000000000002</v>
      </c>
      <c r="M167" s="7">
        <v>98.923209999999997</v>
      </c>
      <c r="N167" s="7">
        <v>99.187129999999996</v>
      </c>
      <c r="O167" s="7">
        <v>99.353319999999997</v>
      </c>
      <c r="P167" s="10"/>
      <c r="Q167" s="7">
        <v>-9.9882726524645291E-2</v>
      </c>
      <c r="R167" s="7">
        <v>0.24643425028027729</v>
      </c>
      <c r="S167" s="7">
        <v>0.53785983849928753</v>
      </c>
      <c r="T167" s="7">
        <v>2.8658957618767902</v>
      </c>
      <c r="U167" s="7">
        <v>-0.93776282178688553</v>
      </c>
      <c r="V167" s="7">
        <v>1.3810191650630728</v>
      </c>
      <c r="W167" s="7">
        <v>-0.89055745874773973</v>
      </c>
      <c r="X167" s="7">
        <v>-1.8342027115156287</v>
      </c>
      <c r="Y167" s="7">
        <v>-0.87656065251809101</v>
      </c>
      <c r="Z167" s="7">
        <v>0.26679279817142898</v>
      </c>
      <c r="AA167" s="11">
        <v>0.16755197977802189</v>
      </c>
      <c r="AB167" s="20">
        <f t="shared" si="44"/>
        <v>100.00000083333333</v>
      </c>
      <c r="AC167" s="21">
        <f t="shared" si="34"/>
        <v>98.630910000000014</v>
      </c>
      <c r="AD167" s="20">
        <f t="shared" si="35"/>
        <v>100.86890666666666</v>
      </c>
      <c r="AE167" s="20">
        <f t="shared" si="45"/>
        <v>101.34563333333334</v>
      </c>
      <c r="AF167" s="20">
        <f t="shared" si="46"/>
        <v>99.15455333333334</v>
      </c>
      <c r="AG167" s="7"/>
      <c r="AH167" s="20">
        <f t="shared" si="47"/>
        <v>2.2690621699289295</v>
      </c>
      <c r="AI167" s="20">
        <f t="shared" si="47"/>
        <v>0.47262003963427901</v>
      </c>
      <c r="AJ167" s="19">
        <f t="shared" si="47"/>
        <v>-2.1619875745345354</v>
      </c>
    </row>
    <row r="168" spans="1:36" ht="15" customHeight="1" x14ac:dyDescent="0.2">
      <c r="A168" s="3" t="s">
        <v>26</v>
      </c>
      <c r="B168" s="1" t="s">
        <v>302</v>
      </c>
      <c r="C168" s="26"/>
      <c r="D168" s="7">
        <v>94.487920000000003</v>
      </c>
      <c r="E168" s="7">
        <v>94.167079999999999</v>
      </c>
      <c r="F168" s="108">
        <v>94.387079999999997</v>
      </c>
      <c r="G168" s="7">
        <v>92.293700000000001</v>
      </c>
      <c r="H168" s="106">
        <v>97.215170000000001</v>
      </c>
      <c r="I168" s="106">
        <v>103.4516</v>
      </c>
      <c r="J168" s="106">
        <v>104.9111</v>
      </c>
      <c r="K168" s="106">
        <v>104.9068</v>
      </c>
      <c r="L168" s="7">
        <v>103.9881</v>
      </c>
      <c r="M168" s="7">
        <v>102.8493</v>
      </c>
      <c r="N168" s="7">
        <v>104.0202</v>
      </c>
      <c r="O168" s="7">
        <v>103.3219</v>
      </c>
      <c r="P168" s="10"/>
      <c r="Q168" s="7">
        <v>-0.33955663327122027</v>
      </c>
      <c r="R168" s="7">
        <v>0.23362729310497771</v>
      </c>
      <c r="S168" s="7">
        <v>-2.2178671063878617</v>
      </c>
      <c r="T168" s="7">
        <v>5.3324008030884009</v>
      </c>
      <c r="U168" s="7">
        <v>6.4150790457908977</v>
      </c>
      <c r="V168" s="7">
        <v>1.4108046661433999</v>
      </c>
      <c r="W168" s="7">
        <v>-4.0987083349623022E-3</v>
      </c>
      <c r="X168" s="7">
        <v>-0.87572969531050526</v>
      </c>
      <c r="Y168" s="7">
        <v>-1.095125307607316</v>
      </c>
      <c r="Z168" s="7">
        <v>1.1384618077128412</v>
      </c>
      <c r="AA168" s="11">
        <v>-0.67131191826203296</v>
      </c>
      <c r="AB168" s="20">
        <f t="shared" si="44"/>
        <v>99.99999583333333</v>
      </c>
      <c r="AC168" s="21">
        <f t="shared" si="34"/>
        <v>94.347359999999995</v>
      </c>
      <c r="AD168" s="20">
        <f t="shared" si="35"/>
        <v>97.653489999999991</v>
      </c>
      <c r="AE168" s="20">
        <f t="shared" si="45"/>
        <v>104.60200000000002</v>
      </c>
      <c r="AF168" s="20">
        <f t="shared" si="46"/>
        <v>103.39713333333334</v>
      </c>
      <c r="AG168" s="7"/>
      <c r="AH168" s="20">
        <f t="shared" si="47"/>
        <v>3.5042103986799447</v>
      </c>
      <c r="AI168" s="20">
        <f t="shared" si="47"/>
        <v>7.1154753404102848</v>
      </c>
      <c r="AJ168" s="19">
        <f t="shared" si="47"/>
        <v>-1.1518581544011255</v>
      </c>
    </row>
    <row r="169" spans="1:36" ht="15" customHeight="1" x14ac:dyDescent="0.2">
      <c r="A169" s="3" t="s">
        <v>27</v>
      </c>
      <c r="B169" s="1" t="s">
        <v>303</v>
      </c>
      <c r="C169" s="26"/>
      <c r="D169" s="7">
        <v>98.231669999999994</v>
      </c>
      <c r="E169" s="7">
        <v>98.374639999999999</v>
      </c>
      <c r="F169" s="108">
        <v>98.256150000000005</v>
      </c>
      <c r="G169" s="7">
        <v>99.726140000000001</v>
      </c>
      <c r="H169" s="106">
        <v>99.234440000000006</v>
      </c>
      <c r="I169" s="106">
        <v>98.774780000000007</v>
      </c>
      <c r="J169" s="106">
        <v>99.957920000000001</v>
      </c>
      <c r="K169" s="106">
        <v>100.21550000000001</v>
      </c>
      <c r="L169" s="7">
        <v>100.7398</v>
      </c>
      <c r="M169" s="7">
        <v>101.592</v>
      </c>
      <c r="N169" s="7">
        <v>102.4442</v>
      </c>
      <c r="O169" s="7">
        <v>102.45269999999999</v>
      </c>
      <c r="P169" s="10"/>
      <c r="Q169" s="7">
        <v>0.14554369278258772</v>
      </c>
      <c r="R169" s="7">
        <v>-0.12044770888106346</v>
      </c>
      <c r="S169" s="7">
        <v>1.4960793802728845</v>
      </c>
      <c r="T169" s="7">
        <v>-0.49305026746246716</v>
      </c>
      <c r="U169" s="7">
        <v>-0.46320612077822931</v>
      </c>
      <c r="V169" s="7">
        <v>1.1978158797215184</v>
      </c>
      <c r="W169" s="7">
        <v>0.25768843529357588</v>
      </c>
      <c r="X169" s="7">
        <v>0.5231725631264591</v>
      </c>
      <c r="Y169" s="7">
        <v>0.8459417231322639</v>
      </c>
      <c r="Z169" s="7">
        <v>0.83884557839199581</v>
      </c>
      <c r="AA169" s="11">
        <v>8.2971998414726796E-3</v>
      </c>
      <c r="AB169" s="20">
        <f t="shared" si="44"/>
        <v>99.999995000000013</v>
      </c>
      <c r="AC169" s="21">
        <f t="shared" si="34"/>
        <v>98.287486666666666</v>
      </c>
      <c r="AD169" s="20">
        <f t="shared" si="35"/>
        <v>99.24512</v>
      </c>
      <c r="AE169" s="20">
        <f t="shared" si="45"/>
        <v>100.30440666666668</v>
      </c>
      <c r="AF169" s="20">
        <f t="shared" si="46"/>
        <v>102.16296666666666</v>
      </c>
      <c r="AG169" s="7"/>
      <c r="AH169" s="20">
        <f t="shared" si="47"/>
        <v>0.97431867047437493</v>
      </c>
      <c r="AI169" s="20">
        <f t="shared" si="47"/>
        <v>1.0673438317840436</v>
      </c>
      <c r="AJ169" s="19">
        <f t="shared" si="47"/>
        <v>1.8529195892423616</v>
      </c>
    </row>
    <row r="170" spans="1:36" ht="15" customHeight="1" x14ac:dyDescent="0.2">
      <c r="A170" s="3" t="s">
        <v>29</v>
      </c>
      <c r="B170" s="1" t="s">
        <v>304</v>
      </c>
      <c r="C170" s="26"/>
      <c r="D170" s="7">
        <v>98.434100000000001</v>
      </c>
      <c r="E170" s="7">
        <v>97.749629999999996</v>
      </c>
      <c r="F170" s="108">
        <v>97.615780000000001</v>
      </c>
      <c r="G170" s="7">
        <v>96.848429999999993</v>
      </c>
      <c r="H170" s="106">
        <v>98.105369999999994</v>
      </c>
      <c r="I170" s="106">
        <v>100.5441</v>
      </c>
      <c r="J170" s="106">
        <v>101.0442</v>
      </c>
      <c r="K170" s="106">
        <v>101.0916</v>
      </c>
      <c r="L170" s="7">
        <v>101.6936</v>
      </c>
      <c r="M170" s="7">
        <v>101.8682</v>
      </c>
      <c r="N170" s="7">
        <v>102.0235</v>
      </c>
      <c r="O170" s="7">
        <v>102.9815</v>
      </c>
      <c r="P170" s="10"/>
      <c r="Q170" s="7">
        <v>-0.69535862064061593</v>
      </c>
      <c r="R170" s="7">
        <v>-0.13693146459991243</v>
      </c>
      <c r="S170" s="7">
        <v>-0.78609216665584958</v>
      </c>
      <c r="T170" s="7">
        <v>1.2978424121072485</v>
      </c>
      <c r="U170" s="7">
        <v>2.4858272284177785</v>
      </c>
      <c r="V170" s="7">
        <v>0.49739368098178144</v>
      </c>
      <c r="W170" s="7">
        <v>4.6910164066810478E-2</v>
      </c>
      <c r="X170" s="7">
        <v>0.59549952716150878</v>
      </c>
      <c r="Y170" s="7">
        <v>0.17169222055271727</v>
      </c>
      <c r="Z170" s="7">
        <v>0.15245189372149198</v>
      </c>
      <c r="AA170" s="11">
        <v>0.93899934818938624</v>
      </c>
      <c r="AB170" s="20">
        <f t="shared" si="44"/>
        <v>100.00000083333333</v>
      </c>
      <c r="AC170" s="21">
        <f t="shared" si="34"/>
        <v>97.933170000000004</v>
      </c>
      <c r="AD170" s="20">
        <f t="shared" si="35"/>
        <v>98.499300000000005</v>
      </c>
      <c r="AE170" s="20">
        <f t="shared" si="45"/>
        <v>101.27646666666668</v>
      </c>
      <c r="AF170" s="20">
        <f t="shared" si="46"/>
        <v>102.29106666666667</v>
      </c>
      <c r="AG170" s="7"/>
      <c r="AH170" s="20">
        <f t="shared" si="47"/>
        <v>0.57807788719593134</v>
      </c>
      <c r="AI170" s="20">
        <f t="shared" si="47"/>
        <v>2.8194785817428993</v>
      </c>
      <c r="AJ170" s="19">
        <f t="shared" si="47"/>
        <v>1.0018122011891961</v>
      </c>
    </row>
    <row r="171" spans="1:36" ht="15" customHeight="1" x14ac:dyDescent="0.2">
      <c r="A171" s="3" t="s">
        <v>31</v>
      </c>
      <c r="B171" s="1" t="s">
        <v>32</v>
      </c>
      <c r="C171" s="26"/>
      <c r="D171" s="7">
        <v>98.613110000000006</v>
      </c>
      <c r="E171" s="7">
        <v>99.029560000000004</v>
      </c>
      <c r="F171" s="108">
        <v>99.656689999999998</v>
      </c>
      <c r="G171" s="7">
        <v>99.799530000000004</v>
      </c>
      <c r="H171" s="106">
        <v>100.0198</v>
      </c>
      <c r="I171" s="106">
        <v>100.0562</v>
      </c>
      <c r="J171" s="106">
        <v>100.0562</v>
      </c>
      <c r="K171" s="106">
        <v>100.0562</v>
      </c>
      <c r="L171" s="7">
        <v>100.0432</v>
      </c>
      <c r="M171" s="7">
        <v>100.1121</v>
      </c>
      <c r="N171" s="7">
        <v>100.7153</v>
      </c>
      <c r="O171" s="7">
        <v>101.84220000000001</v>
      </c>
      <c r="P171" s="10"/>
      <c r="Q171" s="7">
        <v>0.42230693261778018</v>
      </c>
      <c r="R171" s="7">
        <v>0.63327555933803392</v>
      </c>
      <c r="S171" s="7">
        <v>0.14333207334099371</v>
      </c>
      <c r="T171" s="7">
        <v>0.22071246227311822</v>
      </c>
      <c r="U171" s="7">
        <v>3.6392794226743533E-2</v>
      </c>
      <c r="V171" s="7">
        <v>0</v>
      </c>
      <c r="W171" s="7">
        <v>0</v>
      </c>
      <c r="X171" s="7">
        <v>-1.2992698103670965E-2</v>
      </c>
      <c r="Y171" s="7">
        <v>6.8870248052840477E-2</v>
      </c>
      <c r="Z171" s="7">
        <v>0.60252456995707926</v>
      </c>
      <c r="AA171" s="11">
        <v>1.1188965330987508</v>
      </c>
      <c r="AB171" s="20">
        <f t="shared" si="44"/>
        <v>100.0000075</v>
      </c>
      <c r="AC171" s="21">
        <f t="shared" si="34"/>
        <v>99.09978666666666</v>
      </c>
      <c r="AD171" s="20">
        <f t="shared" si="35"/>
        <v>99.958510000000004</v>
      </c>
      <c r="AE171" s="20">
        <f t="shared" si="45"/>
        <v>100.05186666666667</v>
      </c>
      <c r="AF171" s="20">
        <f t="shared" si="46"/>
        <v>100.88986666666666</v>
      </c>
      <c r="AG171" s="7"/>
      <c r="AH171" s="20">
        <f t="shared" si="47"/>
        <v>0.86652389699057153</v>
      </c>
      <c r="AI171" s="20">
        <f t="shared" si="47"/>
        <v>9.3395416424939981E-2</v>
      </c>
      <c r="AJ171" s="19">
        <f t="shared" si="47"/>
        <v>0.83756558265113767</v>
      </c>
    </row>
    <row r="172" spans="1:36" ht="15" customHeight="1" x14ac:dyDescent="0.2">
      <c r="A172" s="3" t="s">
        <v>33</v>
      </c>
      <c r="B172" s="1" t="s">
        <v>43</v>
      </c>
      <c r="C172" s="26"/>
      <c r="D172" s="7">
        <v>96.627330000000001</v>
      </c>
      <c r="E172" s="7">
        <v>96.928430000000006</v>
      </c>
      <c r="F172" s="108">
        <v>97.596209999999999</v>
      </c>
      <c r="G172" s="7">
        <v>97.533429999999996</v>
      </c>
      <c r="H172" s="106">
        <v>101.7593</v>
      </c>
      <c r="I172" s="106">
        <v>102.5667</v>
      </c>
      <c r="J172" s="106">
        <v>101.3022</v>
      </c>
      <c r="K172" s="106">
        <v>101.4136</v>
      </c>
      <c r="L172" s="7">
        <v>100.4213</v>
      </c>
      <c r="M172" s="7">
        <v>101.0932</v>
      </c>
      <c r="N172" s="7">
        <v>101.498</v>
      </c>
      <c r="O172" s="7">
        <v>101.2603</v>
      </c>
      <c r="P172" s="10"/>
      <c r="Q172" s="7">
        <v>0.31160956222220487</v>
      </c>
      <c r="R172" s="7">
        <v>0.68894131474118936</v>
      </c>
      <c r="S172" s="7">
        <v>-6.4326268407352713E-2</v>
      </c>
      <c r="T172" s="7">
        <v>4.3327400666622724</v>
      </c>
      <c r="U172" s="7">
        <v>0.79344099261689227</v>
      </c>
      <c r="V172" s="7">
        <v>-1.23285627791476</v>
      </c>
      <c r="W172" s="7">
        <v>0.10996799674637202</v>
      </c>
      <c r="X172" s="7">
        <v>-0.97846837110604512</v>
      </c>
      <c r="Y172" s="7">
        <v>0.66908116106841253</v>
      </c>
      <c r="Z172" s="7">
        <v>0.400422580351605</v>
      </c>
      <c r="AA172" s="11">
        <v>-0.23419180673511183</v>
      </c>
      <c r="AB172" s="20">
        <f t="shared" si="44"/>
        <v>99.999999999999986</v>
      </c>
      <c r="AC172" s="21">
        <f t="shared" si="34"/>
        <v>97.050656666666669</v>
      </c>
      <c r="AD172" s="20">
        <f t="shared" si="35"/>
        <v>100.61980999999999</v>
      </c>
      <c r="AE172" s="20">
        <f t="shared" si="45"/>
        <v>101.04570000000001</v>
      </c>
      <c r="AF172" s="20">
        <f t="shared" si="46"/>
        <v>101.28383333333333</v>
      </c>
      <c r="AG172" s="7"/>
      <c r="AH172" s="20">
        <f t="shared" si="47"/>
        <v>3.6776189424375048</v>
      </c>
      <c r="AI172" s="20">
        <f t="shared" si="47"/>
        <v>0.42326655158663584</v>
      </c>
      <c r="AJ172" s="19">
        <f t="shared" si="47"/>
        <v>0.23566894319432663</v>
      </c>
    </row>
    <row r="173" spans="1:36" ht="15" customHeight="1" x14ac:dyDescent="0.2">
      <c r="A173" s="3" t="s">
        <v>34</v>
      </c>
      <c r="B173" s="1" t="s">
        <v>305</v>
      </c>
      <c r="C173" s="26"/>
      <c r="D173" s="7">
        <v>94.57884</v>
      </c>
      <c r="E173" s="7">
        <v>95.24606</v>
      </c>
      <c r="F173" s="108">
        <v>95.878159999999994</v>
      </c>
      <c r="G173" s="7">
        <v>94.024479999999997</v>
      </c>
      <c r="H173" s="106">
        <v>96.519750000000002</v>
      </c>
      <c r="I173" s="106">
        <v>103.4796</v>
      </c>
      <c r="J173" s="106">
        <v>103.4796</v>
      </c>
      <c r="K173" s="106">
        <v>103.5029</v>
      </c>
      <c r="L173" s="7">
        <v>103.3588</v>
      </c>
      <c r="M173" s="7">
        <v>103.36020000000001</v>
      </c>
      <c r="N173" s="7">
        <v>103.36150000000001</v>
      </c>
      <c r="O173" s="7">
        <v>103.2099</v>
      </c>
      <c r="P173" s="10"/>
      <c r="Q173" s="7">
        <v>0.70546435122274753</v>
      </c>
      <c r="R173" s="7">
        <v>0.66364949899239312</v>
      </c>
      <c r="S173" s="7">
        <v>-1.9333704359783261</v>
      </c>
      <c r="T173" s="7">
        <v>2.6538514225231609</v>
      </c>
      <c r="U173" s="7">
        <v>7.2108040064339196</v>
      </c>
      <c r="V173" s="7">
        <v>0</v>
      </c>
      <c r="W173" s="7">
        <v>2.2516515332482809E-2</v>
      </c>
      <c r="X173" s="7">
        <v>-0.13922315220152726</v>
      </c>
      <c r="Y173" s="7">
        <v>1.3545048897663698E-3</v>
      </c>
      <c r="Z173" s="7">
        <v>1.2577375043784E-3</v>
      </c>
      <c r="AA173" s="11">
        <v>-0.14666969809842342</v>
      </c>
      <c r="AB173" s="20">
        <f t="shared" si="44"/>
        <v>99.999982499999987</v>
      </c>
      <c r="AC173" s="21">
        <f t="shared" si="34"/>
        <v>95.234353333333331</v>
      </c>
      <c r="AD173" s="20">
        <f t="shared" si="35"/>
        <v>98.00794333333333</v>
      </c>
      <c r="AE173" s="20">
        <f t="shared" si="45"/>
        <v>103.44710000000002</v>
      </c>
      <c r="AF173" s="20">
        <f t="shared" si="46"/>
        <v>103.31053333333334</v>
      </c>
      <c r="AG173" s="7"/>
      <c r="AH173" s="20">
        <f t="shared" si="47"/>
        <v>2.9123839275645196</v>
      </c>
      <c r="AI173" s="20">
        <f t="shared" si="47"/>
        <v>5.5497100354076991</v>
      </c>
      <c r="AJ173" s="19">
        <f t="shared" si="47"/>
        <v>-0.13201594502569947</v>
      </c>
    </row>
    <row r="174" spans="1:36" ht="15" customHeight="1" x14ac:dyDescent="0.2">
      <c r="A174" s="3"/>
      <c r="B174" s="1" t="s">
        <v>306</v>
      </c>
      <c r="C174" s="26"/>
      <c r="D174" s="7">
        <v>98.684650000000005</v>
      </c>
      <c r="E174" s="7">
        <v>98.064139999999995</v>
      </c>
      <c r="F174" s="108">
        <v>98.618840000000006</v>
      </c>
      <c r="G174" s="7">
        <v>98.791129999999995</v>
      </c>
      <c r="H174" s="106">
        <v>91.782039999999995</v>
      </c>
      <c r="I174" s="106">
        <v>101.5399</v>
      </c>
      <c r="J174" s="106">
        <v>102.2037</v>
      </c>
      <c r="K174" s="106">
        <v>101.9646</v>
      </c>
      <c r="L174" s="7">
        <v>101.9746</v>
      </c>
      <c r="M174" s="7">
        <v>101.9746</v>
      </c>
      <c r="N174" s="7">
        <v>102.0497</v>
      </c>
      <c r="O174" s="7">
        <v>102.3522</v>
      </c>
      <c r="P174" s="10"/>
      <c r="Q174" s="7">
        <v>-0.62878066649677544</v>
      </c>
      <c r="R174" s="7">
        <v>0.5656501958820126</v>
      </c>
      <c r="S174" s="7">
        <v>0.17470292694579415</v>
      </c>
      <c r="T174" s="7">
        <v>-7.0948576051311498</v>
      </c>
      <c r="U174" s="7">
        <v>10.631557110737578</v>
      </c>
      <c r="V174" s="7">
        <v>0.65373316302260964</v>
      </c>
      <c r="W174" s="7">
        <v>-0.23394456365082034</v>
      </c>
      <c r="X174" s="7">
        <v>9.8073252873947473E-3</v>
      </c>
      <c r="Y174" s="7">
        <v>0</v>
      </c>
      <c r="Z174" s="7">
        <v>7.3645790226199631E-2</v>
      </c>
      <c r="AA174" s="11">
        <v>0.29642419330972541</v>
      </c>
      <c r="AB174" s="20">
        <f t="shared" si="44"/>
        <v>100.00000833333333</v>
      </c>
      <c r="AC174" s="21">
        <f t="shared" si="34"/>
        <v>98.455876666666654</v>
      </c>
      <c r="AD174" s="20">
        <f t="shared" si="35"/>
        <v>97.371023333333326</v>
      </c>
      <c r="AE174" s="20">
        <f t="shared" si="45"/>
        <v>102.04763333333334</v>
      </c>
      <c r="AF174" s="20">
        <f t="shared" si="46"/>
        <v>102.12549999999999</v>
      </c>
      <c r="AG174" s="7"/>
      <c r="AH174" s="20">
        <f t="shared" si="47"/>
        <v>-1.1018675269189089</v>
      </c>
      <c r="AI174" s="20">
        <f t="shared" si="47"/>
        <v>4.8028765025817108</v>
      </c>
      <c r="AJ174" s="19">
        <f t="shared" si="47"/>
        <v>7.630423570168432E-2</v>
      </c>
    </row>
    <row r="175" spans="1:36" ht="15" customHeight="1" x14ac:dyDescent="0.2">
      <c r="A175" s="3"/>
      <c r="B175" s="1" t="s">
        <v>307</v>
      </c>
      <c r="C175" s="26"/>
      <c r="D175" s="7">
        <v>100</v>
      </c>
      <c r="E175" s="7">
        <v>100</v>
      </c>
      <c r="F175" s="108">
        <v>100</v>
      </c>
      <c r="G175" s="7">
        <v>100</v>
      </c>
      <c r="H175" s="106">
        <v>100</v>
      </c>
      <c r="I175" s="106">
        <v>100</v>
      </c>
      <c r="J175" s="106">
        <v>100</v>
      </c>
      <c r="K175" s="106">
        <v>100</v>
      </c>
      <c r="L175" s="7">
        <v>100</v>
      </c>
      <c r="M175" s="7">
        <v>100</v>
      </c>
      <c r="N175" s="7">
        <v>100</v>
      </c>
      <c r="O175" s="7">
        <v>100</v>
      </c>
      <c r="P175" s="10"/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11">
        <v>0</v>
      </c>
      <c r="AB175" s="20">
        <f t="shared" si="44"/>
        <v>100</v>
      </c>
      <c r="AC175" s="21">
        <f t="shared" si="34"/>
        <v>100</v>
      </c>
      <c r="AD175" s="20">
        <f t="shared" si="35"/>
        <v>100</v>
      </c>
      <c r="AE175" s="20">
        <f t="shared" si="45"/>
        <v>100</v>
      </c>
      <c r="AF175" s="20">
        <f t="shared" si="46"/>
        <v>100</v>
      </c>
      <c r="AG175" s="7"/>
      <c r="AH175" s="20">
        <f t="shared" si="47"/>
        <v>0</v>
      </c>
      <c r="AI175" s="20">
        <f t="shared" si="47"/>
        <v>0</v>
      </c>
      <c r="AJ175" s="19">
        <f t="shared" si="47"/>
        <v>0</v>
      </c>
    </row>
    <row r="176" spans="1:36" ht="15" customHeight="1" x14ac:dyDescent="0.2">
      <c r="A176" s="3"/>
      <c r="B176" s="1" t="s">
        <v>308</v>
      </c>
      <c r="C176" s="26"/>
      <c r="D176" s="7">
        <v>98.561220000000006</v>
      </c>
      <c r="E176" s="7">
        <v>99.104910000000004</v>
      </c>
      <c r="F176" s="108">
        <v>98.901009999999999</v>
      </c>
      <c r="G176" s="7">
        <v>98.63467</v>
      </c>
      <c r="H176" s="106">
        <v>98.908680000000004</v>
      </c>
      <c r="I176" s="106">
        <v>100.7846</v>
      </c>
      <c r="J176" s="106">
        <v>100.6825</v>
      </c>
      <c r="K176" s="106">
        <v>100.7512</v>
      </c>
      <c r="L176" s="7">
        <v>101.7304</v>
      </c>
      <c r="M176" s="7">
        <v>100.56959999999999</v>
      </c>
      <c r="N176" s="7">
        <v>100.6855</v>
      </c>
      <c r="O176" s="7">
        <v>100.6855</v>
      </c>
      <c r="P176" s="10"/>
      <c r="Q176" s="7">
        <v>0.55162669455592983</v>
      </c>
      <c r="R176" s="7">
        <v>-0.20574157223895809</v>
      </c>
      <c r="S176" s="7">
        <v>-0.26929957540372901</v>
      </c>
      <c r="T176" s="7">
        <v>0.277802926699105</v>
      </c>
      <c r="U176" s="7">
        <v>1.8966181734504934</v>
      </c>
      <c r="V176" s="7">
        <v>-0.10130515971685454</v>
      </c>
      <c r="W176" s="7">
        <v>6.8234300896374903E-2</v>
      </c>
      <c r="X176" s="7">
        <v>0.97189909400583407</v>
      </c>
      <c r="Y176" s="7">
        <v>-1.1410551811454677</v>
      </c>
      <c r="Z176" s="7">
        <v>0.11524357261042159</v>
      </c>
      <c r="AA176" s="11">
        <v>0</v>
      </c>
      <c r="AB176" s="20">
        <f t="shared" si="44"/>
        <v>99.999982500000002</v>
      </c>
      <c r="AC176" s="21">
        <f t="shared" si="34"/>
        <v>98.855713333333327</v>
      </c>
      <c r="AD176" s="20">
        <f t="shared" si="35"/>
        <v>99.44265</v>
      </c>
      <c r="AE176" s="20">
        <f t="shared" si="45"/>
        <v>101.05469999999998</v>
      </c>
      <c r="AF176" s="20">
        <f t="shared" si="46"/>
        <v>100.64686666666667</v>
      </c>
      <c r="AG176" s="7"/>
      <c r="AH176" s="20">
        <f t="shared" si="47"/>
        <v>0.59373064729963687</v>
      </c>
      <c r="AI176" s="20">
        <f t="shared" si="47"/>
        <v>1.6210851179046131</v>
      </c>
      <c r="AJ176" s="19">
        <f t="shared" si="47"/>
        <v>-0.40357680873161428</v>
      </c>
    </row>
    <row r="177" spans="1:36" ht="15" customHeight="1" x14ac:dyDescent="0.2">
      <c r="A177" s="3"/>
      <c r="B177" s="1" t="s">
        <v>309</v>
      </c>
      <c r="C177" s="26"/>
      <c r="D177" s="7">
        <v>98.842830000000006</v>
      </c>
      <c r="E177" s="7">
        <v>99.851519999999994</v>
      </c>
      <c r="F177" s="108">
        <v>100.0633</v>
      </c>
      <c r="G177" s="7">
        <v>98.684489999999997</v>
      </c>
      <c r="H177" s="106">
        <v>101.07850000000001</v>
      </c>
      <c r="I177" s="106">
        <v>98.158159999999995</v>
      </c>
      <c r="J177" s="106">
        <v>98.579710000000006</v>
      </c>
      <c r="K177" s="106">
        <v>98.811199999999999</v>
      </c>
      <c r="L177" s="7">
        <v>101.25579999999999</v>
      </c>
      <c r="M177" s="7">
        <v>99.851939999999999</v>
      </c>
      <c r="N177" s="7">
        <v>102.3693</v>
      </c>
      <c r="O177" s="7">
        <v>102.4532</v>
      </c>
      <c r="P177" s="10"/>
      <c r="Q177" s="7">
        <v>1.0204989072044852</v>
      </c>
      <c r="R177" s="7">
        <v>0.21209491853504536</v>
      </c>
      <c r="S177" s="7">
        <v>-1.3779377653945066</v>
      </c>
      <c r="T177" s="7">
        <v>2.4259232631186607</v>
      </c>
      <c r="U177" s="7">
        <v>-2.8891801916332458</v>
      </c>
      <c r="V177" s="7">
        <v>0.42945996542723558</v>
      </c>
      <c r="W177" s="7">
        <v>0.23482519881626121</v>
      </c>
      <c r="X177" s="7">
        <v>2.4740110432825366</v>
      </c>
      <c r="Y177" s="7">
        <v>-1.3864489737871752</v>
      </c>
      <c r="Z177" s="7">
        <v>2.5210927298958805</v>
      </c>
      <c r="AA177" s="11">
        <v>8.195816519210336E-2</v>
      </c>
      <c r="AB177" s="20">
        <f t="shared" si="44"/>
        <v>99.99999583333333</v>
      </c>
      <c r="AC177" s="21">
        <f t="shared" si="34"/>
        <v>99.585883333333342</v>
      </c>
      <c r="AD177" s="20">
        <f t="shared" si="35"/>
        <v>99.307050000000004</v>
      </c>
      <c r="AE177" s="20">
        <f t="shared" si="45"/>
        <v>99.548903333333328</v>
      </c>
      <c r="AF177" s="20">
        <f t="shared" si="46"/>
        <v>101.55814666666667</v>
      </c>
      <c r="AG177" s="7"/>
      <c r="AH177" s="20">
        <f t="shared" si="47"/>
        <v>-0.27999283030911215</v>
      </c>
      <c r="AI177" s="20">
        <f t="shared" si="47"/>
        <v>0.24354095034877332</v>
      </c>
      <c r="AJ177" s="19">
        <f t="shared" si="47"/>
        <v>2.0183480340366202</v>
      </c>
    </row>
    <row r="178" spans="1:36" s="46" customFormat="1" x14ac:dyDescent="0.2">
      <c r="A178" s="54" t="s">
        <v>36</v>
      </c>
      <c r="B178" s="46" t="s">
        <v>37</v>
      </c>
      <c r="C178" s="26"/>
      <c r="D178" s="109">
        <v>99.554789999999997</v>
      </c>
      <c r="E178" s="109">
        <v>99.724029999999999</v>
      </c>
      <c r="F178" s="110">
        <v>99.706360000000004</v>
      </c>
      <c r="G178" s="109">
        <v>99.706040000000002</v>
      </c>
      <c r="H178" s="105">
        <v>99.770930000000007</v>
      </c>
      <c r="I178" s="105">
        <v>99.75515</v>
      </c>
      <c r="J178" s="105">
        <v>99.987300000000005</v>
      </c>
      <c r="K178" s="105">
        <v>99.947890000000001</v>
      </c>
      <c r="L178" s="109">
        <v>100.1463</v>
      </c>
      <c r="M178" s="109">
        <v>100.37439999999999</v>
      </c>
      <c r="N178" s="109">
        <v>100.4705</v>
      </c>
      <c r="O178" s="109">
        <v>100.8562</v>
      </c>
      <c r="P178" s="21"/>
      <c r="Q178" s="20">
        <v>0.16999684294447515</v>
      </c>
      <c r="R178" s="20">
        <v>-1.7718898845138342E-2</v>
      </c>
      <c r="S178" s="20">
        <v>-3.2094241531041389E-4</v>
      </c>
      <c r="T178" s="20">
        <v>6.5081313027781917E-2</v>
      </c>
      <c r="U178" s="20">
        <v>-1.581623023861416E-2</v>
      </c>
      <c r="V178" s="20">
        <v>0.23271981446572362</v>
      </c>
      <c r="W178" s="20">
        <v>-3.9415005705728347E-2</v>
      </c>
      <c r="X178" s="20">
        <v>0.19851344535637075</v>
      </c>
      <c r="Y178" s="20">
        <v>0.22776677720494692</v>
      </c>
      <c r="Z178" s="20">
        <v>9.5741543660541883E-2</v>
      </c>
      <c r="AA178" s="19">
        <v>0.38389377976619998</v>
      </c>
      <c r="AB178" s="20">
        <f t="shared" si="44"/>
        <v>99.999990833333342</v>
      </c>
      <c r="AC178" s="21">
        <f t="shared" si="34"/>
        <v>99.661726666666667</v>
      </c>
      <c r="AD178" s="20">
        <f t="shared" si="35"/>
        <v>99.744039999999998</v>
      </c>
      <c r="AE178" s="20">
        <f t="shared" si="45"/>
        <v>100.02716333333335</v>
      </c>
      <c r="AF178" s="20">
        <f t="shared" si="46"/>
        <v>100.56703333333333</v>
      </c>
      <c r="AG178" s="109"/>
      <c r="AH178" s="20">
        <f t="shared" si="47"/>
        <v>8.2592722488783465E-2</v>
      </c>
      <c r="AI178" s="20">
        <f t="shared" si="47"/>
        <v>0.28384987547460128</v>
      </c>
      <c r="AJ178" s="19">
        <f t="shared" si="47"/>
        <v>0.5397233931356169</v>
      </c>
    </row>
    <row r="179" spans="1:36" ht="15" customHeight="1" x14ac:dyDescent="0.2">
      <c r="A179" s="3" t="s">
        <v>38</v>
      </c>
      <c r="B179" s="1" t="s">
        <v>317</v>
      </c>
      <c r="C179" s="26"/>
      <c r="D179" s="7">
        <v>100.146</v>
      </c>
      <c r="E179" s="7">
        <v>100.0234</v>
      </c>
      <c r="F179" s="108">
        <v>100.0234</v>
      </c>
      <c r="G179" s="7">
        <v>100.0234</v>
      </c>
      <c r="H179" s="106">
        <v>100.8199</v>
      </c>
      <c r="I179" s="106">
        <v>100.8199</v>
      </c>
      <c r="J179" s="106">
        <v>100.7518</v>
      </c>
      <c r="K179" s="106">
        <v>99.467160000000007</v>
      </c>
      <c r="L179" s="7">
        <v>99.467160000000007</v>
      </c>
      <c r="M179" s="7">
        <v>99.467160000000007</v>
      </c>
      <c r="N179" s="7">
        <v>99.495350000000002</v>
      </c>
      <c r="O179" s="7">
        <v>99.495350000000002</v>
      </c>
      <c r="P179" s="10"/>
      <c r="Q179" s="7">
        <v>-0.12242126495317394</v>
      </c>
      <c r="R179" s="7">
        <v>0</v>
      </c>
      <c r="S179" s="7">
        <v>0</v>
      </c>
      <c r="T179" s="7">
        <v>0.79631366260295988</v>
      </c>
      <c r="U179" s="7">
        <v>0</v>
      </c>
      <c r="V179" s="7">
        <v>-6.7546188798045984E-2</v>
      </c>
      <c r="W179" s="7">
        <v>-1.2750541429532734</v>
      </c>
      <c r="X179" s="7">
        <v>0</v>
      </c>
      <c r="Y179" s="7">
        <v>0</v>
      </c>
      <c r="Z179" s="7">
        <v>2.8341012249666175E-2</v>
      </c>
      <c r="AA179" s="11">
        <v>0</v>
      </c>
      <c r="AB179" s="20">
        <f t="shared" si="44"/>
        <v>99.999998333333338</v>
      </c>
      <c r="AC179" s="21">
        <f t="shared" si="34"/>
        <v>100.06426666666665</v>
      </c>
      <c r="AD179" s="20">
        <f t="shared" si="35"/>
        <v>100.5544</v>
      </c>
      <c r="AE179" s="20">
        <f t="shared" si="45"/>
        <v>99.895373333333339</v>
      </c>
      <c r="AF179" s="20">
        <f t="shared" si="46"/>
        <v>99.485953333333327</v>
      </c>
      <c r="AG179" s="7"/>
      <c r="AH179" s="20">
        <f t="shared" si="47"/>
        <v>0.48981854328286545</v>
      </c>
      <c r="AI179" s="20">
        <f t="shared" si="47"/>
        <v>-0.65539316694909644</v>
      </c>
      <c r="AJ179" s="19">
        <f t="shared" si="47"/>
        <v>-0.40984881114948735</v>
      </c>
    </row>
    <row r="180" spans="1:36" ht="15" customHeight="1" x14ac:dyDescent="0.2">
      <c r="A180" s="3" t="s">
        <v>40</v>
      </c>
      <c r="B180" s="1" t="s">
        <v>318</v>
      </c>
      <c r="C180" s="26"/>
      <c r="D180" s="7">
        <v>99.460139999999996</v>
      </c>
      <c r="E180" s="7">
        <v>99.643540000000002</v>
      </c>
      <c r="F180" s="108">
        <v>99.593729999999994</v>
      </c>
      <c r="G180" s="7">
        <v>99.593789999999998</v>
      </c>
      <c r="H180" s="106">
        <v>99.470500000000001</v>
      </c>
      <c r="I180" s="106">
        <v>99.441959999999995</v>
      </c>
      <c r="J180" s="106">
        <v>99.787559999999999</v>
      </c>
      <c r="K180" s="106">
        <v>100.0261</v>
      </c>
      <c r="L180" s="7">
        <v>100.3061</v>
      </c>
      <c r="M180" s="7">
        <v>100.6314</v>
      </c>
      <c r="N180" s="7">
        <v>100.7466</v>
      </c>
      <c r="O180" s="7">
        <v>101.29859999999999</v>
      </c>
      <c r="P180" s="10"/>
      <c r="Q180" s="7">
        <v>0.18439547742442952</v>
      </c>
      <c r="R180" s="7">
        <v>-4.9988187894576909E-2</v>
      </c>
      <c r="S180" s="7">
        <v>6.0244756376565033E-5</v>
      </c>
      <c r="T180" s="7">
        <v>-0.12379285897242914</v>
      </c>
      <c r="U180" s="7">
        <v>-2.8691923736189794E-2</v>
      </c>
      <c r="V180" s="7">
        <v>0.34753940891752799</v>
      </c>
      <c r="W180" s="7">
        <v>0.23904783321688639</v>
      </c>
      <c r="X180" s="7">
        <v>0.27992693906890415</v>
      </c>
      <c r="Y180" s="7">
        <v>0.32430729536887448</v>
      </c>
      <c r="Z180" s="7">
        <v>0.11447719101592695</v>
      </c>
      <c r="AA180" s="11">
        <v>0.54790930909826485</v>
      </c>
      <c r="AB180" s="20">
        <f t="shared" si="44"/>
        <v>100.00000166666668</v>
      </c>
      <c r="AC180" s="21">
        <f t="shared" si="34"/>
        <v>99.565803333333335</v>
      </c>
      <c r="AD180" s="20">
        <f t="shared" si="35"/>
        <v>99.502083333333346</v>
      </c>
      <c r="AE180" s="20">
        <f t="shared" si="45"/>
        <v>100.03992</v>
      </c>
      <c r="AF180" s="20">
        <f t="shared" si="46"/>
        <v>100.8922</v>
      </c>
      <c r="AG180" s="7"/>
      <c r="AH180" s="20">
        <f t="shared" si="47"/>
        <v>-6.3997876647121643E-2</v>
      </c>
      <c r="AI180" s="20">
        <f t="shared" si="47"/>
        <v>0.54052804589517223</v>
      </c>
      <c r="AJ180" s="19">
        <f t="shared" si="47"/>
        <v>0.85193990558968835</v>
      </c>
    </row>
    <row r="181" spans="1:36" ht="15" customHeight="1" x14ac:dyDescent="0.2">
      <c r="A181" s="3" t="s">
        <v>41</v>
      </c>
      <c r="B181" s="1" t="s">
        <v>316</v>
      </c>
      <c r="C181" s="26"/>
      <c r="D181" s="7">
        <v>97.35548</v>
      </c>
      <c r="E181" s="7">
        <v>97.35548</v>
      </c>
      <c r="F181" s="108">
        <v>100.52889999999999</v>
      </c>
      <c r="G181" s="7">
        <v>100.52889999999999</v>
      </c>
      <c r="H181" s="106">
        <v>100.52889999999999</v>
      </c>
      <c r="I181" s="106">
        <v>100.52889999999999</v>
      </c>
      <c r="J181" s="106">
        <v>100.52889999999999</v>
      </c>
      <c r="K181" s="106">
        <v>100.52889999999999</v>
      </c>
      <c r="L181" s="7">
        <v>100.52889999999999</v>
      </c>
      <c r="M181" s="7">
        <v>100.52889999999999</v>
      </c>
      <c r="N181" s="7">
        <v>100.52889999999999</v>
      </c>
      <c r="O181" s="7">
        <v>100.52889999999999</v>
      </c>
      <c r="P181" s="10"/>
      <c r="Q181" s="7">
        <v>0</v>
      </c>
      <c r="R181" s="7">
        <v>3.2596213382133117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11">
        <v>0</v>
      </c>
      <c r="AB181" s="20">
        <f t="shared" si="44"/>
        <v>99.999996666666675</v>
      </c>
      <c r="AC181" s="21">
        <f t="shared" si="34"/>
        <v>98.413286666666679</v>
      </c>
      <c r="AD181" s="20">
        <f t="shared" si="35"/>
        <v>100.52889999999998</v>
      </c>
      <c r="AE181" s="20">
        <f t="shared" si="45"/>
        <v>100.52889999999998</v>
      </c>
      <c r="AF181" s="20">
        <f t="shared" si="46"/>
        <v>100.52889999999998</v>
      </c>
      <c r="AG181" s="7"/>
      <c r="AH181" s="20">
        <f t="shared" si="47"/>
        <v>2.1497232792346779</v>
      </c>
      <c r="AI181" s="20">
        <f t="shared" si="47"/>
        <v>0</v>
      </c>
      <c r="AJ181" s="19">
        <f t="shared" si="47"/>
        <v>0</v>
      </c>
    </row>
    <row r="182" spans="1:36" ht="15" customHeight="1" x14ac:dyDescent="0.2">
      <c r="A182" s="3" t="s">
        <v>42</v>
      </c>
      <c r="B182" s="1" t="s">
        <v>312</v>
      </c>
      <c r="C182" s="26"/>
      <c r="D182" s="7">
        <v>95.796530000000004</v>
      </c>
      <c r="E182" s="7">
        <v>100.23699999999999</v>
      </c>
      <c r="F182" s="108">
        <v>100.23699999999999</v>
      </c>
      <c r="G182" s="7">
        <v>100.14409999999999</v>
      </c>
      <c r="H182" s="106">
        <v>100.0762</v>
      </c>
      <c r="I182" s="106">
        <v>100.0762</v>
      </c>
      <c r="J182" s="106">
        <v>100.0762</v>
      </c>
      <c r="K182" s="106">
        <v>100.0762</v>
      </c>
      <c r="L182" s="7">
        <v>100.3614</v>
      </c>
      <c r="M182" s="7">
        <v>100.8279</v>
      </c>
      <c r="N182" s="7">
        <v>100.8279</v>
      </c>
      <c r="O182" s="7">
        <v>101.26349999999999</v>
      </c>
      <c r="P182" s="10"/>
      <c r="Q182" s="7">
        <v>4.6353140348611692</v>
      </c>
      <c r="R182" s="7">
        <v>0</v>
      </c>
      <c r="S182" s="7">
        <v>-9.2680347576244507E-2</v>
      </c>
      <c r="T182" s="7">
        <v>-6.7802296890175778E-2</v>
      </c>
      <c r="U182" s="7">
        <v>0</v>
      </c>
      <c r="V182" s="7">
        <v>0</v>
      </c>
      <c r="W182" s="7">
        <v>0</v>
      </c>
      <c r="X182" s="7">
        <v>0.28498284307358118</v>
      </c>
      <c r="Y182" s="7">
        <v>0.46482014001398581</v>
      </c>
      <c r="Z182" s="7">
        <v>0</v>
      </c>
      <c r="AA182" s="11">
        <v>0.43202327927090989</v>
      </c>
      <c r="AB182" s="20">
        <f t="shared" si="44"/>
        <v>100.00001083333332</v>
      </c>
      <c r="AC182" s="21">
        <f t="shared" si="34"/>
        <v>98.756843333333336</v>
      </c>
      <c r="AD182" s="20">
        <f t="shared" si="35"/>
        <v>100.09883333333335</v>
      </c>
      <c r="AE182" s="20">
        <f t="shared" si="45"/>
        <v>100.17126666666667</v>
      </c>
      <c r="AF182" s="20">
        <f t="shared" si="46"/>
        <v>100.9731</v>
      </c>
      <c r="AG182" s="7"/>
      <c r="AH182" s="20">
        <f t="shared" si="47"/>
        <v>1.358883045168227</v>
      </c>
      <c r="AI182" s="20">
        <f t="shared" si="47"/>
        <v>7.2361815738773316E-2</v>
      </c>
      <c r="AJ182" s="19">
        <f t="shared" si="47"/>
        <v>0.80046240804914248</v>
      </c>
    </row>
    <row r="183" spans="1:36" ht="15" customHeight="1" x14ac:dyDescent="0.2">
      <c r="A183" s="3" t="s">
        <v>44</v>
      </c>
      <c r="B183" s="1" t="s">
        <v>313</v>
      </c>
      <c r="C183" s="26"/>
      <c r="D183" s="7">
        <v>99.842330000000004</v>
      </c>
      <c r="E183" s="7">
        <v>99.832310000000007</v>
      </c>
      <c r="F183" s="108">
        <v>99.832310000000007</v>
      </c>
      <c r="G183" s="7">
        <v>99.832310000000007</v>
      </c>
      <c r="H183" s="106">
        <v>100.0261</v>
      </c>
      <c r="I183" s="106">
        <v>100.05970000000001</v>
      </c>
      <c r="J183" s="106">
        <v>100.08159999999999</v>
      </c>
      <c r="K183" s="106">
        <v>100.08159999999999</v>
      </c>
      <c r="L183" s="7">
        <v>100.10290000000001</v>
      </c>
      <c r="M183" s="7">
        <v>100.10290000000001</v>
      </c>
      <c r="N183" s="7">
        <v>100.10290000000001</v>
      </c>
      <c r="O183" s="7">
        <v>100.10290000000001</v>
      </c>
      <c r="P183" s="10"/>
      <c r="Q183" s="7">
        <v>-1.0035823482882714E-2</v>
      </c>
      <c r="R183" s="7">
        <v>0</v>
      </c>
      <c r="S183" s="7">
        <v>0</v>
      </c>
      <c r="T183" s="7">
        <v>0.19411551230257298</v>
      </c>
      <c r="U183" s="7">
        <v>3.3591232688275317E-2</v>
      </c>
      <c r="V183" s="7">
        <v>2.1886933500688127E-2</v>
      </c>
      <c r="W183" s="7">
        <v>0</v>
      </c>
      <c r="X183" s="7">
        <v>2.1282633371179874E-2</v>
      </c>
      <c r="Y183" s="7">
        <v>0</v>
      </c>
      <c r="Z183" s="7">
        <v>0</v>
      </c>
      <c r="AA183" s="11">
        <v>0</v>
      </c>
      <c r="AB183" s="20">
        <f t="shared" si="44"/>
        <v>99.999988333333349</v>
      </c>
      <c r="AC183" s="21">
        <f t="shared" si="34"/>
        <v>99.835650000000001</v>
      </c>
      <c r="AD183" s="20">
        <f t="shared" si="35"/>
        <v>99.972703333333342</v>
      </c>
      <c r="AE183" s="20">
        <f t="shared" si="45"/>
        <v>100.0887</v>
      </c>
      <c r="AF183" s="20">
        <f t="shared" si="46"/>
        <v>100.10290000000002</v>
      </c>
      <c r="AG183" s="7"/>
      <c r="AH183" s="20">
        <f t="shared" si="47"/>
        <v>0.13727895128978673</v>
      </c>
      <c r="AI183" s="20">
        <f t="shared" si="47"/>
        <v>0.11602833853547168</v>
      </c>
      <c r="AJ183" s="19">
        <f t="shared" si="47"/>
        <v>1.4187415762251021E-2</v>
      </c>
    </row>
    <row r="184" spans="1:36" ht="15" customHeight="1" x14ac:dyDescent="0.2">
      <c r="A184" s="3" t="s">
        <v>46</v>
      </c>
      <c r="B184" s="1" t="s">
        <v>70</v>
      </c>
      <c r="C184" s="26"/>
      <c r="D184" s="7">
        <v>96.842179999999999</v>
      </c>
      <c r="E184" s="7">
        <v>100.1345</v>
      </c>
      <c r="F184" s="108">
        <v>100.1345</v>
      </c>
      <c r="G184" s="7">
        <v>100.1345</v>
      </c>
      <c r="H184" s="106">
        <v>100.1345</v>
      </c>
      <c r="I184" s="106">
        <v>100.1345</v>
      </c>
      <c r="J184" s="106">
        <v>100.1345</v>
      </c>
      <c r="K184" s="106">
        <v>100.1345</v>
      </c>
      <c r="L184" s="7">
        <v>100.1345</v>
      </c>
      <c r="M184" s="7">
        <v>100.1345</v>
      </c>
      <c r="N184" s="7">
        <v>100.9735</v>
      </c>
      <c r="O184" s="7">
        <v>100.9735</v>
      </c>
      <c r="P184" s="10"/>
      <c r="Q184" s="7">
        <v>3.3996756372068488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0.83787306073331236</v>
      </c>
      <c r="AA184" s="11">
        <v>0</v>
      </c>
      <c r="AB184" s="20">
        <f t="shared" si="44"/>
        <v>99.999973333333344</v>
      </c>
      <c r="AC184" s="21">
        <f t="shared" si="34"/>
        <v>99.037059999999997</v>
      </c>
      <c r="AD184" s="20">
        <f t="shared" si="35"/>
        <v>100.1345</v>
      </c>
      <c r="AE184" s="20">
        <f t="shared" si="45"/>
        <v>100.1345</v>
      </c>
      <c r="AF184" s="20">
        <f t="shared" si="46"/>
        <v>100.69383333333333</v>
      </c>
      <c r="AG184" s="7"/>
      <c r="AH184" s="20">
        <f t="shared" si="47"/>
        <v>1.1081104386580165</v>
      </c>
      <c r="AI184" s="20">
        <f t="shared" si="47"/>
        <v>0</v>
      </c>
      <c r="AJ184" s="19">
        <f t="shared" si="47"/>
        <v>0.55858204048885796</v>
      </c>
    </row>
    <row r="185" spans="1:36" s="46" customFormat="1" x14ac:dyDescent="0.2">
      <c r="A185" s="54" t="s">
        <v>47</v>
      </c>
      <c r="B185" s="46" t="s">
        <v>48</v>
      </c>
      <c r="C185" s="26"/>
      <c r="D185" s="109">
        <v>98.77261</v>
      </c>
      <c r="E185" s="109">
        <v>100.2186</v>
      </c>
      <c r="F185" s="110">
        <v>99.659930000000003</v>
      </c>
      <c r="G185" s="109">
        <v>99.054159999999996</v>
      </c>
      <c r="H185" s="105">
        <v>99.575689999999994</v>
      </c>
      <c r="I185" s="105">
        <v>100.4242</v>
      </c>
      <c r="J185" s="105">
        <v>98.803730000000002</v>
      </c>
      <c r="K185" s="105">
        <v>99.540199999999999</v>
      </c>
      <c r="L185" s="109">
        <v>100.9186</v>
      </c>
      <c r="M185" s="109">
        <v>101.3184</v>
      </c>
      <c r="N185" s="109">
        <v>100.99509999999999</v>
      </c>
      <c r="O185" s="109">
        <v>100.6923</v>
      </c>
      <c r="P185" s="21"/>
      <c r="Q185" s="20">
        <v>1.4639584799875136</v>
      </c>
      <c r="R185" s="20">
        <v>-0.55745141121507613</v>
      </c>
      <c r="S185" s="20">
        <v>-0.607837071529156</v>
      </c>
      <c r="T185" s="20">
        <v>0.52650994163192999</v>
      </c>
      <c r="U185" s="20">
        <v>0.85212565436403664</v>
      </c>
      <c r="V185" s="20">
        <v>-1.6136250027383812</v>
      </c>
      <c r="W185" s="20">
        <v>0.74538683914058412</v>
      </c>
      <c r="X185" s="20">
        <v>1.3847671593989153</v>
      </c>
      <c r="Y185" s="20">
        <v>0.39616086628232955</v>
      </c>
      <c r="Z185" s="20">
        <v>-0.31909307687449001</v>
      </c>
      <c r="AA185" s="19">
        <v>-0.29981652575223022</v>
      </c>
      <c r="AB185" s="20">
        <f>(AB163/AB165)*100</f>
        <v>100.00000583333346</v>
      </c>
      <c r="AC185" s="21">
        <f t="shared" ref="AC185:AF185" si="48">(AC163/AC165)*100</f>
        <v>99.550768043683121</v>
      </c>
      <c r="AD185" s="20">
        <f t="shared" si="48"/>
        <v>99.686590077008972</v>
      </c>
      <c r="AE185" s="20">
        <f t="shared" si="48"/>
        <v>99.753067159864074</v>
      </c>
      <c r="AF185" s="20">
        <f t="shared" si="48"/>
        <v>101.00144921288174</v>
      </c>
      <c r="AG185" s="109"/>
      <c r="AH185" s="20">
        <f t="shared" si="47"/>
        <v>0.13643494268798406</v>
      </c>
      <c r="AI185" s="20">
        <f t="shared" si="47"/>
        <v>6.6686083658538564E-2</v>
      </c>
      <c r="AJ185" s="19">
        <f t="shared" si="47"/>
        <v>1.2514723492331541</v>
      </c>
    </row>
    <row r="186" spans="1:36" s="46" customFormat="1" x14ac:dyDescent="0.2">
      <c r="A186" s="54" t="s">
        <v>314</v>
      </c>
      <c r="B186" s="46" t="s">
        <v>72</v>
      </c>
      <c r="C186" s="26"/>
      <c r="D186" s="109">
        <v>98.297910000000002</v>
      </c>
      <c r="E186" s="109">
        <v>99.701740000000001</v>
      </c>
      <c r="F186" s="110">
        <v>99.228949999999998</v>
      </c>
      <c r="G186" s="109">
        <v>98.665649999999999</v>
      </c>
      <c r="H186" s="105">
        <v>99.918090000000007</v>
      </c>
      <c r="I186" s="105">
        <v>100.86660000000001</v>
      </c>
      <c r="J186" s="105">
        <v>99.391549999999995</v>
      </c>
      <c r="K186" s="105">
        <v>100.0149</v>
      </c>
      <c r="L186" s="109">
        <v>101.03870000000001</v>
      </c>
      <c r="M186" s="109">
        <v>101.22880000000001</v>
      </c>
      <c r="N186" s="109">
        <v>101.0111</v>
      </c>
      <c r="O186" s="109">
        <v>100.6071</v>
      </c>
      <c r="P186" s="21"/>
      <c r="Q186" s="20">
        <v>1.4281381974448888</v>
      </c>
      <c r="R186" s="20">
        <v>-0.47420436192989546</v>
      </c>
      <c r="S186" s="20">
        <v>-0.56767707407968959</v>
      </c>
      <c r="T186" s="20">
        <v>1.2693779446038282</v>
      </c>
      <c r="U186" s="20">
        <v>0.94928756144157556</v>
      </c>
      <c r="V186" s="20">
        <v>-1.4623770405664611</v>
      </c>
      <c r="W186" s="20">
        <v>0.62716599147513252</v>
      </c>
      <c r="X186" s="20">
        <v>1.0236474765260062</v>
      </c>
      <c r="Y186" s="20">
        <v>0.18814573029938136</v>
      </c>
      <c r="Z186" s="20">
        <v>-0.21505737497629898</v>
      </c>
      <c r="AA186" s="19">
        <v>-0.39995604443471694</v>
      </c>
      <c r="AB186" s="20">
        <f>(AB163/AB178)*100</f>
        <v>100.00001250000112</v>
      </c>
      <c r="AC186" s="21">
        <f t="shared" ref="AC186:AF186" si="49">(AC163/AC178)*100</f>
        <v>99.07663650753527</v>
      </c>
      <c r="AD186" s="20">
        <f t="shared" si="49"/>
        <v>99.816998255401202</v>
      </c>
      <c r="AE186" s="20">
        <f t="shared" si="49"/>
        <v>100.14888289177715</v>
      </c>
      <c r="AF186" s="20">
        <f t="shared" si="49"/>
        <v>100.94852156654386</v>
      </c>
      <c r="AG186" s="109"/>
      <c r="AH186" s="20">
        <f t="shared" si="47"/>
        <v>0.74726168949995042</v>
      </c>
      <c r="AI186" s="20">
        <f t="shared" si="47"/>
        <v>0.33249310455796888</v>
      </c>
      <c r="AJ186" s="19">
        <f t="shared" si="47"/>
        <v>0.7984499194372745</v>
      </c>
    </row>
    <row r="187" spans="1:36" s="46" customFormat="1" ht="20.25" customHeight="1" x14ac:dyDescent="0.2">
      <c r="B187" s="22" t="s">
        <v>63</v>
      </c>
      <c r="C187" s="37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123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124"/>
      <c r="AB187" s="28"/>
      <c r="AC187" s="123" t="str">
        <f t="shared" si="34"/>
        <v/>
      </c>
      <c r="AD187" s="28" t="str">
        <f t="shared" si="35"/>
        <v/>
      </c>
      <c r="AE187" s="28"/>
      <c r="AF187" s="28"/>
      <c r="AG187" s="28"/>
      <c r="AH187" s="28"/>
      <c r="AI187" s="28"/>
      <c r="AJ187" s="124"/>
    </row>
    <row r="188" spans="1:36" x14ac:dyDescent="0.2">
      <c r="A188" s="1" t="s">
        <v>14</v>
      </c>
      <c r="B188" s="112" t="s">
        <v>15</v>
      </c>
      <c r="C188" s="14"/>
      <c r="D188" s="106">
        <v>101.69199999999999</v>
      </c>
      <c r="E188" s="7">
        <v>101.54940000000001</v>
      </c>
      <c r="F188" s="108">
        <v>101.8626</v>
      </c>
      <c r="G188" s="7">
        <v>99.600239999999999</v>
      </c>
      <c r="H188" s="7">
        <v>100.07089999999999</v>
      </c>
      <c r="I188" s="7">
        <v>99.927779999999998</v>
      </c>
      <c r="J188" s="7">
        <v>100.0733</v>
      </c>
      <c r="K188" s="7">
        <v>98.359070000000003</v>
      </c>
      <c r="L188" s="7">
        <v>99.437960000000004</v>
      </c>
      <c r="M188" s="7">
        <v>99.964209999999994</v>
      </c>
      <c r="N188" s="7">
        <v>99.211659999999995</v>
      </c>
      <c r="O188" s="7">
        <v>98.250789999999995</v>
      </c>
      <c r="P188" s="10"/>
      <c r="Q188" s="7">
        <v>-0.14022735318411222</v>
      </c>
      <c r="R188" s="7">
        <v>0.30842132006687861</v>
      </c>
      <c r="S188" s="7">
        <v>-2.220991806610082</v>
      </c>
      <c r="T188" s="7">
        <v>0.47254906213076919</v>
      </c>
      <c r="U188" s="7">
        <v>-0.14301859981272891</v>
      </c>
      <c r="V188" s="7">
        <v>0.1456251704981385</v>
      </c>
      <c r="W188" s="7">
        <v>-1.7129743897722975</v>
      </c>
      <c r="X188" s="7">
        <v>1.0968891836817909</v>
      </c>
      <c r="Y188" s="7">
        <v>0.52922445311628508</v>
      </c>
      <c r="Z188" s="7">
        <v>-0.75281943407545504</v>
      </c>
      <c r="AA188" s="11">
        <v>-0.96850511320947552</v>
      </c>
      <c r="AB188" s="20">
        <f t="shared" ref="AB188:AB208" si="50">AVERAGE(D188:O188)</f>
        <v>99.999992500000005</v>
      </c>
      <c r="AC188" s="21">
        <f t="shared" si="34"/>
        <v>101.70133333333332</v>
      </c>
      <c r="AD188" s="20">
        <f t="shared" si="35"/>
        <v>99.866306666666659</v>
      </c>
      <c r="AE188" s="20">
        <f t="shared" ref="AE188:AE208" si="51">IFERROR(AVERAGE(J188:L188),"")</f>
        <v>99.290109999999984</v>
      </c>
      <c r="AF188" s="20">
        <f t="shared" ref="AF188:AF208" si="52">IFERROR(AVERAGE(M188:O188),"")</f>
        <v>99.142219999999995</v>
      </c>
      <c r="AG188" s="7"/>
      <c r="AH188" s="20">
        <f t="shared" ref="AH188:AJ210" si="53">IFERROR(AD188/AC188*100-100,"")</f>
        <v>-1.8043290156798975</v>
      </c>
      <c r="AI188" s="20">
        <f t="shared" si="53"/>
        <v>-0.57696803446421541</v>
      </c>
      <c r="AJ188" s="19">
        <f t="shared" si="53"/>
        <v>-0.14894736243114437</v>
      </c>
    </row>
    <row r="189" spans="1:36" x14ac:dyDescent="0.2">
      <c r="A189" s="1" t="s">
        <v>315</v>
      </c>
      <c r="B189" s="112" t="s">
        <v>21</v>
      </c>
      <c r="C189" s="14"/>
      <c r="D189" s="106">
        <v>98.120350000000002</v>
      </c>
      <c r="E189" s="7">
        <v>98.42568</v>
      </c>
      <c r="F189" s="108">
        <v>98.64134</v>
      </c>
      <c r="G189" s="7">
        <v>98.890010000000004</v>
      </c>
      <c r="H189" s="7">
        <v>100.4192</v>
      </c>
      <c r="I189" s="7">
        <v>100.54259999999999</v>
      </c>
      <c r="J189" s="7">
        <v>101.3501</v>
      </c>
      <c r="K189" s="7">
        <v>101.1027</v>
      </c>
      <c r="L189" s="7">
        <v>100.48950000000001</v>
      </c>
      <c r="M189" s="7">
        <v>100.2757</v>
      </c>
      <c r="N189" s="7">
        <v>100.84220000000001</v>
      </c>
      <c r="O189" s="7">
        <v>100.9006</v>
      </c>
      <c r="P189" s="10"/>
      <c r="Q189" s="7">
        <v>0.31117907753080565</v>
      </c>
      <c r="R189" s="7">
        <v>0.21910948443536254</v>
      </c>
      <c r="S189" s="7">
        <v>0.25209511549620489</v>
      </c>
      <c r="T189" s="7">
        <v>1.5463543789711416</v>
      </c>
      <c r="U189" s="7">
        <v>0.12288486663903866</v>
      </c>
      <c r="V189" s="7">
        <v>0.80314215069035877</v>
      </c>
      <c r="W189" s="7">
        <v>-0.24410434720833918</v>
      </c>
      <c r="X189" s="7">
        <v>-0.60651199226132635</v>
      </c>
      <c r="Y189" s="7">
        <v>-0.21275854691286769</v>
      </c>
      <c r="Z189" s="7">
        <v>0.56494245365527729</v>
      </c>
      <c r="AA189" s="11">
        <v>5.7912262921665521E-2</v>
      </c>
      <c r="AB189" s="20">
        <f t="shared" si="50"/>
        <v>99.999998333333338</v>
      </c>
      <c r="AC189" s="21">
        <f t="shared" si="34"/>
        <v>98.395789999999991</v>
      </c>
      <c r="AD189" s="20">
        <f t="shared" si="35"/>
        <v>99.950603333333333</v>
      </c>
      <c r="AE189" s="20">
        <f t="shared" si="51"/>
        <v>100.98076666666667</v>
      </c>
      <c r="AF189" s="20">
        <f t="shared" si="52"/>
        <v>100.67283333333334</v>
      </c>
      <c r="AG189" s="7"/>
      <c r="AH189" s="20">
        <f t="shared" si="53"/>
        <v>1.5801624574926905</v>
      </c>
      <c r="AI189" s="20">
        <f t="shared" si="53"/>
        <v>1.0306724511684564</v>
      </c>
      <c r="AJ189" s="19">
        <f t="shared" si="53"/>
        <v>-0.30494255836836714</v>
      </c>
    </row>
    <row r="190" spans="1:36" s="46" customFormat="1" x14ac:dyDescent="0.2">
      <c r="A190" s="46" t="s">
        <v>16</v>
      </c>
      <c r="B190" s="54" t="s">
        <v>23</v>
      </c>
      <c r="C190" s="26"/>
      <c r="D190" s="109">
        <v>98.098159999999993</v>
      </c>
      <c r="E190" s="109">
        <v>98.292439999999999</v>
      </c>
      <c r="F190" s="110">
        <v>98.514399999999995</v>
      </c>
      <c r="G190" s="109">
        <v>98.758790000000005</v>
      </c>
      <c r="H190" s="109">
        <v>100.5804</v>
      </c>
      <c r="I190" s="109">
        <v>100.7025</v>
      </c>
      <c r="J190" s="109">
        <v>101.6647</v>
      </c>
      <c r="K190" s="109">
        <v>101.307</v>
      </c>
      <c r="L190" s="109">
        <v>100.5427</v>
      </c>
      <c r="M190" s="109">
        <v>100.12479999999999</v>
      </c>
      <c r="N190" s="109">
        <v>100.66240000000001</v>
      </c>
      <c r="O190" s="109">
        <v>100.7516</v>
      </c>
      <c r="P190" s="21"/>
      <c r="Q190" s="20">
        <v>0.19804652808982989</v>
      </c>
      <c r="R190" s="20">
        <v>0.22581594271135777</v>
      </c>
      <c r="S190" s="20">
        <v>0.24807540826519767</v>
      </c>
      <c r="T190" s="20">
        <v>1.8445041702110694</v>
      </c>
      <c r="U190" s="20">
        <v>0.12139542097665469</v>
      </c>
      <c r="V190" s="20">
        <v>0.95548769891511709</v>
      </c>
      <c r="W190" s="20">
        <v>-0.3518428717145618</v>
      </c>
      <c r="X190" s="20">
        <v>-0.75443947604805761</v>
      </c>
      <c r="Y190" s="20">
        <v>-0.41564429839262629</v>
      </c>
      <c r="Z190" s="20">
        <v>0.53692991147049673</v>
      </c>
      <c r="AA190" s="19">
        <v>8.8613027307108766E-2</v>
      </c>
      <c r="AB190" s="20">
        <f t="shared" si="50"/>
        <v>99.999990833333342</v>
      </c>
      <c r="AC190" s="21">
        <f t="shared" si="34"/>
        <v>98.301666666666662</v>
      </c>
      <c r="AD190" s="20">
        <f t="shared" si="35"/>
        <v>100.01389666666667</v>
      </c>
      <c r="AE190" s="20">
        <f t="shared" si="51"/>
        <v>101.17146666666667</v>
      </c>
      <c r="AF190" s="20">
        <f t="shared" si="52"/>
        <v>100.51293333333332</v>
      </c>
      <c r="AG190" s="109"/>
      <c r="AH190" s="20">
        <f t="shared" si="53"/>
        <v>1.7418117698920099</v>
      </c>
      <c r="AI190" s="20">
        <f t="shared" si="53"/>
        <v>1.157409158707253</v>
      </c>
      <c r="AJ190" s="19">
        <f t="shared" si="53"/>
        <v>-0.65090816119435146</v>
      </c>
    </row>
    <row r="191" spans="1:36" x14ac:dyDescent="0.2">
      <c r="A191" s="1" t="s">
        <v>18</v>
      </c>
      <c r="B191" s="3" t="s">
        <v>301</v>
      </c>
      <c r="C191" s="14"/>
      <c r="D191" s="7">
        <v>98.52158</v>
      </c>
      <c r="E191" s="7">
        <v>98.633660000000006</v>
      </c>
      <c r="F191" s="108">
        <v>98.881479999999996</v>
      </c>
      <c r="G191" s="7">
        <v>99.495739999999998</v>
      </c>
      <c r="H191" s="7">
        <v>101.8292</v>
      </c>
      <c r="I191" s="7">
        <v>100.87220000000001</v>
      </c>
      <c r="J191" s="7">
        <v>102.1371</v>
      </c>
      <c r="K191" s="7">
        <v>101.3873</v>
      </c>
      <c r="L191" s="7">
        <v>99.848529999999997</v>
      </c>
      <c r="M191" s="7">
        <v>99.144329999999997</v>
      </c>
      <c r="N191" s="7">
        <v>99.532740000000004</v>
      </c>
      <c r="O191" s="7">
        <v>99.716130000000007</v>
      </c>
      <c r="P191" s="10"/>
      <c r="Q191" s="7">
        <v>0.11376187836208672</v>
      </c>
      <c r="R191" s="7">
        <v>0.25125296982793716</v>
      </c>
      <c r="S191" s="7">
        <v>0.62120833951919163</v>
      </c>
      <c r="T191" s="7">
        <v>2.3452863409026379</v>
      </c>
      <c r="U191" s="7">
        <v>-0.93980901352460156</v>
      </c>
      <c r="V191" s="7">
        <v>1.2539629352784982</v>
      </c>
      <c r="W191" s="7">
        <v>-0.7341113072527099</v>
      </c>
      <c r="X191" s="7">
        <v>-1.5177147433652929</v>
      </c>
      <c r="Y191" s="7">
        <v>-0.70526826984833946</v>
      </c>
      <c r="Z191" s="7">
        <v>0.3917621915443954</v>
      </c>
      <c r="AA191" s="11">
        <v>0.18425093089972489</v>
      </c>
      <c r="AB191" s="20">
        <f t="shared" si="50"/>
        <v>99.999999166666669</v>
      </c>
      <c r="AC191" s="21">
        <f t="shared" si="34"/>
        <v>98.678906666666663</v>
      </c>
      <c r="AD191" s="20">
        <f t="shared" si="35"/>
        <v>100.73237999999999</v>
      </c>
      <c r="AE191" s="20">
        <f t="shared" si="51"/>
        <v>101.12430999999999</v>
      </c>
      <c r="AF191" s="20">
        <f t="shared" si="52"/>
        <v>99.464400000000012</v>
      </c>
      <c r="AG191" s="7"/>
      <c r="AH191" s="20">
        <f t="shared" si="53"/>
        <v>2.0809648208506104</v>
      </c>
      <c r="AI191" s="20">
        <f t="shared" si="53"/>
        <v>0.38908045258139623</v>
      </c>
      <c r="AJ191" s="19">
        <f t="shared" si="53"/>
        <v>-1.6414549577643385</v>
      </c>
    </row>
    <row r="192" spans="1:36" x14ac:dyDescent="0.2">
      <c r="A192" s="1" t="s">
        <v>56</v>
      </c>
      <c r="B192" s="3" t="s">
        <v>302</v>
      </c>
      <c r="C192" s="14"/>
      <c r="D192" s="7">
        <v>96.34</v>
      </c>
      <c r="E192" s="7">
        <v>96.05565</v>
      </c>
      <c r="F192" s="108">
        <v>96.207999999999998</v>
      </c>
      <c r="G192" s="7">
        <v>93.859020000000001</v>
      </c>
      <c r="H192" s="7">
        <v>96.745710000000003</v>
      </c>
      <c r="I192" s="7">
        <v>102.7129</v>
      </c>
      <c r="J192" s="7">
        <v>103.57210000000001</v>
      </c>
      <c r="K192" s="7">
        <v>103.6112</v>
      </c>
      <c r="L192" s="7">
        <v>102.7718</v>
      </c>
      <c r="M192" s="7">
        <v>102.0309</v>
      </c>
      <c r="N192" s="7">
        <v>103.34050000000001</v>
      </c>
      <c r="O192" s="7">
        <v>102.7522</v>
      </c>
      <c r="P192" s="10"/>
      <c r="Q192" s="7">
        <v>-0.29515258459622523</v>
      </c>
      <c r="R192" s="7">
        <v>0.15860597476566807</v>
      </c>
      <c r="S192" s="7">
        <v>-2.4415641110926303</v>
      </c>
      <c r="T192" s="7">
        <v>3.0755594933763444</v>
      </c>
      <c r="U192" s="7">
        <v>6.1679117347942372</v>
      </c>
      <c r="V192" s="7">
        <v>0.83650641740229437</v>
      </c>
      <c r="W192" s="7">
        <v>3.7751479404193392E-2</v>
      </c>
      <c r="X192" s="7">
        <v>-0.81014407708818914</v>
      </c>
      <c r="Y192" s="7">
        <v>-0.7209176058023663</v>
      </c>
      <c r="Z192" s="7">
        <v>1.2835327337110651</v>
      </c>
      <c r="AA192" s="11">
        <v>-0.5692830981077156</v>
      </c>
      <c r="AB192" s="20">
        <f t="shared" si="50"/>
        <v>99.999998333333323</v>
      </c>
      <c r="AC192" s="21">
        <f t="shared" si="34"/>
        <v>96.201216666666667</v>
      </c>
      <c r="AD192" s="20">
        <f t="shared" si="35"/>
        <v>97.772543333333331</v>
      </c>
      <c r="AE192" s="20">
        <f t="shared" si="51"/>
        <v>103.31836666666668</v>
      </c>
      <c r="AF192" s="20">
        <f t="shared" si="52"/>
        <v>102.70786666666667</v>
      </c>
      <c r="AG192" s="7"/>
      <c r="AH192" s="20">
        <f t="shared" si="53"/>
        <v>1.6333750456724943</v>
      </c>
      <c r="AI192" s="20">
        <f t="shared" si="53"/>
        <v>5.6721684271075219</v>
      </c>
      <c r="AJ192" s="19">
        <f t="shared" si="53"/>
        <v>-0.59089203565291371</v>
      </c>
    </row>
    <row r="193" spans="1:36" x14ac:dyDescent="0.2">
      <c r="A193" s="1" t="s">
        <v>58</v>
      </c>
      <c r="B193" s="3" t="s">
        <v>303</v>
      </c>
      <c r="C193" s="14"/>
      <c r="D193" s="7">
        <v>97.980900000000005</v>
      </c>
      <c r="E193" s="7">
        <v>98.427170000000004</v>
      </c>
      <c r="F193" s="108">
        <v>98.423739999999995</v>
      </c>
      <c r="G193" s="7">
        <v>99.505709999999993</v>
      </c>
      <c r="H193" s="7">
        <v>99.365600000000001</v>
      </c>
      <c r="I193" s="7">
        <v>98.904949999999999</v>
      </c>
      <c r="J193" s="7">
        <v>99.913330000000002</v>
      </c>
      <c r="K193" s="7">
        <v>100.2967</v>
      </c>
      <c r="L193" s="7">
        <v>100.8083</v>
      </c>
      <c r="M193" s="7">
        <v>101.5643</v>
      </c>
      <c r="N193" s="7">
        <v>102.37560000000001</v>
      </c>
      <c r="O193" s="7">
        <v>102.43380000000001</v>
      </c>
      <c r="P193" s="10"/>
      <c r="Q193" s="7">
        <v>0.45546632047674429</v>
      </c>
      <c r="R193" s="7">
        <v>-3.484810139323018E-3</v>
      </c>
      <c r="S193" s="7">
        <v>1.0992977913661872</v>
      </c>
      <c r="T193" s="7">
        <v>-0.14080598992760601</v>
      </c>
      <c r="U193" s="7">
        <v>-0.46359102144001663</v>
      </c>
      <c r="V193" s="7">
        <v>1.0195445222913539</v>
      </c>
      <c r="W193" s="7">
        <v>0.38370255500442163</v>
      </c>
      <c r="X193" s="7">
        <v>0.51008657313750239</v>
      </c>
      <c r="Y193" s="7">
        <v>0.74993824913226415</v>
      </c>
      <c r="Z193" s="7">
        <v>0.79880430426833327</v>
      </c>
      <c r="AA193" s="11">
        <v>5.6849483666029176E-2</v>
      </c>
      <c r="AB193" s="20">
        <f t="shared" si="50"/>
        <v>100.00000833333333</v>
      </c>
      <c r="AC193" s="21">
        <f t="shared" si="34"/>
        <v>98.277270000000001</v>
      </c>
      <c r="AD193" s="20">
        <f t="shared" si="35"/>
        <v>99.258753333333331</v>
      </c>
      <c r="AE193" s="20">
        <f t="shared" si="51"/>
        <v>100.33944333333334</v>
      </c>
      <c r="AF193" s="20">
        <f t="shared" si="52"/>
        <v>102.12456666666668</v>
      </c>
      <c r="AG193" s="7"/>
      <c r="AH193" s="20">
        <f t="shared" si="53"/>
        <v>0.99868803166116038</v>
      </c>
      <c r="AI193" s="20">
        <f t="shared" si="53"/>
        <v>1.0887604001742943</v>
      </c>
      <c r="AJ193" s="19">
        <f t="shared" si="53"/>
        <v>1.7790843501125124</v>
      </c>
    </row>
    <row r="194" spans="1:36" x14ac:dyDescent="0.2">
      <c r="A194" s="1" t="s">
        <v>20</v>
      </c>
      <c r="B194" s="3" t="s">
        <v>304</v>
      </c>
      <c r="C194" s="14"/>
      <c r="D194" s="7">
        <v>98.648799999999994</v>
      </c>
      <c r="E194" s="7">
        <v>96.555449999999993</v>
      </c>
      <c r="F194" s="108">
        <v>96.603009999999998</v>
      </c>
      <c r="G194" s="7">
        <v>96.797939999999997</v>
      </c>
      <c r="H194" s="7">
        <v>98.031049999999993</v>
      </c>
      <c r="I194" s="7">
        <v>100.75709999999999</v>
      </c>
      <c r="J194" s="7">
        <v>101.0081</v>
      </c>
      <c r="K194" s="7">
        <v>101.33839999999999</v>
      </c>
      <c r="L194" s="7">
        <v>102.1999</v>
      </c>
      <c r="M194" s="7">
        <v>102.4721</v>
      </c>
      <c r="N194" s="7">
        <v>102.4785</v>
      </c>
      <c r="O194" s="7">
        <v>103.1097</v>
      </c>
      <c r="P194" s="10"/>
      <c r="Q194" s="7">
        <v>-2.1220227716910909</v>
      </c>
      <c r="R194" s="7">
        <v>4.9256670648838846E-2</v>
      </c>
      <c r="S194" s="7">
        <v>0.20178460277790453</v>
      </c>
      <c r="T194" s="7">
        <v>1.2739010768204326</v>
      </c>
      <c r="U194" s="7">
        <v>2.7808026130496417</v>
      </c>
      <c r="V194" s="7">
        <v>0.24911395822230376</v>
      </c>
      <c r="W194" s="7">
        <v>0.32700347793889206</v>
      </c>
      <c r="X194" s="7">
        <v>0.85012196758583791</v>
      </c>
      <c r="Y194" s="7">
        <v>0.26634076941366674</v>
      </c>
      <c r="Z194" s="7">
        <v>6.245602461547383E-3</v>
      </c>
      <c r="AA194" s="11">
        <v>0.61593407397649935</v>
      </c>
      <c r="AB194" s="20">
        <f t="shared" si="50"/>
        <v>100.00000416666666</v>
      </c>
      <c r="AC194" s="21">
        <f t="shared" si="34"/>
        <v>97.269086666666666</v>
      </c>
      <c r="AD194" s="20">
        <f t="shared" si="35"/>
        <v>98.528696666666647</v>
      </c>
      <c r="AE194" s="20">
        <f t="shared" si="51"/>
        <v>101.51546666666667</v>
      </c>
      <c r="AF194" s="20">
        <f t="shared" si="52"/>
        <v>102.68676666666666</v>
      </c>
      <c r="AG194" s="7"/>
      <c r="AH194" s="20">
        <f t="shared" si="53"/>
        <v>1.2949746349696625</v>
      </c>
      <c r="AI194" s="20">
        <f t="shared" si="53"/>
        <v>3.0313706575299477</v>
      </c>
      <c r="AJ194" s="19">
        <f t="shared" si="53"/>
        <v>1.1538143284570026</v>
      </c>
    </row>
    <row r="195" spans="1:36" x14ac:dyDescent="0.2">
      <c r="A195" s="1" t="s">
        <v>22</v>
      </c>
      <c r="B195" s="3" t="s">
        <v>32</v>
      </c>
      <c r="C195" s="14"/>
      <c r="D195" s="7">
        <v>99.321650000000005</v>
      </c>
      <c r="E195" s="7">
        <v>99.606369999999998</v>
      </c>
      <c r="F195" s="108">
        <v>100.00660000000001</v>
      </c>
      <c r="G195" s="7">
        <v>100.22450000000001</v>
      </c>
      <c r="H195" s="7">
        <v>99.188519999999997</v>
      </c>
      <c r="I195" s="7">
        <v>99.314419999999998</v>
      </c>
      <c r="J195" s="7">
        <v>99.767709999999994</v>
      </c>
      <c r="K195" s="7">
        <v>100.0068</v>
      </c>
      <c r="L195" s="7">
        <v>100.0421</v>
      </c>
      <c r="M195" s="7">
        <v>100.0111</v>
      </c>
      <c r="N195" s="7">
        <v>100.6957</v>
      </c>
      <c r="O195" s="7">
        <v>101.8145</v>
      </c>
      <c r="P195" s="10"/>
      <c r="Q195" s="7">
        <v>0.28666458924111005</v>
      </c>
      <c r="R195" s="7">
        <v>0.40181165120263662</v>
      </c>
      <c r="S195" s="7">
        <v>0.21788561954910998</v>
      </c>
      <c r="T195" s="7">
        <v>-1.033659434569401</v>
      </c>
      <c r="U195" s="7">
        <v>0.12693001165860876</v>
      </c>
      <c r="V195" s="7">
        <v>0.45641911819048586</v>
      </c>
      <c r="W195" s="7">
        <v>0.2396466752619705</v>
      </c>
      <c r="X195" s="7">
        <v>3.5297599763222651E-2</v>
      </c>
      <c r="Y195" s="7">
        <v>-3.0986954492164709E-2</v>
      </c>
      <c r="Z195" s="7">
        <v>0.68452401783402361</v>
      </c>
      <c r="AA195" s="11">
        <v>1.1110702840339688</v>
      </c>
      <c r="AB195" s="20">
        <f t="shared" si="50"/>
        <v>99.999997499999992</v>
      </c>
      <c r="AC195" s="21">
        <f t="shared" si="34"/>
        <v>99.644873333333337</v>
      </c>
      <c r="AD195" s="20">
        <f t="shared" si="35"/>
        <v>99.575813333333329</v>
      </c>
      <c r="AE195" s="20">
        <f t="shared" si="51"/>
        <v>99.938869999999994</v>
      </c>
      <c r="AF195" s="20">
        <f t="shared" si="52"/>
        <v>100.84043333333334</v>
      </c>
      <c r="AG195" s="7"/>
      <c r="AH195" s="20">
        <f t="shared" si="53"/>
        <v>-6.9306124529845192E-2</v>
      </c>
      <c r="AI195" s="20">
        <f t="shared" si="53"/>
        <v>0.36460326510345453</v>
      </c>
      <c r="AJ195" s="19">
        <f t="shared" si="53"/>
        <v>0.90211479610819367</v>
      </c>
    </row>
    <row r="196" spans="1:36" x14ac:dyDescent="0.2">
      <c r="A196" s="1" t="s">
        <v>24</v>
      </c>
      <c r="B196" s="3" t="s">
        <v>43</v>
      </c>
      <c r="C196" s="14"/>
      <c r="D196" s="7">
        <v>96.313370000000006</v>
      </c>
      <c r="E196" s="7">
        <v>96.988069999999993</v>
      </c>
      <c r="F196" s="108">
        <v>97.515389999999996</v>
      </c>
      <c r="G196" s="7">
        <v>97.924160000000001</v>
      </c>
      <c r="H196" s="7">
        <v>99.854569999999995</v>
      </c>
      <c r="I196" s="7">
        <v>100.91759999999999</v>
      </c>
      <c r="J196" s="7">
        <v>101.34010000000001</v>
      </c>
      <c r="K196" s="7">
        <v>101.43380000000001</v>
      </c>
      <c r="L196" s="7">
        <v>101.19540000000001</v>
      </c>
      <c r="M196" s="7">
        <v>101.9597</v>
      </c>
      <c r="N196" s="7">
        <v>102.4158</v>
      </c>
      <c r="O196" s="7">
        <v>102.14190000000001</v>
      </c>
      <c r="P196" s="10"/>
      <c r="Q196" s="7">
        <v>0.70052579408236582</v>
      </c>
      <c r="R196" s="7">
        <v>0.54369573494967283</v>
      </c>
      <c r="S196" s="7">
        <v>0.41918511529308772</v>
      </c>
      <c r="T196" s="7">
        <v>1.9713316917908663</v>
      </c>
      <c r="U196" s="7">
        <v>1.0645782160996715</v>
      </c>
      <c r="V196" s="7">
        <v>0.41865839060779653</v>
      </c>
      <c r="W196" s="7">
        <v>9.2460931062825408E-2</v>
      </c>
      <c r="X196" s="7">
        <v>-0.23503013788303168</v>
      </c>
      <c r="Y196" s="7">
        <v>0.75527148467221983</v>
      </c>
      <c r="Z196" s="7">
        <v>0.44733360337467287</v>
      </c>
      <c r="AA196" s="11">
        <v>-0.26743920371661167</v>
      </c>
      <c r="AB196" s="20">
        <f t="shared" si="50"/>
        <v>99.999988333333349</v>
      </c>
      <c r="AC196" s="21">
        <f t="shared" si="34"/>
        <v>96.938943333333327</v>
      </c>
      <c r="AD196" s="20">
        <f t="shared" si="35"/>
        <v>99.565443333333334</v>
      </c>
      <c r="AE196" s="20">
        <f t="shared" si="51"/>
        <v>101.32310000000001</v>
      </c>
      <c r="AF196" s="20">
        <f t="shared" si="52"/>
        <v>102.17246666666666</v>
      </c>
      <c r="AG196" s="7"/>
      <c r="AH196" s="20">
        <f t="shared" si="53"/>
        <v>2.7094374146090558</v>
      </c>
      <c r="AI196" s="20">
        <f t="shared" si="53"/>
        <v>1.7653280172541912</v>
      </c>
      <c r="AJ196" s="19">
        <f t="shared" si="53"/>
        <v>0.83827544426360134</v>
      </c>
    </row>
    <row r="197" spans="1:36" x14ac:dyDescent="0.2">
      <c r="A197" s="1" t="s">
        <v>26</v>
      </c>
      <c r="B197" s="3" t="s">
        <v>305</v>
      </c>
      <c r="C197" s="14"/>
      <c r="D197" s="7">
        <v>96.752369999999999</v>
      </c>
      <c r="E197" s="7">
        <v>97.442599999999999</v>
      </c>
      <c r="F197" s="108">
        <v>97.586709999999997</v>
      </c>
      <c r="G197" s="7">
        <v>95.669340000000005</v>
      </c>
      <c r="H197" s="7">
        <v>96.083749999999995</v>
      </c>
      <c r="I197" s="7">
        <v>102.2891</v>
      </c>
      <c r="J197" s="7">
        <v>102.2891</v>
      </c>
      <c r="K197" s="7">
        <v>102.4289</v>
      </c>
      <c r="L197" s="7">
        <v>102.3861</v>
      </c>
      <c r="M197" s="7">
        <v>102.39449999999999</v>
      </c>
      <c r="N197" s="7">
        <v>102.4023</v>
      </c>
      <c r="O197" s="7">
        <v>102.2752</v>
      </c>
      <c r="P197" s="10"/>
      <c r="Q197" s="7">
        <v>0.71339854517258827</v>
      </c>
      <c r="R197" s="7">
        <v>0.14789219499479464</v>
      </c>
      <c r="S197" s="7">
        <v>-1.9647859836651849</v>
      </c>
      <c r="T197" s="7">
        <v>0.43316908008353511</v>
      </c>
      <c r="U197" s="7">
        <v>6.4582720803465836</v>
      </c>
      <c r="V197" s="7">
        <v>0</v>
      </c>
      <c r="W197" s="7">
        <v>0.13667145375215337</v>
      </c>
      <c r="X197" s="7">
        <v>-4.1785082139903611E-2</v>
      </c>
      <c r="Y197" s="7">
        <v>8.204238661297417E-3</v>
      </c>
      <c r="Z197" s="7">
        <v>7.6175966482605398E-3</v>
      </c>
      <c r="AA197" s="11">
        <v>-0.12411830593648644</v>
      </c>
      <c r="AB197" s="20">
        <f t="shared" si="50"/>
        <v>99.999997500000006</v>
      </c>
      <c r="AC197" s="21">
        <f t="shared" si="34"/>
        <v>97.260559999999998</v>
      </c>
      <c r="AD197" s="20">
        <f t="shared" si="35"/>
        <v>98.01406333333334</v>
      </c>
      <c r="AE197" s="20">
        <f t="shared" si="51"/>
        <v>102.36803333333334</v>
      </c>
      <c r="AF197" s="20">
        <f t="shared" si="52"/>
        <v>102.35733333333333</v>
      </c>
      <c r="AG197" s="7"/>
      <c r="AH197" s="20">
        <f t="shared" si="53"/>
        <v>0.7747265009921307</v>
      </c>
      <c r="AI197" s="20">
        <f t="shared" si="53"/>
        <v>4.4421890613724599</v>
      </c>
      <c r="AJ197" s="19">
        <f t="shared" si="53"/>
        <v>-1.0452481748060904E-2</v>
      </c>
    </row>
    <row r="198" spans="1:36" x14ac:dyDescent="0.2">
      <c r="B198" s="3" t="s">
        <v>306</v>
      </c>
      <c r="C198" s="14"/>
      <c r="D198" s="7">
        <v>96.505269999999996</v>
      </c>
      <c r="E198" s="7">
        <v>95.85633</v>
      </c>
      <c r="F198" s="108">
        <v>96.705430000000007</v>
      </c>
      <c r="G198" s="7">
        <v>99.208820000000003</v>
      </c>
      <c r="H198" s="7">
        <v>98.460520000000002</v>
      </c>
      <c r="I198" s="7">
        <v>101.63290000000001</v>
      </c>
      <c r="J198" s="7">
        <v>102.7136</v>
      </c>
      <c r="K198" s="7">
        <v>102.37260000000001</v>
      </c>
      <c r="L198" s="7">
        <v>101.56359999999999</v>
      </c>
      <c r="M198" s="7">
        <v>101.56359999999999</v>
      </c>
      <c r="N198" s="7">
        <v>101.68899999999999</v>
      </c>
      <c r="O198" s="7">
        <v>101.7283</v>
      </c>
      <c r="P198" s="10"/>
      <c r="Q198" s="7">
        <v>-0.67243996105082771</v>
      </c>
      <c r="R198" s="7">
        <v>0.88580482895600843</v>
      </c>
      <c r="S198" s="7">
        <v>2.5886757341340565</v>
      </c>
      <c r="T198" s="7">
        <v>-0.75426761451250035</v>
      </c>
      <c r="U198" s="7">
        <v>3.2219817648738847</v>
      </c>
      <c r="V198" s="7">
        <v>1.0633367738202817</v>
      </c>
      <c r="W198" s="7">
        <v>-0.33199108978751984</v>
      </c>
      <c r="X198" s="7">
        <v>-0.79025051625143028</v>
      </c>
      <c r="Y198" s="7">
        <v>0</v>
      </c>
      <c r="Z198" s="7">
        <v>0.12346943196184369</v>
      </c>
      <c r="AA198" s="11">
        <v>3.8647247981602177E-2</v>
      </c>
      <c r="AB198" s="20">
        <f t="shared" si="50"/>
        <v>99.999997500000006</v>
      </c>
      <c r="AC198" s="21">
        <f t="shared" si="34"/>
        <v>96.355676666666682</v>
      </c>
      <c r="AD198" s="20">
        <f t="shared" si="35"/>
        <v>99.767413333333323</v>
      </c>
      <c r="AE198" s="20">
        <f t="shared" si="51"/>
        <v>102.21660000000001</v>
      </c>
      <c r="AF198" s="20">
        <f t="shared" si="52"/>
        <v>101.66029999999999</v>
      </c>
      <c r="AG198" s="7"/>
      <c r="AH198" s="20">
        <f t="shared" si="53"/>
        <v>3.5407739166932686</v>
      </c>
      <c r="AI198" s="20">
        <f t="shared" si="53"/>
        <v>2.4548964284397243</v>
      </c>
      <c r="AJ198" s="19">
        <f t="shared" si="53"/>
        <v>-0.5442364547441656</v>
      </c>
    </row>
    <row r="199" spans="1:36" x14ac:dyDescent="0.2">
      <c r="B199" s="3" t="s">
        <v>307</v>
      </c>
      <c r="C199" s="14"/>
      <c r="D199" s="7">
        <v>100</v>
      </c>
      <c r="E199" s="7">
        <v>100</v>
      </c>
      <c r="F199" s="108">
        <v>100</v>
      </c>
      <c r="G199" s="7">
        <v>100</v>
      </c>
      <c r="H199" s="7">
        <v>100</v>
      </c>
      <c r="I199" s="7">
        <v>100</v>
      </c>
      <c r="J199" s="7">
        <v>100</v>
      </c>
      <c r="K199" s="7">
        <v>100</v>
      </c>
      <c r="L199" s="7">
        <v>100</v>
      </c>
      <c r="M199" s="7">
        <v>100</v>
      </c>
      <c r="N199" s="7">
        <v>100</v>
      </c>
      <c r="O199" s="7">
        <v>100</v>
      </c>
      <c r="P199" s="10"/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11">
        <v>0</v>
      </c>
      <c r="AB199" s="20">
        <f t="shared" si="50"/>
        <v>100</v>
      </c>
      <c r="AC199" s="21">
        <f t="shared" ref="AC199:AC208" si="54">IFERROR(AVERAGE(D199:F199),"")</f>
        <v>100</v>
      </c>
      <c r="AD199" s="20">
        <f t="shared" ref="AD199:AD208" si="55">IFERROR(AVERAGE(G199:I199),"")</f>
        <v>100</v>
      </c>
      <c r="AE199" s="20">
        <f t="shared" si="51"/>
        <v>100</v>
      </c>
      <c r="AF199" s="20">
        <f t="shared" si="52"/>
        <v>100</v>
      </c>
      <c r="AG199" s="7"/>
      <c r="AH199" s="20">
        <f t="shared" si="53"/>
        <v>0</v>
      </c>
      <c r="AI199" s="20">
        <f t="shared" si="53"/>
        <v>0</v>
      </c>
      <c r="AJ199" s="19">
        <f t="shared" si="53"/>
        <v>0</v>
      </c>
    </row>
    <row r="200" spans="1:36" x14ac:dyDescent="0.2">
      <c r="B200" s="3" t="s">
        <v>308</v>
      </c>
      <c r="C200" s="14"/>
      <c r="D200" s="7">
        <v>98.340040000000002</v>
      </c>
      <c r="E200" s="7">
        <v>99.810249999999996</v>
      </c>
      <c r="F200" s="108">
        <v>99.578270000000003</v>
      </c>
      <c r="G200" s="7">
        <v>99.110889999999998</v>
      </c>
      <c r="H200" s="7">
        <v>99.385120000000001</v>
      </c>
      <c r="I200" s="7">
        <v>100.40949999999999</v>
      </c>
      <c r="J200" s="7">
        <v>100.8224</v>
      </c>
      <c r="K200" s="7">
        <v>100.7273</v>
      </c>
      <c r="L200" s="7">
        <v>101.5069</v>
      </c>
      <c r="M200" s="7">
        <v>100.03319999999999</v>
      </c>
      <c r="N200" s="7">
        <v>100.1729</v>
      </c>
      <c r="O200" s="7">
        <v>100.1031</v>
      </c>
      <c r="P200" s="10"/>
      <c r="Q200" s="7">
        <v>1.4950268476604183</v>
      </c>
      <c r="R200" s="7">
        <v>-0.23242101888332409</v>
      </c>
      <c r="S200" s="7">
        <v>-0.46935942952212933</v>
      </c>
      <c r="T200" s="7">
        <v>0.27669007916284766</v>
      </c>
      <c r="U200" s="7">
        <v>1.0307176768514175</v>
      </c>
      <c r="V200" s="7">
        <v>0.41121607019256906</v>
      </c>
      <c r="W200" s="7">
        <v>-9.4324277144763644E-2</v>
      </c>
      <c r="X200" s="7">
        <v>0.77397090957466552</v>
      </c>
      <c r="Y200" s="7">
        <v>-1.4518224869442451</v>
      </c>
      <c r="Z200" s="7">
        <v>0.13965363499318709</v>
      </c>
      <c r="AA200" s="11">
        <v>-6.9679524102826962E-2</v>
      </c>
      <c r="AB200" s="20">
        <f t="shared" si="50"/>
        <v>99.999989166666651</v>
      </c>
      <c r="AC200" s="21">
        <f t="shared" si="54"/>
        <v>99.242853333333343</v>
      </c>
      <c r="AD200" s="20">
        <f t="shared" si="55"/>
        <v>99.635170000000002</v>
      </c>
      <c r="AE200" s="20">
        <f t="shared" si="51"/>
        <v>101.01886666666667</v>
      </c>
      <c r="AF200" s="20">
        <f t="shared" si="52"/>
        <v>100.10306666666666</v>
      </c>
      <c r="AG200" s="7"/>
      <c r="AH200" s="20">
        <f t="shared" si="53"/>
        <v>0.39530974119512052</v>
      </c>
      <c r="AI200" s="20">
        <f t="shared" si="53"/>
        <v>1.3887632917840733</v>
      </c>
      <c r="AJ200" s="19">
        <f t="shared" si="53"/>
        <v>-0.90656332843435905</v>
      </c>
    </row>
    <row r="201" spans="1:36" x14ac:dyDescent="0.2">
      <c r="B201" s="3" t="s">
        <v>309</v>
      </c>
      <c r="C201" s="14"/>
      <c r="D201" s="7">
        <v>98.817580000000007</v>
      </c>
      <c r="E201" s="7">
        <v>99.590029999999999</v>
      </c>
      <c r="F201" s="108">
        <v>99.785619999999994</v>
      </c>
      <c r="G201" s="7">
        <v>98.437290000000004</v>
      </c>
      <c r="H201" s="7">
        <v>100.7371</v>
      </c>
      <c r="I201" s="7">
        <v>98.355509999999995</v>
      </c>
      <c r="J201" s="7">
        <v>98.748760000000004</v>
      </c>
      <c r="K201" s="7">
        <v>98.966229999999996</v>
      </c>
      <c r="L201" s="7">
        <v>101.6182</v>
      </c>
      <c r="M201" s="7">
        <v>99.916370000000001</v>
      </c>
      <c r="N201" s="7">
        <v>102.4687</v>
      </c>
      <c r="O201" s="7">
        <v>102.5586</v>
      </c>
      <c r="P201" s="10"/>
      <c r="Q201" s="7">
        <v>0.78169289310666379</v>
      </c>
      <c r="R201" s="7">
        <v>0.19639516124254175</v>
      </c>
      <c r="S201" s="7">
        <v>-1.3512267599279235</v>
      </c>
      <c r="T201" s="7">
        <v>2.3363199047840446</v>
      </c>
      <c r="U201" s="7">
        <v>-2.364163749006079</v>
      </c>
      <c r="V201" s="7">
        <v>0.39982508351591994</v>
      </c>
      <c r="W201" s="7">
        <v>0.22022555017398865</v>
      </c>
      <c r="X201" s="7">
        <v>2.6796716415286363</v>
      </c>
      <c r="Y201" s="7">
        <v>-1.6747295267973659</v>
      </c>
      <c r="Z201" s="7">
        <v>2.5544663001668271</v>
      </c>
      <c r="AA201" s="11">
        <v>8.7734108073977801E-2</v>
      </c>
      <c r="AB201" s="20">
        <f t="shared" si="50"/>
        <v>99.999999166666669</v>
      </c>
      <c r="AC201" s="21">
        <f t="shared" si="54"/>
        <v>99.397743333333324</v>
      </c>
      <c r="AD201" s="20">
        <f t="shared" si="55"/>
        <v>99.176633333333328</v>
      </c>
      <c r="AE201" s="20">
        <f t="shared" si="51"/>
        <v>99.777730000000005</v>
      </c>
      <c r="AF201" s="20">
        <f t="shared" si="52"/>
        <v>101.64789</v>
      </c>
      <c r="AG201" s="7"/>
      <c r="AH201" s="20">
        <f t="shared" si="53"/>
        <v>-0.22244971825818993</v>
      </c>
      <c r="AI201" s="20">
        <f t="shared" si="53"/>
        <v>0.60608698487109791</v>
      </c>
      <c r="AJ201" s="19">
        <f t="shared" si="53"/>
        <v>1.8743260645436521</v>
      </c>
    </row>
    <row r="202" spans="1:36" s="46" customFormat="1" x14ac:dyDescent="0.2">
      <c r="A202" s="46" t="s">
        <v>27</v>
      </c>
      <c r="B202" s="54" t="s">
        <v>37</v>
      </c>
      <c r="C202" s="26"/>
      <c r="D202" s="109">
        <v>98.149410000000003</v>
      </c>
      <c r="E202" s="109">
        <v>98.882059999999996</v>
      </c>
      <c r="F202" s="110">
        <v>99.075630000000004</v>
      </c>
      <c r="G202" s="109">
        <v>99.341409999999996</v>
      </c>
      <c r="H202" s="109">
        <v>99.833110000000005</v>
      </c>
      <c r="I202" s="109">
        <v>99.975440000000006</v>
      </c>
      <c r="J202" s="109">
        <v>100.1876</v>
      </c>
      <c r="K202" s="109">
        <v>100.3618</v>
      </c>
      <c r="L202" s="109">
        <v>100.3193</v>
      </c>
      <c r="M202" s="109">
        <v>100.8506</v>
      </c>
      <c r="N202" s="109">
        <v>101.5427</v>
      </c>
      <c r="O202" s="109">
        <v>101.48090000000001</v>
      </c>
      <c r="P202" s="21"/>
      <c r="Q202" s="20">
        <v>0.74646398791392887</v>
      </c>
      <c r="R202" s="20">
        <v>0.19575846215178794</v>
      </c>
      <c r="S202" s="20">
        <v>0.26825971230260393</v>
      </c>
      <c r="T202" s="20">
        <v>0.49495975545344956</v>
      </c>
      <c r="U202" s="20">
        <v>0.14256793162108358</v>
      </c>
      <c r="V202" s="20">
        <v>0.21221211929649647</v>
      </c>
      <c r="W202" s="20">
        <v>0.17387381272732258</v>
      </c>
      <c r="X202" s="20">
        <v>-4.2346789316257752E-2</v>
      </c>
      <c r="Y202" s="20">
        <v>0.52960895859520718</v>
      </c>
      <c r="Z202" s="20">
        <v>0.68626264989994745</v>
      </c>
      <c r="AA202" s="19">
        <v>-6.0861095873943644E-2</v>
      </c>
      <c r="AB202" s="20">
        <f t="shared" si="50"/>
        <v>99.999996666666675</v>
      </c>
      <c r="AC202" s="21">
        <f t="shared" si="54"/>
        <v>98.702366666666663</v>
      </c>
      <c r="AD202" s="20">
        <f t="shared" si="55"/>
        <v>99.71665333333334</v>
      </c>
      <c r="AE202" s="20">
        <f t="shared" si="51"/>
        <v>100.28956666666666</v>
      </c>
      <c r="AF202" s="20">
        <f t="shared" si="52"/>
        <v>101.29140000000001</v>
      </c>
      <c r="AG202" s="109"/>
      <c r="AH202" s="20">
        <f t="shared" si="53"/>
        <v>1.027621424815564</v>
      </c>
      <c r="AI202" s="20">
        <f t="shared" si="53"/>
        <v>0.57454127689000245</v>
      </c>
      <c r="AJ202" s="19">
        <f t="shared" si="53"/>
        <v>0.99894073394808913</v>
      </c>
    </row>
    <row r="203" spans="1:36" x14ac:dyDescent="0.2">
      <c r="A203" s="1" t="s">
        <v>29</v>
      </c>
      <c r="B203" s="3" t="s">
        <v>39</v>
      </c>
      <c r="C203" s="14"/>
      <c r="D203" s="7">
        <v>98.322720000000004</v>
      </c>
      <c r="E203" s="7">
        <v>98.477649999999997</v>
      </c>
      <c r="F203" s="108">
        <v>99.970330000000004</v>
      </c>
      <c r="G203" s="7">
        <v>99.896979999999999</v>
      </c>
      <c r="H203" s="7">
        <v>99.406369999999995</v>
      </c>
      <c r="I203" s="7">
        <v>99.170069999999996</v>
      </c>
      <c r="J203" s="7">
        <v>100.0558</v>
      </c>
      <c r="K203" s="7">
        <v>100.9224</v>
      </c>
      <c r="L203" s="7">
        <v>100.8914</v>
      </c>
      <c r="M203" s="7">
        <v>101.1067</v>
      </c>
      <c r="N203" s="7">
        <v>101.2077</v>
      </c>
      <c r="O203" s="7">
        <v>100.57170000000001</v>
      </c>
      <c r="P203" s="10"/>
      <c r="Q203" s="7">
        <v>0.15757293939792666</v>
      </c>
      <c r="R203" s="7">
        <v>1.5157550977303045</v>
      </c>
      <c r="S203" s="7">
        <v>-7.3371769403987069E-2</v>
      </c>
      <c r="T203" s="7">
        <v>-0.49111594764927202</v>
      </c>
      <c r="U203" s="7">
        <v>-0.23771112454865814</v>
      </c>
      <c r="V203" s="7">
        <v>0.89314245719500795</v>
      </c>
      <c r="W203" s="7">
        <v>0.86611670687755349</v>
      </c>
      <c r="X203" s="7">
        <v>-3.0716669441067299E-2</v>
      </c>
      <c r="Y203" s="7">
        <v>0.21339777225809053</v>
      </c>
      <c r="Z203" s="7">
        <v>9.9894467923489827E-2</v>
      </c>
      <c r="AA203" s="11">
        <v>-0.62841068416730705</v>
      </c>
      <c r="AB203" s="20">
        <f t="shared" si="50"/>
        <v>99.999984999999995</v>
      </c>
      <c r="AC203" s="21">
        <f t="shared" si="54"/>
        <v>98.923566666666659</v>
      </c>
      <c r="AD203" s="20">
        <f t="shared" si="55"/>
        <v>99.491139999999987</v>
      </c>
      <c r="AE203" s="20">
        <f t="shared" si="51"/>
        <v>100.6232</v>
      </c>
      <c r="AF203" s="20">
        <f t="shared" si="52"/>
        <v>100.96203333333334</v>
      </c>
      <c r="AG203" s="7"/>
      <c r="AH203" s="20">
        <f t="shared" si="53"/>
        <v>0.57374936272347554</v>
      </c>
      <c r="AI203" s="20">
        <f t="shared" si="53"/>
        <v>1.137850063834847</v>
      </c>
      <c r="AJ203" s="19">
        <f t="shared" si="53"/>
        <v>0.33673480204699047</v>
      </c>
    </row>
    <row r="204" spans="1:36" x14ac:dyDescent="0.2">
      <c r="A204" s="1" t="s">
        <v>31</v>
      </c>
      <c r="B204" s="3" t="s">
        <v>310</v>
      </c>
      <c r="C204" s="14"/>
      <c r="D204" s="7">
        <v>97.691490000000002</v>
      </c>
      <c r="E204" s="7">
        <v>98.916240000000002</v>
      </c>
      <c r="F204" s="108">
        <v>99.036209999999997</v>
      </c>
      <c r="G204" s="7">
        <v>99.694640000000007</v>
      </c>
      <c r="H204" s="7">
        <v>100.0502</v>
      </c>
      <c r="I204" s="7">
        <v>100.44629999999999</v>
      </c>
      <c r="J204" s="7">
        <v>100.4807</v>
      </c>
      <c r="K204" s="7">
        <v>100.7821</v>
      </c>
      <c r="L204" s="7">
        <v>100.68210000000001</v>
      </c>
      <c r="M204" s="7">
        <v>100.4877</v>
      </c>
      <c r="N204" s="7">
        <v>100.8921</v>
      </c>
      <c r="O204" s="7">
        <v>100.8402</v>
      </c>
      <c r="P204" s="10"/>
      <c r="Q204" s="7">
        <v>1.2536915958595782</v>
      </c>
      <c r="R204" s="7">
        <v>0.12128443216199383</v>
      </c>
      <c r="S204" s="7">
        <v>0.66483763867782286</v>
      </c>
      <c r="T204" s="7">
        <v>0.35664906358054654</v>
      </c>
      <c r="U204" s="7">
        <v>0.39590125756869038</v>
      </c>
      <c r="V204" s="7">
        <v>3.4247154947474517E-2</v>
      </c>
      <c r="W204" s="7">
        <v>0.29995810140653978</v>
      </c>
      <c r="X204" s="7">
        <v>-9.9223969335818882E-2</v>
      </c>
      <c r="Y204" s="7">
        <v>-0.19308298098669144</v>
      </c>
      <c r="Z204" s="7">
        <v>0.40243731322340487</v>
      </c>
      <c r="AA204" s="11">
        <v>-5.1441094000425597E-2</v>
      </c>
      <c r="AB204" s="20">
        <f t="shared" si="50"/>
        <v>99.999998333333338</v>
      </c>
      <c r="AC204" s="21">
        <f t="shared" si="54"/>
        <v>98.547979999999995</v>
      </c>
      <c r="AD204" s="20">
        <f t="shared" si="55"/>
        <v>100.06371333333334</v>
      </c>
      <c r="AE204" s="20">
        <f t="shared" si="51"/>
        <v>100.64830000000001</v>
      </c>
      <c r="AF204" s="20">
        <f t="shared" si="52"/>
        <v>100.74</v>
      </c>
      <c r="AG204" s="7"/>
      <c r="AH204" s="20">
        <f t="shared" si="53"/>
        <v>1.5380663645600237</v>
      </c>
      <c r="AI204" s="20">
        <f t="shared" si="53"/>
        <v>0.58421444417047041</v>
      </c>
      <c r="AJ204" s="19">
        <f t="shared" si="53"/>
        <v>9.1109338160705988E-2</v>
      </c>
    </row>
    <row r="205" spans="1:36" x14ac:dyDescent="0.2">
      <c r="A205" s="1" t="s">
        <v>33</v>
      </c>
      <c r="B205" s="3" t="s">
        <v>311</v>
      </c>
      <c r="C205" s="14"/>
      <c r="D205" s="7">
        <v>98.345380000000006</v>
      </c>
      <c r="E205" s="7">
        <v>98.881200000000007</v>
      </c>
      <c r="F205" s="108">
        <v>99.003110000000007</v>
      </c>
      <c r="G205" s="7">
        <v>99.091710000000006</v>
      </c>
      <c r="H205" s="7">
        <v>100.10380000000001</v>
      </c>
      <c r="I205" s="7">
        <v>100.18989999999999</v>
      </c>
      <c r="J205" s="7">
        <v>100.1858</v>
      </c>
      <c r="K205" s="7">
        <v>100.1875</v>
      </c>
      <c r="L205" s="7">
        <v>100.1647</v>
      </c>
      <c r="M205" s="7">
        <v>101.3537</v>
      </c>
      <c r="N205" s="7">
        <v>101.3436</v>
      </c>
      <c r="O205" s="7">
        <v>101.14960000000001</v>
      </c>
      <c r="P205" s="10"/>
      <c r="Q205" s="7">
        <v>0.54483494801687793</v>
      </c>
      <c r="R205" s="7">
        <v>0.12328936137506394</v>
      </c>
      <c r="S205" s="7">
        <v>8.9492138176264932E-2</v>
      </c>
      <c r="T205" s="7">
        <v>1.0213669740889531</v>
      </c>
      <c r="U205" s="7">
        <v>8.6010720871722776E-2</v>
      </c>
      <c r="V205" s="7">
        <v>-4.0922288573938068E-3</v>
      </c>
      <c r="W205" s="7">
        <v>1.6968472577946082E-3</v>
      </c>
      <c r="X205" s="7">
        <v>-2.2757330006242003E-2</v>
      </c>
      <c r="Y205" s="7">
        <v>1.1870449369887868</v>
      </c>
      <c r="Z205" s="7">
        <v>-9.9651024087018397E-3</v>
      </c>
      <c r="AA205" s="11">
        <v>-0.1914279737447539</v>
      </c>
      <c r="AB205" s="20">
        <f t="shared" si="50"/>
        <v>100</v>
      </c>
      <c r="AC205" s="21">
        <f t="shared" si="54"/>
        <v>98.743229999999997</v>
      </c>
      <c r="AD205" s="20">
        <f t="shared" si="55"/>
        <v>99.795136666666664</v>
      </c>
      <c r="AE205" s="20">
        <f t="shared" si="51"/>
        <v>100.17933333333333</v>
      </c>
      <c r="AF205" s="20">
        <f t="shared" si="52"/>
        <v>101.28230000000001</v>
      </c>
      <c r="AG205" s="7"/>
      <c r="AH205" s="20">
        <f t="shared" si="53"/>
        <v>1.0652949743153783</v>
      </c>
      <c r="AI205" s="20">
        <f t="shared" si="53"/>
        <v>0.38498536050906296</v>
      </c>
      <c r="AJ205" s="19">
        <f t="shared" si="53"/>
        <v>1.1009922206176981</v>
      </c>
    </row>
    <row r="206" spans="1:36" x14ac:dyDescent="0.2">
      <c r="A206" s="1" t="s">
        <v>34</v>
      </c>
      <c r="B206" s="3" t="s">
        <v>312</v>
      </c>
      <c r="C206" s="14"/>
      <c r="D206" s="7">
        <v>97.776120000000006</v>
      </c>
      <c r="E206" s="7">
        <v>98.026949999999999</v>
      </c>
      <c r="F206" s="108">
        <v>98.062709999999996</v>
      </c>
      <c r="G206" s="7">
        <v>98.472610000000003</v>
      </c>
      <c r="H206" s="7">
        <v>99.610370000000003</v>
      </c>
      <c r="I206" s="7">
        <v>99.669899999999998</v>
      </c>
      <c r="J206" s="7">
        <v>100.9543</v>
      </c>
      <c r="K206" s="7">
        <v>101.1767</v>
      </c>
      <c r="L206" s="7">
        <v>101.3275</v>
      </c>
      <c r="M206" s="7">
        <v>101.3573</v>
      </c>
      <c r="N206" s="7">
        <v>101.8494</v>
      </c>
      <c r="O206" s="7">
        <v>101.7162</v>
      </c>
      <c r="P206" s="10"/>
      <c r="Q206" s="7">
        <v>0.25653503125302318</v>
      </c>
      <c r="R206" s="7">
        <v>3.6479763983268111E-2</v>
      </c>
      <c r="S206" s="7">
        <v>0.4179978301639915</v>
      </c>
      <c r="T206" s="7">
        <v>1.1554075798336207</v>
      </c>
      <c r="U206" s="7">
        <v>5.9762854008066822E-2</v>
      </c>
      <c r="V206" s="7">
        <v>1.288653846346796</v>
      </c>
      <c r="W206" s="7">
        <v>0.22029769905788388</v>
      </c>
      <c r="X206" s="7">
        <v>0.14904617367437742</v>
      </c>
      <c r="Y206" s="7">
        <v>2.9409587722972041E-2</v>
      </c>
      <c r="Z206" s="7">
        <v>0.48551017045640299</v>
      </c>
      <c r="AA206" s="11">
        <v>-0.13078133008147538</v>
      </c>
      <c r="AB206" s="20">
        <f t="shared" si="50"/>
        <v>100.000005</v>
      </c>
      <c r="AC206" s="21">
        <f t="shared" si="54"/>
        <v>97.955259999999996</v>
      </c>
      <c r="AD206" s="20">
        <f t="shared" si="55"/>
        <v>99.250960000000006</v>
      </c>
      <c r="AE206" s="20">
        <f t="shared" si="51"/>
        <v>101.15283333333333</v>
      </c>
      <c r="AF206" s="20">
        <f t="shared" si="52"/>
        <v>101.64096666666667</v>
      </c>
      <c r="AG206" s="7"/>
      <c r="AH206" s="20">
        <f t="shared" si="53"/>
        <v>1.3227467315180377</v>
      </c>
      <c r="AI206" s="20">
        <f t="shared" si="53"/>
        <v>1.916226637337644</v>
      </c>
      <c r="AJ206" s="19">
        <f t="shared" si="53"/>
        <v>0.48257010431409242</v>
      </c>
    </row>
    <row r="207" spans="1:36" x14ac:dyDescent="0.2">
      <c r="A207" s="1" t="s">
        <v>36</v>
      </c>
      <c r="B207" s="3" t="s">
        <v>313</v>
      </c>
      <c r="C207" s="14"/>
      <c r="D207" s="7">
        <v>100.4272</v>
      </c>
      <c r="E207" s="7">
        <v>100.3484</v>
      </c>
      <c r="F207" s="108">
        <v>99.300560000000004</v>
      </c>
      <c r="G207" s="7">
        <v>99.229339999999993</v>
      </c>
      <c r="H207" s="7">
        <v>99.320179999999993</v>
      </c>
      <c r="I207" s="7">
        <v>99.547020000000003</v>
      </c>
      <c r="J207" s="7">
        <v>99.513069999999999</v>
      </c>
      <c r="K207" s="7">
        <v>100.2099</v>
      </c>
      <c r="L207" s="7">
        <v>99.577569999999994</v>
      </c>
      <c r="M207" s="7">
        <v>100.44540000000001</v>
      </c>
      <c r="N207" s="7">
        <v>100.9609</v>
      </c>
      <c r="O207" s="7">
        <v>101.1203</v>
      </c>
      <c r="P207" s="10"/>
      <c r="Q207" s="7">
        <v>-7.8464798381316106E-2</v>
      </c>
      <c r="R207" s="7">
        <v>-1.0442020002311883</v>
      </c>
      <c r="S207" s="7">
        <v>-7.1721649908128349E-2</v>
      </c>
      <c r="T207" s="7">
        <v>9.1545504585639731E-2</v>
      </c>
      <c r="U207" s="7">
        <v>0.22839265897424865</v>
      </c>
      <c r="V207" s="7">
        <v>-3.4104486502965499E-2</v>
      </c>
      <c r="W207" s="7">
        <v>0.70023967705951151</v>
      </c>
      <c r="X207" s="7">
        <v>-0.63100551941475869</v>
      </c>
      <c r="Y207" s="7">
        <v>0.87151152613988481</v>
      </c>
      <c r="Z207" s="7">
        <v>0.5132141442017143</v>
      </c>
      <c r="AA207" s="11">
        <v>0.15788290318331663</v>
      </c>
      <c r="AB207" s="20">
        <f t="shared" si="50"/>
        <v>99.999986666666658</v>
      </c>
      <c r="AC207" s="21">
        <f t="shared" si="54"/>
        <v>100.02538666666668</v>
      </c>
      <c r="AD207" s="20">
        <f t="shared" si="55"/>
        <v>99.36551333333334</v>
      </c>
      <c r="AE207" s="20">
        <f t="shared" si="51"/>
        <v>99.766846666666666</v>
      </c>
      <c r="AF207" s="20">
        <f t="shared" si="52"/>
        <v>100.84219999999999</v>
      </c>
      <c r="AG207" s="7"/>
      <c r="AH207" s="20">
        <f t="shared" si="53"/>
        <v>-0.6597058560066813</v>
      </c>
      <c r="AI207" s="20">
        <f t="shared" si="53"/>
        <v>0.40389599959797806</v>
      </c>
      <c r="AJ207" s="19">
        <f t="shared" si="53"/>
        <v>1.0778664148083408</v>
      </c>
    </row>
    <row r="208" spans="1:36" x14ac:dyDescent="0.2">
      <c r="A208" s="1" t="s">
        <v>38</v>
      </c>
      <c r="B208" s="3" t="s">
        <v>70</v>
      </c>
      <c r="C208" s="14"/>
      <c r="D208" s="7">
        <v>98.121070000000003</v>
      </c>
      <c r="E208" s="7">
        <v>99.019400000000005</v>
      </c>
      <c r="F208" s="108">
        <v>99.616050000000001</v>
      </c>
      <c r="G208" s="7">
        <v>99.616050000000001</v>
      </c>
      <c r="H208" s="7">
        <v>99.632769999999994</v>
      </c>
      <c r="I208" s="7">
        <v>99.632769999999994</v>
      </c>
      <c r="J208" s="7">
        <v>99.637249999999995</v>
      </c>
      <c r="K208" s="7">
        <v>99.637249999999995</v>
      </c>
      <c r="L208" s="7">
        <v>99.637249999999995</v>
      </c>
      <c r="M208" s="7">
        <v>100.634</v>
      </c>
      <c r="N208" s="7">
        <v>102.4002</v>
      </c>
      <c r="O208" s="7">
        <v>102.4158</v>
      </c>
      <c r="P208" s="10"/>
      <c r="Q208" s="7">
        <v>0.91553220934097157</v>
      </c>
      <c r="R208" s="7">
        <v>0.60255869051922839</v>
      </c>
      <c r="S208" s="7">
        <v>0</v>
      </c>
      <c r="T208" s="7">
        <v>1.6784443872239759E-2</v>
      </c>
      <c r="U208" s="7">
        <v>0</v>
      </c>
      <c r="V208" s="7">
        <v>4.4965125430126334E-3</v>
      </c>
      <c r="W208" s="7">
        <v>0</v>
      </c>
      <c r="X208" s="7">
        <v>0</v>
      </c>
      <c r="Y208" s="7">
        <v>1.0003788743667714</v>
      </c>
      <c r="Z208" s="7">
        <v>1.755072838205773</v>
      </c>
      <c r="AA208" s="11">
        <v>1.5234345245425572E-2</v>
      </c>
      <c r="AB208" s="20">
        <f t="shared" si="50"/>
        <v>99.99998833333332</v>
      </c>
      <c r="AC208" s="21">
        <f t="shared" si="54"/>
        <v>98.918840000000003</v>
      </c>
      <c r="AD208" s="20">
        <f t="shared" si="55"/>
        <v>99.627196666666649</v>
      </c>
      <c r="AE208" s="20">
        <f t="shared" si="51"/>
        <v>99.637249999999995</v>
      </c>
      <c r="AF208" s="20">
        <f t="shared" si="52"/>
        <v>101.81666666666666</v>
      </c>
      <c r="AG208" s="7"/>
      <c r="AH208" s="20">
        <f t="shared" si="53"/>
        <v>0.71609884089487252</v>
      </c>
      <c r="AI208" s="20">
        <f t="shared" si="53"/>
        <v>1.0090952741535375E-2</v>
      </c>
      <c r="AJ208" s="19">
        <f t="shared" si="53"/>
        <v>2.1873512834473843</v>
      </c>
    </row>
    <row r="209" spans="1:36" s="46" customFormat="1" x14ac:dyDescent="0.2">
      <c r="A209" s="46" t="s">
        <v>40</v>
      </c>
      <c r="B209" s="54" t="s">
        <v>48</v>
      </c>
      <c r="C209" s="26"/>
      <c r="D209" s="109">
        <v>103.6401</v>
      </c>
      <c r="E209" s="109">
        <v>103.1737</v>
      </c>
      <c r="F209" s="110">
        <v>103.26560000000001</v>
      </c>
      <c r="G209" s="109">
        <v>100.7182</v>
      </c>
      <c r="H209" s="109">
        <v>99.653120000000001</v>
      </c>
      <c r="I209" s="109">
        <v>99.388540000000006</v>
      </c>
      <c r="J209" s="109">
        <v>98.740229999999997</v>
      </c>
      <c r="K209" s="109">
        <v>97.286320000000003</v>
      </c>
      <c r="L209" s="109">
        <v>98.953550000000007</v>
      </c>
      <c r="M209" s="109">
        <v>99.689350000000005</v>
      </c>
      <c r="N209" s="109">
        <v>98.38306</v>
      </c>
      <c r="O209" s="109">
        <v>97.37388</v>
      </c>
      <c r="P209" s="21"/>
      <c r="Q209" s="20">
        <v>-0.45001886335502111</v>
      </c>
      <c r="R209" s="20">
        <v>8.9073087424420799E-2</v>
      </c>
      <c r="S209" s="20">
        <v>-2.4668427821075074</v>
      </c>
      <c r="T209" s="20">
        <v>-1.0574851417122177</v>
      </c>
      <c r="U209" s="20">
        <v>-0.26550096976391219</v>
      </c>
      <c r="V209" s="20">
        <v>-0.65229854468131765</v>
      </c>
      <c r="W209" s="20">
        <v>-1.4724596043578118</v>
      </c>
      <c r="X209" s="20">
        <v>1.7137352918683773</v>
      </c>
      <c r="Y209" s="20">
        <v>0.74358120552521612</v>
      </c>
      <c r="Z209" s="20">
        <v>-1.3103606353136059</v>
      </c>
      <c r="AA209" s="19">
        <v>-1.0257660211016009</v>
      </c>
      <c r="AB209" s="20">
        <f>(AB188/AB189)*100</f>
        <v>99.999994166666568</v>
      </c>
      <c r="AC209" s="21">
        <f t="shared" ref="AC209:AF209" si="56">(AC188/AC189)*100</f>
        <v>103.35943573737589</v>
      </c>
      <c r="AD209" s="20">
        <f t="shared" si="56"/>
        <v>99.915661673011073</v>
      </c>
      <c r="AE209" s="20">
        <f t="shared" si="56"/>
        <v>98.32576368503176</v>
      </c>
      <c r="AF209" s="20">
        <f t="shared" si="56"/>
        <v>98.479616314894599</v>
      </c>
      <c r="AG209" s="109"/>
      <c r="AH209" s="20">
        <f t="shared" si="53"/>
        <v>-3.3318429418626465</v>
      </c>
      <c r="AI209" s="20">
        <f t="shared" si="53"/>
        <v>-1.5912400131848159</v>
      </c>
      <c r="AJ209" s="19">
        <f t="shared" si="53"/>
        <v>0.15647234671440913</v>
      </c>
    </row>
    <row r="210" spans="1:36" s="46" customFormat="1" x14ac:dyDescent="0.2">
      <c r="A210" s="54" t="s">
        <v>41</v>
      </c>
      <c r="B210" s="46" t="s">
        <v>72</v>
      </c>
      <c r="C210" s="26"/>
      <c r="D210" s="109">
        <v>103.60939999999999</v>
      </c>
      <c r="E210" s="109">
        <v>102.69750000000001</v>
      </c>
      <c r="F210" s="110">
        <v>102.813</v>
      </c>
      <c r="G210" s="109">
        <v>100.2606</v>
      </c>
      <c r="H210" s="109">
        <v>100.23820000000001</v>
      </c>
      <c r="I210" s="109">
        <v>99.95232</v>
      </c>
      <c r="J210" s="109">
        <v>99.885919999999999</v>
      </c>
      <c r="K210" s="109">
        <v>98.004530000000003</v>
      </c>
      <c r="L210" s="109">
        <v>99.121510000000001</v>
      </c>
      <c r="M210" s="109">
        <v>99.121080000000006</v>
      </c>
      <c r="N210" s="109">
        <v>97.704350000000005</v>
      </c>
      <c r="O210" s="109">
        <v>96.816990000000004</v>
      </c>
      <c r="P210" s="21"/>
      <c r="Q210" s="20">
        <v>-0.88013249763051293</v>
      </c>
      <c r="R210" s="20">
        <v>0.11246622361790429</v>
      </c>
      <c r="S210" s="20">
        <v>-2.4825654343322396</v>
      </c>
      <c r="T210" s="20">
        <v>-2.2341777328272951E-2</v>
      </c>
      <c r="U210" s="20">
        <v>-0.28520065204683032</v>
      </c>
      <c r="V210" s="20">
        <v>-6.6431674622461565E-2</v>
      </c>
      <c r="W210" s="20">
        <v>-1.883538740995724</v>
      </c>
      <c r="X210" s="20">
        <v>1.1397228270978883</v>
      </c>
      <c r="Y210" s="20">
        <v>-4.3381098612640121E-4</v>
      </c>
      <c r="Z210" s="20">
        <v>-1.4292923362013419</v>
      </c>
      <c r="AA210" s="19">
        <v>-0.90820930695511615</v>
      </c>
      <c r="AB210" s="20">
        <f>(AB188/AB202)*100</f>
        <v>99.999995833333188</v>
      </c>
      <c r="AC210" s="21">
        <f t="shared" ref="AC210:AF210" si="57">(AC188/AC202)*100</f>
        <v>103.03839387843115</v>
      </c>
      <c r="AD210" s="20">
        <f t="shared" si="57"/>
        <v>100.15007857597573</v>
      </c>
      <c r="AE210" s="20">
        <f t="shared" si="57"/>
        <v>99.003429070554688</v>
      </c>
      <c r="AF210" s="20">
        <f t="shared" si="57"/>
        <v>97.878220658417177</v>
      </c>
      <c r="AG210" s="109"/>
      <c r="AH210" s="20">
        <f t="shared" si="53"/>
        <v>-2.803144724735489</v>
      </c>
      <c r="AI210" s="20">
        <f t="shared" si="53"/>
        <v>-1.1449312089667103</v>
      </c>
      <c r="AJ210" s="19">
        <f t="shared" si="53"/>
        <v>-1.1365347874320832</v>
      </c>
    </row>
    <row r="211" spans="1:36" s="46" customFormat="1" ht="20.25" customHeight="1" x14ac:dyDescent="0.2">
      <c r="B211" s="22" t="s">
        <v>278</v>
      </c>
      <c r="C211" s="37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123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124"/>
      <c r="AB211" s="28"/>
      <c r="AC211" s="123"/>
      <c r="AD211" s="28"/>
      <c r="AE211" s="28"/>
      <c r="AF211" s="28"/>
      <c r="AG211" s="28"/>
      <c r="AH211" s="28"/>
      <c r="AI211" s="28"/>
      <c r="AJ211" s="124"/>
    </row>
    <row r="212" spans="1:36" x14ac:dyDescent="0.2">
      <c r="A212" s="1" t="s">
        <v>14</v>
      </c>
      <c r="B212" s="1" t="s">
        <v>15</v>
      </c>
      <c r="C212" s="14"/>
      <c r="D212" s="7">
        <v>101.81</v>
      </c>
      <c r="E212" s="7">
        <v>101.65</v>
      </c>
      <c r="F212" s="108">
        <v>101.95</v>
      </c>
      <c r="G212" s="7">
        <v>99.63</v>
      </c>
      <c r="H212" s="7">
        <v>100.09</v>
      </c>
      <c r="I212" s="7">
        <v>99.89</v>
      </c>
      <c r="J212" s="7">
        <v>100.04</v>
      </c>
      <c r="K212" s="7">
        <v>98.31</v>
      </c>
      <c r="L212" s="7">
        <v>99.4</v>
      </c>
      <c r="M212" s="7">
        <v>99.93</v>
      </c>
      <c r="N212" s="7">
        <v>99.14</v>
      </c>
      <c r="O212" s="7">
        <v>98.15</v>
      </c>
      <c r="P212" s="10"/>
      <c r="Q212" s="7">
        <v>-0.15715548570866966</v>
      </c>
      <c r="R212" s="7">
        <v>0.29513034923757708</v>
      </c>
      <c r="S212" s="7">
        <v>-2.2756253065228127</v>
      </c>
      <c r="T212" s="7">
        <v>0.46170832078691959</v>
      </c>
      <c r="U212" s="7">
        <v>-0.19982016185433391</v>
      </c>
      <c r="V212" s="7">
        <v>0.15016518169987556</v>
      </c>
      <c r="W212" s="7">
        <v>-1.7293082766893282</v>
      </c>
      <c r="X212" s="7">
        <v>1.1087376665649511</v>
      </c>
      <c r="Y212" s="7">
        <v>0.53319919517102721</v>
      </c>
      <c r="Z212" s="7">
        <v>-0.79055338737116598</v>
      </c>
      <c r="AA212" s="11">
        <v>-0.99858785555779184</v>
      </c>
      <c r="AB212" s="20">
        <f t="shared" ref="AB212:AB232" si="58">AVERAGE(D212:O212)</f>
        <v>99.999166666666667</v>
      </c>
      <c r="AC212" s="21">
        <f t="shared" ref="AC212:AC234" si="59">AVERAGE(E212:P212)</f>
        <v>99.834545454545434</v>
      </c>
      <c r="AD212" s="20">
        <f t="shared" ref="AD212:AD234" si="60">AVERAGE(F212:Q212)</f>
        <v>90.579349501299205</v>
      </c>
      <c r="AE212" s="20">
        <f t="shared" ref="AE212:AE234" si="61">AVERAGE(G212:R212)</f>
        <v>81.337997714866248</v>
      </c>
      <c r="AF212" s="20">
        <f t="shared" ref="AF212:AF234" si="62">AVERAGE(H212:S212)</f>
        <v>72.073849959727823</v>
      </c>
      <c r="AG212" s="7"/>
      <c r="AH212" s="20">
        <f t="shared" ref="AH212:AH234" si="63">IFERROR(AD212/AC212*100-100,"")</f>
        <v>-9.2705344739212592</v>
      </c>
      <c r="AI212" s="20">
        <f t="shared" ref="AI212:AI234" si="64">IFERROR(AE212/AD212*100-100,"")</f>
        <v>-10.202492993505558</v>
      </c>
      <c r="AJ212" s="19">
        <f t="shared" ref="AJ212:AJ234" si="65">IFERROR(AF212/AE212*100-100,"")</f>
        <v>-11.38969241364201</v>
      </c>
    </row>
    <row r="213" spans="1:36" x14ac:dyDescent="0.2">
      <c r="A213" s="1" t="s">
        <v>315</v>
      </c>
      <c r="B213" s="1" t="s">
        <v>21</v>
      </c>
      <c r="C213" s="14"/>
      <c r="D213" s="7">
        <v>98.12</v>
      </c>
      <c r="E213" s="7">
        <v>98.43</v>
      </c>
      <c r="F213" s="108">
        <v>98.64</v>
      </c>
      <c r="G213" s="7">
        <v>98.89</v>
      </c>
      <c r="H213" s="7">
        <v>100.42</v>
      </c>
      <c r="I213" s="7">
        <v>100.54</v>
      </c>
      <c r="J213" s="7">
        <v>101.36</v>
      </c>
      <c r="K213" s="7">
        <v>101.11</v>
      </c>
      <c r="L213" s="7">
        <v>100.49</v>
      </c>
      <c r="M213" s="7">
        <v>100.27</v>
      </c>
      <c r="N213" s="7">
        <v>100.84</v>
      </c>
      <c r="O213" s="7">
        <v>100.9</v>
      </c>
      <c r="P213" s="10"/>
      <c r="Q213" s="7">
        <v>0.31593966571545279</v>
      </c>
      <c r="R213" s="7">
        <v>0.21334958854007288</v>
      </c>
      <c r="S213" s="7">
        <v>0.25344687753446876</v>
      </c>
      <c r="T213" s="7">
        <v>1.5471736272626162</v>
      </c>
      <c r="U213" s="7">
        <v>0.1194981079466287</v>
      </c>
      <c r="V213" s="7">
        <v>0.81559578277301881</v>
      </c>
      <c r="W213" s="7">
        <v>-0.24664561957379638</v>
      </c>
      <c r="X213" s="7">
        <v>-0.61319355157749433</v>
      </c>
      <c r="Y213" s="7">
        <v>-0.21892725644342609</v>
      </c>
      <c r="Z213" s="7">
        <v>0.56846514411090798</v>
      </c>
      <c r="AA213" s="11">
        <v>5.9500198333996702E-2</v>
      </c>
      <c r="AB213" s="20">
        <f t="shared" si="58"/>
        <v>100.00083333333333</v>
      </c>
      <c r="AC213" s="21">
        <f t="shared" si="59"/>
        <v>100.1718181818182</v>
      </c>
      <c r="AD213" s="20">
        <f t="shared" si="60"/>
        <v>91.25235815142868</v>
      </c>
      <c r="AE213" s="20">
        <f t="shared" si="61"/>
        <v>82.304480841295955</v>
      </c>
      <c r="AF213" s="20">
        <f t="shared" si="62"/>
        <v>73.337521466526354</v>
      </c>
      <c r="AG213" s="7"/>
      <c r="AH213" s="20">
        <f t="shared" si="63"/>
        <v>-8.9041610627453451</v>
      </c>
      <c r="AI213" s="20">
        <f t="shared" si="64"/>
        <v>-9.8056395378672647</v>
      </c>
      <c r="AJ213" s="19">
        <f t="shared" si="65"/>
        <v>-10.894861717262017</v>
      </c>
    </row>
    <row r="214" spans="1:36" s="46" customFormat="1" x14ac:dyDescent="0.2">
      <c r="A214" s="46" t="s">
        <v>16</v>
      </c>
      <c r="B214" s="54" t="s">
        <v>23</v>
      </c>
      <c r="C214" s="26"/>
      <c r="D214" s="109">
        <v>98.11</v>
      </c>
      <c r="E214" s="109">
        <v>98.3</v>
      </c>
      <c r="F214" s="110">
        <v>98.52</v>
      </c>
      <c r="G214" s="109">
        <v>98.76</v>
      </c>
      <c r="H214" s="109">
        <v>100.57</v>
      </c>
      <c r="I214" s="109">
        <v>100.7</v>
      </c>
      <c r="J214" s="109">
        <v>101.66</v>
      </c>
      <c r="K214" s="109">
        <v>101.3</v>
      </c>
      <c r="L214" s="109">
        <v>100.54</v>
      </c>
      <c r="M214" s="109">
        <v>100.12</v>
      </c>
      <c r="N214" s="109">
        <v>100.66</v>
      </c>
      <c r="O214" s="109">
        <v>100.75</v>
      </c>
      <c r="P214" s="21"/>
      <c r="Q214" s="20">
        <v>0.19366017735194957</v>
      </c>
      <c r="R214" s="20">
        <v>0.2238046795523895</v>
      </c>
      <c r="S214" s="20">
        <v>0.24360535931791422</v>
      </c>
      <c r="T214" s="20">
        <v>1.8327257999189834</v>
      </c>
      <c r="U214" s="20">
        <v>0.12926319976136988</v>
      </c>
      <c r="V214" s="20">
        <v>0.95332671300893124</v>
      </c>
      <c r="W214" s="20">
        <v>-0.35412158174306457</v>
      </c>
      <c r="X214" s="20">
        <v>-0.75024679170778963</v>
      </c>
      <c r="Y214" s="20">
        <v>-0.41774418142033187</v>
      </c>
      <c r="Z214" s="20">
        <v>0.53935277666799042</v>
      </c>
      <c r="AA214" s="19">
        <v>8.9409894695016312E-2</v>
      </c>
      <c r="AB214" s="20">
        <f t="shared" si="58"/>
        <v>99.999166666666667</v>
      </c>
      <c r="AC214" s="21">
        <f t="shared" si="59"/>
        <v>100.17090909090908</v>
      </c>
      <c r="AD214" s="20">
        <f t="shared" si="60"/>
        <v>91.252150925213812</v>
      </c>
      <c r="AE214" s="20">
        <f t="shared" si="61"/>
        <v>82.316133168809472</v>
      </c>
      <c r="AF214" s="20">
        <f t="shared" si="62"/>
        <v>73.360097292383841</v>
      </c>
      <c r="AG214" s="109"/>
      <c r="AH214" s="20">
        <f t="shared" si="63"/>
        <v>-8.9035412043641742</v>
      </c>
      <c r="AI214" s="20">
        <f t="shared" si="64"/>
        <v>-9.7926653408179902</v>
      </c>
      <c r="AJ214" s="19">
        <f t="shared" si="65"/>
        <v>-10.880049307052701</v>
      </c>
    </row>
    <row r="215" spans="1:36" x14ac:dyDescent="0.2">
      <c r="A215" s="1" t="s">
        <v>18</v>
      </c>
      <c r="B215" s="1" t="s">
        <v>301</v>
      </c>
      <c r="C215" s="26"/>
      <c r="D215" s="7">
        <v>98.53</v>
      </c>
      <c r="E215" s="7">
        <v>98.64</v>
      </c>
      <c r="F215" s="108">
        <v>98.89</v>
      </c>
      <c r="G215" s="7">
        <v>99.5</v>
      </c>
      <c r="H215" s="7">
        <v>101.83</v>
      </c>
      <c r="I215" s="7">
        <v>100.87</v>
      </c>
      <c r="J215" s="7">
        <v>102.14</v>
      </c>
      <c r="K215" s="7">
        <v>101.38</v>
      </c>
      <c r="L215" s="7">
        <v>99.84</v>
      </c>
      <c r="M215" s="7">
        <v>99.14</v>
      </c>
      <c r="N215" s="7">
        <v>99.52</v>
      </c>
      <c r="O215" s="7">
        <v>99.7</v>
      </c>
      <c r="P215" s="10"/>
      <c r="Q215" s="7">
        <v>0.11164112453059924</v>
      </c>
      <c r="R215" s="7">
        <v>0.25344687753446876</v>
      </c>
      <c r="S215" s="7">
        <v>0.61684700171908124</v>
      </c>
      <c r="T215" s="7">
        <v>2.3417085427135662</v>
      </c>
      <c r="U215" s="7">
        <v>-0.94274771678286728</v>
      </c>
      <c r="V215" s="7">
        <v>1.2590462972142322</v>
      </c>
      <c r="W215" s="7">
        <v>-0.74407675739182011</v>
      </c>
      <c r="X215" s="7">
        <v>-1.5190372854606353</v>
      </c>
      <c r="Y215" s="7">
        <v>-0.70112179487179771</v>
      </c>
      <c r="Z215" s="7">
        <v>0.38329634859793771</v>
      </c>
      <c r="AA215" s="11">
        <v>0.1808681672025792</v>
      </c>
      <c r="AB215" s="20">
        <f t="shared" si="58"/>
        <v>99.998333333333335</v>
      </c>
      <c r="AC215" s="21">
        <f t="shared" si="59"/>
        <v>100.13181818181819</v>
      </c>
      <c r="AD215" s="20">
        <f t="shared" si="60"/>
        <v>91.174694647684589</v>
      </c>
      <c r="AE215" s="20">
        <f t="shared" si="61"/>
        <v>82.207735272915002</v>
      </c>
      <c r="AF215" s="20">
        <f t="shared" si="62"/>
        <v>73.218357727616734</v>
      </c>
      <c r="AG215" s="7"/>
      <c r="AH215" s="20">
        <f t="shared" si="63"/>
        <v>-8.9453319601860812</v>
      </c>
      <c r="AI215" s="20">
        <f t="shared" si="64"/>
        <v>-9.8349212020062566</v>
      </c>
      <c r="AJ215" s="19">
        <f t="shared" si="65"/>
        <v>-10.934953402444606</v>
      </c>
    </row>
    <row r="216" spans="1:36" x14ac:dyDescent="0.2">
      <c r="A216" s="1" t="s">
        <v>56</v>
      </c>
      <c r="B216" s="1" t="s">
        <v>302</v>
      </c>
      <c r="C216" s="26"/>
      <c r="D216" s="7">
        <v>96.36</v>
      </c>
      <c r="E216" s="7">
        <v>96.08</v>
      </c>
      <c r="F216" s="108">
        <v>96.23</v>
      </c>
      <c r="G216" s="7">
        <v>93.86</v>
      </c>
      <c r="H216" s="7">
        <v>96.74</v>
      </c>
      <c r="I216" s="7">
        <v>102.71</v>
      </c>
      <c r="J216" s="7">
        <v>103.56</v>
      </c>
      <c r="K216" s="7">
        <v>103.6</v>
      </c>
      <c r="L216" s="7">
        <v>102.76</v>
      </c>
      <c r="M216" s="7">
        <v>102.02</v>
      </c>
      <c r="N216" s="7">
        <v>103.34</v>
      </c>
      <c r="O216" s="7">
        <v>102.75</v>
      </c>
      <c r="P216" s="10"/>
      <c r="Q216" s="7">
        <v>-0.29057700290577121</v>
      </c>
      <c r="R216" s="7">
        <v>0.15611990008326987</v>
      </c>
      <c r="S216" s="7">
        <v>-2.462849423256785</v>
      </c>
      <c r="T216" s="7">
        <v>3.0683997443000166</v>
      </c>
      <c r="U216" s="7">
        <v>6.1711804837709314</v>
      </c>
      <c r="V216" s="7">
        <v>0.82757277772369642</v>
      </c>
      <c r="W216" s="7">
        <v>3.8624951718802661E-2</v>
      </c>
      <c r="X216" s="7">
        <v>-0.81081081081080042</v>
      </c>
      <c r="Y216" s="7">
        <v>-0.72012456208642384</v>
      </c>
      <c r="Z216" s="7">
        <v>1.2938639482454493</v>
      </c>
      <c r="AA216" s="11">
        <v>-0.57093090768337851</v>
      </c>
      <c r="AB216" s="20">
        <f t="shared" si="58"/>
        <v>100.00083333333333</v>
      </c>
      <c r="AC216" s="21">
        <f t="shared" si="59"/>
        <v>100.33181818181819</v>
      </c>
      <c r="AD216" s="20">
        <f t="shared" si="60"/>
        <v>91.570856636099464</v>
      </c>
      <c r="AE216" s="20">
        <f t="shared" si="61"/>
        <v>82.836867536107036</v>
      </c>
      <c r="AF216" s="20">
        <f t="shared" si="62"/>
        <v>74.080244861265513</v>
      </c>
      <c r="AG216" s="7"/>
      <c r="AH216" s="20">
        <f t="shared" si="63"/>
        <v>-8.7319872244738832</v>
      </c>
      <c r="AI216" s="20">
        <f t="shared" si="64"/>
        <v>-9.5379571851130578</v>
      </c>
      <c r="AJ216" s="19">
        <f t="shared" si="65"/>
        <v>-10.570924438957903</v>
      </c>
    </row>
    <row r="217" spans="1:36" x14ac:dyDescent="0.2">
      <c r="A217" s="1" t="s">
        <v>58</v>
      </c>
      <c r="B217" s="1" t="s">
        <v>303</v>
      </c>
      <c r="C217" s="26"/>
      <c r="D217" s="7">
        <v>97.97</v>
      </c>
      <c r="E217" s="7">
        <v>98.42</v>
      </c>
      <c r="F217" s="108">
        <v>98.42</v>
      </c>
      <c r="G217" s="7">
        <v>99.5</v>
      </c>
      <c r="H217" s="7">
        <v>99.37</v>
      </c>
      <c r="I217" s="7">
        <v>98.91</v>
      </c>
      <c r="J217" s="7">
        <v>99.92</v>
      </c>
      <c r="K217" s="7">
        <v>100.31</v>
      </c>
      <c r="L217" s="7">
        <v>100.82</v>
      </c>
      <c r="M217" s="7">
        <v>101.57</v>
      </c>
      <c r="N217" s="7">
        <v>102.37</v>
      </c>
      <c r="O217" s="7">
        <v>102.43</v>
      </c>
      <c r="P217" s="10"/>
      <c r="Q217" s="7">
        <v>0.45932428294376121</v>
      </c>
      <c r="R217" s="7">
        <v>0</v>
      </c>
      <c r="S217" s="7">
        <v>1.0973379394432008</v>
      </c>
      <c r="T217" s="7">
        <v>-0.13065326633165372</v>
      </c>
      <c r="U217" s="7">
        <v>-0.46291637315085832</v>
      </c>
      <c r="V217" s="7">
        <v>1.021130320493383</v>
      </c>
      <c r="W217" s="7">
        <v>0.39031224979984042</v>
      </c>
      <c r="X217" s="7">
        <v>0.50842388595353494</v>
      </c>
      <c r="Y217" s="7">
        <v>0.74390001983733389</v>
      </c>
      <c r="Z217" s="7">
        <v>0.78763414394015108</v>
      </c>
      <c r="AA217" s="11">
        <v>5.8610921168313256E-2</v>
      </c>
      <c r="AB217" s="20">
        <f t="shared" si="58"/>
        <v>100.00083333333333</v>
      </c>
      <c r="AC217" s="21">
        <f t="shared" si="59"/>
        <v>100.18545454545452</v>
      </c>
      <c r="AD217" s="20">
        <f t="shared" si="60"/>
        <v>91.279938571176686</v>
      </c>
      <c r="AE217" s="20">
        <f t="shared" si="61"/>
        <v>82.332665843903953</v>
      </c>
      <c r="AF217" s="20">
        <f t="shared" si="62"/>
        <v>73.386969292944272</v>
      </c>
      <c r="AG217" s="7"/>
      <c r="AH217" s="20">
        <f t="shared" si="63"/>
        <v>-8.8890308624964831</v>
      </c>
      <c r="AI217" s="20">
        <f t="shared" si="64"/>
        <v>-9.8020144046174806</v>
      </c>
      <c r="AJ217" s="19">
        <f t="shared" si="65"/>
        <v>-10.865306569715599</v>
      </c>
    </row>
    <row r="218" spans="1:36" x14ac:dyDescent="0.2">
      <c r="A218" s="1" t="s">
        <v>20</v>
      </c>
      <c r="B218" s="1" t="s">
        <v>304</v>
      </c>
      <c r="C218" s="26"/>
      <c r="D218" s="7">
        <v>98.66</v>
      </c>
      <c r="E218" s="7">
        <v>96.57</v>
      </c>
      <c r="F218" s="108">
        <v>96.62</v>
      </c>
      <c r="G218" s="7">
        <v>96.83</v>
      </c>
      <c r="H218" s="7">
        <v>98.03</v>
      </c>
      <c r="I218" s="7">
        <v>100.74</v>
      </c>
      <c r="J218" s="7">
        <v>100.99</v>
      </c>
      <c r="K218" s="7">
        <v>101.33</v>
      </c>
      <c r="L218" s="7">
        <v>102.2</v>
      </c>
      <c r="M218" s="7">
        <v>102.47</v>
      </c>
      <c r="N218" s="7">
        <v>102.48</v>
      </c>
      <c r="O218" s="7">
        <v>103.1</v>
      </c>
      <c r="P218" s="10"/>
      <c r="Q218" s="7">
        <v>-2.1183863774579397</v>
      </c>
      <c r="R218" s="7">
        <v>5.1775913844891143E-2</v>
      </c>
      <c r="S218" s="7">
        <v>0.21734630511280659</v>
      </c>
      <c r="T218" s="7">
        <v>1.2392853454507931</v>
      </c>
      <c r="U218" s="7">
        <v>2.7644598592267609</v>
      </c>
      <c r="V218" s="7">
        <v>0.24816358943815764</v>
      </c>
      <c r="W218" s="7">
        <v>0.33666699673235312</v>
      </c>
      <c r="X218" s="7">
        <v>0.85858087437087205</v>
      </c>
      <c r="Y218" s="7">
        <v>0.26418786692758905</v>
      </c>
      <c r="Z218" s="7">
        <v>9.7589538401533296E-3</v>
      </c>
      <c r="AA218" s="11">
        <v>0.60499609679936606</v>
      </c>
      <c r="AB218" s="20">
        <f t="shared" si="58"/>
        <v>100.00166666666667</v>
      </c>
      <c r="AC218" s="21">
        <f t="shared" si="59"/>
        <v>100.12363636363638</v>
      </c>
      <c r="AD218" s="20">
        <f t="shared" si="60"/>
        <v>91.151964874776567</v>
      </c>
      <c r="AE218" s="20">
        <f t="shared" si="61"/>
        <v>82.373035412398821</v>
      </c>
      <c r="AF218" s="20">
        <f t="shared" si="62"/>
        <v>73.590066894681797</v>
      </c>
      <c r="AG218" s="7"/>
      <c r="AH218" s="20">
        <f t="shared" si="63"/>
        <v>-8.9605929375915139</v>
      </c>
      <c r="AI218" s="20">
        <f t="shared" si="64"/>
        <v>-9.6310918524226281</v>
      </c>
      <c r="AJ218" s="19">
        <f t="shared" si="65"/>
        <v>-10.662431551472253</v>
      </c>
    </row>
    <row r="219" spans="1:36" x14ac:dyDescent="0.2">
      <c r="A219" s="1" t="s">
        <v>22</v>
      </c>
      <c r="B219" s="1" t="s">
        <v>32</v>
      </c>
      <c r="C219" s="26"/>
      <c r="D219" s="7">
        <v>99.33</v>
      </c>
      <c r="E219" s="7">
        <v>99.61</v>
      </c>
      <c r="F219" s="108">
        <v>100.01</v>
      </c>
      <c r="G219" s="7">
        <v>100.23</v>
      </c>
      <c r="H219" s="7">
        <v>99.19</v>
      </c>
      <c r="I219" s="7">
        <v>99.31</v>
      </c>
      <c r="J219" s="7">
        <v>99.77</v>
      </c>
      <c r="K219" s="7">
        <v>100</v>
      </c>
      <c r="L219" s="7">
        <v>100.04</v>
      </c>
      <c r="M219" s="7">
        <v>100.01</v>
      </c>
      <c r="N219" s="7">
        <v>100.7</v>
      </c>
      <c r="O219" s="7">
        <v>101.8</v>
      </c>
      <c r="P219" s="10"/>
      <c r="Q219" s="7">
        <v>0.28188865398167839</v>
      </c>
      <c r="R219" s="7">
        <v>0.40156610782050561</v>
      </c>
      <c r="S219" s="7">
        <v>0.21997800219977887</v>
      </c>
      <c r="T219" s="7">
        <v>-1.037613488975363</v>
      </c>
      <c r="U219" s="7">
        <v>0.12097993749370356</v>
      </c>
      <c r="V219" s="7">
        <v>0.46319605276406578</v>
      </c>
      <c r="W219" s="7">
        <v>0.23053021950486516</v>
      </c>
      <c r="X219" s="7">
        <v>4.0000000000006253E-2</v>
      </c>
      <c r="Y219" s="7">
        <v>-2.9988004798081901E-2</v>
      </c>
      <c r="Z219" s="7">
        <v>0.68993100689930775</v>
      </c>
      <c r="AA219" s="11">
        <v>1.0923535253227352</v>
      </c>
      <c r="AB219" s="20">
        <f t="shared" si="58"/>
        <v>100</v>
      </c>
      <c r="AC219" s="21">
        <f t="shared" si="59"/>
        <v>100.06090909090909</v>
      </c>
      <c r="AD219" s="20">
        <f t="shared" si="60"/>
        <v>91.03108078672561</v>
      </c>
      <c r="AE219" s="20">
        <f t="shared" si="61"/>
        <v>81.975768614709281</v>
      </c>
      <c r="AF219" s="20">
        <f t="shared" si="62"/>
        <v>72.883948433091092</v>
      </c>
      <c r="AG219" s="7"/>
      <c r="AH219" s="20">
        <f t="shared" si="63"/>
        <v>-9.0243316658052208</v>
      </c>
      <c r="AI219" s="20">
        <f t="shared" si="64"/>
        <v>-9.9474949585974741</v>
      </c>
      <c r="AJ219" s="19">
        <f t="shared" si="65"/>
        <v>-11.090862989464924</v>
      </c>
    </row>
    <row r="220" spans="1:36" x14ac:dyDescent="0.2">
      <c r="A220" s="1" t="s">
        <v>24</v>
      </c>
      <c r="B220" s="1" t="s">
        <v>43</v>
      </c>
      <c r="C220" s="26"/>
      <c r="D220" s="7">
        <v>96.32</v>
      </c>
      <c r="E220" s="7">
        <v>97</v>
      </c>
      <c r="F220" s="108">
        <v>97.52</v>
      </c>
      <c r="G220" s="7">
        <v>97.93</v>
      </c>
      <c r="H220" s="7">
        <v>99.82</v>
      </c>
      <c r="I220" s="7">
        <v>100.89</v>
      </c>
      <c r="J220" s="7">
        <v>101.33</v>
      </c>
      <c r="K220" s="7">
        <v>101.43</v>
      </c>
      <c r="L220" s="7">
        <v>101.21</v>
      </c>
      <c r="M220" s="7">
        <v>101.98</v>
      </c>
      <c r="N220" s="7">
        <v>102.43</v>
      </c>
      <c r="O220" s="7">
        <v>102.16</v>
      </c>
      <c r="P220" s="10"/>
      <c r="Q220" s="7">
        <v>0.70598006644518985</v>
      </c>
      <c r="R220" s="7">
        <v>0.5360824742268</v>
      </c>
      <c r="S220" s="7">
        <v>0.42042657916325965</v>
      </c>
      <c r="T220" s="7">
        <v>1.9299499642601716</v>
      </c>
      <c r="U220" s="7">
        <v>1.0719294730515001</v>
      </c>
      <c r="V220" s="7">
        <v>0.43611854494994323</v>
      </c>
      <c r="W220" s="7">
        <v>9.8687456824246039E-2</v>
      </c>
      <c r="X220" s="7">
        <v>-0.21689835354432915</v>
      </c>
      <c r="Y220" s="7">
        <v>0.76079438790634357</v>
      </c>
      <c r="Z220" s="7">
        <v>0.44126299274367797</v>
      </c>
      <c r="AA220" s="11">
        <v>-0.26359465000489135</v>
      </c>
      <c r="AB220" s="20">
        <f t="shared" si="58"/>
        <v>100.00166666666668</v>
      </c>
      <c r="AC220" s="21">
        <f t="shared" si="59"/>
        <v>100.33636363636366</v>
      </c>
      <c r="AD220" s="20">
        <f t="shared" si="60"/>
        <v>91.582361824222275</v>
      </c>
      <c r="AE220" s="20">
        <f t="shared" si="61"/>
        <v>82.765642049151992</v>
      </c>
      <c r="AF220" s="20">
        <f t="shared" si="62"/>
        <v>73.901135374530455</v>
      </c>
      <c r="AG220" s="7"/>
      <c r="AH220" s="20">
        <f t="shared" si="63"/>
        <v>-8.724655244500795</v>
      </c>
      <c r="AI220" s="20">
        <f t="shared" si="64"/>
        <v>-9.627093688621585</v>
      </c>
      <c r="AJ220" s="19">
        <f t="shared" si="65"/>
        <v>-10.710370215405547</v>
      </c>
    </row>
    <row r="221" spans="1:36" x14ac:dyDescent="0.2">
      <c r="A221" s="1" t="s">
        <v>26</v>
      </c>
      <c r="B221" s="1" t="s">
        <v>305</v>
      </c>
      <c r="C221" s="26"/>
      <c r="D221" s="7">
        <v>96.78</v>
      </c>
      <c r="E221" s="7">
        <v>97.48</v>
      </c>
      <c r="F221" s="108">
        <v>97.61</v>
      </c>
      <c r="G221" s="7">
        <v>95.67</v>
      </c>
      <c r="H221" s="7">
        <v>96.05</v>
      </c>
      <c r="I221" s="7">
        <v>102.28</v>
      </c>
      <c r="J221" s="7">
        <v>102.28</v>
      </c>
      <c r="K221" s="7">
        <v>102.42</v>
      </c>
      <c r="L221" s="7">
        <v>102.38</v>
      </c>
      <c r="M221" s="7">
        <v>102.39</v>
      </c>
      <c r="N221" s="7">
        <v>102.39</v>
      </c>
      <c r="O221" s="7">
        <v>102.26</v>
      </c>
      <c r="P221" s="10"/>
      <c r="Q221" s="7">
        <v>0.72328993593718005</v>
      </c>
      <c r="R221" s="7">
        <v>0.13336068937217424</v>
      </c>
      <c r="S221" s="7">
        <v>-1.9875012806064927</v>
      </c>
      <c r="T221" s="7">
        <v>0.3971987038779089</v>
      </c>
      <c r="U221" s="7">
        <v>6.4862051015096345</v>
      </c>
      <c r="V221" s="7">
        <v>0</v>
      </c>
      <c r="W221" s="7">
        <v>0.13687915526007094</v>
      </c>
      <c r="X221" s="7">
        <v>-3.9054872095299994E-2</v>
      </c>
      <c r="Y221" s="7">
        <v>9.7675327212396138E-3</v>
      </c>
      <c r="Z221" s="7">
        <v>0</v>
      </c>
      <c r="AA221" s="11">
        <v>-0.12696552397694641</v>
      </c>
      <c r="AB221" s="20">
        <f t="shared" si="58"/>
        <v>99.999166666666667</v>
      </c>
      <c r="AC221" s="21">
        <f t="shared" si="59"/>
        <v>100.29181818181819</v>
      </c>
      <c r="AD221" s="20">
        <f t="shared" si="60"/>
        <v>91.495753630539738</v>
      </c>
      <c r="AE221" s="20">
        <f t="shared" si="61"/>
        <v>82.634240965937195</v>
      </c>
      <c r="AF221" s="20">
        <f t="shared" si="62"/>
        <v>73.756286304063892</v>
      </c>
      <c r="AG221" s="7"/>
      <c r="AH221" s="20">
        <f t="shared" si="63"/>
        <v>-8.7704707230774659</v>
      </c>
      <c r="AI221" s="20">
        <f t="shared" si="64"/>
        <v>-9.6851627676464318</v>
      </c>
      <c r="AJ221" s="19">
        <f t="shared" si="65"/>
        <v>-10.743675452326002</v>
      </c>
    </row>
    <row r="222" spans="1:36" x14ac:dyDescent="0.2">
      <c r="B222" s="1" t="s">
        <v>306</v>
      </c>
      <c r="C222" s="26"/>
      <c r="D222" s="7">
        <v>96.43</v>
      </c>
      <c r="E222" s="7">
        <v>95.79</v>
      </c>
      <c r="F222" s="108">
        <v>96.64</v>
      </c>
      <c r="G222" s="7">
        <v>99.19</v>
      </c>
      <c r="H222" s="7">
        <v>98.54</v>
      </c>
      <c r="I222" s="7">
        <v>101.65</v>
      </c>
      <c r="J222" s="7">
        <v>102.74</v>
      </c>
      <c r="K222" s="7">
        <v>102.4</v>
      </c>
      <c r="L222" s="7">
        <v>101.58</v>
      </c>
      <c r="M222" s="7">
        <v>101.58</v>
      </c>
      <c r="N222" s="7">
        <v>101.71</v>
      </c>
      <c r="O222" s="7">
        <v>101.74</v>
      </c>
      <c r="P222" s="10"/>
      <c r="Q222" s="7">
        <v>-0.66369387120190859</v>
      </c>
      <c r="R222" s="7">
        <v>0.88735776177053372</v>
      </c>
      <c r="S222" s="7">
        <v>2.6386589403973479</v>
      </c>
      <c r="T222" s="7">
        <v>-0.65530799475752755</v>
      </c>
      <c r="U222" s="7">
        <v>3.1560787497462952</v>
      </c>
      <c r="V222" s="7">
        <v>1.0723069355631962</v>
      </c>
      <c r="W222" s="7">
        <v>-0.33093245084678724</v>
      </c>
      <c r="X222" s="7">
        <v>-0.80078125000000722</v>
      </c>
      <c r="Y222" s="7">
        <v>0</v>
      </c>
      <c r="Z222" s="7">
        <v>0.12797794841503787</v>
      </c>
      <c r="AA222" s="11">
        <v>2.9495624815653463E-2</v>
      </c>
      <c r="AB222" s="20">
        <f t="shared" si="58"/>
        <v>99.999166666666667</v>
      </c>
      <c r="AC222" s="21">
        <f t="shared" si="59"/>
        <v>100.32363636363638</v>
      </c>
      <c r="AD222" s="20">
        <f t="shared" si="60"/>
        <v>91.555118738981662</v>
      </c>
      <c r="AE222" s="20">
        <f t="shared" si="61"/>
        <v>82.850333080960795</v>
      </c>
      <c r="AF222" s="20">
        <f t="shared" si="62"/>
        <v>74.072938439178742</v>
      </c>
      <c r="AG222" s="7"/>
      <c r="AH222" s="20">
        <f t="shared" si="63"/>
        <v>-8.7402310586829799</v>
      </c>
      <c r="AI222" s="20">
        <f t="shared" si="64"/>
        <v>-9.5076995998855125</v>
      </c>
      <c r="AJ222" s="19">
        <f t="shared" si="65"/>
        <v>-10.594278037729595</v>
      </c>
    </row>
    <row r="223" spans="1:36" x14ac:dyDescent="0.2">
      <c r="B223" s="1" t="s">
        <v>307</v>
      </c>
      <c r="C223" s="26"/>
      <c r="D223" s="7">
        <v>100</v>
      </c>
      <c r="E223" s="7">
        <v>100</v>
      </c>
      <c r="F223" s="108">
        <v>100</v>
      </c>
      <c r="G223" s="7">
        <v>100</v>
      </c>
      <c r="H223" s="7">
        <v>100</v>
      </c>
      <c r="I223" s="7">
        <v>100</v>
      </c>
      <c r="J223" s="7">
        <v>100</v>
      </c>
      <c r="K223" s="7">
        <v>100</v>
      </c>
      <c r="L223" s="7">
        <v>100</v>
      </c>
      <c r="M223" s="7">
        <v>100</v>
      </c>
      <c r="N223" s="7">
        <v>100</v>
      </c>
      <c r="O223" s="7">
        <v>100</v>
      </c>
      <c r="P223" s="10"/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11">
        <v>0</v>
      </c>
      <c r="AB223" s="20">
        <f t="shared" si="58"/>
        <v>100</v>
      </c>
      <c r="AC223" s="21">
        <f t="shared" si="59"/>
        <v>100</v>
      </c>
      <c r="AD223" s="20">
        <f t="shared" si="60"/>
        <v>90.909090909090907</v>
      </c>
      <c r="AE223" s="20">
        <f t="shared" si="61"/>
        <v>81.818181818181813</v>
      </c>
      <c r="AF223" s="20">
        <f t="shared" si="62"/>
        <v>72.727272727272734</v>
      </c>
      <c r="AG223" s="7"/>
      <c r="AH223" s="20">
        <f t="shared" si="63"/>
        <v>-9.0909090909090935</v>
      </c>
      <c r="AI223" s="20">
        <f t="shared" si="64"/>
        <v>-10</v>
      </c>
      <c r="AJ223" s="19">
        <f t="shared" si="65"/>
        <v>-11.1111111111111</v>
      </c>
    </row>
    <row r="224" spans="1:36" x14ac:dyDescent="0.2">
      <c r="B224" s="1" t="s">
        <v>308</v>
      </c>
      <c r="C224" s="26"/>
      <c r="D224" s="7">
        <v>98.34</v>
      </c>
      <c r="E224" s="7">
        <v>99.83</v>
      </c>
      <c r="F224" s="108">
        <v>99.59</v>
      </c>
      <c r="G224" s="7">
        <v>99.13</v>
      </c>
      <c r="H224" s="7">
        <v>99.37</v>
      </c>
      <c r="I224" s="7">
        <v>100.4</v>
      </c>
      <c r="J224" s="7">
        <v>100.82</v>
      </c>
      <c r="K224" s="7">
        <v>100.73</v>
      </c>
      <c r="L224" s="7">
        <v>101.51</v>
      </c>
      <c r="M224" s="7">
        <v>100.03</v>
      </c>
      <c r="N224" s="7">
        <v>100.17</v>
      </c>
      <c r="O224" s="7">
        <v>100.1</v>
      </c>
      <c r="P224" s="10"/>
      <c r="Q224" s="7">
        <v>1.5151515151515098</v>
      </c>
      <c r="R224" s="7">
        <v>-0.24040869478112281</v>
      </c>
      <c r="S224" s="7">
        <v>-0.46189376443418811</v>
      </c>
      <c r="T224" s="7">
        <v>0.24210632502775056</v>
      </c>
      <c r="U224" s="7">
        <v>1.036530139881253</v>
      </c>
      <c r="V224" s="7">
        <v>0.41832669322707916</v>
      </c>
      <c r="W224" s="7">
        <v>-8.926800238046935E-2</v>
      </c>
      <c r="X224" s="7">
        <v>0.77434726496575113</v>
      </c>
      <c r="Y224" s="7">
        <v>-1.4579844350310354</v>
      </c>
      <c r="Z224" s="7">
        <v>0.1399580125962217</v>
      </c>
      <c r="AA224" s="11">
        <v>-6.988120195668103E-2</v>
      </c>
      <c r="AB224" s="20">
        <f t="shared" si="58"/>
        <v>100.00166666666667</v>
      </c>
      <c r="AC224" s="21">
        <f t="shared" si="59"/>
        <v>100.15272727272728</v>
      </c>
      <c r="AD224" s="20">
        <f t="shared" si="60"/>
        <v>91.215013774104676</v>
      </c>
      <c r="AE224" s="20">
        <f t="shared" si="61"/>
        <v>82.139522074579133</v>
      </c>
      <c r="AF224" s="20">
        <f t="shared" si="62"/>
        <v>73.085713550539651</v>
      </c>
      <c r="AG224" s="7"/>
      <c r="AH224" s="20">
        <f t="shared" si="63"/>
        <v>-8.9240839885310237</v>
      </c>
      <c r="AI224" s="20">
        <f t="shared" si="64"/>
        <v>-9.9495590956124005</v>
      </c>
      <c r="AJ224" s="19">
        <f t="shared" si="65"/>
        <v>-11.022475290054672</v>
      </c>
    </row>
    <row r="225" spans="1:36" x14ac:dyDescent="0.2">
      <c r="B225" s="1" t="s">
        <v>309</v>
      </c>
      <c r="C225" s="26"/>
      <c r="D225" s="7">
        <v>98.82</v>
      </c>
      <c r="E225" s="7">
        <v>99.59</v>
      </c>
      <c r="F225" s="108">
        <v>99.78</v>
      </c>
      <c r="G225" s="7">
        <v>98.42</v>
      </c>
      <c r="H225" s="7">
        <v>100.72</v>
      </c>
      <c r="I225" s="7">
        <v>98.35</v>
      </c>
      <c r="J225" s="7">
        <v>98.74</v>
      </c>
      <c r="K225" s="7">
        <v>98.96</v>
      </c>
      <c r="L225" s="7">
        <v>101.64</v>
      </c>
      <c r="M225" s="7">
        <v>99.91</v>
      </c>
      <c r="N225" s="7">
        <v>102.49</v>
      </c>
      <c r="O225" s="7">
        <v>102.58</v>
      </c>
      <c r="P225" s="10"/>
      <c r="Q225" s="7">
        <v>0.77919449504149996</v>
      </c>
      <c r="R225" s="7">
        <v>0.1907822070488982</v>
      </c>
      <c r="S225" s="7">
        <v>-1.3629985969132083</v>
      </c>
      <c r="T225" s="7">
        <v>2.3369233895549657</v>
      </c>
      <c r="U225" s="7">
        <v>-2.3530579825258187</v>
      </c>
      <c r="V225" s="7">
        <v>0.39654295882053953</v>
      </c>
      <c r="W225" s="7">
        <v>0.22280737289852021</v>
      </c>
      <c r="X225" s="7">
        <v>2.708164915117226</v>
      </c>
      <c r="Y225" s="7">
        <v>-1.7020857929948878</v>
      </c>
      <c r="Z225" s="7">
        <v>2.5823240916825125</v>
      </c>
      <c r="AA225" s="11">
        <v>8.7813445214170574E-2</v>
      </c>
      <c r="AB225" s="20">
        <f t="shared" si="58"/>
        <v>100</v>
      </c>
      <c r="AC225" s="21">
        <f t="shared" si="59"/>
        <v>100.10727272727273</v>
      </c>
      <c r="AD225" s="20">
        <f t="shared" si="60"/>
        <v>91.12447222682195</v>
      </c>
      <c r="AE225" s="20">
        <f t="shared" si="61"/>
        <v>82.070906972917314</v>
      </c>
      <c r="AF225" s="20">
        <f t="shared" si="62"/>
        <v>72.999725282288821</v>
      </c>
      <c r="AG225" s="7"/>
      <c r="AH225" s="20">
        <f t="shared" si="63"/>
        <v>-8.97317473119368</v>
      </c>
      <c r="AI225" s="20">
        <f t="shared" si="64"/>
        <v>-9.9353829247636298</v>
      </c>
      <c r="AJ225" s="19">
        <f t="shared" si="65"/>
        <v>-11.052859076629801</v>
      </c>
    </row>
    <row r="226" spans="1:36" s="46" customFormat="1" x14ac:dyDescent="0.2">
      <c r="A226" s="46" t="s">
        <v>27</v>
      </c>
      <c r="B226" s="46" t="s">
        <v>37</v>
      </c>
      <c r="C226" s="26"/>
      <c r="D226" s="109">
        <v>98.14</v>
      </c>
      <c r="E226" s="109">
        <v>98.88</v>
      </c>
      <c r="F226" s="110">
        <v>99.07</v>
      </c>
      <c r="G226" s="109">
        <v>99.34</v>
      </c>
      <c r="H226" s="109">
        <v>99.83</v>
      </c>
      <c r="I226" s="109">
        <v>99.98</v>
      </c>
      <c r="J226" s="109">
        <v>100.19</v>
      </c>
      <c r="K226" s="109">
        <v>100.37</v>
      </c>
      <c r="L226" s="109">
        <v>100.32</v>
      </c>
      <c r="M226" s="109">
        <v>100.85</v>
      </c>
      <c r="N226" s="109">
        <v>101.55</v>
      </c>
      <c r="O226" s="109">
        <v>101.49</v>
      </c>
      <c r="P226" s="21"/>
      <c r="Q226" s="20">
        <v>0.75402486244140499</v>
      </c>
      <c r="R226" s="20">
        <v>0.19215210355986828</v>
      </c>
      <c r="S226" s="20">
        <v>0.27253457151510069</v>
      </c>
      <c r="T226" s="20">
        <v>0.49325548620897414</v>
      </c>
      <c r="U226" s="20">
        <v>0.15025543423821064</v>
      </c>
      <c r="V226" s="20">
        <v>0.21004200840167406</v>
      </c>
      <c r="W226" s="20">
        <v>0.17965864856772815</v>
      </c>
      <c r="X226" s="20">
        <v>-4.9815681976697591E-2</v>
      </c>
      <c r="Y226" s="20">
        <v>0.52830940988835839</v>
      </c>
      <c r="Z226" s="20">
        <v>0.69410014873574899</v>
      </c>
      <c r="AA226" s="19">
        <v>-5.9084194977845665E-2</v>
      </c>
      <c r="AB226" s="20">
        <f t="shared" si="58"/>
        <v>100.00083333333333</v>
      </c>
      <c r="AC226" s="21">
        <f t="shared" si="59"/>
        <v>100.16999999999999</v>
      </c>
      <c r="AD226" s="20">
        <f t="shared" si="60"/>
        <v>91.249456805676473</v>
      </c>
      <c r="AE226" s="20">
        <f t="shared" si="61"/>
        <v>82.260561542363746</v>
      </c>
      <c r="AF226" s="20">
        <f t="shared" si="62"/>
        <v>73.254428321592385</v>
      </c>
      <c r="AG226" s="109"/>
      <c r="AH226" s="20">
        <f t="shared" si="63"/>
        <v>-8.9054040075107395</v>
      </c>
      <c r="AI226" s="20">
        <f t="shared" si="64"/>
        <v>-9.8509027647751992</v>
      </c>
      <c r="AJ226" s="19">
        <f t="shared" si="65"/>
        <v>-10.948300196240751</v>
      </c>
    </row>
    <row r="227" spans="1:36" x14ac:dyDescent="0.2">
      <c r="A227" s="1" t="s">
        <v>29</v>
      </c>
      <c r="B227" s="1" t="s">
        <v>39</v>
      </c>
      <c r="C227" s="26"/>
      <c r="D227" s="7">
        <v>98.28</v>
      </c>
      <c r="E227" s="7">
        <v>98.44</v>
      </c>
      <c r="F227" s="108">
        <v>99.97</v>
      </c>
      <c r="G227" s="7">
        <v>99.89</v>
      </c>
      <c r="H227" s="7">
        <v>99.37</v>
      </c>
      <c r="I227" s="7">
        <v>99.13</v>
      </c>
      <c r="J227" s="7">
        <v>100.04</v>
      </c>
      <c r="K227" s="7">
        <v>100.96</v>
      </c>
      <c r="L227" s="7">
        <v>100.92</v>
      </c>
      <c r="M227" s="7">
        <v>101.14</v>
      </c>
      <c r="N227" s="7">
        <v>101.25</v>
      </c>
      <c r="O227" s="7">
        <v>100.6</v>
      </c>
      <c r="P227" s="10"/>
      <c r="Q227" s="7">
        <v>0.16280016280015933</v>
      </c>
      <c r="R227" s="7">
        <v>1.5542462413653</v>
      </c>
      <c r="S227" s="7">
        <v>-8.002400720215895E-2</v>
      </c>
      <c r="T227" s="7">
        <v>-0.52057262989287822</v>
      </c>
      <c r="U227" s="7">
        <v>-0.24152158599175716</v>
      </c>
      <c r="V227" s="7">
        <v>0.91798648239686353</v>
      </c>
      <c r="W227" s="7">
        <v>0.91963214714113095</v>
      </c>
      <c r="X227" s="7">
        <v>-3.9619651347060268E-2</v>
      </c>
      <c r="Y227" s="7">
        <v>0.21799445105033574</v>
      </c>
      <c r="Z227" s="7">
        <v>0.10876013446707478</v>
      </c>
      <c r="AA227" s="11">
        <v>-0.64197530864198094</v>
      </c>
      <c r="AB227" s="20">
        <f t="shared" si="58"/>
        <v>99.999166666666653</v>
      </c>
      <c r="AC227" s="21">
        <f t="shared" si="59"/>
        <v>100.15545454545455</v>
      </c>
      <c r="AD227" s="20">
        <f t="shared" si="60"/>
        <v>91.22116365116365</v>
      </c>
      <c r="AE227" s="20">
        <f t="shared" si="61"/>
        <v>82.274276945833222</v>
      </c>
      <c r="AF227" s="20">
        <f t="shared" si="62"/>
        <v>73.186092945178487</v>
      </c>
      <c r="AG227" s="7"/>
      <c r="AH227" s="20">
        <f t="shared" si="63"/>
        <v>-8.9204236901906881</v>
      </c>
      <c r="AI227" s="20">
        <f t="shared" si="64"/>
        <v>-9.8079067918317406</v>
      </c>
      <c r="AJ227" s="19">
        <f t="shared" si="65"/>
        <v>-11.046203428366937</v>
      </c>
    </row>
    <row r="228" spans="1:36" x14ac:dyDescent="0.2">
      <c r="A228" s="1" t="s">
        <v>31</v>
      </c>
      <c r="B228" s="1" t="s">
        <v>310</v>
      </c>
      <c r="C228" s="26"/>
      <c r="D228" s="7">
        <v>97.65</v>
      </c>
      <c r="E228" s="7">
        <v>98.9</v>
      </c>
      <c r="F228" s="108">
        <v>99.02</v>
      </c>
      <c r="G228" s="7">
        <v>99.7</v>
      </c>
      <c r="H228" s="7">
        <v>100.06</v>
      </c>
      <c r="I228" s="7">
        <v>100.47</v>
      </c>
      <c r="J228" s="7">
        <v>100.5</v>
      </c>
      <c r="K228" s="7">
        <v>100.8</v>
      </c>
      <c r="L228" s="7">
        <v>100.69</v>
      </c>
      <c r="M228" s="7">
        <v>100.48</v>
      </c>
      <c r="N228" s="7">
        <v>100.9</v>
      </c>
      <c r="O228" s="7">
        <v>100.83</v>
      </c>
      <c r="P228" s="10"/>
      <c r="Q228" s="7">
        <v>1.2800819252432154</v>
      </c>
      <c r="R228" s="7">
        <v>0.12133468149645128</v>
      </c>
      <c r="S228" s="7">
        <v>0.68672995354474531</v>
      </c>
      <c r="T228" s="7">
        <v>0.36108324974924716</v>
      </c>
      <c r="U228" s="7">
        <v>0.4097541475114897</v>
      </c>
      <c r="V228" s="7">
        <v>2.985965959988169E-2</v>
      </c>
      <c r="W228" s="7">
        <v>0.29850746268656436</v>
      </c>
      <c r="X228" s="7">
        <v>-0.10912698412698357</v>
      </c>
      <c r="Y228" s="7">
        <v>-0.2085609295858514</v>
      </c>
      <c r="Z228" s="7">
        <v>0.41799363057325006</v>
      </c>
      <c r="AA228" s="11">
        <v>-6.9375619425180751E-2</v>
      </c>
      <c r="AB228" s="20">
        <f t="shared" si="58"/>
        <v>100</v>
      </c>
      <c r="AC228" s="21">
        <f t="shared" si="59"/>
        <v>100.21363636363635</v>
      </c>
      <c r="AD228" s="20">
        <f t="shared" si="60"/>
        <v>91.339098356840296</v>
      </c>
      <c r="AE228" s="20">
        <f t="shared" si="61"/>
        <v>82.348310600612706</v>
      </c>
      <c r="AF228" s="20">
        <f t="shared" si="62"/>
        <v>73.347104232753125</v>
      </c>
      <c r="AG228" s="7"/>
      <c r="AH228" s="20">
        <f t="shared" si="63"/>
        <v>-8.8556191839938947</v>
      </c>
      <c r="AI228" s="20">
        <f t="shared" si="64"/>
        <v>-9.8433068838743196</v>
      </c>
      <c r="AJ228" s="19">
        <f t="shared" si="65"/>
        <v>-10.930650917072498</v>
      </c>
    </row>
    <row r="229" spans="1:36" x14ac:dyDescent="0.2">
      <c r="A229" s="1" t="s">
        <v>33</v>
      </c>
      <c r="B229" s="1" t="s">
        <v>311</v>
      </c>
      <c r="C229" s="26"/>
      <c r="D229" s="7">
        <v>98.35</v>
      </c>
      <c r="E229" s="7">
        <v>98.89</v>
      </c>
      <c r="F229" s="108">
        <v>98.99</v>
      </c>
      <c r="G229" s="7">
        <v>99.08</v>
      </c>
      <c r="H229" s="7">
        <v>100.11</v>
      </c>
      <c r="I229" s="7">
        <v>100.19</v>
      </c>
      <c r="J229" s="7">
        <v>100.19</v>
      </c>
      <c r="K229" s="7">
        <v>100.19</v>
      </c>
      <c r="L229" s="7">
        <v>100.16</v>
      </c>
      <c r="M229" s="7">
        <v>101.36</v>
      </c>
      <c r="N229" s="7">
        <v>101.35</v>
      </c>
      <c r="O229" s="7">
        <v>101.16</v>
      </c>
      <c r="P229" s="10"/>
      <c r="Q229" s="7">
        <v>0.54905948144382954</v>
      </c>
      <c r="R229" s="7">
        <v>0.10112245929820439</v>
      </c>
      <c r="S229" s="7">
        <v>9.0918274573192667E-2</v>
      </c>
      <c r="T229" s="7">
        <v>1.0395639886960044</v>
      </c>
      <c r="U229" s="7">
        <v>7.9912096693635304E-2</v>
      </c>
      <c r="V229" s="7">
        <v>0</v>
      </c>
      <c r="W229" s="7">
        <v>0</v>
      </c>
      <c r="X229" s="7">
        <v>-2.9943108094621355E-2</v>
      </c>
      <c r="Y229" s="7">
        <v>1.1980830670926546</v>
      </c>
      <c r="Z229" s="7">
        <v>-9.8658247829569012E-3</v>
      </c>
      <c r="AA229" s="11">
        <v>-0.18746916625554783</v>
      </c>
      <c r="AB229" s="20">
        <f t="shared" si="58"/>
        <v>100.00166666666667</v>
      </c>
      <c r="AC229" s="21">
        <f t="shared" si="59"/>
        <v>100.15181818181819</v>
      </c>
      <c r="AD229" s="20">
        <f t="shared" si="60"/>
        <v>91.211732680131249</v>
      </c>
      <c r="AE229" s="20">
        <f t="shared" si="61"/>
        <v>82.221834721885628</v>
      </c>
      <c r="AF229" s="20">
        <f t="shared" si="62"/>
        <v>73.222827292301375</v>
      </c>
      <c r="AG229" s="7"/>
      <c r="AH229" s="20">
        <f t="shared" si="63"/>
        <v>-8.9265334009781725</v>
      </c>
      <c r="AI229" s="20">
        <f t="shared" si="64"/>
        <v>-9.8560762898476355</v>
      </c>
      <c r="AJ229" s="19">
        <f t="shared" si="65"/>
        <v>-10.944790346777452</v>
      </c>
    </row>
    <row r="230" spans="1:36" x14ac:dyDescent="0.2">
      <c r="A230" s="1" t="s">
        <v>34</v>
      </c>
      <c r="B230" s="1" t="s">
        <v>312</v>
      </c>
      <c r="C230" s="26"/>
      <c r="D230" s="7">
        <v>97.77</v>
      </c>
      <c r="E230" s="7">
        <v>98.01</v>
      </c>
      <c r="F230" s="108">
        <v>98.04</v>
      </c>
      <c r="G230" s="7">
        <v>98.44</v>
      </c>
      <c r="H230" s="7">
        <v>99.6</v>
      </c>
      <c r="I230" s="7">
        <v>99.66</v>
      </c>
      <c r="J230" s="7">
        <v>100.98</v>
      </c>
      <c r="K230" s="7">
        <v>101.2</v>
      </c>
      <c r="L230" s="7">
        <v>101.35</v>
      </c>
      <c r="M230" s="7">
        <v>101.36</v>
      </c>
      <c r="N230" s="7">
        <v>101.86</v>
      </c>
      <c r="O230" s="7">
        <v>101.72</v>
      </c>
      <c r="P230" s="10"/>
      <c r="Q230" s="7">
        <v>0.24547407180117534</v>
      </c>
      <c r="R230" s="7">
        <v>3.0609121518213586E-2</v>
      </c>
      <c r="S230" s="7">
        <v>0.40799673602610304</v>
      </c>
      <c r="T230" s="7">
        <v>1.1783827712312034</v>
      </c>
      <c r="U230" s="7">
        <v>6.0240963855423969E-2</v>
      </c>
      <c r="V230" s="7">
        <v>1.3245033112582856</v>
      </c>
      <c r="W230" s="7">
        <v>0.21786492374727554</v>
      </c>
      <c r="X230" s="7">
        <v>0.14822134387350935</v>
      </c>
      <c r="Y230" s="7">
        <v>9.8667982239813677E-3</v>
      </c>
      <c r="Z230" s="7">
        <v>0.49329123914759276</v>
      </c>
      <c r="AA230" s="11">
        <v>-0.13744354997054836</v>
      </c>
      <c r="AB230" s="20">
        <f t="shared" si="58"/>
        <v>99.999166666666667</v>
      </c>
      <c r="AC230" s="21">
        <f t="shared" si="59"/>
        <v>100.20181818181818</v>
      </c>
      <c r="AD230" s="20">
        <f t="shared" si="60"/>
        <v>91.314134006527397</v>
      </c>
      <c r="AE230" s="20">
        <f t="shared" si="61"/>
        <v>82.404189381210855</v>
      </c>
      <c r="AF230" s="20">
        <f t="shared" si="62"/>
        <v>73.492189084485958</v>
      </c>
      <c r="AG230" s="7"/>
      <c r="AH230" s="20">
        <f t="shared" si="63"/>
        <v>-8.8697833398231438</v>
      </c>
      <c r="AI230" s="20">
        <f t="shared" si="64"/>
        <v>-9.7574649557314217</v>
      </c>
      <c r="AJ230" s="19">
        <f t="shared" si="65"/>
        <v>-10.814984485190436</v>
      </c>
    </row>
    <row r="231" spans="1:36" x14ac:dyDescent="0.2">
      <c r="A231" s="1" t="s">
        <v>36</v>
      </c>
      <c r="B231" s="1" t="s">
        <v>313</v>
      </c>
      <c r="C231" s="26"/>
      <c r="D231" s="7">
        <v>100.47</v>
      </c>
      <c r="E231" s="7">
        <v>100.39</v>
      </c>
      <c r="F231" s="108">
        <v>99.31</v>
      </c>
      <c r="G231" s="7">
        <v>99.23</v>
      </c>
      <c r="H231" s="7">
        <v>99.31</v>
      </c>
      <c r="I231" s="7">
        <v>99.54</v>
      </c>
      <c r="J231" s="7">
        <v>99.5</v>
      </c>
      <c r="K231" s="7">
        <v>100.2</v>
      </c>
      <c r="L231" s="7">
        <v>99.55</v>
      </c>
      <c r="M231" s="7">
        <v>100.43</v>
      </c>
      <c r="N231" s="7">
        <v>100.96</v>
      </c>
      <c r="O231" s="7">
        <v>101.12</v>
      </c>
      <c r="P231" s="10"/>
      <c r="Q231" s="7">
        <v>-7.962575893301313E-2</v>
      </c>
      <c r="R231" s="7">
        <v>-1.0758043629843592</v>
      </c>
      <c r="S231" s="7">
        <v>-8.0555835263315168E-2</v>
      </c>
      <c r="T231" s="7">
        <v>8.0620780006044848E-2</v>
      </c>
      <c r="U231" s="7">
        <v>0.23159802638204005</v>
      </c>
      <c r="V231" s="7">
        <v>-4.0184850311438869E-2</v>
      </c>
      <c r="W231" s="7">
        <v>0.70351758793970143</v>
      </c>
      <c r="X231" s="7">
        <v>-0.64870259481038495</v>
      </c>
      <c r="Y231" s="7">
        <v>0.88397790055249592</v>
      </c>
      <c r="Z231" s="7">
        <v>0.52773075774169753</v>
      </c>
      <c r="AA231" s="11">
        <v>0.15847860538828329</v>
      </c>
      <c r="AB231" s="20">
        <f t="shared" si="58"/>
        <v>100.00083333333335</v>
      </c>
      <c r="AC231" s="21">
        <f t="shared" si="59"/>
        <v>99.958181818181814</v>
      </c>
      <c r="AD231" s="20">
        <f t="shared" si="60"/>
        <v>90.824579476460627</v>
      </c>
      <c r="AE231" s="20">
        <f t="shared" si="61"/>
        <v>81.698597261643869</v>
      </c>
      <c r="AF231" s="20">
        <f t="shared" si="62"/>
        <v>72.670364912983572</v>
      </c>
      <c r="AG231" s="7"/>
      <c r="AH231" s="20">
        <f t="shared" si="63"/>
        <v>-9.1374234460713524</v>
      </c>
      <c r="AI231" s="20">
        <f t="shared" si="64"/>
        <v>-10.047921242709393</v>
      </c>
      <c r="AJ231" s="19">
        <f t="shared" si="65"/>
        <v>-11.050657723959361</v>
      </c>
    </row>
    <row r="232" spans="1:36" x14ac:dyDescent="0.2">
      <c r="A232" s="1" t="s">
        <v>38</v>
      </c>
      <c r="B232" s="1" t="s">
        <v>70</v>
      </c>
      <c r="C232" s="26"/>
      <c r="D232" s="7">
        <v>98.1</v>
      </c>
      <c r="E232" s="7">
        <v>99</v>
      </c>
      <c r="F232" s="108">
        <v>99.61</v>
      </c>
      <c r="G232" s="7">
        <v>99.61</v>
      </c>
      <c r="H232" s="7">
        <v>99.62</v>
      </c>
      <c r="I232" s="7">
        <v>99.62</v>
      </c>
      <c r="J232" s="7">
        <v>99.63</v>
      </c>
      <c r="K232" s="7">
        <v>99.63</v>
      </c>
      <c r="L232" s="7">
        <v>99.63</v>
      </c>
      <c r="M232" s="7">
        <v>100.65</v>
      </c>
      <c r="N232" s="7">
        <v>102.45</v>
      </c>
      <c r="O232" s="7">
        <v>102.46</v>
      </c>
      <c r="P232" s="10"/>
      <c r="Q232" s="7">
        <v>0.91743119266055628</v>
      </c>
      <c r="R232" s="7">
        <v>0.61616161616161558</v>
      </c>
      <c r="S232" s="7">
        <v>0</v>
      </c>
      <c r="T232" s="7">
        <v>1.0039152695517636E-2</v>
      </c>
      <c r="U232" s="7">
        <v>0</v>
      </c>
      <c r="V232" s="7">
        <v>1.0038144950803959E-2</v>
      </c>
      <c r="W232" s="7">
        <v>0</v>
      </c>
      <c r="X232" s="7">
        <v>0</v>
      </c>
      <c r="Y232" s="7">
        <v>1.0237880156579446</v>
      </c>
      <c r="Z232" s="7">
        <v>1.7883755588673593</v>
      </c>
      <c r="AA232" s="11">
        <v>9.7608589555792137E-3</v>
      </c>
      <c r="AB232" s="20">
        <f t="shared" si="58"/>
        <v>100.00083333333333</v>
      </c>
      <c r="AC232" s="21">
        <f t="shared" si="59"/>
        <v>100.17363636363638</v>
      </c>
      <c r="AD232" s="20">
        <f t="shared" si="60"/>
        <v>91.25703919933278</v>
      </c>
      <c r="AE232" s="20">
        <f t="shared" si="61"/>
        <v>82.257599346256569</v>
      </c>
      <c r="AF232" s="20">
        <f t="shared" si="62"/>
        <v>73.202144800802017</v>
      </c>
      <c r="AG232" s="7"/>
      <c r="AH232" s="20">
        <f t="shared" si="63"/>
        <v>-8.9011415458013374</v>
      </c>
      <c r="AI232" s="20">
        <f t="shared" si="64"/>
        <v>-9.8616390933073461</v>
      </c>
      <c r="AJ232" s="19">
        <f t="shared" si="65"/>
        <v>-11.00865405436447</v>
      </c>
    </row>
    <row r="233" spans="1:36" s="46" customFormat="1" x14ac:dyDescent="0.2">
      <c r="A233" s="46" t="s">
        <v>40</v>
      </c>
      <c r="B233" s="46" t="s">
        <v>48</v>
      </c>
      <c r="C233" s="26"/>
      <c r="D233" s="109">
        <v>103.77</v>
      </c>
      <c r="E233" s="109">
        <v>103.27</v>
      </c>
      <c r="F233" s="110">
        <v>103.35</v>
      </c>
      <c r="G233" s="109">
        <v>100.75</v>
      </c>
      <c r="H233" s="109">
        <v>99.68</v>
      </c>
      <c r="I233" s="109">
        <v>99.35</v>
      </c>
      <c r="J233" s="109">
        <v>98.71</v>
      </c>
      <c r="K233" s="109">
        <v>97.23</v>
      </c>
      <c r="L233" s="109">
        <v>98.91</v>
      </c>
      <c r="M233" s="109">
        <v>99.66</v>
      </c>
      <c r="N233" s="109">
        <v>98.32</v>
      </c>
      <c r="O233" s="109">
        <v>97.28</v>
      </c>
      <c r="P233" s="21"/>
      <c r="Q233" s="20">
        <v>-0.4818348270212971</v>
      </c>
      <c r="R233" s="20">
        <v>7.7466834511473126E-2</v>
      </c>
      <c r="S233" s="20">
        <v>-2.5157232704402461</v>
      </c>
      <c r="T233" s="20">
        <v>-1.0620347394540874</v>
      </c>
      <c r="U233" s="20">
        <v>-0.33105939004816665</v>
      </c>
      <c r="V233" s="20">
        <v>-0.64418721690991509</v>
      </c>
      <c r="W233" s="20">
        <v>-1.4993415054199066</v>
      </c>
      <c r="X233" s="20">
        <v>1.7278617710583077</v>
      </c>
      <c r="Y233" s="20">
        <v>0.7582650894752806</v>
      </c>
      <c r="Z233" s="20">
        <v>-1.3445715432470433</v>
      </c>
      <c r="AA233" s="19">
        <v>-1.0577705451586574</v>
      </c>
      <c r="AB233" s="20">
        <f>(AB212/AB213)*100</f>
        <v>99.998333347222115</v>
      </c>
      <c r="AC233" s="21">
        <f t="shared" si="59"/>
        <v>99.682727272727277</v>
      </c>
      <c r="AD233" s="20">
        <f t="shared" si="60"/>
        <v>90.250742288452585</v>
      </c>
      <c r="AE233" s="20">
        <f t="shared" si="61"/>
        <v>80.862330182499093</v>
      </c>
      <c r="AF233" s="20">
        <f t="shared" si="62"/>
        <v>71.474537157913616</v>
      </c>
      <c r="AG233" s="109"/>
      <c r="AH233" s="20">
        <f t="shared" si="63"/>
        <v>-9.462005346692834</v>
      </c>
      <c r="AI233" s="20">
        <f t="shared" si="64"/>
        <v>-10.402587134349488</v>
      </c>
      <c r="AJ233" s="19">
        <f t="shared" si="65"/>
        <v>-11.60959992545115</v>
      </c>
    </row>
    <row r="234" spans="1:36" s="46" customFormat="1" x14ac:dyDescent="0.2">
      <c r="A234" s="46" t="s">
        <v>41</v>
      </c>
      <c r="B234" s="46" t="s">
        <v>72</v>
      </c>
      <c r="C234" s="26"/>
      <c r="D234" s="109">
        <v>103.75</v>
      </c>
      <c r="E234" s="109">
        <v>102.8</v>
      </c>
      <c r="F234" s="110">
        <v>102.9</v>
      </c>
      <c r="G234" s="109">
        <v>100.3</v>
      </c>
      <c r="H234" s="109">
        <v>100.26</v>
      </c>
      <c r="I234" s="109">
        <v>99.91</v>
      </c>
      <c r="J234" s="109">
        <v>99.85</v>
      </c>
      <c r="K234" s="109">
        <v>97.95</v>
      </c>
      <c r="L234" s="109">
        <v>99.08</v>
      </c>
      <c r="M234" s="109">
        <v>99.09</v>
      </c>
      <c r="N234" s="109">
        <v>97.63</v>
      </c>
      <c r="O234" s="109">
        <v>96.72</v>
      </c>
      <c r="P234" s="21"/>
      <c r="Q234" s="20">
        <v>-0.91566265060241225</v>
      </c>
      <c r="R234" s="20">
        <v>9.7276264591447989E-2</v>
      </c>
      <c r="S234" s="20">
        <v>-2.526724975704576</v>
      </c>
      <c r="T234" s="20">
        <v>-3.9880358923222378E-2</v>
      </c>
      <c r="U234" s="20">
        <v>-0.34909235986436116</v>
      </c>
      <c r="V234" s="20">
        <v>-6.005404864378168E-2</v>
      </c>
      <c r="W234" s="20">
        <v>-1.9028542814221248</v>
      </c>
      <c r="X234" s="20">
        <v>1.1536498213374122</v>
      </c>
      <c r="Y234" s="20">
        <v>1.0092854259189661E-2</v>
      </c>
      <c r="Z234" s="20">
        <v>-1.4734080129175577</v>
      </c>
      <c r="AA234" s="19">
        <v>-0.93209054593874496</v>
      </c>
      <c r="AB234" s="20">
        <f>(AB212/AB226)*100</f>
        <v>99.998333347222115</v>
      </c>
      <c r="AC234" s="21">
        <f t="shared" si="59"/>
        <v>99.680909090909097</v>
      </c>
      <c r="AD234" s="20">
        <f t="shared" si="60"/>
        <v>90.252212486308892</v>
      </c>
      <c r="AE234" s="20">
        <f t="shared" si="61"/>
        <v>80.906510328544471</v>
      </c>
      <c r="AF234" s="20">
        <f t="shared" si="62"/>
        <v>71.558626239844045</v>
      </c>
      <c r="AG234" s="109"/>
      <c r="AH234" s="20">
        <f t="shared" si="63"/>
        <v>-9.4588790276794299</v>
      </c>
      <c r="AI234" s="20">
        <f t="shared" si="64"/>
        <v>-10.355094795246316</v>
      </c>
      <c r="AJ234" s="19">
        <f t="shared" si="65"/>
        <v>-11.55393311457955</v>
      </c>
    </row>
    <row r="235" spans="1:36" x14ac:dyDescent="0.2">
      <c r="D235" s="125"/>
      <c r="AC235" s="149"/>
      <c r="AD235" s="149"/>
      <c r="AE235" s="149"/>
      <c r="AF235" s="149"/>
      <c r="AG235" s="91"/>
      <c r="AH235" s="149"/>
      <c r="AI235" s="149"/>
      <c r="AJ235" s="149"/>
    </row>
    <row r="236" spans="1:36" x14ac:dyDescent="0.2">
      <c r="B236" s="46" t="s">
        <v>64</v>
      </c>
      <c r="D236" s="125"/>
      <c r="AC236" s="149"/>
      <c r="AD236" s="149"/>
      <c r="AE236" s="149"/>
      <c r="AF236" s="149"/>
      <c r="AG236" s="91"/>
      <c r="AH236" s="149"/>
      <c r="AI236" s="149"/>
      <c r="AJ236" s="149"/>
    </row>
    <row r="237" spans="1:36" x14ac:dyDescent="0.2">
      <c r="B237" s="126" t="s">
        <v>49</v>
      </c>
      <c r="C237" s="96">
        <f t="shared" ref="C237:AB237" si="66">C30</f>
        <v>0</v>
      </c>
      <c r="D237" s="96">
        <f t="shared" si="66"/>
        <v>99.117760000000004</v>
      </c>
      <c r="E237" s="96">
        <f t="shared" si="66"/>
        <v>99.266109999999998</v>
      </c>
      <c r="F237" s="96">
        <f t="shared" si="66"/>
        <v>99.964780000000005</v>
      </c>
      <c r="G237" s="96">
        <f t="shared" si="66"/>
        <v>99.009720000000002</v>
      </c>
      <c r="H237" s="96">
        <f t="shared" si="66"/>
        <v>98.938739999999996</v>
      </c>
      <c r="I237" s="96">
        <f t="shared" si="66"/>
        <v>98.777600000000007</v>
      </c>
      <c r="J237" s="96">
        <f t="shared" si="66"/>
        <v>97.85772</v>
      </c>
      <c r="K237" s="96">
        <f t="shared" si="66"/>
        <v>98.729290000000006</v>
      </c>
      <c r="L237" s="96">
        <f t="shared" si="66"/>
        <v>100.6073</v>
      </c>
      <c r="M237" s="96">
        <f t="shared" si="66"/>
        <v>101.84690000000001</v>
      </c>
      <c r="N237" s="96">
        <f t="shared" si="66"/>
        <v>103.0266</v>
      </c>
      <c r="O237" s="96">
        <f t="shared" si="66"/>
        <v>102.86069999999999</v>
      </c>
      <c r="P237" s="96">
        <f t="shared" si="66"/>
        <v>0</v>
      </c>
      <c r="Q237" s="96">
        <f t="shared" si="66"/>
        <v>0.14967045260102077</v>
      </c>
      <c r="R237" s="96">
        <f t="shared" si="66"/>
        <v>0.70383537745158642</v>
      </c>
      <c r="S237" s="96">
        <f t="shared" si="66"/>
        <v>-0.95539649064400789</v>
      </c>
      <c r="T237" s="96">
        <f t="shared" si="66"/>
        <v>-7.1689931049199837E-2</v>
      </c>
      <c r="U237" s="96">
        <f t="shared" si="66"/>
        <v>-0.16286845779518616</v>
      </c>
      <c r="V237" s="96">
        <f t="shared" si="66"/>
        <v>-0.93126376830375124</v>
      </c>
      <c r="W237" s="96">
        <f t="shared" si="66"/>
        <v>0.89065022156658202</v>
      </c>
      <c r="X237" s="96">
        <f t="shared" si="66"/>
        <v>1.9021812068130832</v>
      </c>
      <c r="Y237" s="96">
        <f t="shared" si="66"/>
        <v>1.2321173513254109</v>
      </c>
      <c r="Z237" s="96">
        <f t="shared" si="66"/>
        <v>1.1583072238821179</v>
      </c>
      <c r="AA237" s="96">
        <f t="shared" si="66"/>
        <v>-0.16102637571268752</v>
      </c>
      <c r="AB237" s="75">
        <f t="shared" si="66"/>
        <v>100.00000833333395</v>
      </c>
      <c r="AC237" s="150"/>
      <c r="AD237" s="150"/>
      <c r="AE237" s="150"/>
      <c r="AF237" s="150"/>
      <c r="AG237" s="95"/>
      <c r="AH237" s="150"/>
      <c r="AI237" s="150"/>
      <c r="AJ237" s="150"/>
    </row>
    <row r="238" spans="1:36" x14ac:dyDescent="0.2">
      <c r="B238" s="126" t="s">
        <v>52</v>
      </c>
      <c r="C238" s="96">
        <f t="shared" ref="C238:AB238" si="67">C57</f>
        <v>0</v>
      </c>
      <c r="D238" s="96">
        <f t="shared" si="67"/>
        <v>107.9438</v>
      </c>
      <c r="E238" s="96">
        <f t="shared" si="67"/>
        <v>105.1849</v>
      </c>
      <c r="F238" s="96">
        <f t="shared" si="67"/>
        <v>106.2175</v>
      </c>
      <c r="G238" s="96">
        <f t="shared" si="67"/>
        <v>102.69929999999999</v>
      </c>
      <c r="H238" s="96">
        <f t="shared" si="67"/>
        <v>97.121560000000002</v>
      </c>
      <c r="I238" s="96">
        <f t="shared" si="67"/>
        <v>95.772260000000003</v>
      </c>
      <c r="J238" s="96">
        <f t="shared" si="67"/>
        <v>95.66995</v>
      </c>
      <c r="K238" s="96">
        <f t="shared" si="67"/>
        <v>98.001000000000005</v>
      </c>
      <c r="L238" s="96">
        <f t="shared" si="67"/>
        <v>97.344800000000006</v>
      </c>
      <c r="M238" s="96">
        <f t="shared" si="67"/>
        <v>98.387020000000007</v>
      </c>
      <c r="N238" s="96">
        <f t="shared" si="67"/>
        <v>98.905760000000001</v>
      </c>
      <c r="O238" s="96">
        <f t="shared" si="67"/>
        <v>97.312910000000002</v>
      </c>
      <c r="P238" s="96">
        <f t="shared" si="67"/>
        <v>0</v>
      </c>
      <c r="Q238" s="96">
        <f t="shared" si="67"/>
        <v>-2.555867034512401</v>
      </c>
      <c r="R238" s="96">
        <f t="shared" si="67"/>
        <v>0.98169984474958116</v>
      </c>
      <c r="S238" s="96">
        <f t="shared" si="67"/>
        <v>-3.3122602207734197</v>
      </c>
      <c r="T238" s="96">
        <f t="shared" si="67"/>
        <v>-5.4311373105756244</v>
      </c>
      <c r="U238" s="96">
        <f t="shared" si="67"/>
        <v>-1.3892898754921148</v>
      </c>
      <c r="V238" s="96">
        <f t="shared" si="67"/>
        <v>-0.106826339902601</v>
      </c>
      <c r="W238" s="96">
        <f t="shared" si="67"/>
        <v>2.4365540067701557</v>
      </c>
      <c r="X238" s="96">
        <f t="shared" si="67"/>
        <v>-0.66958500423464895</v>
      </c>
      <c r="Y238" s="96">
        <f t="shared" si="67"/>
        <v>1.0706478414871676</v>
      </c>
      <c r="Z238" s="96">
        <f t="shared" si="67"/>
        <v>0.52724434584968016</v>
      </c>
      <c r="AA238" s="96">
        <f t="shared" si="67"/>
        <v>-1.610472433556952</v>
      </c>
      <c r="AB238" s="75">
        <f t="shared" si="67"/>
        <v>100.00001583333476</v>
      </c>
      <c r="AC238" s="150"/>
      <c r="AD238" s="150"/>
      <c r="AE238" s="150"/>
      <c r="AF238" s="150"/>
      <c r="AG238" s="95"/>
      <c r="AH238" s="150"/>
      <c r="AI238" s="150"/>
      <c r="AJ238" s="150"/>
    </row>
    <row r="239" spans="1:36" x14ac:dyDescent="0.2">
      <c r="B239" s="126" t="s">
        <v>53</v>
      </c>
      <c r="C239" s="96">
        <f t="shared" ref="C239:AB239" si="68">C82</f>
        <v>0</v>
      </c>
      <c r="D239" s="96">
        <f t="shared" si="68"/>
        <v>104.2448</v>
      </c>
      <c r="E239" s="96">
        <f t="shared" si="68"/>
        <v>103.82380000000001</v>
      </c>
      <c r="F239" s="96">
        <f t="shared" si="68"/>
        <v>103.7971</v>
      </c>
      <c r="G239" s="96">
        <f t="shared" si="68"/>
        <v>100.8986</v>
      </c>
      <c r="H239" s="96">
        <f t="shared" si="68"/>
        <v>99.939800000000005</v>
      </c>
      <c r="I239" s="96">
        <f t="shared" si="68"/>
        <v>99.620230000000006</v>
      </c>
      <c r="J239" s="96">
        <f t="shared" si="68"/>
        <v>98.928039999999996</v>
      </c>
      <c r="K239" s="96">
        <f t="shared" si="68"/>
        <v>96.769450000000006</v>
      </c>
      <c r="L239" s="96">
        <f t="shared" si="68"/>
        <v>98.745570000000001</v>
      </c>
      <c r="M239" s="96">
        <f t="shared" si="68"/>
        <v>99.472149999999999</v>
      </c>
      <c r="N239" s="96">
        <f t="shared" si="68"/>
        <v>97.639799999999994</v>
      </c>
      <c r="O239" s="96">
        <f t="shared" si="68"/>
        <v>96.453479999999999</v>
      </c>
      <c r="P239" s="96">
        <f t="shared" si="68"/>
        <v>0</v>
      </c>
      <c r="Q239" s="96">
        <f t="shared" si="68"/>
        <v>-0.40385707488526268</v>
      </c>
      <c r="R239" s="96">
        <f t="shared" si="68"/>
        <v>-2.5716646857469362E-2</v>
      </c>
      <c r="S239" s="96">
        <f t="shared" si="68"/>
        <v>-2.7924672269263771</v>
      </c>
      <c r="T239" s="96">
        <f t="shared" si="68"/>
        <v>-0.95026095505784669</v>
      </c>
      <c r="U239" s="96">
        <f t="shared" si="68"/>
        <v>-0.31976249702320675</v>
      </c>
      <c r="V239" s="96">
        <f t="shared" si="68"/>
        <v>-0.69482875114824638</v>
      </c>
      <c r="W239" s="96">
        <f t="shared" si="68"/>
        <v>-2.1819799522966288</v>
      </c>
      <c r="X239" s="96">
        <f t="shared" si="68"/>
        <v>2.0420907631489014</v>
      </c>
      <c r="Y239" s="96">
        <f t="shared" si="68"/>
        <v>0.73581022419537245</v>
      </c>
      <c r="Z239" s="96">
        <f t="shared" si="68"/>
        <v>-1.842073384359346</v>
      </c>
      <c r="AA239" s="96">
        <f t="shared" si="68"/>
        <v>-1.2149963437040991</v>
      </c>
      <c r="AB239" s="75">
        <f t="shared" si="68"/>
        <v>99.999990000000267</v>
      </c>
      <c r="AC239" s="150"/>
      <c r="AD239" s="150"/>
      <c r="AE239" s="150"/>
      <c r="AF239" s="150"/>
      <c r="AG239" s="95"/>
      <c r="AH239" s="150"/>
      <c r="AI239" s="150"/>
      <c r="AJ239" s="150"/>
    </row>
    <row r="240" spans="1:36" x14ac:dyDescent="0.2">
      <c r="B240" s="126" t="s">
        <v>60</v>
      </c>
      <c r="C240" s="96">
        <f t="shared" ref="C240:AB240" si="69">C110</f>
        <v>0</v>
      </c>
      <c r="D240" s="96">
        <f t="shared" si="69"/>
        <v>101.1574</v>
      </c>
      <c r="E240" s="96">
        <f t="shared" si="69"/>
        <v>100.74930000000001</v>
      </c>
      <c r="F240" s="96">
        <f t="shared" si="69"/>
        <v>99.480059999999995</v>
      </c>
      <c r="G240" s="96">
        <f t="shared" si="69"/>
        <v>99.768360000000001</v>
      </c>
      <c r="H240" s="96">
        <f t="shared" si="69"/>
        <v>100.5712</v>
      </c>
      <c r="I240" s="96">
        <f t="shared" si="69"/>
        <v>101.336</v>
      </c>
      <c r="J240" s="96">
        <f t="shared" si="69"/>
        <v>101.8398</v>
      </c>
      <c r="K240" s="96">
        <f t="shared" si="69"/>
        <v>101.76779999999999</v>
      </c>
      <c r="L240" s="96">
        <f t="shared" si="69"/>
        <v>99.884450000000001</v>
      </c>
      <c r="M240" s="96">
        <f t="shared" si="69"/>
        <v>98.74306</v>
      </c>
      <c r="N240" s="96">
        <f t="shared" si="69"/>
        <v>97.058660000000003</v>
      </c>
      <c r="O240" s="96">
        <f t="shared" si="69"/>
        <v>97.641260000000003</v>
      </c>
      <c r="P240" s="96">
        <f t="shared" si="69"/>
        <v>0</v>
      </c>
      <c r="Q240" s="96">
        <f t="shared" si="69"/>
        <v>-0.40343069315738678</v>
      </c>
      <c r="R240" s="96">
        <f t="shared" si="69"/>
        <v>-1.2598003162304954</v>
      </c>
      <c r="S240" s="96">
        <f t="shared" si="69"/>
        <v>0.28980682158817223</v>
      </c>
      <c r="T240" s="96">
        <f t="shared" si="69"/>
        <v>0.80470401638355427</v>
      </c>
      <c r="U240" s="96">
        <f t="shared" si="69"/>
        <v>0.76045627376425251</v>
      </c>
      <c r="V240" s="96">
        <f t="shared" si="69"/>
        <v>0.49715796952711594</v>
      </c>
      <c r="W240" s="96">
        <f t="shared" si="69"/>
        <v>-7.0699274743275933E-2</v>
      </c>
      <c r="X240" s="96">
        <f t="shared" si="69"/>
        <v>-1.8506344835989315</v>
      </c>
      <c r="Y240" s="96">
        <f t="shared" si="69"/>
        <v>-1.1427104018693612</v>
      </c>
      <c r="Z240" s="96">
        <f t="shared" si="69"/>
        <v>-1.7058414029299849</v>
      </c>
      <c r="AA240" s="96">
        <f t="shared" si="69"/>
        <v>0.60025555679421005</v>
      </c>
      <c r="AB240" s="75">
        <f t="shared" si="69"/>
        <v>100.00000916666687</v>
      </c>
      <c r="AC240" s="150"/>
      <c r="AD240" s="150"/>
      <c r="AE240" s="150"/>
      <c r="AF240" s="150"/>
      <c r="AG240" s="95"/>
      <c r="AH240" s="150"/>
      <c r="AI240" s="150"/>
      <c r="AJ240" s="150"/>
    </row>
    <row r="241" spans="2:36" x14ac:dyDescent="0.2">
      <c r="B241" s="126" t="s">
        <v>62</v>
      </c>
      <c r="C241" s="96">
        <f t="shared" ref="C241:AB241" si="70">C136</f>
        <v>0</v>
      </c>
      <c r="D241" s="96">
        <f t="shared" si="70"/>
        <v>98.032880000000006</v>
      </c>
      <c r="E241" s="96">
        <f t="shared" si="70"/>
        <v>98.743449999999996</v>
      </c>
      <c r="F241" s="96">
        <f t="shared" si="70"/>
        <v>99.377420000000001</v>
      </c>
      <c r="G241" s="96">
        <f t="shared" si="70"/>
        <v>99.368899999999996</v>
      </c>
      <c r="H241" s="96">
        <f t="shared" si="70"/>
        <v>98.592280000000002</v>
      </c>
      <c r="I241" s="96">
        <f t="shared" si="70"/>
        <v>101.1255</v>
      </c>
      <c r="J241" s="96">
        <f t="shared" si="70"/>
        <v>100.2771</v>
      </c>
      <c r="K241" s="96">
        <f t="shared" si="70"/>
        <v>99.706760000000003</v>
      </c>
      <c r="L241" s="96">
        <f t="shared" si="70"/>
        <v>100.6962</v>
      </c>
      <c r="M241" s="96">
        <f t="shared" si="70"/>
        <v>101.0989</v>
      </c>
      <c r="N241" s="96">
        <f t="shared" si="70"/>
        <v>101.35680000000001</v>
      </c>
      <c r="O241" s="96">
        <f t="shared" si="70"/>
        <v>101.5177</v>
      </c>
      <c r="P241" s="96">
        <f t="shared" si="70"/>
        <v>0</v>
      </c>
      <c r="Q241" s="96">
        <f t="shared" si="70"/>
        <v>0.72482824130025547</v>
      </c>
      <c r="R241" s="96">
        <f t="shared" si="70"/>
        <v>0.64203752248883861</v>
      </c>
      <c r="S241" s="96">
        <f t="shared" si="70"/>
        <v>-8.5733761250838484E-3</v>
      </c>
      <c r="T241" s="96">
        <f t="shared" si="70"/>
        <v>-0.78155237705156644</v>
      </c>
      <c r="U241" s="96">
        <f t="shared" si="70"/>
        <v>2.5693898142937761</v>
      </c>
      <c r="V241" s="96">
        <f t="shared" si="70"/>
        <v>-0.83895753296646047</v>
      </c>
      <c r="W241" s="96">
        <f t="shared" si="70"/>
        <v>-0.56876395508047362</v>
      </c>
      <c r="X241" s="96">
        <f t="shared" si="70"/>
        <v>0.99234996704335976</v>
      </c>
      <c r="Y241" s="96">
        <f t="shared" si="70"/>
        <v>0.39991578629580443</v>
      </c>
      <c r="Z241" s="96">
        <f t="shared" si="70"/>
        <v>0.25509674190323184</v>
      </c>
      <c r="AA241" s="96">
        <f t="shared" si="70"/>
        <v>0.15874613247458289</v>
      </c>
      <c r="AB241" s="75">
        <f t="shared" si="70"/>
        <v>100.00000750000018</v>
      </c>
      <c r="AC241" s="150"/>
      <c r="AD241" s="150"/>
      <c r="AE241" s="150"/>
      <c r="AF241" s="150"/>
      <c r="AG241" s="95"/>
      <c r="AH241" s="150"/>
      <c r="AI241" s="150"/>
      <c r="AJ241" s="150"/>
    </row>
    <row r="242" spans="2:36" x14ac:dyDescent="0.2">
      <c r="B242" s="126" t="s">
        <v>81</v>
      </c>
      <c r="C242" s="96">
        <f t="shared" ref="C242:AB242" si="71">C160</f>
        <v>0</v>
      </c>
      <c r="D242" s="96">
        <f t="shared" si="71"/>
        <v>97.807220000000001</v>
      </c>
      <c r="E242" s="96">
        <f t="shared" si="71"/>
        <v>98.293750000000003</v>
      </c>
      <c r="F242" s="96">
        <f t="shared" si="71"/>
        <v>99.291560000000004</v>
      </c>
      <c r="G242" s="96">
        <f t="shared" si="71"/>
        <v>99.464219999999997</v>
      </c>
      <c r="H242" s="96">
        <f t="shared" si="71"/>
        <v>98.297389999999993</v>
      </c>
      <c r="I242" s="96">
        <f t="shared" si="71"/>
        <v>101.3361</v>
      </c>
      <c r="J242" s="96">
        <f t="shared" si="71"/>
        <v>100.7184</v>
      </c>
      <c r="K242" s="96">
        <f t="shared" si="71"/>
        <v>99.756649999999993</v>
      </c>
      <c r="L242" s="96">
        <f t="shared" si="71"/>
        <v>100.6294</v>
      </c>
      <c r="M242" s="96">
        <f t="shared" si="71"/>
        <v>101.0329</v>
      </c>
      <c r="N242" s="96">
        <f t="shared" si="71"/>
        <v>101.4653</v>
      </c>
      <c r="O242" s="96">
        <f t="shared" si="71"/>
        <v>101.7657</v>
      </c>
      <c r="P242" s="96">
        <f t="shared" si="71"/>
        <v>0</v>
      </c>
      <c r="Q242" s="96">
        <f t="shared" si="71"/>
        <v>0.4974377147208579</v>
      </c>
      <c r="R242" s="96">
        <f t="shared" si="71"/>
        <v>1.0151306670057874</v>
      </c>
      <c r="S242" s="96">
        <f t="shared" si="71"/>
        <v>0.17389191991745659</v>
      </c>
      <c r="T242" s="96">
        <f t="shared" si="71"/>
        <v>-1.173115317246749</v>
      </c>
      <c r="U242" s="96">
        <f t="shared" si="71"/>
        <v>3.091343523973535</v>
      </c>
      <c r="V242" s="96">
        <f t="shared" si="71"/>
        <v>-0.60955572594563956</v>
      </c>
      <c r="W242" s="96">
        <f t="shared" si="71"/>
        <v>-0.95489006973900425</v>
      </c>
      <c r="X242" s="96">
        <f t="shared" si="71"/>
        <v>0.87487901809053392</v>
      </c>
      <c r="Y242" s="96">
        <f t="shared" si="71"/>
        <v>0.40097625544820298</v>
      </c>
      <c r="Z242" s="96">
        <f t="shared" si="71"/>
        <v>0.42797940076945362</v>
      </c>
      <c r="AA242" s="96">
        <f t="shared" si="71"/>
        <v>0.29606180635152729</v>
      </c>
      <c r="AB242" s="75">
        <f t="shared" si="71"/>
        <v>99.999980000003006</v>
      </c>
      <c r="AC242" s="150"/>
      <c r="AD242" s="150"/>
      <c r="AE242" s="150"/>
      <c r="AF242" s="150"/>
      <c r="AG242" s="95"/>
      <c r="AH242" s="150"/>
      <c r="AI242" s="150"/>
      <c r="AJ242" s="150"/>
    </row>
    <row r="243" spans="2:36" x14ac:dyDescent="0.2">
      <c r="B243" s="126" t="s">
        <v>84</v>
      </c>
      <c r="C243" s="96">
        <f t="shared" ref="C243:AB243" si="72">C185</f>
        <v>0</v>
      </c>
      <c r="D243" s="96">
        <f t="shared" si="72"/>
        <v>98.77261</v>
      </c>
      <c r="E243" s="96">
        <f t="shared" si="72"/>
        <v>100.2186</v>
      </c>
      <c r="F243" s="96">
        <f t="shared" si="72"/>
        <v>99.659930000000003</v>
      </c>
      <c r="G243" s="96">
        <f t="shared" si="72"/>
        <v>99.054159999999996</v>
      </c>
      <c r="H243" s="96">
        <f t="shared" si="72"/>
        <v>99.575689999999994</v>
      </c>
      <c r="I243" s="96">
        <f t="shared" si="72"/>
        <v>100.4242</v>
      </c>
      <c r="J243" s="96">
        <f t="shared" si="72"/>
        <v>98.803730000000002</v>
      </c>
      <c r="K243" s="96">
        <f t="shared" si="72"/>
        <v>99.540199999999999</v>
      </c>
      <c r="L243" s="96">
        <f t="shared" si="72"/>
        <v>100.9186</v>
      </c>
      <c r="M243" s="96">
        <f t="shared" si="72"/>
        <v>101.3184</v>
      </c>
      <c r="N243" s="96">
        <f t="shared" si="72"/>
        <v>100.99509999999999</v>
      </c>
      <c r="O243" s="96">
        <f t="shared" si="72"/>
        <v>100.6923</v>
      </c>
      <c r="P243" s="96">
        <f t="shared" si="72"/>
        <v>0</v>
      </c>
      <c r="Q243" s="96">
        <f t="shared" si="72"/>
        <v>1.4639584799875136</v>
      </c>
      <c r="R243" s="96">
        <f t="shared" si="72"/>
        <v>-0.55745141121507613</v>
      </c>
      <c r="S243" s="96">
        <f t="shared" si="72"/>
        <v>-0.607837071529156</v>
      </c>
      <c r="T243" s="96">
        <f t="shared" si="72"/>
        <v>0.52650994163192999</v>
      </c>
      <c r="U243" s="96">
        <f t="shared" si="72"/>
        <v>0.85212565436403664</v>
      </c>
      <c r="V243" s="96">
        <f t="shared" si="72"/>
        <v>-1.6136250027383812</v>
      </c>
      <c r="W243" s="96">
        <f t="shared" si="72"/>
        <v>0.74538683914058412</v>
      </c>
      <c r="X243" s="96">
        <f t="shared" si="72"/>
        <v>1.3847671593989153</v>
      </c>
      <c r="Y243" s="96">
        <f t="shared" si="72"/>
        <v>0.39616086628232955</v>
      </c>
      <c r="Z243" s="96">
        <f t="shared" si="72"/>
        <v>-0.31909307687449001</v>
      </c>
      <c r="AA243" s="96">
        <f t="shared" si="72"/>
        <v>-0.29981652575223022</v>
      </c>
      <c r="AB243" s="75">
        <f t="shared" si="72"/>
        <v>100.00000583333346</v>
      </c>
      <c r="AC243" s="150"/>
      <c r="AD243" s="150"/>
      <c r="AE243" s="150"/>
      <c r="AF243" s="150"/>
      <c r="AG243" s="95"/>
      <c r="AH243" s="150"/>
      <c r="AI243" s="150"/>
      <c r="AJ243" s="150"/>
    </row>
    <row r="244" spans="2:36" x14ac:dyDescent="0.2">
      <c r="B244" s="126" t="s">
        <v>63</v>
      </c>
      <c r="C244" s="96">
        <f t="shared" ref="C244:AB244" si="73">C209</f>
        <v>0</v>
      </c>
      <c r="D244" s="96">
        <f t="shared" si="73"/>
        <v>103.6401</v>
      </c>
      <c r="E244" s="96">
        <f t="shared" si="73"/>
        <v>103.1737</v>
      </c>
      <c r="F244" s="96">
        <f t="shared" si="73"/>
        <v>103.26560000000001</v>
      </c>
      <c r="G244" s="96">
        <f t="shared" si="73"/>
        <v>100.7182</v>
      </c>
      <c r="H244" s="96">
        <f t="shared" si="73"/>
        <v>99.653120000000001</v>
      </c>
      <c r="I244" s="96">
        <f t="shared" si="73"/>
        <v>99.388540000000006</v>
      </c>
      <c r="J244" s="96">
        <f t="shared" si="73"/>
        <v>98.740229999999997</v>
      </c>
      <c r="K244" s="96">
        <f t="shared" si="73"/>
        <v>97.286320000000003</v>
      </c>
      <c r="L244" s="96">
        <f t="shared" si="73"/>
        <v>98.953550000000007</v>
      </c>
      <c r="M244" s="96">
        <f t="shared" si="73"/>
        <v>99.689350000000005</v>
      </c>
      <c r="N244" s="96">
        <f t="shared" si="73"/>
        <v>98.38306</v>
      </c>
      <c r="O244" s="96">
        <f t="shared" si="73"/>
        <v>97.37388</v>
      </c>
      <c r="P244" s="96">
        <f t="shared" si="73"/>
        <v>0</v>
      </c>
      <c r="Q244" s="96">
        <f t="shared" si="73"/>
        <v>-0.45001886335502111</v>
      </c>
      <c r="R244" s="96">
        <f t="shared" si="73"/>
        <v>8.9073087424420799E-2</v>
      </c>
      <c r="S244" s="96">
        <f t="shared" si="73"/>
        <v>-2.4668427821075074</v>
      </c>
      <c r="T244" s="96">
        <f t="shared" si="73"/>
        <v>-1.0574851417122177</v>
      </c>
      <c r="U244" s="96">
        <f t="shared" si="73"/>
        <v>-0.26550096976391219</v>
      </c>
      <c r="V244" s="96">
        <f t="shared" si="73"/>
        <v>-0.65229854468131765</v>
      </c>
      <c r="W244" s="96">
        <f t="shared" si="73"/>
        <v>-1.4724596043578118</v>
      </c>
      <c r="X244" s="96">
        <f t="shared" si="73"/>
        <v>1.7137352918683773</v>
      </c>
      <c r="Y244" s="96">
        <f t="shared" si="73"/>
        <v>0.74358120552521612</v>
      </c>
      <c r="Z244" s="96">
        <f t="shared" si="73"/>
        <v>-1.3103606353136059</v>
      </c>
      <c r="AA244" s="96">
        <f t="shared" si="73"/>
        <v>-1.0257660211016009</v>
      </c>
      <c r="AB244" s="75">
        <f t="shared" si="73"/>
        <v>99.999994166666568</v>
      </c>
      <c r="AC244" s="150"/>
      <c r="AD244" s="150"/>
      <c r="AE244" s="150"/>
      <c r="AF244" s="150"/>
      <c r="AG244" s="95"/>
      <c r="AH244" s="150"/>
      <c r="AI244" s="150"/>
      <c r="AJ244" s="150"/>
    </row>
    <row r="245" spans="2:36" x14ac:dyDescent="0.2">
      <c r="B245" s="126" t="s">
        <v>278</v>
      </c>
      <c r="C245" s="96">
        <f t="shared" ref="C245:AB245" si="74">C233</f>
        <v>0</v>
      </c>
      <c r="D245" s="96">
        <f t="shared" si="74"/>
        <v>103.77</v>
      </c>
      <c r="E245" s="96">
        <f t="shared" si="74"/>
        <v>103.27</v>
      </c>
      <c r="F245" s="96">
        <f t="shared" si="74"/>
        <v>103.35</v>
      </c>
      <c r="G245" s="96">
        <f t="shared" si="74"/>
        <v>100.75</v>
      </c>
      <c r="H245" s="96">
        <f t="shared" si="74"/>
        <v>99.68</v>
      </c>
      <c r="I245" s="96">
        <f t="shared" si="74"/>
        <v>99.35</v>
      </c>
      <c r="J245" s="96">
        <f t="shared" si="74"/>
        <v>98.71</v>
      </c>
      <c r="K245" s="96">
        <f t="shared" si="74"/>
        <v>97.23</v>
      </c>
      <c r="L245" s="96">
        <f t="shared" si="74"/>
        <v>98.91</v>
      </c>
      <c r="M245" s="96">
        <f t="shared" si="74"/>
        <v>99.66</v>
      </c>
      <c r="N245" s="96">
        <f t="shared" si="74"/>
        <v>98.32</v>
      </c>
      <c r="O245" s="96">
        <f t="shared" si="74"/>
        <v>97.28</v>
      </c>
      <c r="P245" s="96">
        <f t="shared" si="74"/>
        <v>0</v>
      </c>
      <c r="Q245" s="96">
        <f t="shared" si="74"/>
        <v>-0.4818348270212971</v>
      </c>
      <c r="R245" s="96">
        <f t="shared" si="74"/>
        <v>7.7466834511473126E-2</v>
      </c>
      <c r="S245" s="96">
        <f t="shared" si="74"/>
        <v>-2.5157232704402461</v>
      </c>
      <c r="T245" s="96">
        <f t="shared" si="74"/>
        <v>-1.0620347394540874</v>
      </c>
      <c r="U245" s="96">
        <f t="shared" si="74"/>
        <v>-0.33105939004816665</v>
      </c>
      <c r="V245" s="96">
        <f t="shared" si="74"/>
        <v>-0.64418721690991509</v>
      </c>
      <c r="W245" s="96">
        <f t="shared" si="74"/>
        <v>-1.4993415054199066</v>
      </c>
      <c r="X245" s="96">
        <f t="shared" si="74"/>
        <v>1.7278617710583077</v>
      </c>
      <c r="Y245" s="96">
        <f t="shared" si="74"/>
        <v>0.7582650894752806</v>
      </c>
      <c r="Z245" s="96">
        <f t="shared" si="74"/>
        <v>-1.3445715432470433</v>
      </c>
      <c r="AA245" s="96">
        <f t="shared" si="74"/>
        <v>-1.0577705451586574</v>
      </c>
      <c r="AB245" s="75">
        <f t="shared" si="74"/>
        <v>99.998333347222115</v>
      </c>
      <c r="AC245" s="150"/>
      <c r="AD245" s="150"/>
      <c r="AE245" s="150"/>
      <c r="AF245" s="150"/>
      <c r="AG245" s="95"/>
      <c r="AH245" s="150"/>
      <c r="AI245" s="150"/>
      <c r="AJ245" s="150"/>
    </row>
    <row r="246" spans="2:36" x14ac:dyDescent="0.2">
      <c r="B246" s="156" t="s">
        <v>279</v>
      </c>
      <c r="AC246" s="146"/>
      <c r="AD246" s="146"/>
      <c r="AE246" s="146"/>
      <c r="AF246" s="146"/>
      <c r="AG246" s="91"/>
      <c r="AH246" s="146"/>
      <c r="AI246" s="146"/>
      <c r="AJ246" s="146"/>
    </row>
    <row r="247" spans="2:36" x14ac:dyDescent="0.2">
      <c r="B247" s="129" t="s">
        <v>49</v>
      </c>
      <c r="C247" s="99">
        <f>C7</f>
        <v>0</v>
      </c>
      <c r="D247" s="99">
        <f>D7</f>
        <v>97.892520000000005</v>
      </c>
      <c r="E247" s="99">
        <f t="shared" ref="E247:AB247" si="75">E7</f>
        <v>98.310869999999994</v>
      </c>
      <c r="F247" s="99">
        <f t="shared" si="75"/>
        <v>99.208629999999999</v>
      </c>
      <c r="G247" s="99">
        <f t="shared" si="75"/>
        <v>98.37688</v>
      </c>
      <c r="H247" s="99">
        <f t="shared" si="75"/>
        <v>99.338099999999997</v>
      </c>
      <c r="I247" s="99">
        <f t="shared" si="75"/>
        <v>99.126519999999999</v>
      </c>
      <c r="J247" s="99">
        <f t="shared" si="75"/>
        <v>99.05659</v>
      </c>
      <c r="K247" s="99">
        <f t="shared" si="75"/>
        <v>99.545400000000001</v>
      </c>
      <c r="L247" s="99">
        <f t="shared" si="75"/>
        <v>100.8985</v>
      </c>
      <c r="M247" s="99">
        <f t="shared" si="75"/>
        <v>101.7475</v>
      </c>
      <c r="N247" s="99">
        <f t="shared" si="75"/>
        <v>103.3117</v>
      </c>
      <c r="O247" s="99">
        <f t="shared" si="75"/>
        <v>103.18680000000001</v>
      </c>
      <c r="P247" s="99">
        <f t="shared" si="75"/>
        <v>0</v>
      </c>
      <c r="Q247" s="99">
        <f t="shared" si="75"/>
        <v>0.42735645174931602</v>
      </c>
      <c r="R247" s="99">
        <f t="shared" si="75"/>
        <v>0.9131848797594867</v>
      </c>
      <c r="S247" s="99">
        <f t="shared" si="75"/>
        <v>-0.83838472519981344</v>
      </c>
      <c r="T247" s="99">
        <f t="shared" si="75"/>
        <v>0.97707916738160161</v>
      </c>
      <c r="U247" s="99">
        <f t="shared" si="75"/>
        <v>-0.21298977934951233</v>
      </c>
      <c r="V247" s="99">
        <f t="shared" si="75"/>
        <v>-7.0546207008981426E-2</v>
      </c>
      <c r="W247" s="99">
        <f t="shared" si="75"/>
        <v>0.4934654019485234</v>
      </c>
      <c r="X247" s="99">
        <f t="shared" si="75"/>
        <v>1.3592792836233496</v>
      </c>
      <c r="Y247" s="99">
        <f t="shared" si="75"/>
        <v>0.84143966461345188</v>
      </c>
      <c r="Z247" s="99">
        <f t="shared" si="75"/>
        <v>1.5373350696577308</v>
      </c>
      <c r="AA247" s="99">
        <f t="shared" si="75"/>
        <v>-0.12089627796270574</v>
      </c>
      <c r="AB247" s="77">
        <f t="shared" si="75"/>
        <v>100.00000083333333</v>
      </c>
      <c r="AC247" s="151"/>
      <c r="AD247" s="151"/>
      <c r="AE247" s="151"/>
      <c r="AF247" s="151"/>
      <c r="AG247" s="98"/>
      <c r="AH247" s="151"/>
      <c r="AI247" s="151"/>
      <c r="AJ247" s="151"/>
    </row>
    <row r="248" spans="2:36" x14ac:dyDescent="0.2">
      <c r="B248" s="129" t="s">
        <v>52</v>
      </c>
      <c r="C248" s="99">
        <f>C33</f>
        <v>0</v>
      </c>
      <c r="D248" s="99">
        <f>D33</f>
        <v>105.9251</v>
      </c>
      <c r="E248" s="99">
        <f t="shared" ref="E248:AB248" si="76">E33</f>
        <v>103.3532</v>
      </c>
      <c r="F248" s="99">
        <f t="shared" si="76"/>
        <v>104.5234</v>
      </c>
      <c r="G248" s="99">
        <f t="shared" si="76"/>
        <v>101.229</v>
      </c>
      <c r="H248" s="99">
        <f t="shared" si="76"/>
        <v>97.626350000000002</v>
      </c>
      <c r="I248" s="99">
        <f t="shared" si="76"/>
        <v>96.500110000000006</v>
      </c>
      <c r="J248" s="99">
        <f t="shared" si="76"/>
        <v>96.892700000000005</v>
      </c>
      <c r="K248" s="99">
        <f t="shared" si="76"/>
        <v>99.158910000000006</v>
      </c>
      <c r="L248" s="99">
        <f t="shared" si="76"/>
        <v>97.970380000000006</v>
      </c>
      <c r="M248" s="99">
        <f t="shared" si="76"/>
        <v>98.940380000000005</v>
      </c>
      <c r="N248" s="99">
        <f t="shared" si="76"/>
        <v>99.750649999999993</v>
      </c>
      <c r="O248" s="99">
        <f t="shared" si="76"/>
        <v>98.129900000000006</v>
      </c>
      <c r="P248" s="99">
        <f t="shared" si="76"/>
        <v>0</v>
      </c>
      <c r="Q248" s="99">
        <f t="shared" si="76"/>
        <v>-2.4280364144098043</v>
      </c>
      <c r="R248" s="99">
        <f t="shared" si="76"/>
        <v>1.132233931798913</v>
      </c>
      <c r="S248" s="99">
        <f t="shared" si="76"/>
        <v>-3.1518301165097919</v>
      </c>
      <c r="T248" s="99">
        <f t="shared" si="76"/>
        <v>-3.5589109840065567</v>
      </c>
      <c r="U248" s="99">
        <f t="shared" si="76"/>
        <v>-1.1536229716669688</v>
      </c>
      <c r="V248" s="99">
        <f t="shared" si="76"/>
        <v>0.40682855180164912</v>
      </c>
      <c r="W248" s="99">
        <f t="shared" si="76"/>
        <v>2.3388862112419209</v>
      </c>
      <c r="X248" s="99">
        <f t="shared" si="76"/>
        <v>-1.1986114006295552</v>
      </c>
      <c r="Y248" s="99">
        <f t="shared" si="76"/>
        <v>0.99009516958084554</v>
      </c>
      <c r="Z248" s="99">
        <f t="shared" si="76"/>
        <v>0.81894773397877441</v>
      </c>
      <c r="AA248" s="99">
        <f t="shared" si="76"/>
        <v>-1.6248014423966026</v>
      </c>
      <c r="AB248" s="77">
        <f t="shared" si="76"/>
        <v>100.00000666666665</v>
      </c>
      <c r="AC248" s="151"/>
      <c r="AD248" s="151"/>
      <c r="AE248" s="151"/>
      <c r="AF248" s="151"/>
      <c r="AG248" s="98"/>
      <c r="AH248" s="151"/>
      <c r="AI248" s="151"/>
      <c r="AJ248" s="151"/>
    </row>
    <row r="249" spans="2:36" x14ac:dyDescent="0.2">
      <c r="B249" s="129" t="s">
        <v>53</v>
      </c>
      <c r="C249" s="99">
        <f>C60</f>
        <v>0</v>
      </c>
      <c r="D249" s="99">
        <f>D60</f>
        <v>102.17010000000001</v>
      </c>
      <c r="E249" s="99">
        <f t="shared" ref="E249:AB249" si="77">E60</f>
        <v>102.1019</v>
      </c>
      <c r="F249" s="99">
        <f t="shared" si="77"/>
        <v>102.30410000000001</v>
      </c>
      <c r="G249" s="99">
        <f t="shared" si="77"/>
        <v>99.720269999999999</v>
      </c>
      <c r="H249" s="99">
        <f t="shared" si="77"/>
        <v>100.3462</v>
      </c>
      <c r="I249" s="99">
        <f t="shared" si="77"/>
        <v>100.1765</v>
      </c>
      <c r="J249" s="99">
        <f t="shared" si="77"/>
        <v>100.2938</v>
      </c>
      <c r="K249" s="99">
        <f t="shared" si="77"/>
        <v>97.877809999999997</v>
      </c>
      <c r="L249" s="99">
        <f t="shared" si="77"/>
        <v>99.253860000000003</v>
      </c>
      <c r="M249" s="99">
        <f t="shared" si="77"/>
        <v>99.782809999999998</v>
      </c>
      <c r="N249" s="99">
        <f t="shared" si="77"/>
        <v>98.554349999999999</v>
      </c>
      <c r="O249" s="99">
        <f t="shared" si="77"/>
        <v>97.418210000000002</v>
      </c>
      <c r="P249" s="99">
        <f t="shared" si="77"/>
        <v>0</v>
      </c>
      <c r="Q249" s="99">
        <f t="shared" si="77"/>
        <v>-6.6751427276673395E-2</v>
      </c>
      <c r="R249" s="99">
        <f t="shared" si="77"/>
        <v>0.19803745082119412</v>
      </c>
      <c r="S249" s="99">
        <f t="shared" si="77"/>
        <v>-2.5256368024350988</v>
      </c>
      <c r="T249" s="99">
        <f t="shared" si="77"/>
        <v>0.62768582555983532</v>
      </c>
      <c r="U249" s="99">
        <f t="shared" si="77"/>
        <v>-0.1691145255126669</v>
      </c>
      <c r="V249" s="99">
        <f t="shared" si="77"/>
        <v>0.11709333027206997</v>
      </c>
      <c r="W249" s="99">
        <f t="shared" si="77"/>
        <v>-2.4089126147379076</v>
      </c>
      <c r="X249" s="99">
        <f t="shared" si="77"/>
        <v>1.4058855628257381</v>
      </c>
      <c r="Y249" s="99">
        <f t="shared" si="77"/>
        <v>0.53292637686836031</v>
      </c>
      <c r="Z249" s="99">
        <f t="shared" si="77"/>
        <v>-1.2311338997167933</v>
      </c>
      <c r="AA249" s="99">
        <f t="shared" si="77"/>
        <v>-1.1528055331905669</v>
      </c>
      <c r="AB249" s="77">
        <f t="shared" si="77"/>
        <v>99.999992500000019</v>
      </c>
      <c r="AC249" s="151"/>
      <c r="AD249" s="151"/>
      <c r="AE249" s="151"/>
      <c r="AF249" s="151"/>
      <c r="AG249" s="98"/>
      <c r="AH249" s="151"/>
      <c r="AI249" s="151"/>
      <c r="AJ249" s="151"/>
    </row>
    <row r="250" spans="2:36" x14ac:dyDescent="0.2">
      <c r="B250" s="129" t="s">
        <v>60</v>
      </c>
      <c r="C250" s="99">
        <f>C85</f>
        <v>0</v>
      </c>
      <c r="D250" s="99">
        <f>D85</f>
        <v>99.604140000000001</v>
      </c>
      <c r="E250" s="99">
        <f t="shared" ref="E250:AB250" si="78">E85</f>
        <v>99.387249999999995</v>
      </c>
      <c r="F250" s="99">
        <f t="shared" si="78"/>
        <v>98.350579999999994</v>
      </c>
      <c r="G250" s="99">
        <f t="shared" si="78"/>
        <v>98.938029999999998</v>
      </c>
      <c r="H250" s="99">
        <f t="shared" si="78"/>
        <v>101.1066</v>
      </c>
      <c r="I250" s="99">
        <f t="shared" si="78"/>
        <v>101.82680000000001</v>
      </c>
      <c r="J250" s="99">
        <f t="shared" si="78"/>
        <v>103.22709999999999</v>
      </c>
      <c r="K250" s="99">
        <f t="shared" si="78"/>
        <v>102.81659999999999</v>
      </c>
      <c r="L250" s="99">
        <f t="shared" si="78"/>
        <v>100.17789999999999</v>
      </c>
      <c r="M250" s="99">
        <f t="shared" si="78"/>
        <v>98.788460000000001</v>
      </c>
      <c r="N250" s="99">
        <f t="shared" si="78"/>
        <v>97.570279999999997</v>
      </c>
      <c r="O250" s="99">
        <f t="shared" si="78"/>
        <v>98.206339999999997</v>
      </c>
      <c r="P250" s="99">
        <f t="shared" si="78"/>
        <v>0</v>
      </c>
      <c r="Q250" s="99">
        <f t="shared" si="78"/>
        <v>-0.21775199303965326</v>
      </c>
      <c r="R250" s="99">
        <f t="shared" si="78"/>
        <v>-1.0430613584740507</v>
      </c>
      <c r="S250" s="99">
        <f t="shared" si="78"/>
        <v>0.59730201896115309</v>
      </c>
      <c r="T250" s="99">
        <f t="shared" si="78"/>
        <v>2.1918467549839051</v>
      </c>
      <c r="U250" s="99">
        <f t="shared" si="78"/>
        <v>0.71231749460470972</v>
      </c>
      <c r="V250" s="99">
        <f t="shared" si="78"/>
        <v>1.3751782438414908</v>
      </c>
      <c r="W250" s="99">
        <f t="shared" si="78"/>
        <v>-0.39766689173676195</v>
      </c>
      <c r="X250" s="99">
        <f t="shared" si="78"/>
        <v>-2.5664143727763808</v>
      </c>
      <c r="Y250" s="99">
        <f t="shared" si="78"/>
        <v>-1.3869725757876672</v>
      </c>
      <c r="Z250" s="99">
        <f t="shared" si="78"/>
        <v>-1.233119738884485</v>
      </c>
      <c r="AA250" s="99">
        <f t="shared" si="78"/>
        <v>0.65189932836105469</v>
      </c>
      <c r="AB250" s="77">
        <f t="shared" si="78"/>
        <v>100.00000666666665</v>
      </c>
      <c r="AC250" s="151"/>
      <c r="AD250" s="151"/>
      <c r="AE250" s="151"/>
      <c r="AF250" s="151"/>
      <c r="AG250" s="98"/>
      <c r="AH250" s="151"/>
      <c r="AI250" s="151"/>
      <c r="AJ250" s="151"/>
    </row>
    <row r="251" spans="2:36" x14ac:dyDescent="0.2">
      <c r="B251" s="129" t="s">
        <v>62</v>
      </c>
      <c r="C251" s="99">
        <f>C113</f>
        <v>0</v>
      </c>
      <c r="D251" s="99">
        <f>D113</f>
        <v>96.241950000000003</v>
      </c>
      <c r="E251" s="99">
        <f t="shared" ref="E251:AB251" si="79">E113</f>
        <v>97.121359999999996</v>
      </c>
      <c r="F251" s="99">
        <f t="shared" si="79"/>
        <v>98.03349</v>
      </c>
      <c r="G251" s="99">
        <f t="shared" si="79"/>
        <v>98.325729999999993</v>
      </c>
      <c r="H251" s="99">
        <f t="shared" si="79"/>
        <v>99.099429999999998</v>
      </c>
      <c r="I251" s="99">
        <f t="shared" si="79"/>
        <v>101.60039999999999</v>
      </c>
      <c r="J251" s="99">
        <f t="shared" si="79"/>
        <v>101.372</v>
      </c>
      <c r="K251" s="99">
        <f t="shared" si="79"/>
        <v>100.62050000000001</v>
      </c>
      <c r="L251" s="99">
        <f t="shared" si="79"/>
        <v>101.2119</v>
      </c>
      <c r="M251" s="99">
        <f t="shared" si="79"/>
        <v>101.5909</v>
      </c>
      <c r="N251" s="99">
        <f t="shared" si="79"/>
        <v>102.2229</v>
      </c>
      <c r="O251" s="99">
        <f t="shared" si="79"/>
        <v>102.5595</v>
      </c>
      <c r="P251" s="99">
        <f t="shared" si="79"/>
        <v>0</v>
      </c>
      <c r="Q251" s="99">
        <f t="shared" si="79"/>
        <v>0.91374914992889589</v>
      </c>
      <c r="R251" s="99">
        <f t="shared" si="79"/>
        <v>0.93916518467204824</v>
      </c>
      <c r="S251" s="99">
        <f t="shared" si="79"/>
        <v>0.29810220976524704</v>
      </c>
      <c r="T251" s="99">
        <f t="shared" si="79"/>
        <v>0.78687440205122838</v>
      </c>
      <c r="U251" s="99">
        <f t="shared" si="79"/>
        <v>2.5236976640531585</v>
      </c>
      <c r="V251" s="99">
        <f t="shared" si="79"/>
        <v>-0.22480226455800717</v>
      </c>
      <c r="W251" s="99">
        <f t="shared" si="79"/>
        <v>-0.74132896657853553</v>
      </c>
      <c r="X251" s="99">
        <f t="shared" si="79"/>
        <v>0.58775299268041103</v>
      </c>
      <c r="Y251" s="99">
        <f t="shared" si="79"/>
        <v>0.37446189627899967</v>
      </c>
      <c r="Z251" s="99">
        <f t="shared" si="79"/>
        <v>0.62210296394656484</v>
      </c>
      <c r="AA251" s="99">
        <f t="shared" si="79"/>
        <v>0.32928042542327035</v>
      </c>
      <c r="AB251" s="77">
        <f t="shared" si="79"/>
        <v>100.000005</v>
      </c>
      <c r="AC251" s="151"/>
      <c r="AD251" s="151"/>
      <c r="AE251" s="151"/>
      <c r="AF251" s="151"/>
      <c r="AG251" s="98"/>
      <c r="AH251" s="151"/>
      <c r="AI251" s="151"/>
      <c r="AJ251" s="151"/>
    </row>
    <row r="252" spans="2:36" x14ac:dyDescent="0.2">
      <c r="B252" s="129" t="s">
        <v>81</v>
      </c>
      <c r="C252" s="99">
        <f>C139</f>
        <v>0</v>
      </c>
      <c r="D252" s="99">
        <f>D139</f>
        <v>95.754140000000007</v>
      </c>
      <c r="E252" s="99">
        <f t="shared" ref="E252:AB252" si="80">E139</f>
        <v>96.426490000000001</v>
      </c>
      <c r="F252" s="99">
        <f t="shared" si="80"/>
        <v>97.76097</v>
      </c>
      <c r="G252" s="99">
        <f t="shared" si="80"/>
        <v>98.310689999999994</v>
      </c>
      <c r="H252" s="99">
        <f t="shared" si="80"/>
        <v>98.92165</v>
      </c>
      <c r="I252" s="99">
        <f t="shared" si="80"/>
        <v>101.896</v>
      </c>
      <c r="J252" s="99">
        <f t="shared" si="80"/>
        <v>101.97280000000001</v>
      </c>
      <c r="K252" s="99">
        <f t="shared" si="80"/>
        <v>100.81870000000001</v>
      </c>
      <c r="L252" s="99">
        <f t="shared" si="80"/>
        <v>101.2195</v>
      </c>
      <c r="M252" s="99">
        <f t="shared" si="80"/>
        <v>101.58580000000001</v>
      </c>
      <c r="N252" s="99">
        <f t="shared" si="80"/>
        <v>102.4449</v>
      </c>
      <c r="O252" s="99">
        <f t="shared" si="80"/>
        <v>102.8883</v>
      </c>
      <c r="P252" s="99">
        <f t="shared" si="80"/>
        <v>0</v>
      </c>
      <c r="Q252" s="99">
        <f t="shared" si="80"/>
        <v>0.70216285165319681</v>
      </c>
      <c r="R252" s="99">
        <f t="shared" si="80"/>
        <v>1.3839350576796887</v>
      </c>
      <c r="S252" s="99">
        <f t="shared" si="80"/>
        <v>0.56231029622557294</v>
      </c>
      <c r="T252" s="99">
        <f t="shared" si="80"/>
        <v>0.62145835819075801</v>
      </c>
      <c r="U252" s="99">
        <f t="shared" si="80"/>
        <v>3.0067735424955013</v>
      </c>
      <c r="V252" s="99">
        <f t="shared" si="80"/>
        <v>7.537096647562784E-2</v>
      </c>
      <c r="W252" s="99">
        <f t="shared" si="80"/>
        <v>-1.1317723942070823</v>
      </c>
      <c r="X252" s="99">
        <f t="shared" si="80"/>
        <v>0.39754529665626476</v>
      </c>
      <c r="Y252" s="99">
        <f t="shared" si="80"/>
        <v>0.36188679058877943</v>
      </c>
      <c r="Z252" s="99">
        <f t="shared" si="80"/>
        <v>0.84568906284145806</v>
      </c>
      <c r="AA252" s="99">
        <f t="shared" si="80"/>
        <v>0.43281803193716517</v>
      </c>
      <c r="AB252" s="77">
        <f t="shared" si="80"/>
        <v>99.999995000000013</v>
      </c>
      <c r="AC252" s="151"/>
      <c r="AD252" s="151"/>
      <c r="AE252" s="151"/>
      <c r="AF252" s="151"/>
      <c r="AG252" s="98"/>
      <c r="AH252" s="151"/>
      <c r="AI252" s="151"/>
      <c r="AJ252" s="151"/>
    </row>
    <row r="253" spans="2:36" x14ac:dyDescent="0.2">
      <c r="B253" s="129" t="s">
        <v>84</v>
      </c>
      <c r="C253" s="99">
        <f>C163</f>
        <v>0</v>
      </c>
      <c r="D253" s="99">
        <f>D163</f>
        <v>97.860280000000003</v>
      </c>
      <c r="E253" s="99">
        <f t="shared" ref="E253:AA253" si="81">E163</f>
        <v>99.426599999999993</v>
      </c>
      <c r="F253" s="99">
        <f t="shared" si="81"/>
        <v>98.937579999999997</v>
      </c>
      <c r="G253" s="99">
        <f t="shared" si="81"/>
        <v>98.375609999999995</v>
      </c>
      <c r="H253" s="99">
        <f t="shared" si="81"/>
        <v>99.689210000000003</v>
      </c>
      <c r="I253" s="99">
        <f t="shared" si="81"/>
        <v>100.61969999999999</v>
      </c>
      <c r="J253" s="99">
        <f t="shared" si="81"/>
        <v>99.378919999999994</v>
      </c>
      <c r="K253" s="99">
        <f t="shared" si="81"/>
        <v>99.962739999999997</v>
      </c>
      <c r="L253" s="99">
        <f t="shared" si="81"/>
        <v>101.1866</v>
      </c>
      <c r="M253" s="99">
        <f t="shared" si="81"/>
        <v>101.6079</v>
      </c>
      <c r="N253" s="99">
        <f t="shared" si="81"/>
        <v>101.4864</v>
      </c>
      <c r="O253" s="99">
        <f t="shared" si="81"/>
        <v>101.46850000000001</v>
      </c>
      <c r="P253" s="99">
        <f t="shared" si="81"/>
        <v>0</v>
      </c>
      <c r="Q253" s="99">
        <f t="shared" si="81"/>
        <v>1.6005676664730475</v>
      </c>
      <c r="R253" s="99">
        <f t="shared" si="81"/>
        <v>-0.49184021177431042</v>
      </c>
      <c r="S253" s="99">
        <f t="shared" si="81"/>
        <v>-0.56800459441195372</v>
      </c>
      <c r="T253" s="99">
        <f t="shared" si="81"/>
        <v>1.335290322469165</v>
      </c>
      <c r="U253" s="99">
        <f t="shared" si="81"/>
        <v>0.93339088553314031</v>
      </c>
      <c r="V253" s="99">
        <f t="shared" si="81"/>
        <v>-1.2331382423123911</v>
      </c>
      <c r="W253" s="99">
        <f t="shared" si="81"/>
        <v>0.58746865029324413</v>
      </c>
      <c r="X253" s="99">
        <f t="shared" si="81"/>
        <v>1.2243161802087477</v>
      </c>
      <c r="Y253" s="99">
        <f t="shared" si="81"/>
        <v>0.41635947842896415</v>
      </c>
      <c r="Z253" s="99">
        <f t="shared" si="81"/>
        <v>-0.11957731633071593</v>
      </c>
      <c r="AA253" s="99">
        <f t="shared" si="81"/>
        <v>-1.7637831275912202E-2</v>
      </c>
      <c r="AB253" s="77">
        <f t="shared" ref="AB253" si="82">AB139</f>
        <v>99.999995000000013</v>
      </c>
      <c r="AC253" s="151"/>
      <c r="AD253" s="151"/>
      <c r="AE253" s="151"/>
      <c r="AF253" s="151"/>
      <c r="AG253" s="98"/>
      <c r="AH253" s="151"/>
      <c r="AI253" s="151"/>
      <c r="AJ253" s="151"/>
    </row>
    <row r="254" spans="2:36" x14ac:dyDescent="0.2">
      <c r="B254" s="129" t="s">
        <v>63</v>
      </c>
      <c r="C254" s="99">
        <f>C188</f>
        <v>0</v>
      </c>
      <c r="D254" s="99">
        <f>D188</f>
        <v>101.69199999999999</v>
      </c>
      <c r="E254" s="99">
        <f t="shared" ref="E254:AB254" si="83">E188</f>
        <v>101.54940000000001</v>
      </c>
      <c r="F254" s="99">
        <f t="shared" si="83"/>
        <v>101.8626</v>
      </c>
      <c r="G254" s="99">
        <f t="shared" si="83"/>
        <v>99.600239999999999</v>
      </c>
      <c r="H254" s="99">
        <f t="shared" si="83"/>
        <v>100.07089999999999</v>
      </c>
      <c r="I254" s="99">
        <f t="shared" si="83"/>
        <v>99.927779999999998</v>
      </c>
      <c r="J254" s="99">
        <f t="shared" si="83"/>
        <v>100.0733</v>
      </c>
      <c r="K254" s="99">
        <f t="shared" si="83"/>
        <v>98.359070000000003</v>
      </c>
      <c r="L254" s="99">
        <f t="shared" si="83"/>
        <v>99.437960000000004</v>
      </c>
      <c r="M254" s="99">
        <f t="shared" si="83"/>
        <v>99.964209999999994</v>
      </c>
      <c r="N254" s="99">
        <f t="shared" si="83"/>
        <v>99.211659999999995</v>
      </c>
      <c r="O254" s="99">
        <f t="shared" si="83"/>
        <v>98.250789999999995</v>
      </c>
      <c r="P254" s="99">
        <f t="shared" si="83"/>
        <v>0</v>
      </c>
      <c r="Q254" s="99">
        <f t="shared" si="83"/>
        <v>-0.14022735318411222</v>
      </c>
      <c r="R254" s="99">
        <f t="shared" si="83"/>
        <v>0.30842132006687861</v>
      </c>
      <c r="S254" s="99">
        <f t="shared" si="83"/>
        <v>-2.220991806610082</v>
      </c>
      <c r="T254" s="99">
        <f t="shared" si="83"/>
        <v>0.47254906213076919</v>
      </c>
      <c r="U254" s="99">
        <f t="shared" si="83"/>
        <v>-0.14301859981272891</v>
      </c>
      <c r="V254" s="99">
        <f t="shared" si="83"/>
        <v>0.1456251704981385</v>
      </c>
      <c r="W254" s="99">
        <f t="shared" si="83"/>
        <v>-1.7129743897722975</v>
      </c>
      <c r="X254" s="99">
        <f t="shared" si="83"/>
        <v>1.0968891836817909</v>
      </c>
      <c r="Y254" s="99">
        <f t="shared" si="83"/>
        <v>0.52922445311628508</v>
      </c>
      <c r="Z254" s="99">
        <f t="shared" si="83"/>
        <v>-0.75281943407545504</v>
      </c>
      <c r="AA254" s="99">
        <f t="shared" si="83"/>
        <v>-0.96850511320947552</v>
      </c>
      <c r="AB254" s="77">
        <f t="shared" si="83"/>
        <v>99.999992500000005</v>
      </c>
      <c r="AC254" s="151"/>
      <c r="AD254" s="151"/>
      <c r="AE254" s="151"/>
      <c r="AF254" s="151"/>
      <c r="AG254" s="98"/>
      <c r="AH254" s="151"/>
      <c r="AI254" s="151"/>
      <c r="AJ254" s="151"/>
    </row>
    <row r="255" spans="2:36" x14ac:dyDescent="0.2">
      <c r="B255" s="129" t="s">
        <v>278</v>
      </c>
      <c r="C255" s="99">
        <f>C212</f>
        <v>0</v>
      </c>
      <c r="D255" s="99">
        <f>D212</f>
        <v>101.81</v>
      </c>
      <c r="E255" s="99">
        <f t="shared" ref="E255:AB255" si="84">E212</f>
        <v>101.65</v>
      </c>
      <c r="F255" s="99">
        <f t="shared" si="84"/>
        <v>101.95</v>
      </c>
      <c r="G255" s="99">
        <f t="shared" si="84"/>
        <v>99.63</v>
      </c>
      <c r="H255" s="99">
        <f t="shared" si="84"/>
        <v>100.09</v>
      </c>
      <c r="I255" s="99">
        <f t="shared" si="84"/>
        <v>99.89</v>
      </c>
      <c r="J255" s="99">
        <f t="shared" si="84"/>
        <v>100.04</v>
      </c>
      <c r="K255" s="99">
        <f t="shared" si="84"/>
        <v>98.31</v>
      </c>
      <c r="L255" s="99">
        <f t="shared" si="84"/>
        <v>99.4</v>
      </c>
      <c r="M255" s="99">
        <f t="shared" si="84"/>
        <v>99.93</v>
      </c>
      <c r="N255" s="99">
        <f t="shared" si="84"/>
        <v>99.14</v>
      </c>
      <c r="O255" s="99">
        <f t="shared" si="84"/>
        <v>98.15</v>
      </c>
      <c r="P255" s="99">
        <f t="shared" si="84"/>
        <v>0</v>
      </c>
      <c r="Q255" s="99">
        <f t="shared" si="84"/>
        <v>-0.15715548570866966</v>
      </c>
      <c r="R255" s="99">
        <f t="shared" si="84"/>
        <v>0.29513034923757708</v>
      </c>
      <c r="S255" s="99">
        <f t="shared" si="84"/>
        <v>-2.2756253065228127</v>
      </c>
      <c r="T255" s="99">
        <f t="shared" si="84"/>
        <v>0.46170832078691959</v>
      </c>
      <c r="U255" s="99">
        <f t="shared" si="84"/>
        <v>-0.19982016185433391</v>
      </c>
      <c r="V255" s="99">
        <f t="shared" si="84"/>
        <v>0.15016518169987556</v>
      </c>
      <c r="W255" s="99">
        <f t="shared" si="84"/>
        <v>-1.7293082766893282</v>
      </c>
      <c r="X255" s="99">
        <f t="shared" si="84"/>
        <v>1.1087376665649511</v>
      </c>
      <c r="Y255" s="99">
        <f t="shared" si="84"/>
        <v>0.53319919517102721</v>
      </c>
      <c r="Z255" s="99">
        <f t="shared" si="84"/>
        <v>-0.79055338737116598</v>
      </c>
      <c r="AA255" s="99">
        <f t="shared" si="84"/>
        <v>-0.99858785555779184</v>
      </c>
      <c r="AB255" s="77">
        <f t="shared" si="84"/>
        <v>99.999166666666667</v>
      </c>
      <c r="AC255" s="151"/>
      <c r="AD255" s="151"/>
      <c r="AE255" s="151"/>
      <c r="AF255" s="151"/>
      <c r="AG255" s="98"/>
      <c r="AH255" s="151"/>
      <c r="AI255" s="151"/>
      <c r="AJ255" s="151"/>
    </row>
    <row r="256" spans="2:36" x14ac:dyDescent="0.2">
      <c r="B256" s="156" t="s">
        <v>280</v>
      </c>
      <c r="AC256" s="146"/>
      <c r="AD256" s="146"/>
      <c r="AE256" s="146"/>
      <c r="AF256" s="146"/>
      <c r="AG256" s="91"/>
      <c r="AH256" s="146"/>
      <c r="AI256" s="146"/>
      <c r="AJ256" s="146"/>
    </row>
    <row r="257" spans="2:36" x14ac:dyDescent="0.2">
      <c r="B257" s="130" t="s">
        <v>49</v>
      </c>
      <c r="C257" s="103">
        <f>C10</f>
        <v>0</v>
      </c>
      <c r="D257" s="103">
        <f>D10</f>
        <v>98.763850000000005</v>
      </c>
      <c r="E257" s="103">
        <f t="shared" ref="E257:AB257" si="85">E10</f>
        <v>99.037700000000001</v>
      </c>
      <c r="F257" s="103">
        <f t="shared" si="85"/>
        <v>99.243589999999998</v>
      </c>
      <c r="G257" s="103">
        <f t="shared" si="85"/>
        <v>99.360820000000004</v>
      </c>
      <c r="H257" s="103">
        <f t="shared" si="85"/>
        <v>100.4036</v>
      </c>
      <c r="I257" s="103">
        <f t="shared" si="85"/>
        <v>100.3532</v>
      </c>
      <c r="J257" s="103">
        <f t="shared" si="85"/>
        <v>101.2251</v>
      </c>
      <c r="K257" s="103">
        <f t="shared" si="85"/>
        <v>100.8266</v>
      </c>
      <c r="L257" s="103">
        <f t="shared" si="85"/>
        <v>100.2894</v>
      </c>
      <c r="M257" s="103">
        <f t="shared" si="85"/>
        <v>99.902349999999998</v>
      </c>
      <c r="N257" s="103">
        <f t="shared" si="85"/>
        <v>100.27670000000001</v>
      </c>
      <c r="O257" s="103">
        <f t="shared" si="85"/>
        <v>100.31699999999999</v>
      </c>
      <c r="P257" s="103">
        <f t="shared" si="85"/>
        <v>0</v>
      </c>
      <c r="Q257" s="103">
        <f t="shared" si="85"/>
        <v>0.27727756664001652</v>
      </c>
      <c r="R257" s="103">
        <f t="shared" si="85"/>
        <v>0.20789053057572679</v>
      </c>
      <c r="S257" s="103">
        <f t="shared" si="85"/>
        <v>0.11812349795085646</v>
      </c>
      <c r="T257" s="103">
        <f t="shared" si="85"/>
        <v>1.0494881181536075</v>
      </c>
      <c r="U257" s="103">
        <f t="shared" si="85"/>
        <v>-5.0197403280356705E-2</v>
      </c>
      <c r="V257" s="103">
        <f t="shared" si="85"/>
        <v>0.86883128789116504</v>
      </c>
      <c r="W257" s="103">
        <f t="shared" si="85"/>
        <v>-0.39367706230964311</v>
      </c>
      <c r="X257" s="103">
        <f t="shared" si="85"/>
        <v>-0.53279590901607177</v>
      </c>
      <c r="Y257" s="103">
        <f t="shared" si="85"/>
        <v>-0.38593310958087501</v>
      </c>
      <c r="Z257" s="103">
        <f t="shared" si="85"/>
        <v>0.37471591008620603</v>
      </c>
      <c r="AA257" s="103">
        <f t="shared" si="85"/>
        <v>4.0188797597036786E-2</v>
      </c>
      <c r="AB257" s="81">
        <f t="shared" si="85"/>
        <v>99.999992500000005</v>
      </c>
      <c r="AC257" s="152"/>
      <c r="AD257" s="152"/>
      <c r="AE257" s="152"/>
      <c r="AF257" s="152"/>
      <c r="AG257" s="102"/>
      <c r="AH257" s="152"/>
      <c r="AI257" s="152"/>
      <c r="AJ257" s="152"/>
    </row>
    <row r="258" spans="2:36" x14ac:dyDescent="0.2">
      <c r="B258" s="130" t="s">
        <v>52</v>
      </c>
      <c r="C258" s="103">
        <f>C37</f>
        <v>0</v>
      </c>
      <c r="D258" s="103">
        <f>D37</f>
        <v>98.129919999999998</v>
      </c>
      <c r="E258" s="103">
        <f t="shared" ref="E258:AB258" si="86">E37</f>
        <v>98.258520000000004</v>
      </c>
      <c r="F258" s="103">
        <f t="shared" si="86"/>
        <v>98.405019999999993</v>
      </c>
      <c r="G258" s="103">
        <f t="shared" si="86"/>
        <v>98.568330000000003</v>
      </c>
      <c r="H258" s="103">
        <f t="shared" si="86"/>
        <v>100.5198</v>
      </c>
      <c r="I258" s="103">
        <f t="shared" si="86"/>
        <v>100.76</v>
      </c>
      <c r="J258" s="103">
        <f t="shared" si="86"/>
        <v>101.27809999999999</v>
      </c>
      <c r="K258" s="103">
        <f t="shared" si="86"/>
        <v>101.1815</v>
      </c>
      <c r="L258" s="103">
        <f t="shared" si="86"/>
        <v>100.6426</v>
      </c>
      <c r="M258" s="103">
        <f t="shared" si="86"/>
        <v>100.5624</v>
      </c>
      <c r="N258" s="103">
        <f t="shared" si="86"/>
        <v>100.85420000000001</v>
      </c>
      <c r="O258" s="103">
        <f t="shared" si="86"/>
        <v>100.8395</v>
      </c>
      <c r="P258" s="103">
        <f t="shared" si="86"/>
        <v>0</v>
      </c>
      <c r="Q258" s="103">
        <f t="shared" si="86"/>
        <v>0.13105075393927337</v>
      </c>
      <c r="R258" s="103">
        <f t="shared" si="86"/>
        <v>0.14909648547524323</v>
      </c>
      <c r="S258" s="103">
        <f t="shared" si="86"/>
        <v>0.16595698064998091</v>
      </c>
      <c r="T258" s="103">
        <f t="shared" si="86"/>
        <v>1.9798144089485947</v>
      </c>
      <c r="U258" s="103">
        <f t="shared" si="86"/>
        <v>0.23895789685216395</v>
      </c>
      <c r="V258" s="103">
        <f t="shared" si="86"/>
        <v>0.51419213973798117</v>
      </c>
      <c r="W258" s="103">
        <f t="shared" si="86"/>
        <v>-9.5380936253736143E-2</v>
      </c>
      <c r="X258" s="103">
        <f t="shared" si="86"/>
        <v>-0.53260724539564852</v>
      </c>
      <c r="Y258" s="103">
        <f t="shared" si="86"/>
        <v>-7.968792539143954E-2</v>
      </c>
      <c r="Z258" s="103">
        <f t="shared" si="86"/>
        <v>0.29016809463577758</v>
      </c>
      <c r="AA258" s="103">
        <f t="shared" si="86"/>
        <v>-1.4575496112214283E-2</v>
      </c>
      <c r="AB258" s="81">
        <f t="shared" si="86"/>
        <v>99.999990833333342</v>
      </c>
      <c r="AC258" s="152"/>
      <c r="AD258" s="152"/>
      <c r="AE258" s="152"/>
      <c r="AF258" s="152"/>
      <c r="AG258" s="102"/>
      <c r="AH258" s="152"/>
      <c r="AI258" s="152"/>
      <c r="AJ258" s="152"/>
    </row>
    <row r="259" spans="2:36" x14ac:dyDescent="0.2">
      <c r="B259" s="130" t="s">
        <v>53</v>
      </c>
      <c r="C259" s="103">
        <f>C62</f>
        <v>0</v>
      </c>
      <c r="D259" s="103">
        <f>D62</f>
        <v>98.009860000000003</v>
      </c>
      <c r="E259" s="103">
        <f t="shared" ref="E259:AB259" si="87">E62</f>
        <v>98.341499999999996</v>
      </c>
      <c r="F259" s="103">
        <f t="shared" si="87"/>
        <v>98.561620000000005</v>
      </c>
      <c r="G259" s="103">
        <f t="shared" si="87"/>
        <v>98.832149999999999</v>
      </c>
      <c r="H259" s="103">
        <f t="shared" si="87"/>
        <v>100.4066</v>
      </c>
      <c r="I259" s="103">
        <f t="shared" si="87"/>
        <v>100.55840000000001</v>
      </c>
      <c r="J259" s="103">
        <f t="shared" si="87"/>
        <v>101.3806</v>
      </c>
      <c r="K259" s="103">
        <f t="shared" si="87"/>
        <v>101.1454</v>
      </c>
      <c r="L259" s="103">
        <f t="shared" si="87"/>
        <v>100.5147</v>
      </c>
      <c r="M259" s="103">
        <f t="shared" si="87"/>
        <v>100.31229999999999</v>
      </c>
      <c r="N259" s="103">
        <f t="shared" si="87"/>
        <v>100.9367</v>
      </c>
      <c r="O259" s="103">
        <f t="shared" si="87"/>
        <v>101.00020000000001</v>
      </c>
      <c r="P259" s="103">
        <f t="shared" si="87"/>
        <v>0</v>
      </c>
      <c r="Q259" s="103">
        <f t="shared" si="87"/>
        <v>0.33837411868560269</v>
      </c>
      <c r="R259" s="103">
        <f t="shared" si="87"/>
        <v>0.22383225799892065</v>
      </c>
      <c r="S259" s="103">
        <f t="shared" si="87"/>
        <v>0.27447803719134656</v>
      </c>
      <c r="T259" s="103">
        <f t="shared" si="87"/>
        <v>1.5930544868243772</v>
      </c>
      <c r="U259" s="103">
        <f t="shared" si="87"/>
        <v>0.1511852806488902</v>
      </c>
      <c r="V259" s="103">
        <f t="shared" si="87"/>
        <v>0.81763432990182328</v>
      </c>
      <c r="W259" s="103">
        <f t="shared" si="87"/>
        <v>-0.23199704874503216</v>
      </c>
      <c r="X259" s="103">
        <f t="shared" si="87"/>
        <v>-0.62355776931031004</v>
      </c>
      <c r="Y259" s="103">
        <f t="shared" si="87"/>
        <v>-0.20136358164528317</v>
      </c>
      <c r="Z259" s="103">
        <f t="shared" si="87"/>
        <v>0.62245606969435308</v>
      </c>
      <c r="AA259" s="103">
        <f t="shared" si="87"/>
        <v>6.2910715329513214E-2</v>
      </c>
      <c r="AB259" s="81">
        <f t="shared" si="87"/>
        <v>100.00000249999999</v>
      </c>
      <c r="AC259" s="152"/>
      <c r="AD259" s="152"/>
      <c r="AE259" s="152"/>
      <c r="AF259" s="152"/>
      <c r="AG259" s="102"/>
      <c r="AH259" s="152"/>
      <c r="AI259" s="152"/>
      <c r="AJ259" s="152"/>
    </row>
    <row r="260" spans="2:36" x14ac:dyDescent="0.2">
      <c r="B260" s="130" t="s">
        <v>60</v>
      </c>
      <c r="C260" s="103">
        <f>C90</f>
        <v>0</v>
      </c>
      <c r="D260" s="103">
        <f>D90</f>
        <v>98.464550000000003</v>
      </c>
      <c r="E260" s="103">
        <f t="shared" ref="E260:AB260" si="88">E90</f>
        <v>98.648049999999998</v>
      </c>
      <c r="F260" s="103">
        <f t="shared" si="88"/>
        <v>98.864620000000002</v>
      </c>
      <c r="G260" s="103">
        <f t="shared" si="88"/>
        <v>99.167749999999998</v>
      </c>
      <c r="H260" s="103">
        <f t="shared" si="88"/>
        <v>100.53230000000001</v>
      </c>
      <c r="I260" s="103">
        <f t="shared" si="88"/>
        <v>100.4843</v>
      </c>
      <c r="J260" s="103">
        <f t="shared" si="88"/>
        <v>101.3622</v>
      </c>
      <c r="K260" s="103">
        <f t="shared" si="88"/>
        <v>101.03060000000001</v>
      </c>
      <c r="L260" s="103">
        <f t="shared" si="88"/>
        <v>100.2938</v>
      </c>
      <c r="M260" s="103">
        <f t="shared" si="88"/>
        <v>100.04600000000001</v>
      </c>
      <c r="N260" s="103">
        <f t="shared" si="88"/>
        <v>100.5271</v>
      </c>
      <c r="O260" s="103">
        <f t="shared" si="88"/>
        <v>100.5787</v>
      </c>
      <c r="P260" s="103">
        <f t="shared" si="88"/>
        <v>0</v>
      </c>
      <c r="Q260" s="103">
        <f t="shared" si="88"/>
        <v>0.18636148745918721</v>
      </c>
      <c r="R260" s="103">
        <f t="shared" si="88"/>
        <v>0.21953804459389151</v>
      </c>
      <c r="S260" s="103">
        <f t="shared" si="88"/>
        <v>0.30661120226830985</v>
      </c>
      <c r="T260" s="103">
        <f t="shared" si="88"/>
        <v>1.3760017747705362</v>
      </c>
      <c r="U260" s="103">
        <f t="shared" si="88"/>
        <v>-4.7745848846591409E-2</v>
      </c>
      <c r="V260" s="103">
        <f t="shared" si="88"/>
        <v>0.8736688218955565</v>
      </c>
      <c r="W260" s="103">
        <f t="shared" si="88"/>
        <v>-0.32714364921044981</v>
      </c>
      <c r="X260" s="103">
        <f t="shared" si="88"/>
        <v>-0.72928399910522379</v>
      </c>
      <c r="Y260" s="103">
        <f t="shared" si="88"/>
        <v>-0.24707409630505378</v>
      </c>
      <c r="Z260" s="103">
        <f t="shared" si="88"/>
        <v>0.48087879575395104</v>
      </c>
      <c r="AA260" s="103">
        <f t="shared" si="88"/>
        <v>5.1329442508530956E-2</v>
      </c>
      <c r="AB260" s="81">
        <f t="shared" si="88"/>
        <v>99.999997500000006</v>
      </c>
      <c r="AC260" s="152"/>
      <c r="AD260" s="152"/>
      <c r="AE260" s="152"/>
      <c r="AF260" s="152"/>
      <c r="AG260" s="102"/>
      <c r="AH260" s="152"/>
      <c r="AI260" s="152"/>
      <c r="AJ260" s="152"/>
    </row>
    <row r="261" spans="2:36" x14ac:dyDescent="0.2">
      <c r="B261" s="130" t="s">
        <v>62</v>
      </c>
      <c r="C261" s="103">
        <f>C116</f>
        <v>0</v>
      </c>
      <c r="D261" s="103">
        <f>D116</f>
        <v>98.173140000000004</v>
      </c>
      <c r="E261" s="103">
        <f t="shared" ref="E261:AB261" si="89">E116</f>
        <v>98.35727</v>
      </c>
      <c r="F261" s="103">
        <f t="shared" si="89"/>
        <v>98.647649999999999</v>
      </c>
      <c r="G261" s="103">
        <f t="shared" si="89"/>
        <v>98.950209999999998</v>
      </c>
      <c r="H261" s="103">
        <f t="shared" si="89"/>
        <v>100.51439999999999</v>
      </c>
      <c r="I261" s="103">
        <f t="shared" si="89"/>
        <v>100.4696</v>
      </c>
      <c r="J261" s="103">
        <f t="shared" si="89"/>
        <v>101.09180000000001</v>
      </c>
      <c r="K261" s="103">
        <f t="shared" si="89"/>
        <v>100.9164</v>
      </c>
      <c r="L261" s="103">
        <f t="shared" si="89"/>
        <v>100.5121</v>
      </c>
      <c r="M261" s="103">
        <f t="shared" si="89"/>
        <v>100.4867</v>
      </c>
      <c r="N261" s="103">
        <f t="shared" si="89"/>
        <v>100.8545</v>
      </c>
      <c r="O261" s="103">
        <f t="shared" si="89"/>
        <v>101.0262</v>
      </c>
      <c r="P261" s="103">
        <f t="shared" si="89"/>
        <v>0</v>
      </c>
      <c r="Q261" s="103">
        <f t="shared" si="89"/>
        <v>0.18755639271596705</v>
      </c>
      <c r="R261" s="103">
        <f t="shared" si="89"/>
        <v>0.29522982896942845</v>
      </c>
      <c r="S261" s="103">
        <f t="shared" si="89"/>
        <v>0.30670776242515635</v>
      </c>
      <c r="T261" s="103">
        <f t="shared" si="89"/>
        <v>1.5807849220330068</v>
      </c>
      <c r="U261" s="103">
        <f t="shared" si="89"/>
        <v>-4.457072817426664E-2</v>
      </c>
      <c r="V261" s="103">
        <f t="shared" si="89"/>
        <v>0.61929180568053077</v>
      </c>
      <c r="W261" s="103">
        <f t="shared" si="89"/>
        <v>-0.17350566514792537</v>
      </c>
      <c r="X261" s="103">
        <f t="shared" si="89"/>
        <v>-0.40062863915081404</v>
      </c>
      <c r="Y261" s="103">
        <f t="shared" si="89"/>
        <v>-2.5270589312137295E-2</v>
      </c>
      <c r="Z261" s="103">
        <f t="shared" si="89"/>
        <v>0.36601858753447225</v>
      </c>
      <c r="AA261" s="103">
        <f t="shared" si="89"/>
        <v>0.17024525430199078</v>
      </c>
      <c r="AB261" s="81">
        <f t="shared" si="89"/>
        <v>99.999997500000006</v>
      </c>
      <c r="AC261" s="152"/>
      <c r="AD261" s="152"/>
      <c r="AE261" s="152"/>
      <c r="AF261" s="152"/>
      <c r="AG261" s="102"/>
      <c r="AH261" s="152"/>
      <c r="AI261" s="152"/>
      <c r="AJ261" s="152"/>
    </row>
    <row r="262" spans="2:36" x14ac:dyDescent="0.2">
      <c r="B262" s="130" t="s">
        <v>81</v>
      </c>
      <c r="C262" s="103">
        <f>C142</f>
        <v>0</v>
      </c>
      <c r="D262" s="103">
        <f>D142</f>
        <v>97.900890000000004</v>
      </c>
      <c r="E262" s="103">
        <f t="shared" ref="E262:AB262" si="90">E142</f>
        <v>98.10033</v>
      </c>
      <c r="F262" s="103">
        <f t="shared" si="90"/>
        <v>98.458500000000001</v>
      </c>
      <c r="G262" s="103">
        <f t="shared" si="90"/>
        <v>98.840260000000001</v>
      </c>
      <c r="H262" s="103">
        <f t="shared" si="90"/>
        <v>100.63509999999999</v>
      </c>
      <c r="I262" s="103">
        <f t="shared" si="90"/>
        <v>100.55249999999999</v>
      </c>
      <c r="J262" s="103">
        <f t="shared" si="90"/>
        <v>101.24550000000001</v>
      </c>
      <c r="K262" s="103">
        <f t="shared" si="90"/>
        <v>101.0647</v>
      </c>
      <c r="L262" s="103">
        <f t="shared" si="90"/>
        <v>100.5865</v>
      </c>
      <c r="M262" s="103">
        <f t="shared" si="90"/>
        <v>100.54730000000001</v>
      </c>
      <c r="N262" s="103">
        <f t="shared" si="90"/>
        <v>100.9654</v>
      </c>
      <c r="O262" s="103">
        <f t="shared" si="90"/>
        <v>101.1032</v>
      </c>
      <c r="P262" s="103">
        <f t="shared" si="90"/>
        <v>0</v>
      </c>
      <c r="Q262" s="103">
        <f t="shared" si="90"/>
        <v>0.20371622770742492</v>
      </c>
      <c r="R262" s="103">
        <f t="shared" si="90"/>
        <v>0.36510580545447829</v>
      </c>
      <c r="S262" s="103">
        <f t="shared" si="90"/>
        <v>0.38773696532041402</v>
      </c>
      <c r="T262" s="103">
        <f t="shared" si="90"/>
        <v>1.8158997153588967</v>
      </c>
      <c r="U262" s="103">
        <f t="shared" si="90"/>
        <v>-8.2078718061590186E-2</v>
      </c>
      <c r="V262" s="103">
        <f t="shared" si="90"/>
        <v>0.68919221302305966</v>
      </c>
      <c r="W262" s="103">
        <f t="shared" si="90"/>
        <v>-0.17857583793848117</v>
      </c>
      <c r="X262" s="103">
        <f t="shared" si="90"/>
        <v>-0.47316224161354165</v>
      </c>
      <c r="Y262" s="103">
        <f t="shared" si="90"/>
        <v>-3.8971432548099302E-2</v>
      </c>
      <c r="Z262" s="103">
        <f t="shared" si="90"/>
        <v>0.41582419418521976</v>
      </c>
      <c r="AA262" s="103">
        <f t="shared" si="90"/>
        <v>0.13648239892081704</v>
      </c>
      <c r="AB262" s="81">
        <f t="shared" si="90"/>
        <v>100.000015</v>
      </c>
      <c r="AC262" s="152"/>
      <c r="AD262" s="152"/>
      <c r="AE262" s="152"/>
      <c r="AF262" s="152"/>
      <c r="AG262" s="102"/>
      <c r="AH262" s="152"/>
      <c r="AI262" s="152"/>
      <c r="AJ262" s="152"/>
    </row>
    <row r="263" spans="2:36" x14ac:dyDescent="0.2">
      <c r="B263" s="130" t="s">
        <v>84</v>
      </c>
      <c r="C263" s="103">
        <f>C165</f>
        <v>0</v>
      </c>
      <c r="D263" s="103">
        <f>D165</f>
        <v>99.076340000000002</v>
      </c>
      <c r="E263" s="103">
        <f t="shared" ref="E263:AB263" si="91">E165</f>
        <v>99.209680000000006</v>
      </c>
      <c r="F263" s="103">
        <f t="shared" si="91"/>
        <v>99.275180000000006</v>
      </c>
      <c r="G263" s="103">
        <f t="shared" si="91"/>
        <v>99.314970000000002</v>
      </c>
      <c r="H263" s="103">
        <f t="shared" si="91"/>
        <v>100.114</v>
      </c>
      <c r="I263" s="103">
        <f t="shared" si="91"/>
        <v>100.19459999999999</v>
      </c>
      <c r="J263" s="103">
        <f t="shared" si="91"/>
        <v>100.5822</v>
      </c>
      <c r="K263" s="103">
        <f t="shared" si="91"/>
        <v>100.42449999999999</v>
      </c>
      <c r="L263" s="103">
        <f t="shared" si="91"/>
        <v>100.2655</v>
      </c>
      <c r="M263" s="103">
        <f t="shared" si="91"/>
        <v>100.28570000000001</v>
      </c>
      <c r="N263" s="103">
        <f t="shared" si="91"/>
        <v>100.4864</v>
      </c>
      <c r="O263" s="103">
        <f t="shared" si="91"/>
        <v>100.7709</v>
      </c>
      <c r="P263" s="103">
        <f t="shared" si="91"/>
        <v>0</v>
      </c>
      <c r="Q263" s="103">
        <f t="shared" si="91"/>
        <v>0.13458309017067446</v>
      </c>
      <c r="R263" s="103">
        <f t="shared" si="91"/>
        <v>6.6021783358236927E-2</v>
      </c>
      <c r="S263" s="103">
        <f t="shared" si="91"/>
        <v>4.0080511563913998E-2</v>
      </c>
      <c r="T263" s="103">
        <f t="shared" si="91"/>
        <v>0.80454134960721624</v>
      </c>
      <c r="U263" s="103">
        <f t="shared" si="91"/>
        <v>8.050822062847332E-2</v>
      </c>
      <c r="V263" s="103">
        <f t="shared" si="91"/>
        <v>0.38684719535783979</v>
      </c>
      <c r="W263" s="103">
        <f t="shared" si="91"/>
        <v>-0.15678718500888378</v>
      </c>
      <c r="X263" s="103">
        <f t="shared" si="91"/>
        <v>-0.15832789807267331</v>
      </c>
      <c r="Y263" s="103">
        <f t="shared" si="91"/>
        <v>2.0146511013262446E-2</v>
      </c>
      <c r="Z263" s="103">
        <f t="shared" si="91"/>
        <v>0.20012823363649815</v>
      </c>
      <c r="AA263" s="103">
        <f t="shared" si="91"/>
        <v>0.28312289026176096</v>
      </c>
      <c r="AB263" s="81">
        <f t="shared" si="91"/>
        <v>99.999997500000006</v>
      </c>
      <c r="AC263" s="152"/>
      <c r="AD263" s="152"/>
      <c r="AE263" s="152"/>
      <c r="AF263" s="152"/>
      <c r="AG263" s="102"/>
      <c r="AH263" s="152"/>
      <c r="AI263" s="152"/>
      <c r="AJ263" s="152"/>
    </row>
    <row r="264" spans="2:36" x14ac:dyDescent="0.2">
      <c r="B264" s="130" t="s">
        <v>63</v>
      </c>
      <c r="C264" s="103">
        <f>C189</f>
        <v>0</v>
      </c>
      <c r="D264" s="103">
        <f>D189</f>
        <v>98.120350000000002</v>
      </c>
      <c r="E264" s="103">
        <f t="shared" ref="E264:AB264" si="92">E189</f>
        <v>98.42568</v>
      </c>
      <c r="F264" s="103">
        <f t="shared" si="92"/>
        <v>98.64134</v>
      </c>
      <c r="G264" s="103">
        <f t="shared" si="92"/>
        <v>98.890010000000004</v>
      </c>
      <c r="H264" s="103">
        <f t="shared" si="92"/>
        <v>100.4192</v>
      </c>
      <c r="I264" s="103">
        <f t="shared" si="92"/>
        <v>100.54259999999999</v>
      </c>
      <c r="J264" s="103">
        <f t="shared" si="92"/>
        <v>101.3501</v>
      </c>
      <c r="K264" s="103">
        <f t="shared" si="92"/>
        <v>101.1027</v>
      </c>
      <c r="L264" s="103">
        <f t="shared" si="92"/>
        <v>100.48950000000001</v>
      </c>
      <c r="M264" s="103">
        <f t="shared" si="92"/>
        <v>100.2757</v>
      </c>
      <c r="N264" s="103">
        <f t="shared" si="92"/>
        <v>100.84220000000001</v>
      </c>
      <c r="O264" s="103">
        <f t="shared" si="92"/>
        <v>100.9006</v>
      </c>
      <c r="P264" s="103">
        <f t="shared" si="92"/>
        <v>0</v>
      </c>
      <c r="Q264" s="103">
        <f t="shared" si="92"/>
        <v>0.31117907753080565</v>
      </c>
      <c r="R264" s="103">
        <f t="shared" si="92"/>
        <v>0.21910948443536254</v>
      </c>
      <c r="S264" s="103">
        <f t="shared" si="92"/>
        <v>0.25209511549620489</v>
      </c>
      <c r="T264" s="103">
        <f t="shared" si="92"/>
        <v>1.5463543789711416</v>
      </c>
      <c r="U264" s="103">
        <f t="shared" si="92"/>
        <v>0.12288486663903866</v>
      </c>
      <c r="V264" s="103">
        <f t="shared" si="92"/>
        <v>0.80314215069035877</v>
      </c>
      <c r="W264" s="103">
        <f t="shared" si="92"/>
        <v>-0.24410434720833918</v>
      </c>
      <c r="X264" s="103">
        <f t="shared" si="92"/>
        <v>-0.60651199226132635</v>
      </c>
      <c r="Y264" s="103">
        <f t="shared" si="92"/>
        <v>-0.21275854691286769</v>
      </c>
      <c r="Z264" s="103">
        <f t="shared" si="92"/>
        <v>0.56494245365527729</v>
      </c>
      <c r="AA264" s="103">
        <f t="shared" si="92"/>
        <v>5.7912262921665521E-2</v>
      </c>
      <c r="AB264" s="81">
        <f t="shared" si="92"/>
        <v>99.999998333333338</v>
      </c>
      <c r="AC264" s="152"/>
      <c r="AD264" s="152"/>
      <c r="AE264" s="152"/>
      <c r="AF264" s="152"/>
      <c r="AG264" s="102"/>
      <c r="AH264" s="152"/>
      <c r="AI264" s="152"/>
      <c r="AJ264" s="152"/>
    </row>
    <row r="265" spans="2:36" x14ac:dyDescent="0.2">
      <c r="B265" s="130" t="s">
        <v>278</v>
      </c>
      <c r="C265" s="103">
        <f>C213</f>
        <v>0</v>
      </c>
      <c r="D265" s="103">
        <f>D213</f>
        <v>98.12</v>
      </c>
      <c r="E265" s="103">
        <f t="shared" ref="E265:AB265" si="93">E213</f>
        <v>98.43</v>
      </c>
      <c r="F265" s="103">
        <f t="shared" si="93"/>
        <v>98.64</v>
      </c>
      <c r="G265" s="103">
        <f t="shared" si="93"/>
        <v>98.89</v>
      </c>
      <c r="H265" s="103">
        <f t="shared" si="93"/>
        <v>100.42</v>
      </c>
      <c r="I265" s="103">
        <f t="shared" si="93"/>
        <v>100.54</v>
      </c>
      <c r="J265" s="103">
        <f t="shared" si="93"/>
        <v>101.36</v>
      </c>
      <c r="K265" s="103">
        <f t="shared" si="93"/>
        <v>101.11</v>
      </c>
      <c r="L265" s="103">
        <f t="shared" si="93"/>
        <v>100.49</v>
      </c>
      <c r="M265" s="103">
        <f t="shared" si="93"/>
        <v>100.27</v>
      </c>
      <c r="N265" s="103">
        <f t="shared" si="93"/>
        <v>100.84</v>
      </c>
      <c r="O265" s="103">
        <f t="shared" si="93"/>
        <v>100.9</v>
      </c>
      <c r="P265" s="103">
        <f t="shared" si="93"/>
        <v>0</v>
      </c>
      <c r="Q265" s="103">
        <f t="shared" si="93"/>
        <v>0.31593966571545279</v>
      </c>
      <c r="R265" s="103">
        <f t="shared" si="93"/>
        <v>0.21334958854007288</v>
      </c>
      <c r="S265" s="103">
        <f t="shared" si="93"/>
        <v>0.25344687753446876</v>
      </c>
      <c r="T265" s="103">
        <f t="shared" si="93"/>
        <v>1.5471736272626162</v>
      </c>
      <c r="U265" s="103">
        <f t="shared" si="93"/>
        <v>0.1194981079466287</v>
      </c>
      <c r="V265" s="103">
        <f t="shared" si="93"/>
        <v>0.81559578277301881</v>
      </c>
      <c r="W265" s="103">
        <f t="shared" si="93"/>
        <v>-0.24664561957379638</v>
      </c>
      <c r="X265" s="103">
        <f t="shared" si="93"/>
        <v>-0.61319355157749433</v>
      </c>
      <c r="Y265" s="103">
        <f t="shared" si="93"/>
        <v>-0.21892725644342609</v>
      </c>
      <c r="Z265" s="103">
        <f t="shared" si="93"/>
        <v>0.56846514411090798</v>
      </c>
      <c r="AA265" s="103">
        <f t="shared" si="93"/>
        <v>5.9500198333996702E-2</v>
      </c>
      <c r="AB265" s="81">
        <f t="shared" si="93"/>
        <v>100.00083333333333</v>
      </c>
      <c r="AC265" s="152"/>
      <c r="AD265" s="152"/>
      <c r="AE265" s="152"/>
      <c r="AF265" s="152"/>
      <c r="AG265" s="102"/>
      <c r="AH265" s="152"/>
      <c r="AI265" s="152"/>
      <c r="AJ265" s="152"/>
    </row>
    <row r="266" spans="2:36" x14ac:dyDescent="0.2">
      <c r="B266" s="156" t="s">
        <v>281</v>
      </c>
      <c r="AC266" s="146"/>
      <c r="AD266" s="146"/>
      <c r="AE266" s="146"/>
      <c r="AF266" s="146"/>
      <c r="AG266" s="91"/>
      <c r="AH266" s="146"/>
      <c r="AI266" s="146"/>
      <c r="AJ266" s="146"/>
    </row>
    <row r="267" spans="2:36" x14ac:dyDescent="0.2">
      <c r="B267" s="131" t="s">
        <v>49</v>
      </c>
      <c r="C267" s="94">
        <f>C31</f>
        <v>0</v>
      </c>
      <c r="D267" s="94">
        <f t="shared" ref="D267:AB267" si="94">D31</f>
        <v>99.143249999999995</v>
      </c>
      <c r="E267" s="94">
        <f t="shared" si="94"/>
        <v>99.043959999999998</v>
      </c>
      <c r="F267" s="94">
        <f t="shared" si="94"/>
        <v>99.836389999999994</v>
      </c>
      <c r="G267" s="94">
        <f t="shared" si="94"/>
        <v>98.792169999999999</v>
      </c>
      <c r="H267" s="94">
        <f t="shared" si="94"/>
        <v>99.642830000000004</v>
      </c>
      <c r="I267" s="94">
        <f t="shared" si="94"/>
        <v>99.352159999999998</v>
      </c>
      <c r="J267" s="94">
        <f t="shared" si="94"/>
        <v>99.341989999999996</v>
      </c>
      <c r="K267" s="94">
        <f t="shared" si="94"/>
        <v>99.398039999999995</v>
      </c>
      <c r="L267" s="94">
        <f t="shared" si="94"/>
        <v>100.2825</v>
      </c>
      <c r="M267" s="94">
        <f t="shared" si="94"/>
        <v>101.0162</v>
      </c>
      <c r="N267" s="94">
        <f t="shared" si="94"/>
        <v>102.0762</v>
      </c>
      <c r="O267" s="94">
        <f t="shared" si="94"/>
        <v>101.9892</v>
      </c>
      <c r="P267" s="94">
        <f t="shared" si="94"/>
        <v>0</v>
      </c>
      <c r="Q267" s="94">
        <f t="shared" si="94"/>
        <v>-0.10014801814545754</v>
      </c>
      <c r="R267" s="94">
        <f t="shared" si="94"/>
        <v>0.80007907599816896</v>
      </c>
      <c r="S267" s="94">
        <f t="shared" si="94"/>
        <v>-1.0459312481150369</v>
      </c>
      <c r="T267" s="94">
        <f t="shared" si="94"/>
        <v>0.86106014272184206</v>
      </c>
      <c r="U267" s="94">
        <f t="shared" si="94"/>
        <v>-0.29171190741973679</v>
      </c>
      <c r="V267" s="94">
        <f t="shared" si="94"/>
        <v>-1.0236314942727196E-2</v>
      </c>
      <c r="W267" s="94">
        <f t="shared" si="94"/>
        <v>5.6421257516583924E-2</v>
      </c>
      <c r="X267" s="94">
        <f t="shared" si="94"/>
        <v>0.88981633843082242</v>
      </c>
      <c r="Y267" s="94">
        <f t="shared" si="94"/>
        <v>0.73163313638969796</v>
      </c>
      <c r="Z267" s="94">
        <f t="shared" si="94"/>
        <v>1.0493366410536153</v>
      </c>
      <c r="AA267" s="94">
        <f t="shared" si="94"/>
        <v>-8.5230445490724865E-2</v>
      </c>
      <c r="AB267" s="80">
        <f t="shared" si="94"/>
        <v>99.999997500000106</v>
      </c>
      <c r="AC267" s="153"/>
      <c r="AD267" s="153"/>
      <c r="AE267" s="153"/>
      <c r="AF267" s="153"/>
      <c r="AG267" s="93"/>
      <c r="AH267" s="153"/>
      <c r="AI267" s="153"/>
      <c r="AJ267" s="153"/>
    </row>
    <row r="268" spans="2:36" x14ac:dyDescent="0.2">
      <c r="B268" s="131" t="s">
        <v>52</v>
      </c>
      <c r="C268" s="94">
        <f>C58</f>
        <v>0</v>
      </c>
      <c r="D268" s="94">
        <f t="shared" ref="D268:AB268" si="95">D58</f>
        <v>106.84869999999999</v>
      </c>
      <c r="E268" s="94">
        <f t="shared" si="95"/>
        <v>104.09229999999999</v>
      </c>
      <c r="F268" s="94">
        <f t="shared" si="95"/>
        <v>105.212</v>
      </c>
      <c r="G268" s="94">
        <f t="shared" si="95"/>
        <v>101.7465</v>
      </c>
      <c r="H268" s="94">
        <f t="shared" si="95"/>
        <v>98.049509999999998</v>
      </c>
      <c r="I268" s="94">
        <f t="shared" si="95"/>
        <v>96.835189999999997</v>
      </c>
      <c r="J268" s="94">
        <f t="shared" si="95"/>
        <v>97.230930000000001</v>
      </c>
      <c r="K268" s="94">
        <f t="shared" si="95"/>
        <v>99.003169999999997</v>
      </c>
      <c r="L268" s="94">
        <f t="shared" si="95"/>
        <v>97.661510000000007</v>
      </c>
      <c r="M268" s="94">
        <f t="shared" si="95"/>
        <v>97.89967</v>
      </c>
      <c r="N268" s="94">
        <f t="shared" si="95"/>
        <v>98.558639999999997</v>
      </c>
      <c r="O268" s="94">
        <f t="shared" si="95"/>
        <v>97.045940000000002</v>
      </c>
      <c r="P268" s="94">
        <f t="shared" si="95"/>
        <v>0</v>
      </c>
      <c r="Q268" s="94">
        <f t="shared" si="95"/>
        <v>-2.5797225422489927</v>
      </c>
      <c r="R268" s="94">
        <f t="shared" si="95"/>
        <v>1.0756799494295053</v>
      </c>
      <c r="S268" s="94">
        <f t="shared" si="95"/>
        <v>-3.2938257993384839</v>
      </c>
      <c r="T268" s="94">
        <f t="shared" si="95"/>
        <v>-3.6335303917088049</v>
      </c>
      <c r="U268" s="94">
        <f t="shared" si="95"/>
        <v>-1.23847635750551</v>
      </c>
      <c r="V268" s="94">
        <f t="shared" si="95"/>
        <v>0.40867374763245007</v>
      </c>
      <c r="W268" s="94">
        <f t="shared" si="95"/>
        <v>1.8227121760534395</v>
      </c>
      <c r="X268" s="94">
        <f t="shared" si="95"/>
        <v>-1.3551687284356555</v>
      </c>
      <c r="Y268" s="94">
        <f t="shared" si="95"/>
        <v>0.24386270496943316</v>
      </c>
      <c r="Z268" s="94">
        <f t="shared" si="95"/>
        <v>0.6731074782989529</v>
      </c>
      <c r="AA268" s="94">
        <f t="shared" si="95"/>
        <v>-1.5348223149183018</v>
      </c>
      <c r="AB268" s="80">
        <f t="shared" si="95"/>
        <v>100.00000166666658</v>
      </c>
      <c r="AC268" s="153"/>
      <c r="AD268" s="153"/>
      <c r="AE268" s="153"/>
      <c r="AF268" s="153"/>
      <c r="AG268" s="93"/>
      <c r="AH268" s="153"/>
      <c r="AI268" s="153"/>
      <c r="AJ268" s="153"/>
    </row>
    <row r="269" spans="2:36" x14ac:dyDescent="0.2">
      <c r="B269" s="131" t="s">
        <v>53</v>
      </c>
      <c r="C269" s="94">
        <f>C83</f>
        <v>0</v>
      </c>
      <c r="D269" s="94">
        <f t="shared" ref="D269:AB269" si="96">D83</f>
        <v>104.33710000000001</v>
      </c>
      <c r="E269" s="94">
        <f t="shared" si="96"/>
        <v>103.37439999999999</v>
      </c>
      <c r="F269" s="94">
        <f t="shared" si="96"/>
        <v>103.3545</v>
      </c>
      <c r="G269" s="94">
        <f t="shared" si="96"/>
        <v>100.4496</v>
      </c>
      <c r="H269" s="94">
        <f t="shared" si="96"/>
        <v>100.4709</v>
      </c>
      <c r="I269" s="94">
        <f t="shared" si="96"/>
        <v>100.14100000000001</v>
      </c>
      <c r="J269" s="94">
        <f t="shared" si="96"/>
        <v>99.982740000000007</v>
      </c>
      <c r="K269" s="94">
        <f t="shared" si="96"/>
        <v>97.466970000000003</v>
      </c>
      <c r="L269" s="94">
        <f t="shared" si="96"/>
        <v>98.982110000000006</v>
      </c>
      <c r="M269" s="94">
        <f t="shared" si="96"/>
        <v>98.919589999999999</v>
      </c>
      <c r="N269" s="94">
        <f t="shared" si="96"/>
        <v>96.937089999999998</v>
      </c>
      <c r="O269" s="94">
        <f t="shared" si="96"/>
        <v>95.892899999999997</v>
      </c>
      <c r="P269" s="94">
        <f t="shared" si="96"/>
        <v>0</v>
      </c>
      <c r="Q269" s="94">
        <f t="shared" si="96"/>
        <v>-0.92268234405596117</v>
      </c>
      <c r="R269" s="94">
        <f t="shared" si="96"/>
        <v>-1.925041402899819E-2</v>
      </c>
      <c r="S269" s="94">
        <f t="shared" si="96"/>
        <v>-2.8106178250584133</v>
      </c>
      <c r="T269" s="94">
        <f t="shared" si="96"/>
        <v>2.1204663831410522E-2</v>
      </c>
      <c r="U269" s="94">
        <f t="shared" si="96"/>
        <v>-0.32835378204036691</v>
      </c>
      <c r="V269" s="94">
        <f t="shared" si="96"/>
        <v>-0.15803716759369141</v>
      </c>
      <c r="W269" s="94">
        <f t="shared" si="96"/>
        <v>-2.5162042968616416</v>
      </c>
      <c r="X269" s="94">
        <f t="shared" si="96"/>
        <v>1.5545163659032413</v>
      </c>
      <c r="Y269" s="94">
        <f t="shared" si="96"/>
        <v>-6.3162929139423618E-2</v>
      </c>
      <c r="Z269" s="94">
        <f t="shared" si="96"/>
        <v>-2.0041530701855939</v>
      </c>
      <c r="AA269" s="94">
        <f t="shared" si="96"/>
        <v>-1.0771831504329257</v>
      </c>
      <c r="AB269" s="80">
        <f t="shared" si="96"/>
        <v>99.999994999999885</v>
      </c>
      <c r="AC269" s="153"/>
      <c r="AD269" s="153"/>
      <c r="AE269" s="153"/>
      <c r="AF269" s="153"/>
      <c r="AG269" s="93"/>
      <c r="AH269" s="153"/>
      <c r="AI269" s="153"/>
      <c r="AJ269" s="153"/>
    </row>
    <row r="270" spans="2:36" x14ac:dyDescent="0.2">
      <c r="B270" s="131" t="s">
        <v>60</v>
      </c>
      <c r="C270" s="94">
        <f>C111</f>
        <v>0</v>
      </c>
      <c r="D270" s="94">
        <f t="shared" ref="D270:AB270" si="97">D111</f>
        <v>100.2432</v>
      </c>
      <c r="E270" s="94">
        <f t="shared" si="97"/>
        <v>99.855149999999995</v>
      </c>
      <c r="F270" s="94">
        <f t="shared" si="97"/>
        <v>98.697019999999995</v>
      </c>
      <c r="G270" s="94">
        <f t="shared" si="97"/>
        <v>99.270169999999993</v>
      </c>
      <c r="H270" s="94">
        <f t="shared" si="97"/>
        <v>101.31910000000001</v>
      </c>
      <c r="I270" s="94">
        <f t="shared" si="97"/>
        <v>102.00109999999999</v>
      </c>
      <c r="J270" s="94">
        <f t="shared" si="97"/>
        <v>103.23390000000001</v>
      </c>
      <c r="K270" s="94">
        <f t="shared" si="97"/>
        <v>102.60469999999999</v>
      </c>
      <c r="L270" s="94">
        <f t="shared" si="97"/>
        <v>99.867099999999994</v>
      </c>
      <c r="M270" s="94">
        <f t="shared" si="97"/>
        <v>98.514200000000002</v>
      </c>
      <c r="N270" s="94">
        <f t="shared" si="97"/>
        <v>96.940929999999994</v>
      </c>
      <c r="O270" s="94">
        <f t="shared" si="97"/>
        <v>97.49109</v>
      </c>
      <c r="P270" s="94">
        <f t="shared" si="97"/>
        <v>0</v>
      </c>
      <c r="Q270" s="94">
        <f t="shared" si="97"/>
        <v>-0.3871085520015391</v>
      </c>
      <c r="R270" s="94">
        <f t="shared" si="97"/>
        <v>-1.1598099847629291</v>
      </c>
      <c r="S270" s="94">
        <f t="shared" si="97"/>
        <v>0.58071662143395852</v>
      </c>
      <c r="T270" s="94">
        <f t="shared" si="97"/>
        <v>2.0639936448179879</v>
      </c>
      <c r="U270" s="94">
        <f t="shared" si="97"/>
        <v>0.67312086270011073</v>
      </c>
      <c r="V270" s="94">
        <f t="shared" si="97"/>
        <v>1.2086144169033586</v>
      </c>
      <c r="W270" s="94">
        <f t="shared" si="97"/>
        <v>-0.60948971219726411</v>
      </c>
      <c r="X270" s="94">
        <f t="shared" si="97"/>
        <v>-2.6681038977746643</v>
      </c>
      <c r="Y270" s="94">
        <f t="shared" si="97"/>
        <v>-1.3547003968273748</v>
      </c>
      <c r="Z270" s="94">
        <f t="shared" si="97"/>
        <v>-1.5969981992443809</v>
      </c>
      <c r="AA270" s="94">
        <f t="shared" si="97"/>
        <v>0.56752086038374649</v>
      </c>
      <c r="AB270" s="80">
        <f t="shared" si="97"/>
        <v>99.999995000000553</v>
      </c>
      <c r="AC270" s="153"/>
      <c r="AD270" s="153"/>
      <c r="AE270" s="153"/>
      <c r="AF270" s="153"/>
      <c r="AG270" s="93"/>
      <c r="AH270" s="153"/>
      <c r="AI270" s="153"/>
      <c r="AJ270" s="153"/>
    </row>
    <row r="271" spans="2:36" x14ac:dyDescent="0.2">
      <c r="B271" s="131" t="s">
        <v>62</v>
      </c>
      <c r="C271" s="94">
        <f>C137</f>
        <v>0</v>
      </c>
      <c r="D271" s="94">
        <f t="shared" ref="D271:AB271" si="98">D137</f>
        <v>97.489639999999994</v>
      </c>
      <c r="E271" s="94">
        <f t="shared" si="98"/>
        <v>98.204729999999998</v>
      </c>
      <c r="F271" s="94">
        <f t="shared" si="98"/>
        <v>98.779870000000003</v>
      </c>
      <c r="G271" s="94">
        <f t="shared" si="98"/>
        <v>98.696889999999996</v>
      </c>
      <c r="H271" s="94">
        <f t="shared" si="98"/>
        <v>99.292609999999996</v>
      </c>
      <c r="I271" s="94">
        <f t="shared" si="98"/>
        <v>101.6336</v>
      </c>
      <c r="J271" s="94">
        <f t="shared" si="98"/>
        <v>101.3929</v>
      </c>
      <c r="K271" s="94">
        <f t="shared" si="98"/>
        <v>100.49850000000001</v>
      </c>
      <c r="L271" s="94">
        <f t="shared" si="98"/>
        <v>100.81399999999999</v>
      </c>
      <c r="M271" s="94">
        <f t="shared" si="98"/>
        <v>100.58799999999999</v>
      </c>
      <c r="N271" s="94">
        <f t="shared" si="98"/>
        <v>101.20489999999999</v>
      </c>
      <c r="O271" s="94">
        <f t="shared" si="98"/>
        <v>101.2998</v>
      </c>
      <c r="P271" s="94">
        <f t="shared" si="98"/>
        <v>0</v>
      </c>
      <c r="Q271" s="94">
        <f t="shared" si="98"/>
        <v>0.733503580483017</v>
      </c>
      <c r="R271" s="94">
        <f t="shared" si="98"/>
        <v>0.58565407185581053</v>
      </c>
      <c r="S271" s="94">
        <f t="shared" si="98"/>
        <v>-8.4004969838496715E-2</v>
      </c>
      <c r="T271" s="94">
        <f t="shared" si="98"/>
        <v>0.60358538146440088</v>
      </c>
      <c r="U271" s="94">
        <f t="shared" si="98"/>
        <v>2.3576679070073845</v>
      </c>
      <c r="V271" s="94">
        <f t="shared" si="98"/>
        <v>-0.23683112671400394</v>
      </c>
      <c r="W271" s="94">
        <f t="shared" si="98"/>
        <v>-0.88211304736326746</v>
      </c>
      <c r="X271" s="94">
        <f t="shared" si="98"/>
        <v>0.31393503385621269</v>
      </c>
      <c r="Y271" s="94">
        <f t="shared" si="98"/>
        <v>-0.22417521375999278</v>
      </c>
      <c r="Z271" s="94">
        <f t="shared" si="98"/>
        <v>0.61329383226627543</v>
      </c>
      <c r="AA271" s="94">
        <f t="shared" si="98"/>
        <v>9.3770163302379389E-2</v>
      </c>
      <c r="AB271" s="80">
        <f t="shared" si="98"/>
        <v>100.00000666666678</v>
      </c>
      <c r="AC271" s="153"/>
      <c r="AD271" s="153"/>
      <c r="AE271" s="153"/>
      <c r="AF271" s="153"/>
      <c r="AG271" s="93"/>
      <c r="AH271" s="153"/>
      <c r="AI271" s="153"/>
      <c r="AJ271" s="153"/>
    </row>
    <row r="272" spans="2:36" x14ac:dyDescent="0.2">
      <c r="B272" s="131" t="s">
        <v>81</v>
      </c>
      <c r="C272" s="94">
        <f>C161</f>
        <v>0</v>
      </c>
      <c r="D272" s="94">
        <f t="shared" ref="D272:AB272" si="99">D161</f>
        <v>97.243309999999994</v>
      </c>
      <c r="E272" s="94">
        <f t="shared" si="99"/>
        <v>97.748559999999998</v>
      </c>
      <c r="F272" s="94">
        <f t="shared" si="99"/>
        <v>98.64367</v>
      </c>
      <c r="G272" s="94">
        <f t="shared" si="99"/>
        <v>98.706310000000002</v>
      </c>
      <c r="H272" s="94">
        <f t="shared" si="99"/>
        <v>99.104159999999993</v>
      </c>
      <c r="I272" s="94">
        <f t="shared" si="99"/>
        <v>101.8642</v>
      </c>
      <c r="J272" s="94">
        <f t="shared" si="99"/>
        <v>101.9962</v>
      </c>
      <c r="K272" s="94">
        <f t="shared" si="99"/>
        <v>100.6439</v>
      </c>
      <c r="L272" s="94">
        <f t="shared" si="99"/>
        <v>100.74639999999999</v>
      </c>
      <c r="M272" s="94">
        <f t="shared" si="99"/>
        <v>100.3964</v>
      </c>
      <c r="N272" s="94">
        <f t="shared" si="99"/>
        <v>101.26300000000001</v>
      </c>
      <c r="O272" s="94">
        <f t="shared" si="99"/>
        <v>101.5076</v>
      </c>
      <c r="P272" s="94">
        <f t="shared" si="99"/>
        <v>0</v>
      </c>
      <c r="Q272" s="94">
        <f t="shared" si="99"/>
        <v>0.51957301741374684</v>
      </c>
      <c r="R272" s="94">
        <f t="shared" si="99"/>
        <v>0.9157270449815349</v>
      </c>
      <c r="S272" s="94">
        <f t="shared" si="99"/>
        <v>6.3501287006050983E-2</v>
      </c>
      <c r="T272" s="94">
        <f t="shared" si="99"/>
        <v>0.40306440388663217</v>
      </c>
      <c r="U272" s="94">
        <f t="shared" si="99"/>
        <v>2.7849890458685125</v>
      </c>
      <c r="V272" s="94">
        <f t="shared" si="99"/>
        <v>0.12958428967194069</v>
      </c>
      <c r="W272" s="94">
        <f t="shared" si="99"/>
        <v>-1.32583370753028</v>
      </c>
      <c r="X272" s="94">
        <f t="shared" si="99"/>
        <v>0.10184422503499173</v>
      </c>
      <c r="Y272" s="94">
        <f t="shared" si="99"/>
        <v>-0.34740695449166853</v>
      </c>
      <c r="Z272" s="94">
        <f t="shared" si="99"/>
        <v>0.86317836097709222</v>
      </c>
      <c r="AA272" s="94">
        <f t="shared" si="99"/>
        <v>0.2415492331848664</v>
      </c>
      <c r="AB272" s="80">
        <f t="shared" si="99"/>
        <v>99.99999416666671</v>
      </c>
      <c r="AC272" s="153"/>
      <c r="AD272" s="153"/>
      <c r="AE272" s="153"/>
      <c r="AF272" s="153"/>
      <c r="AG272" s="93"/>
      <c r="AH272" s="153"/>
      <c r="AI272" s="153"/>
      <c r="AJ272" s="153"/>
    </row>
    <row r="273" spans="2:36" x14ac:dyDescent="0.2">
      <c r="B273" s="131" t="s">
        <v>84</v>
      </c>
      <c r="C273" s="94">
        <f>C186</f>
        <v>0</v>
      </c>
      <c r="D273" s="94">
        <f t="shared" ref="D273:AB273" si="100">D186</f>
        <v>98.297910000000002</v>
      </c>
      <c r="E273" s="94">
        <f t="shared" si="100"/>
        <v>99.701740000000001</v>
      </c>
      <c r="F273" s="94">
        <f t="shared" si="100"/>
        <v>99.228949999999998</v>
      </c>
      <c r="G273" s="94">
        <f t="shared" si="100"/>
        <v>98.665649999999999</v>
      </c>
      <c r="H273" s="94">
        <f t="shared" si="100"/>
        <v>99.918090000000007</v>
      </c>
      <c r="I273" s="94">
        <f t="shared" si="100"/>
        <v>100.86660000000001</v>
      </c>
      <c r="J273" s="94">
        <f t="shared" si="100"/>
        <v>99.391549999999995</v>
      </c>
      <c r="K273" s="94">
        <f t="shared" si="100"/>
        <v>100.0149</v>
      </c>
      <c r="L273" s="94">
        <f t="shared" si="100"/>
        <v>101.03870000000001</v>
      </c>
      <c r="M273" s="94">
        <f t="shared" si="100"/>
        <v>101.22880000000001</v>
      </c>
      <c r="N273" s="94">
        <f t="shared" si="100"/>
        <v>101.0111</v>
      </c>
      <c r="O273" s="94">
        <f t="shared" si="100"/>
        <v>100.6071</v>
      </c>
      <c r="P273" s="94">
        <f t="shared" si="100"/>
        <v>0</v>
      </c>
      <c r="Q273" s="94">
        <f t="shared" si="100"/>
        <v>1.4281381974448888</v>
      </c>
      <c r="R273" s="94">
        <f t="shared" si="100"/>
        <v>-0.47420436192989546</v>
      </c>
      <c r="S273" s="94">
        <f t="shared" si="100"/>
        <v>-0.56767707407968959</v>
      </c>
      <c r="T273" s="94">
        <f t="shared" si="100"/>
        <v>1.2693779446038282</v>
      </c>
      <c r="U273" s="94">
        <f t="shared" si="100"/>
        <v>0.94928756144157556</v>
      </c>
      <c r="V273" s="94">
        <f t="shared" si="100"/>
        <v>-1.4623770405664611</v>
      </c>
      <c r="W273" s="94">
        <f t="shared" si="100"/>
        <v>0.62716599147513252</v>
      </c>
      <c r="X273" s="94">
        <f t="shared" si="100"/>
        <v>1.0236474765260062</v>
      </c>
      <c r="Y273" s="94">
        <f t="shared" si="100"/>
        <v>0.18814573029938136</v>
      </c>
      <c r="Z273" s="94">
        <f t="shared" si="100"/>
        <v>-0.21505737497629898</v>
      </c>
      <c r="AA273" s="94">
        <f t="shared" si="100"/>
        <v>-0.39995604443471694</v>
      </c>
      <c r="AB273" s="80">
        <f t="shared" si="100"/>
        <v>100.00001250000112</v>
      </c>
      <c r="AC273" s="153"/>
      <c r="AD273" s="153"/>
      <c r="AE273" s="153"/>
      <c r="AF273" s="153"/>
      <c r="AG273" s="93"/>
      <c r="AH273" s="153"/>
      <c r="AI273" s="153"/>
      <c r="AJ273" s="153"/>
    </row>
    <row r="274" spans="2:36" x14ac:dyDescent="0.2">
      <c r="B274" s="131" t="s">
        <v>282</v>
      </c>
      <c r="C274" s="94">
        <f>C210</f>
        <v>0</v>
      </c>
      <c r="D274" s="94">
        <f t="shared" ref="D274:AB274" si="101">D210</f>
        <v>103.60939999999999</v>
      </c>
      <c r="E274" s="94">
        <f t="shared" si="101"/>
        <v>102.69750000000001</v>
      </c>
      <c r="F274" s="94">
        <f t="shared" si="101"/>
        <v>102.813</v>
      </c>
      <c r="G274" s="94">
        <f t="shared" si="101"/>
        <v>100.2606</v>
      </c>
      <c r="H274" s="94">
        <f t="shared" si="101"/>
        <v>100.23820000000001</v>
      </c>
      <c r="I274" s="94">
        <f t="shared" si="101"/>
        <v>99.95232</v>
      </c>
      <c r="J274" s="94">
        <f t="shared" si="101"/>
        <v>99.885919999999999</v>
      </c>
      <c r="K274" s="94">
        <f t="shared" si="101"/>
        <v>98.004530000000003</v>
      </c>
      <c r="L274" s="94">
        <f t="shared" si="101"/>
        <v>99.121510000000001</v>
      </c>
      <c r="M274" s="94">
        <f t="shared" si="101"/>
        <v>99.121080000000006</v>
      </c>
      <c r="N274" s="94">
        <f t="shared" si="101"/>
        <v>97.704350000000005</v>
      </c>
      <c r="O274" s="94">
        <f t="shared" si="101"/>
        <v>96.816990000000004</v>
      </c>
      <c r="P274" s="94">
        <f t="shared" si="101"/>
        <v>0</v>
      </c>
      <c r="Q274" s="94">
        <f t="shared" si="101"/>
        <v>-0.88013249763051293</v>
      </c>
      <c r="R274" s="94">
        <f t="shared" si="101"/>
        <v>0.11246622361790429</v>
      </c>
      <c r="S274" s="94">
        <f t="shared" si="101"/>
        <v>-2.4825654343322396</v>
      </c>
      <c r="T274" s="94">
        <f t="shared" si="101"/>
        <v>-2.2341777328272951E-2</v>
      </c>
      <c r="U274" s="94">
        <f t="shared" si="101"/>
        <v>-0.28520065204683032</v>
      </c>
      <c r="V274" s="94">
        <f t="shared" si="101"/>
        <v>-6.6431674622461565E-2</v>
      </c>
      <c r="W274" s="94">
        <f t="shared" si="101"/>
        <v>-1.883538740995724</v>
      </c>
      <c r="X274" s="94">
        <f t="shared" si="101"/>
        <v>1.1397228270978883</v>
      </c>
      <c r="Y274" s="94">
        <f t="shared" si="101"/>
        <v>-4.3381098612640121E-4</v>
      </c>
      <c r="Z274" s="94">
        <f t="shared" si="101"/>
        <v>-1.4292923362013419</v>
      </c>
      <c r="AA274" s="94">
        <f t="shared" si="101"/>
        <v>-0.90820930695511615</v>
      </c>
      <c r="AB274" s="80">
        <f t="shared" si="101"/>
        <v>99.999995833333188</v>
      </c>
      <c r="AC274" s="153"/>
      <c r="AD274" s="153"/>
      <c r="AE274" s="153"/>
      <c r="AF274" s="153"/>
      <c r="AG274" s="93"/>
      <c r="AH274" s="153"/>
      <c r="AI274" s="153"/>
      <c r="AJ274" s="153"/>
    </row>
    <row r="275" spans="2:36" x14ac:dyDescent="0.2">
      <c r="B275" s="131" t="s">
        <v>283</v>
      </c>
      <c r="C275" s="94">
        <f>C234</f>
        <v>0</v>
      </c>
      <c r="D275" s="94">
        <f t="shared" ref="D275:AB275" si="102">D234</f>
        <v>103.75</v>
      </c>
      <c r="E275" s="94">
        <f t="shared" si="102"/>
        <v>102.8</v>
      </c>
      <c r="F275" s="94">
        <f t="shared" si="102"/>
        <v>102.9</v>
      </c>
      <c r="G275" s="94">
        <f t="shared" si="102"/>
        <v>100.3</v>
      </c>
      <c r="H275" s="94">
        <f t="shared" si="102"/>
        <v>100.26</v>
      </c>
      <c r="I275" s="94">
        <f t="shared" si="102"/>
        <v>99.91</v>
      </c>
      <c r="J275" s="94">
        <f t="shared" si="102"/>
        <v>99.85</v>
      </c>
      <c r="K275" s="94">
        <f t="shared" si="102"/>
        <v>97.95</v>
      </c>
      <c r="L275" s="94">
        <f t="shared" si="102"/>
        <v>99.08</v>
      </c>
      <c r="M275" s="94">
        <f t="shared" si="102"/>
        <v>99.09</v>
      </c>
      <c r="N275" s="94">
        <f t="shared" si="102"/>
        <v>97.63</v>
      </c>
      <c r="O275" s="94">
        <f t="shared" si="102"/>
        <v>96.72</v>
      </c>
      <c r="P275" s="94">
        <f t="shared" si="102"/>
        <v>0</v>
      </c>
      <c r="Q275" s="94">
        <f t="shared" si="102"/>
        <v>-0.91566265060241225</v>
      </c>
      <c r="R275" s="94">
        <f t="shared" si="102"/>
        <v>9.7276264591447989E-2</v>
      </c>
      <c r="S275" s="94">
        <f t="shared" si="102"/>
        <v>-2.526724975704576</v>
      </c>
      <c r="T275" s="94">
        <f t="shared" si="102"/>
        <v>-3.9880358923222378E-2</v>
      </c>
      <c r="U275" s="94">
        <f t="shared" si="102"/>
        <v>-0.34909235986436116</v>
      </c>
      <c r="V275" s="94">
        <f t="shared" si="102"/>
        <v>-6.005404864378168E-2</v>
      </c>
      <c r="W275" s="94">
        <f t="shared" si="102"/>
        <v>-1.9028542814221248</v>
      </c>
      <c r="X275" s="94">
        <f t="shared" si="102"/>
        <v>1.1536498213374122</v>
      </c>
      <c r="Y275" s="94">
        <f t="shared" si="102"/>
        <v>1.0092854259189661E-2</v>
      </c>
      <c r="Z275" s="94">
        <f t="shared" si="102"/>
        <v>-1.4734080129175577</v>
      </c>
      <c r="AA275" s="94">
        <f t="shared" si="102"/>
        <v>-0.93209054593874496</v>
      </c>
      <c r="AB275" s="80">
        <f t="shared" si="102"/>
        <v>99.998333347222115</v>
      </c>
      <c r="AC275" s="153"/>
      <c r="AD275" s="153"/>
      <c r="AE275" s="153"/>
      <c r="AF275" s="153"/>
      <c r="AG275" s="93"/>
      <c r="AH275" s="153"/>
      <c r="AI275" s="153"/>
      <c r="AJ275" s="153"/>
    </row>
    <row r="276" spans="2:36" x14ac:dyDescent="0.2">
      <c r="B276" s="156" t="s">
        <v>64</v>
      </c>
      <c r="AC276" s="146"/>
      <c r="AD276" s="146"/>
      <c r="AE276" s="146"/>
      <c r="AF276" s="146"/>
      <c r="AG276" s="91"/>
      <c r="AH276" s="146"/>
      <c r="AI276" s="146"/>
      <c r="AJ276" s="146"/>
    </row>
    <row r="277" spans="2:36" x14ac:dyDescent="0.2">
      <c r="B277" s="132" t="s">
        <v>284</v>
      </c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134"/>
      <c r="AC277" s="154"/>
      <c r="AD277" s="154"/>
      <c r="AE277" s="154"/>
      <c r="AF277" s="154"/>
      <c r="AG277" s="147"/>
      <c r="AH277" s="154"/>
      <c r="AI277" s="154"/>
      <c r="AJ277" s="154"/>
    </row>
    <row r="278" spans="2:36" x14ac:dyDescent="0.2">
      <c r="B278" s="132" t="s">
        <v>285</v>
      </c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134"/>
      <c r="AC278" s="154"/>
      <c r="AD278" s="154"/>
      <c r="AE278" s="154"/>
      <c r="AF278" s="154"/>
      <c r="AG278" s="147"/>
      <c r="AH278" s="154"/>
      <c r="AI278" s="154"/>
      <c r="AJ278" s="154"/>
    </row>
    <row r="279" spans="2:36" x14ac:dyDescent="0.2">
      <c r="B279" s="132" t="s">
        <v>286</v>
      </c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134"/>
      <c r="AC279" s="154"/>
      <c r="AD279" s="154"/>
      <c r="AE279" s="154"/>
      <c r="AF279" s="154"/>
      <c r="AG279" s="147"/>
      <c r="AH279" s="154"/>
      <c r="AI279" s="154"/>
      <c r="AJ279" s="154"/>
    </row>
    <row r="280" spans="2:36" x14ac:dyDescent="0.2">
      <c r="B280" s="132" t="s">
        <v>287</v>
      </c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134"/>
      <c r="AC280" s="154"/>
      <c r="AD280" s="154"/>
      <c r="AE280" s="154"/>
      <c r="AF280" s="154"/>
      <c r="AG280" s="147"/>
      <c r="AH280" s="154"/>
      <c r="AI280" s="154"/>
      <c r="AJ280" s="154"/>
    </row>
    <row r="281" spans="2:36" s="46" customFormat="1" x14ac:dyDescent="0.2">
      <c r="B281" s="135" t="s">
        <v>288</v>
      </c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7"/>
      <c r="AC281" s="154"/>
      <c r="AD281" s="154"/>
      <c r="AE281" s="154"/>
      <c r="AF281" s="154"/>
      <c r="AG281" s="147"/>
      <c r="AH281" s="154"/>
      <c r="AI281" s="154"/>
      <c r="AJ281" s="154"/>
    </row>
    <row r="282" spans="2:36" x14ac:dyDescent="0.2">
      <c r="B282" s="132" t="s">
        <v>289</v>
      </c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134"/>
      <c r="AC282" s="154"/>
      <c r="AD282" s="154"/>
      <c r="AE282" s="154"/>
      <c r="AF282" s="154"/>
      <c r="AG282" s="147"/>
      <c r="AH282" s="154"/>
      <c r="AI282" s="154"/>
      <c r="AJ282" s="154"/>
    </row>
    <row r="283" spans="2:36" x14ac:dyDescent="0.2">
      <c r="B283" s="132" t="s">
        <v>290</v>
      </c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134"/>
      <c r="AC283" s="154"/>
      <c r="AD283" s="154"/>
      <c r="AE283" s="154"/>
      <c r="AF283" s="154"/>
      <c r="AG283" s="147"/>
      <c r="AH283" s="154"/>
      <c r="AI283" s="154"/>
      <c r="AJ283" s="154"/>
    </row>
    <row r="284" spans="2:36" x14ac:dyDescent="0.2">
      <c r="B284" s="132" t="s">
        <v>291</v>
      </c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134"/>
      <c r="AC284" s="154"/>
      <c r="AD284" s="154"/>
      <c r="AE284" s="154"/>
      <c r="AF284" s="154"/>
      <c r="AG284" s="147"/>
      <c r="AH284" s="154"/>
      <c r="AI284" s="154"/>
      <c r="AJ284" s="154"/>
    </row>
    <row r="285" spans="2:36" x14ac:dyDescent="0.2">
      <c r="B285" s="132" t="s">
        <v>292</v>
      </c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134"/>
      <c r="AC285" s="154"/>
      <c r="AD285" s="154"/>
      <c r="AE285" s="154"/>
      <c r="AF285" s="154"/>
      <c r="AG285" s="147"/>
      <c r="AH285" s="154"/>
      <c r="AI285" s="154"/>
      <c r="AJ285" s="154"/>
    </row>
    <row r="286" spans="2:36" x14ac:dyDescent="0.2">
      <c r="B286" s="132" t="s">
        <v>293</v>
      </c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134"/>
      <c r="AC286" s="154"/>
      <c r="AD286" s="154"/>
      <c r="AE286" s="154"/>
      <c r="AF286" s="154"/>
      <c r="AG286" s="147"/>
      <c r="AH286" s="154"/>
      <c r="AI286" s="154"/>
      <c r="AJ286" s="154"/>
    </row>
    <row r="287" spans="2:36" x14ac:dyDescent="0.2">
      <c r="B287" s="156" t="s">
        <v>281</v>
      </c>
      <c r="AC287" s="146"/>
      <c r="AD287" s="146"/>
      <c r="AE287" s="146"/>
      <c r="AF287" s="146"/>
      <c r="AG287" s="91"/>
      <c r="AH287" s="146"/>
      <c r="AI287" s="146"/>
      <c r="AJ287" s="146"/>
    </row>
    <row r="288" spans="2:36" x14ac:dyDescent="0.2">
      <c r="B288" s="138" t="s">
        <v>284</v>
      </c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140"/>
      <c r="AC288" s="155"/>
      <c r="AD288" s="155"/>
      <c r="AE288" s="155"/>
      <c r="AF288" s="155"/>
      <c r="AG288" s="148"/>
      <c r="AH288" s="155"/>
      <c r="AI288" s="155"/>
      <c r="AJ288" s="155"/>
    </row>
    <row r="289" spans="2:36" x14ac:dyDescent="0.2">
      <c r="B289" s="138" t="s">
        <v>285</v>
      </c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140"/>
      <c r="AC289" s="155"/>
      <c r="AD289" s="155"/>
      <c r="AE289" s="155"/>
      <c r="AF289" s="155"/>
      <c r="AG289" s="148"/>
      <c r="AH289" s="155"/>
      <c r="AI289" s="155"/>
      <c r="AJ289" s="155"/>
    </row>
    <row r="290" spans="2:36" x14ac:dyDescent="0.2">
      <c r="B290" s="138" t="s">
        <v>286</v>
      </c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140"/>
      <c r="AC290" s="155"/>
      <c r="AD290" s="155"/>
      <c r="AE290" s="155"/>
      <c r="AF290" s="155"/>
      <c r="AG290" s="148"/>
      <c r="AH290" s="155"/>
      <c r="AI290" s="155"/>
      <c r="AJ290" s="155"/>
    </row>
    <row r="291" spans="2:36" x14ac:dyDescent="0.2">
      <c r="B291" s="138" t="s">
        <v>287</v>
      </c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140"/>
      <c r="AC291" s="155"/>
      <c r="AD291" s="155"/>
      <c r="AE291" s="155"/>
      <c r="AF291" s="155"/>
      <c r="AG291" s="148"/>
      <c r="AH291" s="155"/>
      <c r="AI291" s="155"/>
      <c r="AJ291" s="155"/>
    </row>
    <row r="292" spans="2:36" s="46" customFormat="1" x14ac:dyDescent="0.2">
      <c r="B292" s="141" t="s">
        <v>288</v>
      </c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3"/>
      <c r="AC292" s="155"/>
      <c r="AD292" s="155"/>
      <c r="AE292" s="155"/>
      <c r="AF292" s="155"/>
      <c r="AG292" s="148"/>
      <c r="AH292" s="155"/>
      <c r="AI292" s="155"/>
      <c r="AJ292" s="155"/>
    </row>
    <row r="293" spans="2:36" x14ac:dyDescent="0.2">
      <c r="B293" s="138" t="s">
        <v>289</v>
      </c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140"/>
      <c r="AC293" s="155"/>
      <c r="AD293" s="155"/>
      <c r="AE293" s="155"/>
      <c r="AF293" s="155"/>
      <c r="AG293" s="148"/>
      <c r="AH293" s="155"/>
      <c r="AI293" s="155"/>
      <c r="AJ293" s="155"/>
    </row>
    <row r="294" spans="2:36" x14ac:dyDescent="0.2">
      <c r="B294" s="138" t="s">
        <v>290</v>
      </c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140"/>
      <c r="AC294" s="155"/>
      <c r="AD294" s="155"/>
      <c r="AE294" s="155"/>
      <c r="AF294" s="155"/>
      <c r="AG294" s="148"/>
      <c r="AH294" s="155"/>
      <c r="AI294" s="155"/>
      <c r="AJ294" s="155"/>
    </row>
    <row r="295" spans="2:36" x14ac:dyDescent="0.2">
      <c r="B295" s="138" t="s">
        <v>291</v>
      </c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140"/>
      <c r="AC295" s="155"/>
      <c r="AD295" s="155"/>
      <c r="AE295" s="155"/>
      <c r="AF295" s="155"/>
      <c r="AG295" s="148"/>
      <c r="AH295" s="155"/>
      <c r="AI295" s="155"/>
      <c r="AJ295" s="155"/>
    </row>
    <row r="296" spans="2:36" x14ac:dyDescent="0.2">
      <c r="B296" s="138" t="s">
        <v>292</v>
      </c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140"/>
      <c r="AC296" s="155"/>
      <c r="AD296" s="155"/>
      <c r="AE296" s="155"/>
      <c r="AF296" s="155"/>
      <c r="AG296" s="148"/>
      <c r="AH296" s="155"/>
      <c r="AI296" s="155"/>
      <c r="AJ296" s="155"/>
    </row>
    <row r="297" spans="2:36" x14ac:dyDescent="0.2">
      <c r="B297" s="138" t="s">
        <v>293</v>
      </c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140"/>
      <c r="AC297" s="155"/>
      <c r="AD297" s="155"/>
      <c r="AE297" s="155"/>
      <c r="AF297" s="155"/>
      <c r="AG297" s="148"/>
      <c r="AH297" s="155"/>
      <c r="AI297" s="155"/>
      <c r="AJ297" s="155"/>
    </row>
  </sheetData>
  <mergeCells count="5">
    <mergeCell ref="AC4:AF4"/>
    <mergeCell ref="AG4:AJ4"/>
    <mergeCell ref="B4:B5"/>
    <mergeCell ref="D4:O4"/>
    <mergeCell ref="P4:AA4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AJ297"/>
  <sheetViews>
    <sheetView workbookViewId="0">
      <pane xSplit="2" ySplit="5" topLeftCell="N16" activePane="bottomRight" state="frozen"/>
      <selection activeCell="F17" sqref="F17"/>
      <selection pane="topRight" activeCell="F17" sqref="F17"/>
      <selection pane="bottomLeft" activeCell="F17" sqref="F17"/>
      <selection pane="bottomRight" activeCell="AG17" sqref="AG17"/>
    </sheetView>
  </sheetViews>
  <sheetFormatPr defaultColWidth="9.140625" defaultRowHeight="12" x14ac:dyDescent="0.2"/>
  <cols>
    <col min="1" max="1" width="2.42578125" style="1" bestFit="1" customWidth="1"/>
    <col min="2" max="2" width="39" style="1" customWidth="1"/>
    <col min="3" max="3" width="7.5703125" style="1" bestFit="1" customWidth="1"/>
    <col min="4" max="15" width="7.42578125" style="1" customWidth="1"/>
    <col min="16" max="16" width="6.42578125" style="1" customWidth="1"/>
    <col min="17" max="25" width="5.85546875" style="1" customWidth="1"/>
    <col min="26" max="26" width="6" style="1" customWidth="1"/>
    <col min="27" max="27" width="6.7109375" style="1" customWidth="1"/>
    <col min="28" max="28" width="7.140625" style="1" customWidth="1"/>
    <col min="29" max="32" width="6" style="1" customWidth="1"/>
    <col min="33" max="33" width="7.42578125" style="1" customWidth="1"/>
    <col min="34" max="36" width="6" style="1" customWidth="1"/>
    <col min="37" max="16384" width="9.140625" style="1"/>
  </cols>
  <sheetData>
    <row r="1" spans="1:36" s="46" customFormat="1" x14ac:dyDescent="0.2">
      <c r="A1" s="1" t="s">
        <v>65</v>
      </c>
      <c r="AB1" s="1"/>
    </row>
    <row r="2" spans="1:36" s="46" customFormat="1" x14ac:dyDescent="0.2">
      <c r="A2" s="46" t="s">
        <v>319</v>
      </c>
      <c r="AB2" s="1"/>
    </row>
    <row r="3" spans="1:36" s="46" customFormat="1" x14ac:dyDescent="0.2">
      <c r="A3" s="145" t="s">
        <v>325</v>
      </c>
      <c r="AB3" s="1"/>
    </row>
    <row r="4" spans="1:36" s="46" customFormat="1" x14ac:dyDescent="0.2">
      <c r="A4" s="113"/>
      <c r="B4" s="234" t="s">
        <v>2</v>
      </c>
      <c r="C4" s="73" t="s">
        <v>64</v>
      </c>
      <c r="D4" s="229" t="s">
        <v>298</v>
      </c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29" t="s">
        <v>299</v>
      </c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1"/>
      <c r="AB4" s="127">
        <v>2019</v>
      </c>
      <c r="AC4" s="229" t="s">
        <v>340</v>
      </c>
      <c r="AD4" s="230"/>
      <c r="AE4" s="230"/>
      <c r="AF4" s="231"/>
      <c r="AG4" s="229" t="s">
        <v>299</v>
      </c>
      <c r="AH4" s="230"/>
      <c r="AI4" s="230"/>
      <c r="AJ4" s="231"/>
    </row>
    <row r="5" spans="1:36" s="46" customFormat="1" x14ac:dyDescent="0.2">
      <c r="A5" s="114"/>
      <c r="B5" s="235"/>
      <c r="C5" s="115" t="s">
        <v>297</v>
      </c>
      <c r="D5" s="144" t="s">
        <v>3</v>
      </c>
      <c r="E5" s="144" t="s">
        <v>4</v>
      </c>
      <c r="F5" s="144" t="s">
        <v>5</v>
      </c>
      <c r="G5" s="144" t="s">
        <v>6</v>
      </c>
      <c r="H5" s="144" t="s">
        <v>0</v>
      </c>
      <c r="I5" s="144" t="s">
        <v>300</v>
      </c>
      <c r="J5" s="144" t="s">
        <v>8</v>
      </c>
      <c r="K5" s="144" t="s">
        <v>9</v>
      </c>
      <c r="L5" s="144" t="s">
        <v>10</v>
      </c>
      <c r="M5" s="144" t="s">
        <v>11</v>
      </c>
      <c r="N5" s="144" t="s">
        <v>12</v>
      </c>
      <c r="O5" s="144" t="s">
        <v>13</v>
      </c>
      <c r="P5" s="116" t="s">
        <v>3</v>
      </c>
      <c r="Q5" s="144" t="s">
        <v>4</v>
      </c>
      <c r="R5" s="144" t="s">
        <v>5</v>
      </c>
      <c r="S5" s="144" t="s">
        <v>6</v>
      </c>
      <c r="T5" s="144" t="s">
        <v>0</v>
      </c>
      <c r="U5" s="144" t="s">
        <v>7</v>
      </c>
      <c r="V5" s="144" t="s">
        <v>8</v>
      </c>
      <c r="W5" s="144" t="s">
        <v>9</v>
      </c>
      <c r="X5" s="144" t="s">
        <v>10</v>
      </c>
      <c r="Y5" s="144" t="s">
        <v>11</v>
      </c>
      <c r="Z5" s="144" t="s">
        <v>12</v>
      </c>
      <c r="AA5" s="117" t="s">
        <v>13</v>
      </c>
      <c r="AB5" s="128" t="s">
        <v>320</v>
      </c>
      <c r="AC5" s="144" t="s">
        <v>341</v>
      </c>
      <c r="AD5" s="144" t="s">
        <v>342</v>
      </c>
      <c r="AE5" s="144" t="s">
        <v>343</v>
      </c>
      <c r="AF5" s="144" t="s">
        <v>344</v>
      </c>
      <c r="AG5" s="144" t="s">
        <v>341</v>
      </c>
      <c r="AH5" s="144" t="s">
        <v>342</v>
      </c>
      <c r="AI5" s="144" t="s">
        <v>343</v>
      </c>
      <c r="AJ5" s="144" t="s">
        <v>344</v>
      </c>
    </row>
    <row r="6" spans="1:36" s="46" customFormat="1" ht="20.25" customHeight="1" x14ac:dyDescent="0.2">
      <c r="B6" s="22" t="s">
        <v>49</v>
      </c>
      <c r="C6" s="118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20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21"/>
      <c r="AB6" s="122"/>
      <c r="AC6" s="119"/>
      <c r="AD6" s="119"/>
      <c r="AE6" s="119"/>
      <c r="AF6" s="119"/>
      <c r="AG6" s="119"/>
      <c r="AH6" s="119"/>
      <c r="AI6" s="119"/>
      <c r="AJ6" s="119"/>
    </row>
    <row r="7" spans="1:36" s="46" customFormat="1" x14ac:dyDescent="0.2">
      <c r="A7" s="54" t="s">
        <v>14</v>
      </c>
      <c r="B7" s="54" t="s">
        <v>15</v>
      </c>
      <c r="C7" s="26">
        <v>103.18680000000001</v>
      </c>
      <c r="D7" s="20">
        <v>106.3031</v>
      </c>
      <c r="E7" s="105">
        <v>107.2289</v>
      </c>
      <c r="F7" s="107">
        <v>106.61239999999999</v>
      </c>
      <c r="G7" s="20">
        <v>105.2654</v>
      </c>
      <c r="H7" s="105">
        <v>105.8095</v>
      </c>
      <c r="I7" s="105">
        <v>103.1938</v>
      </c>
      <c r="J7" s="105">
        <v>104.60599999999999</v>
      </c>
      <c r="K7" s="105">
        <v>103.19880000000001</v>
      </c>
      <c r="L7" s="20">
        <v>102.053</v>
      </c>
      <c r="M7" s="20">
        <v>102.83929999999999</v>
      </c>
      <c r="N7" s="20">
        <v>104.846</v>
      </c>
      <c r="O7" s="20">
        <v>105.3865</v>
      </c>
      <c r="P7" s="21">
        <f t="shared" ref="P7:AA28" si="0">(D7-C7)/C7*100</f>
        <v>3.0200568289742438</v>
      </c>
      <c r="Q7" s="20">
        <f t="shared" si="0"/>
        <v>0.87090592842541303</v>
      </c>
      <c r="R7" s="20">
        <f t="shared" si="0"/>
        <v>-0.57493828622694254</v>
      </c>
      <c r="S7" s="20">
        <f t="shared" si="0"/>
        <v>-1.2634552828751575</v>
      </c>
      <c r="T7" s="20">
        <f t="shared" si="0"/>
        <v>0.51688399037100541</v>
      </c>
      <c r="U7" s="20">
        <f t="shared" si="0"/>
        <v>-2.472084264645428</v>
      </c>
      <c r="V7" s="20">
        <f t="shared" si="0"/>
        <v>1.368493068382014</v>
      </c>
      <c r="W7" s="20">
        <f t="shared" si="0"/>
        <v>-1.3452383228495393</v>
      </c>
      <c r="X7" s="20">
        <f t="shared" si="0"/>
        <v>-1.1102842281111878</v>
      </c>
      <c r="Y7" s="20">
        <f t="shared" si="0"/>
        <v>0.77048200444866599</v>
      </c>
      <c r="Z7" s="20">
        <f t="shared" si="0"/>
        <v>1.9512968291305068</v>
      </c>
      <c r="AA7" s="19">
        <f t="shared" si="0"/>
        <v>0.51551799782537666</v>
      </c>
      <c r="AB7" s="20">
        <f t="shared" ref="AB7:AB29" si="1">AVERAGE(D7:O7)</f>
        <v>104.77855833333335</v>
      </c>
      <c r="AC7" s="20">
        <f t="shared" ref="AC7:AC70" si="2">IFERROR(AVERAGE(D7:F7),"")</f>
        <v>106.71479999999998</v>
      </c>
      <c r="AD7" s="20">
        <f t="shared" ref="AD7:AD70" si="3">IFERROR(AVERAGE(G7:I7),"")</f>
        <v>104.75623333333334</v>
      </c>
      <c r="AE7" s="20">
        <f t="shared" ref="AE7:AE29" si="4">IFERROR(AVERAGE(J7:L7),"")</f>
        <v>103.28593333333333</v>
      </c>
      <c r="AF7" s="20">
        <f t="shared" ref="AF7:AF29" si="5">IFERROR(AVERAGE(M7:O7),"")</f>
        <v>104.35726666666666</v>
      </c>
      <c r="AG7" s="20">
        <f>IFERROR(AC7/'2018(2018=100)'!AF7*100-100,"")</f>
        <v>3.8600338690526286</v>
      </c>
      <c r="AH7" s="20">
        <f>IFERROR(AD7/AC7*100-100,"")</f>
        <v>-1.8353280582137046</v>
      </c>
      <c r="AI7" s="20">
        <f t="shared" ref="AI7:AJ31" si="6">IFERROR(AE7/AD7*100-100,"")</f>
        <v>-1.4035441645954592</v>
      </c>
      <c r="AJ7" s="20">
        <f t="shared" si="6"/>
        <v>1.0372499901567807</v>
      </c>
    </row>
    <row r="8" spans="1:36" x14ac:dyDescent="0.2">
      <c r="A8" s="3" t="s">
        <v>16</v>
      </c>
      <c r="B8" s="3" t="s">
        <v>17</v>
      </c>
      <c r="C8" s="14">
        <v>103.2016</v>
      </c>
      <c r="D8" s="7">
        <v>106.5074</v>
      </c>
      <c r="E8" s="106">
        <v>107.694</v>
      </c>
      <c r="F8" s="108">
        <v>107.20699999999999</v>
      </c>
      <c r="G8" s="7">
        <v>105.566</v>
      </c>
      <c r="H8" s="106">
        <v>105.575</v>
      </c>
      <c r="I8" s="106">
        <v>102.6763</v>
      </c>
      <c r="J8" s="106">
        <v>104.2724</v>
      </c>
      <c r="K8" s="106">
        <v>102.5142</v>
      </c>
      <c r="L8" s="7">
        <v>100.9405</v>
      </c>
      <c r="M8" s="7">
        <v>101.8306</v>
      </c>
      <c r="N8" s="7">
        <v>104.3263</v>
      </c>
      <c r="O8" s="7">
        <v>105.0976</v>
      </c>
      <c r="P8" s="10">
        <f t="shared" si="0"/>
        <v>3.2032449109316188</v>
      </c>
      <c r="Q8" s="7">
        <f t="shared" si="0"/>
        <v>1.1141009920437439</v>
      </c>
      <c r="R8" s="7">
        <f t="shared" si="0"/>
        <v>-0.45220717960147178</v>
      </c>
      <c r="S8" s="7">
        <f t="shared" si="0"/>
        <v>-1.5306836307330596</v>
      </c>
      <c r="T8" s="7">
        <f t="shared" si="0"/>
        <v>8.5254722164336428E-3</v>
      </c>
      <c r="U8" s="7">
        <f t="shared" si="0"/>
        <v>-2.74563106796117</v>
      </c>
      <c r="V8" s="7">
        <f t="shared" si="0"/>
        <v>1.5544969968727027</v>
      </c>
      <c r="W8" s="7">
        <f t="shared" si="0"/>
        <v>-1.6861604796667211</v>
      </c>
      <c r="X8" s="7">
        <f t="shared" si="0"/>
        <v>-1.5351044050482785</v>
      </c>
      <c r="Y8" s="7">
        <f t="shared" si="0"/>
        <v>0.88180660884382767</v>
      </c>
      <c r="Z8" s="7">
        <f t="shared" si="0"/>
        <v>2.4508350142295141</v>
      </c>
      <c r="AA8" s="11">
        <f t="shared" si="0"/>
        <v>0.73931501452653503</v>
      </c>
      <c r="AB8" s="7">
        <f t="shared" si="1"/>
        <v>104.517275</v>
      </c>
      <c r="AC8" s="7">
        <f t="shared" si="2"/>
        <v>107.13613333333335</v>
      </c>
      <c r="AD8" s="7">
        <f t="shared" si="3"/>
        <v>104.60576666666668</v>
      </c>
      <c r="AE8" s="7">
        <f t="shared" si="4"/>
        <v>102.5757</v>
      </c>
      <c r="AF8" s="7">
        <f t="shared" si="5"/>
        <v>103.75150000000001</v>
      </c>
      <c r="AG8" s="7">
        <f>IFERROR(AC8/'2018(2018=100)'!AF8*100-100,"")</f>
        <v>4.3081651297246566</v>
      </c>
      <c r="AH8" s="7">
        <f t="shared" ref="AH8:AH31" si="7">IFERROR(AD8/AC8*100-100,"")</f>
        <v>-2.3618237731185587</v>
      </c>
      <c r="AI8" s="7">
        <f t="shared" si="6"/>
        <v>-1.9406833211553618</v>
      </c>
      <c r="AJ8" s="7">
        <f t="shared" si="6"/>
        <v>1.1462753849108509</v>
      </c>
    </row>
    <row r="9" spans="1:36" x14ac:dyDescent="0.2">
      <c r="A9" s="3" t="s">
        <v>18</v>
      </c>
      <c r="B9" s="3" t="s">
        <v>19</v>
      </c>
      <c r="C9" s="14">
        <v>103.102</v>
      </c>
      <c r="D9" s="7">
        <v>105.1354</v>
      </c>
      <c r="E9" s="106">
        <v>104.5718</v>
      </c>
      <c r="F9" s="108">
        <v>103.215</v>
      </c>
      <c r="G9" s="7">
        <v>103.5475</v>
      </c>
      <c r="H9" s="106">
        <v>107.14919999999999</v>
      </c>
      <c r="I9" s="106">
        <v>106.1503</v>
      </c>
      <c r="J9" s="106">
        <v>106.51179999999999</v>
      </c>
      <c r="K9" s="106">
        <v>107.11</v>
      </c>
      <c r="L9" s="7">
        <v>108.4091</v>
      </c>
      <c r="M9" s="7">
        <v>108.6022</v>
      </c>
      <c r="N9" s="7">
        <v>107.81480000000001</v>
      </c>
      <c r="O9" s="7">
        <v>107.03700000000001</v>
      </c>
      <c r="P9" s="10">
        <f t="shared" si="0"/>
        <v>1.9722216833815058</v>
      </c>
      <c r="Q9" s="7">
        <f t="shared" si="0"/>
        <v>-0.53607062892233071</v>
      </c>
      <c r="R9" s="7">
        <f t="shared" si="0"/>
        <v>-1.2974817302561423</v>
      </c>
      <c r="S9" s="7">
        <f t="shared" si="0"/>
        <v>0.32214309935570995</v>
      </c>
      <c r="T9" s="7">
        <f t="shared" si="0"/>
        <v>3.4783070571476804</v>
      </c>
      <c r="U9" s="7">
        <f t="shared" si="0"/>
        <v>-0.93225147737919822</v>
      </c>
      <c r="V9" s="7">
        <f t="shared" si="0"/>
        <v>0.34055485476724268</v>
      </c>
      <c r="W9" s="7">
        <f t="shared" si="0"/>
        <v>0.56162791352695729</v>
      </c>
      <c r="X9" s="7">
        <f t="shared" si="0"/>
        <v>1.2128652786854595</v>
      </c>
      <c r="Y9" s="7">
        <f t="shared" si="0"/>
        <v>0.1781215783545857</v>
      </c>
      <c r="Z9" s="7">
        <f t="shared" si="0"/>
        <v>-0.72503135295600929</v>
      </c>
      <c r="AA9" s="11">
        <f t="shared" si="0"/>
        <v>-0.72142229081721543</v>
      </c>
      <c r="AB9" s="7">
        <f t="shared" si="1"/>
        <v>106.27117500000001</v>
      </c>
      <c r="AC9" s="7">
        <f t="shared" si="2"/>
        <v>104.30739999999999</v>
      </c>
      <c r="AD9" s="7">
        <f t="shared" si="3"/>
        <v>105.61566666666666</v>
      </c>
      <c r="AE9" s="7">
        <f t="shared" si="4"/>
        <v>107.34363333333333</v>
      </c>
      <c r="AF9" s="7">
        <f t="shared" si="5"/>
        <v>107.818</v>
      </c>
      <c r="AG9" s="7">
        <f>IFERROR(AC9/'2018(2018=100)'!AF9*100-100,"")</f>
        <v>1.3059413386651499</v>
      </c>
      <c r="AH9" s="7">
        <f t="shared" si="7"/>
        <v>1.2542414696049065</v>
      </c>
      <c r="AI9" s="7">
        <f t="shared" si="6"/>
        <v>1.6360893428058318</v>
      </c>
      <c r="AJ9" s="7">
        <f t="shared" si="6"/>
        <v>0.44191411445299877</v>
      </c>
    </row>
    <row r="10" spans="1:36" s="46" customFormat="1" x14ac:dyDescent="0.2">
      <c r="A10" s="54" t="s">
        <v>20</v>
      </c>
      <c r="B10" s="54" t="s">
        <v>21</v>
      </c>
      <c r="C10" s="26">
        <v>100.31699999999999</v>
      </c>
      <c r="D10" s="20">
        <v>100.742</v>
      </c>
      <c r="E10" s="105">
        <v>100.1223</v>
      </c>
      <c r="F10" s="107">
        <v>100.4059</v>
      </c>
      <c r="G10" s="20">
        <v>101.0989</v>
      </c>
      <c r="H10" s="105">
        <v>102.18770000000001</v>
      </c>
      <c r="I10" s="105">
        <v>103.16630000000001</v>
      </c>
      <c r="J10" s="105">
        <v>104.4552</v>
      </c>
      <c r="K10" s="105">
        <v>105.04689999999999</v>
      </c>
      <c r="L10" s="20">
        <v>104.12730000000001</v>
      </c>
      <c r="M10" s="20">
        <v>103.786</v>
      </c>
      <c r="N10" s="20">
        <v>103.93689999999999</v>
      </c>
      <c r="O10" s="20">
        <v>103.5449</v>
      </c>
      <c r="P10" s="21">
        <f t="shared" si="0"/>
        <v>0.42365700728691191</v>
      </c>
      <c r="Q10" s="20">
        <f t="shared" si="0"/>
        <v>-0.6151356931567854</v>
      </c>
      <c r="R10" s="20">
        <f t="shared" si="0"/>
        <v>0.28325358087060221</v>
      </c>
      <c r="S10" s="20">
        <f t="shared" si="0"/>
        <v>0.69019848435201303</v>
      </c>
      <c r="T10" s="20">
        <f t="shared" si="0"/>
        <v>1.0769652290974543</v>
      </c>
      <c r="U10" s="20">
        <f t="shared" si="0"/>
        <v>0.95764950184806985</v>
      </c>
      <c r="V10" s="20">
        <f t="shared" si="0"/>
        <v>1.2493420816681398</v>
      </c>
      <c r="W10" s="20">
        <f t="shared" si="0"/>
        <v>0.56646294296501154</v>
      </c>
      <c r="X10" s="20">
        <f t="shared" si="0"/>
        <v>-0.87541850354459627</v>
      </c>
      <c r="Y10" s="20">
        <f t="shared" si="0"/>
        <v>-0.32777187154569831</v>
      </c>
      <c r="Z10" s="20">
        <f t="shared" si="0"/>
        <v>0.14539533270382607</v>
      </c>
      <c r="AA10" s="19">
        <f t="shared" si="0"/>
        <v>-0.37715190658947489</v>
      </c>
      <c r="AB10" s="20">
        <f t="shared" si="1"/>
        <v>102.71835833333334</v>
      </c>
      <c r="AC10" s="20">
        <f t="shared" si="2"/>
        <v>100.42340000000002</v>
      </c>
      <c r="AD10" s="20">
        <f t="shared" si="3"/>
        <v>102.15096666666666</v>
      </c>
      <c r="AE10" s="20">
        <f t="shared" si="4"/>
        <v>104.54313333333333</v>
      </c>
      <c r="AF10" s="20">
        <f t="shared" si="5"/>
        <v>103.75593333333332</v>
      </c>
      <c r="AG10" s="20">
        <f>IFERROR(AC10/'2018(2018=100)'!AF10*100-100,"")</f>
        <v>0.25762401868512086</v>
      </c>
      <c r="AH10" s="20">
        <f t="shared" si="7"/>
        <v>1.7202829884933664</v>
      </c>
      <c r="AI10" s="20">
        <f t="shared" si="6"/>
        <v>2.3417954276171002</v>
      </c>
      <c r="AJ10" s="20">
        <f t="shared" si="6"/>
        <v>-0.75299063161808988</v>
      </c>
    </row>
    <row r="11" spans="1:36" s="46" customFormat="1" x14ac:dyDescent="0.2">
      <c r="A11" s="54" t="s">
        <v>22</v>
      </c>
      <c r="B11" s="54" t="s">
        <v>23</v>
      </c>
      <c r="C11" s="26">
        <v>100.1618</v>
      </c>
      <c r="D11" s="20">
        <v>100.5408</v>
      </c>
      <c r="E11" s="105">
        <v>99.765169999999998</v>
      </c>
      <c r="F11" s="107">
        <v>100.0635</v>
      </c>
      <c r="G11" s="20">
        <v>100.89230000000001</v>
      </c>
      <c r="H11" s="105">
        <v>102.1058</v>
      </c>
      <c r="I11" s="105">
        <v>103.25230000000001</v>
      </c>
      <c r="J11" s="105">
        <v>104.7033</v>
      </c>
      <c r="K11" s="105">
        <v>105.4038</v>
      </c>
      <c r="L11" s="20">
        <v>104.31529999999999</v>
      </c>
      <c r="M11" s="20">
        <v>103.9055</v>
      </c>
      <c r="N11" s="20">
        <v>104.0634</v>
      </c>
      <c r="O11" s="20">
        <v>103.59869999999999</v>
      </c>
      <c r="P11" s="21">
        <f t="shared" si="0"/>
        <v>0.37838776859042561</v>
      </c>
      <c r="Q11" s="20">
        <f t="shared" si="0"/>
        <v>-0.77145795537732609</v>
      </c>
      <c r="R11" s="20">
        <f t="shared" si="0"/>
        <v>0.29903221735602425</v>
      </c>
      <c r="S11" s="20">
        <f t="shared" si="0"/>
        <v>0.82827404598080323</v>
      </c>
      <c r="T11" s="20">
        <f t="shared" si="0"/>
        <v>1.2027677037791746</v>
      </c>
      <c r="U11" s="20">
        <f t="shared" si="0"/>
        <v>1.1228549210720675</v>
      </c>
      <c r="V11" s="20">
        <f t="shared" si="0"/>
        <v>1.4052955721083147</v>
      </c>
      <c r="W11" s="20">
        <f t="shared" si="0"/>
        <v>0.66903335424958454</v>
      </c>
      <c r="X11" s="20">
        <f t="shared" si="0"/>
        <v>-1.0326952159220166</v>
      </c>
      <c r="Y11" s="20">
        <f t="shared" si="0"/>
        <v>-0.39284745382507646</v>
      </c>
      <c r="Z11" s="20">
        <f t="shared" si="0"/>
        <v>0.15196500666470775</v>
      </c>
      <c r="AA11" s="19">
        <f t="shared" si="0"/>
        <v>-0.44655469646389379</v>
      </c>
      <c r="AB11" s="20">
        <f t="shared" si="1"/>
        <v>102.71748916666667</v>
      </c>
      <c r="AC11" s="20">
        <f t="shared" si="2"/>
        <v>100.12315666666666</v>
      </c>
      <c r="AD11" s="20">
        <f t="shared" si="3"/>
        <v>102.08346666666667</v>
      </c>
      <c r="AE11" s="20">
        <f t="shared" si="4"/>
        <v>104.80746666666666</v>
      </c>
      <c r="AF11" s="20">
        <f t="shared" si="5"/>
        <v>103.85586666666667</v>
      </c>
      <c r="AG11" s="20">
        <f>IFERROR(AC11/'2018(2018=100)'!AF11*100-100,"")</f>
        <v>0.11548448337239847</v>
      </c>
      <c r="AH11" s="20">
        <f t="shared" si="7"/>
        <v>1.957898717203193</v>
      </c>
      <c r="AI11" s="20">
        <f t="shared" si="6"/>
        <v>2.6684046780020481</v>
      </c>
      <c r="AJ11" s="20">
        <f t="shared" si="6"/>
        <v>-0.9079505785847175</v>
      </c>
    </row>
    <row r="12" spans="1:36" ht="15" customHeight="1" x14ac:dyDescent="0.2">
      <c r="A12" s="3" t="s">
        <v>24</v>
      </c>
      <c r="B12" s="3" t="s">
        <v>301</v>
      </c>
      <c r="C12" s="26">
        <v>98.836640000000003</v>
      </c>
      <c r="D12" s="7">
        <v>99.406949999999995</v>
      </c>
      <c r="E12" s="106">
        <v>97.949629999999999</v>
      </c>
      <c r="F12" s="108">
        <v>98.424319999999994</v>
      </c>
      <c r="G12" s="7">
        <v>99.848619999999997</v>
      </c>
      <c r="H12" s="106">
        <v>101.5994</v>
      </c>
      <c r="I12" s="106">
        <v>103.5325</v>
      </c>
      <c r="J12" s="106">
        <v>105.8262</v>
      </c>
      <c r="K12" s="106">
        <v>106.9975</v>
      </c>
      <c r="L12" s="7">
        <v>104.9286</v>
      </c>
      <c r="M12" s="7">
        <v>103.9468</v>
      </c>
      <c r="N12" s="7">
        <v>104.1576</v>
      </c>
      <c r="O12" s="7">
        <v>103.273</v>
      </c>
      <c r="P12" s="10">
        <f t="shared" si="0"/>
        <v>0.57702285306339041</v>
      </c>
      <c r="Q12" s="7">
        <f t="shared" si="0"/>
        <v>-1.4660141971964695</v>
      </c>
      <c r="R12" s="7">
        <f t="shared" si="0"/>
        <v>0.48462663922262428</v>
      </c>
      <c r="S12" s="7">
        <f t="shared" si="0"/>
        <v>1.4471016919395556</v>
      </c>
      <c r="T12" s="7">
        <f t="shared" si="0"/>
        <v>1.7534343489173974</v>
      </c>
      <c r="U12" s="7">
        <f t="shared" si="0"/>
        <v>1.9026687165475347</v>
      </c>
      <c r="V12" s="7">
        <f t="shared" si="0"/>
        <v>2.2154395962620446</v>
      </c>
      <c r="W12" s="7">
        <f t="shared" si="0"/>
        <v>1.1068147585380579</v>
      </c>
      <c r="X12" s="7">
        <f t="shared" si="0"/>
        <v>-1.9335965793593302</v>
      </c>
      <c r="Y12" s="7">
        <f t="shared" si="0"/>
        <v>-0.93568388408880598</v>
      </c>
      <c r="Z12" s="7">
        <f t="shared" si="0"/>
        <v>0.20279604566952142</v>
      </c>
      <c r="AA12" s="11">
        <f t="shared" si="0"/>
        <v>-0.84928992219483368</v>
      </c>
      <c r="AB12" s="7">
        <f t="shared" si="1"/>
        <v>102.49092666666665</v>
      </c>
      <c r="AC12" s="7">
        <f t="shared" si="2"/>
        <v>98.593633333333329</v>
      </c>
      <c r="AD12" s="7">
        <f t="shared" si="3"/>
        <v>101.66017333333332</v>
      </c>
      <c r="AE12" s="7">
        <f t="shared" si="4"/>
        <v>105.91743333333334</v>
      </c>
      <c r="AF12" s="7">
        <f t="shared" si="5"/>
        <v>103.79246666666666</v>
      </c>
      <c r="AG12" s="7">
        <f>IFERROR(AC12/'2018(2018=100)'!AF12*100-100,"")</f>
        <v>-0.21229030112496616</v>
      </c>
      <c r="AH12" s="7">
        <f t="shared" si="7"/>
        <v>3.110281968849236</v>
      </c>
      <c r="AI12" s="7">
        <f t="shared" si="6"/>
        <v>4.1877363183720888</v>
      </c>
      <c r="AJ12" s="7">
        <f t="shared" si="6"/>
        <v>-2.006248263191182</v>
      </c>
    </row>
    <row r="13" spans="1:36" ht="15" customHeight="1" x14ac:dyDescent="0.2">
      <c r="A13" s="3" t="s">
        <v>26</v>
      </c>
      <c r="B13" s="3" t="s">
        <v>302</v>
      </c>
      <c r="C13" s="26">
        <v>102.72929999999999</v>
      </c>
      <c r="D13" s="7">
        <v>102.8432</v>
      </c>
      <c r="E13" s="106">
        <v>102.95910000000001</v>
      </c>
      <c r="F13" s="108">
        <v>103.30540000000001</v>
      </c>
      <c r="G13" s="7">
        <v>103.279</v>
      </c>
      <c r="H13" s="106">
        <v>105.8968</v>
      </c>
      <c r="I13" s="106">
        <v>106.07380000000001</v>
      </c>
      <c r="J13" s="106">
        <v>106.3896</v>
      </c>
      <c r="K13" s="106">
        <v>106.33159999999999</v>
      </c>
      <c r="L13" s="7">
        <v>106.4954</v>
      </c>
      <c r="M13" s="7">
        <v>106.6651</v>
      </c>
      <c r="N13" s="7">
        <v>106.8445</v>
      </c>
      <c r="O13" s="7">
        <v>106.7265</v>
      </c>
      <c r="P13" s="10">
        <f t="shared" si="0"/>
        <v>0.1108739181518817</v>
      </c>
      <c r="Q13" s="7">
        <f t="shared" si="0"/>
        <v>0.11269583210169515</v>
      </c>
      <c r="R13" s="7">
        <f t="shared" si="0"/>
        <v>0.33634715144168836</v>
      </c>
      <c r="S13" s="7">
        <f t="shared" si="0"/>
        <v>-2.5555295270149988E-2</v>
      </c>
      <c r="T13" s="7">
        <f t="shared" si="0"/>
        <v>2.534687593799323</v>
      </c>
      <c r="U13" s="7">
        <f t="shared" si="0"/>
        <v>0.16714386081544175</v>
      </c>
      <c r="V13" s="7">
        <f t="shared" si="0"/>
        <v>0.29771724968842056</v>
      </c>
      <c r="W13" s="7">
        <f t="shared" si="0"/>
        <v>-5.4516606886393912E-2</v>
      </c>
      <c r="X13" s="7">
        <f t="shared" si="0"/>
        <v>0.15404639824850661</v>
      </c>
      <c r="Y13" s="7">
        <f t="shared" si="0"/>
        <v>0.15934960571066142</v>
      </c>
      <c r="Z13" s="7">
        <f t="shared" si="0"/>
        <v>0.1681899702901897</v>
      </c>
      <c r="AA13" s="11">
        <f t="shared" si="0"/>
        <v>-0.11044087435478195</v>
      </c>
      <c r="AB13" s="7">
        <f t="shared" si="1"/>
        <v>105.3175</v>
      </c>
      <c r="AC13" s="7">
        <f t="shared" si="2"/>
        <v>103.03590000000001</v>
      </c>
      <c r="AD13" s="7">
        <f t="shared" si="3"/>
        <v>105.08319999999999</v>
      </c>
      <c r="AE13" s="7">
        <f t="shared" si="4"/>
        <v>106.40553333333334</v>
      </c>
      <c r="AF13" s="7">
        <f t="shared" si="5"/>
        <v>106.74536666666665</v>
      </c>
      <c r="AG13" s="7">
        <f>IFERROR(AC13/'2018(2018=100)'!AF13*100-100,"")</f>
        <v>0.33784869455304545</v>
      </c>
      <c r="AH13" s="7">
        <f t="shared" si="7"/>
        <v>1.9869773544948686</v>
      </c>
      <c r="AI13" s="7">
        <f t="shared" si="6"/>
        <v>1.2583679725525627</v>
      </c>
      <c r="AJ13" s="7">
        <f t="shared" si="6"/>
        <v>0.31937562144324261</v>
      </c>
    </row>
    <row r="14" spans="1:36" ht="15" customHeight="1" x14ac:dyDescent="0.2">
      <c r="A14" s="3" t="s">
        <v>27</v>
      </c>
      <c r="B14" s="3" t="s">
        <v>303</v>
      </c>
      <c r="C14" s="26">
        <v>102.3603</v>
      </c>
      <c r="D14" s="7">
        <v>102.369</v>
      </c>
      <c r="E14" s="106">
        <v>102.2624</v>
      </c>
      <c r="F14" s="108">
        <v>101.93519999999999</v>
      </c>
      <c r="G14" s="7">
        <v>102.0705</v>
      </c>
      <c r="H14" s="106">
        <v>102.09650000000001</v>
      </c>
      <c r="I14" s="106">
        <v>102.0348</v>
      </c>
      <c r="J14" s="106">
        <v>102.4461</v>
      </c>
      <c r="K14" s="106">
        <v>102.468</v>
      </c>
      <c r="L14" s="7">
        <v>102.5314</v>
      </c>
      <c r="M14" s="7">
        <v>102.76690000000001</v>
      </c>
      <c r="N14" s="7">
        <v>102.9111</v>
      </c>
      <c r="O14" s="7">
        <v>103.2034</v>
      </c>
      <c r="P14" s="10">
        <f t="shared" si="0"/>
        <v>8.4993889232491439E-3</v>
      </c>
      <c r="Q14" s="7">
        <f t="shared" si="0"/>
        <v>-0.10413308716505998</v>
      </c>
      <c r="R14" s="7">
        <f t="shared" si="0"/>
        <v>-0.31996119785962857</v>
      </c>
      <c r="S14" s="7">
        <f t="shared" si="0"/>
        <v>0.13273138228992623</v>
      </c>
      <c r="T14" s="7">
        <f t="shared" si="0"/>
        <v>2.5472590023572394E-2</v>
      </c>
      <c r="U14" s="7">
        <f t="shared" si="0"/>
        <v>-6.0433021700060104E-2</v>
      </c>
      <c r="V14" s="7">
        <f t="shared" si="0"/>
        <v>0.40309776664431851</v>
      </c>
      <c r="W14" s="7">
        <f t="shared" si="0"/>
        <v>2.1377094882091413E-2</v>
      </c>
      <c r="X14" s="7">
        <f t="shared" si="0"/>
        <v>6.1872974977555388E-2</v>
      </c>
      <c r="Y14" s="7">
        <f t="shared" si="0"/>
        <v>0.22968573529670114</v>
      </c>
      <c r="Z14" s="7">
        <f t="shared" si="0"/>
        <v>0.14031755360918532</v>
      </c>
      <c r="AA14" s="11">
        <f t="shared" si="0"/>
        <v>0.28403155733443458</v>
      </c>
      <c r="AB14" s="7">
        <f t="shared" si="1"/>
        <v>102.42460833333332</v>
      </c>
      <c r="AC14" s="7">
        <f t="shared" si="2"/>
        <v>102.18886666666667</v>
      </c>
      <c r="AD14" s="7">
        <f t="shared" si="3"/>
        <v>102.06726666666667</v>
      </c>
      <c r="AE14" s="7">
        <f t="shared" si="4"/>
        <v>102.48183333333334</v>
      </c>
      <c r="AF14" s="7">
        <f t="shared" si="5"/>
        <v>102.96046666666666</v>
      </c>
      <c r="AG14" s="7">
        <f>IFERROR(AC14/'2018(2018=100)'!AF14*100-100,"")</f>
        <v>0.11527900785597467</v>
      </c>
      <c r="AH14" s="7">
        <f t="shared" si="7"/>
        <v>-0.11899535043934861</v>
      </c>
      <c r="AI14" s="7">
        <f t="shared" si="6"/>
        <v>0.40617004864114392</v>
      </c>
      <c r="AJ14" s="7">
        <f t="shared" si="6"/>
        <v>0.46704212616543828</v>
      </c>
    </row>
    <row r="15" spans="1:36" ht="15" customHeight="1" x14ac:dyDescent="0.2">
      <c r="A15" s="3" t="s">
        <v>29</v>
      </c>
      <c r="B15" s="3" t="s">
        <v>304</v>
      </c>
      <c r="C15" s="26">
        <v>100.8432</v>
      </c>
      <c r="D15" s="7">
        <v>101.0361</v>
      </c>
      <c r="E15" s="106">
        <v>101.3601</v>
      </c>
      <c r="F15" s="108">
        <v>101.5731</v>
      </c>
      <c r="G15" s="7">
        <v>101.5639</v>
      </c>
      <c r="H15" s="106">
        <v>101.84139999999999</v>
      </c>
      <c r="I15" s="106">
        <v>101.8202</v>
      </c>
      <c r="J15" s="106">
        <v>102.0736</v>
      </c>
      <c r="K15" s="106">
        <v>102.3019</v>
      </c>
      <c r="L15" s="7">
        <v>102.38339999999999</v>
      </c>
      <c r="M15" s="7">
        <v>102.8533</v>
      </c>
      <c r="N15" s="7">
        <v>102.9224</v>
      </c>
      <c r="O15" s="7">
        <v>102.9905</v>
      </c>
      <c r="P15" s="10">
        <f t="shared" si="0"/>
        <v>0.19128706744729315</v>
      </c>
      <c r="Q15" s="7">
        <f t="shared" si="0"/>
        <v>0.32067746082835547</v>
      </c>
      <c r="R15" s="7">
        <f t="shared" si="0"/>
        <v>0.21014186055459089</v>
      </c>
      <c r="S15" s="7">
        <f t="shared" si="0"/>
        <v>-9.0575162124546457E-3</v>
      </c>
      <c r="T15" s="7">
        <f t="shared" si="0"/>
        <v>0.27322700290161089</v>
      </c>
      <c r="U15" s="7">
        <f t="shared" si="0"/>
        <v>-2.0816681624558603E-2</v>
      </c>
      <c r="V15" s="7">
        <f t="shared" si="0"/>
        <v>0.24887006703974179</v>
      </c>
      <c r="W15" s="7">
        <f t="shared" si="0"/>
        <v>0.22366214182707811</v>
      </c>
      <c r="X15" s="7">
        <f t="shared" si="0"/>
        <v>7.9666164558029953E-2</v>
      </c>
      <c r="Y15" s="7">
        <f t="shared" si="0"/>
        <v>0.45896112065042749</v>
      </c>
      <c r="Z15" s="7">
        <f t="shared" si="0"/>
        <v>6.7183065589525776E-2</v>
      </c>
      <c r="AA15" s="11">
        <f t="shared" si="0"/>
        <v>6.6166354457339857E-2</v>
      </c>
      <c r="AB15" s="7">
        <f t="shared" si="1"/>
        <v>102.05999166666668</v>
      </c>
      <c r="AC15" s="7">
        <f t="shared" si="2"/>
        <v>101.32310000000001</v>
      </c>
      <c r="AD15" s="7">
        <f t="shared" si="3"/>
        <v>101.74183333333333</v>
      </c>
      <c r="AE15" s="7">
        <f t="shared" si="4"/>
        <v>102.25296666666667</v>
      </c>
      <c r="AF15" s="7">
        <f t="shared" si="5"/>
        <v>102.92206666666668</v>
      </c>
      <c r="AG15" s="7">
        <f>IFERROR(AC15/'2018(2018=100)'!AF15*100-100,"")</f>
        <v>1.0560560034756179</v>
      </c>
      <c r="AH15" s="7">
        <f t="shared" si="7"/>
        <v>0.41326541858009591</v>
      </c>
      <c r="AI15" s="7">
        <f t="shared" si="6"/>
        <v>0.50238266462008596</v>
      </c>
      <c r="AJ15" s="7">
        <f t="shared" si="6"/>
        <v>0.65435754268254698</v>
      </c>
    </row>
    <row r="16" spans="1:36" ht="15" customHeight="1" x14ac:dyDescent="0.2">
      <c r="A16" s="3" t="s">
        <v>31</v>
      </c>
      <c r="B16" s="3" t="s">
        <v>32</v>
      </c>
      <c r="C16" s="26">
        <v>102.2402</v>
      </c>
      <c r="D16" s="7">
        <v>102.59480000000001</v>
      </c>
      <c r="E16" s="106">
        <v>102.7022</v>
      </c>
      <c r="F16" s="108">
        <v>102.7906</v>
      </c>
      <c r="G16" s="7">
        <v>102.87220000000001</v>
      </c>
      <c r="H16" s="106">
        <v>102.9485</v>
      </c>
      <c r="I16" s="106">
        <v>103.1236</v>
      </c>
      <c r="J16" s="106">
        <v>104.402</v>
      </c>
      <c r="K16" s="106">
        <v>104.54389999999999</v>
      </c>
      <c r="L16" s="7">
        <v>104.8374</v>
      </c>
      <c r="M16" s="7">
        <v>104.8374</v>
      </c>
      <c r="N16" s="7">
        <v>104.8374</v>
      </c>
      <c r="O16" s="7">
        <v>105.3403</v>
      </c>
      <c r="P16" s="10">
        <f t="shared" si="0"/>
        <v>0.34683030745245502</v>
      </c>
      <c r="Q16" s="7">
        <f t="shared" si="0"/>
        <v>0.10468366817811273</v>
      </c>
      <c r="R16" s="7">
        <f t="shared" si="0"/>
        <v>8.6074105520614869E-2</v>
      </c>
      <c r="S16" s="7">
        <f t="shared" si="0"/>
        <v>7.9384690818040546E-2</v>
      </c>
      <c r="T16" s="7">
        <f t="shared" si="0"/>
        <v>7.4169697935874954E-2</v>
      </c>
      <c r="U16" s="7">
        <f t="shared" si="0"/>
        <v>0.17008504252126111</v>
      </c>
      <c r="V16" s="7">
        <f t="shared" si="0"/>
        <v>1.239677435620949</v>
      </c>
      <c r="W16" s="7">
        <f t="shared" si="0"/>
        <v>0.13591693645714889</v>
      </c>
      <c r="X16" s="7">
        <f t="shared" si="0"/>
        <v>0.28074330496567351</v>
      </c>
      <c r="Y16" s="7">
        <f t="shared" si="0"/>
        <v>0</v>
      </c>
      <c r="Z16" s="7">
        <f t="shared" si="0"/>
        <v>0</v>
      </c>
      <c r="AA16" s="11">
        <f t="shared" si="0"/>
        <v>0.47969522326955533</v>
      </c>
      <c r="AB16" s="7">
        <f t="shared" si="1"/>
        <v>103.8191916666667</v>
      </c>
      <c r="AC16" s="7">
        <f t="shared" si="2"/>
        <v>102.69586666666667</v>
      </c>
      <c r="AD16" s="7">
        <f t="shared" si="3"/>
        <v>102.98143333333333</v>
      </c>
      <c r="AE16" s="7">
        <f t="shared" si="4"/>
        <v>104.59443333333333</v>
      </c>
      <c r="AF16" s="7">
        <f t="shared" si="5"/>
        <v>105.00503333333334</v>
      </c>
      <c r="AG16" s="7">
        <f>IFERROR(AC16/'2018(2018=100)'!AF16*100-100,"")</f>
        <v>1.7524384082332034</v>
      </c>
      <c r="AH16" s="7">
        <f t="shared" si="7"/>
        <v>0.27807026313293193</v>
      </c>
      <c r="AI16" s="7">
        <f t="shared" si="6"/>
        <v>1.566301757307059</v>
      </c>
      <c r="AJ16" s="7">
        <f t="shared" si="6"/>
        <v>0.39256391273852387</v>
      </c>
    </row>
    <row r="17" spans="1:36" ht="15" customHeight="1" x14ac:dyDescent="0.2">
      <c r="A17" s="3" t="s">
        <v>33</v>
      </c>
      <c r="B17" s="3" t="s">
        <v>43</v>
      </c>
      <c r="C17" s="26">
        <v>101.9143</v>
      </c>
      <c r="D17" s="7">
        <v>101.5239</v>
      </c>
      <c r="E17" s="106">
        <v>101.5188</v>
      </c>
      <c r="F17" s="108">
        <v>101.53100000000001</v>
      </c>
      <c r="G17" s="7">
        <v>101.5716</v>
      </c>
      <c r="H17" s="106">
        <v>101.6147</v>
      </c>
      <c r="I17" s="106">
        <v>101.88590000000001</v>
      </c>
      <c r="J17" s="106">
        <v>102.0403</v>
      </c>
      <c r="K17" s="106">
        <v>102.09699999999999</v>
      </c>
      <c r="L17" s="7">
        <v>102.34050000000001</v>
      </c>
      <c r="M17" s="7">
        <v>102.5204</v>
      </c>
      <c r="N17" s="7">
        <v>102.5235</v>
      </c>
      <c r="O17" s="7">
        <v>102.5504</v>
      </c>
      <c r="P17" s="10">
        <f t="shared" si="0"/>
        <v>-0.38306694938786767</v>
      </c>
      <c r="Q17" s="7">
        <f t="shared" si="0"/>
        <v>-5.0234476807911954E-3</v>
      </c>
      <c r="R17" s="7">
        <f t="shared" si="0"/>
        <v>1.2017478536002291E-2</v>
      </c>
      <c r="S17" s="7">
        <f t="shared" si="0"/>
        <v>3.9987786981313833E-2</v>
      </c>
      <c r="T17" s="7">
        <f t="shared" si="0"/>
        <v>4.2433121069270816E-2</v>
      </c>
      <c r="U17" s="7">
        <f t="shared" si="0"/>
        <v>0.26689051879305598</v>
      </c>
      <c r="V17" s="7">
        <f t="shared" si="0"/>
        <v>0.15154206813699975</v>
      </c>
      <c r="W17" s="7">
        <f t="shared" si="0"/>
        <v>5.5566281165375056E-2</v>
      </c>
      <c r="X17" s="7">
        <f t="shared" si="0"/>
        <v>0.23849868262535787</v>
      </c>
      <c r="Y17" s="7">
        <f t="shared" si="0"/>
        <v>0.17578573487523441</v>
      </c>
      <c r="Z17" s="7">
        <f t="shared" si="0"/>
        <v>3.0237884362560364E-3</v>
      </c>
      <c r="AA17" s="11">
        <f t="shared" si="0"/>
        <v>2.6237886923483597E-2</v>
      </c>
      <c r="AB17" s="7">
        <f t="shared" si="1"/>
        <v>101.9765</v>
      </c>
      <c r="AC17" s="7">
        <f t="shared" si="2"/>
        <v>101.52456666666667</v>
      </c>
      <c r="AD17" s="7">
        <f t="shared" si="3"/>
        <v>101.69073333333334</v>
      </c>
      <c r="AE17" s="7">
        <f t="shared" si="4"/>
        <v>102.15926666666667</v>
      </c>
      <c r="AF17" s="7">
        <f t="shared" si="5"/>
        <v>102.53143333333333</v>
      </c>
      <c r="AG17" s="7">
        <f>IFERROR(AC17/'2018(2018=100)'!AF17*100-100,"")</f>
        <v>-0.42068211510871834</v>
      </c>
      <c r="AH17" s="7">
        <f t="shared" si="7"/>
        <v>0.16367138725372854</v>
      </c>
      <c r="AI17" s="7">
        <f t="shared" si="6"/>
        <v>0.46074339123656216</v>
      </c>
      <c r="AJ17" s="7">
        <f t="shared" si="6"/>
        <v>0.36430044851533694</v>
      </c>
    </row>
    <row r="18" spans="1:36" ht="15" customHeight="1" x14ac:dyDescent="0.2">
      <c r="A18" s="3" t="s">
        <v>34</v>
      </c>
      <c r="B18" s="3" t="s">
        <v>305</v>
      </c>
      <c r="C18" s="26">
        <v>100.0994</v>
      </c>
      <c r="D18" s="7">
        <v>101.1673</v>
      </c>
      <c r="E18" s="106">
        <v>101.1673</v>
      </c>
      <c r="F18" s="108">
        <v>101.1833</v>
      </c>
      <c r="G18" s="7">
        <v>101.2047</v>
      </c>
      <c r="H18" s="106">
        <v>100.25960000000001</v>
      </c>
      <c r="I18" s="106">
        <v>100.25960000000001</v>
      </c>
      <c r="J18" s="106">
        <v>99.873540000000006</v>
      </c>
      <c r="K18" s="106">
        <v>99.873540000000006</v>
      </c>
      <c r="L18" s="7">
        <v>99.873540000000006</v>
      </c>
      <c r="M18" s="7">
        <v>103.3839</v>
      </c>
      <c r="N18" s="7">
        <v>103.3839</v>
      </c>
      <c r="O18" s="7">
        <v>103.4883</v>
      </c>
      <c r="P18" s="10">
        <f t="shared" si="0"/>
        <v>1.0668395614758874</v>
      </c>
      <c r="Q18" s="7">
        <f t="shared" si="0"/>
        <v>0</v>
      </c>
      <c r="R18" s="7">
        <f t="shared" si="0"/>
        <v>1.5815386987697945E-2</v>
      </c>
      <c r="S18" s="7">
        <f t="shared" si="0"/>
        <v>2.114973518357265E-2</v>
      </c>
      <c r="T18" s="7">
        <f t="shared" si="0"/>
        <v>-0.93384991013262875</v>
      </c>
      <c r="U18" s="7">
        <f t="shared" si="0"/>
        <v>0</v>
      </c>
      <c r="V18" s="7">
        <f t="shared" si="0"/>
        <v>-0.38506038324509623</v>
      </c>
      <c r="W18" s="7">
        <f t="shared" si="0"/>
        <v>0</v>
      </c>
      <c r="X18" s="7">
        <f t="shared" si="0"/>
        <v>0</v>
      </c>
      <c r="Y18" s="7">
        <f t="shared" si="0"/>
        <v>3.5148048221781178</v>
      </c>
      <c r="Z18" s="7">
        <f t="shared" si="0"/>
        <v>0</v>
      </c>
      <c r="AA18" s="11">
        <f t="shared" si="0"/>
        <v>0.10098284162233992</v>
      </c>
      <c r="AB18" s="7">
        <f t="shared" si="1"/>
        <v>101.25987666666668</v>
      </c>
      <c r="AC18" s="7">
        <f t="shared" si="2"/>
        <v>101.17263333333334</v>
      </c>
      <c r="AD18" s="7">
        <f t="shared" si="3"/>
        <v>100.57463333333334</v>
      </c>
      <c r="AE18" s="7">
        <f t="shared" si="4"/>
        <v>99.873540000000006</v>
      </c>
      <c r="AF18" s="7">
        <f t="shared" si="5"/>
        <v>103.4187</v>
      </c>
      <c r="AG18" s="7">
        <f>IFERROR(AC18/'2018(2018=100)'!AF18*100-100,"")</f>
        <v>0.78812663023897755</v>
      </c>
      <c r="AH18" s="7">
        <f t="shared" si="7"/>
        <v>-0.59106892871886885</v>
      </c>
      <c r="AI18" s="7">
        <f t="shared" si="6"/>
        <v>-0.69708763541768803</v>
      </c>
      <c r="AJ18" s="7">
        <f t="shared" si="6"/>
        <v>3.5496488859812132</v>
      </c>
    </row>
    <row r="19" spans="1:36" ht="15" customHeight="1" x14ac:dyDescent="0.2">
      <c r="A19" s="3"/>
      <c r="B19" s="3" t="s">
        <v>306</v>
      </c>
      <c r="C19" s="26">
        <v>101.586</v>
      </c>
      <c r="D19" s="7">
        <v>102.1057</v>
      </c>
      <c r="E19" s="106">
        <v>102.9806</v>
      </c>
      <c r="F19" s="108">
        <v>103.07640000000001</v>
      </c>
      <c r="G19" s="7">
        <v>103.07640000000001</v>
      </c>
      <c r="H19" s="106">
        <v>103.07640000000001</v>
      </c>
      <c r="I19" s="106">
        <v>102.6657</v>
      </c>
      <c r="J19" s="106">
        <v>103.5682</v>
      </c>
      <c r="K19" s="106">
        <v>103.61190000000001</v>
      </c>
      <c r="L19" s="7">
        <v>104.19410000000001</v>
      </c>
      <c r="M19" s="7">
        <v>104.4597</v>
      </c>
      <c r="N19" s="7">
        <v>104.4597</v>
      </c>
      <c r="O19" s="7">
        <v>104.4597</v>
      </c>
      <c r="P19" s="10">
        <f t="shared" si="0"/>
        <v>0.51158624219872839</v>
      </c>
      <c r="Q19" s="7">
        <f t="shared" si="0"/>
        <v>0.85685715880699764</v>
      </c>
      <c r="R19" s="7">
        <f t="shared" si="0"/>
        <v>9.3027230371556593E-2</v>
      </c>
      <c r="S19" s="7">
        <f t="shared" si="0"/>
        <v>0</v>
      </c>
      <c r="T19" s="7">
        <f t="shared" si="0"/>
        <v>0</v>
      </c>
      <c r="U19" s="7">
        <f t="shared" si="0"/>
        <v>-0.39844232045357192</v>
      </c>
      <c r="V19" s="7">
        <f t="shared" si="0"/>
        <v>0.87906671848533968</v>
      </c>
      <c r="W19" s="7">
        <f t="shared" si="0"/>
        <v>4.2194418750158037E-2</v>
      </c>
      <c r="X19" s="7">
        <f t="shared" si="0"/>
        <v>0.56190456887674123</v>
      </c>
      <c r="Y19" s="7">
        <f t="shared" si="0"/>
        <v>0.25490886720072636</v>
      </c>
      <c r="Z19" s="7">
        <f t="shared" si="0"/>
        <v>0</v>
      </c>
      <c r="AA19" s="11">
        <f t="shared" si="0"/>
        <v>0</v>
      </c>
      <c r="AB19" s="7">
        <f t="shared" si="1"/>
        <v>103.477875</v>
      </c>
      <c r="AC19" s="7">
        <f t="shared" si="2"/>
        <v>102.72089999999999</v>
      </c>
      <c r="AD19" s="7">
        <f t="shared" si="3"/>
        <v>102.93950000000001</v>
      </c>
      <c r="AE19" s="7">
        <f t="shared" si="4"/>
        <v>103.79140000000001</v>
      </c>
      <c r="AF19" s="7">
        <f t="shared" si="5"/>
        <v>104.4597</v>
      </c>
      <c r="AG19" s="7">
        <f>IFERROR(AC19/'2018(2018=100)'!AF19*100-100,"")</f>
        <v>1.1462219020220061</v>
      </c>
      <c r="AH19" s="7">
        <f t="shared" si="7"/>
        <v>0.21280966190913375</v>
      </c>
      <c r="AI19" s="7">
        <f t="shared" si="6"/>
        <v>0.82757347762520794</v>
      </c>
      <c r="AJ19" s="7">
        <f t="shared" si="6"/>
        <v>0.6438876438702863</v>
      </c>
    </row>
    <row r="20" spans="1:36" ht="15" customHeight="1" x14ac:dyDescent="0.2">
      <c r="A20" s="3"/>
      <c r="B20" s="3" t="s">
        <v>307</v>
      </c>
      <c r="C20" s="26">
        <v>100</v>
      </c>
      <c r="D20" s="7">
        <v>100</v>
      </c>
      <c r="E20" s="106">
        <v>100</v>
      </c>
      <c r="F20" s="108">
        <v>100</v>
      </c>
      <c r="G20" s="7">
        <v>100</v>
      </c>
      <c r="H20" s="106">
        <v>100</v>
      </c>
      <c r="I20" s="106">
        <v>100</v>
      </c>
      <c r="J20" s="106">
        <v>100</v>
      </c>
      <c r="K20" s="106">
        <v>100</v>
      </c>
      <c r="L20" s="7">
        <v>100</v>
      </c>
      <c r="M20" s="7">
        <v>100</v>
      </c>
      <c r="N20" s="7">
        <v>100</v>
      </c>
      <c r="O20" s="7">
        <v>100</v>
      </c>
      <c r="P20" s="10">
        <f t="shared" si="0"/>
        <v>0</v>
      </c>
      <c r="Q20" s="7">
        <f t="shared" si="0"/>
        <v>0</v>
      </c>
      <c r="R20" s="7">
        <f t="shared" si="0"/>
        <v>0</v>
      </c>
      <c r="S20" s="7">
        <f t="shared" si="0"/>
        <v>0</v>
      </c>
      <c r="T20" s="7">
        <f t="shared" si="0"/>
        <v>0</v>
      </c>
      <c r="U20" s="7">
        <f t="shared" si="0"/>
        <v>0</v>
      </c>
      <c r="V20" s="7">
        <f t="shared" si="0"/>
        <v>0</v>
      </c>
      <c r="W20" s="7">
        <f t="shared" si="0"/>
        <v>0</v>
      </c>
      <c r="X20" s="7">
        <f t="shared" si="0"/>
        <v>0</v>
      </c>
      <c r="Y20" s="7">
        <f t="shared" si="0"/>
        <v>0</v>
      </c>
      <c r="Z20" s="7">
        <f t="shared" si="0"/>
        <v>0</v>
      </c>
      <c r="AA20" s="11">
        <f t="shared" si="0"/>
        <v>0</v>
      </c>
      <c r="AB20" s="7">
        <f t="shared" si="1"/>
        <v>100</v>
      </c>
      <c r="AC20" s="7">
        <f t="shared" si="2"/>
        <v>100</v>
      </c>
      <c r="AD20" s="7">
        <f t="shared" si="3"/>
        <v>100</v>
      </c>
      <c r="AE20" s="7">
        <f t="shared" si="4"/>
        <v>100</v>
      </c>
      <c r="AF20" s="7">
        <f t="shared" si="5"/>
        <v>100</v>
      </c>
      <c r="AG20" s="7">
        <f>IFERROR(AC20/'2018(2018=100)'!AF20*100-100,"")</f>
        <v>0</v>
      </c>
      <c r="AH20" s="7">
        <f t="shared" si="7"/>
        <v>0</v>
      </c>
      <c r="AI20" s="7">
        <f t="shared" si="6"/>
        <v>0</v>
      </c>
      <c r="AJ20" s="7">
        <f t="shared" si="6"/>
        <v>0</v>
      </c>
    </row>
    <row r="21" spans="1:36" ht="15" customHeight="1" x14ac:dyDescent="0.2">
      <c r="A21" s="3"/>
      <c r="B21" s="3" t="s">
        <v>308</v>
      </c>
      <c r="C21" s="26">
        <v>100.2975</v>
      </c>
      <c r="D21" s="7">
        <v>100.9602</v>
      </c>
      <c r="E21" s="106">
        <v>101.5234</v>
      </c>
      <c r="F21" s="108">
        <v>101.77070000000001</v>
      </c>
      <c r="G21" s="7">
        <v>101.77070000000001</v>
      </c>
      <c r="H21" s="106">
        <v>101.77070000000001</v>
      </c>
      <c r="I21" s="106">
        <v>101.8321</v>
      </c>
      <c r="J21" s="106">
        <v>101.8321</v>
      </c>
      <c r="K21" s="106">
        <v>101.90170000000001</v>
      </c>
      <c r="L21" s="7">
        <v>101.90170000000001</v>
      </c>
      <c r="M21" s="7">
        <v>101.94280000000001</v>
      </c>
      <c r="N21" s="7">
        <v>101.94280000000001</v>
      </c>
      <c r="O21" s="7">
        <v>101.94280000000001</v>
      </c>
      <c r="P21" s="10">
        <f t="shared" si="0"/>
        <v>0.66073431541165129</v>
      </c>
      <c r="Q21" s="7">
        <f t="shared" si="0"/>
        <v>0.55784358588829541</v>
      </c>
      <c r="R21" s="7">
        <f t="shared" si="0"/>
        <v>0.24358916269550651</v>
      </c>
      <c r="S21" s="7">
        <f t="shared" si="0"/>
        <v>0</v>
      </c>
      <c r="T21" s="7">
        <f t="shared" si="0"/>
        <v>0</v>
      </c>
      <c r="U21" s="7">
        <f t="shared" si="0"/>
        <v>6.033170647346623E-2</v>
      </c>
      <c r="V21" s="7">
        <f t="shared" si="0"/>
        <v>0</v>
      </c>
      <c r="W21" s="7">
        <f t="shared" si="0"/>
        <v>6.8347799956996205E-2</v>
      </c>
      <c r="X21" s="7">
        <f t="shared" si="0"/>
        <v>0</v>
      </c>
      <c r="Y21" s="7">
        <f t="shared" si="0"/>
        <v>4.0332987575281011E-2</v>
      </c>
      <c r="Z21" s="7">
        <f t="shared" si="0"/>
        <v>0</v>
      </c>
      <c r="AA21" s="11">
        <f t="shared" si="0"/>
        <v>0</v>
      </c>
      <c r="AB21" s="7">
        <f t="shared" si="1"/>
        <v>101.75764166666666</v>
      </c>
      <c r="AC21" s="7">
        <f t="shared" si="2"/>
        <v>101.4181</v>
      </c>
      <c r="AD21" s="7">
        <f t="shared" si="3"/>
        <v>101.79116666666668</v>
      </c>
      <c r="AE21" s="7">
        <f t="shared" si="4"/>
        <v>101.87849999999999</v>
      </c>
      <c r="AF21" s="7">
        <f t="shared" si="5"/>
        <v>101.94279999999999</v>
      </c>
      <c r="AG21" s="7">
        <f>IFERROR(AC21/'2018(2018=100)'!AF21*100-100,"")</f>
        <v>0.94858811666935594</v>
      </c>
      <c r="AH21" s="7">
        <f t="shared" si="7"/>
        <v>0.36785018321847929</v>
      </c>
      <c r="AI21" s="7">
        <f t="shared" si="6"/>
        <v>8.5796573703973422E-2</v>
      </c>
      <c r="AJ21" s="7">
        <f t="shared" si="6"/>
        <v>6.3114396069835266E-2</v>
      </c>
    </row>
    <row r="22" spans="1:36" ht="15" customHeight="1" x14ac:dyDescent="0.2">
      <c r="A22" s="3"/>
      <c r="B22" s="3" t="s">
        <v>309</v>
      </c>
      <c r="C22" s="26">
        <v>103.8683</v>
      </c>
      <c r="D22" s="7">
        <v>103.999</v>
      </c>
      <c r="E22" s="106">
        <v>104.2079</v>
      </c>
      <c r="F22" s="108">
        <v>104.28959999999999</v>
      </c>
      <c r="G22" s="7">
        <v>104.3241</v>
      </c>
      <c r="H22" s="106">
        <v>105.0825</v>
      </c>
      <c r="I22" s="106">
        <v>105.2863</v>
      </c>
      <c r="J22" s="106">
        <v>105.94540000000001</v>
      </c>
      <c r="K22" s="106">
        <v>106.2085</v>
      </c>
      <c r="L22" s="7">
        <v>107.14490000000001</v>
      </c>
      <c r="M22" s="7">
        <v>107.32640000000001</v>
      </c>
      <c r="N22" s="7">
        <v>107.578</v>
      </c>
      <c r="O22" s="7">
        <v>107.6536</v>
      </c>
      <c r="P22" s="10">
        <f t="shared" si="0"/>
        <v>0.12583242432964653</v>
      </c>
      <c r="Q22" s="7">
        <f t="shared" si="0"/>
        <v>0.20086731603188479</v>
      </c>
      <c r="R22" s="7">
        <f t="shared" si="0"/>
        <v>7.840096576171085E-2</v>
      </c>
      <c r="S22" s="7">
        <f t="shared" si="0"/>
        <v>3.3080959175227839E-2</v>
      </c>
      <c r="T22" s="7">
        <f t="shared" si="0"/>
        <v>0.72696529373365748</v>
      </c>
      <c r="U22" s="7">
        <f t="shared" si="0"/>
        <v>0.19394285442390607</v>
      </c>
      <c r="V22" s="7">
        <f t="shared" si="0"/>
        <v>0.62600737227921333</v>
      </c>
      <c r="W22" s="7">
        <f t="shared" si="0"/>
        <v>0.24833546336131096</v>
      </c>
      <c r="X22" s="7">
        <f t="shared" si="0"/>
        <v>0.88166201386895227</v>
      </c>
      <c r="Y22" s="7">
        <f t="shared" si="0"/>
        <v>0.16939677016824858</v>
      </c>
      <c r="Z22" s="7">
        <f t="shared" si="0"/>
        <v>0.23442508087478595</v>
      </c>
      <c r="AA22" s="11">
        <f t="shared" si="0"/>
        <v>7.0274591459215024E-2</v>
      </c>
      <c r="AB22" s="7">
        <f t="shared" si="1"/>
        <v>105.75385</v>
      </c>
      <c r="AC22" s="7">
        <f t="shared" si="2"/>
        <v>104.16549999999999</v>
      </c>
      <c r="AD22" s="7">
        <f t="shared" si="3"/>
        <v>104.89763333333333</v>
      </c>
      <c r="AE22" s="7">
        <f t="shared" si="4"/>
        <v>106.43293333333334</v>
      </c>
      <c r="AF22" s="7">
        <f t="shared" si="5"/>
        <v>107.51933333333334</v>
      </c>
      <c r="AG22" s="7">
        <f>IFERROR(AC22/'2018(2018=100)'!AF22*100-100,"")</f>
        <v>1.6732811435011143</v>
      </c>
      <c r="AH22" s="7">
        <f t="shared" si="7"/>
        <v>0.70285587198577559</v>
      </c>
      <c r="AI22" s="7">
        <f t="shared" si="6"/>
        <v>1.4636173869826905</v>
      </c>
      <c r="AJ22" s="7">
        <f t="shared" si="6"/>
        <v>1.0207366892703646</v>
      </c>
    </row>
    <row r="23" spans="1:36" s="46" customFormat="1" x14ac:dyDescent="0.2">
      <c r="A23" s="54" t="s">
        <v>36</v>
      </c>
      <c r="B23" s="54" t="s">
        <v>37</v>
      </c>
      <c r="C23" s="26">
        <v>101.1742</v>
      </c>
      <c r="D23" s="20">
        <v>101.8533</v>
      </c>
      <c r="E23" s="105">
        <v>102.0945</v>
      </c>
      <c r="F23" s="107">
        <v>102.2966</v>
      </c>
      <c r="G23" s="20">
        <v>102.23990000000001</v>
      </c>
      <c r="H23" s="105">
        <v>102.6397</v>
      </c>
      <c r="I23" s="105">
        <v>102.6915</v>
      </c>
      <c r="J23" s="105">
        <v>103.0848</v>
      </c>
      <c r="K23" s="105">
        <v>103.0759</v>
      </c>
      <c r="L23" s="20">
        <v>103.0889</v>
      </c>
      <c r="M23" s="20">
        <v>103.1259</v>
      </c>
      <c r="N23" s="20">
        <v>103.23779999999999</v>
      </c>
      <c r="O23" s="20">
        <v>103.2475</v>
      </c>
      <c r="P23" s="21">
        <f t="shared" si="0"/>
        <v>0.67121855176517864</v>
      </c>
      <c r="Q23" s="20">
        <f t="shared" si="0"/>
        <v>0.23681117843014618</v>
      </c>
      <c r="R23" s="20">
        <f t="shared" si="0"/>
        <v>0.19795385647610941</v>
      </c>
      <c r="S23" s="20">
        <f t="shared" si="0"/>
        <v>-5.5427062091987611E-2</v>
      </c>
      <c r="T23" s="20">
        <f t="shared" si="0"/>
        <v>0.39104107104955993</v>
      </c>
      <c r="U23" s="20">
        <f t="shared" si="0"/>
        <v>5.0467801445249809E-2</v>
      </c>
      <c r="V23" s="20">
        <f t="shared" si="0"/>
        <v>0.38299177633981041</v>
      </c>
      <c r="W23" s="20">
        <f t="shared" si="0"/>
        <v>-8.6336685912928209E-3</v>
      </c>
      <c r="X23" s="20">
        <f t="shared" si="0"/>
        <v>1.2612065477954612E-2</v>
      </c>
      <c r="Y23" s="20">
        <f t="shared" si="0"/>
        <v>3.5891352027236825E-2</v>
      </c>
      <c r="Z23" s="20">
        <f t="shared" si="0"/>
        <v>0.10850814392891742</v>
      </c>
      <c r="AA23" s="19">
        <f t="shared" si="0"/>
        <v>9.3957833274337186E-3</v>
      </c>
      <c r="AB23" s="20">
        <f t="shared" si="1"/>
        <v>102.72302499999996</v>
      </c>
      <c r="AC23" s="20">
        <f t="shared" si="2"/>
        <v>102.08146666666666</v>
      </c>
      <c r="AD23" s="20">
        <f t="shared" si="3"/>
        <v>102.52370000000001</v>
      </c>
      <c r="AE23" s="20">
        <f t="shared" si="4"/>
        <v>103.08319999999999</v>
      </c>
      <c r="AF23" s="20">
        <f t="shared" si="5"/>
        <v>103.20373333333333</v>
      </c>
      <c r="AG23" s="20">
        <f>IFERROR(AC23/'2018(2018=100)'!AF23*100-100,"")</f>
        <v>1.034580026624127</v>
      </c>
      <c r="AH23" s="20">
        <f t="shared" si="7"/>
        <v>0.43321608493087638</v>
      </c>
      <c r="AI23" s="20">
        <f t="shared" si="6"/>
        <v>0.54572747569585545</v>
      </c>
      <c r="AJ23" s="20">
        <f t="shared" si="6"/>
        <v>0.11692820297908213</v>
      </c>
    </row>
    <row r="24" spans="1:36" ht="15" customHeight="1" x14ac:dyDescent="0.2">
      <c r="A24" s="3" t="s">
        <v>38</v>
      </c>
      <c r="B24" s="3" t="s">
        <v>39</v>
      </c>
      <c r="C24" s="26">
        <v>100.8682</v>
      </c>
      <c r="D24" s="7">
        <v>100.8621</v>
      </c>
      <c r="E24" s="106">
        <v>100.6678</v>
      </c>
      <c r="F24" s="108">
        <v>100.70310000000001</v>
      </c>
      <c r="G24" s="7">
        <v>100.66630000000001</v>
      </c>
      <c r="H24" s="106">
        <v>100.6778</v>
      </c>
      <c r="I24" s="106">
        <v>100.5851</v>
      </c>
      <c r="J24" s="106">
        <v>100.7124</v>
      </c>
      <c r="K24" s="106">
        <v>100.6225</v>
      </c>
      <c r="L24" s="7">
        <v>100.6225</v>
      </c>
      <c r="M24" s="7">
        <v>100.6396</v>
      </c>
      <c r="N24" s="7">
        <v>100.8809</v>
      </c>
      <c r="O24" s="7">
        <v>101.01779999999999</v>
      </c>
      <c r="P24" s="10">
        <f t="shared" si="0"/>
        <v>-6.0474956428324756E-3</v>
      </c>
      <c r="Q24" s="7">
        <f t="shared" si="0"/>
        <v>-0.19263925696569709</v>
      </c>
      <c r="R24" s="7">
        <f t="shared" si="0"/>
        <v>3.5065830384697537E-2</v>
      </c>
      <c r="S24" s="7">
        <f t="shared" si="0"/>
        <v>-3.6543065705027453E-2</v>
      </c>
      <c r="T24" s="7">
        <f t="shared" si="0"/>
        <v>1.1423882669769393E-2</v>
      </c>
      <c r="U24" s="7">
        <f t="shared" si="0"/>
        <v>-9.2075909485514945E-2</v>
      </c>
      <c r="V24" s="7">
        <f t="shared" si="0"/>
        <v>0.12655950036337915</v>
      </c>
      <c r="W24" s="7">
        <f t="shared" si="0"/>
        <v>-8.9264082675023226E-2</v>
      </c>
      <c r="X24" s="7">
        <f t="shared" si="0"/>
        <v>0</v>
      </c>
      <c r="Y24" s="7">
        <f t="shared" si="0"/>
        <v>1.6994211036298269E-2</v>
      </c>
      <c r="Z24" s="7">
        <f t="shared" si="0"/>
        <v>0.23976645376173533</v>
      </c>
      <c r="AA24" s="11">
        <f t="shared" si="0"/>
        <v>0.13570457836914337</v>
      </c>
      <c r="AB24" s="7">
        <f t="shared" si="1"/>
        <v>100.72149166666668</v>
      </c>
      <c r="AC24" s="7">
        <f t="shared" si="2"/>
        <v>100.74433333333333</v>
      </c>
      <c r="AD24" s="7">
        <f t="shared" si="3"/>
        <v>100.64306666666668</v>
      </c>
      <c r="AE24" s="7">
        <f t="shared" si="4"/>
        <v>100.65246666666667</v>
      </c>
      <c r="AF24" s="7">
        <f t="shared" si="5"/>
        <v>100.84609999999999</v>
      </c>
      <c r="AG24" s="7">
        <f>IFERROR(AC24/'2018(2018=100)'!AF24*100-100,"")</f>
        <v>6.7278129509062978E-2</v>
      </c>
      <c r="AH24" s="7">
        <f t="shared" si="7"/>
        <v>-0.10051847415734017</v>
      </c>
      <c r="AI24" s="7">
        <f t="shared" si="6"/>
        <v>9.3399379722143294E-3</v>
      </c>
      <c r="AJ24" s="7">
        <f t="shared" si="6"/>
        <v>0.19237813016006555</v>
      </c>
    </row>
    <row r="25" spans="1:36" ht="15" customHeight="1" x14ac:dyDescent="0.2">
      <c r="A25" s="3" t="s">
        <v>40</v>
      </c>
      <c r="B25" s="3" t="s">
        <v>310</v>
      </c>
      <c r="C25" s="26">
        <v>102.4173</v>
      </c>
      <c r="D25" s="7">
        <v>102.38890000000001</v>
      </c>
      <c r="E25" s="106">
        <v>102.51479999999999</v>
      </c>
      <c r="F25" s="108">
        <v>102.92449999999999</v>
      </c>
      <c r="G25" s="7">
        <v>102.9045</v>
      </c>
      <c r="H25" s="106">
        <v>102.85039999999999</v>
      </c>
      <c r="I25" s="106">
        <v>103.0254</v>
      </c>
      <c r="J25" s="106">
        <v>103.107</v>
      </c>
      <c r="K25" s="106">
        <v>102.9678</v>
      </c>
      <c r="L25" s="7">
        <v>103.0941</v>
      </c>
      <c r="M25" s="7">
        <v>103.15949999999999</v>
      </c>
      <c r="N25" s="7">
        <v>102.95910000000001</v>
      </c>
      <c r="O25" s="7">
        <v>102.8878</v>
      </c>
      <c r="P25" s="10">
        <f t="shared" si="0"/>
        <v>-2.7729690198814706E-2</v>
      </c>
      <c r="Q25" s="7">
        <f t="shared" si="0"/>
        <v>0.12296254769802901</v>
      </c>
      <c r="R25" s="7">
        <f t="shared" si="0"/>
        <v>0.39964961156828172</v>
      </c>
      <c r="S25" s="7">
        <f t="shared" si="0"/>
        <v>-1.9431719367105037E-2</v>
      </c>
      <c r="T25" s="7">
        <f t="shared" si="0"/>
        <v>-5.257301672910842E-2</v>
      </c>
      <c r="U25" s="7">
        <f t="shared" si="0"/>
        <v>0.17015004316950774</v>
      </c>
      <c r="V25" s="7">
        <f t="shared" si="0"/>
        <v>7.9203769167598054E-2</v>
      </c>
      <c r="W25" s="7">
        <f t="shared" si="0"/>
        <v>-0.13500538275772006</v>
      </c>
      <c r="X25" s="7">
        <f t="shared" si="0"/>
        <v>0.122659705267084</v>
      </c>
      <c r="Y25" s="7">
        <f t="shared" si="0"/>
        <v>6.3437189907081776E-2</v>
      </c>
      <c r="Z25" s="7">
        <f t="shared" si="0"/>
        <v>-0.19426228316343885</v>
      </c>
      <c r="AA25" s="11">
        <f t="shared" si="0"/>
        <v>-6.9250799589359188E-2</v>
      </c>
      <c r="AB25" s="7">
        <f t="shared" si="1"/>
        <v>102.89865000000002</v>
      </c>
      <c r="AC25" s="7">
        <f t="shared" si="2"/>
        <v>102.60940000000001</v>
      </c>
      <c r="AD25" s="7">
        <f t="shared" si="3"/>
        <v>102.92676666666667</v>
      </c>
      <c r="AE25" s="7">
        <f t="shared" si="4"/>
        <v>103.05630000000001</v>
      </c>
      <c r="AF25" s="7">
        <f t="shared" si="5"/>
        <v>103.00213333333333</v>
      </c>
      <c r="AG25" s="7">
        <f>IFERROR(AC25/'2018(2018=100)'!AF25*100-100,"")</f>
        <v>0.38526408884752072</v>
      </c>
      <c r="AH25" s="7">
        <f t="shared" si="7"/>
        <v>0.30929589946599378</v>
      </c>
      <c r="AI25" s="7">
        <f t="shared" si="6"/>
        <v>0.12584999755489434</v>
      </c>
      <c r="AJ25" s="7">
        <f t="shared" si="6"/>
        <v>-5.2560267219632806E-2</v>
      </c>
    </row>
    <row r="26" spans="1:36" ht="15" customHeight="1" x14ac:dyDescent="0.2">
      <c r="A26" s="3" t="s">
        <v>41</v>
      </c>
      <c r="B26" s="3" t="s">
        <v>311</v>
      </c>
      <c r="C26" s="26">
        <v>99.252170000000007</v>
      </c>
      <c r="D26" s="7">
        <v>98.576980000000006</v>
      </c>
      <c r="E26" s="106">
        <v>100.1936</v>
      </c>
      <c r="F26" s="108">
        <v>101.02249999999999</v>
      </c>
      <c r="G26" s="7">
        <v>100.58580000000001</v>
      </c>
      <c r="H26" s="106">
        <v>100.58580000000001</v>
      </c>
      <c r="I26" s="106">
        <v>100.58580000000001</v>
      </c>
      <c r="J26" s="106">
        <v>99.913150000000002</v>
      </c>
      <c r="K26" s="106">
        <v>99.913150000000002</v>
      </c>
      <c r="L26" s="7">
        <v>99.913150000000002</v>
      </c>
      <c r="M26" s="7">
        <v>100.0395</v>
      </c>
      <c r="N26" s="7">
        <v>100.0395</v>
      </c>
      <c r="O26" s="7">
        <v>100.0395</v>
      </c>
      <c r="P26" s="10">
        <f t="shared" si="0"/>
        <v>-0.68027731786619938</v>
      </c>
      <c r="Q26" s="7">
        <f t="shared" si="0"/>
        <v>1.6399569148902688</v>
      </c>
      <c r="R26" s="7">
        <f t="shared" si="0"/>
        <v>0.82729835039362809</v>
      </c>
      <c r="S26" s="7">
        <f t="shared" si="0"/>
        <v>-0.43227993763764277</v>
      </c>
      <c r="T26" s="7">
        <f t="shared" si="0"/>
        <v>0</v>
      </c>
      <c r="U26" s="7">
        <f t="shared" si="0"/>
        <v>0</v>
      </c>
      <c r="V26" s="7">
        <f t="shared" si="0"/>
        <v>-0.66873256463636455</v>
      </c>
      <c r="W26" s="7">
        <f t="shared" si="0"/>
        <v>0</v>
      </c>
      <c r="X26" s="7">
        <f t="shared" si="0"/>
        <v>0</v>
      </c>
      <c r="Y26" s="7">
        <f t="shared" si="0"/>
        <v>0.12645983036267217</v>
      </c>
      <c r="Z26" s="7">
        <f t="shared" si="0"/>
        <v>0</v>
      </c>
      <c r="AA26" s="11">
        <f t="shared" si="0"/>
        <v>0</v>
      </c>
      <c r="AB26" s="7">
        <f t="shared" si="1"/>
        <v>100.11736916666666</v>
      </c>
      <c r="AC26" s="7">
        <f t="shared" si="2"/>
        <v>99.931026666666654</v>
      </c>
      <c r="AD26" s="7">
        <f t="shared" si="3"/>
        <v>100.58580000000001</v>
      </c>
      <c r="AE26" s="7">
        <f t="shared" si="4"/>
        <v>99.913150000000016</v>
      </c>
      <c r="AF26" s="7">
        <f t="shared" si="5"/>
        <v>100.03950000000002</v>
      </c>
      <c r="AG26" s="7">
        <f>IFERROR(AC26/'2018(2018=100)'!AF26*100-100,"")</f>
        <v>-0.20255886146001956</v>
      </c>
      <c r="AH26" s="7">
        <f t="shared" si="7"/>
        <v>0.65522526403880477</v>
      </c>
      <c r="AI26" s="7">
        <f t="shared" si="6"/>
        <v>-0.66873256463635755</v>
      </c>
      <c r="AJ26" s="7">
        <f t="shared" si="6"/>
        <v>0.12645983036267694</v>
      </c>
    </row>
    <row r="27" spans="1:36" ht="15" customHeight="1" x14ac:dyDescent="0.2">
      <c r="A27" s="3" t="s">
        <v>42</v>
      </c>
      <c r="B27" s="3" t="s">
        <v>312</v>
      </c>
      <c r="C27" s="26">
        <v>102.11839999999999</v>
      </c>
      <c r="D27" s="7">
        <v>101.9615</v>
      </c>
      <c r="E27" s="106">
        <v>102.5022</v>
      </c>
      <c r="F27" s="108">
        <v>102.5909</v>
      </c>
      <c r="G27" s="7">
        <v>102.5909</v>
      </c>
      <c r="H27" s="106">
        <v>102.69629999999999</v>
      </c>
      <c r="I27" s="106">
        <v>102.8618</v>
      </c>
      <c r="J27" s="106">
        <v>102.7953</v>
      </c>
      <c r="K27" s="106">
        <v>102.81489999999999</v>
      </c>
      <c r="L27" s="7">
        <v>102.8484</v>
      </c>
      <c r="M27" s="7">
        <v>102.8484</v>
      </c>
      <c r="N27" s="7">
        <v>102.96429999999999</v>
      </c>
      <c r="O27" s="7">
        <v>103.02419999999999</v>
      </c>
      <c r="P27" s="10">
        <f t="shared" si="0"/>
        <v>-0.15364518049635831</v>
      </c>
      <c r="Q27" s="7">
        <f t="shared" si="0"/>
        <v>0.53029820079147627</v>
      </c>
      <c r="R27" s="7">
        <f t="shared" si="0"/>
        <v>8.6534728035108407E-2</v>
      </c>
      <c r="S27" s="7">
        <f t="shared" si="0"/>
        <v>0</v>
      </c>
      <c r="T27" s="7">
        <f t="shared" si="0"/>
        <v>0.10273815708799594</v>
      </c>
      <c r="U27" s="7">
        <f t="shared" si="0"/>
        <v>0.16115478357059471</v>
      </c>
      <c r="V27" s="7">
        <f t="shared" si="0"/>
        <v>-6.4649850576214765E-2</v>
      </c>
      <c r="W27" s="7">
        <f t="shared" si="0"/>
        <v>1.9067019601087747E-2</v>
      </c>
      <c r="X27" s="7">
        <f t="shared" si="0"/>
        <v>3.2582826030082834E-2</v>
      </c>
      <c r="Y27" s="7">
        <f t="shared" si="0"/>
        <v>0</v>
      </c>
      <c r="Z27" s="7">
        <f t="shared" si="0"/>
        <v>0.11269013421696043</v>
      </c>
      <c r="AA27" s="11">
        <f t="shared" si="0"/>
        <v>5.8175503548316215E-2</v>
      </c>
      <c r="AB27" s="7">
        <f t="shared" si="1"/>
        <v>102.70825833333335</v>
      </c>
      <c r="AC27" s="7">
        <f t="shared" si="2"/>
        <v>102.35153333333335</v>
      </c>
      <c r="AD27" s="7">
        <f t="shared" si="3"/>
        <v>102.71633333333334</v>
      </c>
      <c r="AE27" s="7">
        <f t="shared" si="4"/>
        <v>102.81953333333333</v>
      </c>
      <c r="AF27" s="7">
        <f t="shared" si="5"/>
        <v>102.94563333333333</v>
      </c>
      <c r="AG27" s="7">
        <f>IFERROR(AC27/'2018(2018=100)'!AF27*100-100,"")</f>
        <v>0.51347688601114783</v>
      </c>
      <c r="AH27" s="7">
        <f t="shared" si="7"/>
        <v>0.35641869556748418</v>
      </c>
      <c r="AI27" s="7">
        <f t="shared" si="6"/>
        <v>0.10047087610215044</v>
      </c>
      <c r="AJ27" s="7">
        <f t="shared" si="6"/>
        <v>0.12264206606657524</v>
      </c>
    </row>
    <row r="28" spans="1:36" ht="15" customHeight="1" x14ac:dyDescent="0.2">
      <c r="A28" s="3" t="s">
        <v>44</v>
      </c>
      <c r="B28" s="3" t="s">
        <v>313</v>
      </c>
      <c r="C28" s="26">
        <v>101.65519999999999</v>
      </c>
      <c r="D28" s="7">
        <v>103.3023</v>
      </c>
      <c r="E28" s="106">
        <v>103.3647</v>
      </c>
      <c r="F28" s="108">
        <v>103.1802</v>
      </c>
      <c r="G28" s="7">
        <v>103.1883</v>
      </c>
      <c r="H28" s="106">
        <v>103.78530000000001</v>
      </c>
      <c r="I28" s="106">
        <v>103.78530000000001</v>
      </c>
      <c r="J28" s="106">
        <v>104.0274</v>
      </c>
      <c r="K28" s="106">
        <v>104.48269999999999</v>
      </c>
      <c r="L28" s="7">
        <v>104.09650000000001</v>
      </c>
      <c r="M28" s="7">
        <v>104.15860000000001</v>
      </c>
      <c r="N28" s="7">
        <v>104.4744</v>
      </c>
      <c r="O28" s="7">
        <v>104.6178</v>
      </c>
      <c r="P28" s="10">
        <f t="shared" si="0"/>
        <v>1.6202811071150409</v>
      </c>
      <c r="Q28" s="7">
        <f t="shared" si="0"/>
        <v>6.0405237831100252E-2</v>
      </c>
      <c r="R28" s="7">
        <f t="shared" si="0"/>
        <v>-0.17849420546859798</v>
      </c>
      <c r="S28" s="7">
        <f t="shared" ref="S28:AA31" si="8">(G28-F28)/F28*100</f>
        <v>7.8503433798334243E-3</v>
      </c>
      <c r="T28" s="7">
        <f t="shared" si="8"/>
        <v>0.57855396396685332</v>
      </c>
      <c r="U28" s="7">
        <f t="shared" si="8"/>
        <v>0</v>
      </c>
      <c r="V28" s="7">
        <f t="shared" si="8"/>
        <v>0.23327002957065551</v>
      </c>
      <c r="W28" s="7">
        <f t="shared" si="8"/>
        <v>0.43767315149661923</v>
      </c>
      <c r="X28" s="7">
        <f t="shared" si="8"/>
        <v>-0.36963057041978065</v>
      </c>
      <c r="Y28" s="7">
        <f t="shared" si="8"/>
        <v>5.9656184405816645E-2</v>
      </c>
      <c r="Z28" s="7">
        <f t="shared" si="8"/>
        <v>0.30319147914814121</v>
      </c>
      <c r="AA28" s="11">
        <f t="shared" si="8"/>
        <v>0.13725850543290963</v>
      </c>
      <c r="AB28" s="7">
        <f t="shared" si="1"/>
        <v>103.87195833333334</v>
      </c>
      <c r="AC28" s="7">
        <f t="shared" si="2"/>
        <v>103.2824</v>
      </c>
      <c r="AD28" s="7">
        <f t="shared" si="3"/>
        <v>103.58630000000001</v>
      </c>
      <c r="AE28" s="7">
        <f t="shared" si="4"/>
        <v>104.2022</v>
      </c>
      <c r="AF28" s="7">
        <f t="shared" si="5"/>
        <v>104.41693333333335</v>
      </c>
      <c r="AG28" s="7">
        <f>IFERROR(AC28/'2018(2018=100)'!AF28*100-100,"")</f>
        <v>1.8716809620376864</v>
      </c>
      <c r="AH28" s="7">
        <f t="shared" si="7"/>
        <v>0.29424180692936375</v>
      </c>
      <c r="AI28" s="7">
        <f t="shared" si="6"/>
        <v>0.59457669595303742</v>
      </c>
      <c r="AJ28" s="7">
        <f t="shared" si="6"/>
        <v>0.20607370413804915</v>
      </c>
    </row>
    <row r="29" spans="1:36" ht="15" customHeight="1" x14ac:dyDescent="0.2">
      <c r="A29" s="3" t="s">
        <v>46</v>
      </c>
      <c r="B29" s="3" t="s">
        <v>70</v>
      </c>
      <c r="C29" s="26">
        <v>100.7591</v>
      </c>
      <c r="D29" s="7">
        <v>102.27549999999999</v>
      </c>
      <c r="E29" s="106">
        <v>102.27549999999999</v>
      </c>
      <c r="F29" s="108">
        <v>102.27549999999999</v>
      </c>
      <c r="G29" s="7">
        <v>102.27549999999999</v>
      </c>
      <c r="H29" s="106">
        <v>103.1138</v>
      </c>
      <c r="I29" s="106">
        <v>103.1138</v>
      </c>
      <c r="J29" s="106">
        <v>104.0818</v>
      </c>
      <c r="K29" s="106">
        <v>104.0941</v>
      </c>
      <c r="L29" s="7">
        <v>104.0941</v>
      </c>
      <c r="M29" s="7">
        <v>104.0941</v>
      </c>
      <c r="N29" s="7">
        <v>104.3831</v>
      </c>
      <c r="O29" s="7">
        <v>104.4054</v>
      </c>
      <c r="P29" s="10">
        <f t="shared" ref="P29:R31" si="9">(D29-C29)/C29*100</f>
        <v>1.5049757292393344</v>
      </c>
      <c r="Q29" s="7">
        <f t="shared" si="9"/>
        <v>0</v>
      </c>
      <c r="R29" s="7">
        <f t="shared" si="9"/>
        <v>0</v>
      </c>
      <c r="S29" s="7">
        <f t="shared" si="8"/>
        <v>0</v>
      </c>
      <c r="T29" s="7">
        <f t="shared" si="8"/>
        <v>0.81964888951899895</v>
      </c>
      <c r="U29" s="7">
        <f t="shared" si="8"/>
        <v>0</v>
      </c>
      <c r="V29" s="7">
        <f t="shared" si="8"/>
        <v>0.9387686226285944</v>
      </c>
      <c r="W29" s="7">
        <f t="shared" si="8"/>
        <v>1.181762805792771E-2</v>
      </c>
      <c r="X29" s="7">
        <f t="shared" si="8"/>
        <v>0</v>
      </c>
      <c r="Y29" s="7">
        <f t="shared" si="8"/>
        <v>0</v>
      </c>
      <c r="Z29" s="7">
        <f t="shared" si="8"/>
        <v>0.27763341053911939</v>
      </c>
      <c r="AA29" s="11">
        <f t="shared" si="8"/>
        <v>2.1363611542482758E-2</v>
      </c>
      <c r="AB29" s="7">
        <f t="shared" si="1"/>
        <v>103.37351666666667</v>
      </c>
      <c r="AC29" s="7">
        <f t="shared" si="2"/>
        <v>102.27550000000001</v>
      </c>
      <c r="AD29" s="7">
        <f t="shared" si="3"/>
        <v>102.83436666666667</v>
      </c>
      <c r="AE29" s="7">
        <f t="shared" si="4"/>
        <v>104.08999999999999</v>
      </c>
      <c r="AF29" s="7">
        <f t="shared" si="5"/>
        <v>104.29419999999999</v>
      </c>
      <c r="AG29" s="7">
        <f>IFERROR(AC29/'2018(2018=100)'!AF29*100-100,"")</f>
        <v>1.8259993086519017</v>
      </c>
      <c r="AH29" s="7">
        <f t="shared" si="7"/>
        <v>0.54643259301265346</v>
      </c>
      <c r="AI29" s="7">
        <f t="shared" si="6"/>
        <v>1.2210250075282829</v>
      </c>
      <c r="AJ29" s="7">
        <f t="shared" si="6"/>
        <v>0.19617638581996744</v>
      </c>
    </row>
    <row r="30" spans="1:36" s="46" customFormat="1" x14ac:dyDescent="0.2">
      <c r="A30" s="54" t="s">
        <v>47</v>
      </c>
      <c r="B30" s="54" t="s">
        <v>48</v>
      </c>
      <c r="C30" s="26">
        <v>102.86069999999999</v>
      </c>
      <c r="D30" s="20">
        <v>105.5201</v>
      </c>
      <c r="E30" s="105">
        <v>107.098</v>
      </c>
      <c r="F30" s="107">
        <v>106.1814</v>
      </c>
      <c r="G30" s="20">
        <v>104.1212</v>
      </c>
      <c r="H30" s="105">
        <v>103.54430000000001</v>
      </c>
      <c r="I30" s="105">
        <v>100.0266</v>
      </c>
      <c r="J30" s="105">
        <v>100.1443</v>
      </c>
      <c r="K30" s="105">
        <v>98.240650000000002</v>
      </c>
      <c r="L30" s="20">
        <v>98.007930000000002</v>
      </c>
      <c r="M30" s="20">
        <v>99.08784</v>
      </c>
      <c r="N30" s="20">
        <v>100.8747</v>
      </c>
      <c r="O30" s="20">
        <v>101.7786</v>
      </c>
      <c r="P30" s="21">
        <f t="shared" si="9"/>
        <v>2.5854383647010035</v>
      </c>
      <c r="Q30" s="20">
        <f t="shared" si="9"/>
        <v>1.4953549134240771</v>
      </c>
      <c r="R30" s="20">
        <f t="shared" si="9"/>
        <v>-0.85585164989075668</v>
      </c>
      <c r="S30" s="20">
        <f t="shared" si="8"/>
        <v>-1.9402644907676811</v>
      </c>
      <c r="T30" s="20">
        <f t="shared" si="8"/>
        <v>-0.55406583865725223</v>
      </c>
      <c r="U30" s="20">
        <f t="shared" si="8"/>
        <v>-3.3972898556463313</v>
      </c>
      <c r="V30" s="20">
        <f t="shared" si="8"/>
        <v>0.11766870012576579</v>
      </c>
      <c r="W30" s="20">
        <f t="shared" si="8"/>
        <v>-1.9009069912116805</v>
      </c>
      <c r="X30" s="20">
        <f t="shared" si="8"/>
        <v>-0.23688768345893527</v>
      </c>
      <c r="Y30" s="20">
        <f t="shared" si="8"/>
        <v>1.1018598188942448</v>
      </c>
      <c r="Z30" s="20">
        <f t="shared" si="8"/>
        <v>1.8033090639578018</v>
      </c>
      <c r="AA30" s="19">
        <f t="shared" si="8"/>
        <v>0.89606214442272736</v>
      </c>
      <c r="AB30" s="20">
        <f>(AB7/AB10)*100</f>
        <v>102.00567847211343</v>
      </c>
      <c r="AC30" s="20">
        <f t="shared" ref="AC30:AF30" si="10">(AC7/AC10)*100</f>
        <v>106.26487452127688</v>
      </c>
      <c r="AD30" s="20">
        <f t="shared" si="10"/>
        <v>102.55040823565385</v>
      </c>
      <c r="AE30" s="20">
        <f t="shared" si="10"/>
        <v>98.797434169118077</v>
      </c>
      <c r="AF30" s="20">
        <f t="shared" si="10"/>
        <v>100.57956524895926</v>
      </c>
      <c r="AG30" s="20">
        <f>IFERROR(AC30/'2018(2018=100)'!AF30*100-100,"")</f>
        <v>3.5931530251466199</v>
      </c>
      <c r="AH30" s="20">
        <f t="shared" si="7"/>
        <v>-3.4954789175225471</v>
      </c>
      <c r="AI30" s="20">
        <f t="shared" si="6"/>
        <v>-3.6596383486954949</v>
      </c>
      <c r="AJ30" s="20">
        <f t="shared" si="6"/>
        <v>1.8038232417965361</v>
      </c>
    </row>
    <row r="31" spans="1:36" s="46" customFormat="1" x14ac:dyDescent="0.2">
      <c r="A31" s="54" t="s">
        <v>314</v>
      </c>
      <c r="B31" s="46" t="s">
        <v>72</v>
      </c>
      <c r="C31" s="26">
        <v>101.9892</v>
      </c>
      <c r="D31" s="20">
        <v>104.36879999999999</v>
      </c>
      <c r="E31" s="105">
        <v>105.0291</v>
      </c>
      <c r="F31" s="107">
        <v>104.2188</v>
      </c>
      <c r="G31" s="20">
        <v>102.9592</v>
      </c>
      <c r="H31" s="105">
        <v>103.0883</v>
      </c>
      <c r="I31" s="105">
        <v>100.48909999999999</v>
      </c>
      <c r="J31" s="105">
        <v>101.4757</v>
      </c>
      <c r="K31" s="105">
        <v>100.11920000000001</v>
      </c>
      <c r="L31" s="20">
        <v>98.995130000000003</v>
      </c>
      <c r="M31" s="20">
        <v>99.722139999999996</v>
      </c>
      <c r="N31" s="20">
        <v>101.5577</v>
      </c>
      <c r="O31" s="20">
        <v>102.07170000000001</v>
      </c>
      <c r="P31" s="21">
        <f t="shared" si="9"/>
        <v>2.3331882199291654</v>
      </c>
      <c r="Q31" s="20">
        <f t="shared" si="9"/>
        <v>0.63266033527261656</v>
      </c>
      <c r="R31" s="20">
        <f t="shared" si="9"/>
        <v>-0.77150046986977705</v>
      </c>
      <c r="S31" s="20">
        <f t="shared" si="8"/>
        <v>-1.2086111143095162</v>
      </c>
      <c r="T31" s="20">
        <f t="shared" si="8"/>
        <v>0.1253894746657008</v>
      </c>
      <c r="U31" s="20">
        <f t="shared" si="8"/>
        <v>-2.5213336528005703</v>
      </c>
      <c r="V31" s="20">
        <f t="shared" si="8"/>
        <v>0.98179802585555054</v>
      </c>
      <c r="W31" s="20">
        <f t="shared" si="8"/>
        <v>-1.3367732373366203</v>
      </c>
      <c r="X31" s="20">
        <f t="shared" si="8"/>
        <v>-1.122731703809063</v>
      </c>
      <c r="Y31" s="20">
        <f t="shared" si="8"/>
        <v>0.73438966139040651</v>
      </c>
      <c r="Z31" s="20">
        <f t="shared" si="8"/>
        <v>1.84067449816059</v>
      </c>
      <c r="AA31" s="19">
        <f t="shared" si="8"/>
        <v>0.50611622752387064</v>
      </c>
      <c r="AB31" s="20">
        <f>(AB7/AB23)*100</f>
        <v>102.00104439421773</v>
      </c>
      <c r="AC31" s="20">
        <f t="shared" ref="AC31:AF31" si="11">(AC7/AC23)*100</f>
        <v>104.53885850647391</v>
      </c>
      <c r="AD31" s="20">
        <f t="shared" si="11"/>
        <v>102.17757780233579</v>
      </c>
      <c r="AE31" s="20">
        <f t="shared" si="11"/>
        <v>100.19666961574083</v>
      </c>
      <c r="AF31" s="20">
        <f t="shared" si="11"/>
        <v>101.11772442340587</v>
      </c>
      <c r="AG31" s="20">
        <f>IFERROR(AC31/'2018(2018=100)'!AF31*100-100,"")</f>
        <v>2.7965215886322881</v>
      </c>
      <c r="AH31" s="20">
        <f t="shared" si="7"/>
        <v>-2.258758836544871</v>
      </c>
      <c r="AI31" s="20">
        <f t="shared" si="6"/>
        <v>-1.938691667194405</v>
      </c>
      <c r="AJ31" s="20">
        <f t="shared" si="6"/>
        <v>0.91924692826353294</v>
      </c>
    </row>
    <row r="32" spans="1:36" s="46" customFormat="1" ht="20.25" customHeight="1" x14ac:dyDescent="0.2">
      <c r="B32" s="22" t="s">
        <v>52</v>
      </c>
      <c r="C32" s="37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123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124"/>
      <c r="AB32" s="23"/>
      <c r="AC32" s="28" t="str">
        <f t="shared" si="2"/>
        <v/>
      </c>
      <c r="AD32" s="28" t="str">
        <f t="shared" si="3"/>
        <v/>
      </c>
      <c r="AE32" s="28"/>
      <c r="AF32" s="28"/>
      <c r="AG32" s="28"/>
      <c r="AH32" s="28"/>
      <c r="AI32" s="28"/>
      <c r="AJ32" s="28"/>
    </row>
    <row r="33" spans="1:36" s="46" customFormat="1" x14ac:dyDescent="0.2">
      <c r="A33" s="54" t="s">
        <v>14</v>
      </c>
      <c r="B33" s="54" t="s">
        <v>15</v>
      </c>
      <c r="C33" s="26">
        <v>98.129900000000006</v>
      </c>
      <c r="D33" s="109">
        <v>95.656729999999996</v>
      </c>
      <c r="E33" s="109">
        <v>92.543899999999994</v>
      </c>
      <c r="F33" s="110">
        <v>96.447040000000001</v>
      </c>
      <c r="G33" s="109">
        <v>97.347899999999996</v>
      </c>
      <c r="H33" s="105">
        <v>101.15730000000001</v>
      </c>
      <c r="I33" s="105">
        <v>105.42</v>
      </c>
      <c r="J33" s="105">
        <v>107.7672</v>
      </c>
      <c r="K33" s="105">
        <v>109.9999</v>
      </c>
      <c r="L33" s="109">
        <v>108.9649</v>
      </c>
      <c r="M33" s="109">
        <v>105.5783</v>
      </c>
      <c r="N33" s="109">
        <v>103.43040000000001</v>
      </c>
      <c r="O33" s="109">
        <v>102.2521</v>
      </c>
      <c r="P33" s="21">
        <f t="shared" ref="P33:AA54" si="12">(D33-C33)/C33*100</f>
        <v>-2.5203021708979731</v>
      </c>
      <c r="Q33" s="20">
        <f t="shared" si="12"/>
        <v>-3.2541672708234985</v>
      </c>
      <c r="R33" s="20">
        <f t="shared" si="12"/>
        <v>4.2176091563031255</v>
      </c>
      <c r="S33" s="20">
        <f t="shared" si="12"/>
        <v>0.93404629110441806</v>
      </c>
      <c r="T33" s="20">
        <f t="shared" si="12"/>
        <v>3.9131814861953989</v>
      </c>
      <c r="U33" s="20">
        <f t="shared" si="12"/>
        <v>4.2139321630767084</v>
      </c>
      <c r="V33" s="20">
        <f t="shared" si="12"/>
        <v>2.2265224815025619</v>
      </c>
      <c r="W33" s="20">
        <f t="shared" si="12"/>
        <v>2.0717806531115164</v>
      </c>
      <c r="X33" s="20">
        <f t="shared" si="12"/>
        <v>-0.94090994628176627</v>
      </c>
      <c r="Y33" s="20">
        <f t="shared" si="12"/>
        <v>-3.1079733014943356</v>
      </c>
      <c r="Z33" s="20">
        <f t="shared" si="12"/>
        <v>-2.034414268841223</v>
      </c>
      <c r="AA33" s="19">
        <f t="shared" si="12"/>
        <v>-1.139220190582273</v>
      </c>
      <c r="AB33" s="20">
        <f t="shared" ref="AB33:AB56" si="13">AVERAGE(D33:O33)</f>
        <v>102.21380583333332</v>
      </c>
      <c r="AC33" s="20">
        <f t="shared" si="2"/>
        <v>94.882556666666673</v>
      </c>
      <c r="AD33" s="20">
        <f t="shared" si="3"/>
        <v>101.30840000000001</v>
      </c>
      <c r="AE33" s="20">
        <f t="shared" ref="AE33:AE56" si="14">IFERROR(AVERAGE(J33:L33),"")</f>
        <v>108.91066666666666</v>
      </c>
      <c r="AF33" s="20">
        <f t="shared" ref="AF33:AF56" si="15">IFERROR(AVERAGE(M33:O33),"")</f>
        <v>103.75360000000001</v>
      </c>
      <c r="AG33" s="109">
        <f>IFERROR(AC33/'2018(2018=100)'!AF33*100-100,"")</f>
        <v>-4.101213482485889</v>
      </c>
      <c r="AH33" s="20">
        <f t="shared" ref="AH33:AJ50" si="16">IFERROR(AD33/AC33*100-100,"")</f>
        <v>6.7724179860667846</v>
      </c>
      <c r="AI33" s="20">
        <f t="shared" si="16"/>
        <v>7.504083241534417</v>
      </c>
      <c r="AJ33" s="20">
        <f t="shared" si="16"/>
        <v>-4.7351346057319006</v>
      </c>
    </row>
    <row r="34" spans="1:36" x14ac:dyDescent="0.2">
      <c r="A34" s="3" t="s">
        <v>315</v>
      </c>
      <c r="B34" s="3" t="s">
        <v>50</v>
      </c>
      <c r="C34" s="14">
        <v>98.009900000000002</v>
      </c>
      <c r="D34" s="7">
        <v>95.374930000000006</v>
      </c>
      <c r="E34" s="7">
        <v>92.107770000000002</v>
      </c>
      <c r="F34" s="108">
        <v>95.911550000000005</v>
      </c>
      <c r="G34" s="7">
        <v>96.849500000000006</v>
      </c>
      <c r="H34" s="106">
        <v>100.8995</v>
      </c>
      <c r="I34" s="106">
        <v>105.4325</v>
      </c>
      <c r="J34" s="106">
        <v>107.8176</v>
      </c>
      <c r="K34" s="106">
        <v>110.3293</v>
      </c>
      <c r="L34" s="7">
        <v>109.161</v>
      </c>
      <c r="M34" s="7">
        <v>105.6361</v>
      </c>
      <c r="N34" s="7">
        <v>103.3621</v>
      </c>
      <c r="O34" s="7">
        <v>102.12260000000001</v>
      </c>
      <c r="P34" s="10">
        <f t="shared" si="12"/>
        <v>-2.6884733072883407</v>
      </c>
      <c r="Q34" s="7">
        <f t="shared" si="12"/>
        <v>-3.4255962232423172</v>
      </c>
      <c r="R34" s="7">
        <f t="shared" si="12"/>
        <v>4.1297058869192069</v>
      </c>
      <c r="S34" s="7">
        <f t="shared" si="12"/>
        <v>0.9779322719735013</v>
      </c>
      <c r="T34" s="7">
        <f t="shared" si="12"/>
        <v>4.1817459047284666</v>
      </c>
      <c r="U34" s="7">
        <f t="shared" si="12"/>
        <v>4.492589160501292</v>
      </c>
      <c r="V34" s="7">
        <f t="shared" si="12"/>
        <v>2.2622056766177354</v>
      </c>
      <c r="W34" s="7">
        <f t="shared" si="12"/>
        <v>2.3295825542397575</v>
      </c>
      <c r="X34" s="7">
        <f t="shared" si="12"/>
        <v>-1.0589208850232912</v>
      </c>
      <c r="Y34" s="7">
        <f t="shared" si="12"/>
        <v>-3.2290836470900799</v>
      </c>
      <c r="Z34" s="7">
        <f t="shared" si="12"/>
        <v>-2.1526731865337712</v>
      </c>
      <c r="AA34" s="11">
        <f t="shared" si="12"/>
        <v>-1.1991822921554345</v>
      </c>
      <c r="AB34" s="7">
        <f t="shared" si="13"/>
        <v>102.08370416666666</v>
      </c>
      <c r="AC34" s="7">
        <f t="shared" si="2"/>
        <v>94.464750000000024</v>
      </c>
      <c r="AD34" s="7">
        <f t="shared" si="3"/>
        <v>101.0605</v>
      </c>
      <c r="AE34" s="7">
        <f t="shared" si="14"/>
        <v>109.10263333333334</v>
      </c>
      <c r="AF34" s="7">
        <f t="shared" si="15"/>
        <v>103.70693333333334</v>
      </c>
      <c r="AG34" s="7">
        <f>IFERROR(AC34/'2018(2018=100)'!AF34*100-100,"")</f>
        <v>-4.4022348471853405</v>
      </c>
      <c r="AH34" s="7">
        <f t="shared" si="16"/>
        <v>6.9822341137831643</v>
      </c>
      <c r="AI34" s="7">
        <f t="shared" si="16"/>
        <v>7.9577414848861281</v>
      </c>
      <c r="AJ34" s="7">
        <f t="shared" si="16"/>
        <v>-4.9455268265752323</v>
      </c>
    </row>
    <row r="35" spans="1:36" x14ac:dyDescent="0.2">
      <c r="A35" s="3" t="s">
        <v>16</v>
      </c>
      <c r="B35" s="3" t="s">
        <v>51</v>
      </c>
      <c r="C35" s="14">
        <v>100.029</v>
      </c>
      <c r="D35" s="7">
        <v>100.3222</v>
      </c>
      <c r="E35" s="7">
        <v>99.872969999999995</v>
      </c>
      <c r="F35" s="108">
        <v>105.7282</v>
      </c>
      <c r="G35" s="7">
        <v>105.9919</v>
      </c>
      <c r="H35" s="106">
        <v>105.61579999999999</v>
      </c>
      <c r="I35" s="106">
        <v>105.26990000000001</v>
      </c>
      <c r="J35" s="106">
        <v>107.026</v>
      </c>
      <c r="K35" s="106">
        <v>104.33620000000001</v>
      </c>
      <c r="L35" s="7">
        <v>105.49509999999999</v>
      </c>
      <c r="M35" s="7">
        <v>104.5472</v>
      </c>
      <c r="N35" s="7">
        <v>104.49250000000001</v>
      </c>
      <c r="O35" s="7">
        <v>104.3788</v>
      </c>
      <c r="P35" s="10">
        <f t="shared" si="12"/>
        <v>0.29311499665097002</v>
      </c>
      <c r="Q35" s="7">
        <f t="shared" si="12"/>
        <v>-0.44778722954640149</v>
      </c>
      <c r="R35" s="7">
        <f t="shared" si="12"/>
        <v>5.8626773590492061</v>
      </c>
      <c r="S35" s="7">
        <f t="shared" si="12"/>
        <v>0.24941311778692915</v>
      </c>
      <c r="T35" s="7">
        <f t="shared" si="12"/>
        <v>-0.35483843576726909</v>
      </c>
      <c r="U35" s="7">
        <f t="shared" si="12"/>
        <v>-0.32750781606538615</v>
      </c>
      <c r="V35" s="7">
        <f t="shared" si="12"/>
        <v>1.6681881525488191</v>
      </c>
      <c r="W35" s="7">
        <f t="shared" si="12"/>
        <v>-2.5132210864649629</v>
      </c>
      <c r="X35" s="7">
        <f t="shared" si="12"/>
        <v>1.1107362545310144</v>
      </c>
      <c r="Y35" s="7">
        <f t="shared" si="12"/>
        <v>-0.89852514476974754</v>
      </c>
      <c r="Z35" s="7">
        <f t="shared" si="12"/>
        <v>-5.232086559945829E-2</v>
      </c>
      <c r="AA35" s="11">
        <f t="shared" si="12"/>
        <v>-0.10881163719885022</v>
      </c>
      <c r="AB35" s="7">
        <f t="shared" si="13"/>
        <v>104.42306416666666</v>
      </c>
      <c r="AC35" s="7">
        <f t="shared" si="2"/>
        <v>101.97445666666665</v>
      </c>
      <c r="AD35" s="7">
        <f t="shared" si="3"/>
        <v>105.62586666666668</v>
      </c>
      <c r="AE35" s="7">
        <f t="shared" si="14"/>
        <v>105.6191</v>
      </c>
      <c r="AF35" s="7">
        <f t="shared" si="15"/>
        <v>104.47283333333333</v>
      </c>
      <c r="AG35" s="7">
        <f>IFERROR(AC35/'2018(2018=100)'!AF35*100-100,"")</f>
        <v>0.95857780394410952</v>
      </c>
      <c r="AH35" s="7">
        <f t="shared" si="16"/>
        <v>3.5807104243131391</v>
      </c>
      <c r="AI35" s="7">
        <f t="shared" si="16"/>
        <v>-6.4062590729179192E-3</v>
      </c>
      <c r="AJ35" s="7">
        <f t="shared" si="16"/>
        <v>-1.0852835014374023</v>
      </c>
    </row>
    <row r="36" spans="1:36" x14ac:dyDescent="0.2">
      <c r="A36" s="3" t="s">
        <v>18</v>
      </c>
      <c r="B36" s="1" t="s">
        <v>73</v>
      </c>
      <c r="C36" s="14">
        <v>103.99169999999999</v>
      </c>
      <c r="D36" s="7">
        <v>104.6716</v>
      </c>
      <c r="E36" s="7">
        <v>103.997</v>
      </c>
      <c r="F36" s="108">
        <v>103.997</v>
      </c>
      <c r="G36" s="7">
        <v>104.2454</v>
      </c>
      <c r="H36" s="106">
        <v>105.00830000000001</v>
      </c>
      <c r="I36" s="106">
        <v>103.69329999999999</v>
      </c>
      <c r="J36" s="106">
        <v>104.0192</v>
      </c>
      <c r="K36" s="106">
        <v>104.3023</v>
      </c>
      <c r="L36" s="7">
        <v>107.8192</v>
      </c>
      <c r="M36" s="7">
        <v>105.43940000000001</v>
      </c>
      <c r="N36" s="7">
        <v>107.19370000000001</v>
      </c>
      <c r="O36" s="7">
        <v>106.7978</v>
      </c>
      <c r="P36" s="10">
        <f t="shared" si="12"/>
        <v>0.65380217844309074</v>
      </c>
      <c r="Q36" s="7">
        <f t="shared" si="12"/>
        <v>-0.64449191566766739</v>
      </c>
      <c r="R36" s="7">
        <f t="shared" si="12"/>
        <v>0</v>
      </c>
      <c r="S36" s="7">
        <f t="shared" si="12"/>
        <v>0.23885304383780659</v>
      </c>
      <c r="T36" s="7">
        <f t="shared" si="12"/>
        <v>0.73183085296809436</v>
      </c>
      <c r="U36" s="7">
        <f t="shared" si="12"/>
        <v>-1.252281962473454</v>
      </c>
      <c r="V36" s="7">
        <f t="shared" si="12"/>
        <v>0.3142922445326789</v>
      </c>
      <c r="W36" s="7">
        <f t="shared" si="12"/>
        <v>0.2721612932997029</v>
      </c>
      <c r="X36" s="7">
        <f t="shared" si="12"/>
        <v>3.3718336029023259</v>
      </c>
      <c r="Y36" s="7">
        <f t="shared" si="12"/>
        <v>-2.2072135575110825</v>
      </c>
      <c r="Z36" s="7">
        <f t="shared" si="12"/>
        <v>1.66379930083062</v>
      </c>
      <c r="AA36" s="11">
        <f t="shared" si="12"/>
        <v>-0.36933140660319747</v>
      </c>
      <c r="AB36" s="7">
        <f t="shared" si="13"/>
        <v>105.09868333333334</v>
      </c>
      <c r="AC36" s="7">
        <f t="shared" si="2"/>
        <v>104.22186666666666</v>
      </c>
      <c r="AD36" s="7">
        <f t="shared" si="3"/>
        <v>104.31566666666667</v>
      </c>
      <c r="AE36" s="7">
        <f t="shared" si="14"/>
        <v>105.38023333333335</v>
      </c>
      <c r="AF36" s="7">
        <f t="shared" si="15"/>
        <v>106.47696666666667</v>
      </c>
      <c r="AG36" s="7">
        <f>IFERROR(AC36/'2018(2018=100)'!AF36*100-100,"")</f>
        <v>0.9591365962404268</v>
      </c>
      <c r="AH36" s="7">
        <f t="shared" si="16"/>
        <v>9.0000307037314542E-2</v>
      </c>
      <c r="AI36" s="7">
        <f t="shared" si="16"/>
        <v>1.0205242421240825</v>
      </c>
      <c r="AJ36" s="7">
        <f t="shared" si="16"/>
        <v>1.0407391392503342</v>
      </c>
    </row>
    <row r="37" spans="1:36" s="46" customFormat="1" x14ac:dyDescent="0.2">
      <c r="A37" s="54" t="s">
        <v>56</v>
      </c>
      <c r="B37" s="54" t="s">
        <v>21</v>
      </c>
      <c r="C37" s="26">
        <v>100.8395</v>
      </c>
      <c r="D37" s="109">
        <v>101.3721</v>
      </c>
      <c r="E37" s="109">
        <v>101.19240000000001</v>
      </c>
      <c r="F37" s="110">
        <v>101.24460000000001</v>
      </c>
      <c r="G37" s="109">
        <v>101.5493</v>
      </c>
      <c r="H37" s="105">
        <v>102.39109999999999</v>
      </c>
      <c r="I37" s="105">
        <v>102.8424</v>
      </c>
      <c r="J37" s="105">
        <v>103.3554</v>
      </c>
      <c r="K37" s="105">
        <v>103.4939</v>
      </c>
      <c r="L37" s="109">
        <v>103.0954</v>
      </c>
      <c r="M37" s="109">
        <v>103.111</v>
      </c>
      <c r="N37" s="109">
        <v>103.2704</v>
      </c>
      <c r="O37" s="109">
        <v>103.2058</v>
      </c>
      <c r="P37" s="21">
        <f t="shared" si="12"/>
        <v>0.52816604604346729</v>
      </c>
      <c r="Q37" s="20">
        <f t="shared" si="12"/>
        <v>-0.17726770975445597</v>
      </c>
      <c r="R37" s="20">
        <f t="shared" si="12"/>
        <v>5.1584901632928101E-2</v>
      </c>
      <c r="S37" s="20">
        <f t="shared" si="12"/>
        <v>0.30095432250213527</v>
      </c>
      <c r="T37" s="20">
        <f t="shared" si="12"/>
        <v>0.82895696966891164</v>
      </c>
      <c r="U37" s="20">
        <f t="shared" si="12"/>
        <v>0.44076096457602604</v>
      </c>
      <c r="V37" s="20">
        <f t="shared" si="12"/>
        <v>0.4988214977480156</v>
      </c>
      <c r="W37" s="20">
        <f t="shared" si="12"/>
        <v>0.13400364180293764</v>
      </c>
      <c r="X37" s="20">
        <f t="shared" si="12"/>
        <v>-0.38504684817172663</v>
      </c>
      <c r="Y37" s="20">
        <f t="shared" si="12"/>
        <v>1.5131615959593033E-2</v>
      </c>
      <c r="Z37" s="20">
        <f t="shared" si="12"/>
        <v>0.15459068382615906</v>
      </c>
      <c r="AA37" s="19">
        <f t="shared" si="12"/>
        <v>-6.2554226574118688E-2</v>
      </c>
      <c r="AB37" s="20">
        <f t="shared" si="13"/>
        <v>102.51031666666667</v>
      </c>
      <c r="AC37" s="20">
        <f t="shared" si="2"/>
        <v>101.2697</v>
      </c>
      <c r="AD37" s="20">
        <f t="shared" si="3"/>
        <v>102.26093333333334</v>
      </c>
      <c r="AE37" s="20">
        <f t="shared" si="14"/>
        <v>103.31490000000001</v>
      </c>
      <c r="AF37" s="20">
        <f t="shared" si="15"/>
        <v>103.19573333333334</v>
      </c>
      <c r="AG37" s="109">
        <f>IFERROR(AC37/'2018(2018=100)'!AF37*100-100,"")</f>
        <v>0.51380269910185916</v>
      </c>
      <c r="AH37" s="20">
        <f t="shared" si="16"/>
        <v>0.97880544065336039</v>
      </c>
      <c r="AI37" s="20">
        <f t="shared" si="16"/>
        <v>1.0306640398353579</v>
      </c>
      <c r="AJ37" s="20">
        <f t="shared" si="16"/>
        <v>-0.11534315637597103</v>
      </c>
    </row>
    <row r="38" spans="1:36" s="46" customFormat="1" x14ac:dyDescent="0.2">
      <c r="A38" s="54" t="s">
        <v>58</v>
      </c>
      <c r="B38" s="54" t="s">
        <v>23</v>
      </c>
      <c r="C38" s="26">
        <v>100.711</v>
      </c>
      <c r="D38" s="109">
        <v>101.2594</v>
      </c>
      <c r="E38" s="109">
        <v>100.809</v>
      </c>
      <c r="F38" s="110">
        <v>101.0166</v>
      </c>
      <c r="G38" s="109">
        <v>101.55289999999999</v>
      </c>
      <c r="H38" s="105">
        <v>102.64830000000001</v>
      </c>
      <c r="I38" s="105">
        <v>103.23180000000001</v>
      </c>
      <c r="J38" s="105">
        <v>103.9149</v>
      </c>
      <c r="K38" s="105">
        <v>104.1168</v>
      </c>
      <c r="L38" s="109">
        <v>103.5206</v>
      </c>
      <c r="M38" s="109">
        <v>103.4877</v>
      </c>
      <c r="N38" s="109">
        <v>103.6803</v>
      </c>
      <c r="O38" s="109">
        <v>103.5526</v>
      </c>
      <c r="P38" s="21">
        <f t="shared" si="12"/>
        <v>0.54452840305428496</v>
      </c>
      <c r="Q38" s="20">
        <f t="shared" si="12"/>
        <v>-0.44479821132655528</v>
      </c>
      <c r="R38" s="20">
        <f t="shared" si="12"/>
        <v>0.20593399398863133</v>
      </c>
      <c r="S38" s="20">
        <f t="shared" si="12"/>
        <v>0.53090284171116142</v>
      </c>
      <c r="T38" s="20">
        <f t="shared" si="12"/>
        <v>1.0786496495915057</v>
      </c>
      <c r="U38" s="20">
        <f t="shared" si="12"/>
        <v>0.56844584859174552</v>
      </c>
      <c r="V38" s="20">
        <f t="shared" si="12"/>
        <v>0.66171470418998402</v>
      </c>
      <c r="W38" s="20">
        <f t="shared" si="12"/>
        <v>0.19429359985911054</v>
      </c>
      <c r="X38" s="20">
        <f t="shared" si="12"/>
        <v>-0.57262612757979126</v>
      </c>
      <c r="Y38" s="20">
        <f t="shared" si="12"/>
        <v>-3.1781114097095581E-2</v>
      </c>
      <c r="Z38" s="20">
        <f t="shared" si="12"/>
        <v>0.18610907383196143</v>
      </c>
      <c r="AA38" s="19">
        <f t="shared" si="12"/>
        <v>-0.12316708188537684</v>
      </c>
      <c r="AB38" s="20">
        <f t="shared" si="13"/>
        <v>102.73257499999998</v>
      </c>
      <c r="AC38" s="20">
        <f t="shared" si="2"/>
        <v>101.02833333333332</v>
      </c>
      <c r="AD38" s="20">
        <f t="shared" si="3"/>
        <v>102.47766666666666</v>
      </c>
      <c r="AE38" s="20">
        <f t="shared" si="14"/>
        <v>103.85076666666667</v>
      </c>
      <c r="AF38" s="20">
        <f t="shared" si="15"/>
        <v>103.57353333333333</v>
      </c>
      <c r="AG38" s="109">
        <f>IFERROR(AC38/'2018(2018=100)'!AF38*100-100,"")</f>
        <v>0.44874407999178345</v>
      </c>
      <c r="AH38" s="20">
        <f t="shared" si="16"/>
        <v>1.4345810581190221</v>
      </c>
      <c r="AI38" s="20">
        <f t="shared" si="16"/>
        <v>1.3399017021594943</v>
      </c>
      <c r="AJ38" s="20">
        <f t="shared" si="16"/>
        <v>-0.26695357408692644</v>
      </c>
    </row>
    <row r="39" spans="1:36" ht="15" customHeight="1" x14ac:dyDescent="0.2">
      <c r="A39" s="3" t="s">
        <v>20</v>
      </c>
      <c r="B39" s="3" t="s">
        <v>301</v>
      </c>
      <c r="C39" s="26">
        <v>99.818280000000001</v>
      </c>
      <c r="D39" s="7">
        <v>100.86279999999999</v>
      </c>
      <c r="E39" s="7">
        <v>99.905969999999996</v>
      </c>
      <c r="F39" s="108">
        <v>100.19799999999999</v>
      </c>
      <c r="G39" s="7">
        <v>101.1618</v>
      </c>
      <c r="H39" s="106">
        <v>102.676</v>
      </c>
      <c r="I39" s="106">
        <v>103.6658</v>
      </c>
      <c r="J39" s="106">
        <v>104.7347</v>
      </c>
      <c r="K39" s="106">
        <v>105.0765</v>
      </c>
      <c r="L39" s="7">
        <v>103.7902</v>
      </c>
      <c r="M39" s="7">
        <v>103.36109999999999</v>
      </c>
      <c r="N39" s="7">
        <v>103.65730000000001</v>
      </c>
      <c r="O39" s="7">
        <v>103.3674</v>
      </c>
      <c r="P39" s="10">
        <f t="shared" si="12"/>
        <v>1.0464215572538331</v>
      </c>
      <c r="Q39" s="7">
        <f t="shared" si="12"/>
        <v>-0.94864509016207821</v>
      </c>
      <c r="R39" s="7">
        <f t="shared" si="12"/>
        <v>0.29230485425445235</v>
      </c>
      <c r="S39" s="7">
        <f t="shared" si="12"/>
        <v>0.96189544701491669</v>
      </c>
      <c r="T39" s="7">
        <f t="shared" si="12"/>
        <v>1.49681006071462</v>
      </c>
      <c r="U39" s="7">
        <f t="shared" si="12"/>
        <v>0.96400327242978145</v>
      </c>
      <c r="V39" s="7">
        <f t="shared" si="12"/>
        <v>1.0311018677326556</v>
      </c>
      <c r="W39" s="7">
        <f t="shared" si="12"/>
        <v>0.32634838310511427</v>
      </c>
      <c r="X39" s="7">
        <f t="shared" si="12"/>
        <v>-1.2241557341555889</v>
      </c>
      <c r="Y39" s="7">
        <f t="shared" si="12"/>
        <v>-0.41343016970774255</v>
      </c>
      <c r="Z39" s="7">
        <f t="shared" si="12"/>
        <v>0.28656815765313365</v>
      </c>
      <c r="AA39" s="11">
        <f t="shared" si="12"/>
        <v>-0.27967157161145706</v>
      </c>
      <c r="AB39" s="7">
        <f t="shared" si="13"/>
        <v>102.70479750000003</v>
      </c>
      <c r="AC39" s="7">
        <f t="shared" si="2"/>
        <v>100.32225666666666</v>
      </c>
      <c r="AD39" s="7">
        <f t="shared" si="3"/>
        <v>102.5012</v>
      </c>
      <c r="AE39" s="7">
        <f t="shared" si="14"/>
        <v>104.5338</v>
      </c>
      <c r="AF39" s="7">
        <f t="shared" si="15"/>
        <v>103.46193333333333</v>
      </c>
      <c r="AG39" s="7">
        <f>IFERROR(AC39/'2018(2018=100)'!AF39*100-100,"")</f>
        <v>0.65548335467786956</v>
      </c>
      <c r="AH39" s="7">
        <f t="shared" si="16"/>
        <v>2.171944098679063</v>
      </c>
      <c r="AI39" s="7">
        <f t="shared" si="16"/>
        <v>1.9830011746203979</v>
      </c>
      <c r="AJ39" s="7">
        <f t="shared" si="16"/>
        <v>-1.0253780754805319</v>
      </c>
    </row>
    <row r="40" spans="1:36" ht="15" customHeight="1" x14ac:dyDescent="0.2">
      <c r="A40" s="3" t="s">
        <v>22</v>
      </c>
      <c r="B40" s="3" t="s">
        <v>302</v>
      </c>
      <c r="C40" s="26">
        <v>102.5911</v>
      </c>
      <c r="D40" s="7">
        <v>102.6896</v>
      </c>
      <c r="E40" s="7">
        <v>102.7296</v>
      </c>
      <c r="F40" s="108">
        <v>102.9953</v>
      </c>
      <c r="G40" s="7">
        <v>102.9682</v>
      </c>
      <c r="H40" s="106">
        <v>105.67570000000001</v>
      </c>
      <c r="I40" s="106">
        <v>105.87479999999999</v>
      </c>
      <c r="J40" s="106">
        <v>106.155</v>
      </c>
      <c r="K40" s="106">
        <v>106.0956</v>
      </c>
      <c r="L40" s="7">
        <v>106.1726</v>
      </c>
      <c r="M40" s="7">
        <v>106.3836</v>
      </c>
      <c r="N40" s="7">
        <v>106.52290000000001</v>
      </c>
      <c r="O40" s="7">
        <v>106.3052</v>
      </c>
      <c r="P40" s="10">
        <f t="shared" si="12"/>
        <v>9.6012227181501486E-2</v>
      </c>
      <c r="Q40" s="7">
        <f t="shared" si="12"/>
        <v>3.8952337919328006E-2</v>
      </c>
      <c r="R40" s="7">
        <f t="shared" si="12"/>
        <v>0.25864015824065839</v>
      </c>
      <c r="S40" s="7">
        <f t="shared" si="12"/>
        <v>-2.6311880250850617E-2</v>
      </c>
      <c r="T40" s="7">
        <f t="shared" si="12"/>
        <v>2.6294525882748365</v>
      </c>
      <c r="U40" s="7">
        <f t="shared" si="12"/>
        <v>0.1884066062491066</v>
      </c>
      <c r="V40" s="7">
        <f t="shared" si="12"/>
        <v>0.26465221185778653</v>
      </c>
      <c r="W40" s="7">
        <f t="shared" si="12"/>
        <v>-5.5955913522675864E-2</v>
      </c>
      <c r="X40" s="7">
        <f t="shared" si="12"/>
        <v>7.2576054049365082E-2</v>
      </c>
      <c r="Y40" s="7">
        <f t="shared" si="12"/>
        <v>0.19873300644422243</v>
      </c>
      <c r="Z40" s="7">
        <f t="shared" si="12"/>
        <v>0.13094123530319124</v>
      </c>
      <c r="AA40" s="11">
        <f t="shared" si="12"/>
        <v>-0.20436920136422099</v>
      </c>
      <c r="AB40" s="7">
        <f t="shared" si="13"/>
        <v>105.04734166666664</v>
      </c>
      <c r="AC40" s="7">
        <f t="shared" si="2"/>
        <v>102.80483333333332</v>
      </c>
      <c r="AD40" s="7">
        <f t="shared" si="3"/>
        <v>104.83956666666666</v>
      </c>
      <c r="AE40" s="7">
        <f t="shared" si="14"/>
        <v>106.14106666666667</v>
      </c>
      <c r="AF40" s="7">
        <f t="shared" si="15"/>
        <v>106.40390000000001</v>
      </c>
      <c r="AG40" s="7">
        <f>IFERROR(AC40/'2018(2018=100)'!AF40*100-100,"")</f>
        <v>0.35963766797813435</v>
      </c>
      <c r="AH40" s="7">
        <f t="shared" si="16"/>
        <v>1.9792195243738604</v>
      </c>
      <c r="AI40" s="7">
        <f t="shared" si="16"/>
        <v>1.241420621412999</v>
      </c>
      <c r="AJ40" s="7">
        <f t="shared" si="16"/>
        <v>0.24762642923003853</v>
      </c>
    </row>
    <row r="41" spans="1:36" ht="15" customHeight="1" x14ac:dyDescent="0.2">
      <c r="A41" s="3" t="s">
        <v>24</v>
      </c>
      <c r="B41" s="3" t="s">
        <v>303</v>
      </c>
      <c r="C41" s="26">
        <v>102.74679999999999</v>
      </c>
      <c r="D41" s="7">
        <v>102.7607</v>
      </c>
      <c r="E41" s="7">
        <v>102.6587</v>
      </c>
      <c r="F41" s="108">
        <v>102.4533</v>
      </c>
      <c r="G41" s="7">
        <v>102.61499999999999</v>
      </c>
      <c r="H41" s="106">
        <v>102.59520000000001</v>
      </c>
      <c r="I41" s="106">
        <v>102.6585</v>
      </c>
      <c r="J41" s="106">
        <v>103.1808</v>
      </c>
      <c r="K41" s="106">
        <v>103.1793</v>
      </c>
      <c r="L41" s="7">
        <v>103.1538</v>
      </c>
      <c r="M41" s="7">
        <v>103.3395</v>
      </c>
      <c r="N41" s="7">
        <v>103.5243</v>
      </c>
      <c r="O41" s="7">
        <v>103.7358</v>
      </c>
      <c r="P41" s="10">
        <f t="shared" si="12"/>
        <v>1.352840185777726E-2</v>
      </c>
      <c r="Q41" s="7">
        <f t="shared" si="12"/>
        <v>-9.9259736455672126E-2</v>
      </c>
      <c r="R41" s="7">
        <f t="shared" si="12"/>
        <v>-0.20008046078900024</v>
      </c>
      <c r="S41" s="7">
        <f t="shared" si="12"/>
        <v>0.15782800554008136</v>
      </c>
      <c r="T41" s="7">
        <f t="shared" si="12"/>
        <v>-1.9295424645509315E-2</v>
      </c>
      <c r="U41" s="7">
        <f t="shared" si="12"/>
        <v>6.1698792925983015E-2</v>
      </c>
      <c r="V41" s="7">
        <f t="shared" si="12"/>
        <v>0.50877423691170365</v>
      </c>
      <c r="W41" s="7">
        <f t="shared" si="12"/>
        <v>-1.4537588388606817E-3</v>
      </c>
      <c r="X41" s="7">
        <f t="shared" si="12"/>
        <v>-2.4714259546240246E-2</v>
      </c>
      <c r="Y41" s="7">
        <f t="shared" si="12"/>
        <v>0.18002245191160876</v>
      </c>
      <c r="Z41" s="7">
        <f t="shared" si="12"/>
        <v>0.17882803768161801</v>
      </c>
      <c r="AA41" s="11">
        <f t="shared" si="12"/>
        <v>0.20429986003286274</v>
      </c>
      <c r="AB41" s="7">
        <f t="shared" si="13"/>
        <v>102.98790833333334</v>
      </c>
      <c r="AC41" s="7">
        <f t="shared" si="2"/>
        <v>102.62423333333334</v>
      </c>
      <c r="AD41" s="7">
        <f t="shared" si="3"/>
        <v>102.6229</v>
      </c>
      <c r="AE41" s="7">
        <f t="shared" si="14"/>
        <v>103.17129999999999</v>
      </c>
      <c r="AF41" s="7">
        <f t="shared" si="15"/>
        <v>103.53320000000001</v>
      </c>
      <c r="AG41" s="7">
        <f>IFERROR(AC41/'2018(2018=100)'!AF41*100-100,"")</f>
        <v>0.17736773397507477</v>
      </c>
      <c r="AH41" s="7">
        <f t="shared" si="16"/>
        <v>-1.2992382890786303E-3</v>
      </c>
      <c r="AI41" s="7">
        <f t="shared" si="16"/>
        <v>0.53438365121235165</v>
      </c>
      <c r="AJ41" s="7">
        <f t="shared" si="16"/>
        <v>0.35077584560825414</v>
      </c>
    </row>
    <row r="42" spans="1:36" ht="15" customHeight="1" x14ac:dyDescent="0.2">
      <c r="A42" s="3" t="s">
        <v>26</v>
      </c>
      <c r="B42" s="3" t="s">
        <v>304</v>
      </c>
      <c r="C42" s="26">
        <v>103.31659999999999</v>
      </c>
      <c r="D42" s="7">
        <v>103.74290000000001</v>
      </c>
      <c r="E42" s="7">
        <v>104.02889999999999</v>
      </c>
      <c r="F42" s="108">
        <v>104.803</v>
      </c>
      <c r="G42" s="7">
        <v>105.2286</v>
      </c>
      <c r="H42" s="106">
        <v>106.48779999999999</v>
      </c>
      <c r="I42" s="106">
        <v>106.5522</v>
      </c>
      <c r="J42" s="106">
        <v>106.9455</v>
      </c>
      <c r="K42" s="106">
        <v>107.3261</v>
      </c>
      <c r="L42" s="7">
        <v>107.4049</v>
      </c>
      <c r="M42" s="7">
        <v>107.758</v>
      </c>
      <c r="N42" s="7">
        <v>107.9722</v>
      </c>
      <c r="O42" s="7">
        <v>108.33929999999999</v>
      </c>
      <c r="P42" s="10">
        <f t="shared" si="12"/>
        <v>0.41261520413952057</v>
      </c>
      <c r="Q42" s="7">
        <f t="shared" si="12"/>
        <v>0.27568151651822642</v>
      </c>
      <c r="R42" s="7">
        <f t="shared" si="12"/>
        <v>0.74412014353704048</v>
      </c>
      <c r="S42" s="7">
        <f t="shared" si="12"/>
        <v>0.40609524536511632</v>
      </c>
      <c r="T42" s="7">
        <f t="shared" si="12"/>
        <v>1.1966328545661473</v>
      </c>
      <c r="U42" s="7">
        <f t="shared" si="12"/>
        <v>6.047641138234261E-2</v>
      </c>
      <c r="V42" s="7">
        <f t="shared" si="12"/>
        <v>0.36911485638024971</v>
      </c>
      <c r="W42" s="7">
        <f t="shared" si="12"/>
        <v>0.35588220168216633</v>
      </c>
      <c r="X42" s="7">
        <f t="shared" si="12"/>
        <v>7.3421097011818273E-2</v>
      </c>
      <c r="Y42" s="7">
        <f t="shared" si="12"/>
        <v>0.32875595061305191</v>
      </c>
      <c r="Z42" s="7">
        <f t="shared" si="12"/>
        <v>0.19877874496557593</v>
      </c>
      <c r="AA42" s="11">
        <f t="shared" si="12"/>
        <v>0.33999492461947939</v>
      </c>
      <c r="AB42" s="7">
        <f t="shared" si="13"/>
        <v>106.38245000000001</v>
      </c>
      <c r="AC42" s="7">
        <f t="shared" si="2"/>
        <v>104.19159999999999</v>
      </c>
      <c r="AD42" s="7">
        <f t="shared" si="3"/>
        <v>106.08953333333334</v>
      </c>
      <c r="AE42" s="7">
        <f t="shared" si="14"/>
        <v>107.2255</v>
      </c>
      <c r="AF42" s="7">
        <f t="shared" si="15"/>
        <v>108.02316666666667</v>
      </c>
      <c r="AG42" s="7">
        <f>IFERROR(AC42/'2018(2018=100)'!AF42*100-100,"")</f>
        <v>1.0910695042580585</v>
      </c>
      <c r="AH42" s="7">
        <f t="shared" si="16"/>
        <v>1.8215799866144096</v>
      </c>
      <c r="AI42" s="7">
        <f t="shared" si="16"/>
        <v>1.0707622429608108</v>
      </c>
      <c r="AJ42" s="7">
        <f t="shared" si="16"/>
        <v>0.74391508238866777</v>
      </c>
    </row>
    <row r="43" spans="1:36" ht="15" customHeight="1" x14ac:dyDescent="0.2">
      <c r="A43" s="3" t="s">
        <v>27</v>
      </c>
      <c r="B43" s="3" t="s">
        <v>32</v>
      </c>
      <c r="C43" s="26">
        <v>101.7277</v>
      </c>
      <c r="D43" s="7">
        <v>102.0331</v>
      </c>
      <c r="E43" s="7">
        <v>102.0331</v>
      </c>
      <c r="F43" s="108">
        <v>102.15170000000001</v>
      </c>
      <c r="G43" s="7">
        <v>102.288</v>
      </c>
      <c r="H43" s="106">
        <v>102.4359</v>
      </c>
      <c r="I43" s="106">
        <v>102.9978</v>
      </c>
      <c r="J43" s="106">
        <v>104.3717</v>
      </c>
      <c r="K43" s="106">
        <v>104.5132</v>
      </c>
      <c r="L43" s="7">
        <v>104.7625</v>
      </c>
      <c r="M43" s="7">
        <v>104.7625</v>
      </c>
      <c r="N43" s="7">
        <v>104.7625</v>
      </c>
      <c r="O43" s="7">
        <v>105.4029</v>
      </c>
      <c r="P43" s="10">
        <f t="shared" si="12"/>
        <v>0.30021321626263631</v>
      </c>
      <c r="Q43" s="7">
        <f t="shared" si="12"/>
        <v>0</v>
      </c>
      <c r="R43" s="7">
        <f t="shared" si="12"/>
        <v>0.11623678982604732</v>
      </c>
      <c r="S43" s="7">
        <f t="shared" si="12"/>
        <v>0.13342900803412122</v>
      </c>
      <c r="T43" s="7">
        <f t="shared" si="12"/>
        <v>0.1445917409666892</v>
      </c>
      <c r="U43" s="7">
        <f t="shared" si="12"/>
        <v>0.54853815898527203</v>
      </c>
      <c r="V43" s="7">
        <f t="shared" si="12"/>
        <v>1.3339119864696198</v>
      </c>
      <c r="W43" s="7">
        <f t="shared" si="12"/>
        <v>0.13557314866002326</v>
      </c>
      <c r="X43" s="7">
        <f t="shared" si="12"/>
        <v>0.23853446263247627</v>
      </c>
      <c r="Y43" s="7">
        <f t="shared" si="12"/>
        <v>0</v>
      </c>
      <c r="Z43" s="7">
        <f t="shared" si="12"/>
        <v>0</v>
      </c>
      <c r="AA43" s="11">
        <f t="shared" si="12"/>
        <v>0.61128743586684131</v>
      </c>
      <c r="AB43" s="7">
        <f t="shared" si="13"/>
        <v>103.54290833333334</v>
      </c>
      <c r="AC43" s="7">
        <f t="shared" si="2"/>
        <v>102.07263333333333</v>
      </c>
      <c r="AD43" s="7">
        <f t="shared" si="3"/>
        <v>102.57389999999999</v>
      </c>
      <c r="AE43" s="7">
        <f t="shared" si="14"/>
        <v>104.54913333333333</v>
      </c>
      <c r="AF43" s="7">
        <f t="shared" si="15"/>
        <v>104.97596666666668</v>
      </c>
      <c r="AG43" s="7">
        <f>IFERROR(AC43/'2018(2018=100)'!AF43*100-100,"")</f>
        <v>1.2102544915622246</v>
      </c>
      <c r="AH43" s="7">
        <f t="shared" si="16"/>
        <v>0.49108820875591164</v>
      </c>
      <c r="AI43" s="7">
        <f t="shared" si="16"/>
        <v>1.9256685505117019</v>
      </c>
      <c r="AJ43" s="7">
        <f t="shared" si="16"/>
        <v>0.40826099626525547</v>
      </c>
    </row>
    <row r="44" spans="1:36" ht="15" customHeight="1" x14ac:dyDescent="0.2">
      <c r="A44" s="3" t="s">
        <v>29</v>
      </c>
      <c r="B44" s="3" t="s">
        <v>43</v>
      </c>
      <c r="C44" s="26">
        <v>101.36620000000001</v>
      </c>
      <c r="D44" s="7">
        <v>100.9659</v>
      </c>
      <c r="E44" s="7">
        <v>100.9952</v>
      </c>
      <c r="F44" s="108">
        <v>100.99939999999999</v>
      </c>
      <c r="G44" s="7">
        <v>101.065</v>
      </c>
      <c r="H44" s="106">
        <v>101.05249999999999</v>
      </c>
      <c r="I44" s="106">
        <v>101.2445</v>
      </c>
      <c r="J44" s="106">
        <v>101.40430000000001</v>
      </c>
      <c r="K44" s="106">
        <v>101.4714</v>
      </c>
      <c r="L44" s="7">
        <v>101.6718</v>
      </c>
      <c r="M44" s="7">
        <v>101.8909</v>
      </c>
      <c r="N44" s="7">
        <v>101.89149999999999</v>
      </c>
      <c r="O44" s="7">
        <v>101.91630000000001</v>
      </c>
      <c r="P44" s="10">
        <f t="shared" si="12"/>
        <v>-0.39490481047923409</v>
      </c>
      <c r="Q44" s="7">
        <f t="shared" si="12"/>
        <v>2.901969872995943E-2</v>
      </c>
      <c r="R44" s="7">
        <f t="shared" si="12"/>
        <v>4.1586134786577153E-3</v>
      </c>
      <c r="S44" s="7">
        <f t="shared" si="12"/>
        <v>6.4950880896325558E-2</v>
      </c>
      <c r="T44" s="7">
        <f t="shared" si="12"/>
        <v>-1.2368277840996231E-2</v>
      </c>
      <c r="U44" s="7">
        <f t="shared" si="12"/>
        <v>0.19000024739616267</v>
      </c>
      <c r="V44" s="7">
        <f t="shared" si="12"/>
        <v>0.15783573428680486</v>
      </c>
      <c r="W44" s="7">
        <f t="shared" si="12"/>
        <v>6.6170763961682477E-2</v>
      </c>
      <c r="X44" s="7">
        <f t="shared" si="12"/>
        <v>0.19749407222133716</v>
      </c>
      <c r="Y44" s="7">
        <f t="shared" si="12"/>
        <v>0.21549731587322873</v>
      </c>
      <c r="Z44" s="7">
        <f t="shared" si="12"/>
        <v>5.8886514889111422E-4</v>
      </c>
      <c r="AA44" s="11">
        <f t="shared" si="12"/>
        <v>2.4339616160340419E-2</v>
      </c>
      <c r="AB44" s="7">
        <f t="shared" si="13"/>
        <v>101.380725</v>
      </c>
      <c r="AC44" s="7">
        <f t="shared" si="2"/>
        <v>100.98683333333332</v>
      </c>
      <c r="AD44" s="7">
        <f t="shared" si="3"/>
        <v>101.12066666666668</v>
      </c>
      <c r="AE44" s="7">
        <f t="shared" si="14"/>
        <v>101.51583333333333</v>
      </c>
      <c r="AF44" s="7">
        <f t="shared" si="15"/>
        <v>101.89956666666667</v>
      </c>
      <c r="AG44" s="7">
        <f>IFERROR(AC44/'2018(2018=100)'!AF44*100-100,"")</f>
        <v>-0.44179374042285247</v>
      </c>
      <c r="AH44" s="7">
        <f t="shared" si="16"/>
        <v>0.13252552725522548</v>
      </c>
      <c r="AI44" s="7">
        <f t="shared" si="16"/>
        <v>0.39078724428239298</v>
      </c>
      <c r="AJ44" s="7">
        <f t="shared" si="16"/>
        <v>0.37800343132023784</v>
      </c>
    </row>
    <row r="45" spans="1:36" ht="15" customHeight="1" x14ac:dyDescent="0.2">
      <c r="A45" s="3" t="s">
        <v>31</v>
      </c>
      <c r="B45" s="3" t="s">
        <v>305</v>
      </c>
      <c r="C45" s="26">
        <v>99.866489999999999</v>
      </c>
      <c r="D45" s="7">
        <v>100.2426</v>
      </c>
      <c r="E45" s="7">
        <v>100.2426</v>
      </c>
      <c r="F45" s="108">
        <v>100.2587</v>
      </c>
      <c r="G45" s="7">
        <v>100.2662</v>
      </c>
      <c r="H45" s="106">
        <v>99.933279999999996</v>
      </c>
      <c r="I45" s="106">
        <v>99.933279999999996</v>
      </c>
      <c r="J45" s="106">
        <v>99.797309999999996</v>
      </c>
      <c r="K45" s="106">
        <v>99.797309999999996</v>
      </c>
      <c r="L45" s="7">
        <v>99.797309999999996</v>
      </c>
      <c r="M45" s="7">
        <v>104.22669999999999</v>
      </c>
      <c r="N45" s="7">
        <v>104.22669999999999</v>
      </c>
      <c r="O45" s="7">
        <v>104.27800000000001</v>
      </c>
      <c r="P45" s="10">
        <f t="shared" si="12"/>
        <v>0.37661281577033201</v>
      </c>
      <c r="Q45" s="7">
        <f t="shared" si="12"/>
        <v>0</v>
      </c>
      <c r="R45" s="7">
        <f t="shared" si="12"/>
        <v>1.6061035926850126E-2</v>
      </c>
      <c r="S45" s="7">
        <f t="shared" si="12"/>
        <v>7.480647564743188E-3</v>
      </c>
      <c r="T45" s="7">
        <f t="shared" si="12"/>
        <v>-0.33203611984896347</v>
      </c>
      <c r="U45" s="7">
        <f t="shared" si="12"/>
        <v>0</v>
      </c>
      <c r="V45" s="7">
        <f t="shared" si="12"/>
        <v>-0.13606077975225106</v>
      </c>
      <c r="W45" s="7">
        <f t="shared" si="12"/>
        <v>0</v>
      </c>
      <c r="X45" s="7">
        <f t="shared" si="12"/>
        <v>0</v>
      </c>
      <c r="Y45" s="7">
        <f t="shared" si="12"/>
        <v>4.4383861649176692</v>
      </c>
      <c r="Z45" s="7">
        <f t="shared" si="12"/>
        <v>0</v>
      </c>
      <c r="AA45" s="11">
        <f t="shared" si="12"/>
        <v>4.9219633740693984E-2</v>
      </c>
      <c r="AB45" s="7">
        <f t="shared" si="13"/>
        <v>101.0833325</v>
      </c>
      <c r="AC45" s="7">
        <f t="shared" si="2"/>
        <v>100.24796666666667</v>
      </c>
      <c r="AD45" s="7">
        <f t="shared" si="3"/>
        <v>100.04425333333332</v>
      </c>
      <c r="AE45" s="7">
        <f t="shared" si="14"/>
        <v>99.797309999999996</v>
      </c>
      <c r="AF45" s="7">
        <f t="shared" si="15"/>
        <v>104.24380000000001</v>
      </c>
      <c r="AG45" s="7">
        <f>IFERROR(AC45/'2018(2018=100)'!AF45*100-100,"")</f>
        <v>0.28878754615755042</v>
      </c>
      <c r="AH45" s="7">
        <f t="shared" si="16"/>
        <v>-0.20320944165452204</v>
      </c>
      <c r="AI45" s="7">
        <f t="shared" si="16"/>
        <v>-0.24683410101580705</v>
      </c>
      <c r="AJ45" s="7">
        <f t="shared" si="16"/>
        <v>4.4555208953026977</v>
      </c>
    </row>
    <row r="46" spans="1:36" ht="15" customHeight="1" x14ac:dyDescent="0.2">
      <c r="A46" s="3"/>
      <c r="B46" s="3" t="s">
        <v>306</v>
      </c>
      <c r="C46" s="26">
        <v>101.4551</v>
      </c>
      <c r="D46" s="7">
        <v>102.28019999999999</v>
      </c>
      <c r="E46" s="7">
        <v>103.1527</v>
      </c>
      <c r="F46" s="108">
        <v>103.2406</v>
      </c>
      <c r="G46" s="7">
        <v>103.2406</v>
      </c>
      <c r="H46" s="106">
        <v>103.2406</v>
      </c>
      <c r="I46" s="106">
        <v>103.1656</v>
      </c>
      <c r="J46" s="106">
        <v>103.9708</v>
      </c>
      <c r="K46" s="106">
        <v>104.01260000000001</v>
      </c>
      <c r="L46" s="7">
        <v>104.5932</v>
      </c>
      <c r="M46" s="7">
        <v>104.8509</v>
      </c>
      <c r="N46" s="7">
        <v>104.8509</v>
      </c>
      <c r="O46" s="7">
        <v>104.8509</v>
      </c>
      <c r="P46" s="10">
        <f t="shared" si="12"/>
        <v>0.81326616404694474</v>
      </c>
      <c r="Q46" s="7">
        <f t="shared" si="12"/>
        <v>0.85304878168013187</v>
      </c>
      <c r="R46" s="7">
        <f t="shared" si="12"/>
        <v>8.5213474780596876E-2</v>
      </c>
      <c r="S46" s="7">
        <f t="shared" si="12"/>
        <v>0</v>
      </c>
      <c r="T46" s="7">
        <f t="shared" si="12"/>
        <v>0</v>
      </c>
      <c r="U46" s="7">
        <f t="shared" si="12"/>
        <v>-7.2645838943209209E-2</v>
      </c>
      <c r="V46" s="7">
        <f t="shared" si="12"/>
        <v>0.78049272238032763</v>
      </c>
      <c r="W46" s="7">
        <f t="shared" si="12"/>
        <v>4.0203595624934273E-2</v>
      </c>
      <c r="X46" s="7">
        <f t="shared" si="12"/>
        <v>0.55820160249814899</v>
      </c>
      <c r="Y46" s="7">
        <f t="shared" si="12"/>
        <v>0.24638313006964105</v>
      </c>
      <c r="Z46" s="7">
        <f t="shared" si="12"/>
        <v>0</v>
      </c>
      <c r="AA46" s="11">
        <f t="shared" si="12"/>
        <v>0</v>
      </c>
      <c r="AB46" s="7">
        <f t="shared" si="13"/>
        <v>103.78746666666665</v>
      </c>
      <c r="AC46" s="7">
        <f t="shared" si="2"/>
        <v>102.89116666666666</v>
      </c>
      <c r="AD46" s="7">
        <f t="shared" si="3"/>
        <v>103.21559999999999</v>
      </c>
      <c r="AE46" s="7">
        <f t="shared" si="14"/>
        <v>104.1922</v>
      </c>
      <c r="AF46" s="7">
        <f t="shared" si="15"/>
        <v>104.85089999999998</v>
      </c>
      <c r="AG46" s="7">
        <f>IFERROR(AC46/'2018(2018=100)'!AF46*100-100,"")</f>
        <v>1.7103099679388833</v>
      </c>
      <c r="AH46" s="7">
        <f t="shared" si="16"/>
        <v>0.31531699352227349</v>
      </c>
      <c r="AI46" s="7">
        <f t="shared" si="16"/>
        <v>0.94617480303365653</v>
      </c>
      <c r="AJ46" s="7">
        <f t="shared" si="16"/>
        <v>0.63219703586254639</v>
      </c>
    </row>
    <row r="47" spans="1:36" ht="15" customHeight="1" x14ac:dyDescent="0.2">
      <c r="A47" s="3"/>
      <c r="B47" s="3" t="s">
        <v>307</v>
      </c>
      <c r="C47" s="26">
        <v>100</v>
      </c>
      <c r="D47" s="7">
        <v>100</v>
      </c>
      <c r="E47" s="7">
        <v>100</v>
      </c>
      <c r="F47" s="108">
        <v>100</v>
      </c>
      <c r="G47" s="7">
        <v>100</v>
      </c>
      <c r="H47" s="106">
        <v>100</v>
      </c>
      <c r="I47" s="106">
        <v>100</v>
      </c>
      <c r="J47" s="106">
        <v>100</v>
      </c>
      <c r="K47" s="106">
        <v>100</v>
      </c>
      <c r="L47" s="7">
        <v>100</v>
      </c>
      <c r="M47" s="7">
        <v>100</v>
      </c>
      <c r="N47" s="7">
        <v>100</v>
      </c>
      <c r="O47" s="7">
        <v>100</v>
      </c>
      <c r="P47" s="10">
        <f t="shared" si="12"/>
        <v>0</v>
      </c>
      <c r="Q47" s="7">
        <f t="shared" si="12"/>
        <v>0</v>
      </c>
      <c r="R47" s="7">
        <f t="shared" si="12"/>
        <v>0</v>
      </c>
      <c r="S47" s="7">
        <f t="shared" si="12"/>
        <v>0</v>
      </c>
      <c r="T47" s="7">
        <f t="shared" si="12"/>
        <v>0</v>
      </c>
      <c r="U47" s="7">
        <f t="shared" si="12"/>
        <v>0</v>
      </c>
      <c r="V47" s="7">
        <f t="shared" si="12"/>
        <v>0</v>
      </c>
      <c r="W47" s="7">
        <f t="shared" si="12"/>
        <v>0</v>
      </c>
      <c r="X47" s="7">
        <f t="shared" si="12"/>
        <v>0</v>
      </c>
      <c r="Y47" s="7">
        <f t="shared" si="12"/>
        <v>0</v>
      </c>
      <c r="Z47" s="7">
        <f t="shared" si="12"/>
        <v>0</v>
      </c>
      <c r="AA47" s="11">
        <f t="shared" si="12"/>
        <v>0</v>
      </c>
      <c r="AB47" s="7">
        <f t="shared" si="13"/>
        <v>100</v>
      </c>
      <c r="AC47" s="7">
        <f t="shared" si="2"/>
        <v>100</v>
      </c>
      <c r="AD47" s="7">
        <f t="shared" si="3"/>
        <v>100</v>
      </c>
      <c r="AE47" s="7">
        <f t="shared" si="14"/>
        <v>100</v>
      </c>
      <c r="AF47" s="7">
        <f t="shared" si="15"/>
        <v>100</v>
      </c>
      <c r="AG47" s="7">
        <f>IFERROR(AC47/'2018(2018=100)'!AF47*100-100,"")</f>
        <v>0</v>
      </c>
      <c r="AH47" s="7">
        <f t="shared" si="16"/>
        <v>0</v>
      </c>
      <c r="AI47" s="7">
        <f t="shared" si="16"/>
        <v>0</v>
      </c>
      <c r="AJ47" s="7">
        <f t="shared" si="16"/>
        <v>0</v>
      </c>
    </row>
    <row r="48" spans="1:36" ht="15" customHeight="1" x14ac:dyDescent="0.2">
      <c r="A48" s="3"/>
      <c r="B48" s="3" t="s">
        <v>308</v>
      </c>
      <c r="C48" s="26">
        <v>100.2436</v>
      </c>
      <c r="D48" s="7">
        <v>100.88549999999999</v>
      </c>
      <c r="E48" s="7">
        <v>101.5485</v>
      </c>
      <c r="F48" s="108">
        <v>101.8329</v>
      </c>
      <c r="G48" s="7">
        <v>101.8977</v>
      </c>
      <c r="H48" s="106">
        <v>101.8977</v>
      </c>
      <c r="I48" s="106">
        <v>101.9098</v>
      </c>
      <c r="J48" s="106">
        <v>101.9098</v>
      </c>
      <c r="K48" s="106">
        <v>101.97490000000001</v>
      </c>
      <c r="L48" s="7">
        <v>101.97490000000001</v>
      </c>
      <c r="M48" s="7">
        <v>102.0282</v>
      </c>
      <c r="N48" s="7">
        <v>102.14790000000001</v>
      </c>
      <c r="O48" s="7">
        <v>102.14790000000001</v>
      </c>
      <c r="P48" s="10">
        <f t="shared" si="12"/>
        <v>0.64034013143980517</v>
      </c>
      <c r="Q48" s="7">
        <f t="shared" si="12"/>
        <v>0.65718066520958018</v>
      </c>
      <c r="R48" s="7">
        <f t="shared" si="12"/>
        <v>0.28006322102245812</v>
      </c>
      <c r="S48" s="7">
        <f t="shared" si="12"/>
        <v>6.3633658670238499E-2</v>
      </c>
      <c r="T48" s="7">
        <f t="shared" si="12"/>
        <v>0</v>
      </c>
      <c r="U48" s="7">
        <f t="shared" si="12"/>
        <v>1.1874654678176028E-2</v>
      </c>
      <c r="V48" s="7">
        <f t="shared" si="12"/>
        <v>0</v>
      </c>
      <c r="W48" s="7">
        <f t="shared" si="12"/>
        <v>6.3880019389696618E-2</v>
      </c>
      <c r="X48" s="7">
        <f t="shared" si="12"/>
        <v>0</v>
      </c>
      <c r="Y48" s="7">
        <f t="shared" si="12"/>
        <v>5.226776393013674E-2</v>
      </c>
      <c r="Z48" s="7">
        <f t="shared" si="12"/>
        <v>0.11732050550730955</v>
      </c>
      <c r="AA48" s="11">
        <f t="shared" si="12"/>
        <v>0</v>
      </c>
      <c r="AB48" s="7">
        <f t="shared" si="13"/>
        <v>101.84630833333334</v>
      </c>
      <c r="AC48" s="7">
        <f t="shared" si="2"/>
        <v>101.42229999999999</v>
      </c>
      <c r="AD48" s="7">
        <f t="shared" si="3"/>
        <v>101.90173333333333</v>
      </c>
      <c r="AE48" s="7">
        <f t="shared" si="14"/>
        <v>101.9532</v>
      </c>
      <c r="AF48" s="7">
        <f t="shared" si="15"/>
        <v>102.108</v>
      </c>
      <c r="AG48" s="7">
        <f>IFERROR(AC48/'2018(2018=100)'!AF48*100-100,"")</f>
        <v>1.0097090086028686</v>
      </c>
      <c r="AH48" s="7">
        <f t="shared" si="16"/>
        <v>0.47270997929777536</v>
      </c>
      <c r="AI48" s="7">
        <f t="shared" si="16"/>
        <v>5.0506173921817776E-2</v>
      </c>
      <c r="AJ48" s="7">
        <f t="shared" si="16"/>
        <v>0.15183437106438191</v>
      </c>
    </row>
    <row r="49" spans="1:36" ht="15" customHeight="1" x14ac:dyDescent="0.2">
      <c r="A49" s="3"/>
      <c r="B49" s="3" t="s">
        <v>309</v>
      </c>
      <c r="C49" s="26">
        <v>101.2103</v>
      </c>
      <c r="D49" s="7">
        <v>101.3429</v>
      </c>
      <c r="E49" s="7">
        <v>101.505</v>
      </c>
      <c r="F49" s="108">
        <v>101.666</v>
      </c>
      <c r="G49" s="7">
        <v>101.6776</v>
      </c>
      <c r="H49" s="106">
        <v>102.4314</v>
      </c>
      <c r="I49" s="106">
        <v>102.5595</v>
      </c>
      <c r="J49" s="106">
        <v>102.8212</v>
      </c>
      <c r="K49" s="106">
        <v>102.8935</v>
      </c>
      <c r="L49" s="7">
        <v>103.54689999999999</v>
      </c>
      <c r="M49" s="7">
        <v>103.6939</v>
      </c>
      <c r="N49" s="7">
        <v>103.8121</v>
      </c>
      <c r="O49" s="7">
        <v>103.94759999999999</v>
      </c>
      <c r="P49" s="10">
        <f t="shared" si="12"/>
        <v>0.13101433352138714</v>
      </c>
      <c r="Q49" s="7">
        <f t="shared" si="12"/>
        <v>0.15995200453114647</v>
      </c>
      <c r="R49" s="7">
        <f t="shared" si="12"/>
        <v>0.1586128762129958</v>
      </c>
      <c r="S49" s="7">
        <f t="shared" si="12"/>
        <v>1.1409910884662904E-2</v>
      </c>
      <c r="T49" s="7">
        <f t="shared" si="12"/>
        <v>0.74136289605576677</v>
      </c>
      <c r="U49" s="7">
        <f t="shared" si="12"/>
        <v>0.12505930798564058</v>
      </c>
      <c r="V49" s="7">
        <f t="shared" si="12"/>
        <v>0.25516895070666751</v>
      </c>
      <c r="W49" s="7">
        <f t="shared" si="12"/>
        <v>7.0316238285488275E-2</v>
      </c>
      <c r="X49" s="7">
        <f t="shared" si="12"/>
        <v>0.6350255361125734</v>
      </c>
      <c r="Y49" s="7">
        <f t="shared" si="12"/>
        <v>0.14196465562948343</v>
      </c>
      <c r="Z49" s="7">
        <f t="shared" si="12"/>
        <v>0.11398934749295921</v>
      </c>
      <c r="AA49" s="11">
        <f t="shared" si="12"/>
        <v>0.13052428377808878</v>
      </c>
      <c r="AB49" s="7">
        <f t="shared" si="13"/>
        <v>102.65813333333334</v>
      </c>
      <c r="AC49" s="7">
        <f t="shared" si="2"/>
        <v>101.50463333333333</v>
      </c>
      <c r="AD49" s="7">
        <f t="shared" si="3"/>
        <v>102.22283333333333</v>
      </c>
      <c r="AE49" s="7">
        <f t="shared" si="14"/>
        <v>103.0872</v>
      </c>
      <c r="AF49" s="7">
        <f t="shared" si="15"/>
        <v>103.81786666666666</v>
      </c>
      <c r="AG49" s="7">
        <f>IFERROR(AC49/'2018(2018=100)'!AF49*100-100,"")</f>
        <v>0.84981548141252006</v>
      </c>
      <c r="AH49" s="7">
        <f t="shared" si="16"/>
        <v>0.7075539080481974</v>
      </c>
      <c r="AI49" s="7">
        <f t="shared" si="16"/>
        <v>0.8455710319123142</v>
      </c>
      <c r="AJ49" s="7">
        <f t="shared" si="16"/>
        <v>0.7087850544652099</v>
      </c>
    </row>
    <row r="50" spans="1:36" s="46" customFormat="1" x14ac:dyDescent="0.2">
      <c r="A50" s="54" t="s">
        <v>33</v>
      </c>
      <c r="B50" s="54" t="s">
        <v>37</v>
      </c>
      <c r="C50" s="26">
        <v>101.117</v>
      </c>
      <c r="D50" s="109">
        <v>101.6153</v>
      </c>
      <c r="E50" s="109">
        <v>102.01949999999999</v>
      </c>
      <c r="F50" s="110">
        <v>101.7366</v>
      </c>
      <c r="G50" s="109">
        <v>101.5414</v>
      </c>
      <c r="H50" s="105">
        <v>101.83620000000001</v>
      </c>
      <c r="I50" s="105">
        <v>102.00230000000001</v>
      </c>
      <c r="J50" s="105">
        <v>102.1484</v>
      </c>
      <c r="K50" s="105">
        <v>102.1503</v>
      </c>
      <c r="L50" s="109">
        <v>102.1782</v>
      </c>
      <c r="M50" s="109">
        <v>102.2983</v>
      </c>
      <c r="N50" s="109">
        <v>102.3862</v>
      </c>
      <c r="O50" s="109">
        <v>102.45780000000001</v>
      </c>
      <c r="P50" s="21">
        <f t="shared" si="12"/>
        <v>0.49279547454928491</v>
      </c>
      <c r="Q50" s="20">
        <f t="shared" si="12"/>
        <v>0.39777474455125239</v>
      </c>
      <c r="R50" s="20">
        <f t="shared" si="12"/>
        <v>-0.27729992795494779</v>
      </c>
      <c r="S50" s="20">
        <f t="shared" si="12"/>
        <v>-0.19186801996528274</v>
      </c>
      <c r="T50" s="20">
        <f t="shared" si="12"/>
        <v>0.2903249315057792</v>
      </c>
      <c r="U50" s="20">
        <f t="shared" si="12"/>
        <v>0.16310506480013995</v>
      </c>
      <c r="V50" s="20">
        <f t="shared" si="12"/>
        <v>0.1432320643750091</v>
      </c>
      <c r="W50" s="20">
        <f t="shared" si="12"/>
        <v>1.8600389237679986E-3</v>
      </c>
      <c r="X50" s="20">
        <f t="shared" si="12"/>
        <v>2.7312695116903696E-2</v>
      </c>
      <c r="Y50" s="20">
        <f t="shared" si="12"/>
        <v>0.11753974918328337</v>
      </c>
      <c r="Z50" s="20">
        <f t="shared" si="12"/>
        <v>8.5925181552386265E-2</v>
      </c>
      <c r="AA50" s="19">
        <f t="shared" si="12"/>
        <v>6.9931299335265554E-2</v>
      </c>
      <c r="AB50" s="20">
        <f t="shared" si="13"/>
        <v>102.03087499999999</v>
      </c>
      <c r="AC50" s="20">
        <f t="shared" si="2"/>
        <v>101.79046666666666</v>
      </c>
      <c r="AD50" s="20">
        <f t="shared" si="3"/>
        <v>101.7933</v>
      </c>
      <c r="AE50" s="20">
        <f t="shared" si="14"/>
        <v>102.15896666666667</v>
      </c>
      <c r="AF50" s="20">
        <f t="shared" si="15"/>
        <v>102.38076666666667</v>
      </c>
      <c r="AG50" s="109">
        <f>IFERROR(AC50/'2018(2018=100)'!AF50*100-100,"")</f>
        <v>0.65328584321007099</v>
      </c>
      <c r="AH50" s="20">
        <f t="shared" si="16"/>
        <v>2.7834957694352624E-3</v>
      </c>
      <c r="AI50" s="20">
        <f t="shared" si="16"/>
        <v>0.35922469029559068</v>
      </c>
      <c r="AJ50" s="20">
        <f t="shared" si="16"/>
        <v>0.21711261109729207</v>
      </c>
    </row>
    <row r="51" spans="1:36" ht="15" customHeight="1" x14ac:dyDescent="0.2">
      <c r="A51" s="3" t="s">
        <v>34</v>
      </c>
      <c r="B51" s="3" t="s">
        <v>39</v>
      </c>
      <c r="C51" s="26">
        <v>102.5973</v>
      </c>
      <c r="D51" s="7">
        <v>102.6276</v>
      </c>
      <c r="E51" s="7">
        <v>101.1009</v>
      </c>
      <c r="F51" s="108">
        <v>101.53830000000001</v>
      </c>
      <c r="G51" s="7">
        <v>101.8981</v>
      </c>
      <c r="H51" s="106">
        <v>102.3687</v>
      </c>
      <c r="I51" s="106">
        <v>102.5153</v>
      </c>
      <c r="J51" s="106">
        <v>102.6332</v>
      </c>
      <c r="K51" s="106">
        <v>102.6773</v>
      </c>
      <c r="L51" s="7">
        <v>102.4046</v>
      </c>
      <c r="M51" s="7">
        <v>102.2882</v>
      </c>
      <c r="N51" s="7">
        <v>102.1014</v>
      </c>
      <c r="O51" s="7">
        <v>102.9999</v>
      </c>
      <c r="P51" s="10">
        <f t="shared" si="12"/>
        <v>2.9532940925342952E-2</v>
      </c>
      <c r="Q51" s="7">
        <f t="shared" si="12"/>
        <v>-1.4876115197081536</v>
      </c>
      <c r="R51" s="7">
        <f t="shared" si="12"/>
        <v>0.43263709818608032</v>
      </c>
      <c r="S51" s="7">
        <f t="shared" si="12"/>
        <v>0.35434904858560046</v>
      </c>
      <c r="T51" s="7">
        <f t="shared" si="12"/>
        <v>0.46183393017142083</v>
      </c>
      <c r="U51" s="7">
        <f t="shared" si="12"/>
        <v>0.14320783598892267</v>
      </c>
      <c r="V51" s="7">
        <f t="shared" si="12"/>
        <v>0.11500722331203819</v>
      </c>
      <c r="W51" s="7">
        <f t="shared" si="12"/>
        <v>4.2968552086459597E-2</v>
      </c>
      <c r="X51" s="7">
        <f t="shared" si="12"/>
        <v>-0.26558937564583446</v>
      </c>
      <c r="Y51" s="7">
        <f t="shared" si="12"/>
        <v>-0.11366676887561568</v>
      </c>
      <c r="Z51" s="7">
        <f t="shared" si="12"/>
        <v>-0.18262126032133247</v>
      </c>
      <c r="AA51" s="11">
        <f t="shared" si="12"/>
        <v>0.88000752193407583</v>
      </c>
      <c r="AB51" s="7">
        <f t="shared" si="13"/>
        <v>102.26279166666666</v>
      </c>
      <c r="AC51" s="7">
        <f t="shared" si="2"/>
        <v>101.7556</v>
      </c>
      <c r="AD51" s="7">
        <f t="shared" si="3"/>
        <v>102.2607</v>
      </c>
      <c r="AE51" s="7">
        <f t="shared" si="14"/>
        <v>102.57170000000001</v>
      </c>
      <c r="AF51" s="7">
        <f t="shared" si="15"/>
        <v>102.46316666666667</v>
      </c>
      <c r="AG51" s="7">
        <f>IFERROR(AC51/'2018(2018=100)'!AF51*100-100,"")</f>
        <v>-0.58619166904398412</v>
      </c>
      <c r="AH51" s="7">
        <f t="shared" ref="AH51:AJ58" si="17">IFERROR(AD51/AC51*100-100,"")</f>
        <v>0.49638545691834679</v>
      </c>
      <c r="AI51" s="7">
        <f t="shared" si="17"/>
        <v>0.30412465394820742</v>
      </c>
      <c r="AJ51" s="7">
        <f t="shared" si="17"/>
        <v>-0.10581216196410992</v>
      </c>
    </row>
    <row r="52" spans="1:36" ht="15" customHeight="1" x14ac:dyDescent="0.2">
      <c r="A52" s="3" t="s">
        <v>36</v>
      </c>
      <c r="B52" s="3" t="s">
        <v>310</v>
      </c>
      <c r="C52" s="26">
        <v>101.3068</v>
      </c>
      <c r="D52" s="7">
        <v>101.2253</v>
      </c>
      <c r="E52" s="7">
        <v>102.0021</v>
      </c>
      <c r="F52" s="108">
        <v>101.34990000000001</v>
      </c>
      <c r="G52" s="7">
        <v>100.881</v>
      </c>
      <c r="H52" s="106">
        <v>100.9824</v>
      </c>
      <c r="I52" s="106">
        <v>101.0433</v>
      </c>
      <c r="J52" s="106">
        <v>101.25060000000001</v>
      </c>
      <c r="K52" s="106">
        <v>101.2392</v>
      </c>
      <c r="L52" s="7">
        <v>101.2842</v>
      </c>
      <c r="M52" s="7">
        <v>101.62260000000001</v>
      </c>
      <c r="N52" s="7">
        <v>101.49850000000001</v>
      </c>
      <c r="O52" s="7">
        <v>101.4819</v>
      </c>
      <c r="P52" s="10">
        <f t="shared" si="12"/>
        <v>-8.0448696434978942E-2</v>
      </c>
      <c r="Q52" s="7">
        <f t="shared" si="12"/>
        <v>0.76739708353543468</v>
      </c>
      <c r="R52" s="7">
        <f t="shared" si="12"/>
        <v>-0.63939860061703979</v>
      </c>
      <c r="S52" s="7">
        <f t="shared" si="12"/>
        <v>-0.46265462521423795</v>
      </c>
      <c r="T52" s="7">
        <f t="shared" si="12"/>
        <v>0.10051446754096229</v>
      </c>
      <c r="U52" s="7">
        <f t="shared" si="12"/>
        <v>6.0307538739427596E-2</v>
      </c>
      <c r="V52" s="7">
        <f t="shared" si="12"/>
        <v>0.20515957020406458</v>
      </c>
      <c r="W52" s="7">
        <f t="shared" si="12"/>
        <v>-1.125919253812714E-2</v>
      </c>
      <c r="X52" s="7">
        <f t="shared" si="12"/>
        <v>4.4449185690919824E-2</v>
      </c>
      <c r="Y52" s="7">
        <f t="shared" si="12"/>
        <v>0.3341093675025395</v>
      </c>
      <c r="Z52" s="7">
        <f t="shared" si="12"/>
        <v>-0.1221185051356672</v>
      </c>
      <c r="AA52" s="11">
        <f t="shared" si="12"/>
        <v>-1.635492150131386E-2</v>
      </c>
      <c r="AB52" s="7">
        <f t="shared" si="13"/>
        <v>101.32175000000001</v>
      </c>
      <c r="AC52" s="7">
        <f t="shared" si="2"/>
        <v>101.52576666666666</v>
      </c>
      <c r="AD52" s="7">
        <f t="shared" si="3"/>
        <v>100.9689</v>
      </c>
      <c r="AE52" s="7">
        <f t="shared" si="14"/>
        <v>101.258</v>
      </c>
      <c r="AF52" s="7">
        <f t="shared" si="15"/>
        <v>101.53433333333334</v>
      </c>
      <c r="AG52" s="7">
        <f>IFERROR(AC52/'2018(2018=100)'!AF52*100-100,"")</f>
        <v>0.12791423204447483</v>
      </c>
      <c r="AH52" s="7">
        <f t="shared" si="17"/>
        <v>-0.54849786901385755</v>
      </c>
      <c r="AI52" s="7">
        <f t="shared" si="17"/>
        <v>0.2863257894262432</v>
      </c>
      <c r="AJ52" s="7">
        <f t="shared" si="17"/>
        <v>0.27290024821084558</v>
      </c>
    </row>
    <row r="53" spans="1:36" ht="15" customHeight="1" x14ac:dyDescent="0.2">
      <c r="A53" s="3" t="s">
        <v>38</v>
      </c>
      <c r="B53" s="3" t="s">
        <v>311</v>
      </c>
      <c r="C53" s="26">
        <v>99.411799999999999</v>
      </c>
      <c r="D53" s="7">
        <v>99.701319999999996</v>
      </c>
      <c r="E53" s="7">
        <v>99.701319999999996</v>
      </c>
      <c r="F53" s="108">
        <v>99.58511</v>
      </c>
      <c r="G53" s="7">
        <v>99.58511</v>
      </c>
      <c r="H53" s="106">
        <v>99.476079999999996</v>
      </c>
      <c r="I53" s="106">
        <v>99.513180000000006</v>
      </c>
      <c r="J53" s="106">
        <v>99.513180000000006</v>
      </c>
      <c r="K53" s="106">
        <v>99.513180000000006</v>
      </c>
      <c r="L53" s="7">
        <v>99.513180000000006</v>
      </c>
      <c r="M53" s="7">
        <v>98.812860000000001</v>
      </c>
      <c r="N53" s="7">
        <v>99.125919999999994</v>
      </c>
      <c r="O53" s="7">
        <v>99.125919999999994</v>
      </c>
      <c r="P53" s="10">
        <f t="shared" si="12"/>
        <v>0.29123303269832757</v>
      </c>
      <c r="Q53" s="7">
        <f t="shared" si="12"/>
        <v>0</v>
      </c>
      <c r="R53" s="7">
        <f t="shared" si="12"/>
        <v>-0.11655813584012255</v>
      </c>
      <c r="S53" s="7">
        <f t="shared" si="12"/>
        <v>0</v>
      </c>
      <c r="T53" s="7">
        <f t="shared" si="12"/>
        <v>-0.1094842391598545</v>
      </c>
      <c r="U53" s="7">
        <f t="shared" si="12"/>
        <v>3.7295398049470241E-2</v>
      </c>
      <c r="V53" s="7">
        <f t="shared" si="12"/>
        <v>0</v>
      </c>
      <c r="W53" s="7">
        <f t="shared" si="12"/>
        <v>0</v>
      </c>
      <c r="X53" s="7">
        <f t="shared" si="12"/>
        <v>0</v>
      </c>
      <c r="Y53" s="7">
        <f t="shared" si="12"/>
        <v>-0.70374597616115253</v>
      </c>
      <c r="Z53" s="7">
        <f t="shared" si="12"/>
        <v>0.31682111012675174</v>
      </c>
      <c r="AA53" s="11">
        <f t="shared" si="12"/>
        <v>0</v>
      </c>
      <c r="AB53" s="7">
        <f t="shared" si="13"/>
        <v>99.430530000000019</v>
      </c>
      <c r="AC53" s="7">
        <f t="shared" si="2"/>
        <v>99.66258333333333</v>
      </c>
      <c r="AD53" s="7">
        <f t="shared" si="3"/>
        <v>99.52479000000001</v>
      </c>
      <c r="AE53" s="7">
        <f t="shared" si="14"/>
        <v>99.513179999999991</v>
      </c>
      <c r="AF53" s="7">
        <f t="shared" si="15"/>
        <v>99.021566666666672</v>
      </c>
      <c r="AG53" s="7">
        <f>IFERROR(AC53/'2018(2018=100)'!AF53*100-100,"")</f>
        <v>-0.19769343747914547</v>
      </c>
      <c r="AH53" s="7">
        <f t="shared" si="17"/>
        <v>-0.13825984509398381</v>
      </c>
      <c r="AI53" s="7">
        <f t="shared" si="17"/>
        <v>-1.1665435315180162E-2</v>
      </c>
      <c r="AJ53" s="7">
        <f t="shared" si="17"/>
        <v>-0.49401831328606249</v>
      </c>
    </row>
    <row r="54" spans="1:36" ht="15" customHeight="1" x14ac:dyDescent="0.2">
      <c r="A54" s="3" t="s">
        <v>40</v>
      </c>
      <c r="B54" s="3" t="s">
        <v>312</v>
      </c>
      <c r="C54" s="26">
        <v>101.471</v>
      </c>
      <c r="D54" s="7">
        <v>101.83880000000001</v>
      </c>
      <c r="E54" s="7">
        <v>102.30710000000001</v>
      </c>
      <c r="F54" s="108">
        <v>102.3536</v>
      </c>
      <c r="G54" s="7">
        <v>102.24939999999999</v>
      </c>
      <c r="H54" s="106">
        <v>102.2813</v>
      </c>
      <c r="I54" s="106">
        <v>102.6005</v>
      </c>
      <c r="J54" s="106">
        <v>102.79170000000001</v>
      </c>
      <c r="K54" s="106">
        <v>102.78879999999999</v>
      </c>
      <c r="L54" s="7">
        <v>102.9937</v>
      </c>
      <c r="M54" s="7">
        <v>102.9759</v>
      </c>
      <c r="N54" s="7">
        <v>102.8463</v>
      </c>
      <c r="O54" s="7">
        <v>102.84869999999999</v>
      </c>
      <c r="P54" s="10">
        <f t="shared" si="12"/>
        <v>0.36246809433237331</v>
      </c>
      <c r="Q54" s="7">
        <f t="shared" si="12"/>
        <v>0.45984438151274287</v>
      </c>
      <c r="R54" s="7">
        <f t="shared" si="12"/>
        <v>4.5451390959175511E-2</v>
      </c>
      <c r="S54" s="7">
        <f t="shared" ref="S54:AA58" si="18">(G54-F54)/F54*100</f>
        <v>-0.10180394241141087</v>
      </c>
      <c r="T54" s="7">
        <f t="shared" si="18"/>
        <v>3.1198227080068312E-2</v>
      </c>
      <c r="U54" s="7">
        <f t="shared" si="18"/>
        <v>0.31208050738502058</v>
      </c>
      <c r="V54" s="7">
        <f t="shared" si="18"/>
        <v>0.18635386767121909</v>
      </c>
      <c r="W54" s="7">
        <f t="shared" si="18"/>
        <v>-2.8212394580603341E-3</v>
      </c>
      <c r="X54" s="7">
        <f t="shared" si="18"/>
        <v>0.19934078420996179</v>
      </c>
      <c r="Y54" s="7">
        <f t="shared" si="18"/>
        <v>-1.7282610489775835E-2</v>
      </c>
      <c r="Z54" s="7">
        <f t="shared" si="18"/>
        <v>-0.1258546902721864</v>
      </c>
      <c r="AA54" s="11">
        <f t="shared" si="18"/>
        <v>2.3335793314824224E-3</v>
      </c>
      <c r="AB54" s="7">
        <f t="shared" si="13"/>
        <v>102.57298333333331</v>
      </c>
      <c r="AC54" s="7">
        <f t="shared" si="2"/>
        <v>102.1665</v>
      </c>
      <c r="AD54" s="7">
        <f t="shared" si="3"/>
        <v>102.37706666666666</v>
      </c>
      <c r="AE54" s="7">
        <f t="shared" si="14"/>
        <v>102.85806666666667</v>
      </c>
      <c r="AF54" s="7">
        <f t="shared" si="15"/>
        <v>102.89030000000001</v>
      </c>
      <c r="AG54" s="7">
        <f>IFERROR(AC54/'2018(2018=100)'!AF54*100-100,"")</f>
        <v>0.77052590464299442</v>
      </c>
      <c r="AH54" s="7">
        <f t="shared" si="17"/>
        <v>0.20610147814269908</v>
      </c>
      <c r="AI54" s="7">
        <f t="shared" si="17"/>
        <v>0.46983178524358493</v>
      </c>
      <c r="AJ54" s="7">
        <f t="shared" si="17"/>
        <v>3.1337681504169268E-2</v>
      </c>
    </row>
    <row r="55" spans="1:36" ht="15" customHeight="1" x14ac:dyDescent="0.2">
      <c r="A55" s="3" t="s">
        <v>41</v>
      </c>
      <c r="B55" s="3" t="s">
        <v>313</v>
      </c>
      <c r="C55" s="26">
        <v>100.7818</v>
      </c>
      <c r="D55" s="7">
        <v>102.39660000000001</v>
      </c>
      <c r="E55" s="7">
        <v>102.2692</v>
      </c>
      <c r="F55" s="108">
        <v>102.0646</v>
      </c>
      <c r="G55" s="7">
        <v>102.1065</v>
      </c>
      <c r="H55" s="106">
        <v>102.3687</v>
      </c>
      <c r="I55" s="106">
        <v>102.4211</v>
      </c>
      <c r="J55" s="106">
        <v>102.6917</v>
      </c>
      <c r="K55" s="106">
        <v>102.8074</v>
      </c>
      <c r="L55" s="7">
        <v>102.8682</v>
      </c>
      <c r="M55" s="7">
        <v>102.91160000000001</v>
      </c>
      <c r="N55" s="7">
        <v>103.0907</v>
      </c>
      <c r="O55" s="7">
        <v>103.0907</v>
      </c>
      <c r="P55" s="10">
        <f t="shared" ref="P55:R58" si="19">(D55-C55)/C55*100</f>
        <v>1.6022734263527763</v>
      </c>
      <c r="Q55" s="7">
        <f t="shared" si="19"/>
        <v>-0.12441819357284188</v>
      </c>
      <c r="R55" s="7">
        <f t="shared" si="19"/>
        <v>-0.20006023318848609</v>
      </c>
      <c r="S55" s="7">
        <f t="shared" si="18"/>
        <v>4.1052431499264463E-2</v>
      </c>
      <c r="T55" s="7">
        <f t="shared" si="18"/>
        <v>0.25679070382395547</v>
      </c>
      <c r="U55" s="7">
        <f t="shared" si="18"/>
        <v>5.1187521185666669E-2</v>
      </c>
      <c r="V55" s="7">
        <f t="shared" si="18"/>
        <v>0.26420337215671552</v>
      </c>
      <c r="W55" s="7">
        <f t="shared" si="18"/>
        <v>0.11266733338722011</v>
      </c>
      <c r="X55" s="7">
        <f t="shared" si="18"/>
        <v>5.9139711732813412E-2</v>
      </c>
      <c r="Y55" s="7">
        <f t="shared" si="18"/>
        <v>4.2189909029229082E-2</v>
      </c>
      <c r="Z55" s="7">
        <f t="shared" si="18"/>
        <v>0.17403285926950038</v>
      </c>
      <c r="AA55" s="11">
        <f t="shared" si="18"/>
        <v>0</v>
      </c>
      <c r="AB55" s="7">
        <f t="shared" si="13"/>
        <v>102.59058333333331</v>
      </c>
      <c r="AC55" s="7">
        <f t="shared" si="2"/>
        <v>102.24346666666666</v>
      </c>
      <c r="AD55" s="7">
        <f t="shared" si="3"/>
        <v>102.29876666666667</v>
      </c>
      <c r="AE55" s="7">
        <f t="shared" si="14"/>
        <v>102.7891</v>
      </c>
      <c r="AF55" s="7">
        <f t="shared" si="15"/>
        <v>103.03099999999999</v>
      </c>
      <c r="AG55" s="7">
        <f>IFERROR(AC55/'2018(2018=100)'!AF55*100-100,"")</f>
        <v>1.5450734994949471</v>
      </c>
      <c r="AH55" s="7">
        <f t="shared" si="17"/>
        <v>5.4086585483531735E-2</v>
      </c>
      <c r="AI55" s="7">
        <f t="shared" si="17"/>
        <v>0.47931499988757764</v>
      </c>
      <c r="AJ55" s="7">
        <f t="shared" si="17"/>
        <v>0.23533623701344197</v>
      </c>
    </row>
    <row r="56" spans="1:36" ht="15" customHeight="1" x14ac:dyDescent="0.2">
      <c r="A56" s="3" t="s">
        <v>42</v>
      </c>
      <c r="B56" s="3" t="s">
        <v>70</v>
      </c>
      <c r="C56" s="26">
        <v>100.2578</v>
      </c>
      <c r="D56" s="7">
        <v>102.236</v>
      </c>
      <c r="E56" s="7">
        <v>102.7255</v>
      </c>
      <c r="F56" s="108">
        <v>102.7255</v>
      </c>
      <c r="G56" s="7">
        <v>102.7859</v>
      </c>
      <c r="H56" s="106">
        <v>103.717</v>
      </c>
      <c r="I56" s="106">
        <v>104.07989999999999</v>
      </c>
      <c r="J56" s="106">
        <v>104.07989999999999</v>
      </c>
      <c r="K56" s="106">
        <v>104.07989999999999</v>
      </c>
      <c r="L56" s="7">
        <v>104.07989999999999</v>
      </c>
      <c r="M56" s="7">
        <v>104.07989999999999</v>
      </c>
      <c r="N56" s="7">
        <v>104.8479</v>
      </c>
      <c r="O56" s="7">
        <v>104.8479</v>
      </c>
      <c r="P56" s="10">
        <f t="shared" si="19"/>
        <v>1.9731133138768266</v>
      </c>
      <c r="Q56" s="7">
        <f t="shared" si="19"/>
        <v>0.47879416252591306</v>
      </c>
      <c r="R56" s="7">
        <f t="shared" si="19"/>
        <v>0</v>
      </c>
      <c r="S56" s="7">
        <f t="shared" si="18"/>
        <v>5.8797474823681896E-2</v>
      </c>
      <c r="T56" s="7">
        <f t="shared" si="18"/>
        <v>0.90586354743209008</v>
      </c>
      <c r="U56" s="7">
        <f t="shared" si="18"/>
        <v>0.34989442425060141</v>
      </c>
      <c r="V56" s="7">
        <f t="shared" si="18"/>
        <v>0</v>
      </c>
      <c r="W56" s="7">
        <f t="shared" si="18"/>
        <v>0</v>
      </c>
      <c r="X56" s="7">
        <f t="shared" si="18"/>
        <v>0</v>
      </c>
      <c r="Y56" s="7">
        <f t="shared" si="18"/>
        <v>0</v>
      </c>
      <c r="Z56" s="7">
        <f t="shared" si="18"/>
        <v>0.73789463671660016</v>
      </c>
      <c r="AA56" s="11">
        <f t="shared" si="18"/>
        <v>0</v>
      </c>
      <c r="AB56" s="7">
        <f t="shared" si="13"/>
        <v>103.69043333333332</v>
      </c>
      <c r="AC56" s="7">
        <f t="shared" si="2"/>
        <v>102.56233333333334</v>
      </c>
      <c r="AD56" s="7">
        <f t="shared" si="3"/>
        <v>103.52760000000001</v>
      </c>
      <c r="AE56" s="7">
        <f t="shared" si="14"/>
        <v>104.07989999999999</v>
      </c>
      <c r="AF56" s="7">
        <f t="shared" si="15"/>
        <v>104.5919</v>
      </c>
      <c r="AG56" s="7">
        <f>IFERROR(AC56/'2018(2018=100)'!AF56*100-100,"")</f>
        <v>2.3702185565089593</v>
      </c>
      <c r="AH56" s="7">
        <f t="shared" si="17"/>
        <v>0.94115123485880758</v>
      </c>
      <c r="AI56" s="7">
        <f t="shared" si="17"/>
        <v>0.53348092682530535</v>
      </c>
      <c r="AJ56" s="7">
        <f t="shared" si="17"/>
        <v>0.49192975781107862</v>
      </c>
    </row>
    <row r="57" spans="1:36" s="46" customFormat="1" x14ac:dyDescent="0.2">
      <c r="A57" s="54" t="s">
        <v>44</v>
      </c>
      <c r="B57" s="54" t="s">
        <v>48</v>
      </c>
      <c r="C57" s="26">
        <v>97.312910000000002</v>
      </c>
      <c r="D57" s="109">
        <v>94.361980000000003</v>
      </c>
      <c r="E57" s="109">
        <v>91.453400000000002</v>
      </c>
      <c r="F57" s="110">
        <v>95.261380000000003</v>
      </c>
      <c r="G57" s="109">
        <v>95.862729999999999</v>
      </c>
      <c r="H57" s="105">
        <v>98.795029999999997</v>
      </c>
      <c r="I57" s="105">
        <v>102.5064</v>
      </c>
      <c r="J57" s="105">
        <v>104.26860000000001</v>
      </c>
      <c r="K57" s="105">
        <v>106.2863</v>
      </c>
      <c r="L57" s="109">
        <v>105.69329999999999</v>
      </c>
      <c r="M57" s="109">
        <v>102.3929</v>
      </c>
      <c r="N57" s="109">
        <v>100.1549</v>
      </c>
      <c r="O57" s="109">
        <v>99.075890000000001</v>
      </c>
      <c r="P57" s="21">
        <f t="shared" si="19"/>
        <v>-3.0324136848851806</v>
      </c>
      <c r="Q57" s="20">
        <f t="shared" si="19"/>
        <v>-3.0823643166453274</v>
      </c>
      <c r="R57" s="20">
        <f t="shared" si="19"/>
        <v>4.1638473801958158</v>
      </c>
      <c r="S57" s="20">
        <f t="shared" si="18"/>
        <v>0.63126316246940417</v>
      </c>
      <c r="T57" s="20">
        <f t="shared" si="18"/>
        <v>3.0588530078373499</v>
      </c>
      <c r="U57" s="20">
        <f t="shared" si="18"/>
        <v>3.7566363409171513</v>
      </c>
      <c r="V57" s="20">
        <f t="shared" si="18"/>
        <v>1.7191121725082601</v>
      </c>
      <c r="W57" s="20">
        <f t="shared" si="18"/>
        <v>1.9350983901193559</v>
      </c>
      <c r="X57" s="20">
        <f t="shared" si="18"/>
        <v>-0.55792703292898849</v>
      </c>
      <c r="Y57" s="20">
        <f t="shared" si="18"/>
        <v>-3.1226198822441882</v>
      </c>
      <c r="Z57" s="20">
        <f t="shared" si="18"/>
        <v>-2.1856984224492124</v>
      </c>
      <c r="AA57" s="19">
        <f t="shared" si="18"/>
        <v>-1.0773411984835457</v>
      </c>
      <c r="AB57" s="20">
        <f>(AB33/AB37)*100</f>
        <v>99.710750251316156</v>
      </c>
      <c r="AC57" s="20">
        <f t="shared" ref="AC57:AF57" si="20">(AC34/AC37)*100</f>
        <v>93.280369152866086</v>
      </c>
      <c r="AD57" s="20">
        <f t="shared" si="20"/>
        <v>98.826107591429505</v>
      </c>
      <c r="AE57" s="20">
        <f t="shared" si="20"/>
        <v>105.60203158821557</v>
      </c>
      <c r="AF57" s="20">
        <f t="shared" si="20"/>
        <v>100.49536931759452</v>
      </c>
      <c r="AG57" s="109">
        <f>IFERROR(AC57/'2018(2018=100)'!AF57*100-100,"")</f>
        <v>-4.8909079293356825</v>
      </c>
      <c r="AH57" s="20">
        <f t="shared" si="17"/>
        <v>5.9452363760215974</v>
      </c>
      <c r="AI57" s="20">
        <f t="shared" si="17"/>
        <v>6.8564108836496303</v>
      </c>
      <c r="AJ57" s="20">
        <f t="shared" si="17"/>
        <v>-4.8357613900213181</v>
      </c>
    </row>
    <row r="58" spans="1:36" s="46" customFormat="1" x14ac:dyDescent="0.2">
      <c r="A58" s="54" t="s">
        <v>46</v>
      </c>
      <c r="B58" s="46" t="s">
        <v>72</v>
      </c>
      <c r="C58" s="26">
        <v>97.045940000000002</v>
      </c>
      <c r="D58" s="109">
        <v>94.136120000000005</v>
      </c>
      <c r="E58" s="109">
        <v>90.711950000000002</v>
      </c>
      <c r="F58" s="110">
        <v>94.800730000000001</v>
      </c>
      <c r="G58" s="109">
        <v>95.870189999999994</v>
      </c>
      <c r="H58" s="105">
        <v>99.333359999999999</v>
      </c>
      <c r="I58" s="105">
        <v>103.3506</v>
      </c>
      <c r="J58" s="105">
        <v>105.50060000000001</v>
      </c>
      <c r="K58" s="105">
        <v>107.6844</v>
      </c>
      <c r="L58" s="109">
        <v>106.64190000000001</v>
      </c>
      <c r="M58" s="109">
        <v>103.2063</v>
      </c>
      <c r="N58" s="109">
        <v>101.0198</v>
      </c>
      <c r="O58" s="109">
        <v>99.799270000000007</v>
      </c>
      <c r="P58" s="21">
        <f t="shared" si="19"/>
        <v>-2.9983943686876504</v>
      </c>
      <c r="Q58" s="20">
        <f t="shared" si="19"/>
        <v>-3.6374666812271457</v>
      </c>
      <c r="R58" s="20">
        <f t="shared" si="19"/>
        <v>4.5074325929494403</v>
      </c>
      <c r="S58" s="20">
        <f t="shared" si="18"/>
        <v>1.1281136759178882</v>
      </c>
      <c r="T58" s="20">
        <f t="shared" si="18"/>
        <v>3.6123533290170857</v>
      </c>
      <c r="U58" s="20">
        <f t="shared" si="18"/>
        <v>4.0442002565905364</v>
      </c>
      <c r="V58" s="20">
        <f t="shared" si="18"/>
        <v>2.0802975502803136</v>
      </c>
      <c r="W58" s="20">
        <f t="shared" si="18"/>
        <v>2.0699408344597008</v>
      </c>
      <c r="X58" s="20">
        <f t="shared" si="18"/>
        <v>-0.9681068009850915</v>
      </c>
      <c r="Y58" s="20">
        <f t="shared" si="18"/>
        <v>-3.2216230205951017</v>
      </c>
      <c r="Z58" s="20">
        <f t="shared" si="18"/>
        <v>-2.1185722189439939</v>
      </c>
      <c r="AA58" s="19">
        <f t="shared" si="18"/>
        <v>-1.2082086878017939</v>
      </c>
      <c r="AB58" s="20">
        <f>(AB33/AB50)*100</f>
        <v>100.17928968396413</v>
      </c>
      <c r="AC58" s="20">
        <f t="shared" ref="AC58:AF58" si="21">(AC34/AC50)*100</f>
        <v>92.803140700144183</v>
      </c>
      <c r="AD58" s="20">
        <f t="shared" si="21"/>
        <v>99.280109791115919</v>
      </c>
      <c r="AE58" s="20">
        <f t="shared" si="21"/>
        <v>106.79692335702953</v>
      </c>
      <c r="AF58" s="20">
        <f t="shared" si="21"/>
        <v>101.29532793105997</v>
      </c>
      <c r="AG58" s="109">
        <f>IFERROR(AC58/'2018(2018=100)'!AF58*100-100,"")</f>
        <v>-5.0227080497605527</v>
      </c>
      <c r="AH58" s="20">
        <f t="shared" si="17"/>
        <v>6.9792563507084822</v>
      </c>
      <c r="AI58" s="20">
        <f t="shared" si="17"/>
        <v>7.5713187482657816</v>
      </c>
      <c r="AJ58" s="20">
        <f t="shared" si="17"/>
        <v>-5.1514549792575366</v>
      </c>
    </row>
    <row r="59" spans="1:36" s="46" customFormat="1" ht="20.25" customHeight="1" x14ac:dyDescent="0.2">
      <c r="B59" s="22" t="s">
        <v>53</v>
      </c>
      <c r="C59" s="37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123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124"/>
      <c r="AB59" s="23"/>
      <c r="AC59" s="28" t="str">
        <f t="shared" si="2"/>
        <v/>
      </c>
      <c r="AD59" s="28" t="str">
        <f t="shared" si="3"/>
        <v/>
      </c>
      <c r="AE59" s="28"/>
      <c r="AF59" s="28"/>
      <c r="AG59" s="28"/>
      <c r="AH59" s="28"/>
      <c r="AI59" s="28"/>
      <c r="AJ59" s="28"/>
    </row>
    <row r="60" spans="1:36" s="46" customFormat="1" x14ac:dyDescent="0.2">
      <c r="A60" s="54" t="s">
        <v>14</v>
      </c>
      <c r="B60" s="54" t="s">
        <v>15</v>
      </c>
      <c r="C60" s="26">
        <v>97.418210000000002</v>
      </c>
      <c r="D60" s="109">
        <v>100.9106</v>
      </c>
      <c r="E60" s="109">
        <v>104.10129999999999</v>
      </c>
      <c r="F60" s="110">
        <v>106.9641</v>
      </c>
      <c r="G60" s="109">
        <v>107.37730000000001</v>
      </c>
      <c r="H60" s="105">
        <v>107.9918</v>
      </c>
      <c r="I60" s="105">
        <v>104.0068</v>
      </c>
      <c r="J60" s="105">
        <v>103.7016</v>
      </c>
      <c r="K60" s="105">
        <v>101.34229999999999</v>
      </c>
      <c r="L60" s="109">
        <v>104.5378</v>
      </c>
      <c r="M60" s="109">
        <v>102.52500000000001</v>
      </c>
      <c r="N60" s="109">
        <v>107.0081</v>
      </c>
      <c r="O60" s="109">
        <v>113.17149999999999</v>
      </c>
      <c r="P60" s="21">
        <f t="shared" ref="P60:AA81" si="22">(D60-C60)/C60*100</f>
        <v>3.584945771432261</v>
      </c>
      <c r="Q60" s="20">
        <f t="shared" si="22"/>
        <v>3.1619076687681895</v>
      </c>
      <c r="R60" s="20">
        <f t="shared" si="22"/>
        <v>2.7500136885898709</v>
      </c>
      <c r="S60" s="20">
        <f t="shared" si="22"/>
        <v>0.38629783263730855</v>
      </c>
      <c r="T60" s="20">
        <f t="shared" si="22"/>
        <v>0.57228110596931792</v>
      </c>
      <c r="U60" s="20">
        <f t="shared" si="22"/>
        <v>-3.6900949886935854</v>
      </c>
      <c r="V60" s="20">
        <f t="shared" si="22"/>
        <v>-0.29344235184622475</v>
      </c>
      <c r="W60" s="20">
        <f t="shared" si="22"/>
        <v>-2.2750854374474496</v>
      </c>
      <c r="X60" s="20">
        <f t="shared" si="22"/>
        <v>3.153174932876015</v>
      </c>
      <c r="Y60" s="20">
        <f t="shared" si="22"/>
        <v>-1.9254279313320144</v>
      </c>
      <c r="Z60" s="20">
        <f t="shared" si="22"/>
        <v>4.3726895879053815</v>
      </c>
      <c r="AA60" s="19">
        <f t="shared" si="22"/>
        <v>5.7597508973619718</v>
      </c>
      <c r="AB60" s="20">
        <f t="shared" ref="AB60:AB81" si="23">AVERAGE(D60:O60)</f>
        <v>105.30318333333334</v>
      </c>
      <c r="AC60" s="20">
        <f t="shared" si="2"/>
        <v>103.992</v>
      </c>
      <c r="AD60" s="20">
        <f t="shared" si="3"/>
        <v>106.45863333333334</v>
      </c>
      <c r="AE60" s="20">
        <f t="shared" ref="AE60:AE81" si="24">IFERROR(AVERAGE(J60:L60),"")</f>
        <v>103.1939</v>
      </c>
      <c r="AF60" s="20">
        <f t="shared" ref="AF60:AF81" si="25">IFERROR(AVERAGE(M60:O60),"")</f>
        <v>107.56819999999999</v>
      </c>
      <c r="AG60" s="109">
        <f>IFERROR(AC60/'2018(2018=100)'!AF60*100-100,"")</f>
        <v>5.4844752269417967</v>
      </c>
      <c r="AH60" s="20">
        <f t="shared" ref="AH60:AJ83" si="26">IFERROR(AD60/AC60*100-100,"")</f>
        <v>2.3719452778418741</v>
      </c>
      <c r="AI60" s="20">
        <f t="shared" si="26"/>
        <v>-3.0666684618344817</v>
      </c>
      <c r="AJ60" s="20">
        <f t="shared" si="26"/>
        <v>4.2389133466222262</v>
      </c>
    </row>
    <row r="61" spans="1:36" x14ac:dyDescent="0.2">
      <c r="A61" s="3" t="s">
        <v>16</v>
      </c>
      <c r="B61" s="3" t="s">
        <v>100</v>
      </c>
      <c r="C61" s="14">
        <v>97.418210000000002</v>
      </c>
      <c r="D61" s="7">
        <v>100.9106</v>
      </c>
      <c r="E61" s="7">
        <v>104.10129999999999</v>
      </c>
      <c r="F61" s="108">
        <v>106.9641</v>
      </c>
      <c r="G61" s="7">
        <v>107.37730000000001</v>
      </c>
      <c r="H61" s="106">
        <v>107.9918</v>
      </c>
      <c r="I61" s="106">
        <v>104.0068</v>
      </c>
      <c r="J61" s="106">
        <v>103.7016</v>
      </c>
      <c r="K61" s="106">
        <v>101.34229999999999</v>
      </c>
      <c r="L61" s="7">
        <v>104.5378</v>
      </c>
      <c r="M61" s="7">
        <v>102.52500000000001</v>
      </c>
      <c r="N61" s="7">
        <v>107.0081</v>
      </c>
      <c r="O61" s="7">
        <v>113.17149999999999</v>
      </c>
      <c r="P61" s="10">
        <f t="shared" si="22"/>
        <v>3.584945771432261</v>
      </c>
      <c r="Q61" s="7">
        <f t="shared" si="22"/>
        <v>3.1619076687681895</v>
      </c>
      <c r="R61" s="7">
        <f t="shared" si="22"/>
        <v>2.7500136885898709</v>
      </c>
      <c r="S61" s="7">
        <f t="shared" si="22"/>
        <v>0.38629783263730855</v>
      </c>
      <c r="T61" s="7">
        <f t="shared" si="22"/>
        <v>0.57228110596931792</v>
      </c>
      <c r="U61" s="7">
        <f t="shared" si="22"/>
        <v>-3.6900949886935854</v>
      </c>
      <c r="V61" s="7">
        <f t="shared" si="22"/>
        <v>-0.29344235184622475</v>
      </c>
      <c r="W61" s="7">
        <f t="shared" si="22"/>
        <v>-2.2750854374474496</v>
      </c>
      <c r="X61" s="7">
        <f t="shared" si="22"/>
        <v>3.153174932876015</v>
      </c>
      <c r="Y61" s="7">
        <f t="shared" si="22"/>
        <v>-1.9254279313320144</v>
      </c>
      <c r="Z61" s="7">
        <f t="shared" si="22"/>
        <v>4.3726895879053815</v>
      </c>
      <c r="AA61" s="11">
        <f t="shared" si="22"/>
        <v>5.7597508973619718</v>
      </c>
      <c r="AB61" s="7">
        <f t="shared" si="23"/>
        <v>105.30318333333334</v>
      </c>
      <c r="AC61" s="7">
        <f t="shared" si="2"/>
        <v>103.992</v>
      </c>
      <c r="AD61" s="7">
        <f t="shared" si="3"/>
        <v>106.45863333333334</v>
      </c>
      <c r="AE61" s="7">
        <f t="shared" si="24"/>
        <v>103.1939</v>
      </c>
      <c r="AF61" s="7">
        <f t="shared" si="25"/>
        <v>107.56819999999999</v>
      </c>
      <c r="AG61" s="7">
        <f>IFERROR(AC61/'2018(2018=100)'!AF61*100-100,"")</f>
        <v>5.4844752269417967</v>
      </c>
      <c r="AH61" s="7">
        <f t="shared" si="26"/>
        <v>2.3719452778418741</v>
      </c>
      <c r="AI61" s="7">
        <f t="shared" si="26"/>
        <v>-3.0666684618344817</v>
      </c>
      <c r="AJ61" s="7">
        <f t="shared" si="26"/>
        <v>4.2389133466222262</v>
      </c>
    </row>
    <row r="62" spans="1:36" s="46" customFormat="1" x14ac:dyDescent="0.2">
      <c r="A62" s="54" t="s">
        <v>20</v>
      </c>
      <c r="B62" s="54" t="s">
        <v>21</v>
      </c>
      <c r="C62" s="26">
        <v>101.00020000000001</v>
      </c>
      <c r="D62" s="109">
        <v>101.6631</v>
      </c>
      <c r="E62" s="109">
        <v>101.29510000000001</v>
      </c>
      <c r="F62" s="110">
        <v>101.5706</v>
      </c>
      <c r="G62" s="109">
        <v>102.1558</v>
      </c>
      <c r="H62" s="105">
        <v>102.9796</v>
      </c>
      <c r="I62" s="105">
        <v>103.6183</v>
      </c>
      <c r="J62" s="105">
        <v>104.5407</v>
      </c>
      <c r="K62" s="105">
        <v>104.904</v>
      </c>
      <c r="L62" s="109">
        <v>104.3202</v>
      </c>
      <c r="M62" s="109">
        <v>104.1768</v>
      </c>
      <c r="N62" s="109">
        <v>104.3599</v>
      </c>
      <c r="O62" s="109">
        <v>104.1998</v>
      </c>
      <c r="P62" s="21">
        <f t="shared" si="22"/>
        <v>0.65633533398943111</v>
      </c>
      <c r="Q62" s="20">
        <f t="shared" si="22"/>
        <v>-0.36197991208215669</v>
      </c>
      <c r="R62" s="20">
        <f t="shared" si="22"/>
        <v>0.27197761787094721</v>
      </c>
      <c r="S62" s="20">
        <f t="shared" si="22"/>
        <v>0.57615097282087568</v>
      </c>
      <c r="T62" s="20">
        <f t="shared" si="22"/>
        <v>0.80641529898449782</v>
      </c>
      <c r="U62" s="20">
        <f t="shared" si="22"/>
        <v>0.62021992705351359</v>
      </c>
      <c r="V62" s="20">
        <f t="shared" si="22"/>
        <v>0.89019024631749022</v>
      </c>
      <c r="W62" s="20">
        <f t="shared" si="22"/>
        <v>0.34752015243823248</v>
      </c>
      <c r="X62" s="20">
        <f t="shared" si="22"/>
        <v>-0.5565088080530739</v>
      </c>
      <c r="Y62" s="20">
        <f t="shared" si="22"/>
        <v>-0.13746139290377102</v>
      </c>
      <c r="Z62" s="20">
        <f t="shared" si="22"/>
        <v>0.1757589021739927</v>
      </c>
      <c r="AA62" s="19">
        <f t="shared" si="22"/>
        <v>-0.15341141568744307</v>
      </c>
      <c r="AB62" s="20">
        <f t="shared" si="23"/>
        <v>103.31532500000002</v>
      </c>
      <c r="AC62" s="20">
        <f t="shared" si="2"/>
        <v>101.50959999999999</v>
      </c>
      <c r="AD62" s="20">
        <f t="shared" si="3"/>
        <v>102.91789999999999</v>
      </c>
      <c r="AE62" s="20">
        <f t="shared" si="24"/>
        <v>104.5883</v>
      </c>
      <c r="AF62" s="20">
        <f t="shared" si="25"/>
        <v>104.24549999999999</v>
      </c>
      <c r="AG62" s="109">
        <f>IFERROR(AC62/'2018(2018=100)'!AF62*100-100,"")</f>
        <v>0.75421208724458211</v>
      </c>
      <c r="AH62" s="20">
        <f t="shared" si="26"/>
        <v>1.3873564667775184</v>
      </c>
      <c r="AI62" s="20">
        <f t="shared" si="26"/>
        <v>1.6230412785336767</v>
      </c>
      <c r="AJ62" s="20">
        <f t="shared" si="26"/>
        <v>-0.32776132703180849</v>
      </c>
    </row>
    <row r="63" spans="1:36" s="46" customFormat="1" x14ac:dyDescent="0.2">
      <c r="A63" s="54" t="s">
        <v>22</v>
      </c>
      <c r="B63" s="54" t="s">
        <v>23</v>
      </c>
      <c r="C63" s="26">
        <v>100.8445</v>
      </c>
      <c r="D63" s="109">
        <v>101.3691</v>
      </c>
      <c r="E63" s="109">
        <v>100.8603</v>
      </c>
      <c r="F63" s="110">
        <v>101.1592</v>
      </c>
      <c r="G63" s="109">
        <v>101.8986</v>
      </c>
      <c r="H63" s="105">
        <v>102.9453</v>
      </c>
      <c r="I63" s="105">
        <v>103.7238</v>
      </c>
      <c r="J63" s="105">
        <v>104.8531</v>
      </c>
      <c r="K63" s="105">
        <v>105.294</v>
      </c>
      <c r="L63" s="109">
        <v>104.44450000000001</v>
      </c>
      <c r="M63" s="109">
        <v>104.24590000000001</v>
      </c>
      <c r="N63" s="109">
        <v>104.48399999999999</v>
      </c>
      <c r="O63" s="109">
        <v>104.2178</v>
      </c>
      <c r="P63" s="21">
        <f t="shared" si="22"/>
        <v>0.52020685312536297</v>
      </c>
      <c r="Q63" s="20">
        <f t="shared" si="22"/>
        <v>-0.50192810235072416</v>
      </c>
      <c r="R63" s="20">
        <f t="shared" si="22"/>
        <v>0.29635049667709029</v>
      </c>
      <c r="S63" s="20">
        <f t="shared" si="22"/>
        <v>0.73092709313636661</v>
      </c>
      <c r="T63" s="20">
        <f t="shared" si="22"/>
        <v>1.0271976258751359</v>
      </c>
      <c r="U63" s="20">
        <f t="shared" si="22"/>
        <v>0.75622685057015138</v>
      </c>
      <c r="V63" s="20">
        <f t="shared" si="22"/>
        <v>1.0887568716148084</v>
      </c>
      <c r="W63" s="20">
        <f t="shared" si="22"/>
        <v>0.42049305170757867</v>
      </c>
      <c r="X63" s="20">
        <f t="shared" si="22"/>
        <v>-0.80678861093698773</v>
      </c>
      <c r="Y63" s="20">
        <f t="shared" si="22"/>
        <v>-0.19014883502721444</v>
      </c>
      <c r="Z63" s="20">
        <f t="shared" si="22"/>
        <v>0.22840226809878245</v>
      </c>
      <c r="AA63" s="19">
        <f t="shared" si="22"/>
        <v>-0.25477585084797461</v>
      </c>
      <c r="AB63" s="20">
        <f t="shared" si="23"/>
        <v>103.29129999999998</v>
      </c>
      <c r="AC63" s="20">
        <f t="shared" si="2"/>
        <v>101.12953333333333</v>
      </c>
      <c r="AD63" s="20">
        <f t="shared" si="3"/>
        <v>102.85590000000001</v>
      </c>
      <c r="AE63" s="20">
        <f t="shared" si="24"/>
        <v>104.86386666666665</v>
      </c>
      <c r="AF63" s="20">
        <f t="shared" si="25"/>
        <v>104.3159</v>
      </c>
      <c r="AG63" s="109">
        <f>IFERROR(AC63/'2018(2018=100)'!AF63*100-100,"")</f>
        <v>0.54209936080130205</v>
      </c>
      <c r="AH63" s="20">
        <f t="shared" si="26"/>
        <v>1.7070845773374543</v>
      </c>
      <c r="AI63" s="20">
        <f t="shared" si="26"/>
        <v>1.9522134040600889</v>
      </c>
      <c r="AJ63" s="20">
        <f t="shared" si="26"/>
        <v>-0.52255050675222492</v>
      </c>
    </row>
    <row r="64" spans="1:36" ht="15" customHeight="1" x14ac:dyDescent="0.2">
      <c r="A64" s="3" t="s">
        <v>24</v>
      </c>
      <c r="B64" s="3" t="s">
        <v>301</v>
      </c>
      <c r="C64" s="26">
        <v>99.821119999999993</v>
      </c>
      <c r="D64" s="7">
        <v>100.6801</v>
      </c>
      <c r="E64" s="7">
        <v>99.702789999999993</v>
      </c>
      <c r="F64" s="108">
        <v>100.1721</v>
      </c>
      <c r="G64" s="7">
        <v>101.40260000000001</v>
      </c>
      <c r="H64" s="106">
        <v>102.8599</v>
      </c>
      <c r="I64" s="106">
        <v>104.086</v>
      </c>
      <c r="J64" s="106">
        <v>105.86499999999999</v>
      </c>
      <c r="K64" s="106">
        <v>106.58329999999999</v>
      </c>
      <c r="L64" s="7">
        <v>104.97199999999999</v>
      </c>
      <c r="M64" s="7">
        <v>104.3175</v>
      </c>
      <c r="N64" s="7">
        <v>104.6673</v>
      </c>
      <c r="O64" s="7">
        <v>104.1476</v>
      </c>
      <c r="P64" s="10">
        <f t="shared" si="22"/>
        <v>0.86051929691833007</v>
      </c>
      <c r="Q64" s="7">
        <f t="shared" si="22"/>
        <v>-0.97070821344039471</v>
      </c>
      <c r="R64" s="7">
        <f t="shared" si="22"/>
        <v>0.47070899420167411</v>
      </c>
      <c r="S64" s="7">
        <f t="shared" si="22"/>
        <v>1.2283859477838703</v>
      </c>
      <c r="T64" s="7">
        <f t="shared" si="22"/>
        <v>1.4371426373682621</v>
      </c>
      <c r="U64" s="7">
        <f t="shared" si="22"/>
        <v>1.1920097141840527</v>
      </c>
      <c r="V64" s="7">
        <f t="shared" si="22"/>
        <v>1.7091635762734627</v>
      </c>
      <c r="W64" s="7">
        <f t="shared" si="22"/>
        <v>0.67850564398054058</v>
      </c>
      <c r="X64" s="7">
        <f t="shared" si="22"/>
        <v>-1.5117752968804683</v>
      </c>
      <c r="Y64" s="7">
        <f t="shared" si="22"/>
        <v>-0.62349959989330372</v>
      </c>
      <c r="Z64" s="7">
        <f t="shared" si="22"/>
        <v>0.33532245308793052</v>
      </c>
      <c r="AA64" s="11">
        <f t="shared" si="22"/>
        <v>-0.49652565796576414</v>
      </c>
      <c r="AB64" s="7">
        <f t="shared" si="23"/>
        <v>103.28801583333335</v>
      </c>
      <c r="AC64" s="7">
        <f t="shared" si="2"/>
        <v>100.18499666666666</v>
      </c>
      <c r="AD64" s="7">
        <f t="shared" si="3"/>
        <v>102.78283333333333</v>
      </c>
      <c r="AE64" s="7">
        <f t="shared" si="24"/>
        <v>105.80676666666666</v>
      </c>
      <c r="AF64" s="7">
        <f t="shared" si="25"/>
        <v>104.37746666666668</v>
      </c>
      <c r="AG64" s="7">
        <f>IFERROR(AC64/'2018(2018=100)'!AF64*100-100,"")</f>
        <v>0.6575806525778205</v>
      </c>
      <c r="AH64" s="7">
        <f t="shared" si="26"/>
        <v>2.5930396297862046</v>
      </c>
      <c r="AI64" s="7">
        <f t="shared" si="26"/>
        <v>2.9420606878256308</v>
      </c>
      <c r="AJ64" s="7">
        <f t="shared" si="26"/>
        <v>-1.3508587825038205</v>
      </c>
    </row>
    <row r="65" spans="1:36" ht="15" customHeight="1" x14ac:dyDescent="0.2">
      <c r="A65" s="3" t="s">
        <v>26</v>
      </c>
      <c r="B65" s="3" t="s">
        <v>302</v>
      </c>
      <c r="C65" s="26">
        <v>102.76390000000001</v>
      </c>
      <c r="D65" s="7">
        <v>102.86799999999999</v>
      </c>
      <c r="E65" s="7">
        <v>102.99930000000001</v>
      </c>
      <c r="F65" s="108">
        <v>103.4846</v>
      </c>
      <c r="G65" s="7">
        <v>103.44880000000001</v>
      </c>
      <c r="H65" s="106">
        <v>106.0629</v>
      </c>
      <c r="I65" s="106">
        <v>106.3113</v>
      </c>
      <c r="J65" s="106">
        <v>106.5087</v>
      </c>
      <c r="K65" s="106">
        <v>106.4361</v>
      </c>
      <c r="L65" s="7">
        <v>106.59529999999999</v>
      </c>
      <c r="M65" s="7">
        <v>106.84059999999999</v>
      </c>
      <c r="N65" s="7">
        <v>107.02</v>
      </c>
      <c r="O65" s="7">
        <v>106.9783</v>
      </c>
      <c r="P65" s="10">
        <f t="shared" si="22"/>
        <v>0.10130016474655819</v>
      </c>
      <c r="Q65" s="7">
        <f t="shared" si="22"/>
        <v>0.12763930474006513</v>
      </c>
      <c r="R65" s="7">
        <f t="shared" si="22"/>
        <v>0.47116825065800949</v>
      </c>
      <c r="S65" s="7">
        <f t="shared" si="22"/>
        <v>-3.4594519377757392E-2</v>
      </c>
      <c r="T65" s="7">
        <f t="shared" si="22"/>
        <v>2.5269505301173076</v>
      </c>
      <c r="U65" s="7">
        <f t="shared" si="22"/>
        <v>0.23420064886025532</v>
      </c>
      <c r="V65" s="7">
        <f t="shared" si="22"/>
        <v>0.18568110821709619</v>
      </c>
      <c r="W65" s="7">
        <f t="shared" si="22"/>
        <v>-6.8163445803026829E-2</v>
      </c>
      <c r="X65" s="7">
        <f t="shared" si="22"/>
        <v>0.14957331206235336</v>
      </c>
      <c r="Y65" s="7">
        <f t="shared" si="22"/>
        <v>0.23012271647999519</v>
      </c>
      <c r="Z65" s="7">
        <f t="shared" si="22"/>
        <v>0.1679136957299015</v>
      </c>
      <c r="AA65" s="11">
        <f t="shared" si="22"/>
        <v>-3.8964679499151215E-2</v>
      </c>
      <c r="AB65" s="7">
        <f t="shared" si="23"/>
        <v>105.462825</v>
      </c>
      <c r="AC65" s="7">
        <f t="shared" si="2"/>
        <v>103.1173</v>
      </c>
      <c r="AD65" s="7">
        <f t="shared" si="3"/>
        <v>105.27433333333335</v>
      </c>
      <c r="AE65" s="7">
        <f t="shared" si="24"/>
        <v>106.51336666666667</v>
      </c>
      <c r="AF65" s="7">
        <f t="shared" si="25"/>
        <v>106.94629999999999</v>
      </c>
      <c r="AG65" s="7">
        <f>IFERROR(AC65/'2018(2018=100)'!AF65*100-100,"")</f>
        <v>0.38599777260299106</v>
      </c>
      <c r="AH65" s="7">
        <f t="shared" si="26"/>
        <v>2.0918248764594694</v>
      </c>
      <c r="AI65" s="7">
        <f t="shared" si="26"/>
        <v>1.1769567130956062</v>
      </c>
      <c r="AJ65" s="7">
        <f t="shared" si="26"/>
        <v>0.40645915802114985</v>
      </c>
    </row>
    <row r="66" spans="1:36" ht="15" customHeight="1" x14ac:dyDescent="0.2">
      <c r="A66" s="3" t="s">
        <v>27</v>
      </c>
      <c r="B66" s="3" t="s">
        <v>303</v>
      </c>
      <c r="C66" s="26">
        <v>102.42740000000001</v>
      </c>
      <c r="D66" s="7">
        <v>102.4389</v>
      </c>
      <c r="E66" s="7">
        <v>102.3634</v>
      </c>
      <c r="F66" s="108">
        <v>102.04470000000001</v>
      </c>
      <c r="G66" s="7">
        <v>102.1918</v>
      </c>
      <c r="H66" s="106">
        <v>102.1293</v>
      </c>
      <c r="I66" s="106">
        <v>102.22709999999999</v>
      </c>
      <c r="J66" s="106">
        <v>102.5829</v>
      </c>
      <c r="K66" s="106">
        <v>102.6647</v>
      </c>
      <c r="L66" s="7">
        <v>102.6322</v>
      </c>
      <c r="M66" s="7">
        <v>102.73820000000001</v>
      </c>
      <c r="N66" s="7">
        <v>102.9028</v>
      </c>
      <c r="O66" s="7">
        <v>103.0192</v>
      </c>
      <c r="P66" s="10">
        <f t="shared" si="22"/>
        <v>1.1227464526091717E-2</v>
      </c>
      <c r="Q66" s="7">
        <f t="shared" si="22"/>
        <v>-7.3702470448243032E-2</v>
      </c>
      <c r="R66" s="7">
        <f t="shared" si="22"/>
        <v>-0.31134174910172252</v>
      </c>
      <c r="S66" s="7">
        <f t="shared" si="22"/>
        <v>0.14415251355532885</v>
      </c>
      <c r="T66" s="7">
        <f t="shared" si="22"/>
        <v>-6.1159505948618187E-2</v>
      </c>
      <c r="U66" s="7">
        <f t="shared" si="22"/>
        <v>9.5760961839542955E-2</v>
      </c>
      <c r="V66" s="7">
        <f t="shared" si="22"/>
        <v>0.34804860941961785</v>
      </c>
      <c r="W66" s="7">
        <f t="shared" si="22"/>
        <v>7.974038558083385E-2</v>
      </c>
      <c r="X66" s="7">
        <f t="shared" si="22"/>
        <v>-3.1656450561876541E-2</v>
      </c>
      <c r="Y66" s="7">
        <f t="shared" si="22"/>
        <v>0.10328142629701864</v>
      </c>
      <c r="Z66" s="7">
        <f t="shared" si="22"/>
        <v>0.16021304636444184</v>
      </c>
      <c r="AA66" s="11">
        <f t="shared" si="22"/>
        <v>0.11311645552890565</v>
      </c>
      <c r="AB66" s="7">
        <f t="shared" si="23"/>
        <v>102.49459999999999</v>
      </c>
      <c r="AC66" s="7">
        <f t="shared" si="2"/>
        <v>102.28233333333333</v>
      </c>
      <c r="AD66" s="7">
        <f t="shared" si="3"/>
        <v>102.18273333333333</v>
      </c>
      <c r="AE66" s="7">
        <f t="shared" si="24"/>
        <v>102.6266</v>
      </c>
      <c r="AF66" s="7">
        <f t="shared" si="25"/>
        <v>102.88673333333334</v>
      </c>
      <c r="AG66" s="7">
        <f>IFERROR(AC66/'2018(2018=100)'!AF66*100-100,"")</f>
        <v>0.1639329278642947</v>
      </c>
      <c r="AH66" s="7">
        <f t="shared" si="26"/>
        <v>-9.7377520392896599E-2</v>
      </c>
      <c r="AI66" s="7">
        <f t="shared" si="26"/>
        <v>0.43438519619427041</v>
      </c>
      <c r="AJ66" s="7">
        <f t="shared" si="26"/>
        <v>0.25347554467684574</v>
      </c>
    </row>
    <row r="67" spans="1:36" ht="15" customHeight="1" x14ac:dyDescent="0.2">
      <c r="A67" s="3" t="s">
        <v>29</v>
      </c>
      <c r="B67" s="3" t="s">
        <v>304</v>
      </c>
      <c r="C67" s="26">
        <v>103.41589999999999</v>
      </c>
      <c r="D67" s="7">
        <v>103.9995</v>
      </c>
      <c r="E67" s="7">
        <v>104.29559999999999</v>
      </c>
      <c r="F67" s="108">
        <v>104.54040000000001</v>
      </c>
      <c r="G67" s="7">
        <v>104.91289999999999</v>
      </c>
      <c r="H67" s="106">
        <v>105.8373</v>
      </c>
      <c r="I67" s="106">
        <v>106.2289</v>
      </c>
      <c r="J67" s="106">
        <v>106.17270000000001</v>
      </c>
      <c r="K67" s="106">
        <v>106.3982</v>
      </c>
      <c r="L67" s="7">
        <v>106.4803</v>
      </c>
      <c r="M67" s="7">
        <v>106.9355</v>
      </c>
      <c r="N67" s="7">
        <v>107.0804</v>
      </c>
      <c r="O67" s="7">
        <v>107.2423</v>
      </c>
      <c r="P67" s="10">
        <f t="shared" si="22"/>
        <v>0.564323281042861</v>
      </c>
      <c r="Q67" s="7">
        <f t="shared" si="22"/>
        <v>0.28471290727358844</v>
      </c>
      <c r="R67" s="7">
        <f t="shared" si="22"/>
        <v>0.23471747609679811</v>
      </c>
      <c r="S67" s="7">
        <f t="shared" si="22"/>
        <v>0.35632157519962426</v>
      </c>
      <c r="T67" s="7">
        <f t="shared" si="22"/>
        <v>0.88111185564406835</v>
      </c>
      <c r="U67" s="7">
        <f t="shared" si="22"/>
        <v>0.37000188024448549</v>
      </c>
      <c r="V67" s="7">
        <f t="shared" si="22"/>
        <v>-5.2904623882945048E-2</v>
      </c>
      <c r="W67" s="7">
        <f t="shared" si="22"/>
        <v>0.21238981395405473</v>
      </c>
      <c r="X67" s="7">
        <f t="shared" si="22"/>
        <v>7.7162959523748478E-2</v>
      </c>
      <c r="Y67" s="7">
        <f t="shared" si="22"/>
        <v>0.42749691727014755</v>
      </c>
      <c r="Z67" s="7">
        <f t="shared" si="22"/>
        <v>0.13550224200568819</v>
      </c>
      <c r="AA67" s="11">
        <f t="shared" si="22"/>
        <v>0.15119480315725645</v>
      </c>
      <c r="AB67" s="7">
        <f t="shared" si="23"/>
        <v>105.84366666666665</v>
      </c>
      <c r="AC67" s="7">
        <f t="shared" si="2"/>
        <v>104.27850000000001</v>
      </c>
      <c r="AD67" s="7">
        <f t="shared" si="3"/>
        <v>105.6597</v>
      </c>
      <c r="AE67" s="7">
        <f t="shared" si="24"/>
        <v>106.35039999999999</v>
      </c>
      <c r="AF67" s="7">
        <f t="shared" si="25"/>
        <v>107.08606666666667</v>
      </c>
      <c r="AG67" s="7">
        <f>IFERROR(AC67/'2018(2018=100)'!AF67*100-100,"")</f>
        <v>1.2321217598799166</v>
      </c>
      <c r="AH67" s="7">
        <f t="shared" si="26"/>
        <v>1.3245299846085175</v>
      </c>
      <c r="AI67" s="7">
        <f t="shared" si="26"/>
        <v>0.65370240498505439</v>
      </c>
      <c r="AJ67" s="7">
        <f t="shared" si="26"/>
        <v>0.6917385046663469</v>
      </c>
    </row>
    <row r="68" spans="1:36" ht="15" customHeight="1" x14ac:dyDescent="0.2">
      <c r="A68" s="3" t="s">
        <v>31</v>
      </c>
      <c r="B68" s="3" t="s">
        <v>32</v>
      </c>
      <c r="C68" s="26">
        <v>101.7252</v>
      </c>
      <c r="D68" s="7">
        <v>102.31310000000001</v>
      </c>
      <c r="E68" s="7">
        <v>102.49169999999999</v>
      </c>
      <c r="F68" s="108">
        <v>102.7111</v>
      </c>
      <c r="G68" s="7">
        <v>102.9573</v>
      </c>
      <c r="H68" s="106">
        <v>103.1844</v>
      </c>
      <c r="I68" s="106">
        <v>103.5744</v>
      </c>
      <c r="J68" s="106">
        <v>105.0184</v>
      </c>
      <c r="K68" s="106">
        <v>105.1653</v>
      </c>
      <c r="L68" s="7">
        <v>105.4242</v>
      </c>
      <c r="M68" s="7">
        <v>105.38500000000001</v>
      </c>
      <c r="N68" s="7">
        <v>105.38500000000001</v>
      </c>
      <c r="O68" s="7">
        <v>106.0003</v>
      </c>
      <c r="P68" s="10">
        <f t="shared" si="22"/>
        <v>0.57792955924392841</v>
      </c>
      <c r="Q68" s="7">
        <f t="shared" si="22"/>
        <v>0.17456220171218423</v>
      </c>
      <c r="R68" s="7">
        <f t="shared" si="22"/>
        <v>0.21406611462197173</v>
      </c>
      <c r="S68" s="7">
        <f t="shared" si="22"/>
        <v>0.23970145388375916</v>
      </c>
      <c r="T68" s="7">
        <f t="shared" si="22"/>
        <v>0.22057687992982816</v>
      </c>
      <c r="U68" s="7">
        <f t="shared" si="22"/>
        <v>0.37796411085396686</v>
      </c>
      <c r="V68" s="7">
        <f t="shared" si="22"/>
        <v>1.3941668983841593</v>
      </c>
      <c r="W68" s="7">
        <f t="shared" si="22"/>
        <v>0.13988024955627038</v>
      </c>
      <c r="X68" s="7">
        <f t="shared" si="22"/>
        <v>0.24618386482993632</v>
      </c>
      <c r="Y68" s="7">
        <f t="shared" si="22"/>
        <v>-3.7183113554567084E-2</v>
      </c>
      <c r="Z68" s="7">
        <f t="shared" si="22"/>
        <v>0</v>
      </c>
      <c r="AA68" s="11">
        <f t="shared" si="22"/>
        <v>0.58385918299567363</v>
      </c>
      <c r="AB68" s="7">
        <f t="shared" si="23"/>
        <v>104.13418333333334</v>
      </c>
      <c r="AC68" s="7">
        <f t="shared" si="2"/>
        <v>102.50529999999999</v>
      </c>
      <c r="AD68" s="7">
        <f t="shared" si="3"/>
        <v>103.23869999999999</v>
      </c>
      <c r="AE68" s="7">
        <f t="shared" si="24"/>
        <v>105.20263333333332</v>
      </c>
      <c r="AF68" s="7">
        <f t="shared" si="25"/>
        <v>105.59010000000001</v>
      </c>
      <c r="AG68" s="7">
        <f>IFERROR(AC68/'2018(2018=100)'!AF68*100-100,"")</f>
        <v>1.6808714939272136</v>
      </c>
      <c r="AH68" s="7">
        <f t="shared" si="26"/>
        <v>0.7154751998189397</v>
      </c>
      <c r="AI68" s="7">
        <f t="shared" si="26"/>
        <v>1.9023228046588514</v>
      </c>
      <c r="AJ68" s="7">
        <f t="shared" si="26"/>
        <v>0.36830510262895189</v>
      </c>
    </row>
    <row r="69" spans="1:36" ht="15" customHeight="1" x14ac:dyDescent="0.2">
      <c r="A69" s="3" t="s">
        <v>33</v>
      </c>
      <c r="B69" s="3" t="s">
        <v>43</v>
      </c>
      <c r="C69" s="26">
        <v>102.2535</v>
      </c>
      <c r="D69" s="7">
        <v>101.9135</v>
      </c>
      <c r="E69" s="7">
        <v>102.0016</v>
      </c>
      <c r="F69" s="108">
        <v>102.0123</v>
      </c>
      <c r="G69" s="7">
        <v>102.0487</v>
      </c>
      <c r="H69" s="106">
        <v>102.09950000000001</v>
      </c>
      <c r="I69" s="106">
        <v>102.3271</v>
      </c>
      <c r="J69" s="106">
        <v>102.4905</v>
      </c>
      <c r="K69" s="106">
        <v>102.5416</v>
      </c>
      <c r="L69" s="7">
        <v>102.8051</v>
      </c>
      <c r="M69" s="7">
        <v>102.98399999999999</v>
      </c>
      <c r="N69" s="7">
        <v>102.9853</v>
      </c>
      <c r="O69" s="7">
        <v>103.01139999999999</v>
      </c>
      <c r="P69" s="10">
        <f t="shared" si="22"/>
        <v>-0.33250695575212919</v>
      </c>
      <c r="Q69" s="7">
        <f t="shared" si="22"/>
        <v>8.6445858497644745E-2</v>
      </c>
      <c r="R69" s="7">
        <f t="shared" si="22"/>
        <v>1.0490031528917126E-2</v>
      </c>
      <c r="S69" s="7">
        <f t="shared" si="22"/>
        <v>3.5681971683807184E-2</v>
      </c>
      <c r="T69" s="7">
        <f t="shared" si="22"/>
        <v>4.9780153985312409E-2</v>
      </c>
      <c r="U69" s="7">
        <f t="shared" si="22"/>
        <v>0.22291979882369195</v>
      </c>
      <c r="V69" s="7">
        <f t="shared" si="22"/>
        <v>0.15968399378072454</v>
      </c>
      <c r="W69" s="7">
        <f t="shared" si="22"/>
        <v>4.9858279547865661E-2</v>
      </c>
      <c r="X69" s="7">
        <f t="shared" si="22"/>
        <v>0.25696887897204002</v>
      </c>
      <c r="Y69" s="7">
        <f t="shared" si="22"/>
        <v>0.17401860413539672</v>
      </c>
      <c r="Z69" s="7">
        <f t="shared" si="22"/>
        <v>1.262332012740351E-3</v>
      </c>
      <c r="AA69" s="11">
        <f t="shared" si="22"/>
        <v>2.5343422799175779E-2</v>
      </c>
      <c r="AB69" s="7">
        <f t="shared" si="23"/>
        <v>102.43505</v>
      </c>
      <c r="AC69" s="7">
        <f t="shared" si="2"/>
        <v>101.97579999999999</v>
      </c>
      <c r="AD69" s="7">
        <f t="shared" si="3"/>
        <v>102.15843333333333</v>
      </c>
      <c r="AE69" s="7">
        <f t="shared" si="24"/>
        <v>102.61239999999999</v>
      </c>
      <c r="AF69" s="7">
        <f t="shared" si="25"/>
        <v>102.99356666666665</v>
      </c>
      <c r="AG69" s="7">
        <f>IFERROR(AC69/'2018(2018=100)'!AF69*100-100,"")</f>
        <v>-0.2968014728288324</v>
      </c>
      <c r="AH69" s="7">
        <f t="shared" si="26"/>
        <v>0.17909477869586965</v>
      </c>
      <c r="AI69" s="7">
        <f t="shared" si="26"/>
        <v>0.44437512582580041</v>
      </c>
      <c r="AJ69" s="7">
        <f t="shared" si="26"/>
        <v>0.37146257827187412</v>
      </c>
    </row>
    <row r="70" spans="1:36" ht="15" customHeight="1" x14ac:dyDescent="0.2">
      <c r="A70" s="3" t="s">
        <v>34</v>
      </c>
      <c r="B70" s="3" t="s">
        <v>305</v>
      </c>
      <c r="C70" s="26">
        <v>102.85550000000001</v>
      </c>
      <c r="D70" s="7">
        <v>103.0852</v>
      </c>
      <c r="E70" s="7">
        <v>103.0852</v>
      </c>
      <c r="F70" s="108">
        <v>103.0994</v>
      </c>
      <c r="G70" s="7">
        <v>103.104</v>
      </c>
      <c r="H70" s="106">
        <v>102.9007</v>
      </c>
      <c r="I70" s="106">
        <v>102.9007</v>
      </c>
      <c r="J70" s="106">
        <v>102.8177</v>
      </c>
      <c r="K70" s="106">
        <v>102.8177</v>
      </c>
      <c r="L70" s="7">
        <v>102.8177</v>
      </c>
      <c r="M70" s="7">
        <v>106.64409999999999</v>
      </c>
      <c r="N70" s="7">
        <v>106.64409999999999</v>
      </c>
      <c r="O70" s="7">
        <v>106.6957</v>
      </c>
      <c r="P70" s="10">
        <f t="shared" si="22"/>
        <v>0.22332301140920419</v>
      </c>
      <c r="Q70" s="7">
        <f t="shared" si="22"/>
        <v>0</v>
      </c>
      <c r="R70" s="7">
        <f t="shared" si="22"/>
        <v>1.3775013289979971E-2</v>
      </c>
      <c r="S70" s="7">
        <f t="shared" si="22"/>
        <v>4.4617136472146152E-3</v>
      </c>
      <c r="T70" s="7">
        <f t="shared" si="22"/>
        <v>-0.19717954686529982</v>
      </c>
      <c r="U70" s="7">
        <f t="shared" si="22"/>
        <v>0</v>
      </c>
      <c r="V70" s="7">
        <f t="shared" si="22"/>
        <v>-8.0660287053439292E-2</v>
      </c>
      <c r="W70" s="7">
        <f t="shared" si="22"/>
        <v>0</v>
      </c>
      <c r="X70" s="7">
        <f t="shared" si="22"/>
        <v>0</v>
      </c>
      <c r="Y70" s="7">
        <f t="shared" si="22"/>
        <v>3.7215382176415077</v>
      </c>
      <c r="Z70" s="7">
        <f t="shared" si="22"/>
        <v>0</v>
      </c>
      <c r="AA70" s="11">
        <f t="shared" si="22"/>
        <v>4.8385236501604534E-2</v>
      </c>
      <c r="AB70" s="7">
        <f t="shared" si="23"/>
        <v>103.88435</v>
      </c>
      <c r="AC70" s="7">
        <f t="shared" si="2"/>
        <v>103.08993333333335</v>
      </c>
      <c r="AD70" s="7">
        <f t="shared" si="3"/>
        <v>102.96846666666666</v>
      </c>
      <c r="AE70" s="7">
        <f t="shared" si="24"/>
        <v>102.8177</v>
      </c>
      <c r="AF70" s="7">
        <f t="shared" si="25"/>
        <v>106.6613</v>
      </c>
      <c r="AG70" s="7">
        <f>IFERROR(AC70/'2018(2018=100)'!AF70*100-100,"")</f>
        <v>0.18159484718952967</v>
      </c>
      <c r="AH70" s="7">
        <f t="shared" si="26"/>
        <v>-0.11782592416074067</v>
      </c>
      <c r="AI70" s="7">
        <f t="shared" si="26"/>
        <v>-0.14642023091857936</v>
      </c>
      <c r="AJ70" s="7">
        <f t="shared" si="26"/>
        <v>3.7382668548314086</v>
      </c>
    </row>
    <row r="71" spans="1:36" ht="15" customHeight="1" x14ac:dyDescent="0.2">
      <c r="A71" s="3"/>
      <c r="B71" s="3" t="s">
        <v>306</v>
      </c>
      <c r="C71" s="26">
        <v>101.7804</v>
      </c>
      <c r="D71" s="7">
        <v>102.3302</v>
      </c>
      <c r="E71" s="7">
        <v>103.45350000000001</v>
      </c>
      <c r="F71" s="108">
        <v>103.6039</v>
      </c>
      <c r="G71" s="7">
        <v>103.6039</v>
      </c>
      <c r="H71" s="106">
        <v>103.6039</v>
      </c>
      <c r="I71" s="106">
        <v>103.0765</v>
      </c>
      <c r="J71" s="106">
        <v>104.16030000000001</v>
      </c>
      <c r="K71" s="106">
        <v>104.16030000000001</v>
      </c>
      <c r="L71" s="7">
        <v>104.90779999999999</v>
      </c>
      <c r="M71" s="7">
        <v>105.2752</v>
      </c>
      <c r="N71" s="7">
        <v>105.2752</v>
      </c>
      <c r="O71" s="7">
        <v>105.2752</v>
      </c>
      <c r="P71" s="10">
        <f t="shared" si="22"/>
        <v>0.54018258918220474</v>
      </c>
      <c r="Q71" s="7">
        <f t="shared" si="22"/>
        <v>1.0977209074154064</v>
      </c>
      <c r="R71" s="7">
        <f t="shared" si="22"/>
        <v>0.14537932501074449</v>
      </c>
      <c r="S71" s="7">
        <f t="shared" si="22"/>
        <v>0</v>
      </c>
      <c r="T71" s="7">
        <f t="shared" si="22"/>
        <v>0</v>
      </c>
      <c r="U71" s="7">
        <f t="shared" si="22"/>
        <v>-0.50905419583625722</v>
      </c>
      <c r="V71" s="7">
        <f t="shared" si="22"/>
        <v>1.0514520768555498</v>
      </c>
      <c r="W71" s="7">
        <f t="shared" si="22"/>
        <v>0</v>
      </c>
      <c r="X71" s="7">
        <f t="shared" si="22"/>
        <v>0.71764386239285793</v>
      </c>
      <c r="Y71" s="7">
        <f t="shared" si="22"/>
        <v>0.35021228164159718</v>
      </c>
      <c r="Z71" s="7">
        <f t="shared" si="22"/>
        <v>0</v>
      </c>
      <c r="AA71" s="11">
        <f t="shared" si="22"/>
        <v>0</v>
      </c>
      <c r="AB71" s="7">
        <f t="shared" si="23"/>
        <v>104.06049166666668</v>
      </c>
      <c r="AC71" s="7">
        <f t="shared" ref="AC71:AC134" si="27">IFERROR(AVERAGE(D71:F71),"")</f>
        <v>103.12920000000001</v>
      </c>
      <c r="AD71" s="7">
        <f t="shared" ref="AD71:AD134" si="28">IFERROR(AVERAGE(G71:I71),"")</f>
        <v>103.42809999999999</v>
      </c>
      <c r="AE71" s="7">
        <f t="shared" si="24"/>
        <v>104.40946666666667</v>
      </c>
      <c r="AF71" s="7">
        <f t="shared" si="25"/>
        <v>105.2752</v>
      </c>
      <c r="AG71" s="7">
        <f>IFERROR(AC71/'2018(2018=100)'!AF71*100-100,"")</f>
        <v>1.3708217263350093</v>
      </c>
      <c r="AH71" s="7">
        <f t="shared" si="26"/>
        <v>0.28983062023169737</v>
      </c>
      <c r="AI71" s="7">
        <f t="shared" si="26"/>
        <v>0.94883949977490545</v>
      </c>
      <c r="AJ71" s="7">
        <f t="shared" si="26"/>
        <v>0.82917130119746218</v>
      </c>
    </row>
    <row r="72" spans="1:36" ht="15" customHeight="1" x14ac:dyDescent="0.2">
      <c r="A72" s="3"/>
      <c r="B72" s="3" t="s">
        <v>307</v>
      </c>
      <c r="C72" s="26">
        <v>100</v>
      </c>
      <c r="D72" s="7">
        <v>100</v>
      </c>
      <c r="E72" s="7">
        <v>100</v>
      </c>
      <c r="F72" s="108">
        <v>100</v>
      </c>
      <c r="G72" s="7">
        <v>100</v>
      </c>
      <c r="H72" s="106">
        <v>100</v>
      </c>
      <c r="I72" s="106">
        <v>100</v>
      </c>
      <c r="J72" s="106">
        <v>100</v>
      </c>
      <c r="K72" s="106">
        <v>100</v>
      </c>
      <c r="L72" s="7">
        <v>100</v>
      </c>
      <c r="M72" s="7">
        <v>100</v>
      </c>
      <c r="N72" s="7">
        <v>100</v>
      </c>
      <c r="O72" s="7">
        <v>100</v>
      </c>
      <c r="P72" s="10">
        <f t="shared" si="22"/>
        <v>0</v>
      </c>
      <c r="Q72" s="7">
        <f t="shared" si="22"/>
        <v>0</v>
      </c>
      <c r="R72" s="7">
        <f t="shared" si="22"/>
        <v>0</v>
      </c>
      <c r="S72" s="7">
        <f t="shared" si="22"/>
        <v>0</v>
      </c>
      <c r="T72" s="7">
        <f t="shared" si="22"/>
        <v>0</v>
      </c>
      <c r="U72" s="7">
        <f t="shared" si="22"/>
        <v>0</v>
      </c>
      <c r="V72" s="7">
        <f t="shared" si="22"/>
        <v>0</v>
      </c>
      <c r="W72" s="7">
        <f t="shared" si="22"/>
        <v>0</v>
      </c>
      <c r="X72" s="7">
        <f t="shared" si="22"/>
        <v>0</v>
      </c>
      <c r="Y72" s="7">
        <f t="shared" si="22"/>
        <v>0</v>
      </c>
      <c r="Z72" s="7">
        <f t="shared" si="22"/>
        <v>0</v>
      </c>
      <c r="AA72" s="11">
        <f t="shared" si="22"/>
        <v>0</v>
      </c>
      <c r="AB72" s="7">
        <f t="shared" si="23"/>
        <v>100</v>
      </c>
      <c r="AC72" s="7">
        <f t="shared" si="27"/>
        <v>100</v>
      </c>
      <c r="AD72" s="7">
        <f t="shared" si="28"/>
        <v>100</v>
      </c>
      <c r="AE72" s="7">
        <f t="shared" si="24"/>
        <v>100</v>
      </c>
      <c r="AF72" s="7">
        <f t="shared" si="25"/>
        <v>100</v>
      </c>
      <c r="AG72" s="7">
        <f>IFERROR(AC72/'2018(2018=100)'!AF72*100-100,"")</f>
        <v>0</v>
      </c>
      <c r="AH72" s="7">
        <f t="shared" si="26"/>
        <v>0</v>
      </c>
      <c r="AI72" s="7">
        <f t="shared" si="26"/>
        <v>0</v>
      </c>
      <c r="AJ72" s="7">
        <f t="shared" si="26"/>
        <v>0</v>
      </c>
    </row>
    <row r="73" spans="1:36" ht="15" customHeight="1" x14ac:dyDescent="0.2">
      <c r="A73" s="3"/>
      <c r="B73" s="3" t="s">
        <v>308</v>
      </c>
      <c r="C73" s="26">
        <v>100.04900000000001</v>
      </c>
      <c r="D73" s="7">
        <v>100.4153</v>
      </c>
      <c r="E73" s="7">
        <v>100.8901</v>
      </c>
      <c r="F73" s="108">
        <v>101.128</v>
      </c>
      <c r="G73" s="7">
        <v>101.128</v>
      </c>
      <c r="H73" s="106">
        <v>101.128</v>
      </c>
      <c r="I73" s="106">
        <v>101.1765</v>
      </c>
      <c r="J73" s="106">
        <v>101.1765</v>
      </c>
      <c r="K73" s="106">
        <v>101.28870000000001</v>
      </c>
      <c r="L73" s="7">
        <v>101.28870000000001</v>
      </c>
      <c r="M73" s="7">
        <v>101.35</v>
      </c>
      <c r="N73" s="7">
        <v>101.35</v>
      </c>
      <c r="O73" s="7">
        <v>101.35</v>
      </c>
      <c r="P73" s="10">
        <f t="shared" si="22"/>
        <v>0.36612060090555165</v>
      </c>
      <c r="Q73" s="7">
        <f t="shared" si="22"/>
        <v>0.47283631080124428</v>
      </c>
      <c r="R73" s="7">
        <f t="shared" si="22"/>
        <v>0.23580113410532474</v>
      </c>
      <c r="S73" s="7">
        <f t="shared" si="22"/>
        <v>0</v>
      </c>
      <c r="T73" s="7">
        <f t="shared" si="22"/>
        <v>0</v>
      </c>
      <c r="U73" s="7">
        <f t="shared" si="22"/>
        <v>4.7959022229258179E-2</v>
      </c>
      <c r="V73" s="7">
        <f t="shared" si="22"/>
        <v>0</v>
      </c>
      <c r="W73" s="7">
        <f t="shared" si="22"/>
        <v>0.11089531660020005</v>
      </c>
      <c r="X73" s="7">
        <f t="shared" si="22"/>
        <v>0</v>
      </c>
      <c r="Y73" s="7">
        <f t="shared" si="22"/>
        <v>6.0520077757922244E-2</v>
      </c>
      <c r="Z73" s="7">
        <f t="shared" si="22"/>
        <v>0</v>
      </c>
      <c r="AA73" s="11">
        <f t="shared" si="22"/>
        <v>0</v>
      </c>
      <c r="AB73" s="7">
        <f t="shared" si="23"/>
        <v>101.13915000000001</v>
      </c>
      <c r="AC73" s="7">
        <f t="shared" si="27"/>
        <v>100.81113333333333</v>
      </c>
      <c r="AD73" s="7">
        <f t="shared" si="28"/>
        <v>101.14416666666666</v>
      </c>
      <c r="AE73" s="7">
        <f t="shared" si="24"/>
        <v>101.25130000000001</v>
      </c>
      <c r="AF73" s="7">
        <f t="shared" si="25"/>
        <v>101.34999999999998</v>
      </c>
      <c r="AG73" s="7">
        <f>IFERROR(AC73/'2018(2018=100)'!AF73*100-100,"")</f>
        <v>0.8080889290476847</v>
      </c>
      <c r="AH73" s="7">
        <f t="shared" si="26"/>
        <v>0.33035372415876907</v>
      </c>
      <c r="AI73" s="7">
        <f t="shared" si="26"/>
        <v>0.10592141580090697</v>
      </c>
      <c r="AJ73" s="7">
        <f t="shared" si="26"/>
        <v>9.7480229883430525E-2</v>
      </c>
    </row>
    <row r="74" spans="1:36" ht="15" customHeight="1" x14ac:dyDescent="0.2">
      <c r="A74" s="3"/>
      <c r="B74" s="3" t="s">
        <v>309</v>
      </c>
      <c r="C74" s="26">
        <v>102.5688</v>
      </c>
      <c r="D74" s="7">
        <v>102.7015</v>
      </c>
      <c r="E74" s="7">
        <v>102.8762</v>
      </c>
      <c r="F74" s="108">
        <v>103.0478</v>
      </c>
      <c r="G74" s="7">
        <v>103.0857</v>
      </c>
      <c r="H74" s="106">
        <v>103.7634</v>
      </c>
      <c r="I74" s="106">
        <v>103.97410000000001</v>
      </c>
      <c r="J74" s="106">
        <v>104.45489999999999</v>
      </c>
      <c r="K74" s="106">
        <v>104.6232</v>
      </c>
      <c r="L74" s="7">
        <v>105.4913</v>
      </c>
      <c r="M74" s="7">
        <v>105.673</v>
      </c>
      <c r="N74" s="7">
        <v>105.858</v>
      </c>
      <c r="O74" s="7">
        <v>105.8892</v>
      </c>
      <c r="P74" s="10">
        <f t="shared" si="22"/>
        <v>0.12937657455288529</v>
      </c>
      <c r="Q74" s="7">
        <f t="shared" si="22"/>
        <v>0.17010462359361977</v>
      </c>
      <c r="R74" s="7">
        <f t="shared" si="22"/>
        <v>0.16680242855004168</v>
      </c>
      <c r="S74" s="7">
        <f t="shared" si="22"/>
        <v>3.6779048169885815E-2</v>
      </c>
      <c r="T74" s="7">
        <f t="shared" si="22"/>
        <v>0.65741417092768595</v>
      </c>
      <c r="U74" s="7">
        <f t="shared" si="22"/>
        <v>0.20305811104879254</v>
      </c>
      <c r="V74" s="7">
        <f t="shared" si="22"/>
        <v>0.46242285338366756</v>
      </c>
      <c r="W74" s="7">
        <f t="shared" si="22"/>
        <v>0.16112216851483474</v>
      </c>
      <c r="X74" s="7">
        <f t="shared" si="22"/>
        <v>0.82973948416794585</v>
      </c>
      <c r="Y74" s="7">
        <f t="shared" si="22"/>
        <v>0.17224169196891728</v>
      </c>
      <c r="Z74" s="7">
        <f t="shared" si="22"/>
        <v>0.17506837129635977</v>
      </c>
      <c r="AA74" s="11">
        <f t="shared" si="22"/>
        <v>2.9473445559143704E-2</v>
      </c>
      <c r="AB74" s="7">
        <f t="shared" si="23"/>
        <v>104.286525</v>
      </c>
      <c r="AC74" s="7">
        <f t="shared" si="27"/>
        <v>102.87516666666666</v>
      </c>
      <c r="AD74" s="7">
        <f t="shared" si="28"/>
        <v>103.60773333333334</v>
      </c>
      <c r="AE74" s="7">
        <f t="shared" si="24"/>
        <v>104.85646666666666</v>
      </c>
      <c r="AF74" s="7">
        <f t="shared" si="25"/>
        <v>105.80673333333334</v>
      </c>
      <c r="AG74" s="7">
        <f>IFERROR(AC74/'2018(2018=100)'!AF74*100-100,"")</f>
        <v>1.1795790451128596</v>
      </c>
      <c r="AH74" s="7">
        <f t="shared" si="26"/>
        <v>0.71209281151429593</v>
      </c>
      <c r="AI74" s="7">
        <f t="shared" si="26"/>
        <v>1.20525108807837</v>
      </c>
      <c r="AJ74" s="7">
        <f t="shared" si="26"/>
        <v>0.90625470881784054</v>
      </c>
    </row>
    <row r="75" spans="1:36" s="46" customFormat="1" x14ac:dyDescent="0.2">
      <c r="A75" s="54" t="s">
        <v>36</v>
      </c>
      <c r="B75" s="54" t="s">
        <v>37</v>
      </c>
      <c r="C75" s="26">
        <v>101.59059999999999</v>
      </c>
      <c r="D75" s="109">
        <v>102.7784</v>
      </c>
      <c r="E75" s="109">
        <v>102.9443</v>
      </c>
      <c r="F75" s="110">
        <v>103.1307</v>
      </c>
      <c r="G75" s="109">
        <v>103.13120000000001</v>
      </c>
      <c r="H75" s="105">
        <v>103.1096</v>
      </c>
      <c r="I75" s="105">
        <v>103.2184</v>
      </c>
      <c r="J75" s="105">
        <v>103.3561</v>
      </c>
      <c r="K75" s="105">
        <v>103.425</v>
      </c>
      <c r="L75" s="109">
        <v>103.8484</v>
      </c>
      <c r="M75" s="109">
        <v>103.9145</v>
      </c>
      <c r="N75" s="109">
        <v>103.8892</v>
      </c>
      <c r="O75" s="109">
        <v>104.1313</v>
      </c>
      <c r="P75" s="21">
        <f t="shared" si="22"/>
        <v>1.1692026624510634</v>
      </c>
      <c r="Q75" s="20">
        <f t="shared" si="22"/>
        <v>0.16141523899962784</v>
      </c>
      <c r="R75" s="20">
        <f t="shared" si="22"/>
        <v>0.18106879156981601</v>
      </c>
      <c r="S75" s="20">
        <f t="shared" si="22"/>
        <v>4.848216874338945E-4</v>
      </c>
      <c r="T75" s="20">
        <f t="shared" si="22"/>
        <v>-2.0944195355049201E-2</v>
      </c>
      <c r="U75" s="20">
        <f t="shared" si="22"/>
        <v>0.10551878777534025</v>
      </c>
      <c r="V75" s="20">
        <f t="shared" si="22"/>
        <v>0.13340644691256137</v>
      </c>
      <c r="W75" s="20">
        <f t="shared" si="22"/>
        <v>6.6662732049679985E-2</v>
      </c>
      <c r="X75" s="20">
        <f t="shared" si="22"/>
        <v>0.40937877689146807</v>
      </c>
      <c r="Y75" s="20">
        <f t="shared" si="22"/>
        <v>6.3650475115654956E-2</v>
      </c>
      <c r="Z75" s="20">
        <f t="shared" si="22"/>
        <v>-2.434693907010228E-2</v>
      </c>
      <c r="AA75" s="19">
        <f t="shared" si="22"/>
        <v>0.23303673529105387</v>
      </c>
      <c r="AB75" s="20">
        <f t="shared" si="23"/>
        <v>103.406425</v>
      </c>
      <c r="AC75" s="20">
        <f t="shared" si="27"/>
        <v>102.95113333333335</v>
      </c>
      <c r="AD75" s="20">
        <f t="shared" si="28"/>
        <v>103.15306666666667</v>
      </c>
      <c r="AE75" s="20">
        <f t="shared" si="24"/>
        <v>103.54316666666666</v>
      </c>
      <c r="AF75" s="20">
        <f t="shared" si="25"/>
        <v>103.97833333333334</v>
      </c>
      <c r="AG75" s="109">
        <f>IFERROR(AC75/'2018(2018=100)'!AF75*100-100,"")</f>
        <v>1.5525182018185006</v>
      </c>
      <c r="AH75" s="20">
        <f t="shared" si="26"/>
        <v>0.1961448376478927</v>
      </c>
      <c r="AI75" s="20">
        <f t="shared" si="26"/>
        <v>0.37817586292472072</v>
      </c>
      <c r="AJ75" s="20">
        <f t="shared" si="26"/>
        <v>0.42027560164119393</v>
      </c>
    </row>
    <row r="76" spans="1:36" ht="15" customHeight="1" x14ac:dyDescent="0.2">
      <c r="A76" s="3" t="s">
        <v>38</v>
      </c>
      <c r="B76" s="3" t="s">
        <v>39</v>
      </c>
      <c r="C76" s="26">
        <v>100.3999</v>
      </c>
      <c r="D76" s="7">
        <v>99.817080000000004</v>
      </c>
      <c r="E76" s="7">
        <v>99.921199999999999</v>
      </c>
      <c r="F76" s="108">
        <v>98.978859999999997</v>
      </c>
      <c r="G76" s="7">
        <v>98.352490000000003</v>
      </c>
      <c r="H76" s="106">
        <v>98.352490000000003</v>
      </c>
      <c r="I76" s="106">
        <v>97.919269999999997</v>
      </c>
      <c r="J76" s="106">
        <v>97.919269999999997</v>
      </c>
      <c r="K76" s="106">
        <v>97.86748</v>
      </c>
      <c r="L76" s="7">
        <v>97.86748</v>
      </c>
      <c r="M76" s="7">
        <v>97.354889999999997</v>
      </c>
      <c r="N76" s="7">
        <v>97.561869999999999</v>
      </c>
      <c r="O76" s="7">
        <v>96.620230000000006</v>
      </c>
      <c r="P76" s="10">
        <f t="shared" si="22"/>
        <v>-0.58049858615396832</v>
      </c>
      <c r="Q76" s="7">
        <f t="shared" si="22"/>
        <v>0.10431080532509532</v>
      </c>
      <c r="R76" s="7">
        <f t="shared" si="22"/>
        <v>-0.9430831495218247</v>
      </c>
      <c r="S76" s="7">
        <f t="shared" si="22"/>
        <v>-0.63283210172353399</v>
      </c>
      <c r="T76" s="7">
        <f t="shared" si="22"/>
        <v>0</v>
      </c>
      <c r="U76" s="7">
        <f t="shared" si="22"/>
        <v>-0.44047690099153125</v>
      </c>
      <c r="V76" s="7">
        <f t="shared" si="22"/>
        <v>0</v>
      </c>
      <c r="W76" s="7">
        <f t="shared" si="22"/>
        <v>-5.2890508681280909E-2</v>
      </c>
      <c r="X76" s="7">
        <f t="shared" si="22"/>
        <v>0</v>
      </c>
      <c r="Y76" s="7">
        <f t="shared" si="22"/>
        <v>-0.52375927121041943</v>
      </c>
      <c r="Z76" s="7">
        <f t="shared" si="22"/>
        <v>0.21260359905907295</v>
      </c>
      <c r="AA76" s="11">
        <f t="shared" si="22"/>
        <v>-0.96517215178429072</v>
      </c>
      <c r="AB76" s="7">
        <f t="shared" si="23"/>
        <v>98.211050833333317</v>
      </c>
      <c r="AC76" s="7">
        <f t="shared" si="27"/>
        <v>99.572379999999995</v>
      </c>
      <c r="AD76" s="7">
        <f t="shared" si="28"/>
        <v>98.208083333333335</v>
      </c>
      <c r="AE76" s="7">
        <f t="shared" si="24"/>
        <v>97.884743333333333</v>
      </c>
      <c r="AF76" s="7">
        <f t="shared" si="25"/>
        <v>97.178996666666663</v>
      </c>
      <c r="AG76" s="7">
        <f>IFERROR(AC76/'2018(2018=100)'!AF76*100-100,"")</f>
        <v>-1.3736114435704252</v>
      </c>
      <c r="AH76" s="7">
        <f t="shared" si="26"/>
        <v>-1.3701557265846844</v>
      </c>
      <c r="AI76" s="7">
        <f t="shared" si="26"/>
        <v>-0.32923970107687239</v>
      </c>
      <c r="AJ76" s="7">
        <f t="shared" si="26"/>
        <v>-0.72099761682302699</v>
      </c>
    </row>
    <row r="77" spans="1:36" ht="15" customHeight="1" x14ac:dyDescent="0.2">
      <c r="A77" s="3" t="s">
        <v>40</v>
      </c>
      <c r="B77" s="3" t="s">
        <v>310</v>
      </c>
      <c r="C77" s="26">
        <v>100.54640000000001</v>
      </c>
      <c r="D77" s="7">
        <v>100.8163</v>
      </c>
      <c r="E77" s="7">
        <v>100.8185</v>
      </c>
      <c r="F77" s="108">
        <v>101.16160000000001</v>
      </c>
      <c r="G77" s="7">
        <v>101.1966</v>
      </c>
      <c r="H77" s="106">
        <v>101.0775</v>
      </c>
      <c r="I77" s="106">
        <v>101.036</v>
      </c>
      <c r="J77" s="106">
        <v>101.0609</v>
      </c>
      <c r="K77" s="106">
        <v>101.2285</v>
      </c>
      <c r="L77" s="7">
        <v>101.28700000000001</v>
      </c>
      <c r="M77" s="7">
        <v>101.34780000000001</v>
      </c>
      <c r="N77" s="7">
        <v>101.15989999999999</v>
      </c>
      <c r="O77" s="7">
        <v>101.59869999999999</v>
      </c>
      <c r="P77" s="10">
        <f t="shared" si="22"/>
        <v>0.26843328055503995</v>
      </c>
      <c r="Q77" s="7">
        <f t="shared" si="22"/>
        <v>2.1821868090794623E-3</v>
      </c>
      <c r="R77" s="7">
        <f t="shared" si="22"/>
        <v>0.34031452560790615</v>
      </c>
      <c r="S77" s="7">
        <f t="shared" si="22"/>
        <v>3.4598108373134262E-2</v>
      </c>
      <c r="T77" s="7">
        <f t="shared" si="22"/>
        <v>-0.11769170110458563</v>
      </c>
      <c r="U77" s="7">
        <f t="shared" si="22"/>
        <v>-4.1057604313521012E-2</v>
      </c>
      <c r="V77" s="7">
        <f t="shared" si="22"/>
        <v>2.4644681103767337E-2</v>
      </c>
      <c r="W77" s="7">
        <f t="shared" si="22"/>
        <v>0.16584059710530291</v>
      </c>
      <c r="X77" s="7">
        <f t="shared" si="22"/>
        <v>5.7790049245034079E-2</v>
      </c>
      <c r="Y77" s="7">
        <f t="shared" si="22"/>
        <v>6.0027446760196675E-2</v>
      </c>
      <c r="Z77" s="7">
        <f t="shared" si="22"/>
        <v>-0.1854011631234356</v>
      </c>
      <c r="AA77" s="11">
        <f t="shared" si="22"/>
        <v>0.43376871665551325</v>
      </c>
      <c r="AB77" s="7">
        <f t="shared" si="23"/>
        <v>101.14910833333333</v>
      </c>
      <c r="AC77" s="7">
        <f t="shared" si="27"/>
        <v>100.93213333333334</v>
      </c>
      <c r="AD77" s="7">
        <f t="shared" si="28"/>
        <v>101.10336666666667</v>
      </c>
      <c r="AE77" s="7">
        <f t="shared" si="24"/>
        <v>101.19213333333335</v>
      </c>
      <c r="AF77" s="7">
        <f t="shared" si="25"/>
        <v>101.36880000000001</v>
      </c>
      <c r="AG77" s="7">
        <f>IFERROR(AC77/'2018(2018=100)'!AF77*100-100,"")</f>
        <v>0.46550455318529771</v>
      </c>
      <c r="AH77" s="7">
        <f t="shared" si="26"/>
        <v>0.16965195094789465</v>
      </c>
      <c r="AI77" s="7">
        <f t="shared" si="26"/>
        <v>8.77979335340342E-2</v>
      </c>
      <c r="AJ77" s="7">
        <f t="shared" si="26"/>
        <v>0.17458537620183279</v>
      </c>
    </row>
    <row r="78" spans="1:36" ht="15" customHeight="1" x14ac:dyDescent="0.2">
      <c r="A78" s="3" t="s">
        <v>41</v>
      </c>
      <c r="B78" s="3" t="s">
        <v>311</v>
      </c>
      <c r="C78" s="26">
        <v>101.5864</v>
      </c>
      <c r="D78" s="7">
        <v>101.5864</v>
      </c>
      <c r="E78" s="7">
        <v>101.5864</v>
      </c>
      <c r="F78" s="108">
        <v>100.23439999999999</v>
      </c>
      <c r="G78" s="7">
        <v>100.23439999999999</v>
      </c>
      <c r="H78" s="106">
        <v>100.23439999999999</v>
      </c>
      <c r="I78" s="106">
        <v>100.23439999999999</v>
      </c>
      <c r="J78" s="106">
        <v>100.23439999999999</v>
      </c>
      <c r="K78" s="106">
        <v>100.23439999999999</v>
      </c>
      <c r="L78" s="7">
        <v>100.23439999999999</v>
      </c>
      <c r="M78" s="7">
        <v>100.23439999999999</v>
      </c>
      <c r="N78" s="7">
        <v>100.23439999999999</v>
      </c>
      <c r="O78" s="7">
        <v>100.7043</v>
      </c>
      <c r="P78" s="10">
        <f t="shared" si="22"/>
        <v>0</v>
      </c>
      <c r="Q78" s="7">
        <f t="shared" si="22"/>
        <v>0</v>
      </c>
      <c r="R78" s="7">
        <f t="shared" si="22"/>
        <v>-1.3308868116204571</v>
      </c>
      <c r="S78" s="7">
        <f t="shared" si="22"/>
        <v>0</v>
      </c>
      <c r="T78" s="7">
        <f t="shared" si="22"/>
        <v>0</v>
      </c>
      <c r="U78" s="7">
        <f t="shared" si="22"/>
        <v>0</v>
      </c>
      <c r="V78" s="7">
        <f t="shared" si="22"/>
        <v>0</v>
      </c>
      <c r="W78" s="7">
        <f t="shared" si="22"/>
        <v>0</v>
      </c>
      <c r="X78" s="7">
        <f t="shared" si="22"/>
        <v>0</v>
      </c>
      <c r="Y78" s="7">
        <f t="shared" si="22"/>
        <v>0</v>
      </c>
      <c r="Z78" s="7">
        <f t="shared" si="22"/>
        <v>0</v>
      </c>
      <c r="AA78" s="11">
        <f t="shared" si="22"/>
        <v>0.468801130150936</v>
      </c>
      <c r="AB78" s="7">
        <f t="shared" si="23"/>
        <v>100.49889166666669</v>
      </c>
      <c r="AC78" s="7">
        <f t="shared" si="27"/>
        <v>101.13573333333333</v>
      </c>
      <c r="AD78" s="7">
        <f t="shared" si="28"/>
        <v>100.23439999999999</v>
      </c>
      <c r="AE78" s="7">
        <f t="shared" si="24"/>
        <v>100.23439999999999</v>
      </c>
      <c r="AF78" s="7">
        <f t="shared" si="25"/>
        <v>100.39103333333333</v>
      </c>
      <c r="AG78" s="7">
        <f>IFERROR(AC78/'2018(2018=100)'!AF78*100-100,"")</f>
        <v>-0.44362893720679608</v>
      </c>
      <c r="AH78" s="7">
        <f t="shared" si="26"/>
        <v>-0.8912115467266517</v>
      </c>
      <c r="AI78" s="7">
        <f t="shared" si="26"/>
        <v>0</v>
      </c>
      <c r="AJ78" s="7">
        <f t="shared" si="26"/>
        <v>0.15626704338365016</v>
      </c>
    </row>
    <row r="79" spans="1:36" ht="15" customHeight="1" x14ac:dyDescent="0.2">
      <c r="A79" s="3" t="s">
        <v>42</v>
      </c>
      <c r="B79" s="3" t="s">
        <v>312</v>
      </c>
      <c r="C79" s="26">
        <v>101.66840000000001</v>
      </c>
      <c r="D79" s="7">
        <v>101.7783</v>
      </c>
      <c r="E79" s="7">
        <v>101.8306</v>
      </c>
      <c r="F79" s="108">
        <v>101.8306</v>
      </c>
      <c r="G79" s="7">
        <v>101.8738</v>
      </c>
      <c r="H79" s="106">
        <v>101.89870000000001</v>
      </c>
      <c r="I79" s="106">
        <v>102.0164</v>
      </c>
      <c r="J79" s="106">
        <v>102.0274</v>
      </c>
      <c r="K79" s="106">
        <v>102.0668</v>
      </c>
      <c r="L79" s="7">
        <v>102.14870000000001</v>
      </c>
      <c r="M79" s="7">
        <v>102.2123</v>
      </c>
      <c r="N79" s="7">
        <v>102.38809999999999</v>
      </c>
      <c r="O79" s="7">
        <v>102.4974</v>
      </c>
      <c r="P79" s="10">
        <f t="shared" si="22"/>
        <v>0.1080965176987108</v>
      </c>
      <c r="Q79" s="7">
        <f t="shared" si="22"/>
        <v>5.1386199219285889E-2</v>
      </c>
      <c r="R79" s="7">
        <f t="shared" si="22"/>
        <v>0</v>
      </c>
      <c r="S79" s="7">
        <f t="shared" si="22"/>
        <v>4.2423397289222287E-2</v>
      </c>
      <c r="T79" s="7">
        <f t="shared" si="22"/>
        <v>2.4442005697247342E-2</v>
      </c>
      <c r="U79" s="7">
        <f t="shared" si="22"/>
        <v>0.1155068710395709</v>
      </c>
      <c r="V79" s="7">
        <f t="shared" si="22"/>
        <v>1.0782580055751506E-2</v>
      </c>
      <c r="W79" s="7">
        <f t="shared" si="22"/>
        <v>3.8617077373333579E-2</v>
      </c>
      <c r="X79" s="7">
        <f t="shared" si="22"/>
        <v>8.0241567287310397E-2</v>
      </c>
      <c r="Y79" s="7">
        <f t="shared" si="22"/>
        <v>6.2262172695290177E-2</v>
      </c>
      <c r="Z79" s="7">
        <f t="shared" si="22"/>
        <v>0.17199495559731587</v>
      </c>
      <c r="AA79" s="11">
        <f t="shared" si="22"/>
        <v>0.10675068684740181</v>
      </c>
      <c r="AB79" s="7">
        <f t="shared" si="23"/>
        <v>102.04742500000002</v>
      </c>
      <c r="AC79" s="7">
        <f t="shared" si="27"/>
        <v>101.81316666666667</v>
      </c>
      <c r="AD79" s="7">
        <f t="shared" si="28"/>
        <v>101.92963333333334</v>
      </c>
      <c r="AE79" s="7">
        <f t="shared" si="24"/>
        <v>102.08096666666667</v>
      </c>
      <c r="AF79" s="7">
        <f t="shared" si="25"/>
        <v>102.36593333333333</v>
      </c>
      <c r="AG79" s="7">
        <f>IFERROR(AC79/'2018(2018=100)'!AF79*100-100,"")</f>
        <v>0.17119384751613609</v>
      </c>
      <c r="AH79" s="7">
        <f t="shared" si="26"/>
        <v>0.11439253927537152</v>
      </c>
      <c r="AI79" s="7">
        <f t="shared" si="26"/>
        <v>0.14846843688569322</v>
      </c>
      <c r="AJ79" s="7">
        <f t="shared" si="26"/>
        <v>0.27915749230432141</v>
      </c>
    </row>
    <row r="80" spans="1:36" ht="15" customHeight="1" x14ac:dyDescent="0.2">
      <c r="A80" s="3" t="s">
        <v>44</v>
      </c>
      <c r="B80" s="3" t="s">
        <v>313</v>
      </c>
      <c r="C80" s="26">
        <v>101.09869999999999</v>
      </c>
      <c r="D80" s="7">
        <v>101.63679999999999</v>
      </c>
      <c r="E80" s="7">
        <v>101.61620000000001</v>
      </c>
      <c r="F80" s="108">
        <v>101.7103</v>
      </c>
      <c r="G80" s="7">
        <v>101.6833</v>
      </c>
      <c r="H80" s="106">
        <v>101.8616</v>
      </c>
      <c r="I80" s="106">
        <v>101.90560000000001</v>
      </c>
      <c r="J80" s="106">
        <v>101.9984</v>
      </c>
      <c r="K80" s="106">
        <v>102.2861</v>
      </c>
      <c r="L80" s="7">
        <v>102.1585</v>
      </c>
      <c r="M80" s="7">
        <v>102.2422</v>
      </c>
      <c r="N80" s="7">
        <v>102.1919</v>
      </c>
      <c r="O80" s="7">
        <v>102.4662</v>
      </c>
      <c r="P80" s="10">
        <f t="shared" si="22"/>
        <v>0.53225214567546375</v>
      </c>
      <c r="Q80" s="7">
        <f t="shared" si="22"/>
        <v>-2.0268249295518469E-2</v>
      </c>
      <c r="R80" s="7">
        <f t="shared" si="22"/>
        <v>9.2603344742272789E-2</v>
      </c>
      <c r="S80" s="7">
        <f t="shared" si="22"/>
        <v>-2.6545984035049569E-2</v>
      </c>
      <c r="T80" s="7">
        <f t="shared" si="22"/>
        <v>0.17534836103862977</v>
      </c>
      <c r="U80" s="7">
        <f t="shared" si="22"/>
        <v>4.3195865762967738E-2</v>
      </c>
      <c r="V80" s="7">
        <f t="shared" si="22"/>
        <v>9.106467161765093E-2</v>
      </c>
      <c r="W80" s="7">
        <f t="shared" si="22"/>
        <v>0.28206324805095079</v>
      </c>
      <c r="X80" s="7">
        <f t="shared" si="22"/>
        <v>-0.12474813293301928</v>
      </c>
      <c r="Y80" s="7">
        <f t="shared" si="22"/>
        <v>8.1931508391365593E-2</v>
      </c>
      <c r="Z80" s="7">
        <f t="shared" si="22"/>
        <v>-4.9196906952308245E-2</v>
      </c>
      <c r="AA80" s="11">
        <f t="shared" si="22"/>
        <v>0.2684165770476884</v>
      </c>
      <c r="AB80" s="7">
        <f t="shared" si="23"/>
        <v>101.97975833333334</v>
      </c>
      <c r="AC80" s="7">
        <f t="shared" si="27"/>
        <v>101.65443333333333</v>
      </c>
      <c r="AD80" s="7">
        <f t="shared" si="28"/>
        <v>101.81683333333332</v>
      </c>
      <c r="AE80" s="7">
        <f t="shared" si="24"/>
        <v>102.14766666666667</v>
      </c>
      <c r="AF80" s="7">
        <f t="shared" si="25"/>
        <v>102.3001</v>
      </c>
      <c r="AG80" s="7">
        <f>IFERROR(AC80/'2018(2018=100)'!AF80*100-100,"")</f>
        <v>0.85882529976039734</v>
      </c>
      <c r="AH80" s="7">
        <f t="shared" si="26"/>
        <v>0.15975692812872921</v>
      </c>
      <c r="AI80" s="7">
        <f t="shared" si="26"/>
        <v>0.32492989862515742</v>
      </c>
      <c r="AJ80" s="7">
        <f t="shared" si="26"/>
        <v>0.14922840462989484</v>
      </c>
    </row>
    <row r="81" spans="1:36" ht="15" customHeight="1" x14ac:dyDescent="0.2">
      <c r="A81" s="3" t="s">
        <v>46</v>
      </c>
      <c r="B81" s="3" t="s">
        <v>70</v>
      </c>
      <c r="C81" s="26">
        <v>102.9816</v>
      </c>
      <c r="D81" s="7">
        <v>107.2299</v>
      </c>
      <c r="E81" s="7">
        <v>107.8436</v>
      </c>
      <c r="F81" s="108">
        <v>109.4269</v>
      </c>
      <c r="G81" s="7">
        <v>109.4269</v>
      </c>
      <c r="H81" s="106">
        <v>109.4308</v>
      </c>
      <c r="I81" s="106">
        <v>109.8698</v>
      </c>
      <c r="J81" s="106">
        <v>110.3584</v>
      </c>
      <c r="K81" s="106">
        <v>110.3584</v>
      </c>
      <c r="L81" s="7">
        <v>111.9341</v>
      </c>
      <c r="M81" s="7">
        <v>112.1172</v>
      </c>
      <c r="N81" s="7">
        <v>112.1216</v>
      </c>
      <c r="O81" s="7">
        <v>112.1216</v>
      </c>
      <c r="P81" s="10">
        <f t="shared" si="22"/>
        <v>4.1253000536018085</v>
      </c>
      <c r="Q81" s="7">
        <f t="shared" si="22"/>
        <v>0.57232171250742037</v>
      </c>
      <c r="R81" s="7">
        <f t="shared" si="22"/>
        <v>1.4681446094158657</v>
      </c>
      <c r="S81" s="7">
        <f t="shared" ref="S81:AA83" si="29">(G81-F81)/F81*100</f>
        <v>0</v>
      </c>
      <c r="T81" s="7">
        <f t="shared" si="29"/>
        <v>3.5640231058373839E-3</v>
      </c>
      <c r="U81" s="7">
        <f t="shared" si="29"/>
        <v>0.40116676474995427</v>
      </c>
      <c r="V81" s="7">
        <f t="shared" si="29"/>
        <v>0.44470819096785952</v>
      </c>
      <c r="W81" s="7">
        <f t="shared" si="29"/>
        <v>0</v>
      </c>
      <c r="X81" s="7">
        <f t="shared" si="29"/>
        <v>1.427802505291847</v>
      </c>
      <c r="Y81" s="7">
        <f t="shared" si="29"/>
        <v>0.16357839121411263</v>
      </c>
      <c r="Z81" s="7">
        <f t="shared" si="29"/>
        <v>3.924464756526168E-3</v>
      </c>
      <c r="AA81" s="11">
        <f t="shared" si="29"/>
        <v>0</v>
      </c>
      <c r="AB81" s="7">
        <f t="shared" si="23"/>
        <v>110.18659999999998</v>
      </c>
      <c r="AC81" s="7">
        <f t="shared" si="27"/>
        <v>108.16680000000001</v>
      </c>
      <c r="AD81" s="7">
        <f t="shared" si="28"/>
        <v>109.57583333333334</v>
      </c>
      <c r="AE81" s="7">
        <f t="shared" si="24"/>
        <v>110.88363333333332</v>
      </c>
      <c r="AF81" s="7">
        <f t="shared" si="25"/>
        <v>112.12013333333334</v>
      </c>
      <c r="AG81" s="7">
        <f>IFERROR(AC81/'2018(2018=100)'!AF81*100-100,"")</f>
        <v>5.7743947397757722</v>
      </c>
      <c r="AH81" s="7">
        <f t="shared" si="26"/>
        <v>1.3026486253945961</v>
      </c>
      <c r="AI81" s="7">
        <f t="shared" si="26"/>
        <v>1.1935113429816511</v>
      </c>
      <c r="AJ81" s="7">
        <f t="shared" si="26"/>
        <v>1.1151330118151179</v>
      </c>
    </row>
    <row r="82" spans="1:36" s="46" customFormat="1" x14ac:dyDescent="0.2">
      <c r="A82" s="54" t="s">
        <v>47</v>
      </c>
      <c r="B82" s="54" t="s">
        <v>48</v>
      </c>
      <c r="C82" s="26">
        <v>96.453479999999999</v>
      </c>
      <c r="D82" s="109">
        <v>99.259799999999998</v>
      </c>
      <c r="E82" s="109">
        <v>102.77030000000001</v>
      </c>
      <c r="F82" s="110">
        <v>105.31019999999999</v>
      </c>
      <c r="G82" s="109">
        <v>105.1113</v>
      </c>
      <c r="H82" s="105">
        <v>104.8672</v>
      </c>
      <c r="I82" s="105">
        <v>100.3749</v>
      </c>
      <c r="J82" s="105">
        <v>99.197329999999994</v>
      </c>
      <c r="K82" s="105">
        <v>96.604810000000001</v>
      </c>
      <c r="L82" s="109">
        <v>100.2086</v>
      </c>
      <c r="M82" s="109">
        <v>98.414420000000007</v>
      </c>
      <c r="N82" s="109">
        <v>102.5376</v>
      </c>
      <c r="O82" s="109">
        <v>108.6101</v>
      </c>
      <c r="P82" s="21">
        <f t="shared" ref="P82:R83" si="30">(D82-C82)/C82*100</f>
        <v>2.9095062199933062</v>
      </c>
      <c r="Q82" s="20">
        <f t="shared" si="30"/>
        <v>3.5366784942141809</v>
      </c>
      <c r="R82" s="20">
        <f t="shared" si="30"/>
        <v>2.4714338675667857</v>
      </c>
      <c r="S82" s="20">
        <f t="shared" si="29"/>
        <v>-0.18887059373165635</v>
      </c>
      <c r="T82" s="20">
        <f t="shared" si="29"/>
        <v>-0.23223002664794659</v>
      </c>
      <c r="U82" s="20">
        <f t="shared" si="29"/>
        <v>-4.2837989380855026</v>
      </c>
      <c r="V82" s="20">
        <f t="shared" si="29"/>
        <v>-1.17317177900053</v>
      </c>
      <c r="W82" s="20">
        <f t="shared" si="29"/>
        <v>-2.6134977624901734</v>
      </c>
      <c r="X82" s="20">
        <f t="shared" si="29"/>
        <v>3.730445720042308</v>
      </c>
      <c r="Y82" s="20">
        <f t="shared" si="29"/>
        <v>-1.7904451314557805</v>
      </c>
      <c r="Z82" s="20">
        <f t="shared" si="29"/>
        <v>4.1896096120873247</v>
      </c>
      <c r="AA82" s="19">
        <f t="shared" si="29"/>
        <v>5.9222178010798041</v>
      </c>
      <c r="AB82" s="20">
        <f>(AB60/AB62)*100</f>
        <v>101.92406918657355</v>
      </c>
      <c r="AC82" s="20">
        <f t="shared" ref="AC82:AF82" si="31">(AC60/AC62)*100</f>
        <v>102.44548298880107</v>
      </c>
      <c r="AD82" s="20">
        <f t="shared" si="31"/>
        <v>103.44034743551254</v>
      </c>
      <c r="AE82" s="20">
        <f t="shared" si="31"/>
        <v>98.666772478374725</v>
      </c>
      <c r="AF82" s="20">
        <f t="shared" si="31"/>
        <v>103.18737979097419</v>
      </c>
      <c r="AG82" s="109">
        <f>IFERROR(AC82/'2018(2018=100)'!AF82*100-100,"")</f>
        <v>4.6948539834753831</v>
      </c>
      <c r="AH82" s="20">
        <f t="shared" si="26"/>
        <v>0.97111597084295909</v>
      </c>
      <c r="AI82" s="20">
        <f t="shared" si="26"/>
        <v>-4.614809477620696</v>
      </c>
      <c r="AJ82" s="20">
        <f t="shared" si="26"/>
        <v>4.58169168712827</v>
      </c>
    </row>
    <row r="83" spans="1:36" s="46" customFormat="1" x14ac:dyDescent="0.2">
      <c r="A83" s="54" t="s">
        <v>314</v>
      </c>
      <c r="B83" s="46" t="s">
        <v>72</v>
      </c>
      <c r="C83" s="26">
        <v>95.892899999999997</v>
      </c>
      <c r="D83" s="109">
        <v>98.182670000000002</v>
      </c>
      <c r="E83" s="109">
        <v>101.12390000000001</v>
      </c>
      <c r="F83" s="110">
        <v>103.717</v>
      </c>
      <c r="G83" s="109">
        <v>104.1172</v>
      </c>
      <c r="H83" s="105">
        <v>104.735</v>
      </c>
      <c r="I83" s="105">
        <v>100.7638</v>
      </c>
      <c r="J83" s="105">
        <v>100.3344</v>
      </c>
      <c r="K83" s="105">
        <v>97.986230000000006</v>
      </c>
      <c r="L83" s="109">
        <v>100.66379999999999</v>
      </c>
      <c r="M83" s="109">
        <v>98.66283</v>
      </c>
      <c r="N83" s="109">
        <v>103.0022</v>
      </c>
      <c r="O83" s="109">
        <v>108.6815</v>
      </c>
      <c r="P83" s="21">
        <f t="shared" si="30"/>
        <v>2.387841018469568</v>
      </c>
      <c r="Q83" s="20">
        <f t="shared" si="30"/>
        <v>2.9956712320005194</v>
      </c>
      <c r="R83" s="20">
        <f t="shared" si="30"/>
        <v>2.5642800564456003</v>
      </c>
      <c r="S83" s="20">
        <f t="shared" si="29"/>
        <v>0.38585767039154439</v>
      </c>
      <c r="T83" s="20">
        <f t="shared" si="29"/>
        <v>0.59336977944086333</v>
      </c>
      <c r="U83" s="20">
        <f t="shared" si="29"/>
        <v>-3.7916646775194502</v>
      </c>
      <c r="V83" s="20">
        <f t="shared" si="29"/>
        <v>-0.42614510369795611</v>
      </c>
      <c r="W83" s="20">
        <f t="shared" si="29"/>
        <v>-2.3403438900317299</v>
      </c>
      <c r="X83" s="20">
        <f t="shared" si="29"/>
        <v>2.7325982436511622</v>
      </c>
      <c r="Y83" s="20">
        <f t="shared" si="29"/>
        <v>-1.9877751485638286</v>
      </c>
      <c r="Z83" s="20">
        <f t="shared" si="29"/>
        <v>4.3981811590038538</v>
      </c>
      <c r="AA83" s="19">
        <f t="shared" si="29"/>
        <v>5.5137657253922709</v>
      </c>
      <c r="AB83" s="20">
        <f>(AB60/AB75)*100</f>
        <v>101.83427512684375</v>
      </c>
      <c r="AC83" s="20">
        <f t="shared" ref="AC83:AF83" si="32">(AC60/AC75)*100</f>
        <v>101.01102982839107</v>
      </c>
      <c r="AD83" s="20">
        <f t="shared" si="32"/>
        <v>103.2045258308688</v>
      </c>
      <c r="AE83" s="20">
        <f t="shared" si="32"/>
        <v>99.662684967139313</v>
      </c>
      <c r="AF83" s="20">
        <f t="shared" si="32"/>
        <v>103.45251414557519</v>
      </c>
      <c r="AG83" s="109">
        <f>IFERROR(AC83/'2018(2018=100)'!AF83*100-100,"")</f>
        <v>3.8718459125840639</v>
      </c>
      <c r="AH83" s="20">
        <f t="shared" si="26"/>
        <v>2.1715410744789949</v>
      </c>
      <c r="AI83" s="20">
        <f t="shared" si="26"/>
        <v>-3.4318658365175168</v>
      </c>
      <c r="AJ83" s="20">
        <f t="shared" si="26"/>
        <v>3.8026561091400168</v>
      </c>
    </row>
    <row r="84" spans="1:36" s="46" customFormat="1" ht="20.25" customHeight="1" x14ac:dyDescent="0.2">
      <c r="B84" s="22" t="s">
        <v>60</v>
      </c>
      <c r="C84" s="37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123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124"/>
      <c r="AB84" s="23"/>
      <c r="AC84" s="28" t="str">
        <f t="shared" si="27"/>
        <v/>
      </c>
      <c r="AD84" s="28" t="str">
        <f t="shared" si="28"/>
        <v/>
      </c>
      <c r="AE84" s="28"/>
      <c r="AF84" s="28"/>
      <c r="AG84" s="28"/>
      <c r="AH84" s="28"/>
      <c r="AI84" s="28"/>
      <c r="AJ84" s="28"/>
    </row>
    <row r="85" spans="1:36" s="46" customFormat="1" x14ac:dyDescent="0.2">
      <c r="A85" s="54" t="s">
        <v>14</v>
      </c>
      <c r="B85" s="54" t="s">
        <v>15</v>
      </c>
      <c r="C85" s="26">
        <v>98.206339999999997</v>
      </c>
      <c r="D85" s="109">
        <v>99.075770000000006</v>
      </c>
      <c r="E85" s="109">
        <v>98.048109999999994</v>
      </c>
      <c r="F85" s="110">
        <v>98.989130000000003</v>
      </c>
      <c r="G85" s="109">
        <v>99.244330000000005</v>
      </c>
      <c r="H85" s="105">
        <v>101.92140000000001</v>
      </c>
      <c r="I85" s="105">
        <v>103.529</v>
      </c>
      <c r="J85" s="105">
        <v>104.59139999999999</v>
      </c>
      <c r="K85" s="105">
        <v>104.51990000000001</v>
      </c>
      <c r="L85" s="109">
        <v>104.6952</v>
      </c>
      <c r="M85" s="109">
        <v>103.5916</v>
      </c>
      <c r="N85" s="109">
        <v>102.9402</v>
      </c>
      <c r="O85" s="109">
        <v>102.09099999999999</v>
      </c>
      <c r="P85" s="21">
        <f t="shared" ref="P85:AA106" si="33">(D85-C85)/C85*100</f>
        <v>0.88530944132528355</v>
      </c>
      <c r="Q85" s="20">
        <f t="shared" si="33"/>
        <v>-1.0372465437311378</v>
      </c>
      <c r="R85" s="20">
        <f t="shared" si="33"/>
        <v>0.95975332925847201</v>
      </c>
      <c r="S85" s="20">
        <f t="shared" si="33"/>
        <v>0.25780608436502278</v>
      </c>
      <c r="T85" s="20">
        <f t="shared" si="33"/>
        <v>2.6974538495045515</v>
      </c>
      <c r="U85" s="20">
        <f t="shared" si="33"/>
        <v>1.5772938754765837</v>
      </c>
      <c r="V85" s="20">
        <f t="shared" si="33"/>
        <v>1.0261858996030067</v>
      </c>
      <c r="W85" s="20">
        <f t="shared" si="33"/>
        <v>-6.8361261059691467E-2</v>
      </c>
      <c r="X85" s="20">
        <f t="shared" si="33"/>
        <v>0.16771925728975334</v>
      </c>
      <c r="Y85" s="20">
        <f t="shared" si="33"/>
        <v>-1.0541075426571611</v>
      </c>
      <c r="Z85" s="20">
        <f t="shared" si="33"/>
        <v>-0.62881546380207987</v>
      </c>
      <c r="AA85" s="19">
        <f t="shared" si="33"/>
        <v>-0.82494496804942119</v>
      </c>
      <c r="AB85" s="20">
        <f t="shared" ref="AB85:AB109" si="34">AVERAGE(D85:O85)</f>
        <v>101.93642</v>
      </c>
      <c r="AC85" s="20">
        <f t="shared" si="27"/>
        <v>98.704336666666663</v>
      </c>
      <c r="AD85" s="20">
        <f t="shared" si="28"/>
        <v>101.56491</v>
      </c>
      <c r="AE85" s="20">
        <f t="shared" ref="AE85:AE109" si="35">IFERROR(AVERAGE(J85:L85),"")</f>
        <v>104.60216666666668</v>
      </c>
      <c r="AF85" s="20">
        <f t="shared" ref="AF85:AF109" si="36">IFERROR(AVERAGE(M85:O85),"")</f>
        <v>102.87426666666666</v>
      </c>
      <c r="AG85" s="109">
        <f>IFERROR(AC85/'2018(2018=100)'!AF85*100-100,"")</f>
        <v>0.52549677646787529</v>
      </c>
      <c r="AH85" s="20">
        <f t="shared" ref="AH85:AJ111" si="37">IFERROR(AD85/AC85*100-100,"")</f>
        <v>2.8981232536861512</v>
      </c>
      <c r="AI85" s="20">
        <f t="shared" si="37"/>
        <v>2.990458679741522</v>
      </c>
      <c r="AJ85" s="20">
        <f t="shared" si="37"/>
        <v>-1.6518778291718235</v>
      </c>
    </row>
    <row r="86" spans="1:36" x14ac:dyDescent="0.2">
      <c r="A86" s="3" t="s">
        <v>16</v>
      </c>
      <c r="B86" s="3" t="s">
        <v>54</v>
      </c>
      <c r="C86" s="14">
        <v>102.12820000000001</v>
      </c>
      <c r="D86" s="7">
        <v>104.6905</v>
      </c>
      <c r="E86" s="7">
        <v>105.00279999999999</v>
      </c>
      <c r="F86" s="108">
        <v>104.5317</v>
      </c>
      <c r="G86" s="7">
        <v>106.2704</v>
      </c>
      <c r="H86" s="106">
        <v>107.4954</v>
      </c>
      <c r="I86" s="106">
        <v>107.6837</v>
      </c>
      <c r="J86" s="106">
        <v>109.24809999999999</v>
      </c>
      <c r="K86" s="106">
        <v>111.2516</v>
      </c>
      <c r="L86" s="7">
        <v>111.4828</v>
      </c>
      <c r="M86" s="7">
        <v>111.17619999999999</v>
      </c>
      <c r="N86" s="7">
        <v>110.79389999999999</v>
      </c>
      <c r="O86" s="7">
        <v>110.54940000000001</v>
      </c>
      <c r="P86" s="10">
        <f t="shared" si="33"/>
        <v>2.5089054737085279</v>
      </c>
      <c r="Q86" s="7">
        <f t="shared" si="33"/>
        <v>0.29830786938642317</v>
      </c>
      <c r="R86" s="7">
        <f t="shared" si="33"/>
        <v>-0.44865470254125867</v>
      </c>
      <c r="S86" s="7">
        <f t="shared" si="33"/>
        <v>1.6633231833022848</v>
      </c>
      <c r="T86" s="7">
        <f t="shared" si="33"/>
        <v>1.1527198542585786</v>
      </c>
      <c r="U86" s="7">
        <f t="shared" si="33"/>
        <v>0.17517028635643772</v>
      </c>
      <c r="V86" s="7">
        <f t="shared" si="33"/>
        <v>1.4527732609484927</v>
      </c>
      <c r="W86" s="7">
        <f t="shared" si="33"/>
        <v>1.8338991707864967</v>
      </c>
      <c r="X86" s="7">
        <f t="shared" si="33"/>
        <v>0.20781723588694564</v>
      </c>
      <c r="Y86" s="7">
        <f t="shared" si="33"/>
        <v>-0.27502000308568059</v>
      </c>
      <c r="Z86" s="7">
        <f t="shared" si="33"/>
        <v>-0.34386856179650027</v>
      </c>
      <c r="AA86" s="11">
        <f t="shared" si="33"/>
        <v>-0.22068001938733811</v>
      </c>
      <c r="AB86" s="7">
        <f t="shared" si="34"/>
        <v>108.34804166666667</v>
      </c>
      <c r="AC86" s="7">
        <f t="shared" si="27"/>
        <v>104.74166666666667</v>
      </c>
      <c r="AD86" s="7">
        <f t="shared" si="28"/>
        <v>107.14983333333333</v>
      </c>
      <c r="AE86" s="7">
        <f t="shared" si="35"/>
        <v>110.66083333333331</v>
      </c>
      <c r="AF86" s="7">
        <f t="shared" si="36"/>
        <v>110.83983333333333</v>
      </c>
      <c r="AG86" s="7">
        <f>IFERROR(AC86/'2018(2018=100)'!AF86*100-100,"")</f>
        <v>2.6484257525781771</v>
      </c>
      <c r="AH86" s="7">
        <f t="shared" si="37"/>
        <v>2.2991486991805061</v>
      </c>
      <c r="AI86" s="7">
        <f t="shared" si="37"/>
        <v>3.2767199824544662</v>
      </c>
      <c r="AJ86" s="7">
        <f t="shared" si="37"/>
        <v>0.16175551422139733</v>
      </c>
    </row>
    <row r="87" spans="1:36" x14ac:dyDescent="0.2">
      <c r="A87" s="3" t="s">
        <v>18</v>
      </c>
      <c r="B87" s="3" t="s">
        <v>55</v>
      </c>
      <c r="C87" s="14">
        <v>101.0823</v>
      </c>
      <c r="D87" s="7">
        <v>100.0091</v>
      </c>
      <c r="E87" s="7">
        <v>99.081869999999995</v>
      </c>
      <c r="F87" s="108">
        <v>97.71472</v>
      </c>
      <c r="G87" s="7">
        <v>98.025069999999999</v>
      </c>
      <c r="H87" s="106">
        <v>98.681610000000006</v>
      </c>
      <c r="I87" s="106">
        <v>100.32989999999999</v>
      </c>
      <c r="J87" s="106">
        <v>102.8963</v>
      </c>
      <c r="K87" s="106">
        <v>105.095</v>
      </c>
      <c r="L87" s="7">
        <v>104.6037</v>
      </c>
      <c r="M87" s="7">
        <v>104.0437</v>
      </c>
      <c r="N87" s="7">
        <v>103.78060000000001</v>
      </c>
      <c r="O87" s="7">
        <v>103.696</v>
      </c>
      <c r="P87" s="10">
        <f t="shared" si="33"/>
        <v>-1.0617091221707458</v>
      </c>
      <c r="Q87" s="7">
        <f t="shared" si="33"/>
        <v>-0.92714562974770165</v>
      </c>
      <c r="R87" s="7">
        <f t="shared" si="33"/>
        <v>-1.3798185278497421</v>
      </c>
      <c r="S87" s="7">
        <f t="shared" si="33"/>
        <v>0.31760823753063988</v>
      </c>
      <c r="T87" s="7">
        <f t="shared" si="33"/>
        <v>0.6697674380645755</v>
      </c>
      <c r="U87" s="7">
        <f t="shared" si="33"/>
        <v>1.6703112160411537</v>
      </c>
      <c r="V87" s="7">
        <f t="shared" si="33"/>
        <v>2.5579612857184166</v>
      </c>
      <c r="W87" s="7">
        <f t="shared" si="33"/>
        <v>2.1368115277225734</v>
      </c>
      <c r="X87" s="7">
        <f t="shared" si="33"/>
        <v>-0.4674818021789765</v>
      </c>
      <c r="Y87" s="7">
        <f t="shared" si="33"/>
        <v>-0.53535391195531534</v>
      </c>
      <c r="Z87" s="7">
        <f t="shared" si="33"/>
        <v>-0.2528745133054614</v>
      </c>
      <c r="AA87" s="11">
        <f t="shared" si="33"/>
        <v>-8.1518125738345021E-2</v>
      </c>
      <c r="AB87" s="7">
        <f t="shared" si="34"/>
        <v>101.49646416666667</v>
      </c>
      <c r="AC87" s="7">
        <f t="shared" si="27"/>
        <v>98.935230000000004</v>
      </c>
      <c r="AD87" s="7">
        <f t="shared" si="28"/>
        <v>99.012193333333343</v>
      </c>
      <c r="AE87" s="7">
        <f t="shared" si="35"/>
        <v>104.19833333333334</v>
      </c>
      <c r="AF87" s="7">
        <f t="shared" si="36"/>
        <v>103.84010000000001</v>
      </c>
      <c r="AG87" s="7">
        <f>IFERROR(AC87/'2018(2018=100)'!AF87*100-100,"")</f>
        <v>-2.1685371740895363</v>
      </c>
      <c r="AH87" s="7">
        <f t="shared" si="37"/>
        <v>7.7791635328836151E-2</v>
      </c>
      <c r="AI87" s="7">
        <f t="shared" si="37"/>
        <v>5.2378801291073245</v>
      </c>
      <c r="AJ87" s="7">
        <f t="shared" si="37"/>
        <v>-0.34379948495657686</v>
      </c>
    </row>
    <row r="88" spans="1:36" x14ac:dyDescent="0.2">
      <c r="A88" s="3" t="s">
        <v>56</v>
      </c>
      <c r="B88" s="3" t="s">
        <v>57</v>
      </c>
      <c r="C88" s="14">
        <v>95.78613</v>
      </c>
      <c r="D88" s="7">
        <v>95.943979999999996</v>
      </c>
      <c r="E88" s="7">
        <v>94.111019999999996</v>
      </c>
      <c r="F88" s="108">
        <v>96.005849999999995</v>
      </c>
      <c r="G88" s="7">
        <v>95.418199999999999</v>
      </c>
      <c r="H88" s="106">
        <v>98.971770000000006</v>
      </c>
      <c r="I88" s="106">
        <v>101.3573</v>
      </c>
      <c r="J88" s="106">
        <v>102.27249999999999</v>
      </c>
      <c r="K88" s="106">
        <v>100.9825</v>
      </c>
      <c r="L88" s="7">
        <v>101.1999</v>
      </c>
      <c r="M88" s="7">
        <v>99.544929999999994</v>
      </c>
      <c r="N88" s="7">
        <v>98.708889999999997</v>
      </c>
      <c r="O88" s="7">
        <v>97.456800000000001</v>
      </c>
      <c r="P88" s="10">
        <f t="shared" si="33"/>
        <v>0.16479421394307953</v>
      </c>
      <c r="Q88" s="7">
        <f t="shared" si="33"/>
        <v>-1.9104481594363711</v>
      </c>
      <c r="R88" s="7">
        <f t="shared" si="33"/>
        <v>2.0133986434319793</v>
      </c>
      <c r="S88" s="7">
        <f t="shared" si="33"/>
        <v>-0.61209811693766214</v>
      </c>
      <c r="T88" s="7">
        <f t="shared" si="33"/>
        <v>3.7242056546864308</v>
      </c>
      <c r="U88" s="7">
        <f t="shared" si="33"/>
        <v>2.4103135671919262</v>
      </c>
      <c r="V88" s="7">
        <f t="shared" si="33"/>
        <v>0.90294433652040718</v>
      </c>
      <c r="W88" s="7">
        <f t="shared" si="33"/>
        <v>-1.2613361363025175</v>
      </c>
      <c r="X88" s="7">
        <f t="shared" si="33"/>
        <v>0.21528482657886053</v>
      </c>
      <c r="Y88" s="7">
        <f t="shared" si="33"/>
        <v>-1.6353474657583713</v>
      </c>
      <c r="Z88" s="7">
        <f t="shared" si="33"/>
        <v>-0.83986195982055245</v>
      </c>
      <c r="AA88" s="11">
        <f t="shared" si="33"/>
        <v>-1.2684673082637192</v>
      </c>
      <c r="AB88" s="7">
        <f t="shared" si="34"/>
        <v>98.497803333333323</v>
      </c>
      <c r="AC88" s="7">
        <f t="shared" si="27"/>
        <v>95.353616666666667</v>
      </c>
      <c r="AD88" s="7">
        <f t="shared" si="28"/>
        <v>98.582423333333338</v>
      </c>
      <c r="AE88" s="7">
        <f t="shared" si="35"/>
        <v>101.48496666666666</v>
      </c>
      <c r="AF88" s="7">
        <f t="shared" si="36"/>
        <v>98.570206666666664</v>
      </c>
      <c r="AG88" s="7">
        <f>IFERROR(AC88/'2018(2018=100)'!AF88*100-100,"")</f>
        <v>-0.42761419550059543</v>
      </c>
      <c r="AH88" s="7">
        <f t="shared" si="37"/>
        <v>3.3861396972007896</v>
      </c>
      <c r="AI88" s="7">
        <f t="shared" si="37"/>
        <v>2.9442807705376168</v>
      </c>
      <c r="AJ88" s="7">
        <f t="shared" si="37"/>
        <v>-2.8721101220574923</v>
      </c>
    </row>
    <row r="89" spans="1:36" x14ac:dyDescent="0.2">
      <c r="A89" s="3" t="s">
        <v>58</v>
      </c>
      <c r="B89" s="3" t="s">
        <v>59</v>
      </c>
      <c r="C89" s="14">
        <v>100.68300000000001</v>
      </c>
      <c r="D89" s="7">
        <v>101.0397</v>
      </c>
      <c r="E89" s="7">
        <v>101.232</v>
      </c>
      <c r="F89" s="108">
        <v>101.232</v>
      </c>
      <c r="G89" s="7">
        <v>102.31780000000001</v>
      </c>
      <c r="H89" s="106">
        <v>104.9764</v>
      </c>
      <c r="I89" s="106">
        <v>106.04949999999999</v>
      </c>
      <c r="J89" s="106">
        <v>104.7615</v>
      </c>
      <c r="K89" s="106">
        <v>104.7615</v>
      </c>
      <c r="L89" s="7">
        <v>104.5907</v>
      </c>
      <c r="M89" s="7">
        <v>104.70310000000001</v>
      </c>
      <c r="N89" s="7">
        <v>104.3006</v>
      </c>
      <c r="O89" s="7">
        <v>103.9479</v>
      </c>
      <c r="P89" s="10">
        <f t="shared" si="33"/>
        <v>0.35428026578467997</v>
      </c>
      <c r="Q89" s="7">
        <f t="shared" si="33"/>
        <v>0.1903212301699263</v>
      </c>
      <c r="R89" s="7">
        <f t="shared" si="33"/>
        <v>0</v>
      </c>
      <c r="S89" s="7">
        <f t="shared" si="33"/>
        <v>1.0725857436383812</v>
      </c>
      <c r="T89" s="7">
        <f t="shared" si="33"/>
        <v>2.5983748673251306</v>
      </c>
      <c r="U89" s="7">
        <f t="shared" si="33"/>
        <v>1.0222297583075783</v>
      </c>
      <c r="V89" s="7">
        <f t="shared" si="33"/>
        <v>-1.2145271783459581</v>
      </c>
      <c r="W89" s="7">
        <f t="shared" si="33"/>
        <v>0</v>
      </c>
      <c r="X89" s="7">
        <f t="shared" si="33"/>
        <v>-0.16303699355202039</v>
      </c>
      <c r="Y89" s="7">
        <f t="shared" si="33"/>
        <v>0.10746653383140953</v>
      </c>
      <c r="Z89" s="7">
        <f t="shared" si="33"/>
        <v>-0.3844203275738764</v>
      </c>
      <c r="AA89" s="11">
        <f t="shared" si="33"/>
        <v>-0.33815721098440343</v>
      </c>
      <c r="AB89" s="7">
        <f t="shared" si="34"/>
        <v>103.65939166666665</v>
      </c>
      <c r="AC89" s="7">
        <f t="shared" si="27"/>
        <v>101.16789999999999</v>
      </c>
      <c r="AD89" s="7">
        <f t="shared" si="28"/>
        <v>104.4479</v>
      </c>
      <c r="AE89" s="7">
        <f t="shared" si="35"/>
        <v>104.70456666666666</v>
      </c>
      <c r="AF89" s="7">
        <f t="shared" si="36"/>
        <v>104.3172</v>
      </c>
      <c r="AG89" s="7">
        <f>IFERROR(AC89/'2018(2018=100)'!AF89*100-100,"")</f>
        <v>6.7755100425912929E-2</v>
      </c>
      <c r="AH89" s="7">
        <f t="shared" si="37"/>
        <v>3.242135104119015</v>
      </c>
      <c r="AI89" s="7">
        <f t="shared" si="37"/>
        <v>0.2457365506311362</v>
      </c>
      <c r="AJ89" s="7">
        <f t="shared" si="37"/>
        <v>-0.3699615776070857</v>
      </c>
    </row>
    <row r="90" spans="1:36" s="46" customFormat="1" x14ac:dyDescent="0.2">
      <c r="A90" s="54" t="s">
        <v>20</v>
      </c>
      <c r="B90" s="54" t="s">
        <v>21</v>
      </c>
      <c r="C90" s="26">
        <v>100.5787</v>
      </c>
      <c r="D90" s="109">
        <v>101.051</v>
      </c>
      <c r="E90" s="109">
        <v>100.55249999999999</v>
      </c>
      <c r="F90" s="110">
        <v>100.8002</v>
      </c>
      <c r="G90" s="109">
        <v>101.4378</v>
      </c>
      <c r="H90" s="105">
        <v>102.3113</v>
      </c>
      <c r="I90" s="105">
        <v>103.07899999999999</v>
      </c>
      <c r="J90" s="105">
        <v>104.17270000000001</v>
      </c>
      <c r="K90" s="105">
        <v>104.62690000000001</v>
      </c>
      <c r="L90" s="109">
        <v>103.872</v>
      </c>
      <c r="M90" s="109">
        <v>103.65989999999999</v>
      </c>
      <c r="N90" s="109">
        <v>103.8938</v>
      </c>
      <c r="O90" s="109">
        <v>103.6427</v>
      </c>
      <c r="P90" s="21">
        <f t="shared" si="33"/>
        <v>0.46958252592249072</v>
      </c>
      <c r="Q90" s="20">
        <f t="shared" si="33"/>
        <v>-0.4933152566525883</v>
      </c>
      <c r="R90" s="20">
        <f t="shared" si="33"/>
        <v>0.24633897715124828</v>
      </c>
      <c r="S90" s="20">
        <f t="shared" si="33"/>
        <v>0.63253842750311207</v>
      </c>
      <c r="T90" s="20">
        <f t="shared" si="33"/>
        <v>0.86111883341319229</v>
      </c>
      <c r="U90" s="20">
        <f t="shared" si="33"/>
        <v>0.75035699868928529</v>
      </c>
      <c r="V90" s="20">
        <f t="shared" si="33"/>
        <v>1.061030859825971</v>
      </c>
      <c r="W90" s="20">
        <f t="shared" si="33"/>
        <v>0.43600674648924348</v>
      </c>
      <c r="X90" s="20">
        <f t="shared" si="33"/>
        <v>-0.72151616840411625</v>
      </c>
      <c r="Y90" s="20">
        <f t="shared" si="33"/>
        <v>-0.20419362292052393</v>
      </c>
      <c r="Z90" s="20">
        <f t="shared" si="33"/>
        <v>0.22564173802985102</v>
      </c>
      <c r="AA90" s="19">
        <f t="shared" si="33"/>
        <v>-0.24168910945599631</v>
      </c>
      <c r="AB90" s="20">
        <f t="shared" si="34"/>
        <v>102.75831666666666</v>
      </c>
      <c r="AC90" s="20">
        <f t="shared" si="27"/>
        <v>100.80123333333334</v>
      </c>
      <c r="AD90" s="20">
        <f t="shared" si="28"/>
        <v>102.27603333333333</v>
      </c>
      <c r="AE90" s="20">
        <f t="shared" si="35"/>
        <v>104.22386666666667</v>
      </c>
      <c r="AF90" s="20">
        <f t="shared" si="36"/>
        <v>103.73213333333332</v>
      </c>
      <c r="AG90" s="109">
        <f>IFERROR(AC90/'2018(2018=100)'!AF90*100-100,"")</f>
        <v>0.41570397387631886</v>
      </c>
      <c r="AH90" s="20">
        <f t="shared" si="37"/>
        <v>1.4630773366859984</v>
      </c>
      <c r="AI90" s="20">
        <f t="shared" si="37"/>
        <v>1.9044865838559133</v>
      </c>
      <c r="AJ90" s="20">
        <f t="shared" si="37"/>
        <v>-0.4718049224809846</v>
      </c>
    </row>
    <row r="91" spans="1:36" s="46" customFormat="1" x14ac:dyDescent="0.2">
      <c r="A91" s="54" t="s">
        <v>22</v>
      </c>
      <c r="B91" s="54" t="s">
        <v>23</v>
      </c>
      <c r="C91" s="26">
        <v>100.55549999999999</v>
      </c>
      <c r="D91" s="109">
        <v>101.07389999999999</v>
      </c>
      <c r="E91" s="109">
        <v>100.4717</v>
      </c>
      <c r="F91" s="110">
        <v>100.7602</v>
      </c>
      <c r="G91" s="109">
        <v>101.5868</v>
      </c>
      <c r="H91" s="105">
        <v>102.58069999999999</v>
      </c>
      <c r="I91" s="105">
        <v>103.44929999999999</v>
      </c>
      <c r="J91" s="105">
        <v>104.7069</v>
      </c>
      <c r="K91" s="105">
        <v>105.1863</v>
      </c>
      <c r="L91" s="109">
        <v>104.2342</v>
      </c>
      <c r="M91" s="109">
        <v>103.9802</v>
      </c>
      <c r="N91" s="109">
        <v>104.2264</v>
      </c>
      <c r="O91" s="109">
        <v>103.9387</v>
      </c>
      <c r="P91" s="21">
        <f t="shared" si="33"/>
        <v>0.51553619642883752</v>
      </c>
      <c r="Q91" s="20">
        <f t="shared" si="33"/>
        <v>-0.59580168569729308</v>
      </c>
      <c r="R91" s="20">
        <f t="shared" si="33"/>
        <v>0.28714553451369801</v>
      </c>
      <c r="S91" s="20">
        <f t="shared" si="33"/>
        <v>0.82036359594363562</v>
      </c>
      <c r="T91" s="20">
        <f t="shared" si="33"/>
        <v>0.97837514322726626</v>
      </c>
      <c r="U91" s="20">
        <f t="shared" si="33"/>
        <v>0.84674797500894483</v>
      </c>
      <c r="V91" s="20">
        <f t="shared" si="33"/>
        <v>1.215667964887158</v>
      </c>
      <c r="W91" s="20">
        <f t="shared" si="33"/>
        <v>0.45784948269884629</v>
      </c>
      <c r="X91" s="20">
        <f t="shared" si="33"/>
        <v>-0.90515589958007969</v>
      </c>
      <c r="Y91" s="20">
        <f t="shared" si="33"/>
        <v>-0.24368201607534273</v>
      </c>
      <c r="Z91" s="20">
        <f t="shared" si="33"/>
        <v>0.23677584770946947</v>
      </c>
      <c r="AA91" s="19">
        <f t="shared" si="33"/>
        <v>-0.27603371122863396</v>
      </c>
      <c r="AB91" s="20">
        <f t="shared" si="34"/>
        <v>103.01627499999999</v>
      </c>
      <c r="AC91" s="20">
        <f t="shared" si="27"/>
        <v>100.76859999999999</v>
      </c>
      <c r="AD91" s="20">
        <f t="shared" si="28"/>
        <v>102.53893333333333</v>
      </c>
      <c r="AE91" s="20">
        <f t="shared" si="35"/>
        <v>104.70913333333334</v>
      </c>
      <c r="AF91" s="20">
        <f t="shared" si="36"/>
        <v>104.04843333333332</v>
      </c>
      <c r="AG91" s="109">
        <f>IFERROR(AC91/'2018(2018=100)'!AF91*100-100,"")</f>
        <v>0.40866839336590033</v>
      </c>
      <c r="AH91" s="20">
        <f t="shared" si="37"/>
        <v>1.7568303353756392</v>
      </c>
      <c r="AI91" s="20">
        <f t="shared" si="37"/>
        <v>2.1164643803589485</v>
      </c>
      <c r="AJ91" s="20">
        <f t="shared" si="37"/>
        <v>-0.63098602668854653</v>
      </c>
    </row>
    <row r="92" spans="1:36" ht="15" customHeight="1" x14ac:dyDescent="0.2">
      <c r="A92" s="3" t="s">
        <v>24</v>
      </c>
      <c r="B92" s="3" t="s">
        <v>301</v>
      </c>
      <c r="C92" s="26">
        <v>99.755790000000005</v>
      </c>
      <c r="D92" s="7">
        <v>100.5665</v>
      </c>
      <c r="E92" s="7">
        <v>99.474069999999998</v>
      </c>
      <c r="F92" s="108">
        <v>99.909589999999994</v>
      </c>
      <c r="G92" s="7">
        <v>101.2559</v>
      </c>
      <c r="H92" s="106">
        <v>102.6289</v>
      </c>
      <c r="I92" s="106">
        <v>103.9854</v>
      </c>
      <c r="J92" s="106">
        <v>105.89530000000001</v>
      </c>
      <c r="K92" s="106">
        <v>106.6785</v>
      </c>
      <c r="L92" s="7">
        <v>104.9333</v>
      </c>
      <c r="M92" s="7">
        <v>104.2199</v>
      </c>
      <c r="N92" s="7">
        <v>104.5776</v>
      </c>
      <c r="O92" s="7">
        <v>104.0027</v>
      </c>
      <c r="P92" s="10">
        <f t="shared" si="33"/>
        <v>0.81269468168213621</v>
      </c>
      <c r="Q92" s="7">
        <f t="shared" si="33"/>
        <v>-1.0862762450716763</v>
      </c>
      <c r="R92" s="7">
        <f t="shared" si="33"/>
        <v>0.43782264061377685</v>
      </c>
      <c r="S92" s="7">
        <f t="shared" si="33"/>
        <v>1.3475283003363367</v>
      </c>
      <c r="T92" s="7">
        <f t="shared" si="33"/>
        <v>1.3559703681464534</v>
      </c>
      <c r="U92" s="7">
        <f t="shared" si="33"/>
        <v>1.3217524498459956</v>
      </c>
      <c r="V92" s="7">
        <f t="shared" si="33"/>
        <v>1.8367001521367494</v>
      </c>
      <c r="W92" s="7">
        <f t="shared" si="33"/>
        <v>0.73959845243367139</v>
      </c>
      <c r="X92" s="7">
        <f t="shared" si="33"/>
        <v>-1.6359435125165773</v>
      </c>
      <c r="Y92" s="7">
        <f t="shared" si="33"/>
        <v>-0.67986044468248608</v>
      </c>
      <c r="Z92" s="7">
        <f t="shared" si="33"/>
        <v>0.34321660258742176</v>
      </c>
      <c r="AA92" s="11">
        <f t="shared" si="33"/>
        <v>-0.54973531616713278</v>
      </c>
      <c r="AB92" s="7">
        <f t="shared" si="34"/>
        <v>103.177305</v>
      </c>
      <c r="AC92" s="7">
        <f t="shared" si="27"/>
        <v>99.983386666666661</v>
      </c>
      <c r="AD92" s="7">
        <f t="shared" si="28"/>
        <v>102.62339999999999</v>
      </c>
      <c r="AE92" s="7">
        <f t="shared" si="35"/>
        <v>105.83570000000002</v>
      </c>
      <c r="AF92" s="7">
        <f t="shared" si="36"/>
        <v>104.26673333333333</v>
      </c>
      <c r="AG92" s="7">
        <f>IFERROR(AC92/'2018(2018=100)'!AF92*100-100,"")</f>
        <v>0.47182710507709658</v>
      </c>
      <c r="AH92" s="7">
        <f t="shared" si="37"/>
        <v>2.6404520004256682</v>
      </c>
      <c r="AI92" s="7">
        <f t="shared" si="37"/>
        <v>3.1301827848229777</v>
      </c>
      <c r="AJ92" s="7">
        <f t="shared" si="37"/>
        <v>-1.4824550380133417</v>
      </c>
    </row>
    <row r="93" spans="1:36" ht="15" customHeight="1" x14ac:dyDescent="0.2">
      <c r="A93" s="3" t="s">
        <v>26</v>
      </c>
      <c r="B93" s="3" t="s">
        <v>302</v>
      </c>
      <c r="C93" s="26">
        <v>102.7902</v>
      </c>
      <c r="D93" s="7">
        <v>102.8959</v>
      </c>
      <c r="E93" s="7">
        <v>103.0317</v>
      </c>
      <c r="F93" s="108">
        <v>103.408</v>
      </c>
      <c r="G93" s="7">
        <v>103.3955</v>
      </c>
      <c r="H93" s="106">
        <v>105.9546</v>
      </c>
      <c r="I93" s="106">
        <v>106.1591</v>
      </c>
      <c r="J93" s="106">
        <v>106.5234</v>
      </c>
      <c r="K93" s="106">
        <v>106.4622</v>
      </c>
      <c r="L93" s="7">
        <v>106.65949999999999</v>
      </c>
      <c r="M93" s="7">
        <v>106.79730000000001</v>
      </c>
      <c r="N93" s="7">
        <v>107.00149999999999</v>
      </c>
      <c r="O93" s="7">
        <v>106.9121</v>
      </c>
      <c r="P93" s="10">
        <f t="shared" si="33"/>
        <v>0.1028308146107302</v>
      </c>
      <c r="Q93" s="7">
        <f t="shared" si="33"/>
        <v>0.13197804771619012</v>
      </c>
      <c r="R93" s="7">
        <f t="shared" si="33"/>
        <v>0.36522740088730021</v>
      </c>
      <c r="S93" s="7">
        <f t="shared" si="33"/>
        <v>-1.2088039610090943E-2</v>
      </c>
      <c r="T93" s="7">
        <f t="shared" si="33"/>
        <v>2.4750593594498804</v>
      </c>
      <c r="U93" s="7">
        <f t="shared" si="33"/>
        <v>0.19300719364708652</v>
      </c>
      <c r="V93" s="7">
        <f t="shared" si="33"/>
        <v>0.34316417528031046</v>
      </c>
      <c r="W93" s="7">
        <f t="shared" si="33"/>
        <v>-5.7452165439705723E-2</v>
      </c>
      <c r="X93" s="7">
        <f t="shared" si="33"/>
        <v>0.18532399292894425</v>
      </c>
      <c r="Y93" s="7">
        <f t="shared" si="33"/>
        <v>0.12919618036838051</v>
      </c>
      <c r="Z93" s="7">
        <f t="shared" si="33"/>
        <v>0.19120333566483977</v>
      </c>
      <c r="AA93" s="11">
        <f t="shared" si="33"/>
        <v>-8.3550230604241715E-2</v>
      </c>
      <c r="AB93" s="7">
        <f t="shared" si="34"/>
        <v>105.43340000000001</v>
      </c>
      <c r="AC93" s="7">
        <f t="shared" si="27"/>
        <v>103.11186666666667</v>
      </c>
      <c r="AD93" s="7">
        <f t="shared" si="28"/>
        <v>105.16973333333333</v>
      </c>
      <c r="AE93" s="7">
        <f t="shared" si="35"/>
        <v>106.54836666666665</v>
      </c>
      <c r="AF93" s="7">
        <f t="shared" si="36"/>
        <v>106.90363333333333</v>
      </c>
      <c r="AG93" s="7">
        <f>IFERROR(AC93/'2018(2018=100)'!AF93*100-100,"")</f>
        <v>0.26887636905723866</v>
      </c>
      <c r="AH93" s="7">
        <f t="shared" si="37"/>
        <v>1.9957612379564438</v>
      </c>
      <c r="AI93" s="7">
        <f t="shared" si="37"/>
        <v>1.3108651031411966</v>
      </c>
      <c r="AJ93" s="7">
        <f t="shared" si="37"/>
        <v>0.3334322972571897</v>
      </c>
    </row>
    <row r="94" spans="1:36" ht="15" customHeight="1" x14ac:dyDescent="0.2">
      <c r="A94" s="3" t="s">
        <v>27</v>
      </c>
      <c r="B94" s="3" t="s">
        <v>303</v>
      </c>
      <c r="C94" s="26">
        <v>102.26730000000001</v>
      </c>
      <c r="D94" s="7">
        <v>102.2657</v>
      </c>
      <c r="E94" s="7">
        <v>102.16930000000001</v>
      </c>
      <c r="F94" s="108">
        <v>101.82940000000001</v>
      </c>
      <c r="G94" s="7">
        <v>101.9415</v>
      </c>
      <c r="H94" s="106">
        <v>101.9316</v>
      </c>
      <c r="I94" s="106">
        <v>101.92310000000001</v>
      </c>
      <c r="J94" s="106">
        <v>102.5309</v>
      </c>
      <c r="K94" s="106">
        <v>102.5403</v>
      </c>
      <c r="L94" s="7">
        <v>102.5565</v>
      </c>
      <c r="M94" s="7">
        <v>102.6875</v>
      </c>
      <c r="N94" s="7">
        <v>102.8347</v>
      </c>
      <c r="O94" s="7">
        <v>103.024</v>
      </c>
      <c r="P94" s="10">
        <f t="shared" si="33"/>
        <v>-1.5645274687123662E-3</v>
      </c>
      <c r="Q94" s="7">
        <f t="shared" si="33"/>
        <v>-9.4264254779450496E-2</v>
      </c>
      <c r="R94" s="7">
        <f t="shared" si="33"/>
        <v>-0.33268310539467344</v>
      </c>
      <c r="S94" s="7">
        <f t="shared" si="33"/>
        <v>0.11008608515811552</v>
      </c>
      <c r="T94" s="7">
        <f t="shared" si="33"/>
        <v>-9.7114521563855701E-3</v>
      </c>
      <c r="U94" s="7">
        <f t="shared" si="33"/>
        <v>-8.3389253185449392E-3</v>
      </c>
      <c r="V94" s="7">
        <f t="shared" si="33"/>
        <v>0.59633194045314297</v>
      </c>
      <c r="W94" s="7">
        <f t="shared" si="33"/>
        <v>9.1679679004079816E-3</v>
      </c>
      <c r="X94" s="7">
        <f t="shared" si="33"/>
        <v>1.5798666475520133E-2</v>
      </c>
      <c r="Y94" s="7">
        <f t="shared" si="33"/>
        <v>0.12773446831746427</v>
      </c>
      <c r="Z94" s="7">
        <f t="shared" si="33"/>
        <v>0.14334753499695485</v>
      </c>
      <c r="AA94" s="11">
        <f t="shared" si="33"/>
        <v>0.18408183229980049</v>
      </c>
      <c r="AB94" s="7">
        <f t="shared" si="34"/>
        <v>102.352875</v>
      </c>
      <c r="AC94" s="7">
        <f t="shared" si="27"/>
        <v>102.08813333333335</v>
      </c>
      <c r="AD94" s="7">
        <f t="shared" si="28"/>
        <v>101.93206666666667</v>
      </c>
      <c r="AE94" s="7">
        <f t="shared" si="35"/>
        <v>102.54256666666667</v>
      </c>
      <c r="AF94" s="7">
        <f t="shared" si="36"/>
        <v>102.84873333333333</v>
      </c>
      <c r="AG94" s="7">
        <f>IFERROR(AC94/'2018(2018=100)'!AF94*100-100,"")</f>
        <v>0.12596480112567576</v>
      </c>
      <c r="AH94" s="7">
        <f t="shared" si="37"/>
        <v>-0.1528744444342891</v>
      </c>
      <c r="AI94" s="7">
        <f t="shared" si="37"/>
        <v>0.5989283058455328</v>
      </c>
      <c r="AJ94" s="7">
        <f t="shared" si="37"/>
        <v>0.29857519332621507</v>
      </c>
    </row>
    <row r="95" spans="1:36" ht="15" customHeight="1" x14ac:dyDescent="0.2">
      <c r="A95" s="3" t="s">
        <v>29</v>
      </c>
      <c r="B95" s="3" t="s">
        <v>304</v>
      </c>
      <c r="C95" s="26">
        <v>103.02930000000001</v>
      </c>
      <c r="D95" s="7">
        <v>103.63679999999999</v>
      </c>
      <c r="E95" s="7">
        <v>103.9079</v>
      </c>
      <c r="F95" s="108">
        <v>104.2778</v>
      </c>
      <c r="G95" s="7">
        <v>104.6044</v>
      </c>
      <c r="H95" s="106">
        <v>105.32769999999999</v>
      </c>
      <c r="I95" s="106">
        <v>105.5759</v>
      </c>
      <c r="J95" s="106">
        <v>105.7308</v>
      </c>
      <c r="K95" s="106">
        <v>105.80970000000001</v>
      </c>
      <c r="L95" s="7">
        <v>105.8981</v>
      </c>
      <c r="M95" s="7">
        <v>106.3246</v>
      </c>
      <c r="N95" s="7">
        <v>106.4872</v>
      </c>
      <c r="O95" s="7">
        <v>106.7915</v>
      </c>
      <c r="P95" s="10">
        <f t="shared" si="33"/>
        <v>0.58963809324142491</v>
      </c>
      <c r="Q95" s="7">
        <f t="shared" si="33"/>
        <v>0.2615866178809112</v>
      </c>
      <c r="R95" s="7">
        <f t="shared" si="33"/>
        <v>0.35598833197475965</v>
      </c>
      <c r="S95" s="7">
        <f t="shared" si="33"/>
        <v>0.31320185120898131</v>
      </c>
      <c r="T95" s="7">
        <f t="shared" si="33"/>
        <v>0.69146230942483755</v>
      </c>
      <c r="U95" s="7">
        <f t="shared" si="33"/>
        <v>0.23564551395313041</v>
      </c>
      <c r="V95" s="7">
        <f t="shared" si="33"/>
        <v>0.14671909024691981</v>
      </c>
      <c r="W95" s="7">
        <f t="shared" si="33"/>
        <v>7.4623477737806213E-2</v>
      </c>
      <c r="X95" s="7">
        <f t="shared" si="33"/>
        <v>8.3546215517096178E-2</v>
      </c>
      <c r="Y95" s="7">
        <f t="shared" si="33"/>
        <v>0.40274565832626302</v>
      </c>
      <c r="Z95" s="7">
        <f t="shared" si="33"/>
        <v>0.15292792072577527</v>
      </c>
      <c r="AA95" s="11">
        <f t="shared" si="33"/>
        <v>0.28576204464010491</v>
      </c>
      <c r="AB95" s="7">
        <f t="shared" si="34"/>
        <v>105.36436666666668</v>
      </c>
      <c r="AC95" s="7">
        <f t="shared" si="27"/>
        <v>103.94083333333333</v>
      </c>
      <c r="AD95" s="7">
        <f t="shared" si="28"/>
        <v>105.16933333333333</v>
      </c>
      <c r="AE95" s="7">
        <f t="shared" si="35"/>
        <v>105.81286666666666</v>
      </c>
      <c r="AF95" s="7">
        <f t="shared" si="36"/>
        <v>106.53443333333333</v>
      </c>
      <c r="AG95" s="7">
        <f>IFERROR(AC95/'2018(2018=100)'!AF95*100-100,"")</f>
        <v>1.2876045326018186</v>
      </c>
      <c r="AH95" s="7">
        <f t="shared" si="37"/>
        <v>1.1819224077800499</v>
      </c>
      <c r="AI95" s="7">
        <f t="shared" si="37"/>
        <v>0.61190207538319896</v>
      </c>
      <c r="AJ95" s="7">
        <f t="shared" si="37"/>
        <v>0.68192715063636911</v>
      </c>
    </row>
    <row r="96" spans="1:36" ht="15" customHeight="1" x14ac:dyDescent="0.2">
      <c r="A96" s="3" t="s">
        <v>31</v>
      </c>
      <c r="B96" s="3" t="s">
        <v>32</v>
      </c>
      <c r="C96" s="26">
        <v>102.1499</v>
      </c>
      <c r="D96" s="7">
        <v>102.7056</v>
      </c>
      <c r="E96" s="7">
        <v>102.8182</v>
      </c>
      <c r="F96" s="108">
        <v>103.09650000000001</v>
      </c>
      <c r="G96" s="7">
        <v>103.3972</v>
      </c>
      <c r="H96" s="106">
        <v>103.6644</v>
      </c>
      <c r="I96" s="106">
        <v>104.02</v>
      </c>
      <c r="J96" s="106">
        <v>105.74639999999999</v>
      </c>
      <c r="K96" s="106">
        <v>105.9529</v>
      </c>
      <c r="L96" s="7">
        <v>106.2599</v>
      </c>
      <c r="M96" s="7">
        <v>106.2402</v>
      </c>
      <c r="N96" s="7">
        <v>106.2402</v>
      </c>
      <c r="O96" s="7">
        <v>106.9191</v>
      </c>
      <c r="P96" s="10">
        <f t="shared" si="33"/>
        <v>0.54400444836461082</v>
      </c>
      <c r="Q96" s="7">
        <f t="shared" si="33"/>
        <v>0.10963374927949449</v>
      </c>
      <c r="R96" s="7">
        <f t="shared" si="33"/>
        <v>0.27067192384227845</v>
      </c>
      <c r="S96" s="7">
        <f t="shared" si="33"/>
        <v>0.2916684853510953</v>
      </c>
      <c r="T96" s="7">
        <f t="shared" si="33"/>
        <v>0.25842092435772201</v>
      </c>
      <c r="U96" s="7">
        <f t="shared" si="33"/>
        <v>0.34303000837316905</v>
      </c>
      <c r="V96" s="7">
        <f t="shared" si="33"/>
        <v>1.6596808306094963</v>
      </c>
      <c r="W96" s="7">
        <f t="shared" si="33"/>
        <v>0.19527851539154567</v>
      </c>
      <c r="X96" s="7">
        <f t="shared" si="33"/>
        <v>0.28975138953252072</v>
      </c>
      <c r="Y96" s="7">
        <f t="shared" si="33"/>
        <v>-1.853944903016121E-2</v>
      </c>
      <c r="Z96" s="7">
        <f t="shared" si="33"/>
        <v>0</v>
      </c>
      <c r="AA96" s="11">
        <f t="shared" si="33"/>
        <v>0.63902364641632703</v>
      </c>
      <c r="AB96" s="7">
        <f t="shared" si="34"/>
        <v>104.75505</v>
      </c>
      <c r="AC96" s="7">
        <f t="shared" si="27"/>
        <v>102.87343333333332</v>
      </c>
      <c r="AD96" s="7">
        <f t="shared" si="28"/>
        <v>103.69386666666666</v>
      </c>
      <c r="AE96" s="7">
        <f t="shared" si="35"/>
        <v>105.9864</v>
      </c>
      <c r="AF96" s="7">
        <f t="shared" si="36"/>
        <v>106.4665</v>
      </c>
      <c r="AG96" s="7">
        <f>IFERROR(AC96/'2018(2018=100)'!AF96*100-100,"")</f>
        <v>1.8132855288829148</v>
      </c>
      <c r="AH96" s="7">
        <f t="shared" si="37"/>
        <v>0.79751720803848514</v>
      </c>
      <c r="AI96" s="7">
        <f t="shared" si="37"/>
        <v>2.2108668593706682</v>
      </c>
      <c r="AJ96" s="7">
        <f t="shared" si="37"/>
        <v>0.45298264683015077</v>
      </c>
    </row>
    <row r="97" spans="1:36" ht="15" customHeight="1" x14ac:dyDescent="0.2">
      <c r="A97" s="3" t="s">
        <v>33</v>
      </c>
      <c r="B97" s="3" t="s">
        <v>43</v>
      </c>
      <c r="C97" s="26">
        <v>102.1176</v>
      </c>
      <c r="D97" s="7">
        <v>101.64149999999999</v>
      </c>
      <c r="E97" s="7">
        <v>101.6092</v>
      </c>
      <c r="F97" s="108">
        <v>101.6202</v>
      </c>
      <c r="G97" s="7">
        <v>101.6644</v>
      </c>
      <c r="H97" s="106">
        <v>101.70480000000001</v>
      </c>
      <c r="I97" s="106">
        <v>102.0215</v>
      </c>
      <c r="J97" s="106">
        <v>102.2089</v>
      </c>
      <c r="K97" s="106">
        <v>102.2527</v>
      </c>
      <c r="L97" s="7">
        <v>102.5594</v>
      </c>
      <c r="M97" s="7">
        <v>102.7754</v>
      </c>
      <c r="N97" s="7">
        <v>102.7787</v>
      </c>
      <c r="O97" s="7">
        <v>102.8001</v>
      </c>
      <c r="P97" s="10">
        <f t="shared" si="33"/>
        <v>-0.46622717337657998</v>
      </c>
      <c r="Q97" s="7">
        <f t="shared" si="33"/>
        <v>-3.1778358249329487E-2</v>
      </c>
      <c r="R97" s="7">
        <f t="shared" si="33"/>
        <v>1.0825791365344554E-2</v>
      </c>
      <c r="S97" s="7">
        <f t="shared" si="33"/>
        <v>4.3495289322402014E-2</v>
      </c>
      <c r="T97" s="7">
        <f t="shared" si="33"/>
        <v>3.9738590893179243E-2</v>
      </c>
      <c r="U97" s="7">
        <f t="shared" si="33"/>
        <v>0.3113913994226401</v>
      </c>
      <c r="V97" s="7">
        <f t="shared" si="33"/>
        <v>0.18368677190591853</v>
      </c>
      <c r="W97" s="7">
        <f t="shared" si="33"/>
        <v>4.2853411004329857E-2</v>
      </c>
      <c r="X97" s="7">
        <f t="shared" si="33"/>
        <v>0.29994317998448178</v>
      </c>
      <c r="Y97" s="7">
        <f t="shared" si="33"/>
        <v>0.21060965645275637</v>
      </c>
      <c r="Z97" s="7">
        <f t="shared" si="33"/>
        <v>3.2108850950673617E-3</v>
      </c>
      <c r="AA97" s="11">
        <f t="shared" si="33"/>
        <v>2.0821434791449846E-2</v>
      </c>
      <c r="AB97" s="7">
        <f t="shared" si="34"/>
        <v>102.13639999999999</v>
      </c>
      <c r="AC97" s="7">
        <f t="shared" si="27"/>
        <v>101.62363333333333</v>
      </c>
      <c r="AD97" s="7">
        <f t="shared" si="28"/>
        <v>101.79690000000001</v>
      </c>
      <c r="AE97" s="7">
        <f t="shared" si="35"/>
        <v>102.34033333333333</v>
      </c>
      <c r="AF97" s="7">
        <f t="shared" si="36"/>
        <v>102.78473333333334</v>
      </c>
      <c r="AG97" s="7">
        <f>IFERROR(AC97/'2018(2018=100)'!AF97*100-100,"")</f>
        <v>-0.5297646353312615</v>
      </c>
      <c r="AH97" s="7">
        <f t="shared" si="37"/>
        <v>0.17049839784644405</v>
      </c>
      <c r="AI97" s="7">
        <f t="shared" si="37"/>
        <v>0.53384074891604882</v>
      </c>
      <c r="AJ97" s="7">
        <f t="shared" si="37"/>
        <v>0.43423739744186207</v>
      </c>
    </row>
    <row r="98" spans="1:36" ht="15" customHeight="1" x14ac:dyDescent="0.2">
      <c r="A98" s="3" t="s">
        <v>34</v>
      </c>
      <c r="B98" s="3" t="s">
        <v>305</v>
      </c>
      <c r="C98" s="26">
        <v>99.946560000000005</v>
      </c>
      <c r="D98" s="7">
        <v>100.84</v>
      </c>
      <c r="E98" s="7">
        <v>100.84</v>
      </c>
      <c r="F98" s="108">
        <v>100.8844</v>
      </c>
      <c r="G98" s="7">
        <v>100.9023</v>
      </c>
      <c r="H98" s="106">
        <v>100.1116</v>
      </c>
      <c r="I98" s="106">
        <v>100.1116</v>
      </c>
      <c r="J98" s="106">
        <v>99.788610000000006</v>
      </c>
      <c r="K98" s="106">
        <v>99.788610000000006</v>
      </c>
      <c r="L98" s="7">
        <v>99.788610000000006</v>
      </c>
      <c r="M98" s="7">
        <v>103.7436</v>
      </c>
      <c r="N98" s="7">
        <v>103.7436</v>
      </c>
      <c r="O98" s="7">
        <v>103.7868</v>
      </c>
      <c r="P98" s="10">
        <f t="shared" si="33"/>
        <v>0.89391770962402128</v>
      </c>
      <c r="Q98" s="7">
        <f t="shared" si="33"/>
        <v>0</v>
      </c>
      <c r="R98" s="7">
        <f t="shared" si="33"/>
        <v>4.4030146767151924E-2</v>
      </c>
      <c r="S98" s="7">
        <f t="shared" si="33"/>
        <v>1.7743080198719882E-2</v>
      </c>
      <c r="T98" s="7">
        <f t="shared" si="33"/>
        <v>-0.78362931271140601</v>
      </c>
      <c r="U98" s="7">
        <f t="shared" si="33"/>
        <v>0</v>
      </c>
      <c r="V98" s="7">
        <f t="shared" si="33"/>
        <v>-0.32262994498139091</v>
      </c>
      <c r="W98" s="7">
        <f t="shared" si="33"/>
        <v>0</v>
      </c>
      <c r="X98" s="7">
        <f t="shared" si="33"/>
        <v>0</v>
      </c>
      <c r="Y98" s="7">
        <f t="shared" si="33"/>
        <v>3.9633681639617939</v>
      </c>
      <c r="Z98" s="7">
        <f t="shared" si="33"/>
        <v>0</v>
      </c>
      <c r="AA98" s="11">
        <f t="shared" si="33"/>
        <v>4.164112292228031E-2</v>
      </c>
      <c r="AB98" s="7">
        <f t="shared" si="34"/>
        <v>101.19414416666667</v>
      </c>
      <c r="AC98" s="7">
        <f t="shared" si="27"/>
        <v>100.8548</v>
      </c>
      <c r="AD98" s="7">
        <f t="shared" si="28"/>
        <v>100.37516666666666</v>
      </c>
      <c r="AE98" s="7">
        <f t="shared" si="35"/>
        <v>99.788610000000006</v>
      </c>
      <c r="AF98" s="7">
        <f t="shared" si="36"/>
        <v>103.758</v>
      </c>
      <c r="AG98" s="7">
        <f>IFERROR(AC98/'2018(2018=100)'!AF98*100-100,"")</f>
        <v>0.65096167242100478</v>
      </c>
      <c r="AH98" s="7">
        <f t="shared" si="37"/>
        <v>-0.47556817656010253</v>
      </c>
      <c r="AI98" s="7">
        <f t="shared" si="37"/>
        <v>-0.58436432650172776</v>
      </c>
      <c r="AJ98" s="7">
        <f t="shared" si="37"/>
        <v>3.9777986686055442</v>
      </c>
    </row>
    <row r="99" spans="1:36" ht="15" customHeight="1" x14ac:dyDescent="0.2">
      <c r="A99" s="3"/>
      <c r="B99" s="3" t="s">
        <v>306</v>
      </c>
      <c r="C99" s="26">
        <v>101.9683</v>
      </c>
      <c r="D99" s="7">
        <v>102.3969</v>
      </c>
      <c r="E99" s="7">
        <v>103.3173</v>
      </c>
      <c r="F99" s="108">
        <v>103.3929</v>
      </c>
      <c r="G99" s="7">
        <v>103.3929</v>
      </c>
      <c r="H99" s="106">
        <v>103.3929</v>
      </c>
      <c r="I99" s="106">
        <v>102.9609</v>
      </c>
      <c r="J99" s="106">
        <v>104.0669</v>
      </c>
      <c r="K99" s="106">
        <v>104.0839</v>
      </c>
      <c r="L99" s="7">
        <v>104.69629999999999</v>
      </c>
      <c r="M99" s="7">
        <v>105.086</v>
      </c>
      <c r="N99" s="7">
        <v>105.086</v>
      </c>
      <c r="O99" s="7">
        <v>105.086</v>
      </c>
      <c r="P99" s="10">
        <f t="shared" si="33"/>
        <v>0.4203267093792904</v>
      </c>
      <c r="Q99" s="7">
        <f t="shared" si="33"/>
        <v>0.89885533644085003</v>
      </c>
      <c r="R99" s="7">
        <f t="shared" si="33"/>
        <v>7.3172643884416591E-2</v>
      </c>
      <c r="S99" s="7">
        <f t="shared" si="33"/>
        <v>0</v>
      </c>
      <c r="T99" s="7">
        <f t="shared" si="33"/>
        <v>0</v>
      </c>
      <c r="U99" s="7">
        <f t="shared" si="33"/>
        <v>-0.41782366100573848</v>
      </c>
      <c r="V99" s="7">
        <f t="shared" si="33"/>
        <v>1.0741941843942786</v>
      </c>
      <c r="W99" s="7">
        <f t="shared" si="33"/>
        <v>1.63356456279527E-2</v>
      </c>
      <c r="X99" s="7">
        <f t="shared" si="33"/>
        <v>0.58837149645621833</v>
      </c>
      <c r="Y99" s="7">
        <f t="shared" si="33"/>
        <v>0.37221945761216474</v>
      </c>
      <c r="Z99" s="7">
        <f t="shared" si="33"/>
        <v>0</v>
      </c>
      <c r="AA99" s="11">
        <f t="shared" si="33"/>
        <v>0</v>
      </c>
      <c r="AB99" s="7">
        <f t="shared" si="34"/>
        <v>103.91324166666668</v>
      </c>
      <c r="AC99" s="7">
        <f t="shared" si="27"/>
        <v>103.03570000000001</v>
      </c>
      <c r="AD99" s="7">
        <f t="shared" si="28"/>
        <v>103.24889999999999</v>
      </c>
      <c r="AE99" s="7">
        <f t="shared" si="35"/>
        <v>104.28236666666668</v>
      </c>
      <c r="AF99" s="7">
        <f t="shared" si="36"/>
        <v>105.086</v>
      </c>
      <c r="AG99" s="7">
        <f>IFERROR(AC99/'2018(2018=100)'!AF99*100-100,"")</f>
        <v>1.3724484475056329</v>
      </c>
      <c r="AH99" s="7">
        <f t="shared" si="37"/>
        <v>0.20691857288296944</v>
      </c>
      <c r="AI99" s="7">
        <f t="shared" si="37"/>
        <v>1.0009469027434648</v>
      </c>
      <c r="AJ99" s="7">
        <f t="shared" si="37"/>
        <v>0.77063204357654058</v>
      </c>
    </row>
    <row r="100" spans="1:36" ht="15" customHeight="1" x14ac:dyDescent="0.2">
      <c r="A100" s="3"/>
      <c r="B100" s="3" t="s">
        <v>307</v>
      </c>
      <c r="C100" s="26">
        <v>100</v>
      </c>
      <c r="D100" s="7">
        <v>100</v>
      </c>
      <c r="E100" s="7">
        <v>100</v>
      </c>
      <c r="F100" s="108">
        <v>100</v>
      </c>
      <c r="G100" s="7">
        <v>100</v>
      </c>
      <c r="H100" s="106">
        <v>100</v>
      </c>
      <c r="I100" s="106">
        <v>100</v>
      </c>
      <c r="J100" s="106">
        <v>100</v>
      </c>
      <c r="K100" s="106">
        <v>100</v>
      </c>
      <c r="L100" s="7">
        <v>100</v>
      </c>
      <c r="M100" s="7">
        <v>100</v>
      </c>
      <c r="N100" s="7">
        <v>100</v>
      </c>
      <c r="O100" s="7">
        <v>100</v>
      </c>
      <c r="P100" s="10">
        <f t="shared" si="33"/>
        <v>0</v>
      </c>
      <c r="Q100" s="7">
        <f t="shared" si="33"/>
        <v>0</v>
      </c>
      <c r="R100" s="7">
        <f t="shared" si="33"/>
        <v>0</v>
      </c>
      <c r="S100" s="7">
        <f t="shared" si="33"/>
        <v>0</v>
      </c>
      <c r="T100" s="7">
        <f t="shared" si="33"/>
        <v>0</v>
      </c>
      <c r="U100" s="7">
        <f t="shared" si="33"/>
        <v>0</v>
      </c>
      <c r="V100" s="7">
        <f t="shared" si="33"/>
        <v>0</v>
      </c>
      <c r="W100" s="7">
        <f t="shared" si="33"/>
        <v>0</v>
      </c>
      <c r="X100" s="7">
        <f t="shared" si="33"/>
        <v>0</v>
      </c>
      <c r="Y100" s="7">
        <f t="shared" si="33"/>
        <v>0</v>
      </c>
      <c r="Z100" s="7">
        <f t="shared" si="33"/>
        <v>0</v>
      </c>
      <c r="AA100" s="11">
        <f t="shared" si="33"/>
        <v>0</v>
      </c>
      <c r="AB100" s="7">
        <f t="shared" si="34"/>
        <v>100</v>
      </c>
      <c r="AC100" s="7">
        <f t="shared" si="27"/>
        <v>100</v>
      </c>
      <c r="AD100" s="7">
        <f t="shared" si="28"/>
        <v>100</v>
      </c>
      <c r="AE100" s="7">
        <f t="shared" si="35"/>
        <v>100</v>
      </c>
      <c r="AF100" s="7">
        <f t="shared" si="36"/>
        <v>100</v>
      </c>
      <c r="AG100" s="7">
        <f>IFERROR(AC100/'2018(2018=100)'!AF100*100-100,"")</f>
        <v>0</v>
      </c>
      <c r="AH100" s="7">
        <f t="shared" si="37"/>
        <v>0</v>
      </c>
      <c r="AI100" s="7">
        <f t="shared" si="37"/>
        <v>0</v>
      </c>
      <c r="AJ100" s="7">
        <f t="shared" si="37"/>
        <v>0</v>
      </c>
    </row>
    <row r="101" spans="1:36" ht="15" customHeight="1" x14ac:dyDescent="0.2">
      <c r="A101" s="3"/>
      <c r="B101" s="3" t="s">
        <v>308</v>
      </c>
      <c r="C101" s="26">
        <v>100.3682</v>
      </c>
      <c r="D101" s="7">
        <v>100.7672</v>
      </c>
      <c r="E101" s="7">
        <v>101.261</v>
      </c>
      <c r="F101" s="108">
        <v>101.5107</v>
      </c>
      <c r="G101" s="7">
        <v>101.5107</v>
      </c>
      <c r="H101" s="106">
        <v>101.5107</v>
      </c>
      <c r="I101" s="106">
        <v>101.55249999999999</v>
      </c>
      <c r="J101" s="106">
        <v>101.55249999999999</v>
      </c>
      <c r="K101" s="106">
        <v>101.66249999999999</v>
      </c>
      <c r="L101" s="7">
        <v>101.66249999999999</v>
      </c>
      <c r="M101" s="7">
        <v>101.7206</v>
      </c>
      <c r="N101" s="7">
        <v>101.7206</v>
      </c>
      <c r="O101" s="7">
        <v>101.7206</v>
      </c>
      <c r="P101" s="10">
        <f t="shared" si="33"/>
        <v>0.39753627144852743</v>
      </c>
      <c r="Q101" s="7">
        <f t="shared" si="33"/>
        <v>0.49004040997466752</v>
      </c>
      <c r="R101" s="7">
        <f t="shared" si="33"/>
        <v>0.24659049387227489</v>
      </c>
      <c r="S101" s="7">
        <f t="shared" si="33"/>
        <v>0</v>
      </c>
      <c r="T101" s="7">
        <f t="shared" si="33"/>
        <v>0</v>
      </c>
      <c r="U101" s="7">
        <f t="shared" si="33"/>
        <v>4.1177925085724904E-2</v>
      </c>
      <c r="V101" s="7">
        <f t="shared" si="33"/>
        <v>0</v>
      </c>
      <c r="W101" s="7">
        <f t="shared" si="33"/>
        <v>0.10831835749981482</v>
      </c>
      <c r="X101" s="7">
        <f t="shared" si="33"/>
        <v>0</v>
      </c>
      <c r="Y101" s="7">
        <f t="shared" si="33"/>
        <v>5.7149883191944188E-2</v>
      </c>
      <c r="Z101" s="7">
        <f t="shared" si="33"/>
        <v>0</v>
      </c>
      <c r="AA101" s="11">
        <f t="shared" si="33"/>
        <v>0</v>
      </c>
      <c r="AB101" s="7">
        <f t="shared" si="34"/>
        <v>101.51267500000002</v>
      </c>
      <c r="AC101" s="7">
        <f t="shared" si="27"/>
        <v>101.17963333333334</v>
      </c>
      <c r="AD101" s="7">
        <f t="shared" si="28"/>
        <v>101.52463333333333</v>
      </c>
      <c r="AE101" s="7">
        <f t="shared" si="35"/>
        <v>101.62583333333332</v>
      </c>
      <c r="AF101" s="7">
        <f t="shared" si="36"/>
        <v>101.7206</v>
      </c>
      <c r="AG101" s="7">
        <f>IFERROR(AC101/'2018(2018=100)'!AF101*100-100,"")</f>
        <v>0.67137710744356127</v>
      </c>
      <c r="AH101" s="7">
        <f t="shared" si="37"/>
        <v>0.34097771323541792</v>
      </c>
      <c r="AI101" s="7">
        <f t="shared" si="37"/>
        <v>9.9680241806666459E-2</v>
      </c>
      <c r="AJ101" s="7">
        <f t="shared" si="37"/>
        <v>9.3250567851029587E-2</v>
      </c>
    </row>
    <row r="102" spans="1:36" ht="15" customHeight="1" x14ac:dyDescent="0.2">
      <c r="A102" s="3"/>
      <c r="B102" s="3" t="s">
        <v>309</v>
      </c>
      <c r="C102" s="26">
        <v>100.7214</v>
      </c>
      <c r="D102" s="7">
        <v>100.83410000000001</v>
      </c>
      <c r="E102" s="7">
        <v>101.0548</v>
      </c>
      <c r="F102" s="108">
        <v>101.2152</v>
      </c>
      <c r="G102" s="7">
        <v>101.27249999999999</v>
      </c>
      <c r="H102" s="106">
        <v>101.857</v>
      </c>
      <c r="I102" s="106">
        <v>102.13249999999999</v>
      </c>
      <c r="J102" s="106">
        <v>102.4211</v>
      </c>
      <c r="K102" s="106">
        <v>102.4935</v>
      </c>
      <c r="L102" s="7">
        <v>103.1156</v>
      </c>
      <c r="M102" s="7">
        <v>103.30240000000001</v>
      </c>
      <c r="N102" s="7">
        <v>103.41889999999999</v>
      </c>
      <c r="O102" s="7">
        <v>103.8535</v>
      </c>
      <c r="P102" s="10">
        <f t="shared" si="33"/>
        <v>0.11189280530255119</v>
      </c>
      <c r="Q102" s="7">
        <f t="shared" si="33"/>
        <v>0.21887436888908979</v>
      </c>
      <c r="R102" s="7">
        <f t="shared" si="33"/>
        <v>0.15872576067638119</v>
      </c>
      <c r="S102" s="7">
        <f t="shared" si="33"/>
        <v>5.6612050363974889E-2</v>
      </c>
      <c r="T102" s="7">
        <f t="shared" si="33"/>
        <v>0.57715569379644582</v>
      </c>
      <c r="U102" s="7">
        <f t="shared" si="33"/>
        <v>0.27047723769597953</v>
      </c>
      <c r="V102" s="7">
        <f t="shared" si="33"/>
        <v>0.28257410716471487</v>
      </c>
      <c r="W102" s="7">
        <f t="shared" si="33"/>
        <v>7.068855929100723E-2</v>
      </c>
      <c r="X102" s="7">
        <f t="shared" si="33"/>
        <v>0.60696531975198742</v>
      </c>
      <c r="Y102" s="7">
        <f t="shared" si="33"/>
        <v>0.18115590657476191</v>
      </c>
      <c r="Z102" s="7">
        <f t="shared" si="33"/>
        <v>0.11277569543397618</v>
      </c>
      <c r="AA102" s="11">
        <f t="shared" si="33"/>
        <v>0.42023266540255527</v>
      </c>
      <c r="AB102" s="7">
        <f t="shared" si="34"/>
        <v>102.24759166666666</v>
      </c>
      <c r="AC102" s="7">
        <f t="shared" si="27"/>
        <v>101.0347</v>
      </c>
      <c r="AD102" s="7">
        <f t="shared" si="28"/>
        <v>101.754</v>
      </c>
      <c r="AE102" s="7">
        <f t="shared" si="35"/>
        <v>102.67673333333335</v>
      </c>
      <c r="AF102" s="7">
        <f t="shared" si="36"/>
        <v>103.52493333333332</v>
      </c>
      <c r="AG102" s="7">
        <f>IFERROR(AC102/'2018(2018=100)'!AF102*100-100,"")</f>
        <v>0.71815961070349488</v>
      </c>
      <c r="AH102" s="7">
        <f t="shared" si="37"/>
        <v>0.71193362280483541</v>
      </c>
      <c r="AI102" s="7">
        <f t="shared" si="37"/>
        <v>0.90682757762185418</v>
      </c>
      <c r="AJ102" s="7">
        <f t="shared" si="37"/>
        <v>0.82608783164765498</v>
      </c>
    </row>
    <row r="103" spans="1:36" s="46" customFormat="1" x14ac:dyDescent="0.2">
      <c r="A103" s="54" t="s">
        <v>36</v>
      </c>
      <c r="B103" s="54" t="s">
        <v>37</v>
      </c>
      <c r="C103" s="26">
        <v>100.7337</v>
      </c>
      <c r="D103" s="109">
        <v>100.8986</v>
      </c>
      <c r="E103" s="109">
        <v>101.0913</v>
      </c>
      <c r="F103" s="110">
        <v>101.06659999999999</v>
      </c>
      <c r="G103" s="109">
        <v>100.44459999999999</v>
      </c>
      <c r="H103" s="105">
        <v>100.5151</v>
      </c>
      <c r="I103" s="105">
        <v>100.60980000000001</v>
      </c>
      <c r="J103" s="105">
        <v>100.6109</v>
      </c>
      <c r="K103" s="105">
        <v>100.89749999999999</v>
      </c>
      <c r="L103" s="109">
        <v>101.45699999999999</v>
      </c>
      <c r="M103" s="109">
        <v>101.5241</v>
      </c>
      <c r="N103" s="109">
        <v>101.67570000000001</v>
      </c>
      <c r="O103" s="109">
        <v>101.6687</v>
      </c>
      <c r="P103" s="21">
        <f t="shared" si="33"/>
        <v>0.16369894087083361</v>
      </c>
      <c r="Q103" s="20">
        <f t="shared" si="33"/>
        <v>0.19098381939888373</v>
      </c>
      <c r="R103" s="20">
        <f t="shared" si="33"/>
        <v>-2.4433358755906728E-2</v>
      </c>
      <c r="S103" s="20">
        <f t="shared" si="33"/>
        <v>-0.61543576216079288</v>
      </c>
      <c r="T103" s="20">
        <f t="shared" si="33"/>
        <v>7.0187944399210889E-2</v>
      </c>
      <c r="U103" s="20">
        <f t="shared" si="33"/>
        <v>9.4214700079891592E-2</v>
      </c>
      <c r="V103" s="20">
        <f t="shared" si="33"/>
        <v>1.093332856236553E-3</v>
      </c>
      <c r="W103" s="20">
        <f t="shared" si="33"/>
        <v>0.28485979153351465</v>
      </c>
      <c r="X103" s="20">
        <f t="shared" si="33"/>
        <v>0.55452315468668689</v>
      </c>
      <c r="Y103" s="20">
        <f t="shared" si="33"/>
        <v>6.6136392757533344E-2</v>
      </c>
      <c r="Z103" s="20">
        <f t="shared" si="33"/>
        <v>0.14932415062039647</v>
      </c>
      <c r="AA103" s="19">
        <f t="shared" si="33"/>
        <v>-6.884634184967502E-3</v>
      </c>
      <c r="AB103" s="20">
        <f t="shared" si="34"/>
        <v>101.038325</v>
      </c>
      <c r="AC103" s="20">
        <f t="shared" si="27"/>
        <v>101.01883333333335</v>
      </c>
      <c r="AD103" s="20">
        <f t="shared" si="28"/>
        <v>100.52316666666667</v>
      </c>
      <c r="AE103" s="20">
        <f t="shared" si="35"/>
        <v>100.98846666666667</v>
      </c>
      <c r="AF103" s="20">
        <f t="shared" si="36"/>
        <v>101.62283333333335</v>
      </c>
      <c r="AG103" s="109">
        <f>IFERROR(AC103/'2018(2018=100)'!AF103*100-100,"")</f>
        <v>0.46250546556687766</v>
      </c>
      <c r="AH103" s="20">
        <f t="shared" si="37"/>
        <v>-0.49066758178756231</v>
      </c>
      <c r="AI103" s="20">
        <f t="shared" si="37"/>
        <v>0.46287837463670201</v>
      </c>
      <c r="AJ103" s="20">
        <f t="shared" si="37"/>
        <v>0.62815753878166447</v>
      </c>
    </row>
    <row r="104" spans="1:36" ht="15" customHeight="1" x14ac:dyDescent="0.2">
      <c r="A104" s="3" t="s">
        <v>38</v>
      </c>
      <c r="B104" s="3" t="s">
        <v>39</v>
      </c>
      <c r="C104" s="26">
        <v>100.7393</v>
      </c>
      <c r="D104" s="7">
        <v>100.5172</v>
      </c>
      <c r="E104" s="7">
        <v>101.0368</v>
      </c>
      <c r="F104" s="108">
        <v>101.1456</v>
      </c>
      <c r="G104" s="7">
        <v>99.579710000000006</v>
      </c>
      <c r="H104" s="106">
        <v>99.661760000000001</v>
      </c>
      <c r="I104" s="106">
        <v>99.659570000000002</v>
      </c>
      <c r="J104" s="106">
        <v>99.659570000000002</v>
      </c>
      <c r="K104" s="106">
        <v>100.2728</v>
      </c>
      <c r="L104" s="7">
        <v>100.60680000000001</v>
      </c>
      <c r="M104" s="7">
        <v>100.6006</v>
      </c>
      <c r="N104" s="7">
        <v>100.8759</v>
      </c>
      <c r="O104" s="7">
        <v>100.88160000000001</v>
      </c>
      <c r="P104" s="10">
        <f t="shared" si="33"/>
        <v>-0.22047006481085091</v>
      </c>
      <c r="Q104" s="7">
        <f t="shared" si="33"/>
        <v>0.51692645636766343</v>
      </c>
      <c r="R104" s="7">
        <f t="shared" si="33"/>
        <v>0.10768353708747924</v>
      </c>
      <c r="S104" s="7">
        <f t="shared" si="33"/>
        <v>-1.5481543438369993</v>
      </c>
      <c r="T104" s="7">
        <f t="shared" si="33"/>
        <v>8.2396303423654574E-2</v>
      </c>
      <c r="U104" s="7">
        <f t="shared" si="33"/>
        <v>-2.1974325960115535E-3</v>
      </c>
      <c r="V104" s="7">
        <f t="shared" si="33"/>
        <v>0</v>
      </c>
      <c r="W104" s="7">
        <f t="shared" si="33"/>
        <v>0.61532475004658505</v>
      </c>
      <c r="X104" s="7">
        <f t="shared" si="33"/>
        <v>0.33309132686032822</v>
      </c>
      <c r="Y104" s="7">
        <f t="shared" si="33"/>
        <v>-6.1626053109798398E-3</v>
      </c>
      <c r="Z104" s="7">
        <f t="shared" si="33"/>
        <v>0.27365641954421882</v>
      </c>
      <c r="AA104" s="11">
        <f t="shared" si="33"/>
        <v>5.6505072073750806E-3</v>
      </c>
      <c r="AB104" s="7">
        <f t="shared" si="34"/>
        <v>100.37482583333332</v>
      </c>
      <c r="AC104" s="7">
        <f t="shared" si="27"/>
        <v>100.89986666666668</v>
      </c>
      <c r="AD104" s="7">
        <f t="shared" si="28"/>
        <v>99.633679999999984</v>
      </c>
      <c r="AE104" s="7">
        <f t="shared" si="35"/>
        <v>100.17972333333334</v>
      </c>
      <c r="AF104" s="7">
        <f t="shared" si="36"/>
        <v>100.78603333333332</v>
      </c>
      <c r="AG104" s="7">
        <f>IFERROR(AC104/'2018(2018=100)'!AF104*100-100,"")</f>
        <v>0.37840087412558887</v>
      </c>
      <c r="AH104" s="7">
        <f t="shared" si="37"/>
        <v>-1.2548942912379459</v>
      </c>
      <c r="AI104" s="7">
        <f t="shared" si="37"/>
        <v>0.54805095358653944</v>
      </c>
      <c r="AJ104" s="7">
        <f t="shared" si="37"/>
        <v>0.6052222743544462</v>
      </c>
    </row>
    <row r="105" spans="1:36" ht="15" customHeight="1" x14ac:dyDescent="0.2">
      <c r="A105" s="3" t="s">
        <v>40</v>
      </c>
      <c r="B105" s="3" t="s">
        <v>310</v>
      </c>
      <c r="C105" s="26">
        <v>101.2086</v>
      </c>
      <c r="D105" s="7">
        <v>101.6491</v>
      </c>
      <c r="E105" s="7">
        <v>101.4057</v>
      </c>
      <c r="F105" s="108">
        <v>101.1555</v>
      </c>
      <c r="G105" s="7">
        <v>101.5318</v>
      </c>
      <c r="H105" s="106">
        <v>101.5595</v>
      </c>
      <c r="I105" s="106">
        <v>101.90860000000001</v>
      </c>
      <c r="J105" s="106">
        <v>101.90860000000001</v>
      </c>
      <c r="K105" s="106">
        <v>101.9447</v>
      </c>
      <c r="L105" s="7">
        <v>102.636</v>
      </c>
      <c r="M105" s="7">
        <v>102.9564</v>
      </c>
      <c r="N105" s="7">
        <v>103.0745</v>
      </c>
      <c r="O105" s="7">
        <v>103.00579999999999</v>
      </c>
      <c r="P105" s="10">
        <f t="shared" si="33"/>
        <v>0.4352396930695614</v>
      </c>
      <c r="Q105" s="7">
        <f t="shared" si="33"/>
        <v>-0.23945121009434248</v>
      </c>
      <c r="R105" s="7">
        <f t="shared" si="33"/>
        <v>-0.24673169259715422</v>
      </c>
      <c r="S105" s="7">
        <f t="shared" si="33"/>
        <v>0.37200152240856948</v>
      </c>
      <c r="T105" s="7">
        <f t="shared" si="33"/>
        <v>2.7282092900939248E-2</v>
      </c>
      <c r="U105" s="7">
        <f t="shared" si="33"/>
        <v>0.34373938430182016</v>
      </c>
      <c r="V105" s="7">
        <f t="shared" si="33"/>
        <v>0</v>
      </c>
      <c r="W105" s="7">
        <f t="shared" si="33"/>
        <v>3.5423899454992483E-2</v>
      </c>
      <c r="X105" s="7">
        <f t="shared" si="33"/>
        <v>0.67811274151574163</v>
      </c>
      <c r="Y105" s="7">
        <f t="shared" si="33"/>
        <v>0.3121711680112304</v>
      </c>
      <c r="Z105" s="7">
        <f t="shared" si="33"/>
        <v>0.11470875050021011</v>
      </c>
      <c r="AA105" s="11">
        <f t="shared" si="33"/>
        <v>-6.6650820523026427E-2</v>
      </c>
      <c r="AB105" s="7">
        <f t="shared" si="34"/>
        <v>102.06135</v>
      </c>
      <c r="AC105" s="7">
        <f t="shared" si="27"/>
        <v>101.40343333333334</v>
      </c>
      <c r="AD105" s="7">
        <f t="shared" si="28"/>
        <v>101.66663333333334</v>
      </c>
      <c r="AE105" s="7">
        <f t="shared" si="35"/>
        <v>102.16309999999999</v>
      </c>
      <c r="AF105" s="7">
        <f t="shared" si="36"/>
        <v>103.01223333333333</v>
      </c>
      <c r="AG105" s="7">
        <f>IFERROR(AC105/'2018(2018=100)'!AF105*100-100,"")</f>
        <v>0.50737656876395931</v>
      </c>
      <c r="AH105" s="7">
        <f t="shared" si="37"/>
        <v>0.25955728652185428</v>
      </c>
      <c r="AI105" s="7">
        <f t="shared" si="37"/>
        <v>0.48832802895999805</v>
      </c>
      <c r="AJ105" s="7">
        <f t="shared" si="37"/>
        <v>0.83115462758406977</v>
      </c>
    </row>
    <row r="106" spans="1:36" ht="15" customHeight="1" x14ac:dyDescent="0.2">
      <c r="A106" s="3" t="s">
        <v>41</v>
      </c>
      <c r="B106" s="3" t="s">
        <v>311</v>
      </c>
      <c r="C106" s="26">
        <v>100.6448</v>
      </c>
      <c r="D106" s="7">
        <v>101.10639999999999</v>
      </c>
      <c r="E106" s="7">
        <v>101.10639999999999</v>
      </c>
      <c r="F106" s="108">
        <v>101.42310000000001</v>
      </c>
      <c r="G106" s="7">
        <v>100.9504</v>
      </c>
      <c r="H106" s="106">
        <v>101.97150000000001</v>
      </c>
      <c r="I106" s="106">
        <v>103.5586</v>
      </c>
      <c r="J106" s="106">
        <v>103.5586</v>
      </c>
      <c r="K106" s="106">
        <v>103.5586</v>
      </c>
      <c r="L106" s="7">
        <v>103.5586</v>
      </c>
      <c r="M106" s="7">
        <v>103.5586</v>
      </c>
      <c r="N106" s="7">
        <v>103.5586</v>
      </c>
      <c r="O106" s="7">
        <v>104.04430000000001</v>
      </c>
      <c r="P106" s="10">
        <f t="shared" si="33"/>
        <v>0.45864267205060771</v>
      </c>
      <c r="Q106" s="7">
        <f t="shared" si="33"/>
        <v>0</v>
      </c>
      <c r="R106" s="7">
        <f t="shared" si="33"/>
        <v>0.31323437487637928</v>
      </c>
      <c r="S106" s="7">
        <f t="shared" ref="S106:AA111" si="38">(G106-F106)/F106*100</f>
        <v>-0.46606739490313664</v>
      </c>
      <c r="T106" s="7">
        <f t="shared" si="38"/>
        <v>1.0114868291755199</v>
      </c>
      <c r="U106" s="7">
        <f t="shared" si="38"/>
        <v>1.5564152728948699</v>
      </c>
      <c r="V106" s="7">
        <f t="shared" si="38"/>
        <v>0</v>
      </c>
      <c r="W106" s="7">
        <f t="shared" si="38"/>
        <v>0</v>
      </c>
      <c r="X106" s="7">
        <f t="shared" si="38"/>
        <v>0</v>
      </c>
      <c r="Y106" s="7">
        <f t="shared" si="38"/>
        <v>0</v>
      </c>
      <c r="Z106" s="7">
        <f t="shared" si="38"/>
        <v>0</v>
      </c>
      <c r="AA106" s="11">
        <f t="shared" si="38"/>
        <v>0.46900981666419633</v>
      </c>
      <c r="AB106" s="7">
        <f t="shared" si="34"/>
        <v>102.66280833333333</v>
      </c>
      <c r="AC106" s="7">
        <f t="shared" si="27"/>
        <v>101.21196666666667</v>
      </c>
      <c r="AD106" s="7">
        <f t="shared" si="28"/>
        <v>102.16016666666667</v>
      </c>
      <c r="AE106" s="7">
        <f t="shared" si="35"/>
        <v>103.5586</v>
      </c>
      <c r="AF106" s="7">
        <f t="shared" si="36"/>
        <v>103.7205</v>
      </c>
      <c r="AG106" s="7">
        <f>IFERROR(AC106/'2018(2018=100)'!AF106*100-100,"")</f>
        <v>0.3778932920056377</v>
      </c>
      <c r="AH106" s="7">
        <f t="shared" si="37"/>
        <v>0.93684574189020964</v>
      </c>
      <c r="AI106" s="7">
        <f t="shared" si="37"/>
        <v>1.3688635981734478</v>
      </c>
      <c r="AJ106" s="7">
        <f t="shared" si="37"/>
        <v>0.15633660555474194</v>
      </c>
    </row>
    <row r="107" spans="1:36" ht="15" customHeight="1" x14ac:dyDescent="0.2">
      <c r="A107" s="3" t="s">
        <v>42</v>
      </c>
      <c r="B107" s="3" t="s">
        <v>312</v>
      </c>
      <c r="C107" s="26">
        <v>101.9734</v>
      </c>
      <c r="D107" s="7">
        <v>102.6598</v>
      </c>
      <c r="E107" s="7">
        <v>102.8211</v>
      </c>
      <c r="F107" s="108">
        <v>102.815</v>
      </c>
      <c r="G107" s="7">
        <v>103.128</v>
      </c>
      <c r="H107" s="106">
        <v>103.3959</v>
      </c>
      <c r="I107" s="106">
        <v>103.3959</v>
      </c>
      <c r="J107" s="106">
        <v>103.41630000000001</v>
      </c>
      <c r="K107" s="106">
        <v>103.40989999999999</v>
      </c>
      <c r="L107" s="7">
        <v>103.5718</v>
      </c>
      <c r="M107" s="7">
        <v>103.5917</v>
      </c>
      <c r="N107" s="7">
        <v>103.60890000000001</v>
      </c>
      <c r="O107" s="7">
        <v>103.4588</v>
      </c>
      <c r="P107" s="10">
        <f t="shared" ref="P107:R111" si="39">(D107-C107)/C107*100</f>
        <v>0.67311671475110779</v>
      </c>
      <c r="Q107" s="7">
        <f t="shared" si="39"/>
        <v>0.15712089834579562</v>
      </c>
      <c r="R107" s="7">
        <f t="shared" si="39"/>
        <v>-5.9326344495473655E-3</v>
      </c>
      <c r="S107" s="7">
        <f t="shared" si="38"/>
        <v>0.30443028740942701</v>
      </c>
      <c r="T107" s="7">
        <f t="shared" si="38"/>
        <v>0.25977426111240143</v>
      </c>
      <c r="U107" s="7">
        <f t="shared" si="38"/>
        <v>0</v>
      </c>
      <c r="V107" s="7">
        <f t="shared" si="38"/>
        <v>1.9729989293588334E-2</v>
      </c>
      <c r="W107" s="7">
        <f t="shared" si="38"/>
        <v>-6.1885795566206736E-3</v>
      </c>
      <c r="X107" s="7">
        <f t="shared" si="38"/>
        <v>0.1565614123986222</v>
      </c>
      <c r="Y107" s="7">
        <f t="shared" si="38"/>
        <v>1.9213724199064718E-2</v>
      </c>
      <c r="Z107" s="7">
        <f t="shared" si="38"/>
        <v>1.6603646817266775E-2</v>
      </c>
      <c r="AA107" s="11">
        <f t="shared" si="38"/>
        <v>-0.14487172434029219</v>
      </c>
      <c r="AB107" s="7">
        <f t="shared" si="34"/>
        <v>103.27275833333333</v>
      </c>
      <c r="AC107" s="7">
        <f t="shared" si="27"/>
        <v>102.76530000000001</v>
      </c>
      <c r="AD107" s="7">
        <f t="shared" si="28"/>
        <v>103.3066</v>
      </c>
      <c r="AE107" s="7">
        <f t="shared" si="35"/>
        <v>103.46600000000001</v>
      </c>
      <c r="AF107" s="7">
        <f t="shared" si="36"/>
        <v>103.55313333333334</v>
      </c>
      <c r="AG107" s="7">
        <f>IFERROR(AC107/'2018(2018=100)'!AF107*100-100,"")</f>
        <v>1.0453730239680397</v>
      </c>
      <c r="AH107" s="7">
        <f t="shared" si="37"/>
        <v>0.52673421865161174</v>
      </c>
      <c r="AI107" s="7">
        <f t="shared" si="37"/>
        <v>0.15429798289751773</v>
      </c>
      <c r="AJ107" s="7">
        <f t="shared" si="37"/>
        <v>8.4214460144707459E-2</v>
      </c>
    </row>
    <row r="108" spans="1:36" ht="15" customHeight="1" x14ac:dyDescent="0.2">
      <c r="A108" s="3" t="s">
        <v>44</v>
      </c>
      <c r="B108" s="3" t="s">
        <v>313</v>
      </c>
      <c r="C108" s="26">
        <v>100.3222</v>
      </c>
      <c r="D108" s="7">
        <v>101.9205</v>
      </c>
      <c r="E108" s="7">
        <v>101.9205</v>
      </c>
      <c r="F108" s="108">
        <v>101.6204</v>
      </c>
      <c r="G108" s="7">
        <v>101.6204</v>
      </c>
      <c r="H108" s="106">
        <v>101.6204</v>
      </c>
      <c r="I108" s="106">
        <v>101.6204</v>
      </c>
      <c r="J108" s="106">
        <v>101.6204</v>
      </c>
      <c r="K108" s="106">
        <v>101.6204</v>
      </c>
      <c r="L108" s="7">
        <v>101.633</v>
      </c>
      <c r="M108" s="7">
        <v>101.633</v>
      </c>
      <c r="N108" s="7">
        <v>101.633</v>
      </c>
      <c r="O108" s="7">
        <v>101.7149</v>
      </c>
      <c r="P108" s="10">
        <f t="shared" si="39"/>
        <v>1.5931668165171906</v>
      </c>
      <c r="Q108" s="7">
        <f t="shared" si="39"/>
        <v>0</v>
      </c>
      <c r="R108" s="7">
        <f t="shared" si="39"/>
        <v>-0.29444518031210648</v>
      </c>
      <c r="S108" s="7">
        <f t="shared" si="38"/>
        <v>0</v>
      </c>
      <c r="T108" s="7">
        <f t="shared" si="38"/>
        <v>0</v>
      </c>
      <c r="U108" s="7">
        <f t="shared" si="38"/>
        <v>0</v>
      </c>
      <c r="V108" s="7">
        <f t="shared" si="38"/>
        <v>0</v>
      </c>
      <c r="W108" s="7">
        <f t="shared" si="38"/>
        <v>0</v>
      </c>
      <c r="X108" s="7">
        <f t="shared" si="38"/>
        <v>1.2399085223037846E-2</v>
      </c>
      <c r="Y108" s="7">
        <f t="shared" si="38"/>
        <v>0</v>
      </c>
      <c r="Z108" s="7">
        <f t="shared" si="38"/>
        <v>0</v>
      </c>
      <c r="AA108" s="11">
        <f t="shared" si="38"/>
        <v>8.0584062263245729E-2</v>
      </c>
      <c r="AB108" s="7">
        <f t="shared" si="34"/>
        <v>101.68144166666667</v>
      </c>
      <c r="AC108" s="7">
        <f t="shared" si="27"/>
        <v>101.82046666666668</v>
      </c>
      <c r="AD108" s="7">
        <f t="shared" si="28"/>
        <v>101.6204</v>
      </c>
      <c r="AE108" s="7">
        <f t="shared" si="35"/>
        <v>101.6246</v>
      </c>
      <c r="AF108" s="7">
        <f t="shared" si="36"/>
        <v>101.66030000000001</v>
      </c>
      <c r="AG108" s="7">
        <f>IFERROR(AC108/'2018(2018=100)'!AF108*100-100,"")</f>
        <v>1.4934547554446453</v>
      </c>
      <c r="AH108" s="7">
        <f t="shared" si="37"/>
        <v>-0.19648963829800437</v>
      </c>
      <c r="AI108" s="7">
        <f t="shared" si="37"/>
        <v>4.1330284076650514E-3</v>
      </c>
      <c r="AJ108" s="7">
        <f t="shared" si="37"/>
        <v>3.5129289561780297E-2</v>
      </c>
    </row>
    <row r="109" spans="1:36" ht="15" customHeight="1" x14ac:dyDescent="0.2">
      <c r="A109" s="3" t="s">
        <v>46</v>
      </c>
      <c r="B109" s="3" t="s">
        <v>70</v>
      </c>
      <c r="C109" s="26">
        <v>100</v>
      </c>
      <c r="D109" s="7">
        <v>100</v>
      </c>
      <c r="E109" s="7">
        <v>100</v>
      </c>
      <c r="F109" s="108">
        <v>100</v>
      </c>
      <c r="G109" s="7">
        <v>100</v>
      </c>
      <c r="H109" s="106">
        <v>100</v>
      </c>
      <c r="I109" s="106">
        <v>100</v>
      </c>
      <c r="J109" s="106">
        <v>100</v>
      </c>
      <c r="K109" s="106">
        <v>100</v>
      </c>
      <c r="L109" s="7">
        <v>101.3591</v>
      </c>
      <c r="M109" s="7">
        <v>101.3591</v>
      </c>
      <c r="N109" s="7">
        <v>101.3591</v>
      </c>
      <c r="O109" s="7">
        <v>101.3591</v>
      </c>
      <c r="P109" s="10">
        <f t="shared" si="39"/>
        <v>0</v>
      </c>
      <c r="Q109" s="7">
        <f t="shared" si="39"/>
        <v>0</v>
      </c>
      <c r="R109" s="7">
        <f t="shared" si="39"/>
        <v>0</v>
      </c>
      <c r="S109" s="7">
        <f t="shared" si="38"/>
        <v>0</v>
      </c>
      <c r="T109" s="7">
        <f t="shared" si="38"/>
        <v>0</v>
      </c>
      <c r="U109" s="7">
        <f t="shared" si="38"/>
        <v>0</v>
      </c>
      <c r="V109" s="7">
        <f t="shared" si="38"/>
        <v>0</v>
      </c>
      <c r="W109" s="7">
        <f t="shared" si="38"/>
        <v>0</v>
      </c>
      <c r="X109" s="7">
        <f t="shared" si="38"/>
        <v>1.359099999999998</v>
      </c>
      <c r="Y109" s="7">
        <f t="shared" si="38"/>
        <v>0</v>
      </c>
      <c r="Z109" s="7">
        <f t="shared" si="38"/>
        <v>0</v>
      </c>
      <c r="AA109" s="11">
        <f t="shared" si="38"/>
        <v>0</v>
      </c>
      <c r="AB109" s="7">
        <f t="shared" si="34"/>
        <v>100.45303333333332</v>
      </c>
      <c r="AC109" s="7">
        <f t="shared" si="27"/>
        <v>100</v>
      </c>
      <c r="AD109" s="7">
        <f t="shared" si="28"/>
        <v>100</v>
      </c>
      <c r="AE109" s="7">
        <f t="shared" si="35"/>
        <v>100.45303333333334</v>
      </c>
      <c r="AF109" s="7">
        <f t="shared" si="36"/>
        <v>101.3591</v>
      </c>
      <c r="AG109" s="7">
        <f>IFERROR(AC109/'2018(2018=100)'!AF109*100-100,"")</f>
        <v>0</v>
      </c>
      <c r="AH109" s="7">
        <f t="shared" si="37"/>
        <v>0</v>
      </c>
      <c r="AI109" s="7">
        <f t="shared" si="37"/>
        <v>0.4530333333333374</v>
      </c>
      <c r="AJ109" s="7">
        <f t="shared" si="37"/>
        <v>0.90198039481801118</v>
      </c>
    </row>
    <row r="110" spans="1:36" s="46" customFormat="1" x14ac:dyDescent="0.2">
      <c r="A110" s="54" t="s">
        <v>47</v>
      </c>
      <c r="B110" s="54" t="s">
        <v>48</v>
      </c>
      <c r="C110" s="26">
        <v>97.641260000000003</v>
      </c>
      <c r="D110" s="109">
        <v>98.045320000000004</v>
      </c>
      <c r="E110" s="109">
        <v>97.509379999999993</v>
      </c>
      <c r="F110" s="110">
        <v>98.20335</v>
      </c>
      <c r="G110" s="109">
        <v>97.837609999999998</v>
      </c>
      <c r="H110" s="105">
        <v>99.618859999999998</v>
      </c>
      <c r="I110" s="105">
        <v>100.4365</v>
      </c>
      <c r="J110" s="105">
        <v>100.4019</v>
      </c>
      <c r="K110" s="105">
        <v>99.897729999999996</v>
      </c>
      <c r="L110" s="109">
        <v>100.7925</v>
      </c>
      <c r="M110" s="109">
        <v>99.934100000000001</v>
      </c>
      <c r="N110" s="109">
        <v>99.082189999999997</v>
      </c>
      <c r="O110" s="109">
        <v>98.502840000000006</v>
      </c>
      <c r="P110" s="21">
        <f t="shared" si="39"/>
        <v>0.41382096052427142</v>
      </c>
      <c r="Q110" s="20">
        <f t="shared" si="39"/>
        <v>-0.54662476495564571</v>
      </c>
      <c r="R110" s="20">
        <f t="shared" si="39"/>
        <v>0.7116956337944178</v>
      </c>
      <c r="S110" s="20">
        <f t="shared" si="38"/>
        <v>-0.37243128671272657</v>
      </c>
      <c r="T110" s="20">
        <f t="shared" si="38"/>
        <v>1.8206188806124763</v>
      </c>
      <c r="U110" s="20">
        <f t="shared" si="38"/>
        <v>0.82076827620793624</v>
      </c>
      <c r="V110" s="20">
        <f t="shared" si="38"/>
        <v>-3.4449627376499106E-2</v>
      </c>
      <c r="W110" s="20">
        <f t="shared" si="38"/>
        <v>-0.5021518517079876</v>
      </c>
      <c r="X110" s="20">
        <f t="shared" si="38"/>
        <v>0.89568601809070969</v>
      </c>
      <c r="Y110" s="20">
        <f t="shared" si="38"/>
        <v>-0.85165066845251691</v>
      </c>
      <c r="Z110" s="20">
        <f t="shared" si="38"/>
        <v>-0.8524717789023003</v>
      </c>
      <c r="AA110" s="19">
        <f t="shared" si="38"/>
        <v>-0.58471658730998066</v>
      </c>
      <c r="AB110" s="20">
        <f>(AB85/AB90)*100</f>
        <v>99.200165306976785</v>
      </c>
      <c r="AC110" s="20">
        <f t="shared" ref="AC110:AF110" si="40">(AC85/AC90)*100</f>
        <v>97.919770822909896</v>
      </c>
      <c r="AD110" s="20">
        <f t="shared" si="40"/>
        <v>99.304701883562814</v>
      </c>
      <c r="AE110" s="20">
        <f t="shared" si="40"/>
        <v>100.36296868663482</v>
      </c>
      <c r="AF110" s="20">
        <f t="shared" si="40"/>
        <v>99.172998145222763</v>
      </c>
      <c r="AG110" s="109">
        <f>IFERROR(AC110/'2018(2018=100)'!AF110*100-100,"")</f>
        <v>0.10933827902070448</v>
      </c>
      <c r="AH110" s="20">
        <f t="shared" si="37"/>
        <v>1.4143528411209303</v>
      </c>
      <c r="AI110" s="20">
        <f t="shared" si="37"/>
        <v>1.0656764312256399</v>
      </c>
      <c r="AJ110" s="20">
        <f t="shared" si="37"/>
        <v>-1.1856669416859518</v>
      </c>
    </row>
    <row r="111" spans="1:36" s="46" customFormat="1" x14ac:dyDescent="0.2">
      <c r="A111" s="54" t="s">
        <v>314</v>
      </c>
      <c r="B111" s="46" t="s">
        <v>72</v>
      </c>
      <c r="C111" s="26">
        <v>97.49109</v>
      </c>
      <c r="D111" s="109">
        <v>98.193389999999994</v>
      </c>
      <c r="E111" s="109">
        <v>96.989620000000002</v>
      </c>
      <c r="F111" s="110">
        <v>97.944479999999999</v>
      </c>
      <c r="G111" s="109">
        <v>98.805049999999994</v>
      </c>
      <c r="H111" s="105">
        <v>101.399</v>
      </c>
      <c r="I111" s="105">
        <v>102.9015</v>
      </c>
      <c r="J111" s="105">
        <v>103.9563</v>
      </c>
      <c r="K111" s="105">
        <v>103.5902</v>
      </c>
      <c r="L111" s="109">
        <v>103.1917</v>
      </c>
      <c r="M111" s="109">
        <v>102.0365</v>
      </c>
      <c r="N111" s="109">
        <v>101.2437</v>
      </c>
      <c r="O111" s="109">
        <v>100.41540000000001</v>
      </c>
      <c r="P111" s="21">
        <f t="shared" si="39"/>
        <v>0.72037352336505212</v>
      </c>
      <c r="Q111" s="20">
        <f t="shared" si="39"/>
        <v>-1.2259175490325689</v>
      </c>
      <c r="R111" s="20">
        <f t="shared" si="39"/>
        <v>0.9844971039168896</v>
      </c>
      <c r="S111" s="20">
        <f t="shared" si="38"/>
        <v>0.87863042409331871</v>
      </c>
      <c r="T111" s="20">
        <f t="shared" si="38"/>
        <v>2.6253212765946747</v>
      </c>
      <c r="U111" s="20">
        <f t="shared" si="38"/>
        <v>1.4817700371798515</v>
      </c>
      <c r="V111" s="20">
        <f t="shared" si="38"/>
        <v>1.0250579437617531</v>
      </c>
      <c r="W111" s="20">
        <f t="shared" si="38"/>
        <v>-0.35216720872135981</v>
      </c>
      <c r="X111" s="20">
        <f t="shared" si="38"/>
        <v>-0.38468889914296772</v>
      </c>
      <c r="Y111" s="20">
        <f t="shared" si="38"/>
        <v>-1.1194698798449814</v>
      </c>
      <c r="Z111" s="20">
        <f t="shared" si="38"/>
        <v>-0.77697686612143657</v>
      </c>
      <c r="AA111" s="19">
        <f t="shared" si="38"/>
        <v>-0.81812497962836084</v>
      </c>
      <c r="AB111" s="20">
        <f>(AB85/AB103)*100</f>
        <v>100.88886568537237</v>
      </c>
      <c r="AC111" s="20">
        <f t="shared" ref="AC111:AF111" si="41">(AC85/AC103)*100</f>
        <v>97.708846370231271</v>
      </c>
      <c r="AD111" s="20">
        <f t="shared" si="41"/>
        <v>101.03632164393281</v>
      </c>
      <c r="AE111" s="20">
        <f t="shared" si="41"/>
        <v>103.5783294065923</v>
      </c>
      <c r="AF111" s="20">
        <f t="shared" si="41"/>
        <v>101.23144896898168</v>
      </c>
      <c r="AG111" s="109">
        <f>IFERROR(AC111/'2018(2018=100)'!AF111*100-100,"")</f>
        <v>6.2701313897235877E-2</v>
      </c>
      <c r="AH111" s="20">
        <f t="shared" si="37"/>
        <v>3.4055005225354051</v>
      </c>
      <c r="AI111" s="20">
        <f t="shared" si="37"/>
        <v>2.5159345879770996</v>
      </c>
      <c r="AJ111" s="20">
        <f t="shared" si="37"/>
        <v>-2.2658025583691739</v>
      </c>
    </row>
    <row r="112" spans="1:36" s="46" customFormat="1" ht="20.25" customHeight="1" x14ac:dyDescent="0.2">
      <c r="B112" s="22" t="s">
        <v>62</v>
      </c>
      <c r="C112" s="37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123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124"/>
      <c r="AB112" s="23"/>
      <c r="AC112" s="28" t="str">
        <f t="shared" si="27"/>
        <v/>
      </c>
      <c r="AD112" s="28" t="str">
        <f t="shared" si="28"/>
        <v/>
      </c>
      <c r="AE112" s="28"/>
      <c r="AF112" s="28"/>
      <c r="AG112" s="28"/>
      <c r="AH112" s="28"/>
      <c r="AI112" s="28"/>
      <c r="AJ112" s="28"/>
    </row>
    <row r="113" spans="1:36" s="46" customFormat="1" x14ac:dyDescent="0.2">
      <c r="A113" s="54" t="s">
        <v>14</v>
      </c>
      <c r="B113" s="54" t="s">
        <v>102</v>
      </c>
      <c r="C113" s="26">
        <v>102.5595</v>
      </c>
      <c r="D113" s="109">
        <v>103.51860000000001</v>
      </c>
      <c r="E113" s="109">
        <v>104.2512</v>
      </c>
      <c r="F113" s="110">
        <v>103.2931</v>
      </c>
      <c r="G113" s="109">
        <v>104.4986</v>
      </c>
      <c r="H113" s="105">
        <v>105.7911</v>
      </c>
      <c r="I113" s="105">
        <v>107.2251</v>
      </c>
      <c r="J113" s="105">
        <v>106.87690000000001</v>
      </c>
      <c r="K113" s="105">
        <v>107.7041</v>
      </c>
      <c r="L113" s="109">
        <v>108.0013</v>
      </c>
      <c r="M113" s="109">
        <v>108.10120000000001</v>
      </c>
      <c r="N113" s="109">
        <v>109.7397</v>
      </c>
      <c r="O113" s="109">
        <v>109.78749999999999</v>
      </c>
      <c r="P113" s="21">
        <f t="shared" ref="P113:AA134" si="42">(D113-C113)/C113*100</f>
        <v>0.93516446550539578</v>
      </c>
      <c r="Q113" s="20">
        <f t="shared" si="42"/>
        <v>0.70769890628349952</v>
      </c>
      <c r="R113" s="20">
        <f t="shared" si="42"/>
        <v>-0.91903018862133179</v>
      </c>
      <c r="S113" s="20">
        <f t="shared" si="42"/>
        <v>1.1670673065287038</v>
      </c>
      <c r="T113" s="20">
        <f t="shared" si="42"/>
        <v>1.2368586756186246</v>
      </c>
      <c r="U113" s="20">
        <f t="shared" si="42"/>
        <v>1.3555015497522924</v>
      </c>
      <c r="V113" s="20">
        <f t="shared" si="42"/>
        <v>-0.32473739823976977</v>
      </c>
      <c r="W113" s="20">
        <f t="shared" si="42"/>
        <v>0.77397454454609982</v>
      </c>
      <c r="X113" s="20">
        <f t="shared" si="42"/>
        <v>0.27594121300860758</v>
      </c>
      <c r="Y113" s="20">
        <f t="shared" si="42"/>
        <v>9.249888658748108E-2</v>
      </c>
      <c r="Z113" s="20">
        <f t="shared" si="42"/>
        <v>1.5157093538277033</v>
      </c>
      <c r="AA113" s="19">
        <f t="shared" si="42"/>
        <v>4.3557618619328449E-2</v>
      </c>
      <c r="AB113" s="20">
        <f t="shared" ref="AB113:AB135" si="43">AVERAGE(D113:O113)</f>
        <v>106.56570000000001</v>
      </c>
      <c r="AC113" s="20">
        <f t="shared" si="27"/>
        <v>103.68763333333334</v>
      </c>
      <c r="AD113" s="20">
        <f t="shared" si="28"/>
        <v>105.83826666666666</v>
      </c>
      <c r="AE113" s="20">
        <f t="shared" ref="AE113:AE135" si="44">IFERROR(AVERAGE(J113:L113),"")</f>
        <v>107.52743333333335</v>
      </c>
      <c r="AF113" s="20">
        <f t="shared" ref="AF113:AF135" si="45">IFERROR(AVERAGE(M113:O113),"")</f>
        <v>109.20946666666667</v>
      </c>
      <c r="AG113" s="109">
        <f>IFERROR(AC113/'2018(2018=100)'!AF113*100-100,"")</f>
        <v>1.5306816879930381</v>
      </c>
      <c r="AH113" s="20">
        <f t="shared" ref="AH113:AJ137" si="46">IFERROR(AD113/AC113*100-100,"")</f>
        <v>2.0741464186181986</v>
      </c>
      <c r="AI113" s="20">
        <f t="shared" si="46"/>
        <v>1.5959885964371097</v>
      </c>
      <c r="AJ113" s="20">
        <f t="shared" si="46"/>
        <v>1.5642829752283234</v>
      </c>
    </row>
    <row r="114" spans="1:36" x14ac:dyDescent="0.2">
      <c r="A114" s="3" t="s">
        <v>16</v>
      </c>
      <c r="B114" s="3" t="s">
        <v>103</v>
      </c>
      <c r="C114" s="14">
        <v>102.8883</v>
      </c>
      <c r="D114" s="7">
        <v>103.84220000000001</v>
      </c>
      <c r="E114" s="7">
        <v>104.57980000000001</v>
      </c>
      <c r="F114" s="108">
        <v>103.59699999999999</v>
      </c>
      <c r="G114" s="7">
        <v>104.9652</v>
      </c>
      <c r="H114" s="106">
        <v>106.053</v>
      </c>
      <c r="I114" s="106">
        <v>108.0184</v>
      </c>
      <c r="J114" s="106">
        <v>107.9778</v>
      </c>
      <c r="K114" s="106">
        <v>108.7651</v>
      </c>
      <c r="L114" s="7">
        <v>109.4691</v>
      </c>
      <c r="M114" s="7">
        <v>109.7007</v>
      </c>
      <c r="N114" s="7">
        <v>111.5087</v>
      </c>
      <c r="O114" s="7">
        <v>111.6759</v>
      </c>
      <c r="P114" s="10">
        <f t="shared" si="42"/>
        <v>0.92712193709100499</v>
      </c>
      <c r="Q114" s="7">
        <f t="shared" si="42"/>
        <v>0.71030852582090942</v>
      </c>
      <c r="R114" s="7">
        <f t="shared" si="42"/>
        <v>-0.93976083335406224</v>
      </c>
      <c r="S114" s="7">
        <f t="shared" si="42"/>
        <v>1.3206946147089218</v>
      </c>
      <c r="T114" s="7">
        <f t="shared" si="42"/>
        <v>1.0363434738370445</v>
      </c>
      <c r="U114" s="7">
        <f t="shared" si="42"/>
        <v>1.8532243312306136</v>
      </c>
      <c r="V114" s="7">
        <f t="shared" si="42"/>
        <v>-3.7586189019646415E-2</v>
      </c>
      <c r="W114" s="7">
        <f t="shared" si="42"/>
        <v>0.72913135848294919</v>
      </c>
      <c r="X114" s="7">
        <f t="shared" si="42"/>
        <v>0.64726644852070525</v>
      </c>
      <c r="Y114" s="7">
        <f t="shared" si="42"/>
        <v>0.21156655165704319</v>
      </c>
      <c r="Z114" s="7">
        <f t="shared" si="42"/>
        <v>1.6481207503689648</v>
      </c>
      <c r="AA114" s="11">
        <f t="shared" si="42"/>
        <v>0.14994345732664269</v>
      </c>
      <c r="AB114" s="7">
        <f t="shared" si="43"/>
        <v>107.51274166666667</v>
      </c>
      <c r="AC114" s="7">
        <f t="shared" si="27"/>
        <v>104.00633333333333</v>
      </c>
      <c r="AD114" s="7">
        <f t="shared" si="28"/>
        <v>106.34553333333332</v>
      </c>
      <c r="AE114" s="7">
        <f t="shared" si="44"/>
        <v>108.73733333333332</v>
      </c>
      <c r="AF114" s="7">
        <f t="shared" si="45"/>
        <v>110.96176666666668</v>
      </c>
      <c r="AG114" s="7">
        <f>IFERROR(AC114/'2018(2018=100)'!AF114*100-100,"")</f>
        <v>1.6616762077290588</v>
      </c>
      <c r="AH114" s="7">
        <f t="shared" si="46"/>
        <v>2.2490938051849412</v>
      </c>
      <c r="AI114" s="7">
        <f t="shared" si="46"/>
        <v>2.249083647456132</v>
      </c>
      <c r="AJ114" s="7">
        <f t="shared" si="46"/>
        <v>2.0456942111265306</v>
      </c>
    </row>
    <row r="115" spans="1:36" x14ac:dyDescent="0.2">
      <c r="A115" s="3" t="s">
        <v>18</v>
      </c>
      <c r="B115" s="3" t="s">
        <v>61</v>
      </c>
      <c r="C115" s="14">
        <v>101.46850000000001</v>
      </c>
      <c r="D115" s="7">
        <v>102.4453</v>
      </c>
      <c r="E115" s="7">
        <v>103.161</v>
      </c>
      <c r="F115" s="108">
        <v>102.2847</v>
      </c>
      <c r="G115" s="7">
        <v>102.95059999999999</v>
      </c>
      <c r="H115" s="106">
        <v>104.9224</v>
      </c>
      <c r="I115" s="106">
        <v>104.59350000000001</v>
      </c>
      <c r="J115" s="106">
        <v>103.2248</v>
      </c>
      <c r="K115" s="106">
        <v>104.1842</v>
      </c>
      <c r="L115" s="7">
        <v>103.13209999999999</v>
      </c>
      <c r="M115" s="7">
        <v>102.7948</v>
      </c>
      <c r="N115" s="7">
        <v>103.8711</v>
      </c>
      <c r="O115" s="7">
        <v>103.5224</v>
      </c>
      <c r="P115" s="10">
        <f t="shared" si="42"/>
        <v>0.96266328959233372</v>
      </c>
      <c r="Q115" s="7">
        <f t="shared" si="42"/>
        <v>0.6986167252182367</v>
      </c>
      <c r="R115" s="7">
        <f t="shared" si="42"/>
        <v>-0.84944891964986813</v>
      </c>
      <c r="S115" s="7">
        <f t="shared" si="42"/>
        <v>0.65102600877745498</v>
      </c>
      <c r="T115" s="7">
        <f t="shared" si="42"/>
        <v>1.9152875262504558</v>
      </c>
      <c r="U115" s="7">
        <f t="shared" si="42"/>
        <v>-0.31346976432105078</v>
      </c>
      <c r="V115" s="7">
        <f t="shared" si="42"/>
        <v>-1.3085899219358792</v>
      </c>
      <c r="W115" s="7">
        <f t="shared" si="42"/>
        <v>0.9294278119211683</v>
      </c>
      <c r="X115" s="7">
        <f t="shared" si="42"/>
        <v>-1.0098460227174657</v>
      </c>
      <c r="Y115" s="7">
        <f t="shared" si="42"/>
        <v>-0.32705627055009939</v>
      </c>
      <c r="Z115" s="7">
        <f t="shared" si="42"/>
        <v>1.0470373987789299</v>
      </c>
      <c r="AA115" s="11">
        <f t="shared" si="42"/>
        <v>-0.33570454149421142</v>
      </c>
      <c r="AB115" s="7">
        <f t="shared" si="43"/>
        <v>103.42390833333336</v>
      </c>
      <c r="AC115" s="7">
        <f t="shared" si="27"/>
        <v>102.63033333333334</v>
      </c>
      <c r="AD115" s="7">
        <f t="shared" si="28"/>
        <v>104.1555</v>
      </c>
      <c r="AE115" s="7">
        <f t="shared" si="44"/>
        <v>103.51369999999999</v>
      </c>
      <c r="AF115" s="7">
        <f t="shared" si="45"/>
        <v>103.3961</v>
      </c>
      <c r="AG115" s="7">
        <f>IFERROR(AC115/'2018(2018=100)'!AF115*100-100,"")</f>
        <v>1.0927795515407723</v>
      </c>
      <c r="AH115" s="7">
        <f t="shared" si="46"/>
        <v>1.4860778652185331</v>
      </c>
      <c r="AI115" s="7">
        <f t="shared" si="46"/>
        <v>-0.61619405600281141</v>
      </c>
      <c r="AJ115" s="7">
        <f t="shared" si="46"/>
        <v>-0.11360815041871319</v>
      </c>
    </row>
    <row r="116" spans="1:36" s="46" customFormat="1" x14ac:dyDescent="0.2">
      <c r="A116" s="54" t="s">
        <v>20</v>
      </c>
      <c r="B116" s="54" t="s">
        <v>104</v>
      </c>
      <c r="C116" s="26">
        <v>101.0262</v>
      </c>
      <c r="D116" s="109">
        <v>101.3229</v>
      </c>
      <c r="E116" s="109">
        <v>101.2758</v>
      </c>
      <c r="F116" s="110">
        <v>101.5483</v>
      </c>
      <c r="G116" s="109">
        <v>102.0844</v>
      </c>
      <c r="H116" s="105">
        <v>102.6999</v>
      </c>
      <c r="I116" s="105">
        <v>103.19289999999999</v>
      </c>
      <c r="J116" s="105">
        <v>103.9427</v>
      </c>
      <c r="K116" s="105">
        <v>104.2373</v>
      </c>
      <c r="L116" s="109">
        <v>103.7765</v>
      </c>
      <c r="M116" s="109">
        <v>103.7012</v>
      </c>
      <c r="N116" s="109">
        <v>103.86799999999999</v>
      </c>
      <c r="O116" s="109">
        <v>103.8502</v>
      </c>
      <c r="P116" s="21">
        <f t="shared" si="42"/>
        <v>0.29368619229467335</v>
      </c>
      <c r="Q116" s="20">
        <f t="shared" si="42"/>
        <v>-4.6485049283035089E-2</v>
      </c>
      <c r="R116" s="20">
        <f t="shared" si="42"/>
        <v>0.26906724015015804</v>
      </c>
      <c r="S116" s="20">
        <f t="shared" si="42"/>
        <v>0.52792611988581262</v>
      </c>
      <c r="T116" s="20">
        <f t="shared" si="42"/>
        <v>0.60293247548106987</v>
      </c>
      <c r="U116" s="20">
        <f t="shared" si="42"/>
        <v>0.480039415812474</v>
      </c>
      <c r="V116" s="20">
        <f t="shared" si="42"/>
        <v>0.72660037657630283</v>
      </c>
      <c r="W116" s="20">
        <f t="shared" si="42"/>
        <v>0.28342538725663524</v>
      </c>
      <c r="X116" s="20">
        <f t="shared" si="42"/>
        <v>-0.44206824236622211</v>
      </c>
      <c r="Y116" s="20">
        <f t="shared" si="42"/>
        <v>-7.2559779911635661E-2</v>
      </c>
      <c r="Z116" s="20">
        <f t="shared" si="42"/>
        <v>0.16084674044272868</v>
      </c>
      <c r="AA116" s="19">
        <f t="shared" si="42"/>
        <v>-1.7137135595172763E-2</v>
      </c>
      <c r="AB116" s="20">
        <f t="shared" si="43"/>
        <v>102.95834166666667</v>
      </c>
      <c r="AC116" s="20">
        <f t="shared" si="27"/>
        <v>101.38233333333334</v>
      </c>
      <c r="AD116" s="20">
        <f t="shared" si="28"/>
        <v>102.65906666666666</v>
      </c>
      <c r="AE116" s="20">
        <f t="shared" si="44"/>
        <v>103.9855</v>
      </c>
      <c r="AF116" s="20">
        <f t="shared" si="45"/>
        <v>103.80646666666667</v>
      </c>
      <c r="AG116" s="109">
        <f>IFERROR(AC116/'2018(2018=100)'!AF116*100-100,"")</f>
        <v>0.58855551226753278</v>
      </c>
      <c r="AH116" s="20">
        <f t="shared" si="46"/>
        <v>1.2593252604825835</v>
      </c>
      <c r="AI116" s="20">
        <f t="shared" si="46"/>
        <v>1.2920761666772762</v>
      </c>
      <c r="AJ116" s="20">
        <f t="shared" si="46"/>
        <v>-0.17217144056944278</v>
      </c>
    </row>
    <row r="117" spans="1:36" s="46" customFormat="1" x14ac:dyDescent="0.2">
      <c r="A117" s="54" t="s">
        <v>22</v>
      </c>
      <c r="B117" s="54" t="s">
        <v>23</v>
      </c>
      <c r="C117" s="26">
        <v>100.9085</v>
      </c>
      <c r="D117" s="109">
        <v>101.4697</v>
      </c>
      <c r="E117" s="109">
        <v>101.01309999999999</v>
      </c>
      <c r="F117" s="110">
        <v>101.32170000000001</v>
      </c>
      <c r="G117" s="109">
        <v>102.0557</v>
      </c>
      <c r="H117" s="105">
        <v>103.04170000000001</v>
      </c>
      <c r="I117" s="105">
        <v>103.7518</v>
      </c>
      <c r="J117" s="105">
        <v>104.7996</v>
      </c>
      <c r="K117" s="105">
        <v>105.2439</v>
      </c>
      <c r="L117" s="109">
        <v>104.4118</v>
      </c>
      <c r="M117" s="109">
        <v>104.2312</v>
      </c>
      <c r="N117" s="109">
        <v>104.5111</v>
      </c>
      <c r="O117" s="109">
        <v>104.3246</v>
      </c>
      <c r="P117" s="21">
        <f t="shared" si="42"/>
        <v>0.55614740086315761</v>
      </c>
      <c r="Q117" s="20">
        <f t="shared" si="42"/>
        <v>-0.44998654770833935</v>
      </c>
      <c r="R117" s="20">
        <f t="shared" si="42"/>
        <v>0.30550492955865394</v>
      </c>
      <c r="S117" s="20">
        <f t="shared" si="42"/>
        <v>0.72442527119066757</v>
      </c>
      <c r="T117" s="20">
        <f t="shared" si="42"/>
        <v>0.96613907895394791</v>
      </c>
      <c r="U117" s="20">
        <f t="shared" si="42"/>
        <v>0.68913847500574721</v>
      </c>
      <c r="V117" s="20">
        <f t="shared" si="42"/>
        <v>1.0099101895099605</v>
      </c>
      <c r="W117" s="20">
        <f t="shared" si="42"/>
        <v>0.4239519998167916</v>
      </c>
      <c r="X117" s="20">
        <f t="shared" si="42"/>
        <v>-0.79063964752351168</v>
      </c>
      <c r="Y117" s="20">
        <f t="shared" si="42"/>
        <v>-0.17296895561612607</v>
      </c>
      <c r="Z117" s="20">
        <f t="shared" si="42"/>
        <v>0.26853763556401328</v>
      </c>
      <c r="AA117" s="19">
        <f t="shared" si="42"/>
        <v>-0.17844994455133975</v>
      </c>
      <c r="AB117" s="20">
        <f t="shared" si="43"/>
        <v>103.34799166666666</v>
      </c>
      <c r="AC117" s="20">
        <f t="shared" si="27"/>
        <v>101.26816666666667</v>
      </c>
      <c r="AD117" s="20">
        <f t="shared" si="28"/>
        <v>102.94973333333333</v>
      </c>
      <c r="AE117" s="20">
        <f t="shared" si="44"/>
        <v>104.81843333333332</v>
      </c>
      <c r="AF117" s="20">
        <f t="shared" si="45"/>
        <v>104.35563333333334</v>
      </c>
      <c r="AG117" s="109">
        <f>IFERROR(AC117/'2018(2018=100)'!AF117*100-100,"")</f>
        <v>0.60624464771447606</v>
      </c>
      <c r="AH117" s="20">
        <f t="shared" si="46"/>
        <v>1.660508649476867</v>
      </c>
      <c r="AI117" s="20">
        <f t="shared" si="46"/>
        <v>1.8151576886066039</v>
      </c>
      <c r="AJ117" s="20">
        <f t="shared" si="46"/>
        <v>-0.44152539327527052</v>
      </c>
    </row>
    <row r="118" spans="1:36" ht="15" customHeight="1" x14ac:dyDescent="0.2">
      <c r="A118" s="3" t="s">
        <v>24</v>
      </c>
      <c r="B118" s="3" t="s">
        <v>301</v>
      </c>
      <c r="C118" s="26">
        <v>100.22199999999999</v>
      </c>
      <c r="D118" s="7">
        <v>101.0911</v>
      </c>
      <c r="E118" s="7">
        <v>100.2484</v>
      </c>
      <c r="F118" s="108">
        <v>100.7089</v>
      </c>
      <c r="G118" s="7">
        <v>101.8502</v>
      </c>
      <c r="H118" s="106">
        <v>103.16759999999999</v>
      </c>
      <c r="I118" s="106">
        <v>104.2543</v>
      </c>
      <c r="J118" s="106">
        <v>105.77200000000001</v>
      </c>
      <c r="K118" s="106">
        <v>106.452</v>
      </c>
      <c r="L118" s="7">
        <v>104.98950000000001</v>
      </c>
      <c r="M118" s="7">
        <v>104.4538</v>
      </c>
      <c r="N118" s="7">
        <v>104.845</v>
      </c>
      <c r="O118" s="7">
        <v>104.5027</v>
      </c>
      <c r="P118" s="10">
        <f t="shared" si="42"/>
        <v>0.86717487178464125</v>
      </c>
      <c r="Q118" s="7">
        <f t="shared" si="42"/>
        <v>-0.83360454085472757</v>
      </c>
      <c r="R118" s="7">
        <f t="shared" si="42"/>
        <v>0.45935895236232815</v>
      </c>
      <c r="S118" s="7">
        <f t="shared" si="42"/>
        <v>1.1332662753738758</v>
      </c>
      <c r="T118" s="7">
        <f t="shared" si="42"/>
        <v>1.2934682504305266</v>
      </c>
      <c r="U118" s="7">
        <f t="shared" si="42"/>
        <v>1.0533345740329401</v>
      </c>
      <c r="V118" s="7">
        <f t="shared" si="42"/>
        <v>1.4557672920925131</v>
      </c>
      <c r="W118" s="7">
        <f t="shared" si="42"/>
        <v>0.64289225882085299</v>
      </c>
      <c r="X118" s="7">
        <f t="shared" si="42"/>
        <v>-1.3738586405140265</v>
      </c>
      <c r="Y118" s="7">
        <f t="shared" si="42"/>
        <v>-0.51024150034051552</v>
      </c>
      <c r="Z118" s="7">
        <f t="shared" si="42"/>
        <v>0.37451964409145266</v>
      </c>
      <c r="AA118" s="11">
        <f t="shared" si="42"/>
        <v>-0.32648194954456056</v>
      </c>
      <c r="AB118" s="7">
        <f t="shared" si="43"/>
        <v>103.52795833333334</v>
      </c>
      <c r="AC118" s="7">
        <f t="shared" si="27"/>
        <v>100.6828</v>
      </c>
      <c r="AD118" s="7">
        <f t="shared" si="28"/>
        <v>103.09070000000001</v>
      </c>
      <c r="AE118" s="7">
        <f t="shared" si="44"/>
        <v>105.73783333333334</v>
      </c>
      <c r="AF118" s="7">
        <f t="shared" si="45"/>
        <v>104.60050000000001</v>
      </c>
      <c r="AG118" s="7">
        <f>IFERROR(AC118/'2018(2018=100)'!AF118*100-100,"")</f>
        <v>0.75331724674099121</v>
      </c>
      <c r="AH118" s="7">
        <f t="shared" si="46"/>
        <v>2.39157035759834</v>
      </c>
      <c r="AI118" s="7">
        <f t="shared" si="46"/>
        <v>2.5677712279898515</v>
      </c>
      <c r="AJ118" s="7">
        <f t="shared" si="46"/>
        <v>-1.075616264755439</v>
      </c>
    </row>
    <row r="119" spans="1:36" ht="15" customHeight="1" x14ac:dyDescent="0.2">
      <c r="A119" s="3" t="s">
        <v>26</v>
      </c>
      <c r="B119" s="3" t="s">
        <v>302</v>
      </c>
      <c r="C119" s="26">
        <v>102.8323</v>
      </c>
      <c r="D119" s="7">
        <v>102.9271</v>
      </c>
      <c r="E119" s="7">
        <v>103.0382</v>
      </c>
      <c r="F119" s="108">
        <v>103.3647</v>
      </c>
      <c r="G119" s="7">
        <v>103.32899999999999</v>
      </c>
      <c r="H119" s="106">
        <v>105.9896</v>
      </c>
      <c r="I119" s="106">
        <v>106.2274</v>
      </c>
      <c r="J119" s="106">
        <v>106.4962</v>
      </c>
      <c r="K119" s="106">
        <v>106.431</v>
      </c>
      <c r="L119" s="7">
        <v>106.6144</v>
      </c>
      <c r="M119" s="7">
        <v>106.76690000000001</v>
      </c>
      <c r="N119" s="7">
        <v>106.93340000000001</v>
      </c>
      <c r="O119" s="7">
        <v>106.81619999999999</v>
      </c>
      <c r="P119" s="10">
        <f t="shared" si="42"/>
        <v>9.2188932854747219E-2</v>
      </c>
      <c r="Q119" s="7">
        <f t="shared" si="42"/>
        <v>0.10794047437458895</v>
      </c>
      <c r="R119" s="7">
        <f t="shared" si="42"/>
        <v>0.31687277145757187</v>
      </c>
      <c r="S119" s="7">
        <f t="shared" si="42"/>
        <v>-3.4537903171978072E-2</v>
      </c>
      <c r="T119" s="7">
        <f t="shared" si="42"/>
        <v>2.5748821724782029</v>
      </c>
      <c r="U119" s="7">
        <f t="shared" si="42"/>
        <v>0.22436163548122376</v>
      </c>
      <c r="V119" s="7">
        <f t="shared" si="42"/>
        <v>0.25304205882851205</v>
      </c>
      <c r="W119" s="7">
        <f t="shared" si="42"/>
        <v>-6.1222841753982175E-2</v>
      </c>
      <c r="X119" s="7">
        <f t="shared" si="42"/>
        <v>0.17231821555750299</v>
      </c>
      <c r="Y119" s="7">
        <f t="shared" si="42"/>
        <v>0.14303883903112846</v>
      </c>
      <c r="Z119" s="7">
        <f t="shared" si="42"/>
        <v>0.15594720835764567</v>
      </c>
      <c r="AA119" s="11">
        <f t="shared" si="42"/>
        <v>-0.10960092917648842</v>
      </c>
      <c r="AB119" s="7">
        <f t="shared" si="43"/>
        <v>105.41117500000001</v>
      </c>
      <c r="AC119" s="7">
        <f t="shared" si="27"/>
        <v>103.11000000000001</v>
      </c>
      <c r="AD119" s="7">
        <f t="shared" si="28"/>
        <v>105.182</v>
      </c>
      <c r="AE119" s="7">
        <f t="shared" si="44"/>
        <v>106.51386666666667</v>
      </c>
      <c r="AF119" s="7">
        <f t="shared" si="45"/>
        <v>106.83883333333334</v>
      </c>
      <c r="AG119" s="7">
        <f>IFERROR(AC119/'2018(2018=100)'!AF119*100-100,"")</f>
        <v>0.2204116835363692</v>
      </c>
      <c r="AH119" s="7">
        <f t="shared" si="46"/>
        <v>2.0095044127630644</v>
      </c>
      <c r="AI119" s="7">
        <f t="shared" si="46"/>
        <v>1.2662496117840334</v>
      </c>
      <c r="AJ119" s="7">
        <f t="shared" si="46"/>
        <v>0.30509329614673675</v>
      </c>
    </row>
    <row r="120" spans="1:36" ht="15" customHeight="1" x14ac:dyDescent="0.2">
      <c r="A120" s="3" t="s">
        <v>27</v>
      </c>
      <c r="B120" s="3" t="s">
        <v>303</v>
      </c>
      <c r="C120" s="26">
        <v>102.45059999999999</v>
      </c>
      <c r="D120" s="7">
        <v>102.4601</v>
      </c>
      <c r="E120" s="7">
        <v>102.4101</v>
      </c>
      <c r="F120" s="108">
        <v>102.17010000000001</v>
      </c>
      <c r="G120" s="7">
        <v>102.3223</v>
      </c>
      <c r="H120" s="106">
        <v>102.2411</v>
      </c>
      <c r="I120" s="106">
        <v>102.261</v>
      </c>
      <c r="J120" s="106">
        <v>103.0493</v>
      </c>
      <c r="K120" s="106">
        <v>103.0219</v>
      </c>
      <c r="L120" s="7">
        <v>102.9361</v>
      </c>
      <c r="M120" s="7">
        <v>103.0308</v>
      </c>
      <c r="N120" s="7">
        <v>103.2586</v>
      </c>
      <c r="O120" s="7">
        <v>103.3784</v>
      </c>
      <c r="P120" s="10">
        <f t="shared" si="42"/>
        <v>9.272761701739891E-3</v>
      </c>
      <c r="Q120" s="7">
        <f t="shared" si="42"/>
        <v>-4.8799483896655532E-2</v>
      </c>
      <c r="R120" s="7">
        <f t="shared" si="42"/>
        <v>-0.23435188521444164</v>
      </c>
      <c r="S120" s="7">
        <f t="shared" si="42"/>
        <v>0.14896726145907016</v>
      </c>
      <c r="T120" s="7">
        <f t="shared" si="42"/>
        <v>-7.9357090292141108E-2</v>
      </c>
      <c r="U120" s="7">
        <f t="shared" si="42"/>
        <v>1.9463796848813931E-2</v>
      </c>
      <c r="V120" s="7">
        <f t="shared" si="42"/>
        <v>0.77087061538612645</v>
      </c>
      <c r="W120" s="7">
        <f t="shared" si="42"/>
        <v>-2.6589215065022362E-2</v>
      </c>
      <c r="X120" s="7">
        <f t="shared" si="42"/>
        <v>-8.3283263073197153E-2</v>
      </c>
      <c r="Y120" s="7">
        <f t="shared" si="42"/>
        <v>9.1998822570510369E-2</v>
      </c>
      <c r="Z120" s="7">
        <f t="shared" si="42"/>
        <v>0.22109893352279317</v>
      </c>
      <c r="AA120" s="11">
        <f t="shared" si="42"/>
        <v>0.11601939208937358</v>
      </c>
      <c r="AB120" s="7">
        <f t="shared" si="43"/>
        <v>102.71165000000001</v>
      </c>
      <c r="AC120" s="7">
        <f t="shared" si="27"/>
        <v>102.34676666666667</v>
      </c>
      <c r="AD120" s="7">
        <f t="shared" si="28"/>
        <v>102.27479999999998</v>
      </c>
      <c r="AE120" s="7">
        <f t="shared" si="44"/>
        <v>103.00243333333333</v>
      </c>
      <c r="AF120" s="7">
        <f t="shared" si="45"/>
        <v>103.2226</v>
      </c>
      <c r="AG120" s="7">
        <f>IFERROR(AC120/'2018(2018=100)'!AF120*100-100,"")</f>
        <v>0.20469098742840686</v>
      </c>
      <c r="AH120" s="7">
        <f t="shared" si="46"/>
        <v>-7.0316502426564398E-2</v>
      </c>
      <c r="AI120" s="7">
        <f t="shared" si="46"/>
        <v>0.71144928499819571</v>
      </c>
      <c r="AJ120" s="7">
        <f t="shared" si="46"/>
        <v>0.21374899557389426</v>
      </c>
    </row>
    <row r="121" spans="1:36" ht="15" customHeight="1" x14ac:dyDescent="0.2">
      <c r="A121" s="3" t="s">
        <v>29</v>
      </c>
      <c r="B121" s="3" t="s">
        <v>304</v>
      </c>
      <c r="C121" s="26">
        <v>103.5685</v>
      </c>
      <c r="D121" s="7">
        <v>104.31489999999999</v>
      </c>
      <c r="E121" s="7">
        <v>104.56780000000001</v>
      </c>
      <c r="F121" s="108">
        <v>104.8266</v>
      </c>
      <c r="G121" s="7">
        <v>105.30970000000001</v>
      </c>
      <c r="H121" s="106">
        <v>106.274</v>
      </c>
      <c r="I121" s="106">
        <v>106.3633</v>
      </c>
      <c r="J121" s="106">
        <v>106.5367</v>
      </c>
      <c r="K121" s="106">
        <v>106.8181</v>
      </c>
      <c r="L121" s="7">
        <v>106.9306</v>
      </c>
      <c r="M121" s="7">
        <v>107.393</v>
      </c>
      <c r="N121" s="7">
        <v>107.5859</v>
      </c>
      <c r="O121" s="7">
        <v>107.8009</v>
      </c>
      <c r="P121" s="10">
        <f t="shared" si="42"/>
        <v>0.72068244688297523</v>
      </c>
      <c r="Q121" s="7">
        <f t="shared" si="42"/>
        <v>0.24243899960601123</v>
      </c>
      <c r="R121" s="7">
        <f t="shared" si="42"/>
        <v>0.24749492673652282</v>
      </c>
      <c r="S121" s="7">
        <f t="shared" si="42"/>
        <v>0.46085630937186495</v>
      </c>
      <c r="T121" s="7">
        <f t="shared" si="42"/>
        <v>0.91568013202961773</v>
      </c>
      <c r="U121" s="7">
        <f t="shared" si="42"/>
        <v>8.402807836347026E-2</v>
      </c>
      <c r="V121" s="7">
        <f t="shared" si="42"/>
        <v>0.16302615657844471</v>
      </c>
      <c r="W121" s="7">
        <f t="shared" si="42"/>
        <v>0.2641343311741447</v>
      </c>
      <c r="X121" s="7">
        <f t="shared" si="42"/>
        <v>0.10531922960621576</v>
      </c>
      <c r="Y121" s="7">
        <f t="shared" si="42"/>
        <v>0.43243000600389631</v>
      </c>
      <c r="Z121" s="7">
        <f t="shared" si="42"/>
        <v>0.17962064566591351</v>
      </c>
      <c r="AA121" s="11">
        <f t="shared" si="42"/>
        <v>0.19984031364705174</v>
      </c>
      <c r="AB121" s="7">
        <f t="shared" si="43"/>
        <v>106.22679166666666</v>
      </c>
      <c r="AC121" s="7">
        <f t="shared" si="27"/>
        <v>104.56976666666667</v>
      </c>
      <c r="AD121" s="7">
        <f t="shared" si="28"/>
        <v>105.98233333333333</v>
      </c>
      <c r="AE121" s="7">
        <f t="shared" si="44"/>
        <v>106.76179999999999</v>
      </c>
      <c r="AF121" s="7">
        <f t="shared" si="45"/>
        <v>107.59326666666668</v>
      </c>
      <c r="AG121" s="7">
        <f>IFERROR(AC121/'2018(2018=100)'!AF121*100-100,"")</f>
        <v>1.6276792288835651</v>
      </c>
      <c r="AH121" s="7">
        <f t="shared" si="46"/>
        <v>1.3508365866105976</v>
      </c>
      <c r="AI121" s="7">
        <f t="shared" si="46"/>
        <v>0.73546849003136572</v>
      </c>
      <c r="AJ121" s="7">
        <f t="shared" si="46"/>
        <v>0.77880540293126899</v>
      </c>
    </row>
    <row r="122" spans="1:36" ht="15" customHeight="1" x14ac:dyDescent="0.2">
      <c r="A122" s="3" t="s">
        <v>31</v>
      </c>
      <c r="B122" s="3" t="s">
        <v>32</v>
      </c>
      <c r="C122" s="26">
        <v>102.514</v>
      </c>
      <c r="D122" s="7">
        <v>103.1511</v>
      </c>
      <c r="E122" s="7">
        <v>103.4307</v>
      </c>
      <c r="F122" s="108">
        <v>103.7606</v>
      </c>
      <c r="G122" s="7">
        <v>104.1348</v>
      </c>
      <c r="H122" s="106">
        <v>104.45950000000001</v>
      </c>
      <c r="I122" s="106">
        <v>104.45950000000001</v>
      </c>
      <c r="J122" s="106">
        <v>105.8383</v>
      </c>
      <c r="K122" s="106">
        <v>106.17619999999999</v>
      </c>
      <c r="L122" s="7">
        <v>106.3369</v>
      </c>
      <c r="M122" s="7">
        <v>106.30929999999999</v>
      </c>
      <c r="N122" s="7">
        <v>106.30929999999999</v>
      </c>
      <c r="O122" s="7">
        <v>106.485</v>
      </c>
      <c r="P122" s="10">
        <f t="shared" si="42"/>
        <v>0.62147609107049162</v>
      </c>
      <c r="Q122" s="7">
        <f t="shared" si="42"/>
        <v>0.27105867024200625</v>
      </c>
      <c r="R122" s="7">
        <f t="shared" si="42"/>
        <v>0.31895752421669288</v>
      </c>
      <c r="S122" s="7">
        <f t="shared" si="42"/>
        <v>0.36063785290370515</v>
      </c>
      <c r="T122" s="7">
        <f t="shared" si="42"/>
        <v>0.31180738811617931</v>
      </c>
      <c r="U122" s="7">
        <f t="shared" si="42"/>
        <v>0</v>
      </c>
      <c r="V122" s="7">
        <f t="shared" si="42"/>
        <v>1.3199373920035977</v>
      </c>
      <c r="W122" s="7">
        <f t="shared" si="42"/>
        <v>0.31926060792736705</v>
      </c>
      <c r="X122" s="7">
        <f t="shared" si="42"/>
        <v>0.15135218627150496</v>
      </c>
      <c r="Y122" s="7">
        <f t="shared" si="42"/>
        <v>-2.595524225363607E-2</v>
      </c>
      <c r="Z122" s="7">
        <f t="shared" si="42"/>
        <v>0</v>
      </c>
      <c r="AA122" s="11">
        <f t="shared" si="42"/>
        <v>0.16527246440340232</v>
      </c>
      <c r="AB122" s="7">
        <f t="shared" si="43"/>
        <v>105.07093333333331</v>
      </c>
      <c r="AC122" s="7">
        <f t="shared" si="27"/>
        <v>103.44746666666667</v>
      </c>
      <c r="AD122" s="7">
        <f t="shared" si="28"/>
        <v>104.35126666666667</v>
      </c>
      <c r="AE122" s="7">
        <f t="shared" si="44"/>
        <v>106.11713333333334</v>
      </c>
      <c r="AF122" s="7">
        <f t="shared" si="45"/>
        <v>106.36786666666666</v>
      </c>
      <c r="AG122" s="7">
        <f>IFERROR(AC122/'2018(2018=100)'!AF122*100-100,"")</f>
        <v>2.3052625124691133</v>
      </c>
      <c r="AH122" s="7">
        <f t="shared" si="46"/>
        <v>0.87368016745375598</v>
      </c>
      <c r="AI122" s="7">
        <f t="shared" si="46"/>
        <v>1.692233092203324</v>
      </c>
      <c r="AJ122" s="7">
        <f t="shared" si="46"/>
        <v>0.23627978391172633</v>
      </c>
    </row>
    <row r="123" spans="1:36" ht="15" customHeight="1" x14ac:dyDescent="0.2">
      <c r="A123" s="3" t="s">
        <v>33</v>
      </c>
      <c r="B123" s="3" t="s">
        <v>43</v>
      </c>
      <c r="C123" s="26">
        <v>101.468</v>
      </c>
      <c r="D123" s="7">
        <v>101.0573</v>
      </c>
      <c r="E123" s="7">
        <v>101.1478</v>
      </c>
      <c r="F123" s="108">
        <v>101.1574</v>
      </c>
      <c r="G123" s="7">
        <v>101.2919</v>
      </c>
      <c r="H123" s="106">
        <v>101.31529999999999</v>
      </c>
      <c r="I123" s="106">
        <v>101.6499</v>
      </c>
      <c r="J123" s="106">
        <v>101.8169</v>
      </c>
      <c r="K123" s="106">
        <v>101.9081</v>
      </c>
      <c r="L123" s="7">
        <v>102.1078</v>
      </c>
      <c r="M123" s="7">
        <v>102.3395</v>
      </c>
      <c r="N123" s="7">
        <v>102.3505</v>
      </c>
      <c r="O123" s="7">
        <v>102.3784</v>
      </c>
      <c r="P123" s="10">
        <f t="shared" si="42"/>
        <v>-0.40475815035282614</v>
      </c>
      <c r="Q123" s="7">
        <f t="shared" si="42"/>
        <v>8.9553154497503701E-2</v>
      </c>
      <c r="R123" s="7">
        <f t="shared" si="42"/>
        <v>9.4910615950043759E-3</v>
      </c>
      <c r="S123" s="7">
        <f t="shared" si="42"/>
        <v>0.13296110813445455</v>
      </c>
      <c r="T123" s="7">
        <f t="shared" si="42"/>
        <v>2.3101551061827454E-2</v>
      </c>
      <c r="U123" s="7">
        <f t="shared" si="42"/>
        <v>0.33025614097772882</v>
      </c>
      <c r="V123" s="7">
        <f t="shared" si="42"/>
        <v>0.16428938936487059</v>
      </c>
      <c r="W123" s="7">
        <f t="shared" si="42"/>
        <v>8.957255622593166E-2</v>
      </c>
      <c r="X123" s="7">
        <f t="shared" si="42"/>
        <v>0.19596087062754863</v>
      </c>
      <c r="Y123" s="7">
        <f t="shared" si="42"/>
        <v>0.22691704257657452</v>
      </c>
      <c r="Z123" s="7">
        <f t="shared" si="42"/>
        <v>1.0748537954549005E-2</v>
      </c>
      <c r="AA123" s="11">
        <f t="shared" si="42"/>
        <v>2.7259270838933352E-2</v>
      </c>
      <c r="AB123" s="7">
        <f t="shared" si="43"/>
        <v>101.71006666666666</v>
      </c>
      <c r="AC123" s="7">
        <f t="shared" si="27"/>
        <v>101.12083333333334</v>
      </c>
      <c r="AD123" s="7">
        <f t="shared" si="28"/>
        <v>101.41903333333333</v>
      </c>
      <c r="AE123" s="7">
        <f t="shared" si="44"/>
        <v>101.94426666666668</v>
      </c>
      <c r="AF123" s="7">
        <f t="shared" si="45"/>
        <v>102.35613333333333</v>
      </c>
      <c r="AG123" s="7">
        <f>IFERROR(AC123/'2018(2018=100)'!AF123*100-100,"")</f>
        <v>-0.36737912468129252</v>
      </c>
      <c r="AH123" s="7">
        <f t="shared" si="46"/>
        <v>0.29489472166137887</v>
      </c>
      <c r="AI123" s="7">
        <f t="shared" si="46"/>
        <v>0.51788438133408476</v>
      </c>
      <c r="AJ123" s="7">
        <f t="shared" si="46"/>
        <v>0.40401160372593381</v>
      </c>
    </row>
    <row r="124" spans="1:36" ht="15" customHeight="1" x14ac:dyDescent="0.2">
      <c r="A124" s="3" t="s">
        <v>34</v>
      </c>
      <c r="B124" s="3" t="s">
        <v>305</v>
      </c>
      <c r="C124" s="26">
        <v>102.7931</v>
      </c>
      <c r="D124" s="7">
        <v>102.93689999999999</v>
      </c>
      <c r="E124" s="7">
        <v>102.93689999999999</v>
      </c>
      <c r="F124" s="108">
        <v>102.98950000000001</v>
      </c>
      <c r="G124" s="7">
        <v>102.9924</v>
      </c>
      <c r="H124" s="106">
        <v>102.8651</v>
      </c>
      <c r="I124" s="106">
        <v>102.8651</v>
      </c>
      <c r="J124" s="106">
        <v>102.81310000000001</v>
      </c>
      <c r="K124" s="106">
        <v>102.81310000000001</v>
      </c>
      <c r="L124" s="7">
        <v>102.81310000000001</v>
      </c>
      <c r="M124" s="7">
        <v>106.8578</v>
      </c>
      <c r="N124" s="7">
        <v>106.8578</v>
      </c>
      <c r="O124" s="7">
        <v>106.97790000000001</v>
      </c>
      <c r="P124" s="10">
        <f t="shared" si="42"/>
        <v>0.13989265816479785</v>
      </c>
      <c r="Q124" s="7">
        <f t="shared" si="42"/>
        <v>0</v>
      </c>
      <c r="R124" s="7">
        <f t="shared" si="42"/>
        <v>5.1099265666648609E-2</v>
      </c>
      <c r="S124" s="7">
        <f t="shared" si="42"/>
        <v>2.8158210302960921E-3</v>
      </c>
      <c r="T124" s="7">
        <f t="shared" si="42"/>
        <v>-0.12360135310955497</v>
      </c>
      <c r="U124" s="7">
        <f t="shared" si="42"/>
        <v>0</v>
      </c>
      <c r="V124" s="7">
        <f t="shared" si="42"/>
        <v>-5.0551644824136169E-2</v>
      </c>
      <c r="W124" s="7">
        <f t="shared" si="42"/>
        <v>0</v>
      </c>
      <c r="X124" s="7">
        <f t="shared" si="42"/>
        <v>0</v>
      </c>
      <c r="Y124" s="7">
        <f t="shared" si="42"/>
        <v>3.9340317527630155</v>
      </c>
      <c r="Z124" s="7">
        <f t="shared" si="42"/>
        <v>0</v>
      </c>
      <c r="AA124" s="11">
        <f t="shared" si="42"/>
        <v>0.11239235694540584</v>
      </c>
      <c r="AB124" s="7">
        <f t="shared" si="43"/>
        <v>103.89322499999999</v>
      </c>
      <c r="AC124" s="7">
        <f t="shared" si="27"/>
        <v>102.95443333333333</v>
      </c>
      <c r="AD124" s="7">
        <f t="shared" si="28"/>
        <v>102.90753333333333</v>
      </c>
      <c r="AE124" s="7">
        <f t="shared" si="44"/>
        <v>102.81310000000001</v>
      </c>
      <c r="AF124" s="7">
        <f t="shared" si="45"/>
        <v>106.89783333333332</v>
      </c>
      <c r="AG124" s="7">
        <f>IFERROR(AC124/'2018(2018=100)'!AF124*100-100,"")</f>
        <v>0.16844828128593292</v>
      </c>
      <c r="AH124" s="7">
        <f t="shared" si="46"/>
        <v>-4.555413349530113E-2</v>
      </c>
      <c r="AI124" s="7">
        <f t="shared" si="46"/>
        <v>-9.1765228719893344E-2</v>
      </c>
      <c r="AJ124" s="7">
        <f t="shared" si="46"/>
        <v>3.9729697220814586</v>
      </c>
    </row>
    <row r="125" spans="1:36" ht="15" customHeight="1" x14ac:dyDescent="0.2">
      <c r="A125" s="3"/>
      <c r="B125" s="3" t="s">
        <v>306</v>
      </c>
      <c r="C125" s="26">
        <v>100.9957</v>
      </c>
      <c r="D125" s="7">
        <v>101.58540000000001</v>
      </c>
      <c r="E125" s="7">
        <v>102.5789</v>
      </c>
      <c r="F125" s="108">
        <v>102.6721</v>
      </c>
      <c r="G125" s="7">
        <v>102.6721</v>
      </c>
      <c r="H125" s="106">
        <v>102.6721</v>
      </c>
      <c r="I125" s="106">
        <v>102.2642</v>
      </c>
      <c r="J125" s="106">
        <v>103.1995</v>
      </c>
      <c r="K125" s="106">
        <v>103.1995</v>
      </c>
      <c r="L125" s="7">
        <v>103.86060000000001</v>
      </c>
      <c r="M125" s="7">
        <v>104.1474</v>
      </c>
      <c r="N125" s="7">
        <v>104.1474</v>
      </c>
      <c r="O125" s="7">
        <v>104.1474</v>
      </c>
      <c r="P125" s="10">
        <f t="shared" si="42"/>
        <v>0.58388624466190897</v>
      </c>
      <c r="Q125" s="7">
        <f t="shared" si="42"/>
        <v>0.97799486934145774</v>
      </c>
      <c r="R125" s="7">
        <f t="shared" si="42"/>
        <v>9.0856891621957286E-2</v>
      </c>
      <c r="S125" s="7">
        <f t="shared" si="42"/>
        <v>0</v>
      </c>
      <c r="T125" s="7">
        <f t="shared" si="42"/>
        <v>0</v>
      </c>
      <c r="U125" s="7">
        <f t="shared" si="42"/>
        <v>-0.39728416970140668</v>
      </c>
      <c r="V125" s="7">
        <f t="shared" si="42"/>
        <v>0.91459181218842767</v>
      </c>
      <c r="W125" s="7">
        <f t="shared" si="42"/>
        <v>0</v>
      </c>
      <c r="X125" s="7">
        <f t="shared" si="42"/>
        <v>0.64060387889476655</v>
      </c>
      <c r="Y125" s="7">
        <f t="shared" si="42"/>
        <v>0.27613936372406811</v>
      </c>
      <c r="Z125" s="7">
        <f t="shared" si="42"/>
        <v>0</v>
      </c>
      <c r="AA125" s="11">
        <f t="shared" si="42"/>
        <v>0</v>
      </c>
      <c r="AB125" s="7">
        <f t="shared" si="43"/>
        <v>103.09555</v>
      </c>
      <c r="AC125" s="7">
        <f t="shared" si="27"/>
        <v>102.2788</v>
      </c>
      <c r="AD125" s="7">
        <f t="shared" si="28"/>
        <v>102.53613333333334</v>
      </c>
      <c r="AE125" s="7">
        <f t="shared" si="44"/>
        <v>103.41986666666666</v>
      </c>
      <c r="AF125" s="7">
        <f t="shared" si="45"/>
        <v>104.1474</v>
      </c>
      <c r="AG125" s="7">
        <f>IFERROR(AC125/'2018(2018=100)'!AF125*100-100,"")</f>
        <v>1.3457769950578182</v>
      </c>
      <c r="AH125" s="7">
        <f t="shared" si="46"/>
        <v>0.25159987537332995</v>
      </c>
      <c r="AI125" s="7">
        <f t="shared" si="46"/>
        <v>0.86187503332158144</v>
      </c>
      <c r="AJ125" s="7">
        <f t="shared" si="46"/>
        <v>0.7034754122032183</v>
      </c>
    </row>
    <row r="126" spans="1:36" ht="15" customHeight="1" x14ac:dyDescent="0.2">
      <c r="A126" s="3"/>
      <c r="B126" s="3" t="s">
        <v>307</v>
      </c>
      <c r="C126" s="26">
        <v>100</v>
      </c>
      <c r="D126" s="7">
        <v>100</v>
      </c>
      <c r="E126" s="7">
        <v>100</v>
      </c>
      <c r="F126" s="108">
        <v>100</v>
      </c>
      <c r="G126" s="7">
        <v>100</v>
      </c>
      <c r="H126" s="106">
        <v>100</v>
      </c>
      <c r="I126" s="106">
        <v>100</v>
      </c>
      <c r="J126" s="106">
        <v>100</v>
      </c>
      <c r="K126" s="106">
        <v>100</v>
      </c>
      <c r="L126" s="7">
        <v>100</v>
      </c>
      <c r="M126" s="7">
        <v>100</v>
      </c>
      <c r="N126" s="7">
        <v>100</v>
      </c>
      <c r="O126" s="7">
        <v>100</v>
      </c>
      <c r="P126" s="10">
        <f t="shared" si="42"/>
        <v>0</v>
      </c>
      <c r="Q126" s="7">
        <f t="shared" si="42"/>
        <v>0</v>
      </c>
      <c r="R126" s="7">
        <f t="shared" si="42"/>
        <v>0</v>
      </c>
      <c r="S126" s="7">
        <f t="shared" si="42"/>
        <v>0</v>
      </c>
      <c r="T126" s="7">
        <f t="shared" si="42"/>
        <v>0</v>
      </c>
      <c r="U126" s="7">
        <f t="shared" si="42"/>
        <v>0</v>
      </c>
      <c r="V126" s="7">
        <f t="shared" si="42"/>
        <v>0</v>
      </c>
      <c r="W126" s="7">
        <f t="shared" si="42"/>
        <v>0</v>
      </c>
      <c r="X126" s="7">
        <f t="shared" si="42"/>
        <v>0</v>
      </c>
      <c r="Y126" s="7">
        <f t="shared" si="42"/>
        <v>0</v>
      </c>
      <c r="Z126" s="7">
        <f t="shared" si="42"/>
        <v>0</v>
      </c>
      <c r="AA126" s="11">
        <f t="shared" si="42"/>
        <v>0</v>
      </c>
      <c r="AB126" s="7">
        <f t="shared" si="43"/>
        <v>100</v>
      </c>
      <c r="AC126" s="7">
        <f t="shared" si="27"/>
        <v>100</v>
      </c>
      <c r="AD126" s="7">
        <f t="shared" si="28"/>
        <v>100</v>
      </c>
      <c r="AE126" s="7">
        <f t="shared" si="44"/>
        <v>100</v>
      </c>
      <c r="AF126" s="7">
        <f t="shared" si="45"/>
        <v>100</v>
      </c>
      <c r="AG126" s="7">
        <f>IFERROR(AC126/'2018(2018=100)'!AF126*100-100,"")</f>
        <v>0</v>
      </c>
      <c r="AH126" s="7">
        <f t="shared" si="46"/>
        <v>0</v>
      </c>
      <c r="AI126" s="7">
        <f t="shared" si="46"/>
        <v>0</v>
      </c>
      <c r="AJ126" s="7">
        <f t="shared" si="46"/>
        <v>0</v>
      </c>
    </row>
    <row r="127" spans="1:36" ht="15" customHeight="1" x14ac:dyDescent="0.2">
      <c r="A127" s="3"/>
      <c r="B127" s="3" t="s">
        <v>308</v>
      </c>
      <c r="C127" s="26">
        <v>100.25320000000001</v>
      </c>
      <c r="D127" s="7">
        <v>100.6271</v>
      </c>
      <c r="E127" s="7">
        <v>100.94119999999999</v>
      </c>
      <c r="F127" s="108">
        <v>101.0904</v>
      </c>
      <c r="G127" s="7">
        <v>101.0904</v>
      </c>
      <c r="H127" s="106">
        <v>101.0904</v>
      </c>
      <c r="I127" s="106">
        <v>101.1121</v>
      </c>
      <c r="J127" s="106">
        <v>101.1121</v>
      </c>
      <c r="K127" s="106">
        <v>101.26779999999999</v>
      </c>
      <c r="L127" s="7">
        <v>101.26779999999999</v>
      </c>
      <c r="M127" s="7">
        <v>101.31489999999999</v>
      </c>
      <c r="N127" s="7">
        <v>101.31489999999999</v>
      </c>
      <c r="O127" s="7">
        <v>101.31489999999999</v>
      </c>
      <c r="P127" s="10">
        <f t="shared" si="42"/>
        <v>0.37295567622778314</v>
      </c>
      <c r="Q127" s="7">
        <f t="shared" si="42"/>
        <v>0.31214255404358893</v>
      </c>
      <c r="R127" s="7">
        <f t="shared" si="42"/>
        <v>0.14780882335459411</v>
      </c>
      <c r="S127" s="7">
        <f t="shared" si="42"/>
        <v>0</v>
      </c>
      <c r="T127" s="7">
        <f t="shared" si="42"/>
        <v>0</v>
      </c>
      <c r="U127" s="7">
        <f t="shared" si="42"/>
        <v>2.1465935439958304E-2</v>
      </c>
      <c r="V127" s="7">
        <f t="shared" si="42"/>
        <v>0</v>
      </c>
      <c r="W127" s="7">
        <f t="shared" si="42"/>
        <v>0.1539875049573651</v>
      </c>
      <c r="X127" s="7">
        <f t="shared" si="42"/>
        <v>0</v>
      </c>
      <c r="Y127" s="7">
        <f t="shared" si="42"/>
        <v>4.6510341885575048E-2</v>
      </c>
      <c r="Z127" s="7">
        <f t="shared" si="42"/>
        <v>0</v>
      </c>
      <c r="AA127" s="11">
        <f t="shared" si="42"/>
        <v>0</v>
      </c>
      <c r="AB127" s="7">
        <f t="shared" si="43"/>
        <v>101.12866666666666</v>
      </c>
      <c r="AC127" s="7">
        <f t="shared" si="27"/>
        <v>100.88623333333334</v>
      </c>
      <c r="AD127" s="7">
        <f t="shared" si="28"/>
        <v>101.09763333333335</v>
      </c>
      <c r="AE127" s="7">
        <f t="shared" si="44"/>
        <v>101.21589999999999</v>
      </c>
      <c r="AF127" s="7">
        <f t="shared" si="45"/>
        <v>101.31490000000001</v>
      </c>
      <c r="AG127" s="7">
        <f>IFERROR(AC127/'2018(2018=100)'!AF127*100-100,"")</f>
        <v>0.51025796171786908</v>
      </c>
      <c r="AH127" s="7">
        <f t="shared" si="46"/>
        <v>0.20954296043696274</v>
      </c>
      <c r="AI127" s="7">
        <f t="shared" si="46"/>
        <v>0.11698262636544143</v>
      </c>
      <c r="AJ127" s="7">
        <f t="shared" si="46"/>
        <v>9.7810719462088969E-2</v>
      </c>
    </row>
    <row r="128" spans="1:36" ht="15" customHeight="1" x14ac:dyDescent="0.2">
      <c r="A128" s="3"/>
      <c r="B128" s="3" t="s">
        <v>309</v>
      </c>
      <c r="C128" s="26">
        <v>101.68300000000001</v>
      </c>
      <c r="D128" s="7">
        <v>101.87050000000001</v>
      </c>
      <c r="E128" s="7">
        <v>102.1099</v>
      </c>
      <c r="F128" s="108">
        <v>102.3048</v>
      </c>
      <c r="G128" s="7">
        <v>102.32389999999999</v>
      </c>
      <c r="H128" s="106">
        <v>103.0059</v>
      </c>
      <c r="I128" s="106">
        <v>103.178</v>
      </c>
      <c r="J128" s="106">
        <v>103.43899999999999</v>
      </c>
      <c r="K128" s="106">
        <v>103.5154</v>
      </c>
      <c r="L128" s="7">
        <v>104.3109</v>
      </c>
      <c r="M128" s="7">
        <v>104.4777</v>
      </c>
      <c r="N128" s="7">
        <v>104.6827</v>
      </c>
      <c r="O128" s="7">
        <v>104.79259999999999</v>
      </c>
      <c r="P128" s="10">
        <f t="shared" si="42"/>
        <v>0.18439660513556835</v>
      </c>
      <c r="Q128" s="7">
        <f t="shared" si="42"/>
        <v>0.23500424558629746</v>
      </c>
      <c r="R128" s="7">
        <f t="shared" si="42"/>
        <v>0.19087277531366115</v>
      </c>
      <c r="S128" s="7">
        <f t="shared" si="42"/>
        <v>1.8669700737398993E-2</v>
      </c>
      <c r="T128" s="7">
        <f t="shared" si="42"/>
        <v>0.66651095198678134</v>
      </c>
      <c r="U128" s="7">
        <f t="shared" si="42"/>
        <v>0.16707780816438705</v>
      </c>
      <c r="V128" s="7">
        <f t="shared" si="42"/>
        <v>0.25296090251797443</v>
      </c>
      <c r="W128" s="7">
        <f t="shared" si="42"/>
        <v>7.3859956109404282E-2</v>
      </c>
      <c r="X128" s="7">
        <f t="shared" si="42"/>
        <v>0.76848468923464919</v>
      </c>
      <c r="Y128" s="7">
        <f t="shared" si="42"/>
        <v>0.15990658694344978</v>
      </c>
      <c r="Z128" s="7">
        <f t="shared" si="42"/>
        <v>0.19621412033381122</v>
      </c>
      <c r="AA128" s="11">
        <f t="shared" si="42"/>
        <v>0.10498391806859789</v>
      </c>
      <c r="AB128" s="7">
        <f t="shared" si="43"/>
        <v>103.33427499999999</v>
      </c>
      <c r="AC128" s="7">
        <f t="shared" si="27"/>
        <v>102.09506666666668</v>
      </c>
      <c r="AD128" s="7">
        <f t="shared" si="28"/>
        <v>102.83593333333333</v>
      </c>
      <c r="AE128" s="7">
        <f t="shared" si="44"/>
        <v>103.75510000000001</v>
      </c>
      <c r="AF128" s="7">
        <f t="shared" si="45"/>
        <v>104.651</v>
      </c>
      <c r="AG128" s="7">
        <f>IFERROR(AC128/'2018(2018=100)'!AF128*100-100,"")</f>
        <v>0.98290823728011389</v>
      </c>
      <c r="AH128" s="7">
        <f t="shared" si="46"/>
        <v>0.72566353189770894</v>
      </c>
      <c r="AI128" s="7">
        <f t="shared" si="46"/>
        <v>0.89381856795841941</v>
      </c>
      <c r="AJ128" s="7">
        <f t="shared" si="46"/>
        <v>0.86347562674025369</v>
      </c>
    </row>
    <row r="129" spans="1:36" s="46" customFormat="1" x14ac:dyDescent="0.2">
      <c r="A129" s="54" t="s">
        <v>36</v>
      </c>
      <c r="B129" s="54" t="s">
        <v>37</v>
      </c>
      <c r="C129" s="26">
        <v>101.2435</v>
      </c>
      <c r="D129" s="109">
        <v>100.89749999999999</v>
      </c>
      <c r="E129" s="109">
        <v>101.67010000000001</v>
      </c>
      <c r="F129" s="110">
        <v>101.9923</v>
      </c>
      <c r="G129" s="109">
        <v>102.13549999999999</v>
      </c>
      <c r="H129" s="105">
        <v>102.143</v>
      </c>
      <c r="I129" s="105">
        <v>102.2439</v>
      </c>
      <c r="J129" s="105">
        <v>102.3623</v>
      </c>
      <c r="K129" s="105">
        <v>102.35720000000001</v>
      </c>
      <c r="L129" s="109">
        <v>102.58029999999999</v>
      </c>
      <c r="M129" s="109">
        <v>102.654</v>
      </c>
      <c r="N129" s="109">
        <v>102.6054</v>
      </c>
      <c r="O129" s="109">
        <v>102.8434</v>
      </c>
      <c r="P129" s="21">
        <f t="shared" si="42"/>
        <v>-0.34175033458938464</v>
      </c>
      <c r="Q129" s="20">
        <f t="shared" si="42"/>
        <v>0.76572759483635511</v>
      </c>
      <c r="R129" s="20">
        <f t="shared" si="42"/>
        <v>0.31690733067046767</v>
      </c>
      <c r="S129" s="20">
        <f t="shared" si="42"/>
        <v>0.14040275589431075</v>
      </c>
      <c r="T129" s="20">
        <f t="shared" si="42"/>
        <v>7.3431862574789277E-3</v>
      </c>
      <c r="U129" s="20">
        <f t="shared" si="42"/>
        <v>9.8783078625060722E-2</v>
      </c>
      <c r="V129" s="20">
        <f t="shared" si="42"/>
        <v>0.11580152948000642</v>
      </c>
      <c r="W129" s="20">
        <f t="shared" si="42"/>
        <v>-4.9823030549321114E-3</v>
      </c>
      <c r="X129" s="20">
        <f t="shared" si="42"/>
        <v>0.21796219513623671</v>
      </c>
      <c r="Y129" s="20">
        <f t="shared" si="42"/>
        <v>7.184615369617979E-2</v>
      </c>
      <c r="Z129" s="20">
        <f t="shared" si="42"/>
        <v>-4.7343503419246515E-2</v>
      </c>
      <c r="AA129" s="19">
        <f t="shared" si="42"/>
        <v>0.23195660267393289</v>
      </c>
      <c r="AB129" s="20">
        <f t="shared" si="43"/>
        <v>102.20707499999999</v>
      </c>
      <c r="AC129" s="20">
        <f t="shared" si="27"/>
        <v>101.51996666666666</v>
      </c>
      <c r="AD129" s="20">
        <f t="shared" si="28"/>
        <v>102.17413333333333</v>
      </c>
      <c r="AE129" s="20">
        <f t="shared" si="44"/>
        <v>102.43326666666667</v>
      </c>
      <c r="AF129" s="20">
        <f t="shared" si="45"/>
        <v>102.70093333333334</v>
      </c>
      <c r="AG129" s="109">
        <f>IFERROR(AC129/'2018(2018=100)'!AF129*100-100,"")</f>
        <v>0.43314611484257171</v>
      </c>
      <c r="AH129" s="20">
        <f t="shared" si="46"/>
        <v>0.64437242066340161</v>
      </c>
      <c r="AI129" s="20">
        <f t="shared" si="46"/>
        <v>0.25361931134560223</v>
      </c>
      <c r="AJ129" s="20">
        <f t="shared" si="46"/>
        <v>0.26130833798134745</v>
      </c>
    </row>
    <row r="130" spans="1:36" ht="15" customHeight="1" x14ac:dyDescent="0.2">
      <c r="A130" s="3" t="s">
        <v>38</v>
      </c>
      <c r="B130" s="3" t="s">
        <v>39</v>
      </c>
      <c r="C130" s="26">
        <v>99.495350000000002</v>
      </c>
      <c r="D130" s="7">
        <v>100.1075</v>
      </c>
      <c r="E130" s="7">
        <v>100.49679999999999</v>
      </c>
      <c r="F130" s="108">
        <v>101.29559999999999</v>
      </c>
      <c r="G130" s="7">
        <v>100.7098</v>
      </c>
      <c r="H130" s="106">
        <v>100.9556</v>
      </c>
      <c r="I130" s="106">
        <v>100.9631</v>
      </c>
      <c r="J130" s="106">
        <v>101.0003</v>
      </c>
      <c r="K130" s="106">
        <v>100.9516</v>
      </c>
      <c r="L130" s="7">
        <v>101.771</v>
      </c>
      <c r="M130" s="7">
        <v>101.6037</v>
      </c>
      <c r="N130" s="7">
        <v>100.09569999999999</v>
      </c>
      <c r="O130" s="7">
        <v>100.09950000000001</v>
      </c>
      <c r="P130" s="10">
        <f t="shared" si="42"/>
        <v>0.61525488377094983</v>
      </c>
      <c r="Q130" s="7">
        <f t="shared" si="42"/>
        <v>0.38888195190169722</v>
      </c>
      <c r="R130" s="7">
        <f t="shared" si="42"/>
        <v>0.79485117934103378</v>
      </c>
      <c r="S130" s="7">
        <f t="shared" si="42"/>
        <v>-0.5783074486947033</v>
      </c>
      <c r="T130" s="7">
        <f t="shared" si="42"/>
        <v>0.24406760811758405</v>
      </c>
      <c r="U130" s="7">
        <f t="shared" si="42"/>
        <v>7.4290083957632641E-3</v>
      </c>
      <c r="V130" s="7">
        <f t="shared" si="42"/>
        <v>3.6845144414145929E-2</v>
      </c>
      <c r="W130" s="7">
        <f t="shared" si="42"/>
        <v>-4.8217678561347475E-2</v>
      </c>
      <c r="X130" s="7">
        <f t="shared" si="42"/>
        <v>0.81167609032447396</v>
      </c>
      <c r="Y130" s="7">
        <f t="shared" si="42"/>
        <v>-0.16438867653850051</v>
      </c>
      <c r="Z130" s="7">
        <f t="shared" si="42"/>
        <v>-1.4841979179892166</v>
      </c>
      <c r="AA130" s="11">
        <f t="shared" si="42"/>
        <v>3.7963668769112561E-3</v>
      </c>
      <c r="AB130" s="7">
        <f t="shared" si="43"/>
        <v>100.83751666666666</v>
      </c>
      <c r="AC130" s="7">
        <f t="shared" si="27"/>
        <v>100.63330000000001</v>
      </c>
      <c r="AD130" s="7">
        <f t="shared" si="28"/>
        <v>100.87616666666668</v>
      </c>
      <c r="AE130" s="7">
        <f t="shared" si="44"/>
        <v>101.24096666666667</v>
      </c>
      <c r="AF130" s="7">
        <f t="shared" si="45"/>
        <v>100.59963333333333</v>
      </c>
      <c r="AG130" s="7">
        <f>IFERROR(AC130/'2018(2018=100)'!AF130*100-100,"")</f>
        <v>1.1532750385598831</v>
      </c>
      <c r="AH130" s="7">
        <f t="shared" si="46"/>
        <v>0.2413382713939427</v>
      </c>
      <c r="AI130" s="7">
        <f t="shared" si="46"/>
        <v>0.36163150529442589</v>
      </c>
      <c r="AJ130" s="7">
        <f t="shared" si="46"/>
        <v>-0.63347215504659005</v>
      </c>
    </row>
    <row r="131" spans="1:36" ht="15" customHeight="1" x14ac:dyDescent="0.2">
      <c r="A131" s="3" t="s">
        <v>40</v>
      </c>
      <c r="B131" s="3" t="s">
        <v>310</v>
      </c>
      <c r="C131" s="26">
        <v>101.29859999999999</v>
      </c>
      <c r="D131" s="7">
        <v>101.55549999999999</v>
      </c>
      <c r="E131" s="7">
        <v>101.8656</v>
      </c>
      <c r="F131" s="108">
        <v>101.45</v>
      </c>
      <c r="G131" s="7">
        <v>102.01179999999999</v>
      </c>
      <c r="H131" s="106">
        <v>101.9832</v>
      </c>
      <c r="I131" s="106">
        <v>102.24850000000001</v>
      </c>
      <c r="J131" s="106">
        <v>102.9627</v>
      </c>
      <c r="K131" s="106">
        <v>103.0046</v>
      </c>
      <c r="L131" s="7">
        <v>103.0046</v>
      </c>
      <c r="M131" s="7">
        <v>103.4113</v>
      </c>
      <c r="N131" s="7">
        <v>103.7109</v>
      </c>
      <c r="O131" s="7">
        <v>104.1917</v>
      </c>
      <c r="P131" s="10">
        <f t="shared" si="42"/>
        <v>0.25360666386307579</v>
      </c>
      <c r="Q131" s="7">
        <f t="shared" si="42"/>
        <v>0.30535027644982854</v>
      </c>
      <c r="R131" s="7">
        <f t="shared" si="42"/>
        <v>-0.4079885653252891</v>
      </c>
      <c r="S131" s="7">
        <f t="shared" si="42"/>
        <v>0.55377033021191813</v>
      </c>
      <c r="T131" s="7">
        <f t="shared" si="42"/>
        <v>-2.8035972309083161E-2</v>
      </c>
      <c r="U131" s="7">
        <f t="shared" si="42"/>
        <v>0.26014088594985302</v>
      </c>
      <c r="V131" s="7">
        <f t="shared" si="42"/>
        <v>0.69849435444039865</v>
      </c>
      <c r="W131" s="7">
        <f t="shared" si="42"/>
        <v>4.0694348535924435E-2</v>
      </c>
      <c r="X131" s="7">
        <f t="shared" si="42"/>
        <v>0</v>
      </c>
      <c r="Y131" s="7">
        <f t="shared" si="42"/>
        <v>0.39483673544676717</v>
      </c>
      <c r="Z131" s="7">
        <f t="shared" si="42"/>
        <v>0.28971688780626303</v>
      </c>
      <c r="AA131" s="11">
        <f t="shared" si="42"/>
        <v>0.4635964011497366</v>
      </c>
      <c r="AB131" s="7">
        <f t="shared" si="43"/>
        <v>102.61669999999999</v>
      </c>
      <c r="AC131" s="7">
        <f t="shared" si="27"/>
        <v>101.6237</v>
      </c>
      <c r="AD131" s="7">
        <f t="shared" si="28"/>
        <v>102.08116666666668</v>
      </c>
      <c r="AE131" s="7">
        <f t="shared" si="44"/>
        <v>102.99063333333334</v>
      </c>
      <c r="AF131" s="7">
        <f t="shared" si="45"/>
        <v>103.7713</v>
      </c>
      <c r="AG131" s="7">
        <f>IFERROR(AC131/'2018(2018=100)'!AF131*100-100,"")</f>
        <v>0.72503127100014808</v>
      </c>
      <c r="AH131" s="7">
        <f t="shared" si="46"/>
        <v>0.45015745998884427</v>
      </c>
      <c r="AI131" s="7">
        <f t="shared" si="46"/>
        <v>0.89092503187822558</v>
      </c>
      <c r="AJ131" s="7">
        <f t="shared" si="46"/>
        <v>0.75799773377450208</v>
      </c>
    </row>
    <row r="132" spans="1:36" ht="15" customHeight="1" x14ac:dyDescent="0.2">
      <c r="A132" s="3" t="s">
        <v>41</v>
      </c>
      <c r="B132" s="3" t="s">
        <v>311</v>
      </c>
      <c r="C132" s="26">
        <v>100.8599</v>
      </c>
      <c r="D132" s="7">
        <v>101.002</v>
      </c>
      <c r="E132" s="7">
        <v>101.16589999999999</v>
      </c>
      <c r="F132" s="108">
        <v>101.5536</v>
      </c>
      <c r="G132" s="7">
        <v>101.886</v>
      </c>
      <c r="H132" s="106">
        <v>101.886</v>
      </c>
      <c r="I132" s="106">
        <v>101.98090000000001</v>
      </c>
      <c r="J132" s="106">
        <v>101.98090000000001</v>
      </c>
      <c r="K132" s="106">
        <v>101.98090000000001</v>
      </c>
      <c r="L132" s="7">
        <v>102.4903</v>
      </c>
      <c r="M132" s="7">
        <v>102.437</v>
      </c>
      <c r="N132" s="7">
        <v>102.36150000000001</v>
      </c>
      <c r="O132" s="7">
        <v>102.5823</v>
      </c>
      <c r="P132" s="10">
        <f t="shared" si="42"/>
        <v>0.14088849979030243</v>
      </c>
      <c r="Q132" s="7">
        <f t="shared" si="42"/>
        <v>0.16227401437595113</v>
      </c>
      <c r="R132" s="7">
        <f t="shared" si="42"/>
        <v>0.38323189928623136</v>
      </c>
      <c r="S132" s="7">
        <f t="shared" si="42"/>
        <v>0.32731483669706707</v>
      </c>
      <c r="T132" s="7">
        <f t="shared" si="42"/>
        <v>0</v>
      </c>
      <c r="U132" s="7">
        <f t="shared" si="42"/>
        <v>9.3143317040623591E-2</v>
      </c>
      <c r="V132" s="7">
        <f t="shared" si="42"/>
        <v>0</v>
      </c>
      <c r="W132" s="7">
        <f t="shared" si="42"/>
        <v>0</v>
      </c>
      <c r="X132" s="7">
        <f t="shared" si="42"/>
        <v>0.49950529952177258</v>
      </c>
      <c r="Y132" s="7">
        <f t="shared" si="42"/>
        <v>-5.2004921441353213E-2</v>
      </c>
      <c r="Z132" s="7">
        <f t="shared" si="42"/>
        <v>-7.3703837480589063E-2</v>
      </c>
      <c r="AA132" s="11">
        <f t="shared" si="42"/>
        <v>0.21570610043815008</v>
      </c>
      <c r="AB132" s="7">
        <f t="shared" si="43"/>
        <v>101.94227500000001</v>
      </c>
      <c r="AC132" s="7">
        <f t="shared" si="27"/>
        <v>101.2405</v>
      </c>
      <c r="AD132" s="7">
        <f t="shared" si="28"/>
        <v>101.91763333333334</v>
      </c>
      <c r="AE132" s="7">
        <f t="shared" si="44"/>
        <v>102.15070000000001</v>
      </c>
      <c r="AF132" s="7">
        <f t="shared" si="45"/>
        <v>102.46026666666667</v>
      </c>
      <c r="AG132" s="7">
        <f>IFERROR(AC132/'2018(2018=100)'!AF132*100-100,"")</f>
        <v>0.34077769334963648</v>
      </c>
      <c r="AH132" s="7">
        <f t="shared" si="46"/>
        <v>0.66883641757333123</v>
      </c>
      <c r="AI132" s="7">
        <f t="shared" si="46"/>
        <v>0.22868139599003712</v>
      </c>
      <c r="AJ132" s="7">
        <f t="shared" si="46"/>
        <v>0.30304899199580859</v>
      </c>
    </row>
    <row r="133" spans="1:36" ht="15" customHeight="1" x14ac:dyDescent="0.2">
      <c r="A133" s="3" t="s">
        <v>42</v>
      </c>
      <c r="B133" s="3" t="s">
        <v>312</v>
      </c>
      <c r="C133" s="26">
        <v>101.5996</v>
      </c>
      <c r="D133" s="7">
        <v>101.1019</v>
      </c>
      <c r="E133" s="7">
        <v>102.03830000000001</v>
      </c>
      <c r="F133" s="108">
        <v>102.37269999999999</v>
      </c>
      <c r="G133" s="7">
        <v>102.40819999999999</v>
      </c>
      <c r="H133" s="106">
        <v>102.4502</v>
      </c>
      <c r="I133" s="106">
        <v>102.5352</v>
      </c>
      <c r="J133" s="106">
        <v>102.5408</v>
      </c>
      <c r="K133" s="106">
        <v>102.5408</v>
      </c>
      <c r="L133" s="7">
        <v>102.5925</v>
      </c>
      <c r="M133" s="7">
        <v>102.6544</v>
      </c>
      <c r="N133" s="7">
        <v>102.60599999999999</v>
      </c>
      <c r="O133" s="7">
        <v>102.60599999999999</v>
      </c>
      <c r="P133" s="10">
        <f t="shared" si="42"/>
        <v>-0.48986413332335438</v>
      </c>
      <c r="Q133" s="7">
        <f t="shared" si="42"/>
        <v>0.9261942653896772</v>
      </c>
      <c r="R133" s="7">
        <f t="shared" si="42"/>
        <v>0.32772008157719995</v>
      </c>
      <c r="S133" s="7">
        <f t="shared" si="42"/>
        <v>3.4677213749367733E-2</v>
      </c>
      <c r="T133" s="7">
        <f t="shared" si="42"/>
        <v>4.101234080864774E-2</v>
      </c>
      <c r="U133" s="7">
        <f t="shared" si="42"/>
        <v>8.2967139156397904E-2</v>
      </c>
      <c r="V133" s="7">
        <f t="shared" si="42"/>
        <v>5.4615390617087194E-3</v>
      </c>
      <c r="W133" s="7">
        <f t="shared" si="42"/>
        <v>0</v>
      </c>
      <c r="X133" s="7">
        <f t="shared" si="42"/>
        <v>5.0418955186615225E-2</v>
      </c>
      <c r="Y133" s="7">
        <f t="shared" si="42"/>
        <v>6.0335794526884798E-2</v>
      </c>
      <c r="Z133" s="7">
        <f t="shared" si="42"/>
        <v>-4.7148490468991965E-2</v>
      </c>
      <c r="AA133" s="11">
        <f t="shared" si="42"/>
        <v>0</v>
      </c>
      <c r="AB133" s="7">
        <f t="shared" si="43"/>
        <v>102.37058333333333</v>
      </c>
      <c r="AC133" s="7">
        <f t="shared" si="27"/>
        <v>101.83763333333333</v>
      </c>
      <c r="AD133" s="7">
        <f t="shared" si="28"/>
        <v>102.46453333333334</v>
      </c>
      <c r="AE133" s="7">
        <f t="shared" si="44"/>
        <v>102.55803333333334</v>
      </c>
      <c r="AF133" s="7">
        <f t="shared" si="45"/>
        <v>102.62213333333334</v>
      </c>
      <c r="AG133" s="7">
        <f>IFERROR(AC133/'2018(2018=100)'!AF133*100-100,"")</f>
        <v>0.50893866713337843</v>
      </c>
      <c r="AH133" s="7">
        <f t="shared" si="46"/>
        <v>0.61558775423232248</v>
      </c>
      <c r="AI133" s="7">
        <f t="shared" si="46"/>
        <v>9.125108655483416E-2</v>
      </c>
      <c r="AJ133" s="7">
        <f t="shared" si="46"/>
        <v>6.2501198508414291E-2</v>
      </c>
    </row>
    <row r="134" spans="1:36" ht="15" customHeight="1" x14ac:dyDescent="0.2">
      <c r="A134" s="3" t="s">
        <v>44</v>
      </c>
      <c r="B134" s="3" t="s">
        <v>313</v>
      </c>
      <c r="C134" s="26">
        <v>101.1789</v>
      </c>
      <c r="D134" s="7">
        <v>101.2684</v>
      </c>
      <c r="E134" s="7">
        <v>102.3464</v>
      </c>
      <c r="F134" s="108">
        <v>102.7534</v>
      </c>
      <c r="G134" s="7">
        <v>102.4299</v>
      </c>
      <c r="H134" s="106">
        <v>102.4299</v>
      </c>
      <c r="I134" s="106">
        <v>102.4299</v>
      </c>
      <c r="J134" s="106">
        <v>102.42610000000001</v>
      </c>
      <c r="K134" s="106">
        <v>102.3618</v>
      </c>
      <c r="L134" s="7">
        <v>102.3618</v>
      </c>
      <c r="M134" s="7">
        <v>102.4034</v>
      </c>
      <c r="N134" s="7">
        <v>102.4622</v>
      </c>
      <c r="O134" s="7">
        <v>102.9584</v>
      </c>
      <c r="P134" s="10">
        <f t="shared" si="42"/>
        <v>8.8457178324730767E-2</v>
      </c>
      <c r="Q134" s="7">
        <f t="shared" si="42"/>
        <v>1.0644979085282309</v>
      </c>
      <c r="R134" s="7">
        <f t="shared" si="42"/>
        <v>0.39766909241555781</v>
      </c>
      <c r="S134" s="7">
        <f t="shared" ref="S134:AA137" si="47">(G134-F134)/F134*100</f>
        <v>-0.31483143136869018</v>
      </c>
      <c r="T134" s="7">
        <f t="shared" si="47"/>
        <v>0</v>
      </c>
      <c r="U134" s="7">
        <f t="shared" si="47"/>
        <v>0</v>
      </c>
      <c r="V134" s="7">
        <f t="shared" si="47"/>
        <v>-3.7098542515400772E-3</v>
      </c>
      <c r="W134" s="7">
        <f t="shared" si="47"/>
        <v>-6.2776967979843917E-2</v>
      </c>
      <c r="X134" s="7">
        <f t="shared" si="47"/>
        <v>0</v>
      </c>
      <c r="Y134" s="7">
        <f t="shared" si="47"/>
        <v>4.0640160684945484E-2</v>
      </c>
      <c r="Z134" s="7">
        <f t="shared" si="47"/>
        <v>5.7419968477600211E-2</v>
      </c>
      <c r="AA134" s="11">
        <f t="shared" si="47"/>
        <v>0.48427615257138901</v>
      </c>
      <c r="AB134" s="7">
        <f t="shared" si="43"/>
        <v>102.38596666666666</v>
      </c>
      <c r="AC134" s="7">
        <f t="shared" si="27"/>
        <v>102.12273333333333</v>
      </c>
      <c r="AD134" s="7">
        <f t="shared" si="28"/>
        <v>102.42990000000002</v>
      </c>
      <c r="AE134" s="7">
        <f t="shared" si="44"/>
        <v>102.38323333333334</v>
      </c>
      <c r="AF134" s="7">
        <f t="shared" si="45"/>
        <v>102.608</v>
      </c>
      <c r="AG134" s="7">
        <f>IFERROR(AC134/'2018(2018=100)'!AF134*100-100,"")</f>
        <v>1.0194660712142536</v>
      </c>
      <c r="AH134" s="7">
        <f t="shared" si="46"/>
        <v>0.30078186965883447</v>
      </c>
      <c r="AI134" s="7">
        <f t="shared" si="46"/>
        <v>-4.5559613615438366E-2</v>
      </c>
      <c r="AJ134" s="7">
        <f t="shared" si="46"/>
        <v>0.2195346438560648</v>
      </c>
    </row>
    <row r="135" spans="1:36" ht="15" customHeight="1" x14ac:dyDescent="0.2">
      <c r="A135" s="3" t="s">
        <v>46</v>
      </c>
      <c r="B135" s="3" t="s">
        <v>70</v>
      </c>
      <c r="C135" s="26">
        <v>100.2255</v>
      </c>
      <c r="D135" s="7">
        <v>100.2255</v>
      </c>
      <c r="E135" s="7">
        <v>100.2255</v>
      </c>
      <c r="F135" s="108">
        <v>100.2255</v>
      </c>
      <c r="G135" s="7">
        <v>100.2255</v>
      </c>
      <c r="H135" s="106">
        <v>100.2255</v>
      </c>
      <c r="I135" s="106">
        <v>100.2255</v>
      </c>
      <c r="J135" s="106">
        <v>100.2255</v>
      </c>
      <c r="K135" s="106">
        <v>100.2255</v>
      </c>
      <c r="L135" s="7">
        <v>100.2255</v>
      </c>
      <c r="M135" s="7">
        <v>100.2255</v>
      </c>
      <c r="N135" s="7">
        <v>100.2255</v>
      </c>
      <c r="O135" s="7">
        <v>100.2255</v>
      </c>
      <c r="P135" s="10">
        <f t="shared" ref="P135:R137" si="48">(D135-C135)/C135*100</f>
        <v>0</v>
      </c>
      <c r="Q135" s="7">
        <f t="shared" si="48"/>
        <v>0</v>
      </c>
      <c r="R135" s="7">
        <f t="shared" si="48"/>
        <v>0</v>
      </c>
      <c r="S135" s="7">
        <f t="shared" si="47"/>
        <v>0</v>
      </c>
      <c r="T135" s="7">
        <f t="shared" si="47"/>
        <v>0</v>
      </c>
      <c r="U135" s="7">
        <f t="shared" si="47"/>
        <v>0</v>
      </c>
      <c r="V135" s="7">
        <f t="shared" si="47"/>
        <v>0</v>
      </c>
      <c r="W135" s="7">
        <f t="shared" si="47"/>
        <v>0</v>
      </c>
      <c r="X135" s="7">
        <f t="shared" si="47"/>
        <v>0</v>
      </c>
      <c r="Y135" s="7">
        <f t="shared" si="47"/>
        <v>0</v>
      </c>
      <c r="Z135" s="7">
        <f t="shared" si="47"/>
        <v>0</v>
      </c>
      <c r="AA135" s="11">
        <f t="shared" si="47"/>
        <v>0</v>
      </c>
      <c r="AB135" s="7">
        <f t="shared" si="43"/>
        <v>100.2255</v>
      </c>
      <c r="AC135" s="7">
        <f t="shared" ref="AC135:AC198" si="49">IFERROR(AVERAGE(D135:F135),"")</f>
        <v>100.2255</v>
      </c>
      <c r="AD135" s="7">
        <f t="shared" ref="AD135:AD198" si="50">IFERROR(AVERAGE(G135:I135),"")</f>
        <v>100.2255</v>
      </c>
      <c r="AE135" s="7">
        <f t="shared" si="44"/>
        <v>100.2255</v>
      </c>
      <c r="AF135" s="7">
        <f t="shared" si="45"/>
        <v>100.2255</v>
      </c>
      <c r="AG135" s="7">
        <f>IFERROR(AC135/'2018(2018=100)'!AF135*100-100,"")</f>
        <v>6.4662732101950837E-2</v>
      </c>
      <c r="AH135" s="7">
        <f t="shared" si="46"/>
        <v>0</v>
      </c>
      <c r="AI135" s="7">
        <f t="shared" si="46"/>
        <v>0</v>
      </c>
      <c r="AJ135" s="7">
        <f t="shared" si="46"/>
        <v>0</v>
      </c>
    </row>
    <row r="136" spans="1:36" s="46" customFormat="1" x14ac:dyDescent="0.2">
      <c r="A136" s="54" t="s">
        <v>47</v>
      </c>
      <c r="B136" s="54" t="s">
        <v>48</v>
      </c>
      <c r="C136" s="26">
        <v>101.5177</v>
      </c>
      <c r="D136" s="109">
        <v>102.1671</v>
      </c>
      <c r="E136" s="109">
        <v>102.9379</v>
      </c>
      <c r="F136" s="110">
        <v>101.71810000000001</v>
      </c>
      <c r="G136" s="109">
        <v>102.3648</v>
      </c>
      <c r="H136" s="105">
        <v>103.01</v>
      </c>
      <c r="I136" s="105">
        <v>103.9074</v>
      </c>
      <c r="J136" s="105">
        <v>102.82299999999999</v>
      </c>
      <c r="K136" s="105">
        <v>103.3259</v>
      </c>
      <c r="L136" s="109">
        <v>104.0711</v>
      </c>
      <c r="M136" s="109">
        <v>104.24290000000001</v>
      </c>
      <c r="N136" s="109">
        <v>105.65309999999999</v>
      </c>
      <c r="O136" s="109">
        <v>105.7171</v>
      </c>
      <c r="P136" s="21">
        <f t="shared" si="48"/>
        <v>0.63969140356804766</v>
      </c>
      <c r="Q136" s="20">
        <f t="shared" si="48"/>
        <v>0.75445030738857632</v>
      </c>
      <c r="R136" s="20">
        <f t="shared" si="48"/>
        <v>-1.1849862878492685</v>
      </c>
      <c r="S136" s="20">
        <f t="shared" si="47"/>
        <v>0.63577672017074205</v>
      </c>
      <c r="T136" s="20">
        <f t="shared" si="47"/>
        <v>0.63029478883366419</v>
      </c>
      <c r="U136" s="20">
        <f t="shared" si="47"/>
        <v>0.87117755557711907</v>
      </c>
      <c r="V136" s="20">
        <f t="shared" si="47"/>
        <v>-1.0436215322489084</v>
      </c>
      <c r="W136" s="20">
        <f t="shared" si="47"/>
        <v>0.48909290722893817</v>
      </c>
      <c r="X136" s="20">
        <f t="shared" si="47"/>
        <v>0.72121317114101779</v>
      </c>
      <c r="Y136" s="20">
        <f t="shared" si="47"/>
        <v>0.16507945049106296</v>
      </c>
      <c r="Z136" s="20">
        <f t="shared" si="47"/>
        <v>1.3528019654096239</v>
      </c>
      <c r="AA136" s="19">
        <f t="shared" si="47"/>
        <v>6.0575600715934659E-2</v>
      </c>
      <c r="AB136" s="20">
        <f>(AB113/AB116)*100</f>
        <v>103.50370671762794</v>
      </c>
      <c r="AC136" s="20">
        <f t="shared" ref="AC136:AF136" si="51">(AC113/AC116)*100</f>
        <v>102.27386757061552</v>
      </c>
      <c r="AD136" s="20">
        <f t="shared" si="51"/>
        <v>103.09685262415529</v>
      </c>
      <c r="AE136" s="20">
        <f t="shared" si="51"/>
        <v>103.40618002830524</v>
      </c>
      <c r="AF136" s="20">
        <f t="shared" si="51"/>
        <v>105.20487805191327</v>
      </c>
      <c r="AG136" s="109">
        <f>IFERROR(AC136/'2018(2018=100)'!AF136*100-100,"")</f>
        <v>0.93661368425814828</v>
      </c>
      <c r="AH136" s="20">
        <f t="shared" si="46"/>
        <v>0.80468752486702044</v>
      </c>
      <c r="AI136" s="20">
        <f t="shared" si="46"/>
        <v>0.30003573947850271</v>
      </c>
      <c r="AJ136" s="20">
        <f t="shared" si="46"/>
        <v>1.7394492506305426</v>
      </c>
    </row>
    <row r="137" spans="1:36" s="46" customFormat="1" x14ac:dyDescent="0.2">
      <c r="A137" s="54" t="s">
        <v>314</v>
      </c>
      <c r="B137" s="46" t="s">
        <v>72</v>
      </c>
      <c r="C137" s="26">
        <v>101.2998</v>
      </c>
      <c r="D137" s="109">
        <v>102.59780000000001</v>
      </c>
      <c r="E137" s="109">
        <v>102.53870000000001</v>
      </c>
      <c r="F137" s="110">
        <v>101.2753</v>
      </c>
      <c r="G137" s="109">
        <v>102.3137</v>
      </c>
      <c r="H137" s="105">
        <v>103.5716</v>
      </c>
      <c r="I137" s="105">
        <v>104.8719</v>
      </c>
      <c r="J137" s="105">
        <v>104.4104</v>
      </c>
      <c r="K137" s="105">
        <v>105.22369999999999</v>
      </c>
      <c r="L137" s="109">
        <v>105.2847</v>
      </c>
      <c r="M137" s="109">
        <v>105.3064</v>
      </c>
      <c r="N137" s="109">
        <v>106.95310000000001</v>
      </c>
      <c r="O137" s="109">
        <v>106.7521</v>
      </c>
      <c r="P137" s="21">
        <f t="shared" si="48"/>
        <v>1.2813450766931442</v>
      </c>
      <c r="Q137" s="20">
        <f t="shared" si="48"/>
        <v>-5.7603574345649527E-2</v>
      </c>
      <c r="R137" s="20">
        <f t="shared" si="48"/>
        <v>-1.2321201653619602</v>
      </c>
      <c r="S137" s="20">
        <f t="shared" si="47"/>
        <v>1.0253240424861696</v>
      </c>
      <c r="T137" s="20">
        <f t="shared" si="47"/>
        <v>1.2294541200249884</v>
      </c>
      <c r="U137" s="20">
        <f t="shared" si="47"/>
        <v>1.2554599909627666</v>
      </c>
      <c r="V137" s="20">
        <f t="shared" si="47"/>
        <v>-0.44006068355775085</v>
      </c>
      <c r="W137" s="20">
        <f t="shared" si="47"/>
        <v>0.77894539241301453</v>
      </c>
      <c r="X137" s="20">
        <f t="shared" si="47"/>
        <v>5.7971730703260824E-2</v>
      </c>
      <c r="Y137" s="20">
        <f t="shared" si="47"/>
        <v>2.0610782003458821E-2</v>
      </c>
      <c r="Z137" s="20">
        <f t="shared" si="47"/>
        <v>1.5637226227465852</v>
      </c>
      <c r="AA137" s="19">
        <f t="shared" si="47"/>
        <v>-0.18793284159132145</v>
      </c>
      <c r="AB137" s="20">
        <f>(AB113/AB129)*100</f>
        <v>104.26450419405899</v>
      </c>
      <c r="AC137" s="20">
        <f t="shared" ref="AC137:AF137" si="52">(AC113/AC129)*100</f>
        <v>102.13521215366829</v>
      </c>
      <c r="AD137" s="20">
        <f t="shared" si="52"/>
        <v>103.58616531777123</v>
      </c>
      <c r="AE137" s="20">
        <f t="shared" si="52"/>
        <v>104.97315650709828</v>
      </c>
      <c r="AF137" s="20">
        <f t="shared" si="52"/>
        <v>106.33736532092534</v>
      </c>
      <c r="AG137" s="109">
        <f>IFERROR(AC137/'2018(2018=100)'!AF137*100-100,"")</f>
        <v>1.0928021431246009</v>
      </c>
      <c r="AH137" s="20">
        <f t="shared" si="46"/>
        <v>1.4206199150200121</v>
      </c>
      <c r="AI137" s="20">
        <f t="shared" si="46"/>
        <v>1.3389733900006604</v>
      </c>
      <c r="AJ137" s="20">
        <f t="shared" si="46"/>
        <v>1.2995787296677292</v>
      </c>
    </row>
    <row r="138" spans="1:36" s="46" customFormat="1" ht="20.25" customHeight="1" x14ac:dyDescent="0.2">
      <c r="B138" s="22" t="s">
        <v>81</v>
      </c>
      <c r="C138" s="37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123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124"/>
      <c r="AB138" s="23"/>
      <c r="AC138" s="28" t="str">
        <f t="shared" si="49"/>
        <v/>
      </c>
      <c r="AD138" s="28" t="str">
        <f t="shared" si="50"/>
        <v/>
      </c>
      <c r="AE138" s="28"/>
      <c r="AF138" s="28"/>
      <c r="AG138" s="28"/>
      <c r="AH138" s="28"/>
      <c r="AI138" s="28"/>
      <c r="AJ138" s="28"/>
    </row>
    <row r="139" spans="1:36" s="46" customFormat="1" x14ac:dyDescent="0.2">
      <c r="A139" s="54" t="s">
        <v>14</v>
      </c>
      <c r="B139" s="46" t="s">
        <v>15</v>
      </c>
      <c r="C139" s="26">
        <v>102.8883</v>
      </c>
      <c r="D139" s="109">
        <v>103.84220000000001</v>
      </c>
      <c r="E139" s="109">
        <v>104.57980000000001</v>
      </c>
      <c r="F139" s="110">
        <v>103.59699999999999</v>
      </c>
      <c r="G139" s="109">
        <v>104.9652</v>
      </c>
      <c r="H139" s="105">
        <v>106.053</v>
      </c>
      <c r="I139" s="105">
        <v>108.0184</v>
      </c>
      <c r="J139" s="105">
        <v>107.9778</v>
      </c>
      <c r="K139" s="105">
        <v>108.7651</v>
      </c>
      <c r="L139" s="109">
        <v>109.4691</v>
      </c>
      <c r="M139" s="109">
        <v>109.7007</v>
      </c>
      <c r="N139" s="109">
        <v>111.5087</v>
      </c>
      <c r="O139" s="109">
        <v>111.6759</v>
      </c>
      <c r="P139" s="21">
        <f t="shared" ref="P139:AA160" si="53">(D139-C139)/C139*100</f>
        <v>0.92712193709100499</v>
      </c>
      <c r="Q139" s="20">
        <f t="shared" si="53"/>
        <v>0.71030852582090942</v>
      </c>
      <c r="R139" s="20">
        <f t="shared" si="53"/>
        <v>-0.93976083335406224</v>
      </c>
      <c r="S139" s="20">
        <f t="shared" si="53"/>
        <v>1.3206946147089218</v>
      </c>
      <c r="T139" s="20">
        <f t="shared" si="53"/>
        <v>1.0363434738370445</v>
      </c>
      <c r="U139" s="20">
        <f t="shared" si="53"/>
        <v>1.8532243312306136</v>
      </c>
      <c r="V139" s="20">
        <f t="shared" si="53"/>
        <v>-3.7586189019646415E-2</v>
      </c>
      <c r="W139" s="20">
        <f t="shared" si="53"/>
        <v>0.72913135848294919</v>
      </c>
      <c r="X139" s="20">
        <f t="shared" si="53"/>
        <v>0.64726644852070525</v>
      </c>
      <c r="Y139" s="20">
        <f t="shared" si="53"/>
        <v>0.21156655165704319</v>
      </c>
      <c r="Z139" s="20">
        <f t="shared" si="53"/>
        <v>1.6481207503689648</v>
      </c>
      <c r="AA139" s="19">
        <f t="shared" si="53"/>
        <v>0.14994345732664269</v>
      </c>
      <c r="AB139" s="20">
        <f t="shared" ref="AB139:AB159" si="54">AVERAGE(D139:O139)</f>
        <v>107.51274166666667</v>
      </c>
      <c r="AC139" s="20">
        <f t="shared" si="49"/>
        <v>104.00633333333333</v>
      </c>
      <c r="AD139" s="20">
        <f t="shared" si="50"/>
        <v>106.34553333333332</v>
      </c>
      <c r="AE139" s="20">
        <f t="shared" ref="AE139:AE159" si="55">IFERROR(AVERAGE(J139:L139),"")</f>
        <v>108.73733333333332</v>
      </c>
      <c r="AF139" s="20">
        <f t="shared" ref="AF139:AF159" si="56">IFERROR(AVERAGE(M139:O139),"")</f>
        <v>110.96176666666668</v>
      </c>
      <c r="AG139" s="109">
        <f>IFERROR(AC139/'2018(2018=100)'!AF139*100-100,"")</f>
        <v>1.6616762077290588</v>
      </c>
      <c r="AH139" s="20">
        <f t="shared" ref="AH139:AJ161" si="57">IFERROR(AD139/AC139*100-100,"")</f>
        <v>2.2490938051849412</v>
      </c>
      <c r="AI139" s="20">
        <f t="shared" si="57"/>
        <v>2.249083647456132</v>
      </c>
      <c r="AJ139" s="20">
        <f t="shared" si="57"/>
        <v>2.0456942111265306</v>
      </c>
    </row>
    <row r="140" spans="1:36" x14ac:dyDescent="0.2">
      <c r="A140" s="3" t="s">
        <v>16</v>
      </c>
      <c r="B140" s="1" t="s">
        <v>78</v>
      </c>
      <c r="C140" s="14">
        <v>101.837</v>
      </c>
      <c r="D140" s="7">
        <v>103.6915</v>
      </c>
      <c r="E140" s="7">
        <v>102.9443</v>
      </c>
      <c r="F140" s="108">
        <v>103.655</v>
      </c>
      <c r="G140" s="7">
        <v>106.21599999999999</v>
      </c>
      <c r="H140" s="106">
        <v>108.87730000000001</v>
      </c>
      <c r="I140" s="106">
        <v>109.88160000000001</v>
      </c>
      <c r="J140" s="106">
        <v>110.991</v>
      </c>
      <c r="K140" s="106">
        <v>112.8796</v>
      </c>
      <c r="L140" s="7">
        <v>114.69710000000001</v>
      </c>
      <c r="M140" s="7">
        <v>114.3935</v>
      </c>
      <c r="N140" s="7">
        <v>115.6314</v>
      </c>
      <c r="O140" s="7">
        <v>116.1435</v>
      </c>
      <c r="P140" s="10">
        <f t="shared" si="53"/>
        <v>1.8210473599968593</v>
      </c>
      <c r="Q140" s="7">
        <f t="shared" si="53"/>
        <v>-0.72059908478516221</v>
      </c>
      <c r="R140" s="7">
        <f t="shared" si="53"/>
        <v>0.69037333781472388</v>
      </c>
      <c r="S140" s="7">
        <f t="shared" si="53"/>
        <v>2.4706960590420075</v>
      </c>
      <c r="T140" s="7">
        <f t="shared" si="53"/>
        <v>2.5055547186864611</v>
      </c>
      <c r="U140" s="7">
        <f t="shared" si="53"/>
        <v>0.92241449778787732</v>
      </c>
      <c r="V140" s="7">
        <f t="shared" si="53"/>
        <v>1.0096321859164716</v>
      </c>
      <c r="W140" s="7">
        <f t="shared" si="53"/>
        <v>1.7015794073393309</v>
      </c>
      <c r="X140" s="7">
        <f t="shared" si="53"/>
        <v>1.6101226439498455</v>
      </c>
      <c r="Y140" s="7">
        <f t="shared" si="53"/>
        <v>-0.26469718937968173</v>
      </c>
      <c r="Z140" s="7">
        <f t="shared" si="53"/>
        <v>1.0821419049159227</v>
      </c>
      <c r="AA140" s="11">
        <f t="shared" si="53"/>
        <v>0.44287278369024663</v>
      </c>
      <c r="AB140" s="7">
        <f t="shared" si="54"/>
        <v>110.00014999999998</v>
      </c>
      <c r="AC140" s="7">
        <f t="shared" si="49"/>
        <v>103.43026666666667</v>
      </c>
      <c r="AD140" s="7">
        <f t="shared" si="50"/>
        <v>108.32496666666667</v>
      </c>
      <c r="AE140" s="7">
        <f t="shared" si="55"/>
        <v>112.85590000000001</v>
      </c>
      <c r="AF140" s="7">
        <f t="shared" si="56"/>
        <v>115.38946666666668</v>
      </c>
      <c r="AG140" s="7">
        <f>IFERROR(AC140/'2018(2018=100)'!AF140*100-100,"")</f>
        <v>1.0726461231969751</v>
      </c>
      <c r="AH140" s="7">
        <f t="shared" si="57"/>
        <v>4.7323671858785303</v>
      </c>
      <c r="AI140" s="7">
        <f t="shared" si="57"/>
        <v>4.1827230349174727</v>
      </c>
      <c r="AJ140" s="7">
        <f t="shared" si="57"/>
        <v>2.244957212397992</v>
      </c>
    </row>
    <row r="141" spans="1:36" x14ac:dyDescent="0.2">
      <c r="A141" s="3" t="s">
        <v>18</v>
      </c>
      <c r="B141" s="1" t="s">
        <v>79</v>
      </c>
      <c r="C141" s="14">
        <v>103.4169</v>
      </c>
      <c r="D141" s="7">
        <v>103.91800000000001</v>
      </c>
      <c r="E141" s="7">
        <v>105.4021</v>
      </c>
      <c r="F141" s="108">
        <v>103.56789999999999</v>
      </c>
      <c r="G141" s="7">
        <v>104.3364</v>
      </c>
      <c r="H141" s="106">
        <v>104.6332</v>
      </c>
      <c r="I141" s="106">
        <v>107.0818</v>
      </c>
      <c r="J141" s="106">
        <v>106.4631</v>
      </c>
      <c r="K141" s="106">
        <v>106.69670000000001</v>
      </c>
      <c r="L141" s="7">
        <v>106.84099999999999</v>
      </c>
      <c r="M141" s="7">
        <v>107.3416</v>
      </c>
      <c r="N141" s="7">
        <v>109.4362</v>
      </c>
      <c r="O141" s="7">
        <v>109.4301</v>
      </c>
      <c r="P141" s="10">
        <f t="shared" si="53"/>
        <v>0.48454362874927415</v>
      </c>
      <c r="Q141" s="7">
        <f t="shared" si="53"/>
        <v>1.428145268384686</v>
      </c>
      <c r="R141" s="7">
        <f t="shared" si="53"/>
        <v>-1.7401930322071473</v>
      </c>
      <c r="S141" s="7">
        <f t="shared" si="53"/>
        <v>0.7420252800336814</v>
      </c>
      <c r="T141" s="7">
        <f t="shared" si="53"/>
        <v>0.28446448219413806</v>
      </c>
      <c r="U141" s="7">
        <f t="shared" si="53"/>
        <v>2.3401750113730619</v>
      </c>
      <c r="V141" s="7">
        <f t="shared" si="53"/>
        <v>-0.57778259237331087</v>
      </c>
      <c r="W141" s="7">
        <f t="shared" si="53"/>
        <v>0.21941874696492003</v>
      </c>
      <c r="X141" s="7">
        <f t="shared" si="53"/>
        <v>0.1352431705947672</v>
      </c>
      <c r="Y141" s="7">
        <f t="shared" si="53"/>
        <v>0.46854671895621131</v>
      </c>
      <c r="Z141" s="7">
        <f t="shared" si="53"/>
        <v>1.9513403936591216</v>
      </c>
      <c r="AA141" s="11">
        <f t="shared" si="53"/>
        <v>-5.5740239518582944E-3</v>
      </c>
      <c r="AB141" s="7">
        <f t="shared" si="54"/>
        <v>106.2623416666667</v>
      </c>
      <c r="AC141" s="7">
        <f t="shared" si="49"/>
        <v>104.29600000000001</v>
      </c>
      <c r="AD141" s="7">
        <f t="shared" si="50"/>
        <v>105.35046666666666</v>
      </c>
      <c r="AE141" s="7">
        <f t="shared" si="55"/>
        <v>106.66693333333335</v>
      </c>
      <c r="AF141" s="7">
        <f t="shared" si="56"/>
        <v>108.73596666666667</v>
      </c>
      <c r="AG141" s="7">
        <f>IFERROR(AC141/'2018(2018=100)'!AF141*100-100,"")</f>
        <v>1.9579346290645105</v>
      </c>
      <c r="AH141" s="7">
        <f t="shared" si="57"/>
        <v>1.0110327017974328</v>
      </c>
      <c r="AI141" s="7">
        <f t="shared" si="57"/>
        <v>1.2496068677436938</v>
      </c>
      <c r="AJ141" s="7">
        <f t="shared" si="57"/>
        <v>1.9397139007152333</v>
      </c>
    </row>
    <row r="142" spans="1:36" s="46" customFormat="1" x14ac:dyDescent="0.2">
      <c r="A142" s="54" t="s">
        <v>20</v>
      </c>
      <c r="B142" s="46" t="s">
        <v>21</v>
      </c>
      <c r="C142" s="26">
        <v>101.1032</v>
      </c>
      <c r="D142" s="109">
        <v>101.374</v>
      </c>
      <c r="E142" s="109">
        <v>101.3028</v>
      </c>
      <c r="F142" s="110">
        <v>101.669</v>
      </c>
      <c r="G142" s="109">
        <v>102.2406</v>
      </c>
      <c r="H142" s="105">
        <v>102.9354</v>
      </c>
      <c r="I142" s="105">
        <v>103.47150000000001</v>
      </c>
      <c r="J142" s="105">
        <v>104.251</v>
      </c>
      <c r="K142" s="105">
        <v>104.6011</v>
      </c>
      <c r="L142" s="109">
        <v>104.0432</v>
      </c>
      <c r="M142" s="109">
        <v>103.9023</v>
      </c>
      <c r="N142" s="109">
        <v>104.1061</v>
      </c>
      <c r="O142" s="109">
        <v>104.033</v>
      </c>
      <c r="P142" s="21">
        <f t="shared" si="53"/>
        <v>0.26784513249827324</v>
      </c>
      <c r="Q142" s="20">
        <f t="shared" si="53"/>
        <v>-7.0234971491694498E-2</v>
      </c>
      <c r="R142" s="20">
        <f t="shared" si="53"/>
        <v>0.36149050174328057</v>
      </c>
      <c r="S142" s="20">
        <f t="shared" si="53"/>
        <v>0.56221660486480995</v>
      </c>
      <c r="T142" s="20">
        <f t="shared" si="53"/>
        <v>0.67957347668147561</v>
      </c>
      <c r="U142" s="20">
        <f t="shared" si="53"/>
        <v>0.5208120821408424</v>
      </c>
      <c r="V142" s="20">
        <f t="shared" si="53"/>
        <v>0.75334754014390304</v>
      </c>
      <c r="W142" s="20">
        <f t="shared" si="53"/>
        <v>0.33582411679504043</v>
      </c>
      <c r="X142" s="20">
        <f t="shared" si="53"/>
        <v>-0.53335959182073955</v>
      </c>
      <c r="Y142" s="20">
        <f t="shared" si="53"/>
        <v>-0.1354245159702912</v>
      </c>
      <c r="Z142" s="20">
        <f t="shared" si="53"/>
        <v>0.19614580235471313</v>
      </c>
      <c r="AA142" s="19">
        <f t="shared" si="53"/>
        <v>-7.021682687181309E-2</v>
      </c>
      <c r="AB142" s="20">
        <f t="shared" si="54"/>
        <v>103.16083333333331</v>
      </c>
      <c r="AC142" s="20">
        <f t="shared" si="49"/>
        <v>101.4486</v>
      </c>
      <c r="AD142" s="20">
        <f t="shared" si="50"/>
        <v>102.88249999999999</v>
      </c>
      <c r="AE142" s="20">
        <f t="shared" si="55"/>
        <v>104.29843333333334</v>
      </c>
      <c r="AF142" s="20">
        <f t="shared" si="56"/>
        <v>104.0138</v>
      </c>
      <c r="AG142" s="109">
        <f>IFERROR(AC142/'2018(2018=100)'!AF142*100-100,"")</f>
        <v>0.5716487468107232</v>
      </c>
      <c r="AH142" s="20">
        <f t="shared" si="57"/>
        <v>1.4134251236586692</v>
      </c>
      <c r="AI142" s="20">
        <f t="shared" si="57"/>
        <v>1.3762625649000881</v>
      </c>
      <c r="AJ142" s="20">
        <f t="shared" si="57"/>
        <v>-0.27290278888816033</v>
      </c>
    </row>
    <row r="143" spans="1:36" s="46" customFormat="1" x14ac:dyDescent="0.2">
      <c r="A143" s="54" t="s">
        <v>22</v>
      </c>
      <c r="B143" s="46" t="s">
        <v>23</v>
      </c>
      <c r="C143" s="26">
        <v>101.0085</v>
      </c>
      <c r="D143" s="109">
        <v>101.5804</v>
      </c>
      <c r="E143" s="109">
        <v>101.1433</v>
      </c>
      <c r="F143" s="110">
        <v>101.47199999999999</v>
      </c>
      <c r="G143" s="109">
        <v>102.2186</v>
      </c>
      <c r="H143" s="105">
        <v>103.1679</v>
      </c>
      <c r="I143" s="105">
        <v>103.8738</v>
      </c>
      <c r="J143" s="105">
        <v>104.93940000000001</v>
      </c>
      <c r="K143" s="105">
        <v>105.4233</v>
      </c>
      <c r="L143" s="109">
        <v>104.5677</v>
      </c>
      <c r="M143" s="109">
        <v>104.36799999999999</v>
      </c>
      <c r="N143" s="109">
        <v>104.6665</v>
      </c>
      <c r="O143" s="109">
        <v>104.4896</v>
      </c>
      <c r="P143" s="21">
        <f t="shared" si="53"/>
        <v>0.56618997411108907</v>
      </c>
      <c r="Q143" s="20">
        <f t="shared" si="53"/>
        <v>-0.43029954597540565</v>
      </c>
      <c r="R143" s="20">
        <f t="shared" si="53"/>
        <v>0.32498445275168775</v>
      </c>
      <c r="S143" s="20">
        <f t="shared" si="53"/>
        <v>0.73576947335225562</v>
      </c>
      <c r="T143" s="20">
        <f t="shared" si="53"/>
        <v>0.92869595161742402</v>
      </c>
      <c r="U143" s="20">
        <f t="shared" si="53"/>
        <v>0.68422445353641947</v>
      </c>
      <c r="V143" s="20">
        <f t="shared" si="53"/>
        <v>1.0258602265441368</v>
      </c>
      <c r="W143" s="20">
        <f t="shared" si="53"/>
        <v>0.46112327686263821</v>
      </c>
      <c r="X143" s="20">
        <f t="shared" si="53"/>
        <v>-0.81158529471188567</v>
      </c>
      <c r="Y143" s="20">
        <f t="shared" si="53"/>
        <v>-0.19097675477227394</v>
      </c>
      <c r="Z143" s="20">
        <f t="shared" si="53"/>
        <v>0.28600720527365114</v>
      </c>
      <c r="AA143" s="19">
        <f t="shared" si="53"/>
        <v>-0.16901300798250002</v>
      </c>
      <c r="AB143" s="20">
        <f t="shared" si="54"/>
        <v>103.49254166666667</v>
      </c>
      <c r="AC143" s="20">
        <f t="shared" si="49"/>
        <v>101.39856666666667</v>
      </c>
      <c r="AD143" s="20">
        <f t="shared" si="50"/>
        <v>103.08676666666668</v>
      </c>
      <c r="AE143" s="20">
        <f t="shared" si="55"/>
        <v>104.97680000000001</v>
      </c>
      <c r="AF143" s="20">
        <f t="shared" si="56"/>
        <v>104.50803333333333</v>
      </c>
      <c r="AG143" s="109">
        <f>IFERROR(AC143/'2018(2018=100)'!AF143*100-100,"")</f>
        <v>0.65636021853528348</v>
      </c>
      <c r="AH143" s="20">
        <f t="shared" si="57"/>
        <v>1.6649150530398771</v>
      </c>
      <c r="AI143" s="20">
        <f t="shared" si="57"/>
        <v>1.8334393389646237</v>
      </c>
      <c r="AJ143" s="20">
        <f t="shared" si="57"/>
        <v>-0.44654310920762441</v>
      </c>
    </row>
    <row r="144" spans="1:36" ht="15" customHeight="1" x14ac:dyDescent="0.2">
      <c r="A144" s="3" t="s">
        <v>24</v>
      </c>
      <c r="B144" s="1" t="s">
        <v>301</v>
      </c>
      <c r="C144" s="26">
        <v>100.4838</v>
      </c>
      <c r="D144" s="7">
        <v>101.32689999999999</v>
      </c>
      <c r="E144" s="7">
        <v>100.5607</v>
      </c>
      <c r="F144" s="108">
        <v>101.0234</v>
      </c>
      <c r="G144" s="7">
        <v>102.1344</v>
      </c>
      <c r="H144" s="106">
        <v>103.309</v>
      </c>
      <c r="I144" s="106">
        <v>104.34310000000001</v>
      </c>
      <c r="J144" s="106">
        <v>105.8009</v>
      </c>
      <c r="K144" s="106">
        <v>106.527</v>
      </c>
      <c r="L144" s="7">
        <v>105.1044</v>
      </c>
      <c r="M144" s="7">
        <v>104.5823</v>
      </c>
      <c r="N144" s="7">
        <v>104.9836</v>
      </c>
      <c r="O144" s="7">
        <v>104.67449999999999</v>
      </c>
      <c r="P144" s="10">
        <f t="shared" si="53"/>
        <v>0.83904072099183402</v>
      </c>
      <c r="Q144" s="7">
        <f t="shared" si="53"/>
        <v>-0.75616642767122821</v>
      </c>
      <c r="R144" s="7">
        <f t="shared" si="53"/>
        <v>0.46012010656250218</v>
      </c>
      <c r="S144" s="7">
        <f t="shared" si="53"/>
        <v>1.0997452075459788</v>
      </c>
      <c r="T144" s="7">
        <f t="shared" si="53"/>
        <v>1.1500532631512967</v>
      </c>
      <c r="U144" s="7">
        <f t="shared" si="53"/>
        <v>1.0009776495755542</v>
      </c>
      <c r="V144" s="7">
        <f t="shared" si="53"/>
        <v>1.397121611299637</v>
      </c>
      <c r="W144" s="7">
        <f t="shared" si="53"/>
        <v>0.68628905803258988</v>
      </c>
      <c r="X144" s="7">
        <f t="shared" si="53"/>
        <v>-1.3354360866259285</v>
      </c>
      <c r="Y144" s="7">
        <f t="shared" si="53"/>
        <v>-0.49674418958672967</v>
      </c>
      <c r="Z144" s="7">
        <f t="shared" si="53"/>
        <v>0.38371693871715573</v>
      </c>
      <c r="AA144" s="11">
        <f t="shared" si="53"/>
        <v>-0.29442693906476902</v>
      </c>
      <c r="AB144" s="7">
        <f t="shared" si="54"/>
        <v>103.69751666666667</v>
      </c>
      <c r="AC144" s="7">
        <f t="shared" si="49"/>
        <v>100.97033333333333</v>
      </c>
      <c r="AD144" s="7">
        <f t="shared" si="50"/>
        <v>103.26216666666666</v>
      </c>
      <c r="AE144" s="7">
        <f t="shared" si="55"/>
        <v>105.81076666666667</v>
      </c>
      <c r="AF144" s="7">
        <f t="shared" si="56"/>
        <v>104.74680000000001</v>
      </c>
      <c r="AG144" s="7">
        <f>IFERROR(AC144/'2018(2018=100)'!AF144*100-100,"")</f>
        <v>0.80528148578058278</v>
      </c>
      <c r="AH144" s="7">
        <f t="shared" si="57"/>
        <v>2.2698086236551376</v>
      </c>
      <c r="AI144" s="7">
        <f t="shared" si="57"/>
        <v>2.4680868921014962</v>
      </c>
      <c r="AJ144" s="7">
        <f t="shared" si="57"/>
        <v>-1.0055372436894316</v>
      </c>
    </row>
    <row r="145" spans="1:36" ht="15" customHeight="1" x14ac:dyDescent="0.2">
      <c r="A145" s="3" t="s">
        <v>26</v>
      </c>
      <c r="B145" s="1" t="s">
        <v>302</v>
      </c>
      <c r="C145" s="26">
        <v>102.6848</v>
      </c>
      <c r="D145" s="7">
        <v>102.7769</v>
      </c>
      <c r="E145" s="7">
        <v>102.88509999999999</v>
      </c>
      <c r="F145" s="108">
        <v>103.22629999999999</v>
      </c>
      <c r="G145" s="7">
        <v>103.1835</v>
      </c>
      <c r="H145" s="106">
        <v>105.87649999999999</v>
      </c>
      <c r="I145" s="106">
        <v>106.1477</v>
      </c>
      <c r="J145" s="106">
        <v>106.3334</v>
      </c>
      <c r="K145" s="106">
        <v>106.26730000000001</v>
      </c>
      <c r="L145" s="7">
        <v>106.45359999999999</v>
      </c>
      <c r="M145" s="7">
        <v>106.6178</v>
      </c>
      <c r="N145" s="7">
        <v>106.80410000000001</v>
      </c>
      <c r="O145" s="7">
        <v>106.6952</v>
      </c>
      <c r="P145" s="10">
        <f t="shared" si="53"/>
        <v>8.9691950512638743E-2</v>
      </c>
      <c r="Q145" s="7">
        <f t="shared" si="53"/>
        <v>0.1052765747945273</v>
      </c>
      <c r="R145" s="7">
        <f t="shared" si="53"/>
        <v>0.33163208277972284</v>
      </c>
      <c r="S145" s="7">
        <f t="shared" si="53"/>
        <v>-4.1462301758369458E-2</v>
      </c>
      <c r="T145" s="7">
        <f t="shared" si="53"/>
        <v>2.6099134066977743</v>
      </c>
      <c r="U145" s="7">
        <f t="shared" si="53"/>
        <v>0.25614749259751451</v>
      </c>
      <c r="V145" s="7">
        <f t="shared" si="53"/>
        <v>0.174944911665535</v>
      </c>
      <c r="W145" s="7">
        <f t="shared" si="53"/>
        <v>-6.216297043073165E-2</v>
      </c>
      <c r="X145" s="7">
        <f t="shared" si="53"/>
        <v>0.17531263144917447</v>
      </c>
      <c r="Y145" s="7">
        <f t="shared" si="53"/>
        <v>0.154245605597188</v>
      </c>
      <c r="Z145" s="7">
        <f t="shared" si="53"/>
        <v>0.17473630106792937</v>
      </c>
      <c r="AA145" s="11">
        <f t="shared" si="53"/>
        <v>-0.10196237784879565</v>
      </c>
      <c r="AB145" s="7">
        <f t="shared" si="54"/>
        <v>105.27228333333331</v>
      </c>
      <c r="AC145" s="7">
        <f t="shared" si="49"/>
        <v>102.96276666666665</v>
      </c>
      <c r="AD145" s="7">
        <f t="shared" si="50"/>
        <v>105.06923333333333</v>
      </c>
      <c r="AE145" s="7">
        <f t="shared" si="55"/>
        <v>106.35143333333333</v>
      </c>
      <c r="AF145" s="7">
        <f t="shared" si="56"/>
        <v>106.70569999999999</v>
      </c>
      <c r="AG145" s="7">
        <f>IFERROR(AC145/'2018(2018=100)'!AF145*100-100,"")</f>
        <v>0.22820708340766771</v>
      </c>
      <c r="AH145" s="7">
        <f t="shared" si="57"/>
        <v>2.0458528212301985</v>
      </c>
      <c r="AI145" s="7">
        <f t="shared" si="57"/>
        <v>1.2203382087430157</v>
      </c>
      <c r="AJ145" s="7">
        <f t="shared" si="57"/>
        <v>0.33310944249929264</v>
      </c>
    </row>
    <row r="146" spans="1:36" ht="15" customHeight="1" x14ac:dyDescent="0.2">
      <c r="A146" s="3" t="s">
        <v>27</v>
      </c>
      <c r="B146" s="1" t="s">
        <v>303</v>
      </c>
      <c r="C146" s="26">
        <v>102.45</v>
      </c>
      <c r="D146" s="7">
        <v>102.4336</v>
      </c>
      <c r="E146" s="7">
        <v>102.3901</v>
      </c>
      <c r="F146" s="108">
        <v>102.19029999999999</v>
      </c>
      <c r="G146" s="7">
        <v>102.3357</v>
      </c>
      <c r="H146" s="106">
        <v>102.24379999999999</v>
      </c>
      <c r="I146" s="106">
        <v>102.2624</v>
      </c>
      <c r="J146" s="106">
        <v>103.254</v>
      </c>
      <c r="K146" s="106">
        <v>103.2159</v>
      </c>
      <c r="L146" s="7">
        <v>103.1216</v>
      </c>
      <c r="M146" s="7">
        <v>103.2012</v>
      </c>
      <c r="N146" s="7">
        <v>103.4423</v>
      </c>
      <c r="O146" s="7">
        <v>103.5521</v>
      </c>
      <c r="P146" s="10">
        <f t="shared" si="53"/>
        <v>-1.6007808687168775E-2</v>
      </c>
      <c r="Q146" s="7">
        <f t="shared" si="53"/>
        <v>-4.2466534418388636E-2</v>
      </c>
      <c r="R146" s="7">
        <f t="shared" si="53"/>
        <v>-0.19513605319265281</v>
      </c>
      <c r="S146" s="7">
        <f t="shared" si="53"/>
        <v>0.14228356311705642</v>
      </c>
      <c r="T146" s="7">
        <f t="shared" si="53"/>
        <v>-8.9802483395344579E-2</v>
      </c>
      <c r="U146" s="7">
        <f t="shared" si="53"/>
        <v>1.8191812119665338E-2</v>
      </c>
      <c r="V146" s="7">
        <f t="shared" si="53"/>
        <v>0.96966235879463547</v>
      </c>
      <c r="W146" s="7">
        <f t="shared" si="53"/>
        <v>-3.68992968795398E-2</v>
      </c>
      <c r="X146" s="7">
        <f t="shared" si="53"/>
        <v>-9.1361892886661883E-2</v>
      </c>
      <c r="Y146" s="7">
        <f t="shared" si="53"/>
        <v>7.7190423732757474E-2</v>
      </c>
      <c r="Z146" s="7">
        <f t="shared" si="53"/>
        <v>0.23362131448084222</v>
      </c>
      <c r="AA146" s="11">
        <f t="shared" si="53"/>
        <v>0.10614613170820138</v>
      </c>
      <c r="AB146" s="7">
        <f t="shared" si="54"/>
        <v>102.80358333333334</v>
      </c>
      <c r="AC146" s="7">
        <f t="shared" si="49"/>
        <v>102.33800000000001</v>
      </c>
      <c r="AD146" s="7">
        <f t="shared" si="50"/>
        <v>102.28063333333334</v>
      </c>
      <c r="AE146" s="7">
        <f t="shared" si="55"/>
        <v>103.19716666666666</v>
      </c>
      <c r="AF146" s="7">
        <f t="shared" si="56"/>
        <v>103.39853333333333</v>
      </c>
      <c r="AG146" s="7">
        <f>IFERROR(AC146/'2018(2018=100)'!AF146*100-100,"")</f>
        <v>0.20356388567131489</v>
      </c>
      <c r="AH146" s="7">
        <f t="shared" si="57"/>
        <v>-5.6056075618698742E-2</v>
      </c>
      <c r="AI146" s="7">
        <f t="shared" si="57"/>
        <v>0.89609665433565056</v>
      </c>
      <c r="AJ146" s="7">
        <f t="shared" si="57"/>
        <v>0.19512809621711824</v>
      </c>
    </row>
    <row r="147" spans="1:36" ht="15" customHeight="1" x14ac:dyDescent="0.2">
      <c r="A147" s="3" t="s">
        <v>29</v>
      </c>
      <c r="B147" s="1" t="s">
        <v>304</v>
      </c>
      <c r="C147" s="26">
        <v>103.74550000000001</v>
      </c>
      <c r="D147" s="7">
        <v>104.54089999999999</v>
      </c>
      <c r="E147" s="7">
        <v>104.7864</v>
      </c>
      <c r="F147" s="108">
        <v>105.0834</v>
      </c>
      <c r="G147" s="7">
        <v>105.5967</v>
      </c>
      <c r="H147" s="106">
        <v>106.7075</v>
      </c>
      <c r="I147" s="106">
        <v>106.79510000000001</v>
      </c>
      <c r="J147" s="106">
        <v>106.9618</v>
      </c>
      <c r="K147" s="106">
        <v>107.2306</v>
      </c>
      <c r="L147" s="7">
        <v>107.3282</v>
      </c>
      <c r="M147" s="7">
        <v>107.81570000000001</v>
      </c>
      <c r="N147" s="7">
        <v>108.0252</v>
      </c>
      <c r="O147" s="7">
        <v>108.2788</v>
      </c>
      <c r="P147" s="10">
        <f t="shared" si="53"/>
        <v>0.76668385616724244</v>
      </c>
      <c r="Q147" s="7">
        <f t="shared" si="53"/>
        <v>0.23483631765175828</v>
      </c>
      <c r="R147" s="7">
        <f t="shared" si="53"/>
        <v>0.28343372804104067</v>
      </c>
      <c r="S147" s="7">
        <f t="shared" si="53"/>
        <v>0.48846915878245373</v>
      </c>
      <c r="T147" s="7">
        <f t="shared" si="53"/>
        <v>1.0519268121068155</v>
      </c>
      <c r="U147" s="7">
        <f t="shared" si="53"/>
        <v>8.2093573553882346E-2</v>
      </c>
      <c r="V147" s="7">
        <f t="shared" si="53"/>
        <v>0.15609330390625753</v>
      </c>
      <c r="W147" s="7">
        <f t="shared" si="53"/>
        <v>0.25130467138735402</v>
      </c>
      <c r="X147" s="7">
        <f t="shared" si="53"/>
        <v>9.1018795008141251E-2</v>
      </c>
      <c r="Y147" s="7">
        <f t="shared" si="53"/>
        <v>0.45421426987502944</v>
      </c>
      <c r="Z147" s="7">
        <f t="shared" si="53"/>
        <v>0.19431307314240073</v>
      </c>
      <c r="AA147" s="11">
        <f t="shared" si="53"/>
        <v>0.23476003747274324</v>
      </c>
      <c r="AB147" s="7">
        <f t="shared" si="54"/>
        <v>106.59585833333335</v>
      </c>
      <c r="AC147" s="7">
        <f t="shared" si="49"/>
        <v>104.80356666666665</v>
      </c>
      <c r="AD147" s="7">
        <f t="shared" si="50"/>
        <v>106.36643333333332</v>
      </c>
      <c r="AE147" s="7">
        <f t="shared" si="55"/>
        <v>107.17353333333334</v>
      </c>
      <c r="AF147" s="7">
        <f t="shared" si="56"/>
        <v>108.0399</v>
      </c>
      <c r="AG147" s="7">
        <f>IFERROR(AC147/'2018(2018=100)'!AF147*100-100,"")</f>
        <v>1.6749603532890518</v>
      </c>
      <c r="AH147" s="7">
        <f t="shared" si="57"/>
        <v>1.4912342359849617</v>
      </c>
      <c r="AI147" s="7">
        <f t="shared" si="57"/>
        <v>0.7587920123923908</v>
      </c>
      <c r="AJ147" s="7">
        <f t="shared" si="57"/>
        <v>0.80837744144544388</v>
      </c>
    </row>
    <row r="148" spans="1:36" ht="15" customHeight="1" x14ac:dyDescent="0.2">
      <c r="A148" s="3" t="s">
        <v>31</v>
      </c>
      <c r="B148" s="1" t="s">
        <v>32</v>
      </c>
      <c r="C148" s="26">
        <v>102.7165</v>
      </c>
      <c r="D148" s="7">
        <v>103.3468</v>
      </c>
      <c r="E148" s="7">
        <v>103.63630000000001</v>
      </c>
      <c r="F148" s="108">
        <v>103.9722</v>
      </c>
      <c r="G148" s="7">
        <v>104.3104</v>
      </c>
      <c r="H148" s="106">
        <v>104.61669999999999</v>
      </c>
      <c r="I148" s="106">
        <v>104.61669999999999</v>
      </c>
      <c r="J148" s="106">
        <v>106.02849999999999</v>
      </c>
      <c r="K148" s="106">
        <v>106.3737</v>
      </c>
      <c r="L148" s="7">
        <v>106.5391</v>
      </c>
      <c r="M148" s="7">
        <v>106.5185</v>
      </c>
      <c r="N148" s="7">
        <v>106.5185</v>
      </c>
      <c r="O148" s="7">
        <v>106.6645</v>
      </c>
      <c r="P148" s="10">
        <f t="shared" si="53"/>
        <v>0.61363072145176811</v>
      </c>
      <c r="Q148" s="7">
        <f t="shared" si="53"/>
        <v>0.28012478373786504</v>
      </c>
      <c r="R148" s="7">
        <f t="shared" si="53"/>
        <v>0.32411423410522683</v>
      </c>
      <c r="S148" s="7">
        <f t="shared" si="53"/>
        <v>0.32527925733994323</v>
      </c>
      <c r="T148" s="7">
        <f t="shared" si="53"/>
        <v>0.29364281989139446</v>
      </c>
      <c r="U148" s="7">
        <f t="shared" si="53"/>
        <v>0</v>
      </c>
      <c r="V148" s="7">
        <f t="shared" si="53"/>
        <v>1.3494977379328537</v>
      </c>
      <c r="W148" s="7">
        <f t="shared" si="53"/>
        <v>0.32557284126438224</v>
      </c>
      <c r="X148" s="7">
        <f t="shared" si="53"/>
        <v>0.15548956179958517</v>
      </c>
      <c r="Y148" s="7">
        <f t="shared" si="53"/>
        <v>-1.9335624198065993E-2</v>
      </c>
      <c r="Z148" s="7">
        <f t="shared" si="53"/>
        <v>0</v>
      </c>
      <c r="AA148" s="11">
        <f t="shared" si="53"/>
        <v>0.13706539239662668</v>
      </c>
      <c r="AB148" s="7">
        <f t="shared" si="54"/>
        <v>105.261825</v>
      </c>
      <c r="AC148" s="7">
        <f t="shared" si="49"/>
        <v>103.65176666666667</v>
      </c>
      <c r="AD148" s="7">
        <f t="shared" si="50"/>
        <v>104.51459999999999</v>
      </c>
      <c r="AE148" s="7">
        <f t="shared" si="55"/>
        <v>106.31376666666667</v>
      </c>
      <c r="AF148" s="7">
        <f t="shared" si="56"/>
        <v>106.56716666666667</v>
      </c>
      <c r="AG148" s="7">
        <f>IFERROR(AC148/'2018(2018=100)'!AF148*100-100,"")</f>
        <v>2.43811403758734</v>
      </c>
      <c r="AH148" s="7">
        <f t="shared" si="57"/>
        <v>0.83243475830767011</v>
      </c>
      <c r="AI148" s="7">
        <f t="shared" si="57"/>
        <v>1.7214500812964673</v>
      </c>
      <c r="AJ148" s="7">
        <f t="shared" si="57"/>
        <v>0.23835106961689689</v>
      </c>
    </row>
    <row r="149" spans="1:36" ht="15" customHeight="1" x14ac:dyDescent="0.2">
      <c r="A149" s="3" t="s">
        <v>33</v>
      </c>
      <c r="B149" s="1" t="s">
        <v>43</v>
      </c>
      <c r="C149" s="26">
        <v>101.53060000000001</v>
      </c>
      <c r="D149" s="7">
        <v>101.1026</v>
      </c>
      <c r="E149" s="7">
        <v>101.2152</v>
      </c>
      <c r="F149" s="108">
        <v>101.22629999999999</v>
      </c>
      <c r="G149" s="7">
        <v>101.3665</v>
      </c>
      <c r="H149" s="106">
        <v>101.3926</v>
      </c>
      <c r="I149" s="106">
        <v>101.7256</v>
      </c>
      <c r="J149" s="106">
        <v>101.9004</v>
      </c>
      <c r="K149" s="106">
        <v>101.9924</v>
      </c>
      <c r="L149" s="7">
        <v>102.20010000000001</v>
      </c>
      <c r="M149" s="7">
        <v>102.4409</v>
      </c>
      <c r="N149" s="7">
        <v>102.45229999999999</v>
      </c>
      <c r="O149" s="7">
        <v>102.4823</v>
      </c>
      <c r="P149" s="10">
        <f t="shared" si="53"/>
        <v>-0.42154778953341304</v>
      </c>
      <c r="Q149" s="7">
        <f t="shared" si="53"/>
        <v>0.11137201219355436</v>
      </c>
      <c r="R149" s="7">
        <f t="shared" si="53"/>
        <v>1.0966732269460516E-2</v>
      </c>
      <c r="S149" s="7">
        <f t="shared" si="53"/>
        <v>0.13850155542582038</v>
      </c>
      <c r="T149" s="7">
        <f t="shared" si="53"/>
        <v>2.5748151509620603E-2</v>
      </c>
      <c r="U149" s="7">
        <f t="shared" si="53"/>
        <v>0.32842633486072792</v>
      </c>
      <c r="V149" s="7">
        <f t="shared" si="53"/>
        <v>0.17183481837414055</v>
      </c>
      <c r="W149" s="7">
        <f t="shared" si="53"/>
        <v>9.0284238334686365E-2</v>
      </c>
      <c r="X149" s="7">
        <f t="shared" si="53"/>
        <v>0.20364262435240535</v>
      </c>
      <c r="Y149" s="7">
        <f t="shared" si="53"/>
        <v>0.23561620781192288</v>
      </c>
      <c r="Z149" s="7">
        <f t="shared" si="53"/>
        <v>1.1128367673453423E-2</v>
      </c>
      <c r="AA149" s="11">
        <f t="shared" si="53"/>
        <v>2.9281919488387417E-2</v>
      </c>
      <c r="AB149" s="7">
        <f t="shared" si="54"/>
        <v>101.79143333333332</v>
      </c>
      <c r="AC149" s="7">
        <f t="shared" si="49"/>
        <v>101.18136666666665</v>
      </c>
      <c r="AD149" s="7">
        <f t="shared" si="50"/>
        <v>101.49489999999999</v>
      </c>
      <c r="AE149" s="7">
        <f t="shared" si="55"/>
        <v>102.03096666666669</v>
      </c>
      <c r="AF149" s="7">
        <f t="shared" si="56"/>
        <v>102.4585</v>
      </c>
      <c r="AG149" s="7">
        <f>IFERROR(AC149/'2018(2018=100)'!AF149*100-100,"")</f>
        <v>-0.36984168819537899</v>
      </c>
      <c r="AH149" s="7">
        <f t="shared" si="57"/>
        <v>0.30987260170762454</v>
      </c>
      <c r="AI149" s="7">
        <f t="shared" si="57"/>
        <v>0.5281710378223039</v>
      </c>
      <c r="AJ149" s="7">
        <f t="shared" si="57"/>
        <v>0.41902311357104338</v>
      </c>
    </row>
    <row r="150" spans="1:36" ht="15" customHeight="1" x14ac:dyDescent="0.2">
      <c r="A150" s="3" t="s">
        <v>34</v>
      </c>
      <c r="B150" s="1" t="s">
        <v>305</v>
      </c>
      <c r="C150" s="26">
        <v>102.6674</v>
      </c>
      <c r="D150" s="7">
        <v>102.75190000000001</v>
      </c>
      <c r="E150" s="7">
        <v>102.75190000000001</v>
      </c>
      <c r="F150" s="108">
        <v>102.81910000000001</v>
      </c>
      <c r="G150" s="7">
        <v>102.82080000000001</v>
      </c>
      <c r="H150" s="106">
        <v>102.746</v>
      </c>
      <c r="I150" s="106">
        <v>102.746</v>
      </c>
      <c r="J150" s="106">
        <v>102.71550000000001</v>
      </c>
      <c r="K150" s="106">
        <v>102.71550000000001</v>
      </c>
      <c r="L150" s="7">
        <v>102.71550000000001</v>
      </c>
      <c r="M150" s="7">
        <v>106.8702</v>
      </c>
      <c r="N150" s="7">
        <v>106.8702</v>
      </c>
      <c r="O150" s="7">
        <v>107.0236</v>
      </c>
      <c r="P150" s="10">
        <f t="shared" si="53"/>
        <v>8.2304606915150832E-2</v>
      </c>
      <c r="Q150" s="7">
        <f t="shared" si="53"/>
        <v>0</v>
      </c>
      <c r="R150" s="7">
        <f t="shared" si="53"/>
        <v>6.5400250506316385E-2</v>
      </c>
      <c r="S150" s="7">
        <f t="shared" si="53"/>
        <v>1.6533893021817838E-3</v>
      </c>
      <c r="T150" s="7">
        <f t="shared" si="53"/>
        <v>-7.274792648959201E-2</v>
      </c>
      <c r="U150" s="7">
        <f t="shared" si="53"/>
        <v>0</v>
      </c>
      <c r="V150" s="7">
        <f t="shared" si="53"/>
        <v>-2.9684853911577401E-2</v>
      </c>
      <c r="W150" s="7">
        <f t="shared" si="53"/>
        <v>0</v>
      </c>
      <c r="X150" s="7">
        <f t="shared" si="53"/>
        <v>0</v>
      </c>
      <c r="Y150" s="7">
        <f t="shared" si="53"/>
        <v>4.0448617784073395</v>
      </c>
      <c r="Z150" s="7">
        <f t="shared" si="53"/>
        <v>0</v>
      </c>
      <c r="AA150" s="11">
        <f t="shared" si="53"/>
        <v>0.14353861038905594</v>
      </c>
      <c r="AB150" s="7">
        <f t="shared" si="54"/>
        <v>103.79551666666669</v>
      </c>
      <c r="AC150" s="7">
        <f t="shared" si="49"/>
        <v>102.7743</v>
      </c>
      <c r="AD150" s="7">
        <f t="shared" si="50"/>
        <v>102.77093333333333</v>
      </c>
      <c r="AE150" s="7">
        <f t="shared" si="55"/>
        <v>102.71550000000001</v>
      </c>
      <c r="AF150" s="7">
        <f t="shared" si="56"/>
        <v>106.92133333333334</v>
      </c>
      <c r="AG150" s="7">
        <f>IFERROR(AC150/'2018(2018=100)'!AF150*100-100,"")</f>
        <v>0.14863643288151707</v>
      </c>
      <c r="AH150" s="7">
        <f t="shared" si="57"/>
        <v>-3.2757865212005299E-3</v>
      </c>
      <c r="AI150" s="7">
        <f t="shared" si="57"/>
        <v>-5.393872716280157E-2</v>
      </c>
      <c r="AJ150" s="7">
        <f t="shared" si="57"/>
        <v>4.0946432946666675</v>
      </c>
    </row>
    <row r="151" spans="1:36" ht="15" customHeight="1" x14ac:dyDescent="0.2">
      <c r="A151" s="3"/>
      <c r="B151" s="1" t="s">
        <v>306</v>
      </c>
      <c r="C151" s="26">
        <v>100.5869</v>
      </c>
      <c r="D151" s="7">
        <v>101.1366</v>
      </c>
      <c r="E151" s="7">
        <v>102.2129</v>
      </c>
      <c r="F151" s="108">
        <v>102.3095</v>
      </c>
      <c r="G151" s="7">
        <v>102.3095</v>
      </c>
      <c r="H151" s="106">
        <v>102.3095</v>
      </c>
      <c r="I151" s="106">
        <v>101.80419999999999</v>
      </c>
      <c r="J151" s="106">
        <v>102.8122</v>
      </c>
      <c r="K151" s="106">
        <v>102.8122</v>
      </c>
      <c r="L151" s="7">
        <v>103.52849999999999</v>
      </c>
      <c r="M151" s="7">
        <v>103.8349</v>
      </c>
      <c r="N151" s="7">
        <v>103.8349</v>
      </c>
      <c r="O151" s="7">
        <v>103.8349</v>
      </c>
      <c r="P151" s="10">
        <f t="shared" si="53"/>
        <v>0.54649263472678988</v>
      </c>
      <c r="Q151" s="7">
        <f t="shared" si="53"/>
        <v>1.0642042544439929</v>
      </c>
      <c r="R151" s="7">
        <f t="shared" si="53"/>
        <v>9.4508618775120498E-2</v>
      </c>
      <c r="S151" s="7">
        <f t="shared" si="53"/>
        <v>0</v>
      </c>
      <c r="T151" s="7">
        <f t="shared" si="53"/>
        <v>0</v>
      </c>
      <c r="U151" s="7">
        <f t="shared" si="53"/>
        <v>-0.49389352894892991</v>
      </c>
      <c r="V151" s="7">
        <f t="shared" si="53"/>
        <v>0.99013596688546235</v>
      </c>
      <c r="W151" s="7">
        <f t="shared" si="53"/>
        <v>0</v>
      </c>
      <c r="X151" s="7">
        <f t="shared" si="53"/>
        <v>0.69670720011826381</v>
      </c>
      <c r="Y151" s="7">
        <f t="shared" si="53"/>
        <v>0.29595715189538213</v>
      </c>
      <c r="Z151" s="7">
        <f t="shared" si="53"/>
        <v>0</v>
      </c>
      <c r="AA151" s="11">
        <f t="shared" si="53"/>
        <v>0</v>
      </c>
      <c r="AB151" s="7">
        <f t="shared" si="54"/>
        <v>102.72831666666667</v>
      </c>
      <c r="AC151" s="7">
        <f t="shared" si="49"/>
        <v>101.88633333333333</v>
      </c>
      <c r="AD151" s="7">
        <f t="shared" si="50"/>
        <v>102.14106666666667</v>
      </c>
      <c r="AE151" s="7">
        <f t="shared" si="55"/>
        <v>103.05096666666667</v>
      </c>
      <c r="AF151" s="7">
        <f t="shared" si="56"/>
        <v>103.8349</v>
      </c>
      <c r="AG151" s="7">
        <f>IFERROR(AC151/'2018(2018=100)'!AF151*100-100,"")</f>
        <v>1.321499746082182</v>
      </c>
      <c r="AH151" s="7">
        <f t="shared" si="57"/>
        <v>0.25001717600335382</v>
      </c>
      <c r="AI151" s="7">
        <f t="shared" si="57"/>
        <v>0.89082680423675242</v>
      </c>
      <c r="AJ151" s="7">
        <f t="shared" si="57"/>
        <v>0.76072390069768403</v>
      </c>
    </row>
    <row r="152" spans="1:36" ht="15" customHeight="1" x14ac:dyDescent="0.2">
      <c r="A152" s="3"/>
      <c r="B152" s="1" t="s">
        <v>307</v>
      </c>
      <c r="C152" s="26">
        <v>100</v>
      </c>
      <c r="D152" s="7">
        <v>100</v>
      </c>
      <c r="E152" s="7">
        <v>100</v>
      </c>
      <c r="F152" s="108">
        <v>100</v>
      </c>
      <c r="G152" s="7">
        <v>100</v>
      </c>
      <c r="H152" s="106">
        <v>100</v>
      </c>
      <c r="I152" s="106">
        <v>100</v>
      </c>
      <c r="J152" s="106">
        <v>100</v>
      </c>
      <c r="K152" s="106">
        <v>100</v>
      </c>
      <c r="L152" s="7">
        <v>100</v>
      </c>
      <c r="M152" s="7">
        <v>100</v>
      </c>
      <c r="N152" s="7">
        <v>100</v>
      </c>
      <c r="O152" s="7">
        <v>100</v>
      </c>
      <c r="P152" s="10">
        <f t="shared" si="53"/>
        <v>0</v>
      </c>
      <c r="Q152" s="7">
        <f t="shared" si="53"/>
        <v>0</v>
      </c>
      <c r="R152" s="7">
        <f t="shared" si="53"/>
        <v>0</v>
      </c>
      <c r="S152" s="7">
        <f t="shared" si="53"/>
        <v>0</v>
      </c>
      <c r="T152" s="7">
        <f t="shared" si="53"/>
        <v>0</v>
      </c>
      <c r="U152" s="7">
        <f t="shared" si="53"/>
        <v>0</v>
      </c>
      <c r="V152" s="7">
        <f t="shared" si="53"/>
        <v>0</v>
      </c>
      <c r="W152" s="7">
        <f t="shared" si="53"/>
        <v>0</v>
      </c>
      <c r="X152" s="7">
        <f t="shared" si="53"/>
        <v>0</v>
      </c>
      <c r="Y152" s="7">
        <f t="shared" si="53"/>
        <v>0</v>
      </c>
      <c r="Z152" s="7">
        <f t="shared" si="53"/>
        <v>0</v>
      </c>
      <c r="AA152" s="11">
        <f t="shared" si="53"/>
        <v>0</v>
      </c>
      <c r="AB152" s="7">
        <f t="shared" si="54"/>
        <v>100</v>
      </c>
      <c r="AC152" s="7">
        <f t="shared" si="49"/>
        <v>100</v>
      </c>
      <c r="AD152" s="7">
        <f t="shared" si="50"/>
        <v>100</v>
      </c>
      <c r="AE152" s="7">
        <f t="shared" si="55"/>
        <v>100</v>
      </c>
      <c r="AF152" s="7">
        <f t="shared" si="56"/>
        <v>100</v>
      </c>
      <c r="AG152" s="7">
        <f>IFERROR(AC152/'2018(2018=100)'!AF152*100-100,"")</f>
        <v>0</v>
      </c>
      <c r="AH152" s="7">
        <f t="shared" si="57"/>
        <v>0</v>
      </c>
      <c r="AI152" s="7">
        <f t="shared" si="57"/>
        <v>0</v>
      </c>
      <c r="AJ152" s="7">
        <f t="shared" si="57"/>
        <v>0</v>
      </c>
    </row>
    <row r="153" spans="1:36" ht="15" customHeight="1" x14ac:dyDescent="0.2">
      <c r="A153" s="3"/>
      <c r="B153" s="1" t="s">
        <v>308</v>
      </c>
      <c r="C153" s="26">
        <v>100.1229</v>
      </c>
      <c r="D153" s="7">
        <v>100.48609999999999</v>
      </c>
      <c r="E153" s="7">
        <v>100.78270000000001</v>
      </c>
      <c r="F153" s="108">
        <v>100.9311</v>
      </c>
      <c r="G153" s="7">
        <v>100.9311</v>
      </c>
      <c r="H153" s="106">
        <v>100.9311</v>
      </c>
      <c r="I153" s="106">
        <v>100.9593</v>
      </c>
      <c r="J153" s="106">
        <v>100.9593</v>
      </c>
      <c r="K153" s="106">
        <v>101.09910000000001</v>
      </c>
      <c r="L153" s="7">
        <v>101.09910000000001</v>
      </c>
      <c r="M153" s="7">
        <v>101.1407</v>
      </c>
      <c r="N153" s="7">
        <v>101.1407</v>
      </c>
      <c r="O153" s="7">
        <v>101.1407</v>
      </c>
      <c r="P153" s="10">
        <f t="shared" si="53"/>
        <v>0.36275417511877101</v>
      </c>
      <c r="Q153" s="7">
        <f t="shared" si="53"/>
        <v>0.29516520195331714</v>
      </c>
      <c r="R153" s="7">
        <f t="shared" si="53"/>
        <v>0.14724749386550984</v>
      </c>
      <c r="S153" s="7">
        <f t="shared" si="53"/>
        <v>0</v>
      </c>
      <c r="T153" s="7">
        <f t="shared" si="53"/>
        <v>0</v>
      </c>
      <c r="U153" s="7">
        <f t="shared" si="53"/>
        <v>2.793985203767543E-2</v>
      </c>
      <c r="V153" s="7">
        <f t="shared" si="53"/>
        <v>0</v>
      </c>
      <c r="W153" s="7">
        <f t="shared" si="53"/>
        <v>0.13847164154268912</v>
      </c>
      <c r="X153" s="7">
        <f t="shared" si="53"/>
        <v>0</v>
      </c>
      <c r="Y153" s="7">
        <f t="shared" si="53"/>
        <v>4.114774513322899E-2</v>
      </c>
      <c r="Z153" s="7">
        <f t="shared" si="53"/>
        <v>0</v>
      </c>
      <c r="AA153" s="11">
        <f t="shared" si="53"/>
        <v>0</v>
      </c>
      <c r="AB153" s="7">
        <f t="shared" si="54"/>
        <v>100.96675</v>
      </c>
      <c r="AC153" s="7">
        <f t="shared" si="49"/>
        <v>100.7333</v>
      </c>
      <c r="AD153" s="7">
        <f t="shared" si="50"/>
        <v>100.9405</v>
      </c>
      <c r="AE153" s="7">
        <f t="shared" si="55"/>
        <v>101.05250000000001</v>
      </c>
      <c r="AF153" s="7">
        <f t="shared" si="56"/>
        <v>101.1407</v>
      </c>
      <c r="AG153" s="7">
        <f>IFERROR(AC153/'2018(2018=100)'!AF153*100-100,"")</f>
        <v>0.44014868603501611</v>
      </c>
      <c r="AH153" s="7">
        <f t="shared" si="57"/>
        <v>0.205691663034969</v>
      </c>
      <c r="AI153" s="7">
        <f t="shared" si="57"/>
        <v>0.11095645454501835</v>
      </c>
      <c r="AJ153" s="7">
        <f t="shared" si="57"/>
        <v>8.7281363647591093E-2</v>
      </c>
    </row>
    <row r="154" spans="1:36" ht="15" customHeight="1" x14ac:dyDescent="0.2">
      <c r="A154" s="3"/>
      <c r="B154" s="1" t="s">
        <v>309</v>
      </c>
      <c r="C154" s="26">
        <v>101.4508</v>
      </c>
      <c r="D154" s="7">
        <v>101.6446</v>
      </c>
      <c r="E154" s="7">
        <v>101.8895</v>
      </c>
      <c r="F154" s="108">
        <v>102.1046</v>
      </c>
      <c r="G154" s="7">
        <v>102.125</v>
      </c>
      <c r="H154" s="106">
        <v>102.735</v>
      </c>
      <c r="I154" s="106">
        <v>102.8981</v>
      </c>
      <c r="J154" s="106">
        <v>103.1183</v>
      </c>
      <c r="K154" s="106">
        <v>103.16930000000001</v>
      </c>
      <c r="L154" s="7">
        <v>103.9405</v>
      </c>
      <c r="M154" s="7">
        <v>104.10339999999999</v>
      </c>
      <c r="N154" s="7">
        <v>104.3094</v>
      </c>
      <c r="O154" s="7">
        <v>104.4246</v>
      </c>
      <c r="P154" s="10">
        <f t="shared" si="53"/>
        <v>0.19102855768510055</v>
      </c>
      <c r="Q154" s="7">
        <f t="shared" si="53"/>
        <v>0.24093754119746766</v>
      </c>
      <c r="R154" s="7">
        <f t="shared" si="53"/>
        <v>0.21111105658581769</v>
      </c>
      <c r="S154" s="7">
        <f t="shared" si="53"/>
        <v>1.9979511207129833E-2</v>
      </c>
      <c r="T154" s="7">
        <f t="shared" si="53"/>
        <v>0.59730722154222715</v>
      </c>
      <c r="U154" s="7">
        <f t="shared" si="53"/>
        <v>0.15875796953326521</v>
      </c>
      <c r="V154" s="7">
        <f t="shared" si="53"/>
        <v>0.2139981204706457</v>
      </c>
      <c r="W154" s="7">
        <f t="shared" si="53"/>
        <v>4.9457758710143525E-2</v>
      </c>
      <c r="X154" s="7">
        <f t="shared" si="53"/>
        <v>0.74750919120319048</v>
      </c>
      <c r="Y154" s="7">
        <f t="shared" si="53"/>
        <v>0.15672427975620032</v>
      </c>
      <c r="Z154" s="7">
        <f t="shared" si="53"/>
        <v>0.19788018450886627</v>
      </c>
      <c r="AA154" s="11">
        <f t="shared" si="53"/>
        <v>0.11044066977664671</v>
      </c>
      <c r="AB154" s="7">
        <f t="shared" si="54"/>
        <v>103.03852500000001</v>
      </c>
      <c r="AC154" s="7">
        <f t="shared" si="49"/>
        <v>101.87956666666666</v>
      </c>
      <c r="AD154" s="7">
        <f t="shared" si="50"/>
        <v>102.58603333333333</v>
      </c>
      <c r="AE154" s="7">
        <f t="shared" si="55"/>
        <v>103.40936666666666</v>
      </c>
      <c r="AF154" s="7">
        <f t="shared" si="56"/>
        <v>104.27913333333333</v>
      </c>
      <c r="AG154" s="7">
        <f>IFERROR(AC154/'2018(2018=100)'!AF154*100-100,"")</f>
        <v>0.907191335229939</v>
      </c>
      <c r="AH154" s="7">
        <f t="shared" si="57"/>
        <v>0.69343312872356933</v>
      </c>
      <c r="AI154" s="7">
        <f t="shared" si="57"/>
        <v>0.80257838867603937</v>
      </c>
      <c r="AJ154" s="7">
        <f t="shared" si="57"/>
        <v>0.84109079738425407</v>
      </c>
    </row>
    <row r="155" spans="1:36" s="46" customFormat="1" x14ac:dyDescent="0.2">
      <c r="A155" s="54" t="s">
        <v>36</v>
      </c>
      <c r="B155" s="46" t="s">
        <v>37</v>
      </c>
      <c r="C155" s="26">
        <v>101.3603</v>
      </c>
      <c r="D155" s="109">
        <v>100.8137</v>
      </c>
      <c r="E155" s="109">
        <v>101.7358</v>
      </c>
      <c r="F155" s="110">
        <v>102.2037</v>
      </c>
      <c r="G155" s="109">
        <v>102.30029999999999</v>
      </c>
      <c r="H155" s="105">
        <v>102.30410000000001</v>
      </c>
      <c r="I155" s="105">
        <v>102.3792</v>
      </c>
      <c r="J155" s="105">
        <v>102.3818</v>
      </c>
      <c r="K155" s="105">
        <v>102.3687</v>
      </c>
      <c r="L155" s="109">
        <v>102.6193</v>
      </c>
      <c r="M155" s="109">
        <v>102.6379</v>
      </c>
      <c r="N155" s="109">
        <v>102.58459999999999</v>
      </c>
      <c r="O155" s="109">
        <v>102.7933</v>
      </c>
      <c r="P155" s="21">
        <f t="shared" si="53"/>
        <v>-0.53926438654976161</v>
      </c>
      <c r="Q155" s="20">
        <f t="shared" si="53"/>
        <v>0.91465743247197595</v>
      </c>
      <c r="R155" s="20">
        <f t="shared" si="53"/>
        <v>0.45991676479665983</v>
      </c>
      <c r="S155" s="20">
        <f t="shared" si="53"/>
        <v>9.4517126092299147E-2</v>
      </c>
      <c r="T155" s="20">
        <f t="shared" si="53"/>
        <v>3.7145541117792032E-3</v>
      </c>
      <c r="U155" s="20">
        <f t="shared" si="53"/>
        <v>7.3408592617492316E-2</v>
      </c>
      <c r="V155" s="20">
        <f t="shared" si="53"/>
        <v>2.5395783518537417E-3</v>
      </c>
      <c r="W155" s="20">
        <f t="shared" si="53"/>
        <v>-1.2795242904495074E-2</v>
      </c>
      <c r="X155" s="20">
        <f t="shared" si="53"/>
        <v>0.24480138948720798</v>
      </c>
      <c r="Y155" s="20">
        <f t="shared" si="53"/>
        <v>1.8125245446038309E-2</v>
      </c>
      <c r="Z155" s="20">
        <f t="shared" si="53"/>
        <v>-5.1930134969643015E-2</v>
      </c>
      <c r="AA155" s="19">
        <f t="shared" si="53"/>
        <v>0.20344184214785402</v>
      </c>
      <c r="AB155" s="20">
        <f t="shared" si="54"/>
        <v>102.2602</v>
      </c>
      <c r="AC155" s="20">
        <f t="shared" si="49"/>
        <v>101.5844</v>
      </c>
      <c r="AD155" s="20">
        <f t="shared" si="50"/>
        <v>102.32786666666668</v>
      </c>
      <c r="AE155" s="20">
        <f t="shared" si="55"/>
        <v>102.45659999999999</v>
      </c>
      <c r="AF155" s="20">
        <f t="shared" si="56"/>
        <v>102.67193333333334</v>
      </c>
      <c r="AG155" s="109">
        <f>IFERROR(AC155/'2018(2018=100)'!AF155*100-100,"")</f>
        <v>0.34275870379920548</v>
      </c>
      <c r="AH155" s="20">
        <f t="shared" si="57"/>
        <v>0.73187090406270272</v>
      </c>
      <c r="AI155" s="20">
        <f t="shared" si="57"/>
        <v>0.12580476611778124</v>
      </c>
      <c r="AJ155" s="20">
        <f t="shared" si="57"/>
        <v>0.2101702899894633</v>
      </c>
    </row>
    <row r="156" spans="1:36" x14ac:dyDescent="0.2">
      <c r="A156" s="3" t="s">
        <v>38</v>
      </c>
      <c r="B156" s="1" t="s">
        <v>316</v>
      </c>
      <c r="C156" s="26">
        <v>100.9597</v>
      </c>
      <c r="D156" s="7">
        <v>101.1447</v>
      </c>
      <c r="E156" s="7">
        <v>101.3579</v>
      </c>
      <c r="F156" s="108">
        <v>101.8625</v>
      </c>
      <c r="G156" s="7">
        <v>102.295</v>
      </c>
      <c r="H156" s="106">
        <v>102.295</v>
      </c>
      <c r="I156" s="106">
        <v>102.41849999999999</v>
      </c>
      <c r="J156" s="106">
        <v>102.41849999999999</v>
      </c>
      <c r="K156" s="106">
        <v>102.41849999999999</v>
      </c>
      <c r="L156" s="7">
        <v>103.0485</v>
      </c>
      <c r="M156" s="7">
        <v>102.9791</v>
      </c>
      <c r="N156" s="7">
        <v>102.88079999999999</v>
      </c>
      <c r="O156" s="7">
        <v>103.1682</v>
      </c>
      <c r="P156" s="10">
        <f t="shared" si="53"/>
        <v>0.18324143197731599</v>
      </c>
      <c r="Q156" s="7">
        <f t="shared" si="53"/>
        <v>0.21078711983920115</v>
      </c>
      <c r="R156" s="7">
        <f t="shared" si="53"/>
        <v>0.49783983290892603</v>
      </c>
      <c r="S156" s="7">
        <f t="shared" si="53"/>
        <v>0.4245919744754002</v>
      </c>
      <c r="T156" s="7">
        <f t="shared" si="53"/>
        <v>0</v>
      </c>
      <c r="U156" s="7">
        <f t="shared" si="53"/>
        <v>0.12072926340485149</v>
      </c>
      <c r="V156" s="7">
        <f t="shared" si="53"/>
        <v>0</v>
      </c>
      <c r="W156" s="7">
        <f t="shared" si="53"/>
        <v>0</v>
      </c>
      <c r="X156" s="7">
        <f t="shared" si="53"/>
        <v>0.61512324433574961</v>
      </c>
      <c r="Y156" s="7">
        <f t="shared" si="53"/>
        <v>-6.7346928873299156E-2</v>
      </c>
      <c r="Z156" s="7">
        <f t="shared" si="53"/>
        <v>-9.5456262484338028E-2</v>
      </c>
      <c r="AA156" s="11">
        <f t="shared" si="53"/>
        <v>0.27935241561108121</v>
      </c>
      <c r="AB156" s="7">
        <f t="shared" si="54"/>
        <v>102.35726666666666</v>
      </c>
      <c r="AC156" s="7">
        <f t="shared" si="49"/>
        <v>101.45503333333333</v>
      </c>
      <c r="AD156" s="7">
        <f t="shared" si="50"/>
        <v>102.33616666666667</v>
      </c>
      <c r="AE156" s="7">
        <f t="shared" si="55"/>
        <v>102.62849999999999</v>
      </c>
      <c r="AF156" s="7">
        <f t="shared" si="56"/>
        <v>103.00936666666666</v>
      </c>
      <c r="AG156" s="7">
        <f>IFERROR(AC156/'2018(2018=100)'!AF156*100-100,"")</f>
        <v>0.44303626198176005</v>
      </c>
      <c r="AH156" s="7">
        <f t="shared" si="57"/>
        <v>0.86849642091029011</v>
      </c>
      <c r="AI156" s="7">
        <f t="shared" si="57"/>
        <v>0.28565984329422633</v>
      </c>
      <c r="AJ156" s="7">
        <f t="shared" si="57"/>
        <v>0.37111198806050538</v>
      </c>
    </row>
    <row r="157" spans="1:36" x14ac:dyDescent="0.2">
      <c r="A157" s="3" t="s">
        <v>40</v>
      </c>
      <c r="B157" s="1" t="s">
        <v>312</v>
      </c>
      <c r="C157" s="26">
        <v>101.7009</v>
      </c>
      <c r="D157" s="7">
        <v>100.3202</v>
      </c>
      <c r="E157" s="7">
        <v>101.70569999999999</v>
      </c>
      <c r="F157" s="108">
        <v>102.1409</v>
      </c>
      <c r="G157" s="7">
        <v>102.1409</v>
      </c>
      <c r="H157" s="106">
        <v>102.14919999999999</v>
      </c>
      <c r="I157" s="106">
        <v>102.2133</v>
      </c>
      <c r="J157" s="106">
        <v>102.22069999999999</v>
      </c>
      <c r="K157" s="106">
        <v>102.22069999999999</v>
      </c>
      <c r="L157" s="7">
        <v>102.252</v>
      </c>
      <c r="M157" s="7">
        <v>102.3325</v>
      </c>
      <c r="N157" s="7">
        <v>102.26949999999999</v>
      </c>
      <c r="O157" s="7">
        <v>102.26949999999999</v>
      </c>
      <c r="P157" s="10">
        <f t="shared" si="53"/>
        <v>-1.3576084380767568</v>
      </c>
      <c r="Q157" s="7">
        <f t="shared" si="53"/>
        <v>1.3810777889198718</v>
      </c>
      <c r="R157" s="7">
        <f t="shared" si="53"/>
        <v>0.42790128773511116</v>
      </c>
      <c r="S157" s="7">
        <f t="shared" si="53"/>
        <v>0</v>
      </c>
      <c r="T157" s="7">
        <f t="shared" si="53"/>
        <v>8.1260298274161615E-3</v>
      </c>
      <c r="U157" s="7">
        <f t="shared" si="53"/>
        <v>6.2751348028188658E-2</v>
      </c>
      <c r="V157" s="7">
        <f t="shared" si="53"/>
        <v>7.2397623401160693E-3</v>
      </c>
      <c r="W157" s="7">
        <f t="shared" si="53"/>
        <v>0</v>
      </c>
      <c r="X157" s="7">
        <f t="shared" si="53"/>
        <v>3.0620021189447601E-2</v>
      </c>
      <c r="Y157" s="7">
        <f t="shared" si="53"/>
        <v>7.8727066463248341E-2</v>
      </c>
      <c r="Z157" s="7">
        <f t="shared" si="53"/>
        <v>-6.1564019250973434E-2</v>
      </c>
      <c r="AA157" s="11">
        <f t="shared" si="53"/>
        <v>0</v>
      </c>
      <c r="AB157" s="7">
        <f t="shared" si="54"/>
        <v>102.01959166666666</v>
      </c>
      <c r="AC157" s="7">
        <f t="shared" si="49"/>
        <v>101.38893333333333</v>
      </c>
      <c r="AD157" s="7">
        <f t="shared" si="50"/>
        <v>102.1678</v>
      </c>
      <c r="AE157" s="7">
        <f t="shared" si="55"/>
        <v>102.23113333333333</v>
      </c>
      <c r="AF157" s="7">
        <f t="shared" si="56"/>
        <v>102.29049999999999</v>
      </c>
      <c r="AG157" s="7">
        <f>IFERROR(AC157/'2018(2018=100)'!AF157*100-100,"")</f>
        <v>-3.7662505825224457E-2</v>
      </c>
      <c r="AH157" s="7">
        <f t="shared" si="57"/>
        <v>0.76819692353011249</v>
      </c>
      <c r="AI157" s="7">
        <f t="shared" si="57"/>
        <v>6.1989524422884301E-2</v>
      </c>
      <c r="AJ157" s="7">
        <f t="shared" si="57"/>
        <v>5.8071024678056915E-2</v>
      </c>
    </row>
    <row r="158" spans="1:36" x14ac:dyDescent="0.2">
      <c r="A158" s="3" t="s">
        <v>41</v>
      </c>
      <c r="B158" s="1" t="s">
        <v>313</v>
      </c>
      <c r="C158" s="26">
        <v>101.50320000000001</v>
      </c>
      <c r="D158" s="7">
        <v>101.53700000000001</v>
      </c>
      <c r="E158" s="7">
        <v>102.93729999999999</v>
      </c>
      <c r="F158" s="108">
        <v>103.4671</v>
      </c>
      <c r="G158" s="7">
        <v>103.04600000000001</v>
      </c>
      <c r="H158" s="106">
        <v>103.04600000000001</v>
      </c>
      <c r="I158" s="106">
        <v>103.04600000000001</v>
      </c>
      <c r="J158" s="106">
        <v>103.041</v>
      </c>
      <c r="K158" s="106">
        <v>102.9573</v>
      </c>
      <c r="L158" s="7">
        <v>102.9573</v>
      </c>
      <c r="M158" s="7">
        <v>103.0116</v>
      </c>
      <c r="N158" s="7">
        <v>103.0881</v>
      </c>
      <c r="O158" s="7">
        <v>103.73390000000001</v>
      </c>
      <c r="P158" s="10">
        <f t="shared" si="53"/>
        <v>3.3299442776187731E-2</v>
      </c>
      <c r="Q158" s="7">
        <f t="shared" si="53"/>
        <v>1.37910318406097</v>
      </c>
      <c r="R158" s="7">
        <f t="shared" si="53"/>
        <v>0.51468223860545081</v>
      </c>
      <c r="S158" s="7">
        <f t="shared" si="53"/>
        <v>-0.40698927485161523</v>
      </c>
      <c r="T158" s="7">
        <f t="shared" si="53"/>
        <v>0</v>
      </c>
      <c r="U158" s="7">
        <f t="shared" si="53"/>
        <v>0</v>
      </c>
      <c r="V158" s="7">
        <f t="shared" si="53"/>
        <v>-4.8522019292448646E-3</v>
      </c>
      <c r="W158" s="7">
        <f t="shared" si="53"/>
        <v>-8.1229801729402112E-2</v>
      </c>
      <c r="X158" s="7">
        <f t="shared" si="53"/>
        <v>0</v>
      </c>
      <c r="Y158" s="7">
        <f t="shared" si="53"/>
        <v>5.2740310789033705E-2</v>
      </c>
      <c r="Z158" s="7">
        <f t="shared" si="53"/>
        <v>7.4263481006018539E-2</v>
      </c>
      <c r="AA158" s="11">
        <f t="shared" si="53"/>
        <v>0.62645445982611803</v>
      </c>
      <c r="AB158" s="7">
        <f t="shared" si="54"/>
        <v>102.98905000000001</v>
      </c>
      <c r="AC158" s="7">
        <f t="shared" si="49"/>
        <v>102.64713333333333</v>
      </c>
      <c r="AD158" s="7">
        <f t="shared" si="50"/>
        <v>103.04600000000001</v>
      </c>
      <c r="AE158" s="7">
        <f t="shared" si="55"/>
        <v>102.98520000000001</v>
      </c>
      <c r="AF158" s="7">
        <f t="shared" si="56"/>
        <v>103.27786666666667</v>
      </c>
      <c r="AG158" s="7">
        <f>IFERROR(AC158/'2018(2018=100)'!AF158*100-100,"")</f>
        <v>1.2395991858524127</v>
      </c>
      <c r="AH158" s="7">
        <f t="shared" si="57"/>
        <v>0.38858042471719045</v>
      </c>
      <c r="AI158" s="7">
        <f t="shared" si="57"/>
        <v>-5.9002775459504164E-2</v>
      </c>
      <c r="AJ158" s="7">
        <f t="shared" si="57"/>
        <v>0.28418322891702985</v>
      </c>
    </row>
    <row r="159" spans="1:36" x14ac:dyDescent="0.2">
      <c r="A159" s="3" t="s">
        <v>42</v>
      </c>
      <c r="B159" s="1" t="s">
        <v>70</v>
      </c>
      <c r="C159" s="26">
        <v>100</v>
      </c>
      <c r="D159" s="7">
        <v>100</v>
      </c>
      <c r="E159" s="7">
        <v>100</v>
      </c>
      <c r="F159" s="108">
        <v>100</v>
      </c>
      <c r="G159" s="7">
        <v>100</v>
      </c>
      <c r="H159" s="106">
        <v>100</v>
      </c>
      <c r="I159" s="106">
        <v>100</v>
      </c>
      <c r="J159" s="106">
        <v>100</v>
      </c>
      <c r="K159" s="106">
        <v>100</v>
      </c>
      <c r="L159" s="7">
        <v>100</v>
      </c>
      <c r="M159" s="7">
        <v>100</v>
      </c>
      <c r="N159" s="7">
        <v>100</v>
      </c>
      <c r="O159" s="7">
        <v>100</v>
      </c>
      <c r="P159" s="10">
        <f t="shared" si="53"/>
        <v>0</v>
      </c>
      <c r="Q159" s="7">
        <f t="shared" si="53"/>
        <v>0</v>
      </c>
      <c r="R159" s="7">
        <f t="shared" si="53"/>
        <v>0</v>
      </c>
      <c r="S159" s="7">
        <f t="shared" si="53"/>
        <v>0</v>
      </c>
      <c r="T159" s="7">
        <f t="shared" si="53"/>
        <v>0</v>
      </c>
      <c r="U159" s="7">
        <f t="shared" si="53"/>
        <v>0</v>
      </c>
      <c r="V159" s="7">
        <f t="shared" si="53"/>
        <v>0</v>
      </c>
      <c r="W159" s="7">
        <f t="shared" si="53"/>
        <v>0</v>
      </c>
      <c r="X159" s="7">
        <f t="shared" si="53"/>
        <v>0</v>
      </c>
      <c r="Y159" s="7">
        <f t="shared" si="53"/>
        <v>0</v>
      </c>
      <c r="Z159" s="7">
        <f t="shared" si="53"/>
        <v>0</v>
      </c>
      <c r="AA159" s="11">
        <f t="shared" si="53"/>
        <v>0</v>
      </c>
      <c r="AB159" s="7">
        <f t="shared" si="54"/>
        <v>100</v>
      </c>
      <c r="AC159" s="7">
        <f t="shared" si="49"/>
        <v>100</v>
      </c>
      <c r="AD159" s="7">
        <f t="shared" si="50"/>
        <v>100</v>
      </c>
      <c r="AE159" s="7">
        <f t="shared" si="55"/>
        <v>100</v>
      </c>
      <c r="AF159" s="7">
        <f t="shared" si="56"/>
        <v>100</v>
      </c>
      <c r="AG159" s="7">
        <f>IFERROR(AC159/'2018(2018=100)'!AF159*100-100,"")</f>
        <v>0</v>
      </c>
      <c r="AH159" s="7">
        <f t="shared" si="57"/>
        <v>0</v>
      </c>
      <c r="AI159" s="7">
        <f t="shared" si="57"/>
        <v>0</v>
      </c>
      <c r="AJ159" s="7">
        <f t="shared" si="57"/>
        <v>0</v>
      </c>
    </row>
    <row r="160" spans="1:36" s="46" customFormat="1" x14ac:dyDescent="0.2">
      <c r="A160" s="111" t="s">
        <v>44</v>
      </c>
      <c r="B160" s="46" t="s">
        <v>48</v>
      </c>
      <c r="C160" s="26">
        <v>101.7657</v>
      </c>
      <c r="D160" s="109">
        <v>102.43470000000001</v>
      </c>
      <c r="E160" s="109">
        <v>103.2349</v>
      </c>
      <c r="F160" s="110">
        <v>101.8964</v>
      </c>
      <c r="G160" s="109">
        <v>102.6649</v>
      </c>
      <c r="H160" s="105">
        <v>103.0287</v>
      </c>
      <c r="I160" s="105">
        <v>104.3944</v>
      </c>
      <c r="J160" s="105">
        <v>103.5749</v>
      </c>
      <c r="K160" s="105">
        <v>103.9808</v>
      </c>
      <c r="L160" s="109">
        <v>105.215</v>
      </c>
      <c r="M160" s="109">
        <v>105.5805</v>
      </c>
      <c r="N160" s="109">
        <v>107.11060000000001</v>
      </c>
      <c r="O160" s="109">
        <v>107.3467</v>
      </c>
      <c r="P160" s="21">
        <f t="shared" si="53"/>
        <v>0.65739242200467463</v>
      </c>
      <c r="Q160" s="20">
        <f t="shared" si="53"/>
        <v>0.781180596028484</v>
      </c>
      <c r="R160" s="20">
        <f t="shared" si="53"/>
        <v>-1.2965576563739554</v>
      </c>
      <c r="S160" s="20">
        <f t="shared" ref="S160:AA161" si="58">(G160-F160)/F160*100</f>
        <v>0.75419740049697837</v>
      </c>
      <c r="T160" s="20">
        <f t="shared" si="58"/>
        <v>0.3543567470479177</v>
      </c>
      <c r="U160" s="20">
        <f t="shared" si="58"/>
        <v>1.3255529769860279</v>
      </c>
      <c r="V160" s="20">
        <f t="shared" si="58"/>
        <v>-0.78500379330692549</v>
      </c>
      <c r="W160" s="20">
        <f t="shared" si="58"/>
        <v>0.39189031319364304</v>
      </c>
      <c r="X160" s="20">
        <f t="shared" si="58"/>
        <v>1.1869498984427906</v>
      </c>
      <c r="Y160" s="20">
        <f t="shared" si="58"/>
        <v>0.34738392814712471</v>
      </c>
      <c r="Z160" s="20">
        <f t="shared" si="58"/>
        <v>1.4492259460790624</v>
      </c>
      <c r="AA160" s="19">
        <f t="shared" si="58"/>
        <v>0.22042636303035679</v>
      </c>
      <c r="AB160" s="20">
        <f>(AB139/AB142)*100</f>
        <v>104.21856647791073</v>
      </c>
      <c r="AC160" s="20">
        <f t="shared" ref="AC160:AF160" si="59">(AC139/AC142)*100</f>
        <v>102.52121106977654</v>
      </c>
      <c r="AD160" s="20">
        <f t="shared" si="59"/>
        <v>103.36600814845414</v>
      </c>
      <c r="AE160" s="20">
        <f t="shared" si="59"/>
        <v>104.25596038035725</v>
      </c>
      <c r="AF160" s="20">
        <f t="shared" si="59"/>
        <v>106.67985081466756</v>
      </c>
      <c r="AG160" s="109">
        <f>IFERROR(AC160/'2018(2018=100)'!AF160*100-100,"")</f>
        <v>1.083831750300206</v>
      </c>
      <c r="AH160" s="20">
        <f t="shared" si="57"/>
        <v>0.82402175107220899</v>
      </c>
      <c r="AI160" s="20">
        <f t="shared" si="57"/>
        <v>0.8609718492997871</v>
      </c>
      <c r="AJ160" s="20">
        <f t="shared" si="57"/>
        <v>2.3249418311118291</v>
      </c>
    </row>
    <row r="161" spans="1:36" s="46" customFormat="1" x14ac:dyDescent="0.2">
      <c r="A161" s="111" t="s">
        <v>46</v>
      </c>
      <c r="B161" s="46" t="s">
        <v>80</v>
      </c>
      <c r="C161" s="26">
        <v>101.5076</v>
      </c>
      <c r="D161" s="109">
        <v>103.00409999999999</v>
      </c>
      <c r="E161" s="109">
        <v>102.7955</v>
      </c>
      <c r="F161" s="110">
        <v>101.36320000000001</v>
      </c>
      <c r="G161" s="109">
        <v>102.6049</v>
      </c>
      <c r="H161" s="105">
        <v>103.6645</v>
      </c>
      <c r="I161" s="105">
        <v>105.5081</v>
      </c>
      <c r="J161" s="105">
        <v>105.4658</v>
      </c>
      <c r="K161" s="105">
        <v>106.2483</v>
      </c>
      <c r="L161" s="109">
        <v>106.675</v>
      </c>
      <c r="M161" s="109">
        <v>106.88120000000001</v>
      </c>
      <c r="N161" s="109">
        <v>108.6992</v>
      </c>
      <c r="O161" s="109">
        <v>108.6413</v>
      </c>
      <c r="P161" s="21">
        <f>(D161-C161)/C161*100</f>
        <v>1.4742738474754575</v>
      </c>
      <c r="Q161" s="20">
        <f>(E161-D161)/D161*100</f>
        <v>-0.20251621051976562</v>
      </c>
      <c r="R161" s="20">
        <f>(F161-E161)/E161*100</f>
        <v>-1.3933489306438491</v>
      </c>
      <c r="S161" s="20">
        <f t="shared" si="58"/>
        <v>1.2250007892410602</v>
      </c>
      <c r="T161" s="20">
        <f t="shared" si="58"/>
        <v>1.0326992180685359</v>
      </c>
      <c r="U161" s="20">
        <f t="shared" si="58"/>
        <v>1.7784294527055982</v>
      </c>
      <c r="V161" s="20">
        <f t="shared" si="58"/>
        <v>-4.0091708598673788E-2</v>
      </c>
      <c r="W161" s="20">
        <f t="shared" si="58"/>
        <v>0.74194667844931605</v>
      </c>
      <c r="X161" s="20">
        <f t="shared" si="58"/>
        <v>0.40160642570280819</v>
      </c>
      <c r="Y161" s="20">
        <f t="shared" si="58"/>
        <v>0.1932973986407403</v>
      </c>
      <c r="Z161" s="20">
        <f t="shared" si="58"/>
        <v>1.7009539563552782</v>
      </c>
      <c r="AA161" s="19">
        <f t="shared" si="58"/>
        <v>-5.326626138923158E-2</v>
      </c>
      <c r="AB161" s="20">
        <f>(AB139/AB155)*100</f>
        <v>105.13644767628722</v>
      </c>
      <c r="AC161" s="20">
        <f t="shared" ref="AC161:AF161" si="60">(AC139/AC155)*100</f>
        <v>102.3841587225335</v>
      </c>
      <c r="AD161" s="20">
        <f t="shared" si="60"/>
        <v>103.92626837394567</v>
      </c>
      <c r="AE161" s="20">
        <f t="shared" si="60"/>
        <v>106.13014030656231</v>
      </c>
      <c r="AF161" s="20">
        <f t="shared" si="60"/>
        <v>108.07409879623057</v>
      </c>
      <c r="AG161" s="109">
        <f>IFERROR(AC161/'2018(2018=100)'!AF161*100-100,"")</f>
        <v>1.3144122415680783</v>
      </c>
      <c r="AH161" s="20">
        <f t="shared" si="57"/>
        <v>1.5061994654772519</v>
      </c>
      <c r="AI161" s="20">
        <f t="shared" si="57"/>
        <v>2.1206110515646515</v>
      </c>
      <c r="AJ161" s="20">
        <f t="shared" si="57"/>
        <v>1.8316742859785506</v>
      </c>
    </row>
    <row r="162" spans="1:36" s="46" customFormat="1" ht="20.25" customHeight="1" x14ac:dyDescent="0.2">
      <c r="B162" s="22" t="s">
        <v>84</v>
      </c>
      <c r="C162" s="37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123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124"/>
      <c r="AB162" s="122"/>
      <c r="AC162" s="28" t="str">
        <f t="shared" si="49"/>
        <v/>
      </c>
      <c r="AD162" s="28" t="str">
        <f t="shared" si="50"/>
        <v/>
      </c>
      <c r="AE162" s="28"/>
      <c r="AF162" s="28"/>
      <c r="AG162" s="28"/>
      <c r="AH162" s="28"/>
      <c r="AI162" s="28"/>
      <c r="AJ162" s="28"/>
    </row>
    <row r="163" spans="1:36" s="46" customFormat="1" x14ac:dyDescent="0.2">
      <c r="A163" s="54" t="s">
        <v>14</v>
      </c>
      <c r="B163" s="46" t="s">
        <v>15</v>
      </c>
      <c r="C163" s="26">
        <v>101.46850000000001</v>
      </c>
      <c r="D163" s="109">
        <v>102.4453</v>
      </c>
      <c r="E163" s="109">
        <v>103.161</v>
      </c>
      <c r="F163" s="110">
        <v>102.2847</v>
      </c>
      <c r="G163" s="109">
        <v>102.95059999999999</v>
      </c>
      <c r="H163" s="105">
        <v>104.9224</v>
      </c>
      <c r="I163" s="105">
        <v>104.59350000000001</v>
      </c>
      <c r="J163" s="105">
        <v>103.2248</v>
      </c>
      <c r="K163" s="105">
        <v>104.1842</v>
      </c>
      <c r="L163" s="109">
        <v>103.13209999999999</v>
      </c>
      <c r="M163" s="109">
        <v>102.7948</v>
      </c>
      <c r="N163" s="109">
        <v>103.8711</v>
      </c>
      <c r="O163" s="109">
        <v>103.5224</v>
      </c>
      <c r="P163" s="21">
        <f t="shared" ref="P163:AA184" si="61">(D163-C163)/C163*100</f>
        <v>0.96266328959233372</v>
      </c>
      <c r="Q163" s="20">
        <f t="shared" si="61"/>
        <v>0.6986167252182367</v>
      </c>
      <c r="R163" s="20">
        <f t="shared" si="61"/>
        <v>-0.84944891964986813</v>
      </c>
      <c r="S163" s="20">
        <f t="shared" si="61"/>
        <v>0.65102600877745498</v>
      </c>
      <c r="T163" s="20">
        <f t="shared" si="61"/>
        <v>1.9152875262504558</v>
      </c>
      <c r="U163" s="20">
        <f t="shared" si="61"/>
        <v>-0.31346976432105078</v>
      </c>
      <c r="V163" s="20">
        <f t="shared" si="61"/>
        <v>-1.3085899219358792</v>
      </c>
      <c r="W163" s="20">
        <f t="shared" si="61"/>
        <v>0.9294278119211683</v>
      </c>
      <c r="X163" s="20">
        <f t="shared" si="61"/>
        <v>-1.0098460227174657</v>
      </c>
      <c r="Y163" s="20">
        <f t="shared" si="61"/>
        <v>-0.32705627055009939</v>
      </c>
      <c r="Z163" s="20">
        <f t="shared" si="61"/>
        <v>1.0470373987789299</v>
      </c>
      <c r="AA163" s="19">
        <f t="shared" si="61"/>
        <v>-0.33570454149421142</v>
      </c>
      <c r="AB163" s="20">
        <f t="shared" ref="AB163:AB184" si="62">AVERAGE(D163:O163)</f>
        <v>103.42390833333336</v>
      </c>
      <c r="AC163" s="20">
        <f t="shared" si="49"/>
        <v>102.63033333333334</v>
      </c>
      <c r="AD163" s="20">
        <f t="shared" si="50"/>
        <v>104.1555</v>
      </c>
      <c r="AE163" s="20">
        <f t="shared" ref="AE163:AE184" si="63">IFERROR(AVERAGE(J163:L163),"")</f>
        <v>103.51369999999999</v>
      </c>
      <c r="AF163" s="20">
        <f t="shared" ref="AF163:AF184" si="64">IFERROR(AVERAGE(M163:O163),"")</f>
        <v>103.3961</v>
      </c>
      <c r="AG163" s="109">
        <f>IFERROR(AC163/'2018(2018=100)'!AF163*100-100,"")</f>
        <v>1.0927795515407723</v>
      </c>
      <c r="AH163" s="20">
        <f t="shared" ref="AH163:AJ186" si="65">IFERROR(AD163/AC163*100-100,"")</f>
        <v>1.4860778652185331</v>
      </c>
      <c r="AI163" s="20">
        <f t="shared" si="65"/>
        <v>-0.61619405600281141</v>
      </c>
      <c r="AJ163" s="20">
        <f t="shared" si="65"/>
        <v>-0.11360815041871319</v>
      </c>
    </row>
    <row r="164" spans="1:36" x14ac:dyDescent="0.2">
      <c r="A164" s="3" t="s">
        <v>16</v>
      </c>
      <c r="B164" s="1" t="s">
        <v>82</v>
      </c>
      <c r="C164" s="14">
        <v>101.46850000000001</v>
      </c>
      <c r="D164" s="7">
        <v>102.4453</v>
      </c>
      <c r="E164" s="7">
        <v>103.161</v>
      </c>
      <c r="F164" s="108">
        <v>102.2847</v>
      </c>
      <c r="G164" s="7">
        <v>102.95059999999999</v>
      </c>
      <c r="H164" s="106">
        <v>104.9224</v>
      </c>
      <c r="I164" s="106">
        <v>104.59350000000001</v>
      </c>
      <c r="J164" s="106">
        <v>103.2248</v>
      </c>
      <c r="K164" s="106">
        <v>104.1842</v>
      </c>
      <c r="L164" s="7">
        <v>103.13209999999999</v>
      </c>
      <c r="M164" s="7">
        <v>102.7948</v>
      </c>
      <c r="N164" s="7">
        <v>103.8711</v>
      </c>
      <c r="O164" s="7">
        <v>103.5224</v>
      </c>
      <c r="P164" s="10">
        <f t="shared" si="61"/>
        <v>0.96266328959233372</v>
      </c>
      <c r="Q164" s="7">
        <f t="shared" si="61"/>
        <v>0.6986167252182367</v>
      </c>
      <c r="R164" s="7">
        <f t="shared" si="61"/>
        <v>-0.84944891964986813</v>
      </c>
      <c r="S164" s="7">
        <f t="shared" si="61"/>
        <v>0.65102600877745498</v>
      </c>
      <c r="T164" s="7">
        <f t="shared" si="61"/>
        <v>1.9152875262504558</v>
      </c>
      <c r="U164" s="7">
        <f t="shared" si="61"/>
        <v>-0.31346976432105078</v>
      </c>
      <c r="V164" s="7">
        <f t="shared" si="61"/>
        <v>-1.3085899219358792</v>
      </c>
      <c r="W164" s="7">
        <f t="shared" si="61"/>
        <v>0.9294278119211683</v>
      </c>
      <c r="X164" s="7">
        <f t="shared" si="61"/>
        <v>-1.0098460227174657</v>
      </c>
      <c r="Y164" s="7">
        <f t="shared" si="61"/>
        <v>-0.32705627055009939</v>
      </c>
      <c r="Z164" s="7">
        <f t="shared" si="61"/>
        <v>1.0470373987789299</v>
      </c>
      <c r="AA164" s="11">
        <f t="shared" si="61"/>
        <v>-0.33570454149421142</v>
      </c>
      <c r="AB164" s="7">
        <f t="shared" si="62"/>
        <v>103.42390833333336</v>
      </c>
      <c r="AC164" s="7">
        <f t="shared" si="49"/>
        <v>102.63033333333334</v>
      </c>
      <c r="AD164" s="7">
        <f t="shared" si="50"/>
        <v>104.1555</v>
      </c>
      <c r="AE164" s="7">
        <f t="shared" si="63"/>
        <v>103.51369999999999</v>
      </c>
      <c r="AF164" s="7">
        <f t="shared" si="64"/>
        <v>103.3961</v>
      </c>
      <c r="AG164" s="7">
        <f>IFERROR(AC164/'2018(2018=100)'!AF164*100-100,"")</f>
        <v>1.0927795515407723</v>
      </c>
      <c r="AH164" s="7">
        <f t="shared" si="65"/>
        <v>1.4860778652185331</v>
      </c>
      <c r="AI164" s="7">
        <f t="shared" si="65"/>
        <v>-0.61619405600281141</v>
      </c>
      <c r="AJ164" s="7">
        <f t="shared" si="65"/>
        <v>-0.11360815041871319</v>
      </c>
    </row>
    <row r="165" spans="1:36" s="46" customFormat="1" x14ac:dyDescent="0.2">
      <c r="A165" s="54" t="s">
        <v>20</v>
      </c>
      <c r="B165" s="46" t="s">
        <v>21</v>
      </c>
      <c r="C165" s="26">
        <v>100.7709</v>
      </c>
      <c r="D165" s="109">
        <v>101.1533</v>
      </c>
      <c r="E165" s="109">
        <v>101.18640000000001</v>
      </c>
      <c r="F165" s="110">
        <v>101.1482</v>
      </c>
      <c r="G165" s="109">
        <v>101.5663</v>
      </c>
      <c r="H165" s="105">
        <v>101.91840000000001</v>
      </c>
      <c r="I165" s="105">
        <v>102.26900000000001</v>
      </c>
      <c r="J165" s="105">
        <v>102.92</v>
      </c>
      <c r="K165" s="105">
        <v>103.0304</v>
      </c>
      <c r="L165" s="109">
        <v>102.89190000000001</v>
      </c>
      <c r="M165" s="109">
        <v>103.03400000000001</v>
      </c>
      <c r="N165" s="109">
        <v>103.078</v>
      </c>
      <c r="O165" s="109">
        <v>103.244</v>
      </c>
      <c r="P165" s="21">
        <f t="shared" si="61"/>
        <v>0.37947463007674248</v>
      </c>
      <c r="Q165" s="20">
        <f t="shared" si="61"/>
        <v>3.2722610137291192E-2</v>
      </c>
      <c r="R165" s="20">
        <f t="shared" si="61"/>
        <v>-3.7752108979075584E-2</v>
      </c>
      <c r="S165" s="20">
        <f t="shared" si="61"/>
        <v>0.41335387085484021</v>
      </c>
      <c r="T165" s="20">
        <f t="shared" si="61"/>
        <v>0.34667010612772858</v>
      </c>
      <c r="U165" s="20">
        <f t="shared" si="61"/>
        <v>0.3440006907486774</v>
      </c>
      <c r="V165" s="20">
        <f t="shared" si="61"/>
        <v>0.63655653228250608</v>
      </c>
      <c r="W165" s="20">
        <f t="shared" si="61"/>
        <v>0.10726778080062038</v>
      </c>
      <c r="X165" s="20">
        <f t="shared" si="61"/>
        <v>-0.13442634406931683</v>
      </c>
      <c r="Y165" s="20">
        <f t="shared" si="61"/>
        <v>0.13810610942163495</v>
      </c>
      <c r="Z165" s="20">
        <f t="shared" si="61"/>
        <v>4.2704350020378638E-2</v>
      </c>
      <c r="AA165" s="19">
        <f t="shared" si="61"/>
        <v>0.16104309357961621</v>
      </c>
      <c r="AB165" s="20">
        <f t="shared" si="62"/>
        <v>102.28665833333332</v>
      </c>
      <c r="AC165" s="20">
        <f t="shared" si="49"/>
        <v>101.16263333333332</v>
      </c>
      <c r="AD165" s="20">
        <f t="shared" si="50"/>
        <v>101.91789999999999</v>
      </c>
      <c r="AE165" s="20">
        <f t="shared" si="63"/>
        <v>102.94743333333334</v>
      </c>
      <c r="AF165" s="20">
        <f t="shared" si="64"/>
        <v>103.11866666666667</v>
      </c>
      <c r="AG165" s="109">
        <f>IFERROR(AC165/'2018(2018=100)'!AF165*100-100,"")</f>
        <v>0.64498263929189648</v>
      </c>
      <c r="AH165" s="20">
        <f t="shared" si="65"/>
        <v>0.74658660196998028</v>
      </c>
      <c r="AI165" s="20">
        <f t="shared" si="65"/>
        <v>1.0101594845786082</v>
      </c>
      <c r="AJ165" s="20">
        <f t="shared" si="65"/>
        <v>0.16633084263392561</v>
      </c>
    </row>
    <row r="166" spans="1:36" s="46" customFormat="1" x14ac:dyDescent="0.2">
      <c r="A166" s="54" t="s">
        <v>22</v>
      </c>
      <c r="B166" s="46" t="s">
        <v>23</v>
      </c>
      <c r="C166" s="26">
        <v>100.57689999999999</v>
      </c>
      <c r="D166" s="109">
        <v>101.1024</v>
      </c>
      <c r="E166" s="109">
        <v>100.5812</v>
      </c>
      <c r="F166" s="110">
        <v>100.8232</v>
      </c>
      <c r="G166" s="109">
        <v>101.5153</v>
      </c>
      <c r="H166" s="105">
        <v>102.623</v>
      </c>
      <c r="I166" s="105">
        <v>103.3471</v>
      </c>
      <c r="J166" s="105">
        <v>104.3357</v>
      </c>
      <c r="K166" s="105">
        <v>104.6486</v>
      </c>
      <c r="L166" s="109">
        <v>103.8947</v>
      </c>
      <c r="M166" s="109">
        <v>103.7773</v>
      </c>
      <c r="N166" s="109">
        <v>103.9958</v>
      </c>
      <c r="O166" s="109">
        <v>103.7773</v>
      </c>
      <c r="P166" s="21">
        <f t="shared" si="61"/>
        <v>0.52248577953785424</v>
      </c>
      <c r="Q166" s="20">
        <f t="shared" si="61"/>
        <v>-0.51551694123978009</v>
      </c>
      <c r="R166" s="20">
        <f t="shared" si="61"/>
        <v>0.24060162336500701</v>
      </c>
      <c r="S166" s="20">
        <f t="shared" si="61"/>
        <v>0.68644915059232037</v>
      </c>
      <c r="T166" s="20">
        <f t="shared" si="61"/>
        <v>1.0911655681458936</v>
      </c>
      <c r="U166" s="20">
        <f t="shared" si="61"/>
        <v>0.70559231361390029</v>
      </c>
      <c r="V166" s="20">
        <f t="shared" si="61"/>
        <v>0.95658223597953429</v>
      </c>
      <c r="W166" s="20">
        <f t="shared" si="61"/>
        <v>0.29989735057128009</v>
      </c>
      <c r="X166" s="20">
        <f t="shared" si="61"/>
        <v>-0.72041097539766563</v>
      </c>
      <c r="Y166" s="20">
        <f t="shared" si="61"/>
        <v>-0.11299902689935436</v>
      </c>
      <c r="Z166" s="20">
        <f t="shared" si="61"/>
        <v>0.21054700787166936</v>
      </c>
      <c r="AA166" s="19">
        <f t="shared" si="61"/>
        <v>-0.21010463884118966</v>
      </c>
      <c r="AB166" s="20">
        <f t="shared" si="62"/>
        <v>102.86846666666666</v>
      </c>
      <c r="AC166" s="20">
        <f t="shared" si="49"/>
        <v>100.8356</v>
      </c>
      <c r="AD166" s="20">
        <f t="shared" si="50"/>
        <v>102.49513333333334</v>
      </c>
      <c r="AE166" s="20">
        <f t="shared" si="63"/>
        <v>104.29300000000001</v>
      </c>
      <c r="AF166" s="20">
        <f t="shared" si="64"/>
        <v>103.85013333333332</v>
      </c>
      <c r="AG166" s="109">
        <f>IFERROR(AC166/'2018(2018=100)'!AF166*100-100,"")</f>
        <v>0.43940004661611454</v>
      </c>
      <c r="AH166" s="20">
        <f t="shared" si="65"/>
        <v>1.6457811857452498</v>
      </c>
      <c r="AI166" s="20">
        <f t="shared" si="65"/>
        <v>1.7540995442385281</v>
      </c>
      <c r="AJ166" s="20">
        <f t="shared" si="65"/>
        <v>-0.42463700024612194</v>
      </c>
    </row>
    <row r="167" spans="1:36" ht="15" customHeight="1" x14ac:dyDescent="0.2">
      <c r="A167" s="3" t="s">
        <v>24</v>
      </c>
      <c r="B167" s="1" t="s">
        <v>301</v>
      </c>
      <c r="C167" s="26">
        <v>99.353319999999997</v>
      </c>
      <c r="D167" s="7">
        <v>100.3087</v>
      </c>
      <c r="E167" s="7">
        <v>99.212249999999997</v>
      </c>
      <c r="F167" s="108">
        <v>99.665639999999996</v>
      </c>
      <c r="G167" s="7">
        <v>100.90730000000001</v>
      </c>
      <c r="H167" s="106">
        <v>102.69840000000001</v>
      </c>
      <c r="I167" s="106">
        <v>103.9597</v>
      </c>
      <c r="J167" s="106">
        <v>105.6759</v>
      </c>
      <c r="K167" s="106">
        <v>106.2028</v>
      </c>
      <c r="L167" s="7">
        <v>104.6082</v>
      </c>
      <c r="M167" s="7">
        <v>104.0275</v>
      </c>
      <c r="N167" s="7">
        <v>104.38500000000001</v>
      </c>
      <c r="O167" s="7">
        <v>103.9329</v>
      </c>
      <c r="P167" s="10">
        <f t="shared" si="61"/>
        <v>0.96159846495316426</v>
      </c>
      <c r="Q167" s="7">
        <f t="shared" si="61"/>
        <v>-1.0930756753900752</v>
      </c>
      <c r="R167" s="7">
        <f t="shared" si="61"/>
        <v>0.45698993823847245</v>
      </c>
      <c r="S167" s="7">
        <f t="shared" si="61"/>
        <v>1.2458255422831883</v>
      </c>
      <c r="T167" s="7">
        <f t="shared" si="61"/>
        <v>1.7749954661357505</v>
      </c>
      <c r="U167" s="7">
        <f t="shared" si="61"/>
        <v>1.2281593481495245</v>
      </c>
      <c r="V167" s="7">
        <f t="shared" si="61"/>
        <v>1.6508320050942822</v>
      </c>
      <c r="W167" s="7">
        <f t="shared" si="61"/>
        <v>0.49859996460876865</v>
      </c>
      <c r="X167" s="7">
        <f t="shared" si="61"/>
        <v>-1.5014670046364125</v>
      </c>
      <c r="Y167" s="7">
        <f t="shared" si="61"/>
        <v>-0.55511900596702091</v>
      </c>
      <c r="Z167" s="7">
        <f t="shared" si="61"/>
        <v>0.34365912859580566</v>
      </c>
      <c r="AA167" s="11">
        <f t="shared" si="61"/>
        <v>-0.43310820520189819</v>
      </c>
      <c r="AB167" s="7">
        <f t="shared" si="62"/>
        <v>102.9653575</v>
      </c>
      <c r="AC167" s="7">
        <f t="shared" si="49"/>
        <v>99.728863333333337</v>
      </c>
      <c r="AD167" s="7">
        <f t="shared" si="50"/>
        <v>102.5218</v>
      </c>
      <c r="AE167" s="7">
        <f t="shared" si="63"/>
        <v>105.49563333333333</v>
      </c>
      <c r="AF167" s="7">
        <f t="shared" si="64"/>
        <v>104.11513333333335</v>
      </c>
      <c r="AG167" s="7">
        <f>IFERROR(AC167/'2018(2018=100)'!AF167*100-100,"")</f>
        <v>0.57920688530489883</v>
      </c>
      <c r="AH167" s="7">
        <f t="shared" si="65"/>
        <v>2.8005299301683237</v>
      </c>
      <c r="AI167" s="7">
        <f t="shared" si="65"/>
        <v>2.9006838870692064</v>
      </c>
      <c r="AJ167" s="7">
        <f t="shared" si="65"/>
        <v>-1.308584968287775</v>
      </c>
    </row>
    <row r="168" spans="1:36" ht="15" customHeight="1" x14ac:dyDescent="0.2">
      <c r="A168" s="3" t="s">
        <v>26</v>
      </c>
      <c r="B168" s="1" t="s">
        <v>302</v>
      </c>
      <c r="C168" s="26">
        <v>103.3219</v>
      </c>
      <c r="D168" s="7">
        <v>103.4254</v>
      </c>
      <c r="E168" s="7">
        <v>103.5459</v>
      </c>
      <c r="F168" s="108">
        <v>103.82389999999999</v>
      </c>
      <c r="G168" s="7">
        <v>103.8116</v>
      </c>
      <c r="H168" s="106">
        <v>106.3646</v>
      </c>
      <c r="I168" s="106">
        <v>106.492</v>
      </c>
      <c r="J168" s="106">
        <v>107.0364</v>
      </c>
      <c r="K168" s="106">
        <v>106.974</v>
      </c>
      <c r="L168" s="7">
        <v>107.1481</v>
      </c>
      <c r="M168" s="7">
        <v>107.2617</v>
      </c>
      <c r="N168" s="7">
        <v>107.3623</v>
      </c>
      <c r="O168" s="7">
        <v>107.21769999999999</v>
      </c>
      <c r="P168" s="10">
        <f t="shared" si="61"/>
        <v>0.10017237391104579</v>
      </c>
      <c r="Q168" s="7">
        <f t="shared" si="61"/>
        <v>0.11650909737840698</v>
      </c>
      <c r="R168" s="7">
        <f t="shared" si="61"/>
        <v>0.2684799687867811</v>
      </c>
      <c r="S168" s="7">
        <f t="shared" si="61"/>
        <v>-1.1846983209064776E-2</v>
      </c>
      <c r="T168" s="7">
        <f t="shared" si="61"/>
        <v>2.4592627413506749</v>
      </c>
      <c r="U168" s="7">
        <f t="shared" si="61"/>
        <v>0.11977669262142537</v>
      </c>
      <c r="V168" s="7">
        <f t="shared" si="61"/>
        <v>0.51121210982984255</v>
      </c>
      <c r="W168" s="7">
        <f t="shared" si="61"/>
        <v>-5.8297924818096161E-2</v>
      </c>
      <c r="X168" s="7">
        <f t="shared" si="61"/>
        <v>0.16274982706077709</v>
      </c>
      <c r="Y168" s="7">
        <f t="shared" si="61"/>
        <v>0.10602147868231471</v>
      </c>
      <c r="Z168" s="7">
        <f t="shared" si="61"/>
        <v>9.3789302239289538E-2</v>
      </c>
      <c r="AA168" s="11">
        <f t="shared" si="61"/>
        <v>-0.13468414890516611</v>
      </c>
      <c r="AB168" s="7">
        <f t="shared" si="62"/>
        <v>105.87196666666665</v>
      </c>
      <c r="AC168" s="7">
        <f t="shared" si="49"/>
        <v>103.59839999999998</v>
      </c>
      <c r="AD168" s="7">
        <f t="shared" si="50"/>
        <v>105.55606666666667</v>
      </c>
      <c r="AE168" s="7">
        <f t="shared" si="63"/>
        <v>107.05283333333334</v>
      </c>
      <c r="AF168" s="7">
        <f t="shared" si="64"/>
        <v>107.28056666666667</v>
      </c>
      <c r="AG168" s="7">
        <f>IFERROR(AC168/'2018(2018=100)'!AF168*100-100,"")</f>
        <v>0.1946540103948422</v>
      </c>
      <c r="AH168" s="7">
        <f t="shared" si="65"/>
        <v>1.8896688237141461</v>
      </c>
      <c r="AI168" s="7">
        <f t="shared" si="65"/>
        <v>1.417982607663177</v>
      </c>
      <c r="AJ168" s="7">
        <f t="shared" si="65"/>
        <v>0.21272985145964185</v>
      </c>
    </row>
    <row r="169" spans="1:36" ht="15" customHeight="1" x14ac:dyDescent="0.2">
      <c r="A169" s="3" t="s">
        <v>27</v>
      </c>
      <c r="B169" s="1" t="s">
        <v>303</v>
      </c>
      <c r="C169" s="26">
        <v>102.45269999999999</v>
      </c>
      <c r="D169" s="7">
        <v>102.548</v>
      </c>
      <c r="E169" s="7">
        <v>102.47669999999999</v>
      </c>
      <c r="F169" s="108">
        <v>102.10290000000001</v>
      </c>
      <c r="G169" s="7">
        <v>102.2779</v>
      </c>
      <c r="H169" s="106">
        <v>102.2323</v>
      </c>
      <c r="I169" s="106">
        <v>102.2564</v>
      </c>
      <c r="J169" s="106">
        <v>102.3703</v>
      </c>
      <c r="K169" s="106">
        <v>102.37820000000001</v>
      </c>
      <c r="L169" s="7">
        <v>102.3207</v>
      </c>
      <c r="M169" s="7">
        <v>102.46559999999999</v>
      </c>
      <c r="N169" s="7">
        <v>102.6494</v>
      </c>
      <c r="O169" s="7">
        <v>102.8023</v>
      </c>
      <c r="P169" s="10">
        <f t="shared" si="61"/>
        <v>9.3018534406617712E-2</v>
      </c>
      <c r="Q169" s="7">
        <f t="shared" si="61"/>
        <v>-6.9528415961313636E-2</v>
      </c>
      <c r="R169" s="7">
        <f t="shared" si="61"/>
        <v>-0.36476584433338372</v>
      </c>
      <c r="S169" s="7">
        <f t="shared" si="61"/>
        <v>0.17139571941638987</v>
      </c>
      <c r="T169" s="7">
        <f t="shared" si="61"/>
        <v>-4.4584411686207297E-2</v>
      </c>
      <c r="U169" s="7">
        <f t="shared" si="61"/>
        <v>2.3573762890988691E-2</v>
      </c>
      <c r="V169" s="7">
        <f t="shared" si="61"/>
        <v>0.11138667115212447</v>
      </c>
      <c r="W169" s="7">
        <f t="shared" si="61"/>
        <v>7.7170820052363401E-3</v>
      </c>
      <c r="X169" s="7">
        <f t="shared" si="61"/>
        <v>-5.616430060306251E-2</v>
      </c>
      <c r="Y169" s="7">
        <f t="shared" si="61"/>
        <v>0.14161357379297904</v>
      </c>
      <c r="Z169" s="7">
        <f t="shared" si="61"/>
        <v>0.17937727393389105</v>
      </c>
      <c r="AA169" s="11">
        <f t="shared" si="61"/>
        <v>0.14895362271966761</v>
      </c>
      <c r="AB169" s="7">
        <f t="shared" si="62"/>
        <v>102.40672500000001</v>
      </c>
      <c r="AC169" s="7">
        <f t="shared" si="49"/>
        <v>102.37586666666668</v>
      </c>
      <c r="AD169" s="7">
        <f t="shared" si="50"/>
        <v>102.25553333333333</v>
      </c>
      <c r="AE169" s="7">
        <f t="shared" si="63"/>
        <v>102.35640000000001</v>
      </c>
      <c r="AF169" s="7">
        <f t="shared" si="64"/>
        <v>102.6391</v>
      </c>
      <c r="AG169" s="7">
        <f>IFERROR(AC169/'2018(2018=100)'!AF169*100-100,"")</f>
        <v>0.20839253884889786</v>
      </c>
      <c r="AH169" s="7">
        <f t="shared" si="65"/>
        <v>-0.11754072248800185</v>
      </c>
      <c r="AI169" s="7">
        <f t="shared" si="65"/>
        <v>9.8641768693212839E-2</v>
      </c>
      <c r="AJ169" s="7">
        <f t="shared" si="65"/>
        <v>0.27619181604667631</v>
      </c>
    </row>
    <row r="170" spans="1:36" ht="15" customHeight="1" x14ac:dyDescent="0.2">
      <c r="A170" s="3" t="s">
        <v>29</v>
      </c>
      <c r="B170" s="1" t="s">
        <v>304</v>
      </c>
      <c r="C170" s="26">
        <v>102.9815</v>
      </c>
      <c r="D170" s="7">
        <v>103.56529999999999</v>
      </c>
      <c r="E170" s="7">
        <v>103.8426</v>
      </c>
      <c r="F170" s="108">
        <v>103.97490000000001</v>
      </c>
      <c r="G170" s="7">
        <v>104.3573</v>
      </c>
      <c r="H170" s="106">
        <v>104.8359</v>
      </c>
      <c r="I170" s="106">
        <v>104.9308</v>
      </c>
      <c r="J170" s="106">
        <v>105.1263</v>
      </c>
      <c r="K170" s="106">
        <v>105.44970000000001</v>
      </c>
      <c r="L170" s="7">
        <v>105.6113</v>
      </c>
      <c r="M170" s="7">
        <v>105.9907</v>
      </c>
      <c r="N170" s="7">
        <v>106.12860000000001</v>
      </c>
      <c r="O170" s="7">
        <v>106.21550000000001</v>
      </c>
      <c r="P170" s="10">
        <f t="shared" si="61"/>
        <v>0.56689793797914823</v>
      </c>
      <c r="Q170" s="7">
        <f t="shared" si="61"/>
        <v>0.26775377467164291</v>
      </c>
      <c r="R170" s="7">
        <f t="shared" si="61"/>
        <v>0.1274043600603228</v>
      </c>
      <c r="S170" s="7">
        <f t="shared" si="61"/>
        <v>0.36778107023905754</v>
      </c>
      <c r="T170" s="7">
        <f t="shared" si="61"/>
        <v>0.45861669475925515</v>
      </c>
      <c r="U170" s="7">
        <f t="shared" si="61"/>
        <v>9.0522426001026127E-2</v>
      </c>
      <c r="V170" s="7">
        <f t="shared" si="61"/>
        <v>0.1863132655044997</v>
      </c>
      <c r="W170" s="7">
        <f t="shared" si="61"/>
        <v>0.30762996509912988</v>
      </c>
      <c r="X170" s="7">
        <f t="shared" si="61"/>
        <v>0.15324842081105289</v>
      </c>
      <c r="Y170" s="7">
        <f t="shared" si="61"/>
        <v>0.35924186142960457</v>
      </c>
      <c r="Z170" s="7">
        <f t="shared" si="61"/>
        <v>0.1301057545614869</v>
      </c>
      <c r="AA170" s="11">
        <f t="shared" si="61"/>
        <v>8.1881792466875061E-2</v>
      </c>
      <c r="AB170" s="7">
        <f t="shared" si="62"/>
        <v>105.00240833333334</v>
      </c>
      <c r="AC170" s="7">
        <f t="shared" si="49"/>
        <v>103.79426666666666</v>
      </c>
      <c r="AD170" s="7">
        <f t="shared" si="50"/>
        <v>104.70800000000001</v>
      </c>
      <c r="AE170" s="7">
        <f t="shared" si="63"/>
        <v>105.39576666666669</v>
      </c>
      <c r="AF170" s="7">
        <f t="shared" si="64"/>
        <v>106.11160000000001</v>
      </c>
      <c r="AG170" s="7">
        <f>IFERROR(AC170/'2018(2018=100)'!AF170*100-100,"")</f>
        <v>1.4695320412470068</v>
      </c>
      <c r="AH170" s="7">
        <f t="shared" si="65"/>
        <v>0.88033121932234337</v>
      </c>
      <c r="AI170" s="7">
        <f t="shared" si="65"/>
        <v>0.65684252078797556</v>
      </c>
      <c r="AJ170" s="7">
        <f t="shared" si="65"/>
        <v>0.67918603941396327</v>
      </c>
    </row>
    <row r="171" spans="1:36" ht="15" customHeight="1" x14ac:dyDescent="0.2">
      <c r="A171" s="3" t="s">
        <v>31</v>
      </c>
      <c r="B171" s="1" t="s">
        <v>32</v>
      </c>
      <c r="C171" s="26">
        <v>101.84220000000001</v>
      </c>
      <c r="D171" s="7">
        <v>102.5018</v>
      </c>
      <c r="E171" s="7">
        <v>102.7488</v>
      </c>
      <c r="F171" s="108">
        <v>103.0586</v>
      </c>
      <c r="G171" s="7">
        <v>103.5521</v>
      </c>
      <c r="H171" s="106">
        <v>103.93819999999999</v>
      </c>
      <c r="I171" s="106">
        <v>103.93819999999999</v>
      </c>
      <c r="J171" s="106">
        <v>105.2076</v>
      </c>
      <c r="K171" s="106">
        <v>105.52079999999999</v>
      </c>
      <c r="L171" s="7">
        <v>105.6661</v>
      </c>
      <c r="M171" s="7">
        <v>105.6152</v>
      </c>
      <c r="N171" s="7">
        <v>105.6152</v>
      </c>
      <c r="O171" s="7">
        <v>105.88939999999999</v>
      </c>
      <c r="P171" s="10">
        <f t="shared" si="61"/>
        <v>0.64766864816352898</v>
      </c>
      <c r="Q171" s="7">
        <f t="shared" si="61"/>
        <v>0.24097137806360464</v>
      </c>
      <c r="R171" s="7">
        <f t="shared" si="61"/>
        <v>0.30151203712354363</v>
      </c>
      <c r="S171" s="7">
        <f t="shared" si="61"/>
        <v>0.47885377833581805</v>
      </c>
      <c r="T171" s="7">
        <f t="shared" si="61"/>
        <v>0.37285578950112935</v>
      </c>
      <c r="U171" s="7">
        <f t="shared" si="61"/>
        <v>0</v>
      </c>
      <c r="V171" s="7">
        <f t="shared" si="61"/>
        <v>1.2213026586952676</v>
      </c>
      <c r="W171" s="7">
        <f t="shared" si="61"/>
        <v>0.2976971245423285</v>
      </c>
      <c r="X171" s="7">
        <f t="shared" si="61"/>
        <v>0.13769797044753829</v>
      </c>
      <c r="Y171" s="7">
        <f t="shared" si="61"/>
        <v>-4.8170605331320657E-2</v>
      </c>
      <c r="Z171" s="7">
        <f t="shared" si="61"/>
        <v>0</v>
      </c>
      <c r="AA171" s="11">
        <f t="shared" si="61"/>
        <v>0.25962172111589366</v>
      </c>
      <c r="AB171" s="7">
        <f t="shared" si="62"/>
        <v>104.43766666666669</v>
      </c>
      <c r="AC171" s="7">
        <f t="shared" si="49"/>
        <v>102.76973333333335</v>
      </c>
      <c r="AD171" s="7">
        <f t="shared" si="50"/>
        <v>103.8095</v>
      </c>
      <c r="AE171" s="7">
        <f t="shared" si="63"/>
        <v>105.46483333333333</v>
      </c>
      <c r="AF171" s="7">
        <f t="shared" si="64"/>
        <v>105.70659999999999</v>
      </c>
      <c r="AG171" s="7">
        <f>IFERROR(AC171/'2018(2018=100)'!AF171*100-100,"")</f>
        <v>1.8632859064802147</v>
      </c>
      <c r="AH171" s="7">
        <f t="shared" si="65"/>
        <v>1.0117440543454279</v>
      </c>
      <c r="AI171" s="7">
        <f t="shared" si="65"/>
        <v>1.5945875216943932</v>
      </c>
      <c r="AJ171" s="7">
        <f t="shared" si="65"/>
        <v>0.22923913026301079</v>
      </c>
    </row>
    <row r="172" spans="1:36" ht="15" customHeight="1" x14ac:dyDescent="0.2">
      <c r="A172" s="3" t="s">
        <v>33</v>
      </c>
      <c r="B172" s="1" t="s">
        <v>43</v>
      </c>
      <c r="C172" s="26">
        <v>101.2603</v>
      </c>
      <c r="D172" s="7">
        <v>100.90730000000001</v>
      </c>
      <c r="E172" s="7">
        <v>100.92440000000001</v>
      </c>
      <c r="F172" s="108">
        <v>100.92910000000001</v>
      </c>
      <c r="G172" s="7">
        <v>101.0446</v>
      </c>
      <c r="H172" s="106">
        <v>101.05889999999999</v>
      </c>
      <c r="I172" s="106">
        <v>101.3986</v>
      </c>
      <c r="J172" s="106">
        <v>101.5397</v>
      </c>
      <c r="K172" s="106">
        <v>101.6284</v>
      </c>
      <c r="L172" s="7">
        <v>101.80159999999999</v>
      </c>
      <c r="M172" s="7">
        <v>102.00320000000001</v>
      </c>
      <c r="N172" s="7">
        <v>102.0129</v>
      </c>
      <c r="O172" s="7">
        <v>102.0339</v>
      </c>
      <c r="P172" s="10">
        <f t="shared" si="61"/>
        <v>-0.34860651212764965</v>
      </c>
      <c r="Q172" s="7">
        <f t="shared" si="61"/>
        <v>1.6946246703656947E-2</v>
      </c>
      <c r="R172" s="7">
        <f t="shared" si="61"/>
        <v>4.6569511436280065E-3</v>
      </c>
      <c r="S172" s="7">
        <f t="shared" si="61"/>
        <v>0.11443676798861505</v>
      </c>
      <c r="T172" s="7">
        <f t="shared" si="61"/>
        <v>1.4152166469055786E-2</v>
      </c>
      <c r="U172" s="7">
        <f t="shared" si="61"/>
        <v>0.33614060711130606</v>
      </c>
      <c r="V172" s="7">
        <f t="shared" si="61"/>
        <v>0.13915379502280548</v>
      </c>
      <c r="W172" s="7">
        <f t="shared" si="61"/>
        <v>8.7354995139834857E-2</v>
      </c>
      <c r="X172" s="7">
        <f t="shared" si="61"/>
        <v>0.17042480251582653</v>
      </c>
      <c r="Y172" s="7">
        <f t="shared" si="61"/>
        <v>0.1980322509665991</v>
      </c>
      <c r="Z172" s="7">
        <f t="shared" si="61"/>
        <v>9.5095055841337879E-3</v>
      </c>
      <c r="AA172" s="11">
        <f t="shared" si="61"/>
        <v>2.0585631817153317E-2</v>
      </c>
      <c r="AB172" s="7">
        <f t="shared" si="62"/>
        <v>101.44021666666667</v>
      </c>
      <c r="AC172" s="7">
        <f t="shared" si="49"/>
        <v>100.92026666666668</v>
      </c>
      <c r="AD172" s="7">
        <f t="shared" si="50"/>
        <v>101.16736666666667</v>
      </c>
      <c r="AE172" s="7">
        <f t="shared" si="63"/>
        <v>101.65656666666666</v>
      </c>
      <c r="AF172" s="7">
        <f t="shared" si="64"/>
        <v>102.01666666666667</v>
      </c>
      <c r="AG172" s="7">
        <f>IFERROR(AC172/'2018(2018=100)'!AF172*100-100,"")</f>
        <v>-0.35895824111447894</v>
      </c>
      <c r="AH172" s="7">
        <f t="shared" si="65"/>
        <v>0.24484675691172697</v>
      </c>
      <c r="AI172" s="7">
        <f t="shared" si="65"/>
        <v>0.48355513849820397</v>
      </c>
      <c r="AJ172" s="7">
        <f t="shared" si="65"/>
        <v>0.35423191221948969</v>
      </c>
    </row>
    <row r="173" spans="1:36" ht="15" customHeight="1" x14ac:dyDescent="0.2">
      <c r="A173" s="3" t="s">
        <v>34</v>
      </c>
      <c r="B173" s="1" t="s">
        <v>305</v>
      </c>
      <c r="C173" s="26">
        <v>103.2099</v>
      </c>
      <c r="D173" s="7">
        <v>103.55070000000001</v>
      </c>
      <c r="E173" s="7">
        <v>103.55070000000001</v>
      </c>
      <c r="F173" s="108">
        <v>103.5548</v>
      </c>
      <c r="G173" s="7">
        <v>103.5616</v>
      </c>
      <c r="H173" s="106">
        <v>103.26009999999999</v>
      </c>
      <c r="I173" s="106">
        <v>103.26009999999999</v>
      </c>
      <c r="J173" s="106">
        <v>103.1369</v>
      </c>
      <c r="K173" s="106">
        <v>103.1369</v>
      </c>
      <c r="L173" s="7">
        <v>103.1369</v>
      </c>
      <c r="M173" s="7">
        <v>106.8165</v>
      </c>
      <c r="N173" s="7">
        <v>106.8165</v>
      </c>
      <c r="O173" s="7">
        <v>106.8263</v>
      </c>
      <c r="P173" s="10">
        <f t="shared" si="61"/>
        <v>0.33020088189214553</v>
      </c>
      <c r="Q173" s="7">
        <f t="shared" si="61"/>
        <v>0</v>
      </c>
      <c r="R173" s="7">
        <f t="shared" si="61"/>
        <v>3.9594131183990034E-3</v>
      </c>
      <c r="S173" s="7">
        <f t="shared" si="61"/>
        <v>6.5665715157562591E-3</v>
      </c>
      <c r="T173" s="7">
        <f t="shared" si="61"/>
        <v>-0.29113107561104146</v>
      </c>
      <c r="U173" s="7">
        <f t="shared" si="61"/>
        <v>0</v>
      </c>
      <c r="V173" s="7">
        <f t="shared" si="61"/>
        <v>-0.11931036286038567</v>
      </c>
      <c r="W173" s="7">
        <f t="shared" si="61"/>
        <v>0</v>
      </c>
      <c r="X173" s="7">
        <f t="shared" si="61"/>
        <v>0</v>
      </c>
      <c r="Y173" s="7">
        <f t="shared" si="61"/>
        <v>3.5676852804379497</v>
      </c>
      <c r="Z173" s="7">
        <f t="shared" si="61"/>
        <v>0</v>
      </c>
      <c r="AA173" s="11">
        <f t="shared" si="61"/>
        <v>9.1746125364512762E-3</v>
      </c>
      <c r="AB173" s="7">
        <f t="shared" si="62"/>
        <v>104.21733333333331</v>
      </c>
      <c r="AC173" s="7">
        <f t="shared" si="49"/>
        <v>103.55206666666668</v>
      </c>
      <c r="AD173" s="7">
        <f t="shared" si="50"/>
        <v>103.36059999999999</v>
      </c>
      <c r="AE173" s="7">
        <f t="shared" si="63"/>
        <v>103.13690000000001</v>
      </c>
      <c r="AF173" s="7">
        <f t="shared" si="64"/>
        <v>106.81976666666667</v>
      </c>
      <c r="AG173" s="7">
        <f>IFERROR(AC173/'2018(2018=100)'!AF173*100-100,"")</f>
        <v>0.23379352089301619</v>
      </c>
      <c r="AH173" s="7">
        <f t="shared" si="65"/>
        <v>-0.1848989332902562</v>
      </c>
      <c r="AI173" s="7">
        <f t="shared" si="65"/>
        <v>-0.21642676222852231</v>
      </c>
      <c r="AJ173" s="7">
        <f t="shared" si="65"/>
        <v>3.5708525917170846</v>
      </c>
    </row>
    <row r="174" spans="1:36" ht="15" customHeight="1" x14ac:dyDescent="0.2">
      <c r="A174" s="3"/>
      <c r="B174" s="1" t="s">
        <v>306</v>
      </c>
      <c r="C174" s="26">
        <v>102.3522</v>
      </c>
      <c r="D174" s="7">
        <v>103.0745</v>
      </c>
      <c r="E174" s="7">
        <v>103.7931</v>
      </c>
      <c r="F174" s="108">
        <v>103.8754</v>
      </c>
      <c r="G174" s="7">
        <v>103.8754</v>
      </c>
      <c r="H174" s="106">
        <v>103.8754</v>
      </c>
      <c r="I174" s="106">
        <v>103.79040000000001</v>
      </c>
      <c r="J174" s="106">
        <v>104.4843</v>
      </c>
      <c r="K174" s="106">
        <v>104.4843</v>
      </c>
      <c r="L174" s="7">
        <v>104.96250000000001</v>
      </c>
      <c r="M174" s="7">
        <v>105.1841</v>
      </c>
      <c r="N174" s="7">
        <v>105.1841</v>
      </c>
      <c r="O174" s="7">
        <v>105.1841</v>
      </c>
      <c r="P174" s="10">
        <f t="shared" si="61"/>
        <v>0.7057005125439455</v>
      </c>
      <c r="Q174" s="7">
        <f t="shared" si="61"/>
        <v>0.69716564232666178</v>
      </c>
      <c r="R174" s="7">
        <f t="shared" si="61"/>
        <v>7.9292361438287898E-2</v>
      </c>
      <c r="S174" s="7">
        <f t="shared" si="61"/>
        <v>0</v>
      </c>
      <c r="T174" s="7">
        <f t="shared" si="61"/>
        <v>0</v>
      </c>
      <c r="U174" s="7">
        <f t="shared" si="61"/>
        <v>-8.182880643539639E-2</v>
      </c>
      <c r="V174" s="7">
        <f t="shared" si="61"/>
        <v>0.66855894186745524</v>
      </c>
      <c r="W174" s="7">
        <f t="shared" si="61"/>
        <v>0</v>
      </c>
      <c r="X174" s="7">
        <f t="shared" si="61"/>
        <v>0.45767641645682755</v>
      </c>
      <c r="Y174" s="7">
        <f t="shared" si="61"/>
        <v>0.21112302012623094</v>
      </c>
      <c r="Z174" s="7">
        <f t="shared" si="61"/>
        <v>0</v>
      </c>
      <c r="AA174" s="11">
        <f t="shared" si="61"/>
        <v>0</v>
      </c>
      <c r="AB174" s="7">
        <f t="shared" si="62"/>
        <v>104.31396666666664</v>
      </c>
      <c r="AC174" s="7">
        <f t="shared" si="49"/>
        <v>103.581</v>
      </c>
      <c r="AD174" s="7">
        <f t="shared" si="50"/>
        <v>103.84706666666666</v>
      </c>
      <c r="AE174" s="7">
        <f t="shared" si="63"/>
        <v>104.64370000000001</v>
      </c>
      <c r="AF174" s="7">
        <f t="shared" si="64"/>
        <v>105.1841</v>
      </c>
      <c r="AG174" s="7">
        <f>IFERROR(AC174/'2018(2018=100)'!AF174*100-100,"")</f>
        <v>1.425207220527696</v>
      </c>
      <c r="AH174" s="7">
        <f t="shared" si="65"/>
        <v>0.25686821585682651</v>
      </c>
      <c r="AI174" s="7">
        <f t="shared" si="65"/>
        <v>0.76712165196769888</v>
      </c>
      <c r="AJ174" s="7">
        <f t="shared" si="65"/>
        <v>0.51641904863836885</v>
      </c>
    </row>
    <row r="175" spans="1:36" ht="15" customHeight="1" x14ac:dyDescent="0.2">
      <c r="A175" s="3"/>
      <c r="B175" s="1" t="s">
        <v>307</v>
      </c>
      <c r="C175" s="26">
        <v>100</v>
      </c>
      <c r="D175" s="7">
        <v>100</v>
      </c>
      <c r="E175" s="7">
        <v>100</v>
      </c>
      <c r="F175" s="108">
        <v>100</v>
      </c>
      <c r="G175" s="7">
        <v>100</v>
      </c>
      <c r="H175" s="106">
        <v>100</v>
      </c>
      <c r="I175" s="106">
        <v>100</v>
      </c>
      <c r="J175" s="106">
        <v>100</v>
      </c>
      <c r="K175" s="106">
        <v>100</v>
      </c>
      <c r="L175" s="7">
        <v>100</v>
      </c>
      <c r="M175" s="7">
        <v>100</v>
      </c>
      <c r="N175" s="7">
        <v>100</v>
      </c>
      <c r="O175" s="7">
        <v>100</v>
      </c>
      <c r="P175" s="10">
        <f t="shared" si="61"/>
        <v>0</v>
      </c>
      <c r="Q175" s="7">
        <f t="shared" si="61"/>
        <v>0</v>
      </c>
      <c r="R175" s="7">
        <f t="shared" si="61"/>
        <v>0</v>
      </c>
      <c r="S175" s="7">
        <f t="shared" si="61"/>
        <v>0</v>
      </c>
      <c r="T175" s="7">
        <f t="shared" si="61"/>
        <v>0</v>
      </c>
      <c r="U175" s="7">
        <f t="shared" si="61"/>
        <v>0</v>
      </c>
      <c r="V175" s="7">
        <f t="shared" si="61"/>
        <v>0</v>
      </c>
      <c r="W175" s="7">
        <f t="shared" si="61"/>
        <v>0</v>
      </c>
      <c r="X175" s="7">
        <f t="shared" si="61"/>
        <v>0</v>
      </c>
      <c r="Y175" s="7">
        <f t="shared" si="61"/>
        <v>0</v>
      </c>
      <c r="Z175" s="7">
        <f t="shared" si="61"/>
        <v>0</v>
      </c>
      <c r="AA175" s="11">
        <f t="shared" si="61"/>
        <v>0</v>
      </c>
      <c r="AB175" s="7">
        <f t="shared" si="62"/>
        <v>100</v>
      </c>
      <c r="AC175" s="7">
        <f t="shared" si="49"/>
        <v>100</v>
      </c>
      <c r="AD175" s="7">
        <f t="shared" si="50"/>
        <v>100</v>
      </c>
      <c r="AE175" s="7">
        <f t="shared" si="63"/>
        <v>100</v>
      </c>
      <c r="AF175" s="7">
        <f t="shared" si="64"/>
        <v>100</v>
      </c>
      <c r="AG175" s="7">
        <f>IFERROR(AC175/'2018(2018=100)'!AF175*100-100,"")</f>
        <v>0</v>
      </c>
      <c r="AH175" s="7">
        <f t="shared" si="65"/>
        <v>0</v>
      </c>
      <c r="AI175" s="7">
        <f t="shared" si="65"/>
        <v>0</v>
      </c>
      <c r="AJ175" s="7">
        <f t="shared" si="65"/>
        <v>0</v>
      </c>
    </row>
    <row r="176" spans="1:36" ht="15" customHeight="1" x14ac:dyDescent="0.2">
      <c r="A176" s="3"/>
      <c r="B176" s="1" t="s">
        <v>308</v>
      </c>
      <c r="C176" s="26">
        <v>100.6855</v>
      </c>
      <c r="D176" s="7">
        <v>101.095</v>
      </c>
      <c r="E176" s="7">
        <v>101.4671</v>
      </c>
      <c r="F176" s="108">
        <v>101.619</v>
      </c>
      <c r="G176" s="7">
        <v>101.619</v>
      </c>
      <c r="H176" s="106">
        <v>101.619</v>
      </c>
      <c r="I176" s="106">
        <v>101.619</v>
      </c>
      <c r="J176" s="106">
        <v>101.619</v>
      </c>
      <c r="K176" s="106">
        <v>101.8276</v>
      </c>
      <c r="L176" s="7">
        <v>101.8276</v>
      </c>
      <c r="M176" s="7">
        <v>101.8925</v>
      </c>
      <c r="N176" s="7">
        <v>101.8925</v>
      </c>
      <c r="O176" s="7">
        <v>101.8925</v>
      </c>
      <c r="P176" s="10">
        <f t="shared" si="61"/>
        <v>0.40671198931325186</v>
      </c>
      <c r="Q176" s="7">
        <f t="shared" si="61"/>
        <v>0.36806963746970989</v>
      </c>
      <c r="R176" s="7">
        <f t="shared" si="61"/>
        <v>0.14970369706042422</v>
      </c>
      <c r="S176" s="7">
        <f t="shared" si="61"/>
        <v>0</v>
      </c>
      <c r="T176" s="7">
        <f t="shared" si="61"/>
        <v>0</v>
      </c>
      <c r="U176" s="7">
        <f t="shared" si="61"/>
        <v>0</v>
      </c>
      <c r="V176" s="7">
        <f t="shared" si="61"/>
        <v>0</v>
      </c>
      <c r="W176" s="7">
        <f t="shared" si="61"/>
        <v>0.20527657229455526</v>
      </c>
      <c r="X176" s="7">
        <f t="shared" si="61"/>
        <v>0</v>
      </c>
      <c r="Y176" s="7">
        <f t="shared" si="61"/>
        <v>6.37351759247929E-2</v>
      </c>
      <c r="Z176" s="7">
        <f t="shared" si="61"/>
        <v>0</v>
      </c>
      <c r="AA176" s="11">
        <f t="shared" si="61"/>
        <v>0</v>
      </c>
      <c r="AB176" s="7">
        <f t="shared" si="62"/>
        <v>101.66581666666667</v>
      </c>
      <c r="AC176" s="7">
        <f t="shared" si="49"/>
        <v>101.39370000000001</v>
      </c>
      <c r="AD176" s="7">
        <f t="shared" si="50"/>
        <v>101.61899999999999</v>
      </c>
      <c r="AE176" s="7">
        <f t="shared" si="63"/>
        <v>101.75806666666666</v>
      </c>
      <c r="AF176" s="7">
        <f t="shared" si="64"/>
        <v>101.8925</v>
      </c>
      <c r="AG176" s="7">
        <f>IFERROR(AC176/'2018(2018=100)'!AF176*100-100,"")</f>
        <v>0.74203336682778342</v>
      </c>
      <c r="AH176" s="7">
        <f t="shared" si="65"/>
        <v>0.22220315463383145</v>
      </c>
      <c r="AI176" s="7">
        <f t="shared" si="65"/>
        <v>0.13685104819639093</v>
      </c>
      <c r="AJ176" s="7">
        <f t="shared" si="65"/>
        <v>0.13211073847708121</v>
      </c>
    </row>
    <row r="177" spans="1:36" ht="15" customHeight="1" x14ac:dyDescent="0.2">
      <c r="A177" s="3"/>
      <c r="B177" s="1" t="s">
        <v>309</v>
      </c>
      <c r="C177" s="26">
        <v>102.4532</v>
      </c>
      <c r="D177" s="7">
        <v>102.6198</v>
      </c>
      <c r="E177" s="7">
        <v>102.8409</v>
      </c>
      <c r="F177" s="108">
        <v>102.9692</v>
      </c>
      <c r="G177" s="7">
        <v>102.9836</v>
      </c>
      <c r="H177" s="106">
        <v>103.90479999999999</v>
      </c>
      <c r="I177" s="106">
        <v>104.10680000000001</v>
      </c>
      <c r="J177" s="106">
        <v>104.50279999999999</v>
      </c>
      <c r="K177" s="106">
        <v>104.6634</v>
      </c>
      <c r="L177" s="7">
        <v>105.53959999999999</v>
      </c>
      <c r="M177" s="7">
        <v>105.7193</v>
      </c>
      <c r="N177" s="7">
        <v>105.9212</v>
      </c>
      <c r="O177" s="7">
        <v>106.0136</v>
      </c>
      <c r="P177" s="10">
        <f t="shared" si="61"/>
        <v>0.16261083109166188</v>
      </c>
      <c r="Q177" s="7">
        <f t="shared" si="61"/>
        <v>0.21545549689241933</v>
      </c>
      <c r="R177" s="7">
        <f t="shared" si="61"/>
        <v>0.12475581213310644</v>
      </c>
      <c r="S177" s="7">
        <f t="shared" si="61"/>
        <v>1.3984764376138555E-2</v>
      </c>
      <c r="T177" s="7">
        <f t="shared" si="61"/>
        <v>0.8945113590901842</v>
      </c>
      <c r="U177" s="7">
        <f t="shared" si="61"/>
        <v>0.19440872798947922</v>
      </c>
      <c r="V177" s="7">
        <f t="shared" si="61"/>
        <v>0.38037861119541333</v>
      </c>
      <c r="W177" s="7">
        <f t="shared" si="61"/>
        <v>0.15368009278220518</v>
      </c>
      <c r="X177" s="7">
        <f t="shared" si="61"/>
        <v>0.83715988588178603</v>
      </c>
      <c r="Y177" s="7">
        <f t="shared" si="61"/>
        <v>0.17026784259179595</v>
      </c>
      <c r="Z177" s="7">
        <f t="shared" si="61"/>
        <v>0.19097742796253367</v>
      </c>
      <c r="AA177" s="11">
        <f t="shared" si="61"/>
        <v>8.7234661238730138E-2</v>
      </c>
      <c r="AB177" s="7">
        <f t="shared" si="62"/>
        <v>104.31541666666668</v>
      </c>
      <c r="AC177" s="7">
        <f t="shared" si="49"/>
        <v>102.80996666666665</v>
      </c>
      <c r="AD177" s="7">
        <f t="shared" si="50"/>
        <v>103.66506666666668</v>
      </c>
      <c r="AE177" s="7">
        <f t="shared" si="63"/>
        <v>104.90193333333333</v>
      </c>
      <c r="AF177" s="7">
        <f t="shared" si="64"/>
        <v>105.8847</v>
      </c>
      <c r="AG177" s="7">
        <f>IFERROR(AC177/'2018(2018=100)'!AF177*100-100,"")</f>
        <v>1.2326140650328057</v>
      </c>
      <c r="AH177" s="7">
        <f t="shared" si="65"/>
        <v>0.83172870075178196</v>
      </c>
      <c r="AI177" s="7">
        <f t="shared" si="65"/>
        <v>1.1931373860432473</v>
      </c>
      <c r="AJ177" s="7">
        <f t="shared" si="65"/>
        <v>0.93684323580944806</v>
      </c>
    </row>
    <row r="178" spans="1:36" s="46" customFormat="1" x14ac:dyDescent="0.2">
      <c r="A178" s="54" t="s">
        <v>36</v>
      </c>
      <c r="B178" s="46" t="s">
        <v>37</v>
      </c>
      <c r="C178" s="26">
        <v>100.8562</v>
      </c>
      <c r="D178" s="109">
        <v>101.1756</v>
      </c>
      <c r="E178" s="109">
        <v>101.4524</v>
      </c>
      <c r="F178" s="110">
        <v>101.291</v>
      </c>
      <c r="G178" s="109">
        <v>101.5887</v>
      </c>
      <c r="H178" s="105">
        <v>101.6087</v>
      </c>
      <c r="I178" s="105">
        <v>101.79510000000001</v>
      </c>
      <c r="J178" s="105">
        <v>102.29770000000001</v>
      </c>
      <c r="K178" s="105">
        <v>102.31910000000001</v>
      </c>
      <c r="L178" s="109">
        <v>102.4511</v>
      </c>
      <c r="M178" s="109">
        <v>102.7072</v>
      </c>
      <c r="N178" s="109">
        <v>102.6746</v>
      </c>
      <c r="O178" s="109">
        <v>103.00960000000001</v>
      </c>
      <c r="P178" s="21">
        <f t="shared" si="61"/>
        <v>0.31668851295210576</v>
      </c>
      <c r="Q178" s="20">
        <f t="shared" si="61"/>
        <v>0.27358374944155939</v>
      </c>
      <c r="R178" s="20">
        <f t="shared" si="61"/>
        <v>-0.15908938576120471</v>
      </c>
      <c r="S178" s="20">
        <f t="shared" si="61"/>
        <v>0.2939056777008876</v>
      </c>
      <c r="T178" s="20">
        <f t="shared" si="61"/>
        <v>1.9687228992984477E-2</v>
      </c>
      <c r="U178" s="20">
        <f t="shared" si="61"/>
        <v>0.18344885821785548</v>
      </c>
      <c r="V178" s="20">
        <f t="shared" si="61"/>
        <v>0.49373692839832273</v>
      </c>
      <c r="W178" s="20">
        <f t="shared" si="61"/>
        <v>2.0919336407367775E-2</v>
      </c>
      <c r="X178" s="20">
        <f t="shared" si="61"/>
        <v>0.12900817149485364</v>
      </c>
      <c r="Y178" s="20">
        <f t="shared" si="61"/>
        <v>0.24997291390722359</v>
      </c>
      <c r="Z178" s="20">
        <f t="shared" si="61"/>
        <v>-3.174071535394031E-2</v>
      </c>
      <c r="AA178" s="19">
        <f t="shared" si="61"/>
        <v>0.32627348925635746</v>
      </c>
      <c r="AB178" s="20">
        <f t="shared" si="62"/>
        <v>102.03090000000002</v>
      </c>
      <c r="AC178" s="20">
        <f t="shared" si="49"/>
        <v>101.30633333333333</v>
      </c>
      <c r="AD178" s="20">
        <f t="shared" si="50"/>
        <v>101.66416666666667</v>
      </c>
      <c r="AE178" s="20">
        <f t="shared" si="63"/>
        <v>102.35596666666667</v>
      </c>
      <c r="AF178" s="20">
        <f t="shared" si="64"/>
        <v>102.79713333333332</v>
      </c>
      <c r="AG178" s="109">
        <f>IFERROR(AC178/'2018(2018=100)'!AF178*100-100,"")</f>
        <v>0.73513155901652283</v>
      </c>
      <c r="AH178" s="20">
        <f t="shared" si="65"/>
        <v>0.35321911430349928</v>
      </c>
      <c r="AI178" s="20">
        <f t="shared" si="65"/>
        <v>0.68047574940366928</v>
      </c>
      <c r="AJ178" s="20">
        <f t="shared" si="65"/>
        <v>0.43101216375920615</v>
      </c>
    </row>
    <row r="179" spans="1:36" ht="15" customHeight="1" x14ac:dyDescent="0.2">
      <c r="A179" s="3" t="s">
        <v>38</v>
      </c>
      <c r="B179" s="1" t="s">
        <v>317</v>
      </c>
      <c r="C179" s="26">
        <v>99.495350000000002</v>
      </c>
      <c r="D179" s="7">
        <v>100.1075</v>
      </c>
      <c r="E179" s="7">
        <v>100.49679999999999</v>
      </c>
      <c r="F179" s="108">
        <v>101.29559999999999</v>
      </c>
      <c r="G179" s="7">
        <v>100.7098</v>
      </c>
      <c r="H179" s="106">
        <v>100.9556</v>
      </c>
      <c r="I179" s="106">
        <v>100.9631</v>
      </c>
      <c r="J179" s="106">
        <v>101.0003</v>
      </c>
      <c r="K179" s="106">
        <v>100.9516</v>
      </c>
      <c r="L179" s="7">
        <v>101.771</v>
      </c>
      <c r="M179" s="7">
        <v>101.6037</v>
      </c>
      <c r="N179" s="7">
        <v>100.09569999999999</v>
      </c>
      <c r="O179" s="7">
        <v>100.09950000000001</v>
      </c>
      <c r="P179" s="10">
        <f t="shared" si="61"/>
        <v>0.61525488377094983</v>
      </c>
      <c r="Q179" s="7">
        <f t="shared" si="61"/>
        <v>0.38888195190169722</v>
      </c>
      <c r="R179" s="7">
        <f t="shared" si="61"/>
        <v>0.79485117934103378</v>
      </c>
      <c r="S179" s="7">
        <f t="shared" si="61"/>
        <v>-0.5783074486947033</v>
      </c>
      <c r="T179" s="7">
        <f t="shared" si="61"/>
        <v>0.24406760811758405</v>
      </c>
      <c r="U179" s="7">
        <f t="shared" si="61"/>
        <v>7.4290083957632641E-3</v>
      </c>
      <c r="V179" s="7">
        <f t="shared" si="61"/>
        <v>3.6845144414145929E-2</v>
      </c>
      <c r="W179" s="7">
        <f t="shared" si="61"/>
        <v>-4.8217678561347475E-2</v>
      </c>
      <c r="X179" s="7">
        <f t="shared" si="61"/>
        <v>0.81167609032447396</v>
      </c>
      <c r="Y179" s="7">
        <f t="shared" si="61"/>
        <v>-0.16438867653850051</v>
      </c>
      <c r="Z179" s="7">
        <f t="shared" si="61"/>
        <v>-1.4841979179892166</v>
      </c>
      <c r="AA179" s="11">
        <f t="shared" si="61"/>
        <v>3.7963668769112561E-3</v>
      </c>
      <c r="AB179" s="7">
        <f t="shared" si="62"/>
        <v>100.83751666666666</v>
      </c>
      <c r="AC179" s="7">
        <f t="shared" si="49"/>
        <v>100.63330000000001</v>
      </c>
      <c r="AD179" s="7">
        <f t="shared" si="50"/>
        <v>100.87616666666668</v>
      </c>
      <c r="AE179" s="7">
        <f t="shared" si="63"/>
        <v>101.24096666666667</v>
      </c>
      <c r="AF179" s="7">
        <f t="shared" si="64"/>
        <v>100.59963333333333</v>
      </c>
      <c r="AG179" s="7">
        <f>IFERROR(AC179/'2018(2018=100)'!AF179*100-100,"")</f>
        <v>1.1532750385598831</v>
      </c>
      <c r="AH179" s="7">
        <f t="shared" si="65"/>
        <v>0.2413382713939427</v>
      </c>
      <c r="AI179" s="7">
        <f t="shared" si="65"/>
        <v>0.36163150529442589</v>
      </c>
      <c r="AJ179" s="7">
        <f t="shared" si="65"/>
        <v>-0.63347215504659005</v>
      </c>
    </row>
    <row r="180" spans="1:36" ht="15" customHeight="1" x14ac:dyDescent="0.2">
      <c r="A180" s="3" t="s">
        <v>40</v>
      </c>
      <c r="B180" s="1" t="s">
        <v>318</v>
      </c>
      <c r="C180" s="26">
        <v>101.29859999999999</v>
      </c>
      <c r="D180" s="7">
        <v>101.55549999999999</v>
      </c>
      <c r="E180" s="7">
        <v>101.8656</v>
      </c>
      <c r="F180" s="108">
        <v>101.45</v>
      </c>
      <c r="G180" s="7">
        <v>102.01179999999999</v>
      </c>
      <c r="H180" s="106">
        <v>101.9832</v>
      </c>
      <c r="I180" s="106">
        <v>102.24850000000001</v>
      </c>
      <c r="J180" s="106">
        <v>102.9627</v>
      </c>
      <c r="K180" s="106">
        <v>103.0046</v>
      </c>
      <c r="L180" s="7">
        <v>103.0046</v>
      </c>
      <c r="M180" s="7">
        <v>103.4113</v>
      </c>
      <c r="N180" s="7">
        <v>103.7109</v>
      </c>
      <c r="O180" s="7">
        <v>104.1917</v>
      </c>
      <c r="P180" s="10">
        <f t="shared" si="61"/>
        <v>0.25360666386307579</v>
      </c>
      <c r="Q180" s="7">
        <f t="shared" si="61"/>
        <v>0.30535027644982854</v>
      </c>
      <c r="R180" s="7">
        <f t="shared" si="61"/>
        <v>-0.4079885653252891</v>
      </c>
      <c r="S180" s="7">
        <f t="shared" si="61"/>
        <v>0.55377033021191813</v>
      </c>
      <c r="T180" s="7">
        <f t="shared" si="61"/>
        <v>-2.8035972309083161E-2</v>
      </c>
      <c r="U180" s="7">
        <f t="shared" si="61"/>
        <v>0.26014088594985302</v>
      </c>
      <c r="V180" s="7">
        <f t="shared" si="61"/>
        <v>0.69849435444039865</v>
      </c>
      <c r="W180" s="7">
        <f t="shared" si="61"/>
        <v>4.0694348535924435E-2</v>
      </c>
      <c r="X180" s="7">
        <f t="shared" si="61"/>
        <v>0</v>
      </c>
      <c r="Y180" s="7">
        <f t="shared" si="61"/>
        <v>0.39483673544676717</v>
      </c>
      <c r="Z180" s="7">
        <f t="shared" si="61"/>
        <v>0.28971688780626303</v>
      </c>
      <c r="AA180" s="11">
        <f t="shared" si="61"/>
        <v>0.4635964011497366</v>
      </c>
      <c r="AB180" s="7">
        <f t="shared" si="62"/>
        <v>102.61669999999999</v>
      </c>
      <c r="AC180" s="7">
        <f t="shared" si="49"/>
        <v>101.6237</v>
      </c>
      <c r="AD180" s="7">
        <f t="shared" si="50"/>
        <v>102.08116666666668</v>
      </c>
      <c r="AE180" s="7">
        <f t="shared" si="63"/>
        <v>102.99063333333334</v>
      </c>
      <c r="AF180" s="7">
        <f t="shared" si="64"/>
        <v>103.7713</v>
      </c>
      <c r="AG180" s="7">
        <f>IFERROR(AC180/'2018(2018=100)'!AF180*100-100,"")</f>
        <v>0.72503127100014808</v>
      </c>
      <c r="AH180" s="7">
        <f t="shared" si="65"/>
        <v>0.45015745998884427</v>
      </c>
      <c r="AI180" s="7">
        <f t="shared" si="65"/>
        <v>0.89092503187822558</v>
      </c>
      <c r="AJ180" s="7">
        <f t="shared" si="65"/>
        <v>0.75799773377450208</v>
      </c>
    </row>
    <row r="181" spans="1:36" ht="15" customHeight="1" x14ac:dyDescent="0.2">
      <c r="A181" s="3" t="s">
        <v>41</v>
      </c>
      <c r="B181" s="1" t="s">
        <v>316</v>
      </c>
      <c r="C181" s="26">
        <v>100.52889999999999</v>
      </c>
      <c r="D181" s="7">
        <v>100.52889999999999</v>
      </c>
      <c r="E181" s="7">
        <v>100.52889999999999</v>
      </c>
      <c r="F181" s="108">
        <v>100.52889999999999</v>
      </c>
      <c r="G181" s="7">
        <v>100.52889999999999</v>
      </c>
      <c r="H181" s="106">
        <v>100.52889999999999</v>
      </c>
      <c r="I181" s="106">
        <v>100.52889999999999</v>
      </c>
      <c r="J181" s="106">
        <v>100.52889999999999</v>
      </c>
      <c r="K181" s="106">
        <v>100.52889999999999</v>
      </c>
      <c r="L181" s="7">
        <v>100.63849999999999</v>
      </c>
      <c r="M181" s="7">
        <v>100.63849999999999</v>
      </c>
      <c r="N181" s="7">
        <v>100.63849999999999</v>
      </c>
      <c r="O181" s="7">
        <v>100.63849999999999</v>
      </c>
      <c r="P181" s="10">
        <f t="shared" si="61"/>
        <v>0</v>
      </c>
      <c r="Q181" s="7">
        <f t="shared" si="61"/>
        <v>0</v>
      </c>
      <c r="R181" s="7">
        <f t="shared" si="61"/>
        <v>0</v>
      </c>
      <c r="S181" s="7">
        <f t="shared" si="61"/>
        <v>0</v>
      </c>
      <c r="T181" s="7">
        <f t="shared" si="61"/>
        <v>0</v>
      </c>
      <c r="U181" s="7">
        <f t="shared" si="61"/>
        <v>0</v>
      </c>
      <c r="V181" s="7">
        <f t="shared" si="61"/>
        <v>0</v>
      </c>
      <c r="W181" s="7">
        <f t="shared" si="61"/>
        <v>0</v>
      </c>
      <c r="X181" s="7">
        <f t="shared" si="61"/>
        <v>0.10902337536768071</v>
      </c>
      <c r="Y181" s="7">
        <f t="shared" si="61"/>
        <v>0</v>
      </c>
      <c r="Z181" s="7">
        <f t="shared" si="61"/>
        <v>0</v>
      </c>
      <c r="AA181" s="11">
        <f t="shared" si="61"/>
        <v>0</v>
      </c>
      <c r="AB181" s="7">
        <f t="shared" si="62"/>
        <v>100.56543333333333</v>
      </c>
      <c r="AC181" s="7">
        <f t="shared" si="49"/>
        <v>100.52889999999998</v>
      </c>
      <c r="AD181" s="7">
        <f t="shared" si="50"/>
        <v>100.52889999999998</v>
      </c>
      <c r="AE181" s="7">
        <f t="shared" si="63"/>
        <v>100.56543333333332</v>
      </c>
      <c r="AF181" s="7">
        <f t="shared" si="64"/>
        <v>100.63849999999998</v>
      </c>
      <c r="AG181" s="7">
        <f>IFERROR(AC181/'2018(2018=100)'!AF181*100-100,"")</f>
        <v>0</v>
      </c>
      <c r="AH181" s="7">
        <f t="shared" si="65"/>
        <v>0</v>
      </c>
      <c r="AI181" s="7">
        <f t="shared" si="65"/>
        <v>3.634112512256138E-2</v>
      </c>
      <c r="AJ181" s="7">
        <f t="shared" si="65"/>
        <v>7.26558462931024E-2</v>
      </c>
    </row>
    <row r="182" spans="1:36" ht="15" customHeight="1" x14ac:dyDescent="0.2">
      <c r="A182" s="3" t="s">
        <v>42</v>
      </c>
      <c r="B182" s="1" t="s">
        <v>312</v>
      </c>
      <c r="C182" s="26">
        <v>101.26349999999999</v>
      </c>
      <c r="D182" s="7">
        <v>103.6952</v>
      </c>
      <c r="E182" s="7">
        <v>103.1418</v>
      </c>
      <c r="F182" s="108">
        <v>103.1418</v>
      </c>
      <c r="G182" s="7">
        <v>103.2949</v>
      </c>
      <c r="H182" s="106">
        <v>103.4487</v>
      </c>
      <c r="I182" s="106">
        <v>103.60299999999999</v>
      </c>
      <c r="J182" s="106">
        <v>103.60299999999999</v>
      </c>
      <c r="K182" s="106">
        <v>103.60299999999999</v>
      </c>
      <c r="L182" s="7">
        <v>103.7223</v>
      </c>
      <c r="M182" s="7">
        <v>103.7223</v>
      </c>
      <c r="N182" s="7">
        <v>103.7223</v>
      </c>
      <c r="O182" s="7">
        <v>103.7223</v>
      </c>
      <c r="P182" s="10">
        <f t="shared" si="61"/>
        <v>2.4013588311681966</v>
      </c>
      <c r="Q182" s="7">
        <f t="shared" si="61"/>
        <v>-0.53367947600274301</v>
      </c>
      <c r="R182" s="7">
        <f t="shared" si="61"/>
        <v>0</v>
      </c>
      <c r="S182" s="7">
        <f t="shared" si="61"/>
        <v>0.14843642441764146</v>
      </c>
      <c r="T182" s="7">
        <f t="shared" si="61"/>
        <v>0.14889408867233905</v>
      </c>
      <c r="U182" s="7">
        <f t="shared" si="61"/>
        <v>0.149156055126833</v>
      </c>
      <c r="V182" s="7">
        <f t="shared" si="61"/>
        <v>0</v>
      </c>
      <c r="W182" s="7">
        <f t="shared" si="61"/>
        <v>0</v>
      </c>
      <c r="X182" s="7">
        <f t="shared" si="61"/>
        <v>0.11515110566297283</v>
      </c>
      <c r="Y182" s="7">
        <f t="shared" si="61"/>
        <v>0</v>
      </c>
      <c r="Z182" s="7">
        <f t="shared" si="61"/>
        <v>0</v>
      </c>
      <c r="AA182" s="11">
        <f t="shared" si="61"/>
        <v>0</v>
      </c>
      <c r="AB182" s="7">
        <f t="shared" si="62"/>
        <v>103.53504999999997</v>
      </c>
      <c r="AC182" s="7">
        <f t="shared" si="49"/>
        <v>103.32626666666665</v>
      </c>
      <c r="AD182" s="7">
        <f t="shared" si="50"/>
        <v>103.44886666666667</v>
      </c>
      <c r="AE182" s="7">
        <f t="shared" si="63"/>
        <v>103.64276666666666</v>
      </c>
      <c r="AF182" s="7">
        <f t="shared" si="64"/>
        <v>103.7223</v>
      </c>
      <c r="AG182" s="7">
        <f>IFERROR(AC182/'2018(2018=100)'!AF182*100-100,"")</f>
        <v>2.3304886813088217</v>
      </c>
      <c r="AH182" s="7">
        <f t="shared" si="65"/>
        <v>0.11865327564338202</v>
      </c>
      <c r="AI182" s="7">
        <f t="shared" si="65"/>
        <v>0.1874355962011407</v>
      </c>
      <c r="AJ182" s="7">
        <f t="shared" si="65"/>
        <v>7.6737948909766374E-2</v>
      </c>
    </row>
    <row r="183" spans="1:36" ht="15" customHeight="1" x14ac:dyDescent="0.2">
      <c r="A183" s="3" t="s">
        <v>44</v>
      </c>
      <c r="B183" s="1" t="s">
        <v>313</v>
      </c>
      <c r="C183" s="26">
        <v>100.10290000000001</v>
      </c>
      <c r="D183" s="7">
        <v>100.3775</v>
      </c>
      <c r="E183" s="7">
        <v>100.38590000000001</v>
      </c>
      <c r="F183" s="108">
        <v>100.38590000000001</v>
      </c>
      <c r="G183" s="7">
        <v>100.38590000000001</v>
      </c>
      <c r="H183" s="106">
        <v>100.38590000000001</v>
      </c>
      <c r="I183" s="106">
        <v>100.38590000000001</v>
      </c>
      <c r="J183" s="106">
        <v>100.38590000000001</v>
      </c>
      <c r="K183" s="106">
        <v>100.38590000000001</v>
      </c>
      <c r="L183" s="7">
        <v>100.38590000000001</v>
      </c>
      <c r="M183" s="7">
        <v>100.38590000000001</v>
      </c>
      <c r="N183" s="7">
        <v>100.38590000000001</v>
      </c>
      <c r="O183" s="7">
        <v>100.38590000000001</v>
      </c>
      <c r="P183" s="10">
        <f t="shared" si="61"/>
        <v>0.27431772705884883</v>
      </c>
      <c r="Q183" s="7">
        <f t="shared" si="61"/>
        <v>8.3684092550709525E-3</v>
      </c>
      <c r="R183" s="7">
        <f t="shared" si="61"/>
        <v>0</v>
      </c>
      <c r="S183" s="7">
        <f t="shared" si="61"/>
        <v>0</v>
      </c>
      <c r="T183" s="7">
        <f t="shared" si="61"/>
        <v>0</v>
      </c>
      <c r="U183" s="7">
        <f t="shared" si="61"/>
        <v>0</v>
      </c>
      <c r="V183" s="7">
        <f t="shared" si="61"/>
        <v>0</v>
      </c>
      <c r="W183" s="7">
        <f t="shared" si="61"/>
        <v>0</v>
      </c>
      <c r="X183" s="7">
        <f t="shared" si="61"/>
        <v>0</v>
      </c>
      <c r="Y183" s="7">
        <f t="shared" si="61"/>
        <v>0</v>
      </c>
      <c r="Z183" s="7">
        <f t="shared" si="61"/>
        <v>0</v>
      </c>
      <c r="AA183" s="11">
        <f t="shared" si="61"/>
        <v>0</v>
      </c>
      <c r="AB183" s="7">
        <f t="shared" si="62"/>
        <v>100.3852</v>
      </c>
      <c r="AC183" s="7">
        <f t="shared" si="49"/>
        <v>100.3831</v>
      </c>
      <c r="AD183" s="7">
        <f t="shared" si="50"/>
        <v>100.38590000000001</v>
      </c>
      <c r="AE183" s="7">
        <f t="shared" si="63"/>
        <v>100.38590000000001</v>
      </c>
      <c r="AF183" s="7">
        <f t="shared" si="64"/>
        <v>100.38590000000001</v>
      </c>
      <c r="AG183" s="7">
        <f>IFERROR(AC183/'2018(2018=100)'!AF183*100-100,"")</f>
        <v>0.27991197058226192</v>
      </c>
      <c r="AH183" s="7">
        <f t="shared" si="65"/>
        <v>2.7893141375585628E-3</v>
      </c>
      <c r="AI183" s="7">
        <f t="shared" si="65"/>
        <v>0</v>
      </c>
      <c r="AJ183" s="7">
        <f t="shared" si="65"/>
        <v>0</v>
      </c>
    </row>
    <row r="184" spans="1:36" ht="15" customHeight="1" x14ac:dyDescent="0.2">
      <c r="A184" s="3" t="s">
        <v>46</v>
      </c>
      <c r="B184" s="1" t="s">
        <v>70</v>
      </c>
      <c r="C184" s="26">
        <v>100.9735</v>
      </c>
      <c r="D184" s="7">
        <v>100.9735</v>
      </c>
      <c r="E184" s="7">
        <v>100.9735</v>
      </c>
      <c r="F184" s="108">
        <v>100.9735</v>
      </c>
      <c r="G184" s="7">
        <v>100.9735</v>
      </c>
      <c r="H184" s="106">
        <v>100.9735</v>
      </c>
      <c r="I184" s="106">
        <v>100.9735</v>
      </c>
      <c r="J184" s="106">
        <v>100.9735</v>
      </c>
      <c r="K184" s="106">
        <v>100.9735</v>
      </c>
      <c r="L184" s="7">
        <v>100.9735</v>
      </c>
      <c r="M184" s="7">
        <v>100.9735</v>
      </c>
      <c r="N184" s="7">
        <v>100.9735</v>
      </c>
      <c r="O184" s="7">
        <v>100.9735</v>
      </c>
      <c r="P184" s="10">
        <f t="shared" si="61"/>
        <v>0</v>
      </c>
      <c r="Q184" s="7">
        <f t="shared" si="61"/>
        <v>0</v>
      </c>
      <c r="R184" s="7">
        <f t="shared" si="61"/>
        <v>0</v>
      </c>
      <c r="S184" s="7">
        <f t="shared" ref="S184:AA186" si="66">(G184-F184)/F184*100</f>
        <v>0</v>
      </c>
      <c r="T184" s="7">
        <f t="shared" si="66"/>
        <v>0</v>
      </c>
      <c r="U184" s="7">
        <f t="shared" si="66"/>
        <v>0</v>
      </c>
      <c r="V184" s="7">
        <f t="shared" si="66"/>
        <v>0</v>
      </c>
      <c r="W184" s="7">
        <f t="shared" si="66"/>
        <v>0</v>
      </c>
      <c r="X184" s="7">
        <f t="shared" si="66"/>
        <v>0</v>
      </c>
      <c r="Y184" s="7">
        <f t="shared" si="66"/>
        <v>0</v>
      </c>
      <c r="Z184" s="7">
        <f t="shared" si="66"/>
        <v>0</v>
      </c>
      <c r="AA184" s="11">
        <f t="shared" si="66"/>
        <v>0</v>
      </c>
      <c r="AB184" s="7">
        <f t="shared" si="62"/>
        <v>100.97350000000002</v>
      </c>
      <c r="AC184" s="7">
        <f t="shared" si="49"/>
        <v>100.9735</v>
      </c>
      <c r="AD184" s="7">
        <f t="shared" si="50"/>
        <v>100.9735</v>
      </c>
      <c r="AE184" s="7">
        <f t="shared" si="63"/>
        <v>100.9735</v>
      </c>
      <c r="AF184" s="7">
        <f t="shared" si="64"/>
        <v>100.9735</v>
      </c>
      <c r="AG184" s="7">
        <f>IFERROR(AC184/'2018(2018=100)'!AF184*100-100,"")</f>
        <v>0.27773961662664703</v>
      </c>
      <c r="AH184" s="7">
        <f t="shared" si="65"/>
        <v>0</v>
      </c>
      <c r="AI184" s="7">
        <f t="shared" si="65"/>
        <v>0</v>
      </c>
      <c r="AJ184" s="7">
        <f t="shared" si="65"/>
        <v>0</v>
      </c>
    </row>
    <row r="185" spans="1:36" s="46" customFormat="1" x14ac:dyDescent="0.2">
      <c r="A185" s="54" t="s">
        <v>47</v>
      </c>
      <c r="B185" s="46" t="s">
        <v>48</v>
      </c>
      <c r="C185" s="26">
        <v>100.6923</v>
      </c>
      <c r="D185" s="109">
        <v>101.2773</v>
      </c>
      <c r="E185" s="109">
        <v>101.95140000000001</v>
      </c>
      <c r="F185" s="110">
        <v>101.1236</v>
      </c>
      <c r="G185" s="109">
        <v>101.363</v>
      </c>
      <c r="H185" s="105">
        <v>102.9474</v>
      </c>
      <c r="I185" s="105">
        <v>102.273</v>
      </c>
      <c r="J185" s="105">
        <v>100.2962</v>
      </c>
      <c r="K185" s="105">
        <v>101.1199</v>
      </c>
      <c r="L185" s="109">
        <v>100.2334</v>
      </c>
      <c r="M185" s="109">
        <v>99.767859999999999</v>
      </c>
      <c r="N185" s="109">
        <v>100.7694</v>
      </c>
      <c r="O185" s="109">
        <v>100.2697</v>
      </c>
      <c r="P185" s="21">
        <f t="shared" ref="P185:R186" si="67">(D185-C185)/C185*100</f>
        <v>0.58097789006705947</v>
      </c>
      <c r="Q185" s="20">
        <f t="shared" si="67"/>
        <v>0.66559831275123837</v>
      </c>
      <c r="R185" s="20">
        <f t="shared" si="67"/>
        <v>-0.81195550036587094</v>
      </c>
      <c r="S185" s="20">
        <f t="shared" si="66"/>
        <v>0.23673998947822605</v>
      </c>
      <c r="T185" s="20">
        <f t="shared" si="66"/>
        <v>1.5630950149462843</v>
      </c>
      <c r="U185" s="20">
        <f t="shared" si="66"/>
        <v>-0.65509182359147067</v>
      </c>
      <c r="V185" s="20">
        <f t="shared" si="66"/>
        <v>-1.9328659568018904</v>
      </c>
      <c r="W185" s="20">
        <f t="shared" si="66"/>
        <v>0.82126740594359737</v>
      </c>
      <c r="X185" s="20">
        <f t="shared" si="66"/>
        <v>-0.87668203785802612</v>
      </c>
      <c r="Y185" s="20">
        <f t="shared" si="66"/>
        <v>-0.46445595978985477</v>
      </c>
      <c r="Z185" s="20">
        <f t="shared" si="66"/>
        <v>1.0038703847110739</v>
      </c>
      <c r="AA185" s="19">
        <f t="shared" si="66"/>
        <v>-0.49588466339980608</v>
      </c>
      <c r="AB185" s="20">
        <f>(AB163/AB165)*100</f>
        <v>101.11182633056008</v>
      </c>
      <c r="AC185" s="20">
        <f t="shared" ref="AC185:AF185" si="68">(AC163/AC165)*100</f>
        <v>101.45083214190748</v>
      </c>
      <c r="AD185" s="20">
        <f t="shared" si="68"/>
        <v>102.19549264653219</v>
      </c>
      <c r="AE185" s="20">
        <f t="shared" si="68"/>
        <v>100.55005418623031</v>
      </c>
      <c r="AF185" s="20">
        <f t="shared" si="68"/>
        <v>100.26904278565796</v>
      </c>
      <c r="AG185" s="109">
        <f>IFERROR(AC185/'2018(2018=100)'!AF185*100-100,"")</f>
        <v>0.44492720899339133</v>
      </c>
      <c r="AH185" s="20">
        <f t="shared" si="65"/>
        <v>0.734011233720679</v>
      </c>
      <c r="AI185" s="20">
        <f t="shared" si="65"/>
        <v>-1.6100890730993598</v>
      </c>
      <c r="AJ185" s="20">
        <f t="shared" si="65"/>
        <v>-0.27947414135837789</v>
      </c>
    </row>
    <row r="186" spans="1:36" s="46" customFormat="1" x14ac:dyDescent="0.2">
      <c r="A186" s="54" t="s">
        <v>314</v>
      </c>
      <c r="B186" s="46" t="s">
        <v>72</v>
      </c>
      <c r="C186" s="26">
        <v>100.6071</v>
      </c>
      <c r="D186" s="109">
        <v>101.25490000000001</v>
      </c>
      <c r="E186" s="109">
        <v>101.6841</v>
      </c>
      <c r="F186" s="110">
        <v>100.98099999999999</v>
      </c>
      <c r="G186" s="109">
        <v>101.34059999999999</v>
      </c>
      <c r="H186" s="105">
        <v>103.2612</v>
      </c>
      <c r="I186" s="105">
        <v>102.7491</v>
      </c>
      <c r="J186" s="105">
        <v>100.9063</v>
      </c>
      <c r="K186" s="105">
        <v>101.8228</v>
      </c>
      <c r="L186" s="109">
        <v>100.6647</v>
      </c>
      <c r="M186" s="109">
        <v>100.0853</v>
      </c>
      <c r="N186" s="109">
        <v>101.1653</v>
      </c>
      <c r="O186" s="109">
        <v>100.4979</v>
      </c>
      <c r="P186" s="21">
        <f t="shared" si="67"/>
        <v>0.64389093811470932</v>
      </c>
      <c r="Q186" s="20">
        <f t="shared" si="67"/>
        <v>0.42388072083424549</v>
      </c>
      <c r="R186" s="20">
        <f t="shared" si="67"/>
        <v>-0.69145520292750418</v>
      </c>
      <c r="S186" s="20">
        <f t="shared" si="66"/>
        <v>0.356106594309821</v>
      </c>
      <c r="T186" s="20">
        <f t="shared" si="66"/>
        <v>1.8951930420779113</v>
      </c>
      <c r="U186" s="20">
        <f t="shared" si="66"/>
        <v>-0.49592683408676613</v>
      </c>
      <c r="V186" s="20">
        <f t="shared" si="66"/>
        <v>-1.7934950281802926</v>
      </c>
      <c r="W186" s="20">
        <f t="shared" si="66"/>
        <v>0.90826836381871012</v>
      </c>
      <c r="X186" s="20">
        <f t="shared" si="66"/>
        <v>-1.1373680550917915</v>
      </c>
      <c r="Y186" s="20">
        <f t="shared" si="66"/>
        <v>-0.57557415856799121</v>
      </c>
      <c r="Z186" s="20">
        <f t="shared" si="66"/>
        <v>1.0790795451479869</v>
      </c>
      <c r="AA186" s="19">
        <f t="shared" si="66"/>
        <v>-0.6597123717322052</v>
      </c>
      <c r="AB186" s="20">
        <f>(AB163/AB178)*100</f>
        <v>101.36528084465917</v>
      </c>
      <c r="AC186" s="20">
        <f t="shared" ref="AC186:AF186" si="69">(AC163/AC178)*100</f>
        <v>101.30692717467484</v>
      </c>
      <c r="AD186" s="20">
        <f t="shared" si="69"/>
        <v>102.45055206275563</v>
      </c>
      <c r="AE186" s="20">
        <f t="shared" si="69"/>
        <v>101.13108533975708</v>
      </c>
      <c r="AF186" s="20">
        <f t="shared" si="69"/>
        <v>100.58266864769901</v>
      </c>
      <c r="AG186" s="109">
        <f>IFERROR(AC186/'2018(2018=100)'!AF186*100-100,"")</f>
        <v>0.35503799616789422</v>
      </c>
      <c r="AH186" s="20">
        <f t="shared" si="65"/>
        <v>1.1288713614903543</v>
      </c>
      <c r="AI186" s="20">
        <f t="shared" si="65"/>
        <v>-1.2879059179596481</v>
      </c>
      <c r="AJ186" s="20">
        <f t="shared" si="65"/>
        <v>-0.54228300844950184</v>
      </c>
    </row>
    <row r="187" spans="1:36" s="46" customFormat="1" ht="20.25" customHeight="1" x14ac:dyDescent="0.2">
      <c r="B187" s="22" t="s">
        <v>63</v>
      </c>
      <c r="C187" s="37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123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124"/>
      <c r="AB187" s="122"/>
      <c r="AC187" s="28" t="str">
        <f t="shared" si="49"/>
        <v/>
      </c>
      <c r="AD187" s="28" t="str">
        <f t="shared" si="50"/>
        <v/>
      </c>
      <c r="AE187" s="28"/>
      <c r="AF187" s="28"/>
      <c r="AG187" s="28"/>
      <c r="AH187" s="28"/>
      <c r="AI187" s="28"/>
      <c r="AJ187" s="28"/>
    </row>
    <row r="188" spans="1:36" x14ac:dyDescent="0.2">
      <c r="A188" s="1" t="s">
        <v>14</v>
      </c>
      <c r="B188" s="112" t="s">
        <v>15</v>
      </c>
      <c r="C188" s="14">
        <v>98.250789999999995</v>
      </c>
      <c r="D188" s="106">
        <v>101.2145</v>
      </c>
      <c r="E188" s="7">
        <v>103.5936</v>
      </c>
      <c r="F188" s="108">
        <v>105.9777</v>
      </c>
      <c r="G188" s="7">
        <v>106.2321</v>
      </c>
      <c r="H188" s="7">
        <v>107.10509999999999</v>
      </c>
      <c r="I188" s="7">
        <v>104.05200000000001</v>
      </c>
      <c r="J188" s="7">
        <v>104.1384</v>
      </c>
      <c r="K188" s="7">
        <v>102.2967</v>
      </c>
      <c r="L188" s="7">
        <v>104.5945</v>
      </c>
      <c r="M188" s="7">
        <v>102.8942</v>
      </c>
      <c r="N188" s="7">
        <v>106.485</v>
      </c>
      <c r="O188" s="7">
        <v>111.22669999999999</v>
      </c>
      <c r="P188" s="10">
        <f t="shared" ref="P188:AA209" si="70">(D188-C188)/C188*100</f>
        <v>3.0164744731314692</v>
      </c>
      <c r="Q188" s="7">
        <f t="shared" si="70"/>
        <v>2.3505525394088735</v>
      </c>
      <c r="R188" s="7">
        <f t="shared" si="70"/>
        <v>2.3013969974979185</v>
      </c>
      <c r="S188" s="7">
        <f t="shared" si="70"/>
        <v>0.24005050119034849</v>
      </c>
      <c r="T188" s="7">
        <f t="shared" si="70"/>
        <v>0.82178550551103702</v>
      </c>
      <c r="U188" s="7">
        <f t="shared" si="70"/>
        <v>-2.850564538943511</v>
      </c>
      <c r="V188" s="7">
        <f t="shared" si="70"/>
        <v>8.3035405374233637E-2</v>
      </c>
      <c r="W188" s="7">
        <f t="shared" si="70"/>
        <v>-1.7685119033901069</v>
      </c>
      <c r="X188" s="7">
        <f t="shared" si="70"/>
        <v>2.2462112658570561</v>
      </c>
      <c r="Y188" s="7">
        <f t="shared" si="70"/>
        <v>-1.6256112893125345</v>
      </c>
      <c r="Z188" s="7">
        <f t="shared" si="70"/>
        <v>3.4897982587939858</v>
      </c>
      <c r="AA188" s="11">
        <f t="shared" si="70"/>
        <v>4.4529276423909421</v>
      </c>
      <c r="AB188" s="20">
        <f t="shared" ref="AB188:AB208" si="71">AVERAGE(D188:O188)</f>
        <v>104.98420833333334</v>
      </c>
      <c r="AC188" s="7">
        <f t="shared" si="49"/>
        <v>103.59526666666666</v>
      </c>
      <c r="AD188" s="7">
        <f t="shared" si="50"/>
        <v>105.79640000000001</v>
      </c>
      <c r="AE188" s="7">
        <f t="shared" ref="AE188:AE208" si="72">IFERROR(AVERAGE(J188:L188),"")</f>
        <v>103.67653333333334</v>
      </c>
      <c r="AF188" s="7">
        <f t="shared" ref="AF188:AF208" si="73">IFERROR(AVERAGE(M188:O188),"")</f>
        <v>106.86863333333334</v>
      </c>
      <c r="AG188" s="7">
        <f>IFERROR(AC188/'2018(2018=100)'!AF188*100-100,"")</f>
        <v>4.4915744943644142</v>
      </c>
      <c r="AH188" s="7">
        <f t="shared" ref="AH188:AJ210" si="74">IFERROR(AD188/AC188*100-100,"")</f>
        <v>2.1247431510706321</v>
      </c>
      <c r="AI188" s="7">
        <f t="shared" si="74"/>
        <v>-2.0037228739982424</v>
      </c>
      <c r="AJ188" s="7">
        <f t="shared" si="74"/>
        <v>3.0789031011839256</v>
      </c>
    </row>
    <row r="189" spans="1:36" x14ac:dyDescent="0.2">
      <c r="A189" s="1" t="s">
        <v>315</v>
      </c>
      <c r="B189" s="112" t="s">
        <v>21</v>
      </c>
      <c r="C189" s="14">
        <v>100.9006</v>
      </c>
      <c r="D189" s="106">
        <v>101.5149</v>
      </c>
      <c r="E189" s="7">
        <v>101.13209999999999</v>
      </c>
      <c r="F189" s="108">
        <v>101.3946</v>
      </c>
      <c r="G189" s="7">
        <v>101.97629999999999</v>
      </c>
      <c r="H189" s="7">
        <v>102.8282</v>
      </c>
      <c r="I189" s="7">
        <v>103.49550000000001</v>
      </c>
      <c r="J189" s="7">
        <v>104.43729999999999</v>
      </c>
      <c r="K189" s="7">
        <v>104.81480000000001</v>
      </c>
      <c r="L189" s="7">
        <v>104.2009</v>
      </c>
      <c r="M189" s="7">
        <v>104.0436</v>
      </c>
      <c r="N189" s="7">
        <v>104.2229</v>
      </c>
      <c r="O189" s="7">
        <v>104.0423</v>
      </c>
      <c r="P189" s="10">
        <f t="shared" si="70"/>
        <v>0.60881699415067914</v>
      </c>
      <c r="Q189" s="7">
        <f t="shared" si="70"/>
        <v>-0.37708750144067832</v>
      </c>
      <c r="R189" s="7">
        <f t="shared" si="70"/>
        <v>0.25956150421083202</v>
      </c>
      <c r="S189" s="7">
        <f t="shared" si="70"/>
        <v>0.57369919108117973</v>
      </c>
      <c r="T189" s="7">
        <f t="shared" si="70"/>
        <v>0.83539018379760843</v>
      </c>
      <c r="U189" s="7">
        <f t="shared" si="70"/>
        <v>0.6489464952221391</v>
      </c>
      <c r="V189" s="7">
        <f t="shared" si="70"/>
        <v>0.90999125565844541</v>
      </c>
      <c r="W189" s="7">
        <f t="shared" si="70"/>
        <v>0.36146089567617312</v>
      </c>
      <c r="X189" s="7">
        <f t="shared" si="70"/>
        <v>-0.58569972942752446</v>
      </c>
      <c r="Y189" s="7">
        <f t="shared" si="70"/>
        <v>-0.1509583890350337</v>
      </c>
      <c r="Z189" s="7">
        <f t="shared" si="70"/>
        <v>0.172331599444846</v>
      </c>
      <c r="AA189" s="11">
        <f t="shared" si="70"/>
        <v>-0.17328245519938357</v>
      </c>
      <c r="AB189" s="20">
        <f t="shared" si="71"/>
        <v>103.17528333333335</v>
      </c>
      <c r="AC189" s="7">
        <f t="shared" si="49"/>
        <v>101.3472</v>
      </c>
      <c r="AD189" s="7">
        <f t="shared" si="50"/>
        <v>102.76666666666667</v>
      </c>
      <c r="AE189" s="7">
        <f t="shared" si="72"/>
        <v>104.48433333333332</v>
      </c>
      <c r="AF189" s="7">
        <f t="shared" si="73"/>
        <v>104.10293333333334</v>
      </c>
      <c r="AG189" s="7">
        <f>IFERROR(AC189/'2018(2018=100)'!AF189*100-100,"")</f>
        <v>0.66985962780424302</v>
      </c>
      <c r="AH189" s="7">
        <f t="shared" si="74"/>
        <v>1.4005978129308687</v>
      </c>
      <c r="AI189" s="7">
        <f t="shared" si="74"/>
        <v>1.6714239377229916</v>
      </c>
      <c r="AJ189" s="7">
        <f t="shared" si="74"/>
        <v>-0.36503080206600202</v>
      </c>
    </row>
    <row r="190" spans="1:36" s="46" customFormat="1" x14ac:dyDescent="0.2">
      <c r="A190" s="46" t="s">
        <v>16</v>
      </c>
      <c r="B190" s="54" t="s">
        <v>23</v>
      </c>
      <c r="C190" s="26">
        <v>100.7516</v>
      </c>
      <c r="D190" s="109">
        <v>101.2616</v>
      </c>
      <c r="E190" s="109">
        <v>100.7242</v>
      </c>
      <c r="F190" s="110">
        <v>101.0176</v>
      </c>
      <c r="G190" s="109">
        <v>101.758</v>
      </c>
      <c r="H190" s="109">
        <v>102.82340000000001</v>
      </c>
      <c r="I190" s="109">
        <v>103.6336</v>
      </c>
      <c r="J190" s="109">
        <v>104.7758</v>
      </c>
      <c r="K190" s="109">
        <v>105.23350000000001</v>
      </c>
      <c r="L190" s="109">
        <v>104.3687</v>
      </c>
      <c r="M190" s="109">
        <v>104.1545</v>
      </c>
      <c r="N190" s="109">
        <v>104.38200000000001</v>
      </c>
      <c r="O190" s="109">
        <v>104.1024</v>
      </c>
      <c r="P190" s="21">
        <f t="shared" si="70"/>
        <v>0.50619543510972043</v>
      </c>
      <c r="Q190" s="20">
        <f t="shared" si="70"/>
        <v>-0.53070463038309212</v>
      </c>
      <c r="R190" s="20">
        <f t="shared" si="70"/>
        <v>0.29129047438451278</v>
      </c>
      <c r="S190" s="20">
        <f t="shared" si="70"/>
        <v>0.73294158641661844</v>
      </c>
      <c r="T190" s="20">
        <f t="shared" si="70"/>
        <v>1.0469938481495422</v>
      </c>
      <c r="U190" s="20">
        <f t="shared" si="70"/>
        <v>0.78795293678286715</v>
      </c>
      <c r="V190" s="20">
        <f t="shared" si="70"/>
        <v>1.1021521977428195</v>
      </c>
      <c r="W190" s="20">
        <f t="shared" si="70"/>
        <v>0.43683751400609938</v>
      </c>
      <c r="X190" s="20">
        <f t="shared" si="70"/>
        <v>-0.82179153976633146</v>
      </c>
      <c r="Y190" s="20">
        <f t="shared" si="70"/>
        <v>-0.20523394465965877</v>
      </c>
      <c r="Z190" s="20">
        <f t="shared" si="70"/>
        <v>0.21842551209981928</v>
      </c>
      <c r="AA190" s="19">
        <f t="shared" si="70"/>
        <v>-0.26786227510490507</v>
      </c>
      <c r="AB190" s="20">
        <f t="shared" si="71"/>
        <v>103.18627500000001</v>
      </c>
      <c r="AC190" s="20">
        <f t="shared" si="49"/>
        <v>101.00113333333333</v>
      </c>
      <c r="AD190" s="20">
        <f t="shared" si="50"/>
        <v>102.73833333333334</v>
      </c>
      <c r="AE190" s="20">
        <f t="shared" si="72"/>
        <v>104.79266666666666</v>
      </c>
      <c r="AF190" s="20">
        <f t="shared" si="73"/>
        <v>104.21296666666666</v>
      </c>
      <c r="AG190" s="109">
        <f>IFERROR(AC190/'2018(2018=100)'!AF190*100-100,"")</f>
        <v>0.48570863849030843</v>
      </c>
      <c r="AH190" s="20">
        <f t="shared" si="74"/>
        <v>1.7199806998865483</v>
      </c>
      <c r="AI190" s="20">
        <f t="shared" si="74"/>
        <v>1.9995782165046876</v>
      </c>
      <c r="AJ190" s="20">
        <f t="shared" si="74"/>
        <v>-0.55318756401530322</v>
      </c>
    </row>
    <row r="191" spans="1:36" x14ac:dyDescent="0.2">
      <c r="A191" s="1" t="s">
        <v>18</v>
      </c>
      <c r="B191" s="3" t="s">
        <v>301</v>
      </c>
      <c r="C191" s="14">
        <v>99.716130000000007</v>
      </c>
      <c r="D191" s="7">
        <v>100.5519</v>
      </c>
      <c r="E191" s="7">
        <v>99.520629999999997</v>
      </c>
      <c r="F191" s="108">
        <v>99.978970000000004</v>
      </c>
      <c r="G191" s="7">
        <v>101.21769999999999</v>
      </c>
      <c r="H191" s="7">
        <v>102.70569999999999</v>
      </c>
      <c r="I191" s="7">
        <v>103.99930000000001</v>
      </c>
      <c r="J191" s="7">
        <v>105.7938</v>
      </c>
      <c r="K191" s="7">
        <v>106.5428</v>
      </c>
      <c r="L191" s="7">
        <v>104.89749999999999</v>
      </c>
      <c r="M191" s="7">
        <v>104.21980000000001</v>
      </c>
      <c r="N191" s="7">
        <v>104.5518</v>
      </c>
      <c r="O191" s="7">
        <v>104.0063</v>
      </c>
      <c r="P191" s="10">
        <f t="shared" si="70"/>
        <v>0.83814925428814424</v>
      </c>
      <c r="Q191" s="7">
        <f t="shared" si="70"/>
        <v>-1.0256096602848941</v>
      </c>
      <c r="R191" s="7">
        <f t="shared" si="70"/>
        <v>0.46054772764200436</v>
      </c>
      <c r="S191" s="7">
        <f t="shared" si="70"/>
        <v>1.2389905597146975</v>
      </c>
      <c r="T191" s="7">
        <f t="shared" si="70"/>
        <v>1.470098609235341</v>
      </c>
      <c r="U191" s="7">
        <f t="shared" si="70"/>
        <v>1.2595211366068408</v>
      </c>
      <c r="V191" s="7">
        <f t="shared" si="70"/>
        <v>1.7254923831218085</v>
      </c>
      <c r="W191" s="7">
        <f t="shared" si="70"/>
        <v>0.70798099699603878</v>
      </c>
      <c r="X191" s="7">
        <f t="shared" si="70"/>
        <v>-1.5442620242756957</v>
      </c>
      <c r="Y191" s="7">
        <f t="shared" si="70"/>
        <v>-0.64605924831381811</v>
      </c>
      <c r="Z191" s="7">
        <f t="shared" si="70"/>
        <v>0.31855751018519862</v>
      </c>
      <c r="AA191" s="11">
        <f t="shared" si="70"/>
        <v>-0.52175094068203898</v>
      </c>
      <c r="AB191" s="7">
        <f t="shared" si="71"/>
        <v>103.16551666666668</v>
      </c>
      <c r="AC191" s="7">
        <f t="shared" si="49"/>
        <v>100.01716666666668</v>
      </c>
      <c r="AD191" s="7">
        <f t="shared" si="50"/>
        <v>102.64089999999999</v>
      </c>
      <c r="AE191" s="7">
        <f t="shared" si="72"/>
        <v>105.74470000000001</v>
      </c>
      <c r="AF191" s="7">
        <f t="shared" si="73"/>
        <v>104.2593</v>
      </c>
      <c r="AG191" s="7">
        <f>IFERROR(AC191/'2018(2018=100)'!AF191*100-100,"")</f>
        <v>0.55574322739258264</v>
      </c>
      <c r="AH191" s="7">
        <f t="shared" si="74"/>
        <v>2.6232830030844241</v>
      </c>
      <c r="AI191" s="7">
        <f t="shared" si="74"/>
        <v>3.0239407487658667</v>
      </c>
      <c r="AJ191" s="7">
        <f t="shared" si="74"/>
        <v>-1.4047039709791704</v>
      </c>
    </row>
    <row r="192" spans="1:36" x14ac:dyDescent="0.2">
      <c r="A192" s="1" t="s">
        <v>56</v>
      </c>
      <c r="B192" s="3" t="s">
        <v>302</v>
      </c>
      <c r="C192" s="14">
        <v>102.7522</v>
      </c>
      <c r="D192" s="7">
        <v>102.857</v>
      </c>
      <c r="E192" s="7">
        <v>102.98099999999999</v>
      </c>
      <c r="F192" s="108">
        <v>103.4308</v>
      </c>
      <c r="G192" s="7">
        <v>103.3973</v>
      </c>
      <c r="H192" s="7">
        <v>106.01649999999999</v>
      </c>
      <c r="I192" s="7">
        <v>106.25230000000001</v>
      </c>
      <c r="J192" s="7">
        <v>106.4748</v>
      </c>
      <c r="K192" s="7">
        <v>106.40519999999999</v>
      </c>
      <c r="L192" s="7">
        <v>106.56189999999999</v>
      </c>
      <c r="M192" s="7">
        <v>106.7912</v>
      </c>
      <c r="N192" s="7">
        <v>106.9688</v>
      </c>
      <c r="O192" s="7">
        <v>106.905</v>
      </c>
      <c r="P192" s="10">
        <f t="shared" si="70"/>
        <v>0.10199295002929118</v>
      </c>
      <c r="Q192" s="7">
        <f t="shared" si="70"/>
        <v>0.12055572299405506</v>
      </c>
      <c r="R192" s="7">
        <f t="shared" si="70"/>
        <v>0.43677960012042072</v>
      </c>
      <c r="S192" s="7">
        <f t="shared" si="70"/>
        <v>-3.2388804882108262E-2</v>
      </c>
      <c r="T192" s="7">
        <f t="shared" si="70"/>
        <v>2.5331415810664226</v>
      </c>
      <c r="U192" s="7">
        <f t="shared" si="70"/>
        <v>0.22241820848642596</v>
      </c>
      <c r="V192" s="7">
        <f t="shared" si="70"/>
        <v>0.20940723165521741</v>
      </c>
      <c r="W192" s="7">
        <f t="shared" si="70"/>
        <v>-6.5367579934414832E-2</v>
      </c>
      <c r="X192" s="7">
        <f t="shared" si="70"/>
        <v>0.14726723881915615</v>
      </c>
      <c r="Y192" s="7">
        <f t="shared" si="70"/>
        <v>0.21518009720172893</v>
      </c>
      <c r="Z192" s="7">
        <f t="shared" si="70"/>
        <v>0.16630583793421011</v>
      </c>
      <c r="AA192" s="11">
        <f t="shared" si="70"/>
        <v>-5.9643559617384247E-2</v>
      </c>
      <c r="AB192" s="7">
        <f t="shared" si="71"/>
        <v>105.42015000000002</v>
      </c>
      <c r="AC192" s="7">
        <f t="shared" si="49"/>
        <v>103.0896</v>
      </c>
      <c r="AD192" s="7">
        <f t="shared" si="50"/>
        <v>105.22203333333333</v>
      </c>
      <c r="AE192" s="7">
        <f t="shared" si="72"/>
        <v>106.48063333333333</v>
      </c>
      <c r="AF192" s="7">
        <f t="shared" si="73"/>
        <v>106.88833333333332</v>
      </c>
      <c r="AG192" s="7">
        <f>IFERROR(AC192/'2018(2018=100)'!AF192*100-100,"")</f>
        <v>0.37166903151850761</v>
      </c>
      <c r="AH192" s="7">
        <f t="shared" si="74"/>
        <v>2.068524209360902</v>
      </c>
      <c r="AI192" s="7">
        <f t="shared" si="74"/>
        <v>1.1961373109117517</v>
      </c>
      <c r="AJ192" s="7">
        <f t="shared" si="74"/>
        <v>0.38288652803528578</v>
      </c>
    </row>
    <row r="193" spans="1:36" x14ac:dyDescent="0.2">
      <c r="A193" s="1" t="s">
        <v>58</v>
      </c>
      <c r="B193" s="3" t="s">
        <v>303</v>
      </c>
      <c r="C193" s="14">
        <v>102.43380000000001</v>
      </c>
      <c r="D193" s="7">
        <v>102.44459999999999</v>
      </c>
      <c r="E193" s="7">
        <v>102.3639</v>
      </c>
      <c r="F193" s="108">
        <v>102.0519</v>
      </c>
      <c r="G193" s="7">
        <v>102.19759999999999</v>
      </c>
      <c r="H193" s="7">
        <v>102.14879999999999</v>
      </c>
      <c r="I193" s="7">
        <v>102.2214</v>
      </c>
      <c r="J193" s="7">
        <v>102.61069999999999</v>
      </c>
      <c r="K193" s="7">
        <v>102.67619999999999</v>
      </c>
      <c r="L193" s="7">
        <v>102.6553</v>
      </c>
      <c r="M193" s="7">
        <v>102.7812</v>
      </c>
      <c r="N193" s="7">
        <v>102.9455</v>
      </c>
      <c r="O193" s="7">
        <v>103.0898</v>
      </c>
      <c r="P193" s="10">
        <f t="shared" si="70"/>
        <v>1.0543394855984099E-2</v>
      </c>
      <c r="Q193" s="7">
        <f t="shared" si="70"/>
        <v>-7.8774283856829067E-2</v>
      </c>
      <c r="R193" s="7">
        <f t="shared" si="70"/>
        <v>-0.30479495212667512</v>
      </c>
      <c r="S193" s="7">
        <f t="shared" si="70"/>
        <v>0.14277049226912075</v>
      </c>
      <c r="T193" s="7">
        <f t="shared" si="70"/>
        <v>-4.775063210877746E-2</v>
      </c>
      <c r="U193" s="7">
        <f t="shared" si="70"/>
        <v>7.1072787932906153E-2</v>
      </c>
      <c r="V193" s="7">
        <f t="shared" si="70"/>
        <v>0.38084001980015098</v>
      </c>
      <c r="W193" s="7">
        <f t="shared" si="70"/>
        <v>6.3833498845637077E-2</v>
      </c>
      <c r="X193" s="7">
        <f t="shared" si="70"/>
        <v>-2.035525272653008E-2</v>
      </c>
      <c r="Y193" s="7">
        <f t="shared" si="70"/>
        <v>0.12264344851167107</v>
      </c>
      <c r="Z193" s="7">
        <f t="shared" si="70"/>
        <v>0.15985413674874124</v>
      </c>
      <c r="AA193" s="11">
        <f t="shared" si="70"/>
        <v>0.14017125566440611</v>
      </c>
      <c r="AB193" s="7">
        <f t="shared" si="71"/>
        <v>102.515575</v>
      </c>
      <c r="AC193" s="7">
        <f t="shared" si="49"/>
        <v>102.28679999999999</v>
      </c>
      <c r="AD193" s="7">
        <f t="shared" si="50"/>
        <v>102.18926666666665</v>
      </c>
      <c r="AE193" s="7">
        <f t="shared" si="72"/>
        <v>102.6474</v>
      </c>
      <c r="AF193" s="7">
        <f t="shared" si="73"/>
        <v>102.93883333333333</v>
      </c>
      <c r="AG193" s="7">
        <f>IFERROR(AC193/'2018(2018=100)'!AF193*100-100,"")</f>
        <v>0.15885828320116957</v>
      </c>
      <c r="AH193" s="7">
        <f t="shared" si="74"/>
        <v>-9.5352805379903316E-2</v>
      </c>
      <c r="AI193" s="7">
        <f t="shared" si="74"/>
        <v>0.4483184470123831</v>
      </c>
      <c r="AJ193" s="7">
        <f t="shared" si="74"/>
        <v>0.28391691687595255</v>
      </c>
    </row>
    <row r="194" spans="1:36" x14ac:dyDescent="0.2">
      <c r="A194" s="1" t="s">
        <v>20</v>
      </c>
      <c r="B194" s="3" t="s">
        <v>304</v>
      </c>
      <c r="C194" s="14">
        <v>103.1097</v>
      </c>
      <c r="D194" s="7">
        <v>103.6442</v>
      </c>
      <c r="E194" s="7">
        <v>103.94110000000001</v>
      </c>
      <c r="F194" s="108">
        <v>104.2174</v>
      </c>
      <c r="G194" s="7">
        <v>104.55070000000001</v>
      </c>
      <c r="H194" s="7">
        <v>105.4157</v>
      </c>
      <c r="I194" s="7">
        <v>105.7304</v>
      </c>
      <c r="J194" s="7">
        <v>105.7471</v>
      </c>
      <c r="K194" s="7">
        <v>105.9785</v>
      </c>
      <c r="L194" s="7">
        <v>106.0612</v>
      </c>
      <c r="M194" s="7">
        <v>106.51130000000001</v>
      </c>
      <c r="N194" s="7">
        <v>106.6534</v>
      </c>
      <c r="O194" s="7">
        <v>106.8222</v>
      </c>
      <c r="P194" s="10">
        <f t="shared" si="70"/>
        <v>0.51837993903579793</v>
      </c>
      <c r="Q194" s="7">
        <f t="shared" si="70"/>
        <v>0.28646079568370242</v>
      </c>
      <c r="R194" s="7">
        <f t="shared" si="70"/>
        <v>0.26582362511075208</v>
      </c>
      <c r="S194" s="7">
        <f t="shared" si="70"/>
        <v>0.31981223864729724</v>
      </c>
      <c r="T194" s="7">
        <f t="shared" si="70"/>
        <v>0.827349792971252</v>
      </c>
      <c r="U194" s="7">
        <f t="shared" si="70"/>
        <v>0.29853238179891795</v>
      </c>
      <c r="V194" s="7">
        <f t="shared" si="70"/>
        <v>1.5794889643849036E-2</v>
      </c>
      <c r="W194" s="7">
        <f t="shared" si="70"/>
        <v>0.21882396774946414</v>
      </c>
      <c r="X194" s="7">
        <f t="shared" si="70"/>
        <v>7.8034695716586541E-2</v>
      </c>
      <c r="Y194" s="7">
        <f t="shared" si="70"/>
        <v>0.42437762348531433</v>
      </c>
      <c r="Z194" s="7">
        <f t="shared" si="70"/>
        <v>0.13341307448129844</v>
      </c>
      <c r="AA194" s="11">
        <f t="shared" si="70"/>
        <v>0.1582696847920369</v>
      </c>
      <c r="AB194" s="7">
        <f t="shared" si="71"/>
        <v>105.43943333333334</v>
      </c>
      <c r="AC194" s="7">
        <f t="shared" si="49"/>
        <v>103.93423333333334</v>
      </c>
      <c r="AD194" s="7">
        <f t="shared" si="50"/>
        <v>105.23226666666669</v>
      </c>
      <c r="AE194" s="7">
        <f t="shared" si="72"/>
        <v>105.92893333333332</v>
      </c>
      <c r="AF194" s="7">
        <f t="shared" si="73"/>
        <v>106.6623</v>
      </c>
      <c r="AG194" s="7">
        <f>IFERROR(AC194/'2018(2018=100)'!AF194*100-100,"")</f>
        <v>1.2148270971624981</v>
      </c>
      <c r="AH194" s="7">
        <f t="shared" si="74"/>
        <v>1.248898742698529</v>
      </c>
      <c r="AI194" s="7">
        <f t="shared" si="74"/>
        <v>0.66202761637110541</v>
      </c>
      <c r="AJ194" s="7">
        <f t="shared" si="74"/>
        <v>0.69231950477490045</v>
      </c>
    </row>
    <row r="195" spans="1:36" x14ac:dyDescent="0.2">
      <c r="A195" s="1" t="s">
        <v>22</v>
      </c>
      <c r="B195" s="3" t="s">
        <v>32</v>
      </c>
      <c r="C195" s="14">
        <v>101.8145</v>
      </c>
      <c r="D195" s="7">
        <v>102.3596</v>
      </c>
      <c r="E195" s="7">
        <v>102.51990000000001</v>
      </c>
      <c r="F195" s="108">
        <v>102.7229</v>
      </c>
      <c r="G195" s="7">
        <v>102.9486</v>
      </c>
      <c r="H195" s="7">
        <v>103.1574</v>
      </c>
      <c r="I195" s="7">
        <v>103.5234</v>
      </c>
      <c r="J195" s="7">
        <v>104.9522</v>
      </c>
      <c r="K195" s="7">
        <v>105.10429999999999</v>
      </c>
      <c r="L195" s="7">
        <v>105.366</v>
      </c>
      <c r="M195" s="7">
        <v>105.3344</v>
      </c>
      <c r="N195" s="7">
        <v>105.3344</v>
      </c>
      <c r="O195" s="7">
        <v>105.9308</v>
      </c>
      <c r="P195" s="10">
        <f t="shared" si="70"/>
        <v>0.53538543134819205</v>
      </c>
      <c r="Q195" s="7">
        <f t="shared" si="70"/>
        <v>0.15660475421944453</v>
      </c>
      <c r="R195" s="7">
        <f t="shared" si="70"/>
        <v>0.19801033750519531</v>
      </c>
      <c r="S195" s="7">
        <f t="shared" si="70"/>
        <v>0.21971731717076071</v>
      </c>
      <c r="T195" s="7">
        <f t="shared" si="70"/>
        <v>0.20281965951940731</v>
      </c>
      <c r="U195" s="7">
        <f t="shared" si="70"/>
        <v>0.35479761994776882</v>
      </c>
      <c r="V195" s="7">
        <f t="shared" si="70"/>
        <v>1.380171053114571</v>
      </c>
      <c r="W195" s="7">
        <f t="shared" si="70"/>
        <v>0.14492311738104596</v>
      </c>
      <c r="X195" s="7">
        <f t="shared" si="70"/>
        <v>0.24899076441211704</v>
      </c>
      <c r="Y195" s="7">
        <f t="shared" si="70"/>
        <v>-2.9990699086989547E-2</v>
      </c>
      <c r="Z195" s="7">
        <f t="shared" si="70"/>
        <v>0</v>
      </c>
      <c r="AA195" s="11">
        <f t="shared" si="70"/>
        <v>0.56619679800711131</v>
      </c>
      <c r="AB195" s="7">
        <f t="shared" si="71"/>
        <v>104.10449166666666</v>
      </c>
      <c r="AC195" s="7">
        <f t="shared" si="49"/>
        <v>102.53413333333333</v>
      </c>
      <c r="AD195" s="7">
        <f t="shared" si="50"/>
        <v>103.20979999999999</v>
      </c>
      <c r="AE195" s="7">
        <f t="shared" si="72"/>
        <v>105.14083333333333</v>
      </c>
      <c r="AF195" s="7">
        <f t="shared" si="73"/>
        <v>105.53320000000001</v>
      </c>
      <c r="AG195" s="7">
        <f>IFERROR(AC195/'2018(2018=100)'!AF195*100-100,"")</f>
        <v>1.679584214400748</v>
      </c>
      <c r="AH195" s="7">
        <f t="shared" si="74"/>
        <v>0.65896755031819509</v>
      </c>
      <c r="AI195" s="7">
        <f t="shared" si="74"/>
        <v>1.8709786602951937</v>
      </c>
      <c r="AJ195" s="7">
        <f t="shared" si="74"/>
        <v>0.37318200191806739</v>
      </c>
    </row>
    <row r="196" spans="1:36" x14ac:dyDescent="0.2">
      <c r="A196" s="1" t="s">
        <v>24</v>
      </c>
      <c r="B196" s="3" t="s">
        <v>43</v>
      </c>
      <c r="C196" s="14">
        <v>102.14190000000001</v>
      </c>
      <c r="D196" s="7">
        <v>101.7868</v>
      </c>
      <c r="E196" s="7">
        <v>101.85720000000001</v>
      </c>
      <c r="F196" s="108">
        <v>101.8676</v>
      </c>
      <c r="G196" s="7">
        <v>101.90860000000001</v>
      </c>
      <c r="H196" s="7">
        <v>101.95399999999999</v>
      </c>
      <c r="I196" s="7">
        <v>102.1896</v>
      </c>
      <c r="J196" s="7">
        <v>102.3526</v>
      </c>
      <c r="K196" s="7">
        <v>102.4059</v>
      </c>
      <c r="L196" s="7">
        <v>102.6635</v>
      </c>
      <c r="M196" s="7">
        <v>102.8472</v>
      </c>
      <c r="N196" s="7">
        <v>102.8489</v>
      </c>
      <c r="O196" s="7">
        <v>102.8749</v>
      </c>
      <c r="P196" s="10">
        <f t="shared" si="70"/>
        <v>-0.34765360738346091</v>
      </c>
      <c r="Q196" s="7">
        <f t="shared" si="70"/>
        <v>6.9164174529513123E-2</v>
      </c>
      <c r="R196" s="7">
        <f t="shared" si="70"/>
        <v>1.0210372953497613E-2</v>
      </c>
      <c r="S196" s="7">
        <f t="shared" si="70"/>
        <v>4.0248322332136058E-2</v>
      </c>
      <c r="T196" s="7">
        <f t="shared" si="70"/>
        <v>4.4549723968327071E-2</v>
      </c>
      <c r="U196" s="7">
        <f t="shared" si="70"/>
        <v>0.23108460678345641</v>
      </c>
      <c r="V196" s="7">
        <f t="shared" si="70"/>
        <v>0.15950742541315038</v>
      </c>
      <c r="W196" s="7">
        <f t="shared" si="70"/>
        <v>5.2074886226639319E-2</v>
      </c>
      <c r="X196" s="7">
        <f t="shared" si="70"/>
        <v>0.25154800651134018</v>
      </c>
      <c r="Y196" s="7">
        <f t="shared" si="70"/>
        <v>0.17893409049954634</v>
      </c>
      <c r="Z196" s="7">
        <f t="shared" si="70"/>
        <v>1.6529375617416815E-3</v>
      </c>
      <c r="AA196" s="11">
        <f t="shared" si="70"/>
        <v>2.5279803673151826E-2</v>
      </c>
      <c r="AB196" s="7">
        <f t="shared" si="71"/>
        <v>102.29640000000001</v>
      </c>
      <c r="AC196" s="7">
        <f t="shared" si="49"/>
        <v>101.8372</v>
      </c>
      <c r="AD196" s="7">
        <f t="shared" si="50"/>
        <v>102.01739999999999</v>
      </c>
      <c r="AE196" s="7">
        <f t="shared" si="72"/>
        <v>102.474</v>
      </c>
      <c r="AF196" s="7">
        <f t="shared" si="73"/>
        <v>102.85700000000001</v>
      </c>
      <c r="AG196" s="7">
        <f>IFERROR(AC196/'2018(2018=100)'!AF196*100-100,"")</f>
        <v>-0.3281379784638716</v>
      </c>
      <c r="AH196" s="7">
        <f t="shared" si="74"/>
        <v>0.17694909129473047</v>
      </c>
      <c r="AI196" s="7">
        <f t="shared" si="74"/>
        <v>0.44757070852618597</v>
      </c>
      <c r="AJ196" s="7">
        <f t="shared" si="74"/>
        <v>0.37375334231121826</v>
      </c>
    </row>
    <row r="197" spans="1:36" x14ac:dyDescent="0.2">
      <c r="A197" s="1" t="s">
        <v>26</v>
      </c>
      <c r="B197" s="3" t="s">
        <v>305</v>
      </c>
      <c r="C197" s="14">
        <v>102.2752</v>
      </c>
      <c r="D197" s="7">
        <v>102.6277</v>
      </c>
      <c r="E197" s="7">
        <v>102.6277</v>
      </c>
      <c r="F197" s="108">
        <v>102.64400000000001</v>
      </c>
      <c r="G197" s="7">
        <v>102.6511</v>
      </c>
      <c r="H197" s="7">
        <v>102.3391</v>
      </c>
      <c r="I197" s="7">
        <v>102.3391</v>
      </c>
      <c r="J197" s="7">
        <v>102.21169999999999</v>
      </c>
      <c r="K197" s="7">
        <v>102.21169999999999</v>
      </c>
      <c r="L197" s="7">
        <v>102.21169999999999</v>
      </c>
      <c r="M197" s="7">
        <v>106.0463</v>
      </c>
      <c r="N197" s="7">
        <v>106.0463</v>
      </c>
      <c r="O197" s="7">
        <v>106.105</v>
      </c>
      <c r="P197" s="10">
        <f t="shared" si="70"/>
        <v>0.34465833359407388</v>
      </c>
      <c r="Q197" s="7">
        <f t="shared" si="70"/>
        <v>0</v>
      </c>
      <c r="R197" s="7">
        <f t="shared" si="70"/>
        <v>1.5882651564832002E-2</v>
      </c>
      <c r="S197" s="7">
        <f t="shared" si="70"/>
        <v>6.9171115700811647E-3</v>
      </c>
      <c r="T197" s="7">
        <f t="shared" si="70"/>
        <v>-0.30394218863704103</v>
      </c>
      <c r="U197" s="7">
        <f t="shared" si="70"/>
        <v>0</v>
      </c>
      <c r="V197" s="7">
        <f t="shared" si="70"/>
        <v>-0.12448809887912696</v>
      </c>
      <c r="W197" s="7">
        <f t="shared" si="70"/>
        <v>0</v>
      </c>
      <c r="X197" s="7">
        <f t="shared" si="70"/>
        <v>0</v>
      </c>
      <c r="Y197" s="7">
        <f t="shared" si="70"/>
        <v>3.7516253031698024</v>
      </c>
      <c r="Z197" s="7">
        <f t="shared" si="70"/>
        <v>0</v>
      </c>
      <c r="AA197" s="11">
        <f t="shared" si="70"/>
        <v>5.5353180639024419E-2</v>
      </c>
      <c r="AB197" s="7">
        <f t="shared" si="71"/>
        <v>103.33844999999998</v>
      </c>
      <c r="AC197" s="7">
        <f t="shared" si="49"/>
        <v>102.63313333333333</v>
      </c>
      <c r="AD197" s="7">
        <f t="shared" si="50"/>
        <v>102.4431</v>
      </c>
      <c r="AE197" s="7">
        <f t="shared" si="72"/>
        <v>102.21169999999999</v>
      </c>
      <c r="AF197" s="7">
        <f t="shared" si="73"/>
        <v>106.06586666666668</v>
      </c>
      <c r="AG197" s="7">
        <f>IFERROR(AC197/'2018(2018=100)'!AF197*100-100,"")</f>
        <v>0.26944820758649257</v>
      </c>
      <c r="AH197" s="7">
        <f t="shared" si="74"/>
        <v>-0.18515787948921059</v>
      </c>
      <c r="AI197" s="7">
        <f t="shared" si="74"/>
        <v>-0.22588148933408547</v>
      </c>
      <c r="AJ197" s="7">
        <f t="shared" si="74"/>
        <v>3.7707685780264768</v>
      </c>
    </row>
    <row r="198" spans="1:36" x14ac:dyDescent="0.2">
      <c r="B198" s="3" t="s">
        <v>306</v>
      </c>
      <c r="C198" s="14">
        <v>101.7283</v>
      </c>
      <c r="D198" s="7">
        <v>102.2877</v>
      </c>
      <c r="E198" s="7">
        <v>103.35899999999999</v>
      </c>
      <c r="F198" s="108">
        <v>103.49590000000001</v>
      </c>
      <c r="G198" s="7">
        <v>103.49590000000001</v>
      </c>
      <c r="H198" s="7">
        <v>103.49590000000001</v>
      </c>
      <c r="I198" s="7">
        <v>103.0137</v>
      </c>
      <c r="J198" s="7">
        <v>104.0582</v>
      </c>
      <c r="K198" s="7">
        <v>104.06610000000001</v>
      </c>
      <c r="L198" s="7">
        <v>104.779</v>
      </c>
      <c r="M198" s="7">
        <v>105.12739999999999</v>
      </c>
      <c r="N198" s="7">
        <v>105.12739999999999</v>
      </c>
      <c r="O198" s="7">
        <v>105.12739999999999</v>
      </c>
      <c r="P198" s="10">
        <f t="shared" si="70"/>
        <v>0.54989614492721939</v>
      </c>
      <c r="Q198" s="7">
        <f t="shared" si="70"/>
        <v>1.0473400027569235</v>
      </c>
      <c r="R198" s="7">
        <f t="shared" si="70"/>
        <v>0.13245097185538884</v>
      </c>
      <c r="S198" s="7">
        <f t="shared" si="70"/>
        <v>0</v>
      </c>
      <c r="T198" s="7">
        <f t="shared" si="70"/>
        <v>0</v>
      </c>
      <c r="U198" s="7">
        <f t="shared" si="70"/>
        <v>-0.46591217623114151</v>
      </c>
      <c r="V198" s="7">
        <f t="shared" si="70"/>
        <v>1.0139428056656534</v>
      </c>
      <c r="W198" s="7">
        <f t="shared" si="70"/>
        <v>7.5919052991561039E-3</v>
      </c>
      <c r="X198" s="7">
        <f t="shared" si="70"/>
        <v>0.6850453702021988</v>
      </c>
      <c r="Y198" s="7">
        <f t="shared" si="70"/>
        <v>0.33250937687895288</v>
      </c>
      <c r="Z198" s="7">
        <f t="shared" si="70"/>
        <v>0</v>
      </c>
      <c r="AA198" s="11">
        <f t="shared" si="70"/>
        <v>0</v>
      </c>
      <c r="AB198" s="7">
        <f t="shared" si="71"/>
        <v>103.95280000000002</v>
      </c>
      <c r="AC198" s="7">
        <f t="shared" si="49"/>
        <v>103.04753333333333</v>
      </c>
      <c r="AD198" s="7">
        <f t="shared" si="50"/>
        <v>103.33516666666667</v>
      </c>
      <c r="AE198" s="7">
        <f t="shared" si="72"/>
        <v>104.30110000000001</v>
      </c>
      <c r="AF198" s="7">
        <f t="shared" si="73"/>
        <v>105.12740000000001</v>
      </c>
      <c r="AG198" s="7">
        <f>IFERROR(AC198/'2018(2018=100)'!AF198*100-100,"")</f>
        <v>1.3645772571331634</v>
      </c>
      <c r="AH198" s="7">
        <f t="shared" si="74"/>
        <v>0.27912684955097689</v>
      </c>
      <c r="AI198" s="7">
        <f t="shared" si="74"/>
        <v>0.93475760913919714</v>
      </c>
      <c r="AJ198" s="7">
        <f t="shared" si="74"/>
        <v>0.79222558534857512</v>
      </c>
    </row>
    <row r="199" spans="1:36" x14ac:dyDescent="0.2">
      <c r="B199" s="3" t="s">
        <v>307</v>
      </c>
      <c r="C199" s="14">
        <v>100</v>
      </c>
      <c r="D199" s="7">
        <v>100</v>
      </c>
      <c r="E199" s="7">
        <v>100</v>
      </c>
      <c r="F199" s="108">
        <v>100</v>
      </c>
      <c r="G199" s="7">
        <v>100</v>
      </c>
      <c r="H199" s="7">
        <v>100</v>
      </c>
      <c r="I199" s="7">
        <v>100</v>
      </c>
      <c r="J199" s="7">
        <v>100</v>
      </c>
      <c r="K199" s="7">
        <v>100</v>
      </c>
      <c r="L199" s="7">
        <v>100</v>
      </c>
      <c r="M199" s="7">
        <v>100</v>
      </c>
      <c r="N199" s="7">
        <v>100</v>
      </c>
      <c r="O199" s="7">
        <v>100</v>
      </c>
      <c r="P199" s="10">
        <f t="shared" si="70"/>
        <v>0</v>
      </c>
      <c r="Q199" s="7">
        <f t="shared" si="70"/>
        <v>0</v>
      </c>
      <c r="R199" s="7">
        <f t="shared" si="70"/>
        <v>0</v>
      </c>
      <c r="S199" s="7">
        <f t="shared" si="70"/>
        <v>0</v>
      </c>
      <c r="T199" s="7">
        <f t="shared" si="70"/>
        <v>0</v>
      </c>
      <c r="U199" s="7">
        <f t="shared" si="70"/>
        <v>0</v>
      </c>
      <c r="V199" s="7">
        <f t="shared" si="70"/>
        <v>0</v>
      </c>
      <c r="W199" s="7">
        <f t="shared" si="70"/>
        <v>0</v>
      </c>
      <c r="X199" s="7">
        <f t="shared" si="70"/>
        <v>0</v>
      </c>
      <c r="Y199" s="7">
        <f t="shared" si="70"/>
        <v>0</v>
      </c>
      <c r="Z199" s="7">
        <f t="shared" si="70"/>
        <v>0</v>
      </c>
      <c r="AA199" s="11">
        <f t="shared" si="70"/>
        <v>0</v>
      </c>
      <c r="AB199" s="7">
        <f t="shared" si="71"/>
        <v>100</v>
      </c>
      <c r="AC199" s="7">
        <f t="shared" ref="AC199:AC208" si="75">IFERROR(AVERAGE(D199:F199),"")</f>
        <v>100</v>
      </c>
      <c r="AD199" s="7">
        <f t="shared" ref="AD199:AD208" si="76">IFERROR(AVERAGE(G199:I199),"")</f>
        <v>100</v>
      </c>
      <c r="AE199" s="7">
        <f t="shared" si="72"/>
        <v>100</v>
      </c>
      <c r="AF199" s="7">
        <f t="shared" si="73"/>
        <v>100</v>
      </c>
      <c r="AG199" s="7">
        <f>IFERROR(AC199/'2018(2018=100)'!AF199*100-100,"")</f>
        <v>0</v>
      </c>
      <c r="AH199" s="7">
        <f t="shared" si="74"/>
        <v>0</v>
      </c>
      <c r="AI199" s="7">
        <f t="shared" si="74"/>
        <v>0</v>
      </c>
      <c r="AJ199" s="7">
        <f t="shared" si="74"/>
        <v>0</v>
      </c>
    </row>
    <row r="200" spans="1:36" x14ac:dyDescent="0.2">
      <c r="B200" s="3" t="s">
        <v>308</v>
      </c>
      <c r="C200" s="14">
        <v>100.1031</v>
      </c>
      <c r="D200" s="7">
        <v>100.52030000000001</v>
      </c>
      <c r="E200" s="7">
        <v>101.01309999999999</v>
      </c>
      <c r="F200" s="108">
        <v>101.25320000000001</v>
      </c>
      <c r="G200" s="7">
        <v>101.25700000000001</v>
      </c>
      <c r="H200" s="7">
        <v>101.25700000000001</v>
      </c>
      <c r="I200" s="7">
        <v>101.304</v>
      </c>
      <c r="J200" s="7">
        <v>101.304</v>
      </c>
      <c r="K200" s="7">
        <v>101.40949999999999</v>
      </c>
      <c r="L200" s="7">
        <v>101.40949999999999</v>
      </c>
      <c r="M200" s="7">
        <v>101.4676</v>
      </c>
      <c r="N200" s="7">
        <v>101.4746</v>
      </c>
      <c r="O200" s="7">
        <v>101.4746</v>
      </c>
      <c r="P200" s="10">
        <f t="shared" si="70"/>
        <v>0.41677030981059349</v>
      </c>
      <c r="Q200" s="7">
        <f t="shared" si="70"/>
        <v>0.49024923323944353</v>
      </c>
      <c r="R200" s="7">
        <f t="shared" si="70"/>
        <v>0.23769194292622683</v>
      </c>
      <c r="S200" s="7">
        <f t="shared" si="70"/>
        <v>3.7529678074354673E-3</v>
      </c>
      <c r="T200" s="7">
        <f t="shared" si="70"/>
        <v>0</v>
      </c>
      <c r="U200" s="7">
        <f t="shared" si="70"/>
        <v>4.6416544041396682E-2</v>
      </c>
      <c r="V200" s="7">
        <f t="shared" si="70"/>
        <v>0</v>
      </c>
      <c r="W200" s="7">
        <f t="shared" si="70"/>
        <v>0.10414198847033894</v>
      </c>
      <c r="X200" s="7">
        <f t="shared" si="70"/>
        <v>0</v>
      </c>
      <c r="Y200" s="7">
        <f t="shared" si="70"/>
        <v>5.7292462737722066E-2</v>
      </c>
      <c r="Z200" s="7">
        <f t="shared" si="70"/>
        <v>6.8987538879315084E-3</v>
      </c>
      <c r="AA200" s="11">
        <f t="shared" si="70"/>
        <v>0</v>
      </c>
      <c r="AB200" s="7">
        <f t="shared" si="71"/>
        <v>101.26203333333332</v>
      </c>
      <c r="AC200" s="7">
        <f t="shared" si="75"/>
        <v>100.92886666666668</v>
      </c>
      <c r="AD200" s="7">
        <f t="shared" si="76"/>
        <v>101.27266666666667</v>
      </c>
      <c r="AE200" s="7">
        <f t="shared" si="72"/>
        <v>101.37433333333333</v>
      </c>
      <c r="AF200" s="7">
        <f t="shared" si="73"/>
        <v>101.47226666666667</v>
      </c>
      <c r="AG200" s="7">
        <f>IFERROR(AC200/'2018(2018=100)'!AF200*100-100,"")</f>
        <v>0.82494975178917684</v>
      </c>
      <c r="AH200" s="7">
        <f t="shared" si="74"/>
        <v>0.34063594624068116</v>
      </c>
      <c r="AI200" s="7">
        <f t="shared" si="74"/>
        <v>0.10038904870680199</v>
      </c>
      <c r="AJ200" s="7">
        <f t="shared" si="74"/>
        <v>9.6605649687802497E-2</v>
      </c>
    </row>
    <row r="201" spans="1:36" x14ac:dyDescent="0.2">
      <c r="B201" s="3" t="s">
        <v>309</v>
      </c>
      <c r="C201" s="14">
        <v>102.5586</v>
      </c>
      <c r="D201" s="7">
        <v>102.69159999999999</v>
      </c>
      <c r="E201" s="7">
        <v>102.8723</v>
      </c>
      <c r="F201" s="108">
        <v>103.0333</v>
      </c>
      <c r="G201" s="7">
        <v>103.06950000000001</v>
      </c>
      <c r="H201" s="7">
        <v>103.75790000000001</v>
      </c>
      <c r="I201" s="7">
        <v>103.96429999999999</v>
      </c>
      <c r="J201" s="7">
        <v>104.44159999999999</v>
      </c>
      <c r="K201" s="7">
        <v>104.6099</v>
      </c>
      <c r="L201" s="7">
        <v>105.46380000000001</v>
      </c>
      <c r="M201" s="7">
        <v>105.6433</v>
      </c>
      <c r="N201" s="7">
        <v>105.83029999999999</v>
      </c>
      <c r="O201" s="7">
        <v>105.88720000000001</v>
      </c>
      <c r="P201" s="10">
        <f t="shared" si="70"/>
        <v>0.12968195743701219</v>
      </c>
      <c r="Q201" s="7">
        <f t="shared" si="70"/>
        <v>0.17596375945062853</v>
      </c>
      <c r="R201" s="7">
        <f t="shared" si="70"/>
        <v>0.1565047150690724</v>
      </c>
      <c r="S201" s="7">
        <f t="shared" si="70"/>
        <v>3.5134272123680407E-2</v>
      </c>
      <c r="T201" s="7">
        <f t="shared" si="70"/>
        <v>0.66789884495413432</v>
      </c>
      <c r="U201" s="7">
        <f t="shared" si="70"/>
        <v>0.19892461200543562</v>
      </c>
      <c r="V201" s="7">
        <f t="shared" si="70"/>
        <v>0.45909990256270633</v>
      </c>
      <c r="W201" s="7">
        <f t="shared" si="70"/>
        <v>0.16114268643912208</v>
      </c>
      <c r="X201" s="7">
        <f t="shared" si="70"/>
        <v>0.81627073537018024</v>
      </c>
      <c r="Y201" s="7">
        <f t="shared" si="70"/>
        <v>0.17020058067316957</v>
      </c>
      <c r="Z201" s="7">
        <f t="shared" si="70"/>
        <v>0.17701075221996818</v>
      </c>
      <c r="AA201" s="11">
        <f t="shared" si="70"/>
        <v>5.3765320517860246E-2</v>
      </c>
      <c r="AB201" s="7">
        <f t="shared" si="71"/>
        <v>104.27208333333336</v>
      </c>
      <c r="AC201" s="7">
        <f t="shared" si="75"/>
        <v>102.86573333333332</v>
      </c>
      <c r="AD201" s="7">
        <f t="shared" si="76"/>
        <v>103.59723333333334</v>
      </c>
      <c r="AE201" s="7">
        <f t="shared" si="72"/>
        <v>104.83843333333333</v>
      </c>
      <c r="AF201" s="7">
        <f t="shared" si="73"/>
        <v>105.78693333333332</v>
      </c>
      <c r="AG201" s="7">
        <f>IFERROR(AC201/'2018(2018=100)'!AF201*100-100,"")</f>
        <v>1.198099963839212</v>
      </c>
      <c r="AH201" s="7">
        <f t="shared" si="74"/>
        <v>0.71112116376947654</v>
      </c>
      <c r="AI201" s="7">
        <f t="shared" si="74"/>
        <v>1.1981014937014152</v>
      </c>
      <c r="AJ201" s="7">
        <f t="shared" si="74"/>
        <v>0.90472546168660983</v>
      </c>
    </row>
    <row r="202" spans="1:36" s="46" customFormat="1" x14ac:dyDescent="0.2">
      <c r="A202" s="46" t="s">
        <v>27</v>
      </c>
      <c r="B202" s="54" t="s">
        <v>37</v>
      </c>
      <c r="C202" s="26">
        <v>101.48090000000001</v>
      </c>
      <c r="D202" s="109">
        <v>102.5048</v>
      </c>
      <c r="E202" s="109">
        <v>102.7072</v>
      </c>
      <c r="F202" s="110">
        <v>102.8643</v>
      </c>
      <c r="G202" s="109">
        <v>102.8302</v>
      </c>
      <c r="H202" s="109">
        <v>102.87820000000001</v>
      </c>
      <c r="I202" s="109">
        <v>102.9833</v>
      </c>
      <c r="J202" s="109">
        <v>103.1456</v>
      </c>
      <c r="K202" s="109">
        <v>103.2072</v>
      </c>
      <c r="L202" s="109">
        <v>103.5611</v>
      </c>
      <c r="M202" s="109">
        <v>103.6272</v>
      </c>
      <c r="N202" s="109">
        <v>103.6292</v>
      </c>
      <c r="O202" s="109">
        <v>103.827</v>
      </c>
      <c r="P202" s="21">
        <f t="shared" si="70"/>
        <v>1.0089583360021419</v>
      </c>
      <c r="Q202" s="20">
        <f t="shared" si="70"/>
        <v>0.19745416799993487</v>
      </c>
      <c r="R202" s="20">
        <f t="shared" si="70"/>
        <v>0.15295909147557307</v>
      </c>
      <c r="S202" s="20">
        <f t="shared" si="70"/>
        <v>-3.3150471057495301E-2</v>
      </c>
      <c r="T202" s="20">
        <f t="shared" si="70"/>
        <v>4.6678893943609773E-2</v>
      </c>
      <c r="U202" s="20">
        <f t="shared" si="70"/>
        <v>0.10215964120677955</v>
      </c>
      <c r="V202" s="20">
        <f t="shared" si="70"/>
        <v>0.1575983678907181</v>
      </c>
      <c r="W202" s="20">
        <f t="shared" si="70"/>
        <v>5.9721403530541818E-2</v>
      </c>
      <c r="X202" s="20">
        <f t="shared" si="70"/>
        <v>0.34290243316357377</v>
      </c>
      <c r="Y202" s="20">
        <f t="shared" si="70"/>
        <v>6.3827054753189977E-2</v>
      </c>
      <c r="Z202" s="20">
        <f t="shared" si="70"/>
        <v>1.9299952136073721E-3</v>
      </c>
      <c r="AA202" s="19">
        <f t="shared" si="70"/>
        <v>0.19087284278948488</v>
      </c>
      <c r="AB202" s="20">
        <f t="shared" si="71"/>
        <v>103.14710833333335</v>
      </c>
      <c r="AC202" s="20">
        <f t="shared" si="75"/>
        <v>102.6921</v>
      </c>
      <c r="AD202" s="20">
        <f t="shared" si="76"/>
        <v>102.89723333333335</v>
      </c>
      <c r="AE202" s="20">
        <f t="shared" si="72"/>
        <v>103.30463333333334</v>
      </c>
      <c r="AF202" s="20">
        <f t="shared" si="73"/>
        <v>103.69446666666666</v>
      </c>
      <c r="AG202" s="109">
        <f>IFERROR(AC202/'2018(2018=100)'!AF202*100-100,"")</f>
        <v>1.3828419786872104</v>
      </c>
      <c r="AH202" s="20">
        <f t="shared" si="74"/>
        <v>0.1997557098679863</v>
      </c>
      <c r="AI202" s="20">
        <f t="shared" si="74"/>
        <v>0.39592901266863123</v>
      </c>
      <c r="AJ202" s="20">
        <f t="shared" si="74"/>
        <v>0.37736287401111213</v>
      </c>
    </row>
    <row r="203" spans="1:36" x14ac:dyDescent="0.2">
      <c r="A203" s="1" t="s">
        <v>29</v>
      </c>
      <c r="B203" s="3" t="s">
        <v>39</v>
      </c>
      <c r="C203" s="14">
        <v>100.57170000000001</v>
      </c>
      <c r="D203" s="7">
        <v>100.1276</v>
      </c>
      <c r="E203" s="7">
        <v>100.12260000000001</v>
      </c>
      <c r="F203" s="108">
        <v>99.442920000000001</v>
      </c>
      <c r="G203" s="7">
        <v>98.911519999999996</v>
      </c>
      <c r="H203" s="7">
        <v>98.948189999999997</v>
      </c>
      <c r="I203" s="7">
        <v>98.610669999999999</v>
      </c>
      <c r="J203" s="7">
        <v>98.632769999999994</v>
      </c>
      <c r="K203" s="7">
        <v>98.603539999999995</v>
      </c>
      <c r="L203" s="7">
        <v>98.616299999999995</v>
      </c>
      <c r="M203" s="7">
        <v>98.210489999999993</v>
      </c>
      <c r="N203" s="7">
        <v>98.363100000000003</v>
      </c>
      <c r="O203" s="7">
        <v>97.701580000000007</v>
      </c>
      <c r="P203" s="10">
        <f t="shared" si="70"/>
        <v>-0.44157551279336621</v>
      </c>
      <c r="Q203" s="7">
        <f t="shared" si="70"/>
        <v>-4.9936281305009329E-3</v>
      </c>
      <c r="R203" s="7">
        <f t="shared" si="70"/>
        <v>-0.6788477326797393</v>
      </c>
      <c r="S203" s="7">
        <f t="shared" si="70"/>
        <v>-0.53437690687281203</v>
      </c>
      <c r="T203" s="7">
        <f t="shared" si="70"/>
        <v>3.707353804693414E-2</v>
      </c>
      <c r="U203" s="7">
        <f t="shared" si="70"/>
        <v>-0.3411078060144383</v>
      </c>
      <c r="V203" s="7">
        <f t="shared" si="70"/>
        <v>2.2411367857042935E-2</v>
      </c>
      <c r="W203" s="7">
        <f t="shared" si="70"/>
        <v>-2.9635181086365432E-2</v>
      </c>
      <c r="X203" s="7">
        <f t="shared" si="70"/>
        <v>1.2940711864908812E-2</v>
      </c>
      <c r="Y203" s="7">
        <f t="shared" si="70"/>
        <v>-0.41150398057927795</v>
      </c>
      <c r="Z203" s="7">
        <f t="shared" si="70"/>
        <v>0.15539073270076334</v>
      </c>
      <c r="AA203" s="11">
        <f t="shared" si="70"/>
        <v>-0.67252862099709732</v>
      </c>
      <c r="AB203" s="7">
        <f t="shared" si="71"/>
        <v>98.857606666666655</v>
      </c>
      <c r="AC203" s="7">
        <f t="shared" si="75"/>
        <v>99.897706666666679</v>
      </c>
      <c r="AD203" s="7">
        <f t="shared" si="76"/>
        <v>98.823459999999997</v>
      </c>
      <c r="AE203" s="7">
        <f t="shared" si="72"/>
        <v>98.61753666666668</v>
      </c>
      <c r="AF203" s="7">
        <f t="shared" si="73"/>
        <v>98.091723333333334</v>
      </c>
      <c r="AG203" s="7">
        <f>IFERROR(AC203/'2018(2018=100)'!AF203*100-100,"")</f>
        <v>-1.0541850550421401</v>
      </c>
      <c r="AH203" s="7">
        <f t="shared" si="74"/>
        <v>-1.0753466746250382</v>
      </c>
      <c r="AI203" s="7">
        <f t="shared" si="74"/>
        <v>-0.20837494794588451</v>
      </c>
      <c r="AJ203" s="7">
        <f t="shared" si="74"/>
        <v>-0.53318441233290059</v>
      </c>
    </row>
    <row r="204" spans="1:36" x14ac:dyDescent="0.2">
      <c r="A204" s="1" t="s">
        <v>31</v>
      </c>
      <c r="B204" s="3" t="s">
        <v>310</v>
      </c>
      <c r="C204" s="14">
        <v>100.8402</v>
      </c>
      <c r="D204" s="7">
        <v>101.06100000000001</v>
      </c>
      <c r="E204" s="7">
        <v>101.1212</v>
      </c>
      <c r="F204" s="108">
        <v>101.3783</v>
      </c>
      <c r="G204" s="7">
        <v>101.4003</v>
      </c>
      <c r="H204" s="7">
        <v>101.30800000000001</v>
      </c>
      <c r="I204" s="7">
        <v>101.31619999999999</v>
      </c>
      <c r="J204" s="7">
        <v>101.3725</v>
      </c>
      <c r="K204" s="7">
        <v>101.488</v>
      </c>
      <c r="L204" s="7">
        <v>101.5723</v>
      </c>
      <c r="M204" s="7">
        <v>101.6656</v>
      </c>
      <c r="N204" s="7">
        <v>101.5004</v>
      </c>
      <c r="O204" s="7">
        <v>101.83969999999999</v>
      </c>
      <c r="P204" s="10">
        <f t="shared" si="70"/>
        <v>0.21896029559641017</v>
      </c>
      <c r="Q204" s="7">
        <f t="shared" si="70"/>
        <v>5.956798369301184E-2</v>
      </c>
      <c r="R204" s="7">
        <f t="shared" si="70"/>
        <v>0.25424935621807698</v>
      </c>
      <c r="S204" s="7">
        <f t="shared" si="70"/>
        <v>2.1700896542954037E-2</v>
      </c>
      <c r="T204" s="7">
        <f t="shared" si="70"/>
        <v>-9.1025371719802115E-2</v>
      </c>
      <c r="U204" s="7">
        <f t="shared" si="70"/>
        <v>8.0941287953448827E-3</v>
      </c>
      <c r="V204" s="7">
        <f t="shared" si="70"/>
        <v>5.5568606007733556E-2</v>
      </c>
      <c r="W204" s="7">
        <f t="shared" si="70"/>
        <v>0.11393622530764978</v>
      </c>
      <c r="X204" s="7">
        <f t="shared" si="70"/>
        <v>8.3064007567396084E-2</v>
      </c>
      <c r="Y204" s="7">
        <f t="shared" si="70"/>
        <v>9.1855752011128305E-2</v>
      </c>
      <c r="Z204" s="7">
        <f t="shared" si="70"/>
        <v>-0.16249350812860858</v>
      </c>
      <c r="AA204" s="11">
        <f t="shared" si="70"/>
        <v>0.33428439690877515</v>
      </c>
      <c r="AB204" s="7">
        <f t="shared" si="71"/>
        <v>101.41862500000001</v>
      </c>
      <c r="AC204" s="7">
        <f t="shared" si="75"/>
        <v>101.18683333333335</v>
      </c>
      <c r="AD204" s="7">
        <f t="shared" si="76"/>
        <v>101.3415</v>
      </c>
      <c r="AE204" s="7">
        <f t="shared" si="72"/>
        <v>101.4776</v>
      </c>
      <c r="AF204" s="7">
        <f t="shared" si="73"/>
        <v>101.66856666666666</v>
      </c>
      <c r="AG204" s="7">
        <f>IFERROR(AC204/'2018(2018=100)'!AF204*100-100,"")</f>
        <v>0.44355105552249086</v>
      </c>
      <c r="AH204" s="7">
        <f t="shared" si="74"/>
        <v>0.15285256151571502</v>
      </c>
      <c r="AI204" s="7">
        <f t="shared" si="74"/>
        <v>0.1342983871365675</v>
      </c>
      <c r="AJ204" s="7">
        <f t="shared" si="74"/>
        <v>0.18818602988903876</v>
      </c>
    </row>
    <row r="205" spans="1:36" x14ac:dyDescent="0.2">
      <c r="A205" s="1" t="s">
        <v>33</v>
      </c>
      <c r="B205" s="3" t="s">
        <v>311</v>
      </c>
      <c r="C205" s="14">
        <v>101.14960000000001</v>
      </c>
      <c r="D205" s="7">
        <v>101.1078</v>
      </c>
      <c r="E205" s="7">
        <v>101.2945</v>
      </c>
      <c r="F205" s="108">
        <v>100.3528</v>
      </c>
      <c r="G205" s="7">
        <v>100.2955</v>
      </c>
      <c r="H205" s="7">
        <v>100.3218</v>
      </c>
      <c r="I205" s="7">
        <v>100.3767</v>
      </c>
      <c r="J205" s="7">
        <v>100.3005</v>
      </c>
      <c r="K205" s="7">
        <v>100.3005</v>
      </c>
      <c r="L205" s="7">
        <v>100.3117</v>
      </c>
      <c r="M205" s="7">
        <v>100.2841</v>
      </c>
      <c r="N205" s="7">
        <v>100.30070000000001</v>
      </c>
      <c r="O205" s="7">
        <v>100.68510000000001</v>
      </c>
      <c r="P205" s="10">
        <f t="shared" si="70"/>
        <v>-4.1324928620586891E-2</v>
      </c>
      <c r="Q205" s="7">
        <f t="shared" si="70"/>
        <v>0.18465439857261445</v>
      </c>
      <c r="R205" s="7">
        <f t="shared" si="70"/>
        <v>-0.92966548035677887</v>
      </c>
      <c r="S205" s="7">
        <f t="shared" si="70"/>
        <v>-5.7098556293394817E-2</v>
      </c>
      <c r="T205" s="7">
        <f t="shared" si="70"/>
        <v>2.6222512475626521E-2</v>
      </c>
      <c r="U205" s="7">
        <f t="shared" si="70"/>
        <v>5.4723898494647726E-2</v>
      </c>
      <c r="V205" s="7">
        <f t="shared" si="70"/>
        <v>-7.5914031842051033E-2</v>
      </c>
      <c r="W205" s="7">
        <f t="shared" si="70"/>
        <v>0</v>
      </c>
      <c r="X205" s="7">
        <f t="shared" si="70"/>
        <v>1.1166444833278317E-2</v>
      </c>
      <c r="Y205" s="7">
        <f t="shared" si="70"/>
        <v>-2.7514238119787354E-2</v>
      </c>
      <c r="Z205" s="7">
        <f t="shared" si="70"/>
        <v>1.6552973003707519E-2</v>
      </c>
      <c r="AA205" s="11">
        <f t="shared" si="70"/>
        <v>0.38324757454334757</v>
      </c>
      <c r="AB205" s="7">
        <f t="shared" si="71"/>
        <v>100.49430833333332</v>
      </c>
      <c r="AC205" s="7">
        <f t="shared" si="75"/>
        <v>100.91836666666666</v>
      </c>
      <c r="AD205" s="7">
        <f t="shared" si="76"/>
        <v>100.33133333333335</v>
      </c>
      <c r="AE205" s="7">
        <f t="shared" si="72"/>
        <v>100.30423333333333</v>
      </c>
      <c r="AF205" s="7">
        <f t="shared" si="73"/>
        <v>100.4233</v>
      </c>
      <c r="AG205" s="7">
        <f>IFERROR(AC205/'2018(2018=100)'!AF205*100-100,"")</f>
        <v>-0.35932569988374041</v>
      </c>
      <c r="AH205" s="7">
        <f t="shared" si="74"/>
        <v>-0.58169127456480396</v>
      </c>
      <c r="AI205" s="7">
        <f t="shared" si="74"/>
        <v>-2.7010505192819778E-2</v>
      </c>
      <c r="AJ205" s="7">
        <f t="shared" si="74"/>
        <v>0.11870552489143904</v>
      </c>
    </row>
    <row r="206" spans="1:36" x14ac:dyDescent="0.2">
      <c r="A206" s="1" t="s">
        <v>34</v>
      </c>
      <c r="B206" s="3" t="s">
        <v>312</v>
      </c>
      <c r="C206" s="14">
        <v>101.7162</v>
      </c>
      <c r="D206" s="7">
        <v>101.8159</v>
      </c>
      <c r="E206" s="7">
        <v>101.9706</v>
      </c>
      <c r="F206" s="108">
        <v>101.99039999999999</v>
      </c>
      <c r="G206" s="7">
        <v>102.0287</v>
      </c>
      <c r="H206" s="7">
        <v>102.0712</v>
      </c>
      <c r="I206" s="7">
        <v>102.2016</v>
      </c>
      <c r="J206" s="7">
        <v>102.2145</v>
      </c>
      <c r="K206" s="7">
        <v>102.24679999999999</v>
      </c>
      <c r="L206" s="7">
        <v>102.3323</v>
      </c>
      <c r="M206" s="7">
        <v>102.38249999999999</v>
      </c>
      <c r="N206" s="7">
        <v>102.52379999999999</v>
      </c>
      <c r="O206" s="7">
        <v>102.61060000000001</v>
      </c>
      <c r="P206" s="10">
        <f t="shared" si="70"/>
        <v>9.8017818203981824E-2</v>
      </c>
      <c r="Q206" s="7">
        <f t="shared" si="70"/>
        <v>0.1519409051042179</v>
      </c>
      <c r="R206" s="7">
        <f t="shared" si="70"/>
        <v>1.9417361474767608E-2</v>
      </c>
      <c r="S206" s="7">
        <f t="shared" si="70"/>
        <v>3.7552553965869984E-2</v>
      </c>
      <c r="T206" s="7">
        <f t="shared" si="70"/>
        <v>4.1654946108304801E-2</v>
      </c>
      <c r="U206" s="7">
        <f t="shared" si="70"/>
        <v>0.12775395998087072</v>
      </c>
      <c r="V206" s="7">
        <f t="shared" si="70"/>
        <v>1.2622111591209835E-2</v>
      </c>
      <c r="W206" s="7">
        <f t="shared" si="70"/>
        <v>3.160021327697364E-2</v>
      </c>
      <c r="X206" s="7">
        <f t="shared" si="70"/>
        <v>8.3621198903056485E-2</v>
      </c>
      <c r="Y206" s="7">
        <f t="shared" si="70"/>
        <v>4.9055869945256368E-2</v>
      </c>
      <c r="Z206" s="7">
        <f t="shared" si="70"/>
        <v>0.13801186726247269</v>
      </c>
      <c r="AA206" s="11">
        <f t="shared" si="70"/>
        <v>8.4663268431340699E-2</v>
      </c>
      <c r="AB206" s="7">
        <f t="shared" si="71"/>
        <v>102.19907499999999</v>
      </c>
      <c r="AC206" s="7">
        <f t="shared" si="75"/>
        <v>101.92563333333332</v>
      </c>
      <c r="AD206" s="7">
        <f t="shared" si="76"/>
        <v>102.1005</v>
      </c>
      <c r="AE206" s="7">
        <f t="shared" si="72"/>
        <v>102.26453333333332</v>
      </c>
      <c r="AF206" s="7">
        <f t="shared" si="73"/>
        <v>102.50563333333332</v>
      </c>
      <c r="AG206" s="7">
        <f>IFERROR(AC206/'2018(2018=100)'!AF206*100-100,"")</f>
        <v>0.28007079822471326</v>
      </c>
      <c r="AH206" s="7">
        <f t="shared" si="74"/>
        <v>0.17156299249552376</v>
      </c>
      <c r="AI206" s="7">
        <f t="shared" si="74"/>
        <v>0.16065869739453831</v>
      </c>
      <c r="AJ206" s="7">
        <f t="shared" si="74"/>
        <v>0.235761111053165</v>
      </c>
    </row>
    <row r="207" spans="1:36" x14ac:dyDescent="0.2">
      <c r="A207" s="1" t="s">
        <v>36</v>
      </c>
      <c r="B207" s="3" t="s">
        <v>313</v>
      </c>
      <c r="C207" s="14">
        <v>101.1203</v>
      </c>
      <c r="D207" s="7">
        <v>101.8706</v>
      </c>
      <c r="E207" s="7">
        <v>101.8779</v>
      </c>
      <c r="F207" s="108">
        <v>101.9173</v>
      </c>
      <c r="G207" s="7">
        <v>101.8927</v>
      </c>
      <c r="H207" s="7">
        <v>102.11369999999999</v>
      </c>
      <c r="I207" s="7">
        <v>102.15089999999999</v>
      </c>
      <c r="J207" s="7">
        <v>102.2658</v>
      </c>
      <c r="K207" s="7">
        <v>102.54559999999999</v>
      </c>
      <c r="L207" s="7">
        <v>102.40689999999999</v>
      </c>
      <c r="M207" s="7">
        <v>102.48220000000001</v>
      </c>
      <c r="N207" s="7">
        <v>102.49079999999999</v>
      </c>
      <c r="O207" s="7">
        <v>102.733</v>
      </c>
      <c r="P207" s="10">
        <f t="shared" si="70"/>
        <v>0.74198751388197592</v>
      </c>
      <c r="Q207" s="7">
        <f t="shared" si="70"/>
        <v>7.1659536706378006E-3</v>
      </c>
      <c r="R207" s="7">
        <f t="shared" si="70"/>
        <v>3.8673745728956474E-2</v>
      </c>
      <c r="S207" s="7">
        <f t="shared" si="70"/>
        <v>-2.4137217135846815E-2</v>
      </c>
      <c r="T207" s="7">
        <f t="shared" si="70"/>
        <v>0.21689483152373962</v>
      </c>
      <c r="U207" s="7">
        <f t="shared" si="70"/>
        <v>3.6429979522824625E-2</v>
      </c>
      <c r="V207" s="7">
        <f t="shared" si="70"/>
        <v>0.11248065362126597</v>
      </c>
      <c r="W207" s="7">
        <f t="shared" si="70"/>
        <v>0.27360075411329543</v>
      </c>
      <c r="X207" s="7">
        <f t="shared" si="70"/>
        <v>-0.13525690034482227</v>
      </c>
      <c r="Y207" s="7">
        <f t="shared" si="70"/>
        <v>7.3530201578226484E-2</v>
      </c>
      <c r="Z207" s="7">
        <f t="shared" si="70"/>
        <v>8.3917011929750349E-3</v>
      </c>
      <c r="AA207" s="11">
        <f t="shared" si="70"/>
        <v>0.23631389353972365</v>
      </c>
      <c r="AB207" s="7">
        <f t="shared" si="71"/>
        <v>102.22895</v>
      </c>
      <c r="AC207" s="7">
        <f t="shared" si="75"/>
        <v>101.8886</v>
      </c>
      <c r="AD207" s="7">
        <f t="shared" si="76"/>
        <v>102.05243333333333</v>
      </c>
      <c r="AE207" s="7">
        <f t="shared" si="72"/>
        <v>102.4061</v>
      </c>
      <c r="AF207" s="7">
        <f t="shared" si="73"/>
        <v>102.56866666666667</v>
      </c>
      <c r="AG207" s="7">
        <f>IFERROR(AC207/'2018(2018=100)'!AF207*100-100,"")</f>
        <v>1.0376608205691724</v>
      </c>
      <c r="AH207" s="7">
        <f t="shared" si="74"/>
        <v>0.16079653006649153</v>
      </c>
      <c r="AI207" s="7">
        <f t="shared" si="74"/>
        <v>0.34655387932936321</v>
      </c>
      <c r="AJ207" s="7">
        <f t="shared" si="74"/>
        <v>0.15874705380507237</v>
      </c>
    </row>
    <row r="208" spans="1:36" x14ac:dyDescent="0.2">
      <c r="A208" s="1" t="s">
        <v>38</v>
      </c>
      <c r="B208" s="3" t="s">
        <v>70</v>
      </c>
      <c r="C208" s="14">
        <v>102.4158</v>
      </c>
      <c r="D208" s="7">
        <v>105.9939</v>
      </c>
      <c r="E208" s="7">
        <v>106.4979</v>
      </c>
      <c r="F208" s="108">
        <v>107.72450000000001</v>
      </c>
      <c r="G208" s="7">
        <v>107.72799999999999</v>
      </c>
      <c r="H208" s="7">
        <v>107.8802</v>
      </c>
      <c r="I208" s="7">
        <v>108.2413</v>
      </c>
      <c r="J208" s="7">
        <v>108.7295</v>
      </c>
      <c r="K208" s="7">
        <v>108.73090000000001</v>
      </c>
      <c r="L208" s="7">
        <v>109.99509999999999</v>
      </c>
      <c r="M208" s="7">
        <v>110.137</v>
      </c>
      <c r="N208" s="7">
        <v>110.21769999999999</v>
      </c>
      <c r="O208" s="7">
        <v>110.22029999999999</v>
      </c>
      <c r="P208" s="10">
        <f t="shared" si="70"/>
        <v>3.4936992143790238</v>
      </c>
      <c r="Q208" s="7">
        <f t="shared" si="70"/>
        <v>0.47549906173846318</v>
      </c>
      <c r="R208" s="7">
        <f t="shared" si="70"/>
        <v>1.1517597999585012</v>
      </c>
      <c r="S208" s="7">
        <f t="shared" si="70"/>
        <v>3.249028772459645E-3</v>
      </c>
      <c r="T208" s="7">
        <f t="shared" si="70"/>
        <v>0.14128174662112697</v>
      </c>
      <c r="U208" s="7">
        <f t="shared" si="70"/>
        <v>0.33472314660150176</v>
      </c>
      <c r="V208" s="7">
        <f t="shared" si="70"/>
        <v>0.45102932060129197</v>
      </c>
      <c r="W208" s="7">
        <f t="shared" si="70"/>
        <v>1.2875990416619618E-3</v>
      </c>
      <c r="X208" s="7">
        <f t="shared" si="70"/>
        <v>1.1626869638713451</v>
      </c>
      <c r="Y208" s="7">
        <f t="shared" si="70"/>
        <v>0.12900574661962835</v>
      </c>
      <c r="Z208" s="7">
        <f t="shared" si="70"/>
        <v>7.3272378946215272E-2</v>
      </c>
      <c r="AA208" s="11">
        <f t="shared" si="70"/>
        <v>2.3589677520044839E-3</v>
      </c>
      <c r="AB208" s="7">
        <f t="shared" si="71"/>
        <v>108.50802499999999</v>
      </c>
      <c r="AC208" s="7">
        <f t="shared" si="75"/>
        <v>106.73876666666668</v>
      </c>
      <c r="AD208" s="7">
        <f t="shared" si="76"/>
        <v>107.94983333333334</v>
      </c>
      <c r="AE208" s="7">
        <f t="shared" si="72"/>
        <v>109.15183333333333</v>
      </c>
      <c r="AF208" s="7">
        <f t="shared" si="73"/>
        <v>110.19166666666666</v>
      </c>
      <c r="AG208" s="7">
        <f>IFERROR(AC208/'2018(2018=100)'!AF208*100-100,"")</f>
        <v>4.8342772957931146</v>
      </c>
      <c r="AH208" s="7">
        <f t="shared" si="74"/>
        <v>1.1346080758537198</v>
      </c>
      <c r="AI208" s="7">
        <f t="shared" si="74"/>
        <v>1.1134801813805382</v>
      </c>
      <c r="AJ208" s="7">
        <f t="shared" si="74"/>
        <v>0.95264852781522791</v>
      </c>
    </row>
    <row r="209" spans="1:36" s="46" customFormat="1" x14ac:dyDescent="0.2">
      <c r="A209" s="46" t="s">
        <v>40</v>
      </c>
      <c r="B209" s="54" t="s">
        <v>48</v>
      </c>
      <c r="C209" s="26">
        <v>97.37388</v>
      </c>
      <c r="D209" s="109">
        <v>99.704149999999998</v>
      </c>
      <c r="E209" s="109">
        <v>102.43389999999999</v>
      </c>
      <c r="F209" s="110">
        <v>104.5201</v>
      </c>
      <c r="G209" s="109">
        <v>104.1733</v>
      </c>
      <c r="H209" s="109">
        <v>104.1593</v>
      </c>
      <c r="I209" s="109">
        <v>100.5377</v>
      </c>
      <c r="J209" s="109">
        <v>99.713750000000005</v>
      </c>
      <c r="K209" s="109">
        <v>97.597579999999994</v>
      </c>
      <c r="L209" s="109">
        <v>100.3777</v>
      </c>
      <c r="M209" s="109">
        <v>98.89528</v>
      </c>
      <c r="N209" s="109">
        <v>102.1704</v>
      </c>
      <c r="O209" s="109">
        <v>106.90519999999999</v>
      </c>
      <c r="P209" s="21">
        <f t="shared" si="70"/>
        <v>2.3931161005394865</v>
      </c>
      <c r="Q209" s="20">
        <f t="shared" si="70"/>
        <v>2.7378499290149865</v>
      </c>
      <c r="R209" s="20">
        <f t="shared" si="70"/>
        <v>2.0366304514423499</v>
      </c>
      <c r="S209" s="20">
        <f t="shared" ref="S209:AA210" si="77">(G209-F209)/F209*100</f>
        <v>-0.33180220837905988</v>
      </c>
      <c r="T209" s="20">
        <f t="shared" si="77"/>
        <v>-1.3439144195293606E-2</v>
      </c>
      <c r="U209" s="20">
        <f t="shared" si="77"/>
        <v>-3.4769818921594142</v>
      </c>
      <c r="V209" s="20">
        <f t="shared" si="77"/>
        <v>-0.81954331559205784</v>
      </c>
      <c r="W209" s="20">
        <f t="shared" si="77"/>
        <v>-2.1222449261009748</v>
      </c>
      <c r="X209" s="20">
        <f t="shared" si="77"/>
        <v>2.8485542366931753</v>
      </c>
      <c r="Y209" s="20">
        <f t="shared" si="77"/>
        <v>-1.4768419678872944</v>
      </c>
      <c r="Z209" s="20">
        <f t="shared" si="77"/>
        <v>3.3117050682297493</v>
      </c>
      <c r="AA209" s="19">
        <f t="shared" si="77"/>
        <v>4.6342189127183531</v>
      </c>
      <c r="AB209" s="20">
        <f>(AB188/AB189)*100</f>
        <v>101.75325421123954</v>
      </c>
      <c r="AC209" s="20">
        <f t="shared" ref="AC209:AF209" si="78">(AC188/AC189)*100</f>
        <v>102.21818330123244</v>
      </c>
      <c r="AD209" s="20">
        <f t="shared" si="78"/>
        <v>102.94816736944534</v>
      </c>
      <c r="AE209" s="20">
        <f t="shared" si="78"/>
        <v>99.226869738046858</v>
      </c>
      <c r="AF209" s="20">
        <f t="shared" si="78"/>
        <v>102.65669747378234</v>
      </c>
      <c r="AG209" s="109">
        <f>IFERROR(AC209/'2018(2018=100)'!AF209*100-100,"")</f>
        <v>3.7962850854165993</v>
      </c>
      <c r="AH209" s="20">
        <f t="shared" si="74"/>
        <v>0.71414306597650068</v>
      </c>
      <c r="AI209" s="20">
        <f t="shared" si="74"/>
        <v>-3.6147293599156853</v>
      </c>
      <c r="AJ209" s="20">
        <f t="shared" si="74"/>
        <v>3.4565513804779187</v>
      </c>
    </row>
    <row r="210" spans="1:36" s="46" customFormat="1" x14ac:dyDescent="0.2">
      <c r="A210" s="54" t="s">
        <v>41</v>
      </c>
      <c r="B210" s="46" t="s">
        <v>72</v>
      </c>
      <c r="C210" s="26">
        <v>96.816990000000004</v>
      </c>
      <c r="D210" s="109">
        <v>98.741290000000006</v>
      </c>
      <c r="E210" s="109">
        <v>100.8631</v>
      </c>
      <c r="F210" s="110">
        <v>103.02670000000001</v>
      </c>
      <c r="G210" s="109">
        <v>103.3083</v>
      </c>
      <c r="H210" s="109">
        <v>104.1086</v>
      </c>
      <c r="I210" s="109">
        <v>101.0377</v>
      </c>
      <c r="J210" s="109">
        <v>100.9624</v>
      </c>
      <c r="K210" s="109">
        <v>99.117750000000001</v>
      </c>
      <c r="L210" s="109">
        <v>100.9978</v>
      </c>
      <c r="M210" s="109">
        <v>99.292680000000004</v>
      </c>
      <c r="N210" s="109">
        <v>102.75579999999999</v>
      </c>
      <c r="O210" s="109">
        <v>107.12690000000001</v>
      </c>
      <c r="P210" s="21">
        <f>(D210-C210)/C210*100</f>
        <v>1.9875643727407786</v>
      </c>
      <c r="Q210" s="20">
        <f>(E210-D210)/D210*100</f>
        <v>2.1488578891363441</v>
      </c>
      <c r="R210" s="20">
        <f>(F210-E210)/E210*100</f>
        <v>2.1450857647643216</v>
      </c>
      <c r="S210" s="20">
        <f t="shared" si="77"/>
        <v>0.27332720547197703</v>
      </c>
      <c r="T210" s="20">
        <f t="shared" si="77"/>
        <v>0.77467154139598937</v>
      </c>
      <c r="U210" s="20">
        <f t="shared" si="77"/>
        <v>-2.9497082853866008</v>
      </c>
      <c r="V210" s="20">
        <f t="shared" si="77"/>
        <v>-7.4526637086947331E-2</v>
      </c>
      <c r="W210" s="20">
        <f t="shared" si="77"/>
        <v>-1.8270663137960286</v>
      </c>
      <c r="X210" s="20">
        <f t="shared" si="77"/>
        <v>1.8967843801942612</v>
      </c>
      <c r="Y210" s="20">
        <f t="shared" si="77"/>
        <v>-1.6882743980561892</v>
      </c>
      <c r="Z210" s="20">
        <f t="shared" si="77"/>
        <v>3.4877898350613452</v>
      </c>
      <c r="AA210" s="19">
        <f t="shared" si="77"/>
        <v>4.2538718009105203</v>
      </c>
      <c r="AB210" s="20">
        <f>(AB188/AB202)*100</f>
        <v>101.78104847502188</v>
      </c>
      <c r="AC210" s="20">
        <f t="shared" ref="AC210:AF210" si="79">(AC188/AC202)*100</f>
        <v>100.87948991856888</v>
      </c>
      <c r="AD210" s="20">
        <f t="shared" si="79"/>
        <v>102.81753607239843</v>
      </c>
      <c r="AE210" s="20">
        <f t="shared" si="79"/>
        <v>100.36000321379584</v>
      </c>
      <c r="AF210" s="20">
        <f t="shared" si="79"/>
        <v>103.06107622586099</v>
      </c>
      <c r="AG210" s="109">
        <f>IFERROR(AC210/'2018(2018=100)'!AF210*100-100,"")</f>
        <v>3.0663300169970995</v>
      </c>
      <c r="AH210" s="20">
        <f t="shared" si="74"/>
        <v>1.9211498347126508</v>
      </c>
      <c r="AI210" s="20">
        <f t="shared" si="74"/>
        <v>-2.3901884371865521</v>
      </c>
      <c r="AJ210" s="20">
        <f t="shared" si="74"/>
        <v>2.6913839433734239</v>
      </c>
    </row>
    <row r="211" spans="1:36" s="46" customFormat="1" ht="20.25" customHeight="1" x14ac:dyDescent="0.2">
      <c r="B211" s="22" t="s">
        <v>278</v>
      </c>
      <c r="C211" s="37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123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124"/>
      <c r="AB211" s="122"/>
      <c r="AC211" s="28"/>
      <c r="AD211" s="28"/>
      <c r="AE211" s="28"/>
      <c r="AF211" s="28"/>
      <c r="AG211" s="28"/>
      <c r="AH211" s="28"/>
      <c r="AI211" s="28"/>
      <c r="AJ211" s="28"/>
    </row>
    <row r="212" spans="1:36" x14ac:dyDescent="0.2">
      <c r="A212" s="1" t="s">
        <v>14</v>
      </c>
      <c r="B212" s="1" t="s">
        <v>15</v>
      </c>
      <c r="C212" s="14">
        <v>98.154349999999994</v>
      </c>
      <c r="D212" s="7">
        <v>101.163</v>
      </c>
      <c r="E212" s="7">
        <v>103.5789</v>
      </c>
      <c r="F212" s="108">
        <v>106.0378</v>
      </c>
      <c r="G212" s="7">
        <v>106.271</v>
      </c>
      <c r="H212" s="7">
        <v>107.1345</v>
      </c>
      <c r="I212" s="7">
        <v>103.98099999999999</v>
      </c>
      <c r="J212" s="7">
        <v>104.0771</v>
      </c>
      <c r="K212" s="7">
        <v>102.17570000000001</v>
      </c>
      <c r="L212" s="7">
        <v>104.51819999999999</v>
      </c>
      <c r="M212" s="7">
        <v>102.7777</v>
      </c>
      <c r="N212" s="7">
        <v>106.4122</v>
      </c>
      <c r="O212" s="7">
        <v>111.2589</v>
      </c>
      <c r="P212" s="10">
        <f t="shared" ref="P212:AA233" si="80">(D212-C212)/C212*100</f>
        <v>3.0652232937205564</v>
      </c>
      <c r="Q212" s="7">
        <f t="shared" si="80"/>
        <v>2.3881260935322279</v>
      </c>
      <c r="R212" s="7">
        <f t="shared" si="80"/>
        <v>2.3739390937729596</v>
      </c>
      <c r="S212" s="7">
        <f t="shared" si="80"/>
        <v>0.21992157513641034</v>
      </c>
      <c r="T212" s="7">
        <f t="shared" si="80"/>
        <v>0.81254528516716884</v>
      </c>
      <c r="U212" s="7">
        <f t="shared" si="80"/>
        <v>-2.9434962593749057</v>
      </c>
      <c r="V212" s="7">
        <f t="shared" si="80"/>
        <v>9.2420730710424948E-2</v>
      </c>
      <c r="W212" s="7">
        <f t="shared" si="80"/>
        <v>-1.8269148544684617</v>
      </c>
      <c r="X212" s="7">
        <f t="shared" si="80"/>
        <v>2.2926194780167757</v>
      </c>
      <c r="Y212" s="7">
        <f t="shared" si="80"/>
        <v>-1.6652602130538006</v>
      </c>
      <c r="Z212" s="7">
        <f t="shared" si="80"/>
        <v>3.5362729463687188</v>
      </c>
      <c r="AA212" s="11">
        <f t="shared" si="80"/>
        <v>4.5546469295813807</v>
      </c>
      <c r="AB212" s="20">
        <f t="shared" ref="AB212:AB232" si="81">AVERAGE(D212:O212)</f>
        <v>104.94883333333333</v>
      </c>
      <c r="AC212" s="20">
        <f t="shared" ref="AC212:AC232" si="82">AVERAGE(E212:P212)</f>
        <v>96.774018607810035</v>
      </c>
      <c r="AD212" s="20">
        <f t="shared" ref="AD212:AD232" si="83">AVERAGE(F212:Q212)</f>
        <v>88.341454115604392</v>
      </c>
      <c r="AE212" s="20">
        <f t="shared" ref="AE212:AE232" si="84">AVERAGE(G212:R212)</f>
        <v>79.70279904008548</v>
      </c>
      <c r="AF212" s="20">
        <f t="shared" ref="AF212:AF232" si="85">AVERAGE(H212:S212)</f>
        <v>70.865209171346848</v>
      </c>
      <c r="AG212" s="7">
        <f>IFERROR(AC212/'2018(2018=100)'!AF212*100-100,"")</f>
        <v>34.270638604547628</v>
      </c>
      <c r="AH212" s="7">
        <f t="shared" ref="AH212:AH234" si="86">IFERROR(AD212/AC212*100-100,"")</f>
        <v>-8.7136657271408353</v>
      </c>
      <c r="AI212" s="7">
        <f t="shared" ref="AI212:AI234" si="87">IFERROR(AE212/AD212*100-100,"")</f>
        <v>-9.7787105295032717</v>
      </c>
      <c r="AJ212" s="7">
        <f t="shared" ref="AJ212:AJ234" si="88">IFERROR(AF212/AE212*100-100,"")</f>
        <v>-11.088180057884642</v>
      </c>
    </row>
    <row r="213" spans="1:36" x14ac:dyDescent="0.2">
      <c r="A213" s="1" t="s">
        <v>315</v>
      </c>
      <c r="B213" s="1" t="s">
        <v>21</v>
      </c>
      <c r="C213" s="14">
        <v>100.8978</v>
      </c>
      <c r="D213" s="7">
        <v>101.51909999999999</v>
      </c>
      <c r="E213" s="7">
        <v>101.1289</v>
      </c>
      <c r="F213" s="108">
        <v>101.39109999999999</v>
      </c>
      <c r="G213" s="7">
        <v>101.9739</v>
      </c>
      <c r="H213" s="7">
        <v>102.831</v>
      </c>
      <c r="I213" s="7">
        <v>103.5022</v>
      </c>
      <c r="J213" s="7">
        <v>104.44840000000001</v>
      </c>
      <c r="K213" s="7">
        <v>104.82769999999999</v>
      </c>
      <c r="L213" s="7">
        <v>104.21040000000001</v>
      </c>
      <c r="M213" s="7">
        <v>104.0513</v>
      </c>
      <c r="N213" s="7">
        <v>104.23090000000001</v>
      </c>
      <c r="O213" s="7">
        <v>104.0466</v>
      </c>
      <c r="P213" s="10">
        <f t="shared" si="80"/>
        <v>0.61577160255227648</v>
      </c>
      <c r="Q213" s="7">
        <f t="shared" si="80"/>
        <v>-0.38436116947450583</v>
      </c>
      <c r="R213" s="7">
        <f t="shared" si="80"/>
        <v>0.25927306635392344</v>
      </c>
      <c r="S213" s="7">
        <f t="shared" si="80"/>
        <v>0.57480390290667138</v>
      </c>
      <c r="T213" s="7">
        <f t="shared" si="80"/>
        <v>0.84050918911604111</v>
      </c>
      <c r="U213" s="7">
        <f t="shared" si="80"/>
        <v>0.6527214555921842</v>
      </c>
      <c r="V213" s="7">
        <f t="shared" si="80"/>
        <v>0.91418346663163164</v>
      </c>
      <c r="W213" s="7">
        <f t="shared" si="80"/>
        <v>0.36314582128590422</v>
      </c>
      <c r="X213" s="7">
        <f t="shared" si="80"/>
        <v>-0.58887107129125793</v>
      </c>
      <c r="Y213" s="7">
        <f t="shared" si="80"/>
        <v>-0.15267190222857732</v>
      </c>
      <c r="Z213" s="7">
        <f t="shared" si="80"/>
        <v>0.17260716588837213</v>
      </c>
      <c r="AA213" s="11">
        <f t="shared" si="80"/>
        <v>-0.17681896635259547</v>
      </c>
      <c r="AB213" s="20">
        <f t="shared" si="81"/>
        <v>103.18012499999999</v>
      </c>
      <c r="AC213" s="20">
        <f t="shared" si="82"/>
        <v>94.771514300212687</v>
      </c>
      <c r="AD213" s="20">
        <f t="shared" si="83"/>
        <v>86.312075869423154</v>
      </c>
      <c r="AE213" s="20">
        <f t="shared" si="84"/>
        <v>77.884423624952646</v>
      </c>
      <c r="AF213" s="20">
        <f t="shared" si="85"/>
        <v>69.434498950194865</v>
      </c>
      <c r="AG213" s="7">
        <f>IFERROR(AC213/'2018(2018=100)'!AF213*100-100,"")</f>
        <v>29.226502893841996</v>
      </c>
      <c r="AH213" s="7">
        <f t="shared" si="86"/>
        <v>-8.9261404054303881</v>
      </c>
      <c r="AI213" s="7">
        <f t="shared" si="87"/>
        <v>-9.7641635420983874</v>
      </c>
      <c r="AJ213" s="7">
        <f t="shared" si="88"/>
        <v>-10.849312714244178</v>
      </c>
    </row>
    <row r="214" spans="1:36" s="46" customFormat="1" x14ac:dyDescent="0.2">
      <c r="A214" s="46" t="s">
        <v>16</v>
      </c>
      <c r="B214" s="54" t="s">
        <v>23</v>
      </c>
      <c r="C214" s="26">
        <v>100.74809999999999</v>
      </c>
      <c r="D214" s="109">
        <v>101.25700000000001</v>
      </c>
      <c r="E214" s="109">
        <v>100.71769999999999</v>
      </c>
      <c r="F214" s="110">
        <v>101.0108</v>
      </c>
      <c r="G214" s="109">
        <v>101.7514</v>
      </c>
      <c r="H214" s="109">
        <v>102.8185</v>
      </c>
      <c r="I214" s="109">
        <v>103.631</v>
      </c>
      <c r="J214" s="109">
        <v>104.7753</v>
      </c>
      <c r="K214" s="109">
        <v>105.2332</v>
      </c>
      <c r="L214" s="109">
        <v>104.3678</v>
      </c>
      <c r="M214" s="109">
        <v>104.1528</v>
      </c>
      <c r="N214" s="109">
        <v>104.37909999999999</v>
      </c>
      <c r="O214" s="109">
        <v>104.0975</v>
      </c>
      <c r="P214" s="21">
        <f t="shared" si="80"/>
        <v>0.50512118838966813</v>
      </c>
      <c r="Q214" s="20">
        <f t="shared" si="80"/>
        <v>-0.53260515322398594</v>
      </c>
      <c r="R214" s="20">
        <f t="shared" si="80"/>
        <v>0.29101141110252687</v>
      </c>
      <c r="S214" s="20">
        <f t="shared" si="80"/>
        <v>0.73318892633263033</v>
      </c>
      <c r="T214" s="20">
        <f t="shared" si="80"/>
        <v>1.048732499012295</v>
      </c>
      <c r="U214" s="20">
        <f t="shared" si="80"/>
        <v>0.79022743961446629</v>
      </c>
      <c r="V214" s="20">
        <f t="shared" si="80"/>
        <v>1.1042062703245179</v>
      </c>
      <c r="W214" s="20">
        <f t="shared" si="80"/>
        <v>0.43703048332955863</v>
      </c>
      <c r="X214" s="20">
        <f t="shared" si="80"/>
        <v>-0.82236404480714642</v>
      </c>
      <c r="Y214" s="20">
        <f t="shared" si="80"/>
        <v>-0.20600223440563412</v>
      </c>
      <c r="Z214" s="20">
        <f t="shared" si="80"/>
        <v>0.21727692390410513</v>
      </c>
      <c r="AA214" s="19">
        <f t="shared" si="80"/>
        <v>-0.2697858096113086</v>
      </c>
      <c r="AB214" s="20">
        <f t="shared" si="81"/>
        <v>103.182675</v>
      </c>
      <c r="AC214" s="20">
        <f t="shared" si="82"/>
        <v>94.786685099032468</v>
      </c>
      <c r="AD214" s="20">
        <f t="shared" si="83"/>
        <v>86.349159669597142</v>
      </c>
      <c r="AE214" s="20">
        <f t="shared" si="84"/>
        <v>77.955843953855677</v>
      </c>
      <c r="AF214" s="20">
        <f t="shared" si="85"/>
        <v>69.537659697716734</v>
      </c>
      <c r="AG214" s="109">
        <f>IFERROR(AC214/'2018(2018=100)'!AF214*100-100,"")</f>
        <v>29.207414653842221</v>
      </c>
      <c r="AH214" s="20">
        <f t="shared" si="86"/>
        <v>-8.9015935314330932</v>
      </c>
      <c r="AI214" s="20">
        <f t="shared" si="87"/>
        <v>-9.7202054401656142</v>
      </c>
      <c r="AJ214" s="20">
        <f t="shared" si="88"/>
        <v>-10.798657071972571</v>
      </c>
    </row>
    <row r="215" spans="1:36" x14ac:dyDescent="0.2">
      <c r="A215" s="1" t="s">
        <v>18</v>
      </c>
      <c r="B215" s="1" t="s">
        <v>301</v>
      </c>
      <c r="C215" s="26">
        <v>99.704800000000006</v>
      </c>
      <c r="D215" s="7">
        <v>100.5398</v>
      </c>
      <c r="E215" s="7">
        <v>99.504350000000002</v>
      </c>
      <c r="F215" s="108">
        <v>99.962639999999993</v>
      </c>
      <c r="G215" s="7">
        <v>101.20350000000001</v>
      </c>
      <c r="H215" s="7">
        <v>102.69540000000001</v>
      </c>
      <c r="I215" s="7">
        <v>103.9936</v>
      </c>
      <c r="J215" s="7">
        <v>105.79430000000001</v>
      </c>
      <c r="K215" s="7">
        <v>106.5448</v>
      </c>
      <c r="L215" s="7">
        <v>104.8955</v>
      </c>
      <c r="M215" s="7">
        <v>104.2145</v>
      </c>
      <c r="N215" s="7">
        <v>104.5453</v>
      </c>
      <c r="O215" s="7">
        <v>103.9952</v>
      </c>
      <c r="P215" s="10">
        <f t="shared" si="80"/>
        <v>0.83747221798749283</v>
      </c>
      <c r="Q215" s="7">
        <f t="shared" si="80"/>
        <v>-1.0298906502698406</v>
      </c>
      <c r="R215" s="7">
        <f t="shared" si="80"/>
        <v>0.46057282922805987</v>
      </c>
      <c r="S215" s="7">
        <f t="shared" si="80"/>
        <v>1.2413237585562087</v>
      </c>
      <c r="T215" s="7">
        <f t="shared" si="80"/>
        <v>1.4741585024233361</v>
      </c>
      <c r="U215" s="7">
        <f t="shared" si="80"/>
        <v>1.264126728168929</v>
      </c>
      <c r="V215" s="7">
        <f t="shared" si="80"/>
        <v>1.7315488645455166</v>
      </c>
      <c r="W215" s="7">
        <f t="shared" si="80"/>
        <v>0.70939549673279956</v>
      </c>
      <c r="X215" s="7">
        <f t="shared" si="80"/>
        <v>-1.547987325519403</v>
      </c>
      <c r="Y215" s="7">
        <f t="shared" si="80"/>
        <v>-0.6492175546138752</v>
      </c>
      <c r="Z215" s="7">
        <f t="shared" si="80"/>
        <v>0.31742223970752287</v>
      </c>
      <c r="AA215" s="11">
        <f t="shared" si="80"/>
        <v>-0.52618338653196317</v>
      </c>
      <c r="AB215" s="7">
        <f t="shared" si="81"/>
        <v>103.15740750000002</v>
      </c>
      <c r="AC215" s="7">
        <f t="shared" si="82"/>
        <v>94.848880184832296</v>
      </c>
      <c r="AD215" s="7">
        <f t="shared" si="83"/>
        <v>86.47102679730979</v>
      </c>
      <c r="AE215" s="7">
        <f t="shared" si="84"/>
        <v>78.17918786641215</v>
      </c>
      <c r="AF215" s="7">
        <f t="shared" si="85"/>
        <v>69.849006512958496</v>
      </c>
      <c r="AG215" s="7">
        <f>IFERROR(AC215/'2018(2018=100)'!AF215*100-100,"")</f>
        <v>29.542485147897395</v>
      </c>
      <c r="AH215" s="7">
        <f t="shared" si="86"/>
        <v>-8.8328437522894916</v>
      </c>
      <c r="AI215" s="7">
        <f t="shared" si="87"/>
        <v>-9.5891528503921961</v>
      </c>
      <c r="AJ215" s="7">
        <f t="shared" si="88"/>
        <v>-10.655241606868259</v>
      </c>
    </row>
    <row r="216" spans="1:36" x14ac:dyDescent="0.2">
      <c r="A216" s="1" t="s">
        <v>56</v>
      </c>
      <c r="B216" s="1" t="s">
        <v>302</v>
      </c>
      <c r="C216" s="26">
        <v>102.7504</v>
      </c>
      <c r="D216" s="7">
        <v>102.8554</v>
      </c>
      <c r="E216" s="7">
        <v>102.97969999999999</v>
      </c>
      <c r="F216" s="108">
        <v>103.4323</v>
      </c>
      <c r="G216" s="7">
        <v>103.39879999999999</v>
      </c>
      <c r="H216" s="7">
        <v>106.0171</v>
      </c>
      <c r="I216" s="7">
        <v>106.2529</v>
      </c>
      <c r="J216" s="7">
        <v>106.4744</v>
      </c>
      <c r="K216" s="7">
        <v>106.4046</v>
      </c>
      <c r="L216" s="7">
        <v>106.5607</v>
      </c>
      <c r="M216" s="7">
        <v>106.79170000000001</v>
      </c>
      <c r="N216" s="7">
        <v>106.9696</v>
      </c>
      <c r="O216" s="7">
        <v>106.907</v>
      </c>
      <c r="P216" s="10">
        <f t="shared" si="80"/>
        <v>0.10218938320435149</v>
      </c>
      <c r="Q216" s="7">
        <f t="shared" si="80"/>
        <v>0.1208492699459542</v>
      </c>
      <c r="R216" s="7">
        <f t="shared" si="80"/>
        <v>0.43950409643842808</v>
      </c>
      <c r="S216" s="7">
        <f t="shared" si="80"/>
        <v>-3.2388335171898569E-2</v>
      </c>
      <c r="T216" s="7">
        <f t="shared" si="80"/>
        <v>2.5322344166470065</v>
      </c>
      <c r="U216" s="7">
        <f t="shared" si="80"/>
        <v>0.22241694971848652</v>
      </c>
      <c r="V216" s="7">
        <f t="shared" si="80"/>
        <v>0.20846489836983842</v>
      </c>
      <c r="W216" s="7">
        <f t="shared" si="80"/>
        <v>-6.5555664084513035E-2</v>
      </c>
      <c r="X216" s="7">
        <f t="shared" si="80"/>
        <v>0.14670418384167133</v>
      </c>
      <c r="Y216" s="7">
        <f t="shared" si="80"/>
        <v>0.21677785525058371</v>
      </c>
      <c r="Z216" s="7">
        <f t="shared" si="80"/>
        <v>0.1665859799965671</v>
      </c>
      <c r="AA216" s="11">
        <f t="shared" si="80"/>
        <v>-5.8521299509396427E-2</v>
      </c>
      <c r="AB216" s="7">
        <f t="shared" si="81"/>
        <v>105.42034999999998</v>
      </c>
      <c r="AC216" s="7">
        <f t="shared" si="82"/>
        <v>96.857582448600354</v>
      </c>
      <c r="AD216" s="7">
        <f t="shared" si="83"/>
        <v>88.286011554429194</v>
      </c>
      <c r="AE216" s="7">
        <f t="shared" si="84"/>
        <v>79.703278562465741</v>
      </c>
      <c r="AF216" s="7">
        <f t="shared" si="85"/>
        <v>71.084012867868083</v>
      </c>
      <c r="AG216" s="7">
        <f>IFERROR(AC216/'2018(2018=100)'!AF216*100-100,"")</f>
        <v>30.746844357751939</v>
      </c>
      <c r="AH216" s="7">
        <f t="shared" si="86"/>
        <v>-8.8496642983215708</v>
      </c>
      <c r="AI216" s="7">
        <f t="shared" si="87"/>
        <v>-9.7215094904045145</v>
      </c>
      <c r="AJ216" s="7">
        <f t="shared" si="88"/>
        <v>-10.81419215125824</v>
      </c>
    </row>
    <row r="217" spans="1:36" x14ac:dyDescent="0.2">
      <c r="A217" s="1" t="s">
        <v>58</v>
      </c>
      <c r="B217" s="1" t="s">
        <v>303</v>
      </c>
      <c r="C217" s="26">
        <v>102.43340000000001</v>
      </c>
      <c r="D217" s="7">
        <v>102.4443</v>
      </c>
      <c r="E217" s="7">
        <v>102.3629</v>
      </c>
      <c r="F217" s="108">
        <v>102.0493</v>
      </c>
      <c r="G217" s="7">
        <v>102.1948</v>
      </c>
      <c r="H217" s="7">
        <v>102.1467</v>
      </c>
      <c r="I217" s="7">
        <v>102.2206</v>
      </c>
      <c r="J217" s="7">
        <v>102.6009</v>
      </c>
      <c r="K217" s="7">
        <v>102.66849999999999</v>
      </c>
      <c r="L217" s="7">
        <v>102.649</v>
      </c>
      <c r="M217" s="7">
        <v>102.7756</v>
      </c>
      <c r="N217" s="7">
        <v>102.9385</v>
      </c>
      <c r="O217" s="7">
        <v>103.08329999999999</v>
      </c>
      <c r="P217" s="10">
        <f t="shared" si="80"/>
        <v>1.0641060435358351E-2</v>
      </c>
      <c r="Q217" s="7">
        <f t="shared" si="80"/>
        <v>-7.9457812684553597E-2</v>
      </c>
      <c r="R217" s="7">
        <f t="shared" si="80"/>
        <v>-0.30636099602492106</v>
      </c>
      <c r="S217" s="7">
        <f t="shared" si="80"/>
        <v>0.14257814605293562</v>
      </c>
      <c r="T217" s="7">
        <f t="shared" si="80"/>
        <v>-4.7066974053479378E-2</v>
      </c>
      <c r="U217" s="7">
        <f t="shared" si="80"/>
        <v>7.2346928486195797E-2</v>
      </c>
      <c r="V217" s="7">
        <f t="shared" si="80"/>
        <v>0.3720385127850856</v>
      </c>
      <c r="W217" s="7">
        <f t="shared" si="80"/>
        <v>6.5886361620608375E-2</v>
      </c>
      <c r="X217" s="7">
        <f t="shared" si="80"/>
        <v>-1.8993167329797975E-2</v>
      </c>
      <c r="Y217" s="7">
        <f t="shared" si="80"/>
        <v>0.12333291118276483</v>
      </c>
      <c r="Z217" s="7">
        <f t="shared" si="80"/>
        <v>0.15850065579768699</v>
      </c>
      <c r="AA217" s="11">
        <f t="shared" si="80"/>
        <v>0.14066651447222311</v>
      </c>
      <c r="AB217" s="7">
        <f t="shared" si="81"/>
        <v>102.51119999999999</v>
      </c>
      <c r="AC217" s="7">
        <f t="shared" si="82"/>
        <v>93.975061755036279</v>
      </c>
      <c r="AD217" s="7">
        <f t="shared" si="83"/>
        <v>85.438198603979231</v>
      </c>
      <c r="AE217" s="7">
        <f t="shared" si="84"/>
        <v>76.908560187643815</v>
      </c>
      <c r="AF217" s="7">
        <f t="shared" si="85"/>
        <v>68.404208366481569</v>
      </c>
      <c r="AG217" s="7">
        <f>IFERROR(AC217/'2018(2018=100)'!AF217*100-100,"")</f>
        <v>28.05415274734807</v>
      </c>
      <c r="AH217" s="7">
        <f t="shared" si="86"/>
        <v>-9.0841793467611609</v>
      </c>
      <c r="AI217" s="7">
        <f t="shared" si="87"/>
        <v>-9.9834015179460494</v>
      </c>
      <c r="AJ217" s="7">
        <f t="shared" si="88"/>
        <v>-11.057744158014486</v>
      </c>
    </row>
    <row r="218" spans="1:36" x14ac:dyDescent="0.2">
      <c r="A218" s="1" t="s">
        <v>20</v>
      </c>
      <c r="B218" s="1" t="s">
        <v>304</v>
      </c>
      <c r="C218" s="26">
        <v>103.0994</v>
      </c>
      <c r="D218" s="7">
        <v>103.6292</v>
      </c>
      <c r="E218" s="7">
        <v>103.9271</v>
      </c>
      <c r="F218" s="108">
        <v>104.2038</v>
      </c>
      <c r="G218" s="7">
        <v>104.5337</v>
      </c>
      <c r="H218" s="7">
        <v>105.3965</v>
      </c>
      <c r="I218" s="7">
        <v>105.7162</v>
      </c>
      <c r="J218" s="7">
        <v>105.7294</v>
      </c>
      <c r="K218" s="7">
        <v>105.9597</v>
      </c>
      <c r="L218" s="7">
        <v>106.04170000000001</v>
      </c>
      <c r="M218" s="7">
        <v>106.49160000000001</v>
      </c>
      <c r="N218" s="7">
        <v>106.63249999999999</v>
      </c>
      <c r="O218" s="7">
        <v>106.80029999999999</v>
      </c>
      <c r="P218" s="10">
        <f t="shared" si="80"/>
        <v>0.51387301962959486</v>
      </c>
      <c r="Q218" s="7">
        <f t="shared" si="80"/>
        <v>0.28746723896353393</v>
      </c>
      <c r="R218" s="7">
        <f t="shared" si="80"/>
        <v>0.26624431933538539</v>
      </c>
      <c r="S218" s="7">
        <f t="shared" si="80"/>
        <v>0.3165911415898412</v>
      </c>
      <c r="T218" s="7">
        <f t="shared" si="80"/>
        <v>0.82537975791539675</v>
      </c>
      <c r="U218" s="7">
        <f t="shared" si="80"/>
        <v>0.30333075576513208</v>
      </c>
      <c r="V218" s="7">
        <f t="shared" si="80"/>
        <v>1.2486260383931372E-2</v>
      </c>
      <c r="W218" s="7">
        <f t="shared" si="80"/>
        <v>0.21782020894850415</v>
      </c>
      <c r="X218" s="7">
        <f t="shared" si="80"/>
        <v>7.738791257431632E-2</v>
      </c>
      <c r="Y218" s="7">
        <f t="shared" si="80"/>
        <v>0.42426705720485386</v>
      </c>
      <c r="Z218" s="7">
        <f t="shared" si="80"/>
        <v>0.13231090527326833</v>
      </c>
      <c r="AA218" s="11">
        <f t="shared" si="80"/>
        <v>0.15736290530560545</v>
      </c>
      <c r="AB218" s="7">
        <f t="shared" si="81"/>
        <v>105.42180833333332</v>
      </c>
      <c r="AC218" s="7">
        <f t="shared" si="82"/>
        <v>96.828864418302445</v>
      </c>
      <c r="AD218" s="7">
        <f t="shared" si="83"/>
        <v>88.192228354882744</v>
      </c>
      <c r="AE218" s="7">
        <f t="shared" si="84"/>
        <v>79.530765381494049</v>
      </c>
      <c r="AF218" s="7">
        <f t="shared" si="85"/>
        <v>70.846006309959861</v>
      </c>
      <c r="AG218" s="7">
        <f>IFERROR(AC218/'2018(2018=100)'!AF218*100-100,"")</f>
        <v>31.578715041635689</v>
      </c>
      <c r="AH218" s="7">
        <f t="shared" si="86"/>
        <v>-8.9194850268090278</v>
      </c>
      <c r="AI218" s="7">
        <f t="shared" si="87"/>
        <v>-9.8211181812248043</v>
      </c>
      <c r="AJ218" s="7">
        <f t="shared" si="88"/>
        <v>-10.919999361096359</v>
      </c>
    </row>
    <row r="219" spans="1:36" x14ac:dyDescent="0.2">
      <c r="A219" s="1" t="s">
        <v>22</v>
      </c>
      <c r="B219" s="1" t="s">
        <v>32</v>
      </c>
      <c r="C219" s="26">
        <v>101.7988</v>
      </c>
      <c r="D219" s="7">
        <v>102.3419</v>
      </c>
      <c r="E219" s="7">
        <v>102.4995</v>
      </c>
      <c r="F219" s="108">
        <v>102.69970000000001</v>
      </c>
      <c r="G219" s="7">
        <v>102.9221</v>
      </c>
      <c r="H219" s="7">
        <v>103.1283</v>
      </c>
      <c r="I219" s="7">
        <v>103.5025</v>
      </c>
      <c r="J219" s="7">
        <v>104.9324</v>
      </c>
      <c r="K219" s="7">
        <v>105.08029999999999</v>
      </c>
      <c r="L219" s="7">
        <v>105.3442</v>
      </c>
      <c r="M219" s="7">
        <v>105.3125</v>
      </c>
      <c r="N219" s="7">
        <v>105.3125</v>
      </c>
      <c r="O219" s="7">
        <v>105.91840000000001</v>
      </c>
      <c r="P219" s="10">
        <f t="shared" si="80"/>
        <v>0.53350334188614745</v>
      </c>
      <c r="Q219" s="7">
        <f t="shared" si="80"/>
        <v>0.1539936233351171</v>
      </c>
      <c r="R219" s="7">
        <f t="shared" si="80"/>
        <v>0.19531802594159922</v>
      </c>
      <c r="S219" s="7">
        <f t="shared" si="80"/>
        <v>0.21655369976737349</v>
      </c>
      <c r="T219" s="7">
        <f t="shared" si="80"/>
        <v>0.20034569834855245</v>
      </c>
      <c r="U219" s="7">
        <f t="shared" si="80"/>
        <v>0.36284899489277134</v>
      </c>
      <c r="V219" s="7">
        <f t="shared" si="80"/>
        <v>1.3815125238520842</v>
      </c>
      <c r="W219" s="7">
        <f t="shared" si="80"/>
        <v>0.14094788644879258</v>
      </c>
      <c r="X219" s="7">
        <f t="shared" si="80"/>
        <v>0.25114127005728637</v>
      </c>
      <c r="Y219" s="7">
        <f t="shared" si="80"/>
        <v>-3.0091832298314219E-2</v>
      </c>
      <c r="Z219" s="7">
        <f t="shared" si="80"/>
        <v>0</v>
      </c>
      <c r="AA219" s="11">
        <f t="shared" si="80"/>
        <v>0.57533531157270545</v>
      </c>
      <c r="AB219" s="7">
        <f t="shared" si="81"/>
        <v>104.08285833333333</v>
      </c>
      <c r="AC219" s="7">
        <f t="shared" si="82"/>
        <v>95.598825278490509</v>
      </c>
      <c r="AD219" s="7">
        <f t="shared" si="83"/>
        <v>87.070033080435095</v>
      </c>
      <c r="AE219" s="7">
        <f t="shared" si="84"/>
        <v>78.528001249263568</v>
      </c>
      <c r="AF219" s="7">
        <f t="shared" si="85"/>
        <v>69.96920572424419</v>
      </c>
      <c r="AG219" s="7">
        <f>IFERROR(AC219/'2018(2018=100)'!AF219*100-100,"")</f>
        <v>31.165815428142082</v>
      </c>
      <c r="AH219" s="7">
        <f t="shared" si="86"/>
        <v>-8.9214403767096968</v>
      </c>
      <c r="AI219" s="7">
        <f t="shared" si="87"/>
        <v>-9.8105301318542217</v>
      </c>
      <c r="AJ219" s="7">
        <f t="shared" si="88"/>
        <v>-10.899036507821009</v>
      </c>
    </row>
    <row r="220" spans="1:36" x14ac:dyDescent="0.2">
      <c r="A220" s="1" t="s">
        <v>24</v>
      </c>
      <c r="B220" s="1" t="s">
        <v>43</v>
      </c>
      <c r="C220" s="26">
        <v>102.157</v>
      </c>
      <c r="D220" s="7">
        <v>101.8032</v>
      </c>
      <c r="E220" s="7">
        <v>101.873</v>
      </c>
      <c r="F220" s="108">
        <v>101.8835</v>
      </c>
      <c r="G220" s="7">
        <v>101.9224</v>
      </c>
      <c r="H220" s="7">
        <v>101.9683</v>
      </c>
      <c r="I220" s="7">
        <v>102.2017</v>
      </c>
      <c r="J220" s="7">
        <v>102.3646</v>
      </c>
      <c r="K220" s="7">
        <v>102.417</v>
      </c>
      <c r="L220" s="7">
        <v>102.6759</v>
      </c>
      <c r="M220" s="7">
        <v>102.85850000000001</v>
      </c>
      <c r="N220" s="7">
        <v>102.8601</v>
      </c>
      <c r="O220" s="7">
        <v>102.886</v>
      </c>
      <c r="P220" s="10">
        <f t="shared" si="80"/>
        <v>-0.34632966903882512</v>
      </c>
      <c r="Q220" s="7">
        <f t="shared" si="80"/>
        <v>6.8563660081412722E-2</v>
      </c>
      <c r="R220" s="7">
        <f t="shared" si="80"/>
        <v>1.0306950811297686E-2</v>
      </c>
      <c r="S220" s="7">
        <f t="shared" si="80"/>
        <v>3.818086343715927E-2</v>
      </c>
      <c r="T220" s="7">
        <f t="shared" si="80"/>
        <v>4.5034261359625717E-2</v>
      </c>
      <c r="U220" s="7">
        <f t="shared" si="80"/>
        <v>0.22889466628354416</v>
      </c>
      <c r="V220" s="7">
        <f t="shared" si="80"/>
        <v>0.15939069506670961</v>
      </c>
      <c r="W220" s="7">
        <f t="shared" si="80"/>
        <v>5.1189571394804234E-2</v>
      </c>
      <c r="X220" s="7">
        <f t="shared" si="80"/>
        <v>0.2527900641495035</v>
      </c>
      <c r="Y220" s="7">
        <f t="shared" si="80"/>
        <v>0.17784114870189391</v>
      </c>
      <c r="Z220" s="7">
        <f t="shared" si="80"/>
        <v>1.5555350311313803E-3</v>
      </c>
      <c r="AA220" s="11">
        <f t="shared" si="80"/>
        <v>2.5179831635389161E-2</v>
      </c>
      <c r="AB220" s="7">
        <f t="shared" si="81"/>
        <v>102.30951666666668</v>
      </c>
      <c r="AC220" s="7">
        <f t="shared" si="82"/>
        <v>93.797055860913432</v>
      </c>
      <c r="AD220" s="7">
        <f t="shared" si="83"/>
        <v>85.313352832586887</v>
      </c>
      <c r="AE220" s="7">
        <f t="shared" si="84"/>
        <v>76.823920078487816</v>
      </c>
      <c r="AF220" s="7">
        <f t="shared" si="85"/>
        <v>68.333568483774243</v>
      </c>
      <c r="AG220" s="7">
        <f>IFERROR(AC220/'2018(2018=100)'!AF220*100-100,"")</f>
        <v>26.922347519494224</v>
      </c>
      <c r="AH220" s="7">
        <f t="shared" si="86"/>
        <v>-9.0447434095442816</v>
      </c>
      <c r="AI220" s="7">
        <f t="shared" si="87"/>
        <v>-9.9508839732956602</v>
      </c>
      <c r="AJ220" s="7">
        <f t="shared" si="88"/>
        <v>-11.05170314927868</v>
      </c>
    </row>
    <row r="221" spans="1:36" x14ac:dyDescent="0.2">
      <c r="A221" s="1" t="s">
        <v>26</v>
      </c>
      <c r="B221" s="1" t="s">
        <v>305</v>
      </c>
      <c r="C221" s="26">
        <v>102.2636</v>
      </c>
      <c r="D221" s="7">
        <v>102.6208</v>
      </c>
      <c r="E221" s="7">
        <v>102.6208</v>
      </c>
      <c r="F221" s="108">
        <v>102.63630000000001</v>
      </c>
      <c r="G221" s="7">
        <v>102.6434</v>
      </c>
      <c r="H221" s="7">
        <v>102.3274</v>
      </c>
      <c r="I221" s="7">
        <v>102.3274</v>
      </c>
      <c r="J221" s="7">
        <v>102.1983</v>
      </c>
      <c r="K221" s="7">
        <v>102.1983</v>
      </c>
      <c r="L221" s="7">
        <v>102.1983</v>
      </c>
      <c r="M221" s="7">
        <v>106.02809999999999</v>
      </c>
      <c r="N221" s="7">
        <v>106.02809999999999</v>
      </c>
      <c r="O221" s="7">
        <v>106.0855</v>
      </c>
      <c r="P221" s="10">
        <f t="shared" si="80"/>
        <v>0.34929339471718773</v>
      </c>
      <c r="Q221" s="7">
        <f t="shared" si="80"/>
        <v>0</v>
      </c>
      <c r="R221" s="7">
        <f t="shared" si="80"/>
        <v>1.5104150425647583E-2</v>
      </c>
      <c r="S221" s="7">
        <f t="shared" si="80"/>
        <v>6.9176305069396597E-3</v>
      </c>
      <c r="T221" s="7">
        <f t="shared" si="80"/>
        <v>-0.30786197651286151</v>
      </c>
      <c r="U221" s="7">
        <f t="shared" si="80"/>
        <v>0</v>
      </c>
      <c r="V221" s="7">
        <f t="shared" si="80"/>
        <v>-0.12616366681846114</v>
      </c>
      <c r="W221" s="7">
        <f t="shared" si="80"/>
        <v>0</v>
      </c>
      <c r="X221" s="7">
        <f t="shared" si="80"/>
        <v>0</v>
      </c>
      <c r="Y221" s="7">
        <f t="shared" si="80"/>
        <v>3.7474204561132538</v>
      </c>
      <c r="Z221" s="7">
        <f t="shared" si="80"/>
        <v>0</v>
      </c>
      <c r="AA221" s="11">
        <f t="shared" si="80"/>
        <v>5.4136592092097501E-2</v>
      </c>
      <c r="AB221" s="7">
        <f t="shared" si="81"/>
        <v>103.32605833333334</v>
      </c>
      <c r="AC221" s="7">
        <f t="shared" si="82"/>
        <v>94.803432782893097</v>
      </c>
      <c r="AD221" s="7">
        <f t="shared" si="83"/>
        <v>86.25169944955978</v>
      </c>
      <c r="AE221" s="7">
        <f t="shared" si="84"/>
        <v>77.699933128761899</v>
      </c>
      <c r="AF221" s="7">
        <f t="shared" si="85"/>
        <v>69.146892931304151</v>
      </c>
      <c r="AG221" s="7">
        <f>IFERROR(AC221/'2018(2018=100)'!AF221*100-100,"")</f>
        <v>28.536071341853244</v>
      </c>
      <c r="AH221" s="7">
        <f t="shared" si="86"/>
        <v>-9.0204891134242189</v>
      </c>
      <c r="AI221" s="7">
        <f t="shared" si="87"/>
        <v>-9.9148960256707426</v>
      </c>
      <c r="AJ221" s="7">
        <f t="shared" si="88"/>
        <v>-11.00778321557101</v>
      </c>
    </row>
    <row r="222" spans="1:36" x14ac:dyDescent="0.2">
      <c r="B222" s="1" t="s">
        <v>306</v>
      </c>
      <c r="C222" s="26">
        <v>101.74469999999999</v>
      </c>
      <c r="D222" s="7">
        <v>102.3034</v>
      </c>
      <c r="E222" s="7">
        <v>103.3764</v>
      </c>
      <c r="F222" s="108">
        <v>103.51430000000001</v>
      </c>
      <c r="G222" s="7">
        <v>103.51430000000001</v>
      </c>
      <c r="H222" s="7">
        <v>103.51430000000001</v>
      </c>
      <c r="I222" s="7">
        <v>103.0305</v>
      </c>
      <c r="J222" s="7">
        <v>104.0774</v>
      </c>
      <c r="K222" s="7">
        <v>104.0855</v>
      </c>
      <c r="L222" s="7">
        <v>104.79949999999999</v>
      </c>
      <c r="M222" s="7">
        <v>105.1493</v>
      </c>
      <c r="N222" s="7">
        <v>105.1493</v>
      </c>
      <c r="O222" s="7">
        <v>105.1493</v>
      </c>
      <c r="P222" s="10">
        <f t="shared" si="80"/>
        <v>0.54911951187629604</v>
      </c>
      <c r="Q222" s="7">
        <f t="shared" si="80"/>
        <v>1.0488409964869276</v>
      </c>
      <c r="R222" s="7">
        <f t="shared" si="80"/>
        <v>0.13339601688586747</v>
      </c>
      <c r="S222" s="7">
        <f t="shared" si="80"/>
        <v>0</v>
      </c>
      <c r="T222" s="7">
        <f t="shared" si="80"/>
        <v>0</v>
      </c>
      <c r="U222" s="7">
        <f t="shared" si="80"/>
        <v>-0.46737503900427496</v>
      </c>
      <c r="V222" s="7">
        <f t="shared" si="80"/>
        <v>1.0161068809721332</v>
      </c>
      <c r="W222" s="7">
        <f t="shared" si="80"/>
        <v>7.7826694363991476E-3</v>
      </c>
      <c r="X222" s="7">
        <f t="shared" si="80"/>
        <v>0.68597451133923426</v>
      </c>
      <c r="Y222" s="7">
        <f t="shared" si="80"/>
        <v>0.33378021841707439</v>
      </c>
      <c r="Z222" s="7">
        <f t="shared" si="80"/>
        <v>0</v>
      </c>
      <c r="AA222" s="11">
        <f t="shared" si="80"/>
        <v>0</v>
      </c>
      <c r="AB222" s="7">
        <f t="shared" si="81"/>
        <v>103.97195833333335</v>
      </c>
      <c r="AC222" s="7">
        <f t="shared" si="82"/>
        <v>95.492434959323035</v>
      </c>
      <c r="AD222" s="7">
        <f t="shared" si="83"/>
        <v>86.965138375696938</v>
      </c>
      <c r="AE222" s="7">
        <f t="shared" si="84"/>
        <v>78.35006304377076</v>
      </c>
      <c r="AF222" s="7">
        <f t="shared" si="85"/>
        <v>69.723871377104089</v>
      </c>
      <c r="AG222" s="7">
        <f>IFERROR(AC222/'2018(2018=100)'!AF222*100-100,"")</f>
        <v>28.916763627153557</v>
      </c>
      <c r="AH222" s="7">
        <f t="shared" si="86"/>
        <v>-8.9298137462496214</v>
      </c>
      <c r="AI222" s="7">
        <f t="shared" si="87"/>
        <v>-9.9063549979168783</v>
      </c>
      <c r="AJ222" s="7">
        <f t="shared" si="88"/>
        <v>-11.009808201236027</v>
      </c>
    </row>
    <row r="223" spans="1:36" x14ac:dyDescent="0.2">
      <c r="B223" s="1" t="s">
        <v>307</v>
      </c>
      <c r="C223" s="26">
        <v>100</v>
      </c>
      <c r="D223" s="7">
        <v>100</v>
      </c>
      <c r="E223" s="7">
        <v>100</v>
      </c>
      <c r="F223" s="108">
        <v>100</v>
      </c>
      <c r="G223" s="7">
        <v>100</v>
      </c>
      <c r="H223" s="7">
        <v>100</v>
      </c>
      <c r="I223" s="7">
        <v>100</v>
      </c>
      <c r="J223" s="7">
        <v>100</v>
      </c>
      <c r="K223" s="7">
        <v>100</v>
      </c>
      <c r="L223" s="7">
        <v>100</v>
      </c>
      <c r="M223" s="7">
        <v>100</v>
      </c>
      <c r="N223" s="7">
        <v>100</v>
      </c>
      <c r="O223" s="7">
        <v>100</v>
      </c>
      <c r="P223" s="10">
        <f t="shared" si="80"/>
        <v>0</v>
      </c>
      <c r="Q223" s="7">
        <f t="shared" si="80"/>
        <v>0</v>
      </c>
      <c r="R223" s="7">
        <f t="shared" si="80"/>
        <v>0</v>
      </c>
      <c r="S223" s="7">
        <f t="shared" si="80"/>
        <v>0</v>
      </c>
      <c r="T223" s="7">
        <f t="shared" si="80"/>
        <v>0</v>
      </c>
      <c r="U223" s="7">
        <f t="shared" si="80"/>
        <v>0</v>
      </c>
      <c r="V223" s="7">
        <f t="shared" si="80"/>
        <v>0</v>
      </c>
      <c r="W223" s="7">
        <f t="shared" si="80"/>
        <v>0</v>
      </c>
      <c r="X223" s="7">
        <f t="shared" si="80"/>
        <v>0</v>
      </c>
      <c r="Y223" s="7">
        <f t="shared" si="80"/>
        <v>0</v>
      </c>
      <c r="Z223" s="7">
        <f t="shared" si="80"/>
        <v>0</v>
      </c>
      <c r="AA223" s="11">
        <f t="shared" si="80"/>
        <v>0</v>
      </c>
      <c r="AB223" s="7">
        <f t="shared" si="81"/>
        <v>100</v>
      </c>
      <c r="AC223" s="7">
        <f t="shared" si="82"/>
        <v>91.666666666666671</v>
      </c>
      <c r="AD223" s="7">
        <f t="shared" si="83"/>
        <v>83.333333333333329</v>
      </c>
      <c r="AE223" s="7">
        <f t="shared" si="84"/>
        <v>75</v>
      </c>
      <c r="AF223" s="7">
        <f t="shared" si="85"/>
        <v>66.666666666666671</v>
      </c>
      <c r="AG223" s="7">
        <f>IFERROR(AC223/'2018(2018=100)'!AF223*100-100,"")</f>
        <v>26.041666666666657</v>
      </c>
      <c r="AH223" s="7">
        <f t="shared" si="86"/>
        <v>-9.0909090909091077</v>
      </c>
      <c r="AI223" s="7">
        <f t="shared" si="87"/>
        <v>-10</v>
      </c>
      <c r="AJ223" s="7">
        <f t="shared" si="88"/>
        <v>-11.1111111111111</v>
      </c>
    </row>
    <row r="224" spans="1:36" x14ac:dyDescent="0.2">
      <c r="B224" s="1" t="s">
        <v>308</v>
      </c>
      <c r="C224" s="26">
        <v>100.0998</v>
      </c>
      <c r="D224" s="7">
        <v>100.5179</v>
      </c>
      <c r="E224" s="7">
        <v>101.0147</v>
      </c>
      <c r="F224" s="108">
        <v>101.2569</v>
      </c>
      <c r="G224" s="7">
        <v>101.2607</v>
      </c>
      <c r="H224" s="7">
        <v>101.2607</v>
      </c>
      <c r="I224" s="7">
        <v>101.3083</v>
      </c>
      <c r="J224" s="7">
        <v>101.3083</v>
      </c>
      <c r="K224" s="7">
        <v>101.4127</v>
      </c>
      <c r="L224" s="7">
        <v>101.4127</v>
      </c>
      <c r="M224" s="7">
        <v>101.471</v>
      </c>
      <c r="N224" s="7">
        <v>101.4782</v>
      </c>
      <c r="O224" s="7">
        <v>101.4782</v>
      </c>
      <c r="P224" s="10">
        <f t="shared" si="80"/>
        <v>0.41768315221408581</v>
      </c>
      <c r="Q224" s="7">
        <f t="shared" si="80"/>
        <v>0.49424032933438472</v>
      </c>
      <c r="R224" s="7">
        <f t="shared" si="80"/>
        <v>0.23976708340468947</v>
      </c>
      <c r="S224" s="7">
        <f t="shared" si="80"/>
        <v>3.7528306712907951E-3</v>
      </c>
      <c r="T224" s="7">
        <f t="shared" si="80"/>
        <v>0</v>
      </c>
      <c r="U224" s="7">
        <f t="shared" si="80"/>
        <v>4.7007377985736572E-2</v>
      </c>
      <c r="V224" s="7">
        <f t="shared" si="80"/>
        <v>0</v>
      </c>
      <c r="W224" s="7">
        <f t="shared" si="80"/>
        <v>0.10305177364539557</v>
      </c>
      <c r="X224" s="7">
        <f t="shared" si="80"/>
        <v>0</v>
      </c>
      <c r="Y224" s="7">
        <f t="shared" si="80"/>
        <v>5.7487868876385975E-2</v>
      </c>
      <c r="Z224" s="7">
        <f t="shared" si="80"/>
        <v>7.0956233800765047E-3</v>
      </c>
      <c r="AA224" s="11">
        <f t="shared" si="80"/>
        <v>0</v>
      </c>
      <c r="AB224" s="7">
        <f t="shared" si="81"/>
        <v>101.26502499999999</v>
      </c>
      <c r="AC224" s="7">
        <f t="shared" si="82"/>
        <v>92.923340262684505</v>
      </c>
      <c r="AD224" s="7">
        <f t="shared" si="83"/>
        <v>84.546635290129032</v>
      </c>
      <c r="AE224" s="7">
        <f t="shared" si="84"/>
        <v>76.128540880412757</v>
      </c>
      <c r="AF224" s="7">
        <f t="shared" si="85"/>
        <v>67.690461949635363</v>
      </c>
      <c r="AG224" s="7">
        <f>IFERROR(AC224/'2018(2018=100)'!AF224*100-100,"")</f>
        <v>27.14296098159717</v>
      </c>
      <c r="AH224" s="7">
        <f t="shared" si="86"/>
        <v>-9.0146404002217366</v>
      </c>
      <c r="AI224" s="7">
        <f t="shared" si="87"/>
        <v>-9.9567468070478071</v>
      </c>
      <c r="AJ224" s="7">
        <f t="shared" si="88"/>
        <v>-11.083988781595636</v>
      </c>
    </row>
    <row r="225" spans="1:36" x14ac:dyDescent="0.2">
      <c r="B225" s="1" t="s">
        <v>309</v>
      </c>
      <c r="C225" s="26">
        <v>102.5782</v>
      </c>
      <c r="D225" s="7">
        <v>102.71</v>
      </c>
      <c r="E225" s="7">
        <v>102.88939999999999</v>
      </c>
      <c r="F225" s="108">
        <v>103.0497</v>
      </c>
      <c r="G225" s="7">
        <v>103.08620000000001</v>
      </c>
      <c r="H225" s="7">
        <v>103.7747</v>
      </c>
      <c r="I225" s="7">
        <v>103.9819</v>
      </c>
      <c r="J225" s="7">
        <v>104.464</v>
      </c>
      <c r="K225" s="7">
        <v>104.6344</v>
      </c>
      <c r="L225" s="7">
        <v>105.4896</v>
      </c>
      <c r="M225" s="7">
        <v>105.6694</v>
      </c>
      <c r="N225" s="7">
        <v>105.85599999999999</v>
      </c>
      <c r="O225" s="7">
        <v>105.9117</v>
      </c>
      <c r="P225" s="10">
        <f t="shared" si="80"/>
        <v>0.1284873394151958</v>
      </c>
      <c r="Q225" s="7">
        <f t="shared" si="80"/>
        <v>0.17466653685133007</v>
      </c>
      <c r="R225" s="7">
        <f t="shared" si="80"/>
        <v>0.15579836212477335</v>
      </c>
      <c r="S225" s="7">
        <f t="shared" si="80"/>
        <v>3.5419802289578479E-2</v>
      </c>
      <c r="T225" s="7">
        <f t="shared" si="80"/>
        <v>0.66788765130540317</v>
      </c>
      <c r="U225" s="7">
        <f t="shared" si="80"/>
        <v>0.19966330907244279</v>
      </c>
      <c r="V225" s="7">
        <f t="shared" si="80"/>
        <v>0.46363838321862044</v>
      </c>
      <c r="W225" s="7">
        <f t="shared" si="80"/>
        <v>0.16311839485373025</v>
      </c>
      <c r="X225" s="7">
        <f t="shared" si="80"/>
        <v>0.81732202793727149</v>
      </c>
      <c r="Y225" s="7">
        <f t="shared" si="80"/>
        <v>0.17044334228208297</v>
      </c>
      <c r="Z225" s="7">
        <f t="shared" si="80"/>
        <v>0.17658849203269683</v>
      </c>
      <c r="AA225" s="11">
        <f t="shared" si="80"/>
        <v>5.261865175332682E-2</v>
      </c>
      <c r="AB225" s="7">
        <f t="shared" si="81"/>
        <v>104.29308333333331</v>
      </c>
      <c r="AC225" s="7">
        <f t="shared" si="82"/>
        <v>95.744623944951243</v>
      </c>
      <c r="AD225" s="7">
        <f t="shared" si="83"/>
        <v>87.185062823022221</v>
      </c>
      <c r="AE225" s="7">
        <f t="shared" si="84"/>
        <v>78.61057101986593</v>
      </c>
      <c r="AF225" s="7">
        <f t="shared" si="85"/>
        <v>70.023006003390066</v>
      </c>
      <c r="AG225" s="7">
        <f>IFERROR(AC225/'2018(2018=100)'!AF225*100-100,"")</f>
        <v>31.157512682011117</v>
      </c>
      <c r="AH225" s="7">
        <f t="shared" si="86"/>
        <v>-8.9399913741897166</v>
      </c>
      <c r="AI225" s="7">
        <f t="shared" si="87"/>
        <v>-9.8348174853778971</v>
      </c>
      <c r="AJ225" s="7">
        <f t="shared" si="88"/>
        <v>-10.924186028753908</v>
      </c>
    </row>
    <row r="226" spans="1:36" s="46" customFormat="1" x14ac:dyDescent="0.2">
      <c r="A226" s="46" t="s">
        <v>27</v>
      </c>
      <c r="B226" s="46" t="s">
        <v>37</v>
      </c>
      <c r="C226" s="26">
        <v>101.4863</v>
      </c>
      <c r="D226" s="109">
        <v>102.5407</v>
      </c>
      <c r="E226" s="109">
        <v>102.7304</v>
      </c>
      <c r="F226" s="110">
        <v>102.88379999999999</v>
      </c>
      <c r="G226" s="109">
        <v>102.84569999999999</v>
      </c>
      <c r="H226" s="109">
        <v>102.8947</v>
      </c>
      <c r="I226" s="109">
        <v>102.99979999999999</v>
      </c>
      <c r="J226" s="109">
        <v>103.1632</v>
      </c>
      <c r="K226" s="109">
        <v>103.22629999999999</v>
      </c>
      <c r="L226" s="109">
        <v>103.5831</v>
      </c>
      <c r="M226" s="109">
        <v>103.649</v>
      </c>
      <c r="N226" s="109">
        <v>103.6521</v>
      </c>
      <c r="O226" s="109">
        <v>103.84910000000001</v>
      </c>
      <c r="P226" s="21">
        <f t="shared" si="80"/>
        <v>1.0389579677256942</v>
      </c>
      <c r="Q226" s="20">
        <f t="shared" si="80"/>
        <v>0.18499971230935811</v>
      </c>
      <c r="R226" s="20">
        <f t="shared" si="80"/>
        <v>0.1493228878695991</v>
      </c>
      <c r="S226" s="20">
        <f t="shared" si="80"/>
        <v>-3.7032069188735278E-2</v>
      </c>
      <c r="T226" s="20">
        <f t="shared" si="80"/>
        <v>4.7644189304955481E-2</v>
      </c>
      <c r="U226" s="20">
        <f t="shared" si="80"/>
        <v>0.10214325907942109</v>
      </c>
      <c r="V226" s="20">
        <f t="shared" si="80"/>
        <v>0.15864108473998006</v>
      </c>
      <c r="W226" s="20">
        <f t="shared" si="80"/>
        <v>6.1165221706957026E-2</v>
      </c>
      <c r="X226" s="20">
        <f t="shared" si="80"/>
        <v>0.34564834736884587</v>
      </c>
      <c r="Y226" s="20">
        <f t="shared" si="80"/>
        <v>6.3620416844059682E-2</v>
      </c>
      <c r="Z226" s="20">
        <f t="shared" si="80"/>
        <v>2.9908633947297453E-3</v>
      </c>
      <c r="AA226" s="19">
        <f t="shared" si="80"/>
        <v>0.19005886036076713</v>
      </c>
      <c r="AB226" s="20">
        <f t="shared" si="81"/>
        <v>103.16815833333334</v>
      </c>
      <c r="AC226" s="20">
        <f t="shared" si="82"/>
        <v>94.709679830643793</v>
      </c>
      <c r="AD226" s="20">
        <f t="shared" si="83"/>
        <v>86.164229806669596</v>
      </c>
      <c r="AE226" s="20">
        <f t="shared" si="84"/>
        <v>77.603023380658726</v>
      </c>
      <c r="AF226" s="20">
        <f t="shared" si="85"/>
        <v>69.029462374892987</v>
      </c>
      <c r="AG226" s="109">
        <f>IFERROR(AC226/'2018(2018=100)'!AF226*100-100,"")</f>
        <v>29.288675102153917</v>
      </c>
      <c r="AH226" s="20">
        <f t="shared" si="86"/>
        <v>-9.0227841961400799</v>
      </c>
      <c r="AI226" s="20">
        <f t="shared" si="87"/>
        <v>-9.9359170797673357</v>
      </c>
      <c r="AJ226" s="20">
        <f t="shared" si="88"/>
        <v>-11.047972916867764</v>
      </c>
    </row>
    <row r="227" spans="1:36" x14ac:dyDescent="0.2">
      <c r="A227" s="1" t="s">
        <v>29</v>
      </c>
      <c r="B227" s="1" t="s">
        <v>39</v>
      </c>
      <c r="C227" s="26">
        <v>100.5958</v>
      </c>
      <c r="D227" s="7">
        <v>100.128</v>
      </c>
      <c r="E227" s="7">
        <v>100.1142</v>
      </c>
      <c r="F227" s="108">
        <v>99.401449999999997</v>
      </c>
      <c r="G227" s="7">
        <v>98.871279999999999</v>
      </c>
      <c r="H227" s="7">
        <v>98.903260000000003</v>
      </c>
      <c r="I227" s="7">
        <v>98.558019999999999</v>
      </c>
      <c r="J227" s="7">
        <v>98.579769999999996</v>
      </c>
      <c r="K227" s="7">
        <v>98.550989999999999</v>
      </c>
      <c r="L227" s="7">
        <v>98.545689999999993</v>
      </c>
      <c r="M227" s="7">
        <v>98.134540000000001</v>
      </c>
      <c r="N227" s="7">
        <v>98.32432</v>
      </c>
      <c r="O227" s="7">
        <v>97.647909999999996</v>
      </c>
      <c r="P227" s="10">
        <f t="shared" si="80"/>
        <v>-0.46502935510229743</v>
      </c>
      <c r="Q227" s="7">
        <f t="shared" si="80"/>
        <v>-1.3782358581019661E-2</v>
      </c>
      <c r="R227" s="7">
        <f t="shared" si="80"/>
        <v>-0.71193696798256367</v>
      </c>
      <c r="S227" s="7">
        <f t="shared" si="80"/>
        <v>-0.533362440889945</v>
      </c>
      <c r="T227" s="7">
        <f t="shared" si="80"/>
        <v>3.234508544847841E-2</v>
      </c>
      <c r="U227" s="7">
        <f t="shared" si="80"/>
        <v>-0.34906837246821187</v>
      </c>
      <c r="V227" s="7">
        <f t="shared" si="80"/>
        <v>2.2068219308786108E-2</v>
      </c>
      <c r="W227" s="7">
        <f t="shared" si="80"/>
        <v>-2.9194630906521274E-2</v>
      </c>
      <c r="X227" s="7">
        <f t="shared" si="80"/>
        <v>-5.3779266956175799E-3</v>
      </c>
      <c r="Y227" s="7">
        <f t="shared" si="80"/>
        <v>-0.41721763782869875</v>
      </c>
      <c r="Z227" s="7">
        <f t="shared" si="80"/>
        <v>0.19338756772080345</v>
      </c>
      <c r="AA227" s="11">
        <f t="shared" si="80"/>
        <v>-0.68793763333425972</v>
      </c>
      <c r="AB227" s="7">
        <f t="shared" si="81"/>
        <v>98.813285833333339</v>
      </c>
      <c r="AC227" s="7">
        <f t="shared" si="82"/>
        <v>90.430533387074789</v>
      </c>
      <c r="AD227" s="7">
        <f t="shared" si="83"/>
        <v>82.086534857193058</v>
      </c>
      <c r="AE227" s="7">
        <f t="shared" si="84"/>
        <v>73.743752609861176</v>
      </c>
      <c r="AF227" s="7">
        <f t="shared" si="85"/>
        <v>65.460032406453678</v>
      </c>
      <c r="AG227" s="7">
        <f>IFERROR(AC227/'2018(2018=100)'!AF227*100-100,"")</f>
        <v>23.562455308023615</v>
      </c>
      <c r="AH227" s="7">
        <f t="shared" si="86"/>
        <v>-9.226970379757077</v>
      </c>
      <c r="AI227" s="7">
        <f t="shared" si="87"/>
        <v>-10.163399224788719</v>
      </c>
      <c r="AJ227" s="7">
        <f t="shared" si="88"/>
        <v>-11.233114549014388</v>
      </c>
    </row>
    <row r="228" spans="1:36" x14ac:dyDescent="0.2">
      <c r="A228" s="1" t="s">
        <v>31</v>
      </c>
      <c r="B228" s="1" t="s">
        <v>310</v>
      </c>
      <c r="C228" s="26">
        <v>100.82989999999999</v>
      </c>
      <c r="D228" s="7">
        <v>101.05</v>
      </c>
      <c r="E228" s="7">
        <v>101.1045</v>
      </c>
      <c r="F228" s="108">
        <v>101.3767</v>
      </c>
      <c r="G228" s="7">
        <v>101.3866</v>
      </c>
      <c r="H228" s="7">
        <v>101.2929</v>
      </c>
      <c r="I228" s="7">
        <v>101.2954</v>
      </c>
      <c r="J228" s="7">
        <v>101.3369</v>
      </c>
      <c r="K228" s="7">
        <v>101.45399999999999</v>
      </c>
      <c r="L228" s="7">
        <v>101.5402</v>
      </c>
      <c r="M228" s="7">
        <v>101.62649999999999</v>
      </c>
      <c r="N228" s="7">
        <v>101.4509</v>
      </c>
      <c r="O228" s="7">
        <v>101.78700000000001</v>
      </c>
      <c r="P228" s="10">
        <f t="shared" si="80"/>
        <v>0.2182884243661872</v>
      </c>
      <c r="Q228" s="7">
        <f t="shared" si="80"/>
        <v>5.3933696190009338E-2</v>
      </c>
      <c r="R228" s="7">
        <f t="shared" si="80"/>
        <v>0.2692263944730432</v>
      </c>
      <c r="S228" s="7">
        <f t="shared" si="80"/>
        <v>9.7655575689500618E-3</v>
      </c>
      <c r="T228" s="7">
        <f t="shared" si="80"/>
        <v>-9.2418524736008839E-2</v>
      </c>
      <c r="U228" s="7">
        <f t="shared" si="80"/>
        <v>2.4680900635658831E-3</v>
      </c>
      <c r="V228" s="7">
        <f t="shared" si="80"/>
        <v>4.0969283896405174E-2</v>
      </c>
      <c r="W228" s="7">
        <f t="shared" si="80"/>
        <v>0.11555514328935811</v>
      </c>
      <c r="X228" s="7">
        <f t="shared" si="80"/>
        <v>8.4964614505100997E-2</v>
      </c>
      <c r="Y228" s="7">
        <f t="shared" si="80"/>
        <v>8.4990969094008356E-2</v>
      </c>
      <c r="Z228" s="7">
        <f t="shared" si="80"/>
        <v>-0.17278957752159985</v>
      </c>
      <c r="AA228" s="11">
        <f t="shared" si="80"/>
        <v>0.33129326600355624</v>
      </c>
      <c r="AB228" s="7">
        <f t="shared" si="81"/>
        <v>101.39179999999999</v>
      </c>
      <c r="AC228" s="7">
        <f t="shared" si="82"/>
        <v>92.989157368697178</v>
      </c>
      <c r="AD228" s="7">
        <f t="shared" si="83"/>
        <v>84.568276843379678</v>
      </c>
      <c r="AE228" s="7">
        <f t="shared" si="84"/>
        <v>76.142654042919119</v>
      </c>
      <c r="AF228" s="7">
        <f t="shared" si="85"/>
        <v>67.69458450604985</v>
      </c>
      <c r="AG228" s="7">
        <f>IFERROR(AC228/'2018(2018=100)'!AF228*100-100,"")</f>
        <v>26.779589107722273</v>
      </c>
      <c r="AH228" s="7">
        <f t="shared" si="86"/>
        <v>-9.055766030795553</v>
      </c>
      <c r="AI228" s="7">
        <f t="shared" si="87"/>
        <v>-9.9631009581344472</v>
      </c>
      <c r="AJ228" s="7">
        <f t="shared" si="88"/>
        <v>-11.09505525261487</v>
      </c>
    </row>
    <row r="229" spans="1:36" x14ac:dyDescent="0.2">
      <c r="A229" s="1" t="s">
        <v>33</v>
      </c>
      <c r="B229" s="1" t="s">
        <v>311</v>
      </c>
      <c r="C229" s="26">
        <v>101.1561</v>
      </c>
      <c r="D229" s="7">
        <v>101.11020000000001</v>
      </c>
      <c r="E229" s="7">
        <v>101.2974</v>
      </c>
      <c r="F229" s="108">
        <v>100.3259</v>
      </c>
      <c r="G229" s="7">
        <v>100.2599</v>
      </c>
      <c r="H229" s="7">
        <v>100.2868</v>
      </c>
      <c r="I229" s="7">
        <v>100.3408</v>
      </c>
      <c r="J229" s="7">
        <v>100.2629</v>
      </c>
      <c r="K229" s="7">
        <v>100.2629</v>
      </c>
      <c r="L229" s="7">
        <v>100.2629</v>
      </c>
      <c r="M229" s="7">
        <v>100.2359</v>
      </c>
      <c r="N229" s="7">
        <v>100.25449999999999</v>
      </c>
      <c r="O229" s="7">
        <v>100.6427</v>
      </c>
      <c r="P229" s="10">
        <f t="shared" si="80"/>
        <v>-4.5375414829149155E-2</v>
      </c>
      <c r="Q229" s="7">
        <f t="shared" si="80"/>
        <v>0.18514452547813182</v>
      </c>
      <c r="R229" s="7">
        <f t="shared" si="80"/>
        <v>-0.9590571919910994</v>
      </c>
      <c r="S229" s="7">
        <f t="shared" si="80"/>
        <v>-6.5785604714238791E-2</v>
      </c>
      <c r="T229" s="7">
        <f t="shared" si="80"/>
        <v>2.6830268133119724E-2</v>
      </c>
      <c r="U229" s="7">
        <f t="shared" si="80"/>
        <v>5.3845570902653232E-2</v>
      </c>
      <c r="V229" s="7">
        <f t="shared" si="80"/>
        <v>-7.7635418493772854E-2</v>
      </c>
      <c r="W229" s="7">
        <f t="shared" si="80"/>
        <v>0</v>
      </c>
      <c r="X229" s="7">
        <f t="shared" si="80"/>
        <v>0</v>
      </c>
      <c r="Y229" s="7">
        <f t="shared" si="80"/>
        <v>-2.6929203124985434E-2</v>
      </c>
      <c r="Z229" s="7">
        <f t="shared" si="80"/>
        <v>1.8556225863180932E-2</v>
      </c>
      <c r="AA229" s="11">
        <f t="shared" si="80"/>
        <v>0.3872145389982613</v>
      </c>
      <c r="AB229" s="7">
        <f t="shared" si="81"/>
        <v>100.4619</v>
      </c>
      <c r="AC229" s="7">
        <f t="shared" si="82"/>
        <v>92.032268715430902</v>
      </c>
      <c r="AD229" s="7">
        <f t="shared" si="83"/>
        <v>83.606247425887418</v>
      </c>
      <c r="AE229" s="7">
        <f t="shared" si="84"/>
        <v>75.16583432655483</v>
      </c>
      <c r="AF229" s="7">
        <f t="shared" si="85"/>
        <v>66.805360526161977</v>
      </c>
      <c r="AG229" s="7">
        <f>IFERROR(AC229/'2018(2018=100)'!AF229*100-100,"")</f>
        <v>25.687947486708353</v>
      </c>
      <c r="AH229" s="7">
        <f t="shared" si="86"/>
        <v>-9.1555075270362352</v>
      </c>
      <c r="AI229" s="7">
        <f t="shared" si="87"/>
        <v>-10.095433486372613</v>
      </c>
      <c r="AJ229" s="7">
        <f t="shared" si="88"/>
        <v>-11.122704717240453</v>
      </c>
    </row>
    <row r="230" spans="1:36" x14ac:dyDescent="0.2">
      <c r="A230" s="1" t="s">
        <v>34</v>
      </c>
      <c r="B230" s="1" t="s">
        <v>312</v>
      </c>
      <c r="C230" s="26">
        <v>101.7188</v>
      </c>
      <c r="D230" s="7">
        <v>101.8319</v>
      </c>
      <c r="E230" s="7">
        <v>101.9691</v>
      </c>
      <c r="F230" s="108">
        <v>101.9819</v>
      </c>
      <c r="G230" s="7">
        <v>102.0202</v>
      </c>
      <c r="H230" s="7">
        <v>102.06270000000001</v>
      </c>
      <c r="I230" s="7">
        <v>102.19410000000001</v>
      </c>
      <c r="J230" s="7">
        <v>102.2072</v>
      </c>
      <c r="K230" s="7">
        <v>102.2402</v>
      </c>
      <c r="L230" s="7">
        <v>102.3265</v>
      </c>
      <c r="M230" s="7">
        <v>102.3764</v>
      </c>
      <c r="N230" s="7">
        <v>102.5219</v>
      </c>
      <c r="O230" s="7">
        <v>102.61069999999999</v>
      </c>
      <c r="P230" s="10">
        <f t="shared" si="80"/>
        <v>0.11118888543710984</v>
      </c>
      <c r="Q230" s="7">
        <f t="shared" si="80"/>
        <v>0.13473184728949658</v>
      </c>
      <c r="R230" s="7">
        <f t="shared" si="80"/>
        <v>1.2552822374619948E-2</v>
      </c>
      <c r="S230" s="7">
        <f t="shared" si="80"/>
        <v>3.7555683900777161E-2</v>
      </c>
      <c r="T230" s="7">
        <f t="shared" si="80"/>
        <v>4.16584166665072E-2</v>
      </c>
      <c r="U230" s="7">
        <f t="shared" si="80"/>
        <v>0.1287443894782318</v>
      </c>
      <c r="V230" s="7">
        <f t="shared" si="80"/>
        <v>1.2818743939223829E-2</v>
      </c>
      <c r="W230" s="7">
        <f t="shared" si="80"/>
        <v>3.2287353532824747E-2</v>
      </c>
      <c r="X230" s="7">
        <f t="shared" si="80"/>
        <v>8.4409068057372999E-2</v>
      </c>
      <c r="Y230" s="7">
        <f t="shared" si="80"/>
        <v>4.8765471309981337E-2</v>
      </c>
      <c r="Z230" s="7">
        <f t="shared" si="80"/>
        <v>0.14212259856763707</v>
      </c>
      <c r="AA230" s="11">
        <f t="shared" si="80"/>
        <v>8.6615640170531361E-2</v>
      </c>
      <c r="AB230" s="7">
        <f t="shared" si="81"/>
        <v>102.19523333333332</v>
      </c>
      <c r="AC230" s="7">
        <f t="shared" si="82"/>
        <v>93.718507407119759</v>
      </c>
      <c r="AD230" s="7">
        <f t="shared" si="83"/>
        <v>85.232310061060531</v>
      </c>
      <c r="AE230" s="7">
        <f t="shared" si="84"/>
        <v>76.734864462925074</v>
      </c>
      <c r="AF230" s="7">
        <f t="shared" si="85"/>
        <v>68.236310769916813</v>
      </c>
      <c r="AG230" s="7">
        <f>IFERROR(AC230/'2018(2018=100)'!AF230*100-100,"")</f>
        <v>27.5217251990981</v>
      </c>
      <c r="AH230" s="7">
        <f t="shared" si="86"/>
        <v>-9.0549855955287484</v>
      </c>
      <c r="AI230" s="7">
        <f t="shared" si="87"/>
        <v>-9.9697469094148516</v>
      </c>
      <c r="AJ230" s="7">
        <f t="shared" si="88"/>
        <v>-11.075218223802807</v>
      </c>
    </row>
    <row r="231" spans="1:36" x14ac:dyDescent="0.2">
      <c r="A231" s="1" t="s">
        <v>36</v>
      </c>
      <c r="B231" s="1" t="s">
        <v>313</v>
      </c>
      <c r="C231" s="26">
        <v>101.119</v>
      </c>
      <c r="D231" s="7">
        <v>101.8841</v>
      </c>
      <c r="E231" s="7">
        <v>101.8674</v>
      </c>
      <c r="F231" s="108">
        <v>101.8986</v>
      </c>
      <c r="G231" s="7">
        <v>101.8807</v>
      </c>
      <c r="H231" s="7">
        <v>102.1067</v>
      </c>
      <c r="I231" s="7">
        <v>102.1446</v>
      </c>
      <c r="J231" s="7">
        <v>102.26220000000001</v>
      </c>
      <c r="K231" s="7">
        <v>102.5497</v>
      </c>
      <c r="L231" s="7">
        <v>102.4079</v>
      </c>
      <c r="M231" s="7">
        <v>102.48399999999999</v>
      </c>
      <c r="N231" s="7">
        <v>102.4914</v>
      </c>
      <c r="O231" s="7">
        <v>102.72790000000001</v>
      </c>
      <c r="P231" s="10">
        <f t="shared" si="80"/>
        <v>0.75663327366766275</v>
      </c>
      <c r="Q231" s="7">
        <f t="shared" si="80"/>
        <v>-1.6391173892688023E-2</v>
      </c>
      <c r="R231" s="7">
        <f t="shared" si="80"/>
        <v>3.0628051761405848E-2</v>
      </c>
      <c r="S231" s="7">
        <f t="shared" si="80"/>
        <v>-1.7566482758347379E-2</v>
      </c>
      <c r="T231" s="7">
        <f t="shared" si="80"/>
        <v>0.22182807931237131</v>
      </c>
      <c r="U231" s="7">
        <f t="shared" si="80"/>
        <v>3.7118034369922233E-2</v>
      </c>
      <c r="V231" s="7">
        <f t="shared" si="80"/>
        <v>0.11513090266153095</v>
      </c>
      <c r="W231" s="7">
        <f t="shared" si="80"/>
        <v>0.28114004979356427</v>
      </c>
      <c r="X231" s="7">
        <f t="shared" si="80"/>
        <v>-0.13827441718503661</v>
      </c>
      <c r="Y231" s="7">
        <f t="shared" si="80"/>
        <v>7.4310673297662319E-2</v>
      </c>
      <c r="Z231" s="7">
        <f t="shared" si="80"/>
        <v>7.2206393193123518E-3</v>
      </c>
      <c r="AA231" s="11">
        <f t="shared" si="80"/>
        <v>0.23075106789448344</v>
      </c>
      <c r="AB231" s="7">
        <f t="shared" si="81"/>
        <v>102.22543333333334</v>
      </c>
      <c r="AC231" s="7">
        <f t="shared" si="82"/>
        <v>93.79814443947231</v>
      </c>
      <c r="AD231" s="7">
        <f t="shared" si="83"/>
        <v>85.3078285083146</v>
      </c>
      <c r="AE231" s="7">
        <f t="shared" si="84"/>
        <v>76.818830845961372</v>
      </c>
      <c r="AF231" s="7">
        <f t="shared" si="85"/>
        <v>68.327308639064839</v>
      </c>
      <c r="AG231" s="7">
        <f>IFERROR(AC231/'2018(2018=100)'!AF231*100-100,"")</f>
        <v>29.073446310318417</v>
      </c>
      <c r="AH231" s="7">
        <f t="shared" si="86"/>
        <v>-9.0516885828551636</v>
      </c>
      <c r="AI231" s="7">
        <f t="shared" si="87"/>
        <v>-9.9510183423855807</v>
      </c>
      <c r="AJ231" s="7">
        <f t="shared" si="88"/>
        <v>-11.053959183424567</v>
      </c>
    </row>
    <row r="232" spans="1:36" x14ac:dyDescent="0.2">
      <c r="A232" s="1" t="s">
        <v>38</v>
      </c>
      <c r="B232" s="1" t="s">
        <v>70</v>
      </c>
      <c r="C232" s="26">
        <v>102.4649</v>
      </c>
      <c r="D232" s="7">
        <v>106.123</v>
      </c>
      <c r="E232" s="7">
        <v>106.6383</v>
      </c>
      <c r="F232" s="108">
        <v>107.89239999999999</v>
      </c>
      <c r="G232" s="7">
        <v>107.896</v>
      </c>
      <c r="H232" s="7">
        <v>108.0515</v>
      </c>
      <c r="I232" s="7">
        <v>108.4208</v>
      </c>
      <c r="J232" s="7">
        <v>108.9199</v>
      </c>
      <c r="K232" s="7">
        <v>108.9213</v>
      </c>
      <c r="L232" s="7">
        <v>110.21380000000001</v>
      </c>
      <c r="M232" s="7">
        <v>110.35890000000001</v>
      </c>
      <c r="N232" s="7">
        <v>110.4414</v>
      </c>
      <c r="O232" s="7">
        <v>110.444</v>
      </c>
      <c r="P232" s="10">
        <f t="shared" si="80"/>
        <v>3.5701005905436927</v>
      </c>
      <c r="Q232" s="7">
        <f t="shared" si="80"/>
        <v>0.48556863262440403</v>
      </c>
      <c r="R232" s="7">
        <f t="shared" si="80"/>
        <v>1.1760315008772588</v>
      </c>
      <c r="S232" s="7">
        <f t="shared" si="80"/>
        <v>3.3366576329804699E-3</v>
      </c>
      <c r="T232" s="7">
        <f t="shared" si="80"/>
        <v>0.14412026395788863</v>
      </c>
      <c r="U232" s="7">
        <f t="shared" si="80"/>
        <v>0.34178146531977394</v>
      </c>
      <c r="V232" s="7">
        <f t="shared" si="80"/>
        <v>0.46033602408393831</v>
      </c>
      <c r="W232" s="7">
        <f t="shared" si="80"/>
        <v>1.2853482237899984E-3</v>
      </c>
      <c r="X232" s="7">
        <f t="shared" si="80"/>
        <v>1.1866365899048248</v>
      </c>
      <c r="Y232" s="7">
        <f t="shared" si="80"/>
        <v>0.13165320495255525</v>
      </c>
      <c r="Z232" s="7">
        <f t="shared" si="80"/>
        <v>7.4756091262232593E-2</v>
      </c>
      <c r="AA232" s="11">
        <f t="shared" si="80"/>
        <v>2.3541896426530684E-3</v>
      </c>
      <c r="AB232" s="7">
        <f t="shared" si="81"/>
        <v>108.69344166666666</v>
      </c>
      <c r="AC232" s="7">
        <f t="shared" si="82"/>
        <v>100.14736671587862</v>
      </c>
      <c r="AD232" s="7">
        <f t="shared" si="83"/>
        <v>91.301305768597345</v>
      </c>
      <c r="AE232" s="7">
        <f t="shared" si="84"/>
        <v>82.408275060337104</v>
      </c>
      <c r="AF232" s="7">
        <f t="shared" si="85"/>
        <v>73.417219781806523</v>
      </c>
      <c r="AG232" s="7">
        <f>IFERROR(AC232/'2018(2018=100)'!AF232*100-100,"")</f>
        <v>36.809333918288928</v>
      </c>
      <c r="AH232" s="7">
        <f t="shared" si="86"/>
        <v>-8.8330439804551588</v>
      </c>
      <c r="AI232" s="7">
        <f t="shared" si="87"/>
        <v>-9.7403105392595108</v>
      </c>
      <c r="AJ232" s="7">
        <f t="shared" si="88"/>
        <v>-10.910379172416327</v>
      </c>
    </row>
    <row r="233" spans="1:36" s="46" customFormat="1" x14ac:dyDescent="0.2">
      <c r="A233" s="46" t="s">
        <v>40</v>
      </c>
      <c r="B233" s="46" t="s">
        <v>48</v>
      </c>
      <c r="C233" s="26">
        <v>97.281000000000006</v>
      </c>
      <c r="D233" s="109">
        <v>99.649150000000006</v>
      </c>
      <c r="E233" s="109">
        <v>102.4226</v>
      </c>
      <c r="F233" s="110">
        <v>104.5829</v>
      </c>
      <c r="G233" s="109">
        <v>104.2139</v>
      </c>
      <c r="H233" s="109">
        <v>104.185</v>
      </c>
      <c r="I233" s="109">
        <v>100.46250000000001</v>
      </c>
      <c r="J233" s="109">
        <v>99.644490000000005</v>
      </c>
      <c r="K233" s="109">
        <v>97.470089999999999</v>
      </c>
      <c r="L233" s="109">
        <v>100.2954</v>
      </c>
      <c r="M233" s="109">
        <v>98.775989999999993</v>
      </c>
      <c r="N233" s="109">
        <v>102.09269999999999</v>
      </c>
      <c r="O233" s="109">
        <v>106.93170000000001</v>
      </c>
      <c r="P233" s="21">
        <f t="shared" si="80"/>
        <v>2.4343396963435815</v>
      </c>
      <c r="Q233" s="20">
        <f t="shared" si="80"/>
        <v>2.7832149095100127</v>
      </c>
      <c r="R233" s="20">
        <f t="shared" si="80"/>
        <v>2.1092024611755531</v>
      </c>
      <c r="S233" s="20">
        <f t="shared" ref="S233:AA234" si="89">(G233-F233)/F233*100</f>
        <v>-0.35283014718467337</v>
      </c>
      <c r="T233" s="20">
        <f t="shared" si="89"/>
        <v>-2.7731425462431639E-2</v>
      </c>
      <c r="U233" s="20">
        <f t="shared" si="89"/>
        <v>-3.5729711570763509</v>
      </c>
      <c r="V233" s="20">
        <f t="shared" si="89"/>
        <v>-0.81424412094065046</v>
      </c>
      <c r="W233" s="20">
        <f t="shared" si="89"/>
        <v>-2.1821577891562352</v>
      </c>
      <c r="X233" s="20">
        <f t="shared" si="89"/>
        <v>2.8986430606558402</v>
      </c>
      <c r="Y233" s="20">
        <f t="shared" si="89"/>
        <v>-1.5149348823575235</v>
      </c>
      <c r="Z233" s="20">
        <f t="shared" si="89"/>
        <v>3.3578099293158195</v>
      </c>
      <c r="AA233" s="19">
        <f t="shared" si="89"/>
        <v>4.7398099962093401</v>
      </c>
      <c r="AB233" s="20">
        <f>(AB212/AB213)*100</f>
        <v>101.71419479607466</v>
      </c>
      <c r="AC233" s="20">
        <f t="shared" ref="AC233:AF233" si="90">(AC212/AC213)*100</f>
        <v>102.11298122899453</v>
      </c>
      <c r="AD233" s="20">
        <f t="shared" si="90"/>
        <v>102.3512101009497</v>
      </c>
      <c r="AE233" s="20">
        <f t="shared" si="90"/>
        <v>102.33470998500177</v>
      </c>
      <c r="AF233" s="20">
        <f t="shared" si="90"/>
        <v>102.06051781575931</v>
      </c>
      <c r="AG233" s="109">
        <f>IFERROR(AC233/'2018(2018=100)'!AF233*100-100,"")</f>
        <v>42.866236410022907</v>
      </c>
      <c r="AH233" s="20">
        <f t="shared" si="86"/>
        <v>0.23329930150694622</v>
      </c>
      <c r="AI233" s="20">
        <f t="shared" si="87"/>
        <v>-1.612107559026299E-2</v>
      </c>
      <c r="AJ233" s="20">
        <f t="shared" si="88"/>
        <v>-0.26793662607988722</v>
      </c>
    </row>
    <row r="234" spans="1:36" s="46" customFormat="1" x14ac:dyDescent="0.2">
      <c r="A234" s="46" t="s">
        <v>41</v>
      </c>
      <c r="B234" s="46" t="s">
        <v>72</v>
      </c>
      <c r="C234" s="26">
        <v>96.716890000000006</v>
      </c>
      <c r="D234" s="109">
        <v>98.656360000000006</v>
      </c>
      <c r="E234" s="109">
        <v>100.8259</v>
      </c>
      <c r="F234" s="110">
        <v>103.0656</v>
      </c>
      <c r="G234" s="109">
        <v>103.3304</v>
      </c>
      <c r="H234" s="109">
        <v>104.12050000000001</v>
      </c>
      <c r="I234" s="109">
        <v>100.9526</v>
      </c>
      <c r="J234" s="109">
        <v>100.88590000000001</v>
      </c>
      <c r="K234" s="109">
        <v>98.982219999999998</v>
      </c>
      <c r="L234" s="109">
        <v>100.9028</v>
      </c>
      <c r="M234" s="109">
        <v>99.159360000000007</v>
      </c>
      <c r="N234" s="109">
        <v>102.6628</v>
      </c>
      <c r="O234" s="109">
        <v>107.1352</v>
      </c>
      <c r="P234" s="21">
        <f>(D234-C234)/C234*100</f>
        <v>2.0053064154564937</v>
      </c>
      <c r="Q234" s="20">
        <f>(E234-D234)/D234*100</f>
        <v>2.1990878236334663</v>
      </c>
      <c r="R234" s="20">
        <f>(F234-E234)/E234*100</f>
        <v>2.2213538386466167</v>
      </c>
      <c r="S234" s="20">
        <f t="shared" si="89"/>
        <v>0.25692374565324794</v>
      </c>
      <c r="T234" s="20">
        <f t="shared" si="89"/>
        <v>0.76463460898245783</v>
      </c>
      <c r="U234" s="20">
        <f t="shared" si="89"/>
        <v>-3.0425324503820121</v>
      </c>
      <c r="V234" s="20">
        <f t="shared" si="89"/>
        <v>-6.6070611356217973E-2</v>
      </c>
      <c r="W234" s="20">
        <f t="shared" si="89"/>
        <v>-1.8869633913163368</v>
      </c>
      <c r="X234" s="20">
        <f t="shared" si="89"/>
        <v>1.9403282730979372</v>
      </c>
      <c r="Y234" s="20">
        <f t="shared" si="89"/>
        <v>-1.7278410509916402</v>
      </c>
      <c r="Z234" s="20">
        <f t="shared" si="89"/>
        <v>3.533140996472746</v>
      </c>
      <c r="AA234" s="19">
        <f t="shared" si="89"/>
        <v>4.3563978383601389</v>
      </c>
      <c r="AB234" s="20">
        <f>(AB212/AB226)*100</f>
        <v>101.72599281480501</v>
      </c>
      <c r="AC234" s="20">
        <f t="shared" ref="AC234:AF234" si="91">(AC212/AC226)*100</f>
        <v>102.17964919832652</v>
      </c>
      <c r="AD234" s="20">
        <f t="shared" si="91"/>
        <v>102.52683081345928</v>
      </c>
      <c r="AE234" s="20">
        <f t="shared" si="91"/>
        <v>102.70579104776232</v>
      </c>
      <c r="AF234" s="20">
        <f t="shared" si="91"/>
        <v>102.65936707790664</v>
      </c>
      <c r="AG234" s="109">
        <f>IFERROR(AC234/'2018(2018=100)'!AF234*100-100,"")</f>
        <v>42.791518741359795</v>
      </c>
      <c r="AH234" s="20">
        <f t="shared" si="86"/>
        <v>0.33977569687961306</v>
      </c>
      <c r="AI234" s="20">
        <f t="shared" si="87"/>
        <v>0.1745496597165328</v>
      </c>
      <c r="AJ234" s="20">
        <f t="shared" si="88"/>
        <v>-4.5200927213628006E-2</v>
      </c>
    </row>
    <row r="235" spans="1:36" x14ac:dyDescent="0.2">
      <c r="D235" s="125"/>
      <c r="AG235" s="91"/>
    </row>
    <row r="236" spans="1:36" x14ac:dyDescent="0.2">
      <c r="B236" s="46" t="s">
        <v>64</v>
      </c>
      <c r="D236" s="125"/>
      <c r="AG236" s="91"/>
    </row>
    <row r="237" spans="1:36" x14ac:dyDescent="0.2">
      <c r="B237" s="126" t="s">
        <v>49</v>
      </c>
      <c r="C237" s="96">
        <f t="shared" ref="C237:AB237" si="92">C30</f>
        <v>102.86069999999999</v>
      </c>
      <c r="D237" s="96">
        <f t="shared" si="92"/>
        <v>105.5201</v>
      </c>
      <c r="E237" s="96">
        <f t="shared" si="92"/>
        <v>107.098</v>
      </c>
      <c r="F237" s="96">
        <f t="shared" si="92"/>
        <v>106.1814</v>
      </c>
      <c r="G237" s="96">
        <f t="shared" si="92"/>
        <v>104.1212</v>
      </c>
      <c r="H237" s="96">
        <f t="shared" si="92"/>
        <v>103.54430000000001</v>
      </c>
      <c r="I237" s="96">
        <f t="shared" si="92"/>
        <v>100.0266</v>
      </c>
      <c r="J237" s="96">
        <f t="shared" si="92"/>
        <v>100.1443</v>
      </c>
      <c r="K237" s="96">
        <f t="shared" si="92"/>
        <v>98.240650000000002</v>
      </c>
      <c r="L237" s="96">
        <f t="shared" si="92"/>
        <v>98.007930000000002</v>
      </c>
      <c r="M237" s="96">
        <f t="shared" si="92"/>
        <v>99.08784</v>
      </c>
      <c r="N237" s="96">
        <f t="shared" si="92"/>
        <v>100.8747</v>
      </c>
      <c r="O237" s="96">
        <f t="shared" si="92"/>
        <v>101.7786</v>
      </c>
      <c r="P237" s="96">
        <f t="shared" si="92"/>
        <v>2.5854383647010035</v>
      </c>
      <c r="Q237" s="96">
        <f t="shared" si="92"/>
        <v>1.4953549134240771</v>
      </c>
      <c r="R237" s="96">
        <f t="shared" si="92"/>
        <v>-0.85585164989075668</v>
      </c>
      <c r="S237" s="96">
        <f t="shared" si="92"/>
        <v>-1.9402644907676811</v>
      </c>
      <c r="T237" s="96">
        <f t="shared" si="92"/>
        <v>-0.55406583865725223</v>
      </c>
      <c r="U237" s="96">
        <f t="shared" si="92"/>
        <v>-3.3972898556463313</v>
      </c>
      <c r="V237" s="96">
        <f t="shared" si="92"/>
        <v>0.11766870012576579</v>
      </c>
      <c r="W237" s="96">
        <f t="shared" si="92"/>
        <v>-1.9009069912116805</v>
      </c>
      <c r="X237" s="96">
        <f t="shared" si="92"/>
        <v>-0.23688768345893527</v>
      </c>
      <c r="Y237" s="96">
        <f t="shared" si="92"/>
        <v>1.1018598188942448</v>
      </c>
      <c r="Z237" s="96">
        <f t="shared" si="92"/>
        <v>1.8033090639578018</v>
      </c>
      <c r="AA237" s="96">
        <f t="shared" si="92"/>
        <v>0.89606214442272736</v>
      </c>
      <c r="AB237" s="75">
        <f t="shared" si="92"/>
        <v>102.00567847211343</v>
      </c>
      <c r="AC237" s="96"/>
      <c r="AD237" s="96"/>
      <c r="AE237" s="96"/>
      <c r="AF237" s="96"/>
      <c r="AG237" s="95"/>
      <c r="AH237" s="96"/>
      <c r="AI237" s="96"/>
      <c r="AJ237" s="96"/>
    </row>
    <row r="238" spans="1:36" x14ac:dyDescent="0.2">
      <c r="B238" s="126" t="s">
        <v>52</v>
      </c>
      <c r="C238" s="96">
        <f t="shared" ref="C238:AB238" si="93">C57</f>
        <v>97.312910000000002</v>
      </c>
      <c r="D238" s="96">
        <f t="shared" si="93"/>
        <v>94.361980000000003</v>
      </c>
      <c r="E238" s="96">
        <f t="shared" si="93"/>
        <v>91.453400000000002</v>
      </c>
      <c r="F238" s="96">
        <f t="shared" si="93"/>
        <v>95.261380000000003</v>
      </c>
      <c r="G238" s="96">
        <f t="shared" si="93"/>
        <v>95.862729999999999</v>
      </c>
      <c r="H238" s="96">
        <f t="shared" si="93"/>
        <v>98.795029999999997</v>
      </c>
      <c r="I238" s="96">
        <f t="shared" si="93"/>
        <v>102.5064</v>
      </c>
      <c r="J238" s="96">
        <f t="shared" si="93"/>
        <v>104.26860000000001</v>
      </c>
      <c r="K238" s="96">
        <f t="shared" si="93"/>
        <v>106.2863</v>
      </c>
      <c r="L238" s="96">
        <f t="shared" si="93"/>
        <v>105.69329999999999</v>
      </c>
      <c r="M238" s="96">
        <f t="shared" si="93"/>
        <v>102.3929</v>
      </c>
      <c r="N238" s="96">
        <f t="shared" si="93"/>
        <v>100.1549</v>
      </c>
      <c r="O238" s="96">
        <f t="shared" si="93"/>
        <v>99.075890000000001</v>
      </c>
      <c r="P238" s="96">
        <f t="shared" si="93"/>
        <v>-3.0324136848851806</v>
      </c>
      <c r="Q238" s="96">
        <f t="shared" si="93"/>
        <v>-3.0823643166453274</v>
      </c>
      <c r="R238" s="96">
        <f t="shared" si="93"/>
        <v>4.1638473801958158</v>
      </c>
      <c r="S238" s="96">
        <f t="shared" si="93"/>
        <v>0.63126316246940417</v>
      </c>
      <c r="T238" s="96">
        <f t="shared" si="93"/>
        <v>3.0588530078373499</v>
      </c>
      <c r="U238" s="96">
        <f t="shared" si="93"/>
        <v>3.7566363409171513</v>
      </c>
      <c r="V238" s="96">
        <f t="shared" si="93"/>
        <v>1.7191121725082601</v>
      </c>
      <c r="W238" s="96">
        <f t="shared" si="93"/>
        <v>1.9350983901193559</v>
      </c>
      <c r="X238" s="96">
        <f t="shared" si="93"/>
        <v>-0.55792703292898849</v>
      </c>
      <c r="Y238" s="96">
        <f t="shared" si="93"/>
        <v>-3.1226198822441882</v>
      </c>
      <c r="Z238" s="96">
        <f t="shared" si="93"/>
        <v>-2.1856984224492124</v>
      </c>
      <c r="AA238" s="96">
        <f t="shared" si="93"/>
        <v>-1.0773411984835457</v>
      </c>
      <c r="AB238" s="75">
        <f t="shared" si="93"/>
        <v>99.710750251316156</v>
      </c>
      <c r="AC238" s="96"/>
      <c r="AD238" s="96"/>
      <c r="AE238" s="96"/>
      <c r="AF238" s="96"/>
      <c r="AG238" s="95"/>
      <c r="AH238" s="96"/>
      <c r="AI238" s="96"/>
      <c r="AJ238" s="96"/>
    </row>
    <row r="239" spans="1:36" x14ac:dyDescent="0.2">
      <c r="B239" s="126" t="s">
        <v>53</v>
      </c>
      <c r="C239" s="96">
        <f t="shared" ref="C239:AB239" si="94">C82</f>
        <v>96.453479999999999</v>
      </c>
      <c r="D239" s="96">
        <f t="shared" si="94"/>
        <v>99.259799999999998</v>
      </c>
      <c r="E239" s="96">
        <f t="shared" si="94"/>
        <v>102.77030000000001</v>
      </c>
      <c r="F239" s="96">
        <f t="shared" si="94"/>
        <v>105.31019999999999</v>
      </c>
      <c r="G239" s="96">
        <f t="shared" si="94"/>
        <v>105.1113</v>
      </c>
      <c r="H239" s="96">
        <f t="shared" si="94"/>
        <v>104.8672</v>
      </c>
      <c r="I239" s="96">
        <f t="shared" si="94"/>
        <v>100.3749</v>
      </c>
      <c r="J239" s="96">
        <f t="shared" si="94"/>
        <v>99.197329999999994</v>
      </c>
      <c r="K239" s="96">
        <f t="shared" si="94"/>
        <v>96.604810000000001</v>
      </c>
      <c r="L239" s="96">
        <f t="shared" si="94"/>
        <v>100.2086</v>
      </c>
      <c r="M239" s="96">
        <f t="shared" si="94"/>
        <v>98.414420000000007</v>
      </c>
      <c r="N239" s="96">
        <f t="shared" si="94"/>
        <v>102.5376</v>
      </c>
      <c r="O239" s="96">
        <f t="shared" si="94"/>
        <v>108.6101</v>
      </c>
      <c r="P239" s="96">
        <f t="shared" si="94"/>
        <v>2.9095062199933062</v>
      </c>
      <c r="Q239" s="96">
        <f t="shared" si="94"/>
        <v>3.5366784942141809</v>
      </c>
      <c r="R239" s="96">
        <f t="shared" si="94"/>
        <v>2.4714338675667857</v>
      </c>
      <c r="S239" s="96">
        <f t="shared" si="94"/>
        <v>-0.18887059373165635</v>
      </c>
      <c r="T239" s="96">
        <f t="shared" si="94"/>
        <v>-0.23223002664794659</v>
      </c>
      <c r="U239" s="96">
        <f t="shared" si="94"/>
        <v>-4.2837989380855026</v>
      </c>
      <c r="V239" s="96">
        <f t="shared" si="94"/>
        <v>-1.17317177900053</v>
      </c>
      <c r="W239" s="96">
        <f t="shared" si="94"/>
        <v>-2.6134977624901734</v>
      </c>
      <c r="X239" s="96">
        <f t="shared" si="94"/>
        <v>3.730445720042308</v>
      </c>
      <c r="Y239" s="96">
        <f t="shared" si="94"/>
        <v>-1.7904451314557805</v>
      </c>
      <c r="Z239" s="96">
        <f t="shared" si="94"/>
        <v>4.1896096120873247</v>
      </c>
      <c r="AA239" s="96">
        <f t="shared" si="94"/>
        <v>5.9222178010798041</v>
      </c>
      <c r="AB239" s="75">
        <f t="shared" si="94"/>
        <v>101.92406918657355</v>
      </c>
      <c r="AC239" s="96"/>
      <c r="AD239" s="96"/>
      <c r="AE239" s="96"/>
      <c r="AF239" s="96"/>
      <c r="AG239" s="95"/>
      <c r="AH239" s="96"/>
      <c r="AI239" s="96"/>
      <c r="AJ239" s="96"/>
    </row>
    <row r="240" spans="1:36" x14ac:dyDescent="0.2">
      <c r="B240" s="126" t="s">
        <v>60</v>
      </c>
      <c r="C240" s="96">
        <f t="shared" ref="C240:AB240" si="95">C110</f>
        <v>97.641260000000003</v>
      </c>
      <c r="D240" s="96">
        <f t="shared" si="95"/>
        <v>98.045320000000004</v>
      </c>
      <c r="E240" s="96">
        <f t="shared" si="95"/>
        <v>97.509379999999993</v>
      </c>
      <c r="F240" s="96">
        <f t="shared" si="95"/>
        <v>98.20335</v>
      </c>
      <c r="G240" s="96">
        <f t="shared" si="95"/>
        <v>97.837609999999998</v>
      </c>
      <c r="H240" s="96">
        <f t="shared" si="95"/>
        <v>99.618859999999998</v>
      </c>
      <c r="I240" s="96">
        <f t="shared" si="95"/>
        <v>100.4365</v>
      </c>
      <c r="J240" s="96">
        <f t="shared" si="95"/>
        <v>100.4019</v>
      </c>
      <c r="K240" s="96">
        <f t="shared" si="95"/>
        <v>99.897729999999996</v>
      </c>
      <c r="L240" s="96">
        <f t="shared" si="95"/>
        <v>100.7925</v>
      </c>
      <c r="M240" s="96">
        <f t="shared" si="95"/>
        <v>99.934100000000001</v>
      </c>
      <c r="N240" s="96">
        <f t="shared" si="95"/>
        <v>99.082189999999997</v>
      </c>
      <c r="O240" s="96">
        <f t="shared" si="95"/>
        <v>98.502840000000006</v>
      </c>
      <c r="P240" s="96">
        <f t="shared" si="95"/>
        <v>0.41382096052427142</v>
      </c>
      <c r="Q240" s="96">
        <f t="shared" si="95"/>
        <v>-0.54662476495564571</v>
      </c>
      <c r="R240" s="96">
        <f t="shared" si="95"/>
        <v>0.7116956337944178</v>
      </c>
      <c r="S240" s="96">
        <f t="shared" si="95"/>
        <v>-0.37243128671272657</v>
      </c>
      <c r="T240" s="96">
        <f t="shared" si="95"/>
        <v>1.8206188806124763</v>
      </c>
      <c r="U240" s="96">
        <f t="shared" si="95"/>
        <v>0.82076827620793624</v>
      </c>
      <c r="V240" s="96">
        <f t="shared" si="95"/>
        <v>-3.4449627376499106E-2</v>
      </c>
      <c r="W240" s="96">
        <f t="shared" si="95"/>
        <v>-0.5021518517079876</v>
      </c>
      <c r="X240" s="96">
        <f t="shared" si="95"/>
        <v>0.89568601809070969</v>
      </c>
      <c r="Y240" s="96">
        <f t="shared" si="95"/>
        <v>-0.85165066845251691</v>
      </c>
      <c r="Z240" s="96">
        <f t="shared" si="95"/>
        <v>-0.8524717789023003</v>
      </c>
      <c r="AA240" s="96">
        <f t="shared" si="95"/>
        <v>-0.58471658730998066</v>
      </c>
      <c r="AB240" s="75">
        <f t="shared" si="95"/>
        <v>99.200165306976785</v>
      </c>
      <c r="AC240" s="96"/>
      <c r="AD240" s="96"/>
      <c r="AE240" s="96"/>
      <c r="AF240" s="96"/>
      <c r="AG240" s="95"/>
      <c r="AH240" s="96"/>
      <c r="AI240" s="96"/>
      <c r="AJ240" s="96"/>
    </row>
    <row r="241" spans="2:36" x14ac:dyDescent="0.2">
      <c r="B241" s="126" t="s">
        <v>62</v>
      </c>
      <c r="C241" s="96">
        <f t="shared" ref="C241:AB241" si="96">C136</f>
        <v>101.5177</v>
      </c>
      <c r="D241" s="96">
        <f t="shared" si="96"/>
        <v>102.1671</v>
      </c>
      <c r="E241" s="96">
        <f t="shared" si="96"/>
        <v>102.9379</v>
      </c>
      <c r="F241" s="96">
        <f t="shared" si="96"/>
        <v>101.71810000000001</v>
      </c>
      <c r="G241" s="96">
        <f t="shared" si="96"/>
        <v>102.3648</v>
      </c>
      <c r="H241" s="96">
        <f t="shared" si="96"/>
        <v>103.01</v>
      </c>
      <c r="I241" s="96">
        <f t="shared" si="96"/>
        <v>103.9074</v>
      </c>
      <c r="J241" s="96">
        <f t="shared" si="96"/>
        <v>102.82299999999999</v>
      </c>
      <c r="K241" s="96">
        <f t="shared" si="96"/>
        <v>103.3259</v>
      </c>
      <c r="L241" s="96">
        <f t="shared" si="96"/>
        <v>104.0711</v>
      </c>
      <c r="M241" s="96">
        <f t="shared" si="96"/>
        <v>104.24290000000001</v>
      </c>
      <c r="N241" s="96">
        <f t="shared" si="96"/>
        <v>105.65309999999999</v>
      </c>
      <c r="O241" s="96">
        <f t="shared" si="96"/>
        <v>105.7171</v>
      </c>
      <c r="P241" s="96">
        <f t="shared" si="96"/>
        <v>0.63969140356804766</v>
      </c>
      <c r="Q241" s="96">
        <f t="shared" si="96"/>
        <v>0.75445030738857632</v>
      </c>
      <c r="R241" s="96">
        <f t="shared" si="96"/>
        <v>-1.1849862878492685</v>
      </c>
      <c r="S241" s="96">
        <f t="shared" si="96"/>
        <v>0.63577672017074205</v>
      </c>
      <c r="T241" s="96">
        <f t="shared" si="96"/>
        <v>0.63029478883366419</v>
      </c>
      <c r="U241" s="96">
        <f t="shared" si="96"/>
        <v>0.87117755557711907</v>
      </c>
      <c r="V241" s="96">
        <f t="shared" si="96"/>
        <v>-1.0436215322489084</v>
      </c>
      <c r="W241" s="96">
        <f t="shared" si="96"/>
        <v>0.48909290722893817</v>
      </c>
      <c r="X241" s="96">
        <f t="shared" si="96"/>
        <v>0.72121317114101779</v>
      </c>
      <c r="Y241" s="96">
        <f t="shared" si="96"/>
        <v>0.16507945049106296</v>
      </c>
      <c r="Z241" s="96">
        <f t="shared" si="96"/>
        <v>1.3528019654096239</v>
      </c>
      <c r="AA241" s="96">
        <f t="shared" si="96"/>
        <v>6.0575600715934659E-2</v>
      </c>
      <c r="AB241" s="75">
        <f t="shared" si="96"/>
        <v>103.50370671762794</v>
      </c>
      <c r="AC241" s="96"/>
      <c r="AD241" s="96"/>
      <c r="AE241" s="96"/>
      <c r="AF241" s="96"/>
      <c r="AG241" s="95"/>
      <c r="AH241" s="96"/>
      <c r="AI241" s="96"/>
      <c r="AJ241" s="96"/>
    </row>
    <row r="242" spans="2:36" x14ac:dyDescent="0.2">
      <c r="B242" s="126" t="s">
        <v>81</v>
      </c>
      <c r="C242" s="96">
        <f t="shared" ref="C242:AB242" si="97">C160</f>
        <v>101.7657</v>
      </c>
      <c r="D242" s="96">
        <f t="shared" si="97"/>
        <v>102.43470000000001</v>
      </c>
      <c r="E242" s="96">
        <f t="shared" si="97"/>
        <v>103.2349</v>
      </c>
      <c r="F242" s="96">
        <f t="shared" si="97"/>
        <v>101.8964</v>
      </c>
      <c r="G242" s="96">
        <f t="shared" si="97"/>
        <v>102.6649</v>
      </c>
      <c r="H242" s="96">
        <f t="shared" si="97"/>
        <v>103.0287</v>
      </c>
      <c r="I242" s="96">
        <f t="shared" si="97"/>
        <v>104.3944</v>
      </c>
      <c r="J242" s="96">
        <f t="shared" si="97"/>
        <v>103.5749</v>
      </c>
      <c r="K242" s="96">
        <f t="shared" si="97"/>
        <v>103.9808</v>
      </c>
      <c r="L242" s="96">
        <f t="shared" si="97"/>
        <v>105.215</v>
      </c>
      <c r="M242" s="96">
        <f t="shared" si="97"/>
        <v>105.5805</v>
      </c>
      <c r="N242" s="96">
        <f t="shared" si="97"/>
        <v>107.11060000000001</v>
      </c>
      <c r="O242" s="96">
        <f t="shared" si="97"/>
        <v>107.3467</v>
      </c>
      <c r="P242" s="96">
        <f t="shared" si="97"/>
        <v>0.65739242200467463</v>
      </c>
      <c r="Q242" s="96">
        <f t="shared" si="97"/>
        <v>0.781180596028484</v>
      </c>
      <c r="R242" s="96">
        <f t="shared" si="97"/>
        <v>-1.2965576563739554</v>
      </c>
      <c r="S242" s="96">
        <f t="shared" si="97"/>
        <v>0.75419740049697837</v>
      </c>
      <c r="T242" s="96">
        <f t="shared" si="97"/>
        <v>0.3543567470479177</v>
      </c>
      <c r="U242" s="96">
        <f t="shared" si="97"/>
        <v>1.3255529769860279</v>
      </c>
      <c r="V242" s="96">
        <f t="shared" si="97"/>
        <v>-0.78500379330692549</v>
      </c>
      <c r="W242" s="96">
        <f t="shared" si="97"/>
        <v>0.39189031319364304</v>
      </c>
      <c r="X242" s="96">
        <f t="shared" si="97"/>
        <v>1.1869498984427906</v>
      </c>
      <c r="Y242" s="96">
        <f t="shared" si="97"/>
        <v>0.34738392814712471</v>
      </c>
      <c r="Z242" s="96">
        <f t="shared" si="97"/>
        <v>1.4492259460790624</v>
      </c>
      <c r="AA242" s="96">
        <f t="shared" si="97"/>
        <v>0.22042636303035679</v>
      </c>
      <c r="AB242" s="75">
        <f t="shared" si="97"/>
        <v>104.21856647791073</v>
      </c>
      <c r="AC242" s="96"/>
      <c r="AD242" s="96"/>
      <c r="AE242" s="96"/>
      <c r="AF242" s="96"/>
      <c r="AG242" s="95"/>
      <c r="AH242" s="96"/>
      <c r="AI242" s="96"/>
      <c r="AJ242" s="96"/>
    </row>
    <row r="243" spans="2:36" x14ac:dyDescent="0.2">
      <c r="B243" s="126" t="s">
        <v>84</v>
      </c>
      <c r="C243" s="96">
        <f t="shared" ref="C243:AB243" si="98">C185</f>
        <v>100.6923</v>
      </c>
      <c r="D243" s="96">
        <f t="shared" si="98"/>
        <v>101.2773</v>
      </c>
      <c r="E243" s="96">
        <f t="shared" si="98"/>
        <v>101.95140000000001</v>
      </c>
      <c r="F243" s="96">
        <f t="shared" si="98"/>
        <v>101.1236</v>
      </c>
      <c r="G243" s="96">
        <f t="shared" si="98"/>
        <v>101.363</v>
      </c>
      <c r="H243" s="96">
        <f t="shared" si="98"/>
        <v>102.9474</v>
      </c>
      <c r="I243" s="96">
        <f t="shared" si="98"/>
        <v>102.273</v>
      </c>
      <c r="J243" s="96">
        <f t="shared" si="98"/>
        <v>100.2962</v>
      </c>
      <c r="K243" s="96">
        <f t="shared" si="98"/>
        <v>101.1199</v>
      </c>
      <c r="L243" s="96">
        <f t="shared" si="98"/>
        <v>100.2334</v>
      </c>
      <c r="M243" s="96">
        <f t="shared" si="98"/>
        <v>99.767859999999999</v>
      </c>
      <c r="N243" s="96">
        <f t="shared" si="98"/>
        <v>100.7694</v>
      </c>
      <c r="O243" s="96">
        <f t="shared" si="98"/>
        <v>100.2697</v>
      </c>
      <c r="P243" s="96">
        <f t="shared" si="98"/>
        <v>0.58097789006705947</v>
      </c>
      <c r="Q243" s="96">
        <f t="shared" si="98"/>
        <v>0.66559831275123837</v>
      </c>
      <c r="R243" s="96">
        <f t="shared" si="98"/>
        <v>-0.81195550036587094</v>
      </c>
      <c r="S243" s="96">
        <f t="shared" si="98"/>
        <v>0.23673998947822605</v>
      </c>
      <c r="T243" s="96">
        <f t="shared" si="98"/>
        <v>1.5630950149462843</v>
      </c>
      <c r="U243" s="96">
        <f t="shared" si="98"/>
        <v>-0.65509182359147067</v>
      </c>
      <c r="V243" s="96">
        <f t="shared" si="98"/>
        <v>-1.9328659568018904</v>
      </c>
      <c r="W243" s="96">
        <f t="shared" si="98"/>
        <v>0.82126740594359737</v>
      </c>
      <c r="X243" s="96">
        <f t="shared" si="98"/>
        <v>-0.87668203785802612</v>
      </c>
      <c r="Y243" s="96">
        <f t="shared" si="98"/>
        <v>-0.46445595978985477</v>
      </c>
      <c r="Z243" s="96">
        <f t="shared" si="98"/>
        <v>1.0038703847110739</v>
      </c>
      <c r="AA243" s="96">
        <f t="shared" si="98"/>
        <v>-0.49588466339980608</v>
      </c>
      <c r="AB243" s="75">
        <f t="shared" si="98"/>
        <v>101.11182633056008</v>
      </c>
      <c r="AC243" s="96"/>
      <c r="AD243" s="96"/>
      <c r="AE243" s="96"/>
      <c r="AF243" s="96"/>
      <c r="AG243" s="95"/>
      <c r="AH243" s="96"/>
      <c r="AI243" s="96"/>
      <c r="AJ243" s="96"/>
    </row>
    <row r="244" spans="2:36" x14ac:dyDescent="0.2">
      <c r="B244" s="126" t="s">
        <v>63</v>
      </c>
      <c r="C244" s="96">
        <f t="shared" ref="C244:AB244" si="99">C209</f>
        <v>97.37388</v>
      </c>
      <c r="D244" s="96">
        <f t="shared" si="99"/>
        <v>99.704149999999998</v>
      </c>
      <c r="E244" s="96">
        <f t="shared" si="99"/>
        <v>102.43389999999999</v>
      </c>
      <c r="F244" s="96">
        <f t="shared" si="99"/>
        <v>104.5201</v>
      </c>
      <c r="G244" s="96">
        <f t="shared" si="99"/>
        <v>104.1733</v>
      </c>
      <c r="H244" s="96">
        <f t="shared" si="99"/>
        <v>104.1593</v>
      </c>
      <c r="I244" s="96">
        <f t="shared" si="99"/>
        <v>100.5377</v>
      </c>
      <c r="J244" s="96">
        <f t="shared" si="99"/>
        <v>99.713750000000005</v>
      </c>
      <c r="K244" s="96">
        <f t="shared" si="99"/>
        <v>97.597579999999994</v>
      </c>
      <c r="L244" s="96">
        <f t="shared" si="99"/>
        <v>100.3777</v>
      </c>
      <c r="M244" s="96">
        <f t="shared" si="99"/>
        <v>98.89528</v>
      </c>
      <c r="N244" s="96">
        <f t="shared" si="99"/>
        <v>102.1704</v>
      </c>
      <c r="O244" s="96">
        <f t="shared" si="99"/>
        <v>106.90519999999999</v>
      </c>
      <c r="P244" s="96">
        <f t="shared" si="99"/>
        <v>2.3931161005394865</v>
      </c>
      <c r="Q244" s="96">
        <f t="shared" si="99"/>
        <v>2.7378499290149865</v>
      </c>
      <c r="R244" s="96">
        <f t="shared" si="99"/>
        <v>2.0366304514423499</v>
      </c>
      <c r="S244" s="96">
        <f t="shared" si="99"/>
        <v>-0.33180220837905988</v>
      </c>
      <c r="T244" s="96">
        <f t="shared" si="99"/>
        <v>-1.3439144195293606E-2</v>
      </c>
      <c r="U244" s="96">
        <f t="shared" si="99"/>
        <v>-3.4769818921594142</v>
      </c>
      <c r="V244" s="96">
        <f t="shared" si="99"/>
        <v>-0.81954331559205784</v>
      </c>
      <c r="W244" s="96">
        <f t="shared" si="99"/>
        <v>-2.1222449261009748</v>
      </c>
      <c r="X244" s="96">
        <f t="shared" si="99"/>
        <v>2.8485542366931753</v>
      </c>
      <c r="Y244" s="96">
        <f t="shared" si="99"/>
        <v>-1.4768419678872944</v>
      </c>
      <c r="Z244" s="96">
        <f t="shared" si="99"/>
        <v>3.3117050682297493</v>
      </c>
      <c r="AA244" s="96">
        <f t="shared" si="99"/>
        <v>4.6342189127183531</v>
      </c>
      <c r="AB244" s="75">
        <f t="shared" si="99"/>
        <v>101.75325421123954</v>
      </c>
      <c r="AC244" s="96"/>
      <c r="AD244" s="96"/>
      <c r="AE244" s="96"/>
      <c r="AF244" s="96"/>
      <c r="AG244" s="95"/>
      <c r="AH244" s="96"/>
      <c r="AI244" s="96"/>
      <c r="AJ244" s="96"/>
    </row>
    <row r="245" spans="2:36" x14ac:dyDescent="0.2">
      <c r="B245" s="126" t="s">
        <v>278</v>
      </c>
      <c r="C245" s="96">
        <f t="shared" ref="C245:AB245" si="100">C233</f>
        <v>97.281000000000006</v>
      </c>
      <c r="D245" s="96">
        <f t="shared" si="100"/>
        <v>99.649150000000006</v>
      </c>
      <c r="E245" s="96">
        <f t="shared" si="100"/>
        <v>102.4226</v>
      </c>
      <c r="F245" s="96">
        <f t="shared" si="100"/>
        <v>104.5829</v>
      </c>
      <c r="G245" s="96">
        <f t="shared" si="100"/>
        <v>104.2139</v>
      </c>
      <c r="H245" s="96">
        <f t="shared" si="100"/>
        <v>104.185</v>
      </c>
      <c r="I245" s="96">
        <f t="shared" si="100"/>
        <v>100.46250000000001</v>
      </c>
      <c r="J245" s="96">
        <f t="shared" si="100"/>
        <v>99.644490000000005</v>
      </c>
      <c r="K245" s="96">
        <f t="shared" si="100"/>
        <v>97.470089999999999</v>
      </c>
      <c r="L245" s="96">
        <f t="shared" si="100"/>
        <v>100.2954</v>
      </c>
      <c r="M245" s="96">
        <f t="shared" si="100"/>
        <v>98.775989999999993</v>
      </c>
      <c r="N245" s="96">
        <f t="shared" si="100"/>
        <v>102.09269999999999</v>
      </c>
      <c r="O245" s="96">
        <f t="shared" si="100"/>
        <v>106.93170000000001</v>
      </c>
      <c r="P245" s="96">
        <f t="shared" si="100"/>
        <v>2.4343396963435815</v>
      </c>
      <c r="Q245" s="96">
        <f t="shared" si="100"/>
        <v>2.7832149095100127</v>
      </c>
      <c r="R245" s="96">
        <f t="shared" si="100"/>
        <v>2.1092024611755531</v>
      </c>
      <c r="S245" s="96">
        <f t="shared" si="100"/>
        <v>-0.35283014718467337</v>
      </c>
      <c r="T245" s="96">
        <f t="shared" si="100"/>
        <v>-2.7731425462431639E-2</v>
      </c>
      <c r="U245" s="96">
        <f t="shared" si="100"/>
        <v>-3.5729711570763509</v>
      </c>
      <c r="V245" s="96">
        <f t="shared" si="100"/>
        <v>-0.81424412094065046</v>
      </c>
      <c r="W245" s="96">
        <f t="shared" si="100"/>
        <v>-2.1821577891562352</v>
      </c>
      <c r="X245" s="96">
        <f t="shared" si="100"/>
        <v>2.8986430606558402</v>
      </c>
      <c r="Y245" s="96">
        <f t="shared" si="100"/>
        <v>-1.5149348823575235</v>
      </c>
      <c r="Z245" s="96">
        <f t="shared" si="100"/>
        <v>3.3578099293158195</v>
      </c>
      <c r="AA245" s="96">
        <f t="shared" si="100"/>
        <v>4.7398099962093401</v>
      </c>
      <c r="AB245" s="75">
        <f t="shared" si="100"/>
        <v>101.71419479607466</v>
      </c>
      <c r="AC245" s="96"/>
      <c r="AD245" s="96"/>
      <c r="AE245" s="96"/>
      <c r="AF245" s="96"/>
      <c r="AG245" s="95"/>
      <c r="AH245" s="96"/>
      <c r="AI245" s="96"/>
      <c r="AJ245" s="96"/>
    </row>
    <row r="246" spans="2:36" x14ac:dyDescent="0.2">
      <c r="B246" s="156" t="s">
        <v>279</v>
      </c>
      <c r="AG246" s="91"/>
    </row>
    <row r="247" spans="2:36" x14ac:dyDescent="0.2">
      <c r="B247" s="129" t="s">
        <v>49</v>
      </c>
      <c r="C247" s="99">
        <f t="shared" ref="C247:AB247" si="101">C7</f>
        <v>103.18680000000001</v>
      </c>
      <c r="D247" s="99">
        <f t="shared" si="101"/>
        <v>106.3031</v>
      </c>
      <c r="E247" s="99">
        <f t="shared" si="101"/>
        <v>107.2289</v>
      </c>
      <c r="F247" s="99">
        <f t="shared" si="101"/>
        <v>106.61239999999999</v>
      </c>
      <c r="G247" s="99">
        <f t="shared" si="101"/>
        <v>105.2654</v>
      </c>
      <c r="H247" s="99">
        <f t="shared" si="101"/>
        <v>105.8095</v>
      </c>
      <c r="I247" s="99">
        <f t="shared" si="101"/>
        <v>103.1938</v>
      </c>
      <c r="J247" s="99">
        <f t="shared" si="101"/>
        <v>104.60599999999999</v>
      </c>
      <c r="K247" s="99">
        <f t="shared" si="101"/>
        <v>103.19880000000001</v>
      </c>
      <c r="L247" s="99">
        <f t="shared" si="101"/>
        <v>102.053</v>
      </c>
      <c r="M247" s="99">
        <f t="shared" si="101"/>
        <v>102.83929999999999</v>
      </c>
      <c r="N247" s="99">
        <f t="shared" si="101"/>
        <v>104.846</v>
      </c>
      <c r="O247" s="99">
        <f t="shared" si="101"/>
        <v>105.3865</v>
      </c>
      <c r="P247" s="99">
        <f t="shared" si="101"/>
        <v>3.0200568289742438</v>
      </c>
      <c r="Q247" s="99">
        <f t="shared" si="101"/>
        <v>0.87090592842541303</v>
      </c>
      <c r="R247" s="99">
        <f t="shared" si="101"/>
        <v>-0.57493828622694254</v>
      </c>
      <c r="S247" s="99">
        <f t="shared" si="101"/>
        <v>-1.2634552828751575</v>
      </c>
      <c r="T247" s="99">
        <f t="shared" si="101"/>
        <v>0.51688399037100541</v>
      </c>
      <c r="U247" s="99">
        <f t="shared" si="101"/>
        <v>-2.472084264645428</v>
      </c>
      <c r="V247" s="99">
        <f t="shared" si="101"/>
        <v>1.368493068382014</v>
      </c>
      <c r="W247" s="99">
        <f t="shared" si="101"/>
        <v>-1.3452383228495393</v>
      </c>
      <c r="X247" s="99">
        <f t="shared" si="101"/>
        <v>-1.1102842281111878</v>
      </c>
      <c r="Y247" s="99">
        <f t="shared" si="101"/>
        <v>0.77048200444866599</v>
      </c>
      <c r="Z247" s="99">
        <f t="shared" si="101"/>
        <v>1.9512968291305068</v>
      </c>
      <c r="AA247" s="99">
        <f t="shared" si="101"/>
        <v>0.51551799782537666</v>
      </c>
      <c r="AB247" s="77">
        <f t="shared" si="101"/>
        <v>104.77855833333335</v>
      </c>
      <c r="AC247" s="99"/>
      <c r="AD247" s="99"/>
      <c r="AE247" s="99"/>
      <c r="AF247" s="99"/>
      <c r="AG247" s="98"/>
      <c r="AH247" s="99"/>
      <c r="AI247" s="99"/>
      <c r="AJ247" s="99"/>
    </row>
    <row r="248" spans="2:36" x14ac:dyDescent="0.2">
      <c r="B248" s="129" t="s">
        <v>52</v>
      </c>
      <c r="C248" s="99">
        <f t="shared" ref="C248:AB248" si="102">C33</f>
        <v>98.129900000000006</v>
      </c>
      <c r="D248" s="99">
        <f t="shared" si="102"/>
        <v>95.656729999999996</v>
      </c>
      <c r="E248" s="99">
        <f t="shared" si="102"/>
        <v>92.543899999999994</v>
      </c>
      <c r="F248" s="99">
        <f t="shared" si="102"/>
        <v>96.447040000000001</v>
      </c>
      <c r="G248" s="99">
        <f t="shared" si="102"/>
        <v>97.347899999999996</v>
      </c>
      <c r="H248" s="99">
        <f t="shared" si="102"/>
        <v>101.15730000000001</v>
      </c>
      <c r="I248" s="99">
        <f t="shared" si="102"/>
        <v>105.42</v>
      </c>
      <c r="J248" s="99">
        <f t="shared" si="102"/>
        <v>107.7672</v>
      </c>
      <c r="K248" s="99">
        <f t="shared" si="102"/>
        <v>109.9999</v>
      </c>
      <c r="L248" s="99">
        <f t="shared" si="102"/>
        <v>108.9649</v>
      </c>
      <c r="M248" s="99">
        <f t="shared" si="102"/>
        <v>105.5783</v>
      </c>
      <c r="N248" s="99">
        <f t="shared" si="102"/>
        <v>103.43040000000001</v>
      </c>
      <c r="O248" s="99">
        <f t="shared" si="102"/>
        <v>102.2521</v>
      </c>
      <c r="P248" s="99">
        <f t="shared" si="102"/>
        <v>-2.5203021708979731</v>
      </c>
      <c r="Q248" s="99">
        <f t="shared" si="102"/>
        <v>-3.2541672708234985</v>
      </c>
      <c r="R248" s="99">
        <f t="shared" si="102"/>
        <v>4.2176091563031255</v>
      </c>
      <c r="S248" s="99">
        <f t="shared" si="102"/>
        <v>0.93404629110441806</v>
      </c>
      <c r="T248" s="99">
        <f t="shared" si="102"/>
        <v>3.9131814861953989</v>
      </c>
      <c r="U248" s="99">
        <f t="shared" si="102"/>
        <v>4.2139321630767084</v>
      </c>
      <c r="V248" s="99">
        <f t="shared" si="102"/>
        <v>2.2265224815025619</v>
      </c>
      <c r="W248" s="99">
        <f t="shared" si="102"/>
        <v>2.0717806531115164</v>
      </c>
      <c r="X248" s="99">
        <f t="shared" si="102"/>
        <v>-0.94090994628176627</v>
      </c>
      <c r="Y248" s="99">
        <f t="shared" si="102"/>
        <v>-3.1079733014943356</v>
      </c>
      <c r="Z248" s="99">
        <f t="shared" si="102"/>
        <v>-2.034414268841223</v>
      </c>
      <c r="AA248" s="99">
        <f t="shared" si="102"/>
        <v>-1.139220190582273</v>
      </c>
      <c r="AB248" s="77">
        <f t="shared" si="102"/>
        <v>102.21380583333332</v>
      </c>
      <c r="AC248" s="99"/>
      <c r="AD248" s="99"/>
      <c r="AE248" s="99"/>
      <c r="AF248" s="99"/>
      <c r="AG248" s="98"/>
      <c r="AH248" s="99"/>
      <c r="AI248" s="99"/>
      <c r="AJ248" s="99"/>
    </row>
    <row r="249" spans="2:36" x14ac:dyDescent="0.2">
      <c r="B249" s="129" t="s">
        <v>53</v>
      </c>
      <c r="C249" s="99">
        <f t="shared" ref="C249:AB249" si="103">C60</f>
        <v>97.418210000000002</v>
      </c>
      <c r="D249" s="99">
        <f t="shared" si="103"/>
        <v>100.9106</v>
      </c>
      <c r="E249" s="99">
        <f t="shared" si="103"/>
        <v>104.10129999999999</v>
      </c>
      <c r="F249" s="99">
        <f t="shared" si="103"/>
        <v>106.9641</v>
      </c>
      <c r="G249" s="99">
        <f t="shared" si="103"/>
        <v>107.37730000000001</v>
      </c>
      <c r="H249" s="99">
        <f t="shared" si="103"/>
        <v>107.9918</v>
      </c>
      <c r="I249" s="99">
        <f t="shared" si="103"/>
        <v>104.0068</v>
      </c>
      <c r="J249" s="99">
        <f t="shared" si="103"/>
        <v>103.7016</v>
      </c>
      <c r="K249" s="99">
        <f t="shared" si="103"/>
        <v>101.34229999999999</v>
      </c>
      <c r="L249" s="99">
        <f t="shared" si="103"/>
        <v>104.5378</v>
      </c>
      <c r="M249" s="99">
        <f t="shared" si="103"/>
        <v>102.52500000000001</v>
      </c>
      <c r="N249" s="99">
        <f t="shared" si="103"/>
        <v>107.0081</v>
      </c>
      <c r="O249" s="99">
        <f t="shared" si="103"/>
        <v>113.17149999999999</v>
      </c>
      <c r="P249" s="99">
        <f t="shared" si="103"/>
        <v>3.584945771432261</v>
      </c>
      <c r="Q249" s="99">
        <f t="shared" si="103"/>
        <v>3.1619076687681895</v>
      </c>
      <c r="R249" s="99">
        <f t="shared" si="103"/>
        <v>2.7500136885898709</v>
      </c>
      <c r="S249" s="99">
        <f t="shared" si="103"/>
        <v>0.38629783263730855</v>
      </c>
      <c r="T249" s="99">
        <f t="shared" si="103"/>
        <v>0.57228110596931792</v>
      </c>
      <c r="U249" s="99">
        <f t="shared" si="103"/>
        <v>-3.6900949886935854</v>
      </c>
      <c r="V249" s="99">
        <f t="shared" si="103"/>
        <v>-0.29344235184622475</v>
      </c>
      <c r="W249" s="99">
        <f t="shared" si="103"/>
        <v>-2.2750854374474496</v>
      </c>
      <c r="X249" s="99">
        <f t="shared" si="103"/>
        <v>3.153174932876015</v>
      </c>
      <c r="Y249" s="99">
        <f t="shared" si="103"/>
        <v>-1.9254279313320144</v>
      </c>
      <c r="Z249" s="99">
        <f t="shared" si="103"/>
        <v>4.3726895879053815</v>
      </c>
      <c r="AA249" s="99">
        <f t="shared" si="103"/>
        <v>5.7597508973619718</v>
      </c>
      <c r="AB249" s="77">
        <f t="shared" si="103"/>
        <v>105.30318333333334</v>
      </c>
      <c r="AC249" s="99"/>
      <c r="AD249" s="99"/>
      <c r="AE249" s="99"/>
      <c r="AF249" s="99"/>
      <c r="AG249" s="98"/>
      <c r="AH249" s="99"/>
      <c r="AI249" s="99"/>
      <c r="AJ249" s="99"/>
    </row>
    <row r="250" spans="2:36" x14ac:dyDescent="0.2">
      <c r="B250" s="129" t="s">
        <v>60</v>
      </c>
      <c r="C250" s="99">
        <f t="shared" ref="C250:AB250" si="104">C85</f>
        <v>98.206339999999997</v>
      </c>
      <c r="D250" s="99">
        <f t="shared" si="104"/>
        <v>99.075770000000006</v>
      </c>
      <c r="E250" s="99">
        <f t="shared" si="104"/>
        <v>98.048109999999994</v>
      </c>
      <c r="F250" s="99">
        <f t="shared" si="104"/>
        <v>98.989130000000003</v>
      </c>
      <c r="G250" s="99">
        <f t="shared" si="104"/>
        <v>99.244330000000005</v>
      </c>
      <c r="H250" s="99">
        <f t="shared" si="104"/>
        <v>101.92140000000001</v>
      </c>
      <c r="I250" s="99">
        <f t="shared" si="104"/>
        <v>103.529</v>
      </c>
      <c r="J250" s="99">
        <f t="shared" si="104"/>
        <v>104.59139999999999</v>
      </c>
      <c r="K250" s="99">
        <f t="shared" si="104"/>
        <v>104.51990000000001</v>
      </c>
      <c r="L250" s="99">
        <f t="shared" si="104"/>
        <v>104.6952</v>
      </c>
      <c r="M250" s="99">
        <f t="shared" si="104"/>
        <v>103.5916</v>
      </c>
      <c r="N250" s="99">
        <f t="shared" si="104"/>
        <v>102.9402</v>
      </c>
      <c r="O250" s="99">
        <f t="shared" si="104"/>
        <v>102.09099999999999</v>
      </c>
      <c r="P250" s="99">
        <f t="shared" si="104"/>
        <v>0.88530944132528355</v>
      </c>
      <c r="Q250" s="99">
        <f t="shared" si="104"/>
        <v>-1.0372465437311378</v>
      </c>
      <c r="R250" s="99">
        <f t="shared" si="104"/>
        <v>0.95975332925847201</v>
      </c>
      <c r="S250" s="99">
        <f t="shared" si="104"/>
        <v>0.25780608436502278</v>
      </c>
      <c r="T250" s="99">
        <f t="shared" si="104"/>
        <v>2.6974538495045515</v>
      </c>
      <c r="U250" s="99">
        <f t="shared" si="104"/>
        <v>1.5772938754765837</v>
      </c>
      <c r="V250" s="99">
        <f t="shared" si="104"/>
        <v>1.0261858996030067</v>
      </c>
      <c r="W250" s="99">
        <f t="shared" si="104"/>
        <v>-6.8361261059691467E-2</v>
      </c>
      <c r="X250" s="99">
        <f t="shared" si="104"/>
        <v>0.16771925728975334</v>
      </c>
      <c r="Y250" s="99">
        <f t="shared" si="104"/>
        <v>-1.0541075426571611</v>
      </c>
      <c r="Z250" s="99">
        <f t="shared" si="104"/>
        <v>-0.62881546380207987</v>
      </c>
      <c r="AA250" s="99">
        <f t="shared" si="104"/>
        <v>-0.82494496804942119</v>
      </c>
      <c r="AB250" s="77">
        <f t="shared" si="104"/>
        <v>101.93642</v>
      </c>
      <c r="AC250" s="99"/>
      <c r="AD250" s="99"/>
      <c r="AE250" s="99"/>
      <c r="AF250" s="99"/>
      <c r="AG250" s="98"/>
      <c r="AH250" s="99"/>
      <c r="AI250" s="99"/>
      <c r="AJ250" s="99"/>
    </row>
    <row r="251" spans="2:36" x14ac:dyDescent="0.2">
      <c r="B251" s="129" t="s">
        <v>62</v>
      </c>
      <c r="C251" s="99">
        <f t="shared" ref="C251:AB251" si="105">C113</f>
        <v>102.5595</v>
      </c>
      <c r="D251" s="99">
        <f t="shared" si="105"/>
        <v>103.51860000000001</v>
      </c>
      <c r="E251" s="99">
        <f t="shared" si="105"/>
        <v>104.2512</v>
      </c>
      <c r="F251" s="99">
        <f t="shared" si="105"/>
        <v>103.2931</v>
      </c>
      <c r="G251" s="99">
        <f t="shared" si="105"/>
        <v>104.4986</v>
      </c>
      <c r="H251" s="99">
        <f t="shared" si="105"/>
        <v>105.7911</v>
      </c>
      <c r="I251" s="99">
        <f t="shared" si="105"/>
        <v>107.2251</v>
      </c>
      <c r="J251" s="99">
        <f t="shared" si="105"/>
        <v>106.87690000000001</v>
      </c>
      <c r="K251" s="99">
        <f t="shared" si="105"/>
        <v>107.7041</v>
      </c>
      <c r="L251" s="99">
        <f t="shared" si="105"/>
        <v>108.0013</v>
      </c>
      <c r="M251" s="99">
        <f t="shared" si="105"/>
        <v>108.10120000000001</v>
      </c>
      <c r="N251" s="99">
        <f t="shared" si="105"/>
        <v>109.7397</v>
      </c>
      <c r="O251" s="99">
        <f t="shared" si="105"/>
        <v>109.78749999999999</v>
      </c>
      <c r="P251" s="99">
        <f t="shared" si="105"/>
        <v>0.93516446550539578</v>
      </c>
      <c r="Q251" s="99">
        <f t="shared" si="105"/>
        <v>0.70769890628349952</v>
      </c>
      <c r="R251" s="99">
        <f t="shared" si="105"/>
        <v>-0.91903018862133179</v>
      </c>
      <c r="S251" s="99">
        <f t="shared" si="105"/>
        <v>1.1670673065287038</v>
      </c>
      <c r="T251" s="99">
        <f t="shared" si="105"/>
        <v>1.2368586756186246</v>
      </c>
      <c r="U251" s="99">
        <f t="shared" si="105"/>
        <v>1.3555015497522924</v>
      </c>
      <c r="V251" s="99">
        <f t="shared" si="105"/>
        <v>-0.32473739823976977</v>
      </c>
      <c r="W251" s="99">
        <f t="shared" si="105"/>
        <v>0.77397454454609982</v>
      </c>
      <c r="X251" s="99">
        <f t="shared" si="105"/>
        <v>0.27594121300860758</v>
      </c>
      <c r="Y251" s="99">
        <f t="shared" si="105"/>
        <v>9.249888658748108E-2</v>
      </c>
      <c r="Z251" s="99">
        <f t="shared" si="105"/>
        <v>1.5157093538277033</v>
      </c>
      <c r="AA251" s="99">
        <f t="shared" si="105"/>
        <v>4.3557618619328449E-2</v>
      </c>
      <c r="AB251" s="77">
        <f t="shared" si="105"/>
        <v>106.56570000000001</v>
      </c>
      <c r="AC251" s="99"/>
      <c r="AD251" s="99"/>
      <c r="AE251" s="99"/>
      <c r="AF251" s="99"/>
      <c r="AG251" s="98"/>
      <c r="AH251" s="99"/>
      <c r="AI251" s="99"/>
      <c r="AJ251" s="99"/>
    </row>
    <row r="252" spans="2:36" x14ac:dyDescent="0.2">
      <c r="B252" s="129" t="s">
        <v>81</v>
      </c>
      <c r="C252" s="99">
        <f t="shared" ref="C252:AB252" si="106">C139</f>
        <v>102.8883</v>
      </c>
      <c r="D252" s="99">
        <f t="shared" si="106"/>
        <v>103.84220000000001</v>
      </c>
      <c r="E252" s="99">
        <f t="shared" si="106"/>
        <v>104.57980000000001</v>
      </c>
      <c r="F252" s="99">
        <f t="shared" si="106"/>
        <v>103.59699999999999</v>
      </c>
      <c r="G252" s="99">
        <f t="shared" si="106"/>
        <v>104.9652</v>
      </c>
      <c r="H252" s="99">
        <f t="shared" si="106"/>
        <v>106.053</v>
      </c>
      <c r="I252" s="99">
        <f t="shared" si="106"/>
        <v>108.0184</v>
      </c>
      <c r="J252" s="99">
        <f t="shared" si="106"/>
        <v>107.9778</v>
      </c>
      <c r="K252" s="99">
        <f t="shared" si="106"/>
        <v>108.7651</v>
      </c>
      <c r="L252" s="99">
        <f t="shared" si="106"/>
        <v>109.4691</v>
      </c>
      <c r="M252" s="99">
        <f t="shared" si="106"/>
        <v>109.7007</v>
      </c>
      <c r="N252" s="99">
        <f t="shared" si="106"/>
        <v>111.5087</v>
      </c>
      <c r="O252" s="99">
        <f t="shared" si="106"/>
        <v>111.6759</v>
      </c>
      <c r="P252" s="99">
        <f t="shared" si="106"/>
        <v>0.92712193709100499</v>
      </c>
      <c r="Q252" s="99">
        <f t="shared" si="106"/>
        <v>0.71030852582090942</v>
      </c>
      <c r="R252" s="99">
        <f t="shared" si="106"/>
        <v>-0.93976083335406224</v>
      </c>
      <c r="S252" s="99">
        <f t="shared" si="106"/>
        <v>1.3206946147089218</v>
      </c>
      <c r="T252" s="99">
        <f t="shared" si="106"/>
        <v>1.0363434738370445</v>
      </c>
      <c r="U252" s="99">
        <f t="shared" si="106"/>
        <v>1.8532243312306136</v>
      </c>
      <c r="V252" s="99">
        <f t="shared" si="106"/>
        <v>-3.7586189019646415E-2</v>
      </c>
      <c r="W252" s="99">
        <f t="shared" si="106"/>
        <v>0.72913135848294919</v>
      </c>
      <c r="X252" s="99">
        <f t="shared" si="106"/>
        <v>0.64726644852070525</v>
      </c>
      <c r="Y252" s="99">
        <f t="shared" si="106"/>
        <v>0.21156655165704319</v>
      </c>
      <c r="Z252" s="99">
        <f t="shared" si="106"/>
        <v>1.6481207503689648</v>
      </c>
      <c r="AA252" s="99">
        <f t="shared" si="106"/>
        <v>0.14994345732664269</v>
      </c>
      <c r="AB252" s="77">
        <f t="shared" si="106"/>
        <v>107.51274166666667</v>
      </c>
      <c r="AC252" s="99"/>
      <c r="AD252" s="99"/>
      <c r="AE252" s="99"/>
      <c r="AF252" s="99"/>
      <c r="AG252" s="98"/>
      <c r="AH252" s="99"/>
      <c r="AI252" s="99"/>
      <c r="AJ252" s="99"/>
    </row>
    <row r="253" spans="2:36" x14ac:dyDescent="0.2">
      <c r="B253" s="129" t="s">
        <v>84</v>
      </c>
      <c r="C253" s="99">
        <f t="shared" ref="C253:AB253" si="107">C139</f>
        <v>102.8883</v>
      </c>
      <c r="D253" s="99">
        <f t="shared" si="107"/>
        <v>103.84220000000001</v>
      </c>
      <c r="E253" s="99">
        <f t="shared" si="107"/>
        <v>104.57980000000001</v>
      </c>
      <c r="F253" s="99">
        <f t="shared" si="107"/>
        <v>103.59699999999999</v>
      </c>
      <c r="G253" s="99">
        <f t="shared" si="107"/>
        <v>104.9652</v>
      </c>
      <c r="H253" s="99">
        <f t="shared" si="107"/>
        <v>106.053</v>
      </c>
      <c r="I253" s="99">
        <f t="shared" si="107"/>
        <v>108.0184</v>
      </c>
      <c r="J253" s="99">
        <f t="shared" si="107"/>
        <v>107.9778</v>
      </c>
      <c r="K253" s="99">
        <f t="shared" si="107"/>
        <v>108.7651</v>
      </c>
      <c r="L253" s="99">
        <f t="shared" si="107"/>
        <v>109.4691</v>
      </c>
      <c r="M253" s="99">
        <f t="shared" si="107"/>
        <v>109.7007</v>
      </c>
      <c r="N253" s="99">
        <f t="shared" si="107"/>
        <v>111.5087</v>
      </c>
      <c r="O253" s="99">
        <f t="shared" si="107"/>
        <v>111.6759</v>
      </c>
      <c r="P253" s="99">
        <f t="shared" si="107"/>
        <v>0.92712193709100499</v>
      </c>
      <c r="Q253" s="99">
        <f t="shared" si="107"/>
        <v>0.71030852582090942</v>
      </c>
      <c r="R253" s="99">
        <f t="shared" si="107"/>
        <v>-0.93976083335406224</v>
      </c>
      <c r="S253" s="99">
        <f t="shared" si="107"/>
        <v>1.3206946147089218</v>
      </c>
      <c r="T253" s="99">
        <f t="shared" si="107"/>
        <v>1.0363434738370445</v>
      </c>
      <c r="U253" s="99">
        <f t="shared" si="107"/>
        <v>1.8532243312306136</v>
      </c>
      <c r="V253" s="99">
        <f t="shared" si="107"/>
        <v>-3.7586189019646415E-2</v>
      </c>
      <c r="W253" s="99">
        <f t="shared" si="107"/>
        <v>0.72913135848294919</v>
      </c>
      <c r="X253" s="99">
        <f t="shared" si="107"/>
        <v>0.64726644852070525</v>
      </c>
      <c r="Y253" s="99">
        <f t="shared" si="107"/>
        <v>0.21156655165704319</v>
      </c>
      <c r="Z253" s="99">
        <f t="shared" si="107"/>
        <v>1.6481207503689648</v>
      </c>
      <c r="AA253" s="99">
        <f t="shared" si="107"/>
        <v>0.14994345732664269</v>
      </c>
      <c r="AB253" s="77">
        <f t="shared" si="107"/>
        <v>107.51274166666667</v>
      </c>
      <c r="AC253" s="99"/>
      <c r="AD253" s="99"/>
      <c r="AE253" s="99"/>
      <c r="AF253" s="99"/>
      <c r="AG253" s="98"/>
      <c r="AH253" s="99"/>
      <c r="AI253" s="99"/>
      <c r="AJ253" s="99"/>
    </row>
    <row r="254" spans="2:36" x14ac:dyDescent="0.2">
      <c r="B254" s="129" t="s">
        <v>63</v>
      </c>
      <c r="C254" s="99">
        <f t="shared" ref="C254:AB254" si="108">C188</f>
        <v>98.250789999999995</v>
      </c>
      <c r="D254" s="99">
        <f t="shared" si="108"/>
        <v>101.2145</v>
      </c>
      <c r="E254" s="99">
        <f t="shared" si="108"/>
        <v>103.5936</v>
      </c>
      <c r="F254" s="99">
        <f t="shared" si="108"/>
        <v>105.9777</v>
      </c>
      <c r="G254" s="99">
        <f t="shared" si="108"/>
        <v>106.2321</v>
      </c>
      <c r="H254" s="99">
        <f t="shared" si="108"/>
        <v>107.10509999999999</v>
      </c>
      <c r="I254" s="99">
        <f t="shared" si="108"/>
        <v>104.05200000000001</v>
      </c>
      <c r="J254" s="99">
        <f t="shared" si="108"/>
        <v>104.1384</v>
      </c>
      <c r="K254" s="99">
        <f t="shared" si="108"/>
        <v>102.2967</v>
      </c>
      <c r="L254" s="99">
        <f t="shared" si="108"/>
        <v>104.5945</v>
      </c>
      <c r="M254" s="99">
        <f t="shared" si="108"/>
        <v>102.8942</v>
      </c>
      <c r="N254" s="99">
        <f t="shared" si="108"/>
        <v>106.485</v>
      </c>
      <c r="O254" s="99">
        <f t="shared" si="108"/>
        <v>111.22669999999999</v>
      </c>
      <c r="P254" s="99">
        <f t="shared" si="108"/>
        <v>3.0164744731314692</v>
      </c>
      <c r="Q254" s="99">
        <f t="shared" si="108"/>
        <v>2.3505525394088735</v>
      </c>
      <c r="R254" s="99">
        <f t="shared" si="108"/>
        <v>2.3013969974979185</v>
      </c>
      <c r="S254" s="99">
        <f t="shared" si="108"/>
        <v>0.24005050119034849</v>
      </c>
      <c r="T254" s="99">
        <f t="shared" si="108"/>
        <v>0.82178550551103702</v>
      </c>
      <c r="U254" s="99">
        <f t="shared" si="108"/>
        <v>-2.850564538943511</v>
      </c>
      <c r="V254" s="99">
        <f t="shared" si="108"/>
        <v>8.3035405374233637E-2</v>
      </c>
      <c r="W254" s="99">
        <f t="shared" si="108"/>
        <v>-1.7685119033901069</v>
      </c>
      <c r="X254" s="99">
        <f t="shared" si="108"/>
        <v>2.2462112658570561</v>
      </c>
      <c r="Y254" s="99">
        <f t="shared" si="108"/>
        <v>-1.6256112893125345</v>
      </c>
      <c r="Z254" s="99">
        <f t="shared" si="108"/>
        <v>3.4897982587939858</v>
      </c>
      <c r="AA254" s="99">
        <f t="shared" si="108"/>
        <v>4.4529276423909421</v>
      </c>
      <c r="AB254" s="77">
        <f t="shared" si="108"/>
        <v>104.98420833333334</v>
      </c>
      <c r="AC254" s="99"/>
      <c r="AD254" s="99"/>
      <c r="AE254" s="99"/>
      <c r="AF254" s="99"/>
      <c r="AG254" s="98"/>
      <c r="AH254" s="99"/>
      <c r="AI254" s="99"/>
      <c r="AJ254" s="99"/>
    </row>
    <row r="255" spans="2:36" x14ac:dyDescent="0.2">
      <c r="B255" s="129" t="s">
        <v>278</v>
      </c>
      <c r="C255" s="99">
        <f t="shared" ref="C255:AB255" si="109">C212</f>
        <v>98.154349999999994</v>
      </c>
      <c r="D255" s="99">
        <f t="shared" si="109"/>
        <v>101.163</v>
      </c>
      <c r="E255" s="99">
        <f t="shared" si="109"/>
        <v>103.5789</v>
      </c>
      <c r="F255" s="99">
        <f t="shared" si="109"/>
        <v>106.0378</v>
      </c>
      <c r="G255" s="99">
        <f t="shared" si="109"/>
        <v>106.271</v>
      </c>
      <c r="H255" s="99">
        <f t="shared" si="109"/>
        <v>107.1345</v>
      </c>
      <c r="I255" s="99">
        <f t="shared" si="109"/>
        <v>103.98099999999999</v>
      </c>
      <c r="J255" s="99">
        <f t="shared" si="109"/>
        <v>104.0771</v>
      </c>
      <c r="K255" s="99">
        <f t="shared" si="109"/>
        <v>102.17570000000001</v>
      </c>
      <c r="L255" s="99">
        <f t="shared" si="109"/>
        <v>104.51819999999999</v>
      </c>
      <c r="M255" s="99">
        <f t="shared" si="109"/>
        <v>102.7777</v>
      </c>
      <c r="N255" s="99">
        <f t="shared" si="109"/>
        <v>106.4122</v>
      </c>
      <c r="O255" s="99">
        <f t="shared" si="109"/>
        <v>111.2589</v>
      </c>
      <c r="P255" s="99">
        <f t="shared" si="109"/>
        <v>3.0652232937205564</v>
      </c>
      <c r="Q255" s="99">
        <f t="shared" si="109"/>
        <v>2.3881260935322279</v>
      </c>
      <c r="R255" s="99">
        <f t="shared" si="109"/>
        <v>2.3739390937729596</v>
      </c>
      <c r="S255" s="99">
        <f t="shared" si="109"/>
        <v>0.21992157513641034</v>
      </c>
      <c r="T255" s="99">
        <f t="shared" si="109"/>
        <v>0.81254528516716884</v>
      </c>
      <c r="U255" s="99">
        <f t="shared" si="109"/>
        <v>-2.9434962593749057</v>
      </c>
      <c r="V255" s="99">
        <f t="shared" si="109"/>
        <v>9.2420730710424948E-2</v>
      </c>
      <c r="W255" s="99">
        <f t="shared" si="109"/>
        <v>-1.8269148544684617</v>
      </c>
      <c r="X255" s="99">
        <f t="shared" si="109"/>
        <v>2.2926194780167757</v>
      </c>
      <c r="Y255" s="99">
        <f t="shared" si="109"/>
        <v>-1.6652602130538006</v>
      </c>
      <c r="Z255" s="99">
        <f t="shared" si="109"/>
        <v>3.5362729463687188</v>
      </c>
      <c r="AA255" s="99">
        <f t="shared" si="109"/>
        <v>4.5546469295813807</v>
      </c>
      <c r="AB255" s="77">
        <f t="shared" si="109"/>
        <v>104.94883333333333</v>
      </c>
      <c r="AC255" s="99"/>
      <c r="AD255" s="99"/>
      <c r="AE255" s="99"/>
      <c r="AF255" s="99"/>
      <c r="AG255" s="98"/>
      <c r="AH255" s="99"/>
      <c r="AI255" s="99"/>
      <c r="AJ255" s="99"/>
    </row>
    <row r="256" spans="2:36" x14ac:dyDescent="0.2">
      <c r="B256" s="156" t="s">
        <v>280</v>
      </c>
      <c r="AG256" s="91"/>
    </row>
    <row r="257" spans="2:36" x14ac:dyDescent="0.2">
      <c r="B257" s="130" t="s">
        <v>49</v>
      </c>
      <c r="C257" s="103">
        <f t="shared" ref="C257:AB257" si="110">C10</f>
        <v>100.31699999999999</v>
      </c>
      <c r="D257" s="103">
        <f t="shared" si="110"/>
        <v>100.742</v>
      </c>
      <c r="E257" s="103">
        <f t="shared" si="110"/>
        <v>100.1223</v>
      </c>
      <c r="F257" s="103">
        <f t="shared" si="110"/>
        <v>100.4059</v>
      </c>
      <c r="G257" s="103">
        <f t="shared" si="110"/>
        <v>101.0989</v>
      </c>
      <c r="H257" s="103">
        <f t="shared" si="110"/>
        <v>102.18770000000001</v>
      </c>
      <c r="I257" s="103">
        <f t="shared" si="110"/>
        <v>103.16630000000001</v>
      </c>
      <c r="J257" s="103">
        <f t="shared" si="110"/>
        <v>104.4552</v>
      </c>
      <c r="K257" s="103">
        <f t="shared" si="110"/>
        <v>105.04689999999999</v>
      </c>
      <c r="L257" s="103">
        <f t="shared" si="110"/>
        <v>104.12730000000001</v>
      </c>
      <c r="M257" s="103">
        <f t="shared" si="110"/>
        <v>103.786</v>
      </c>
      <c r="N257" s="103">
        <f t="shared" si="110"/>
        <v>103.93689999999999</v>
      </c>
      <c r="O257" s="103">
        <f t="shared" si="110"/>
        <v>103.5449</v>
      </c>
      <c r="P257" s="103">
        <f t="shared" si="110"/>
        <v>0.42365700728691191</v>
      </c>
      <c r="Q257" s="103">
        <f t="shared" si="110"/>
        <v>-0.6151356931567854</v>
      </c>
      <c r="R257" s="103">
        <f t="shared" si="110"/>
        <v>0.28325358087060221</v>
      </c>
      <c r="S257" s="103">
        <f t="shared" si="110"/>
        <v>0.69019848435201303</v>
      </c>
      <c r="T257" s="103">
        <f t="shared" si="110"/>
        <v>1.0769652290974543</v>
      </c>
      <c r="U257" s="103">
        <f t="shared" si="110"/>
        <v>0.95764950184806985</v>
      </c>
      <c r="V257" s="103">
        <f t="shared" si="110"/>
        <v>1.2493420816681398</v>
      </c>
      <c r="W257" s="103">
        <f t="shared" si="110"/>
        <v>0.56646294296501154</v>
      </c>
      <c r="X257" s="103">
        <f t="shared" si="110"/>
        <v>-0.87541850354459627</v>
      </c>
      <c r="Y257" s="103">
        <f t="shared" si="110"/>
        <v>-0.32777187154569831</v>
      </c>
      <c r="Z257" s="103">
        <f t="shared" si="110"/>
        <v>0.14539533270382607</v>
      </c>
      <c r="AA257" s="103">
        <f t="shared" si="110"/>
        <v>-0.37715190658947489</v>
      </c>
      <c r="AB257" s="81">
        <f t="shared" si="110"/>
        <v>102.71835833333334</v>
      </c>
      <c r="AC257" s="103"/>
      <c r="AD257" s="103"/>
      <c r="AE257" s="103"/>
      <c r="AF257" s="103"/>
      <c r="AG257" s="102"/>
      <c r="AH257" s="103"/>
      <c r="AI257" s="103"/>
      <c r="AJ257" s="103"/>
    </row>
    <row r="258" spans="2:36" x14ac:dyDescent="0.2">
      <c r="B258" s="130" t="s">
        <v>52</v>
      </c>
      <c r="C258" s="103">
        <f t="shared" ref="C258:AB258" si="111">C37</f>
        <v>100.8395</v>
      </c>
      <c r="D258" s="103">
        <f t="shared" si="111"/>
        <v>101.3721</v>
      </c>
      <c r="E258" s="103">
        <f t="shared" si="111"/>
        <v>101.19240000000001</v>
      </c>
      <c r="F258" s="103">
        <f t="shared" si="111"/>
        <v>101.24460000000001</v>
      </c>
      <c r="G258" s="103">
        <f t="shared" si="111"/>
        <v>101.5493</v>
      </c>
      <c r="H258" s="103">
        <f t="shared" si="111"/>
        <v>102.39109999999999</v>
      </c>
      <c r="I258" s="103">
        <f t="shared" si="111"/>
        <v>102.8424</v>
      </c>
      <c r="J258" s="103">
        <f t="shared" si="111"/>
        <v>103.3554</v>
      </c>
      <c r="K258" s="103">
        <f t="shared" si="111"/>
        <v>103.4939</v>
      </c>
      <c r="L258" s="103">
        <f t="shared" si="111"/>
        <v>103.0954</v>
      </c>
      <c r="M258" s="103">
        <f t="shared" si="111"/>
        <v>103.111</v>
      </c>
      <c r="N258" s="103">
        <f t="shared" si="111"/>
        <v>103.2704</v>
      </c>
      <c r="O258" s="103">
        <f t="shared" si="111"/>
        <v>103.2058</v>
      </c>
      <c r="P258" s="103">
        <f t="shared" si="111"/>
        <v>0.52816604604346729</v>
      </c>
      <c r="Q258" s="103">
        <f t="shared" si="111"/>
        <v>-0.17726770975445597</v>
      </c>
      <c r="R258" s="103">
        <f t="shared" si="111"/>
        <v>5.1584901632928101E-2</v>
      </c>
      <c r="S258" s="103">
        <f t="shared" si="111"/>
        <v>0.30095432250213527</v>
      </c>
      <c r="T258" s="103">
        <f t="shared" si="111"/>
        <v>0.82895696966891164</v>
      </c>
      <c r="U258" s="103">
        <f t="shared" si="111"/>
        <v>0.44076096457602604</v>
      </c>
      <c r="V258" s="103">
        <f t="shared" si="111"/>
        <v>0.4988214977480156</v>
      </c>
      <c r="W258" s="103">
        <f t="shared" si="111"/>
        <v>0.13400364180293764</v>
      </c>
      <c r="X258" s="103">
        <f t="shared" si="111"/>
        <v>-0.38504684817172663</v>
      </c>
      <c r="Y258" s="103">
        <f t="shared" si="111"/>
        <v>1.5131615959593033E-2</v>
      </c>
      <c r="Z258" s="103">
        <f t="shared" si="111"/>
        <v>0.15459068382615906</v>
      </c>
      <c r="AA258" s="103">
        <f t="shared" si="111"/>
        <v>-6.2554226574118688E-2</v>
      </c>
      <c r="AB258" s="81">
        <f t="shared" si="111"/>
        <v>102.51031666666667</v>
      </c>
      <c r="AC258" s="103"/>
      <c r="AD258" s="103"/>
      <c r="AE258" s="103"/>
      <c r="AF258" s="103"/>
      <c r="AG258" s="102"/>
      <c r="AH258" s="103"/>
      <c r="AI258" s="103"/>
      <c r="AJ258" s="103"/>
    </row>
    <row r="259" spans="2:36" x14ac:dyDescent="0.2">
      <c r="B259" s="130" t="s">
        <v>53</v>
      </c>
      <c r="C259" s="103">
        <f t="shared" ref="C259:AB259" si="112">C62</f>
        <v>101.00020000000001</v>
      </c>
      <c r="D259" s="103">
        <f t="shared" si="112"/>
        <v>101.6631</v>
      </c>
      <c r="E259" s="103">
        <f t="shared" si="112"/>
        <v>101.29510000000001</v>
      </c>
      <c r="F259" s="103">
        <f t="shared" si="112"/>
        <v>101.5706</v>
      </c>
      <c r="G259" s="103">
        <f t="shared" si="112"/>
        <v>102.1558</v>
      </c>
      <c r="H259" s="103">
        <f t="shared" si="112"/>
        <v>102.9796</v>
      </c>
      <c r="I259" s="103">
        <f t="shared" si="112"/>
        <v>103.6183</v>
      </c>
      <c r="J259" s="103">
        <f t="shared" si="112"/>
        <v>104.5407</v>
      </c>
      <c r="K259" s="103">
        <f t="shared" si="112"/>
        <v>104.904</v>
      </c>
      <c r="L259" s="103">
        <f t="shared" si="112"/>
        <v>104.3202</v>
      </c>
      <c r="M259" s="103">
        <f t="shared" si="112"/>
        <v>104.1768</v>
      </c>
      <c r="N259" s="103">
        <f t="shared" si="112"/>
        <v>104.3599</v>
      </c>
      <c r="O259" s="103">
        <f t="shared" si="112"/>
        <v>104.1998</v>
      </c>
      <c r="P259" s="103">
        <f t="shared" si="112"/>
        <v>0.65633533398943111</v>
      </c>
      <c r="Q259" s="103">
        <f t="shared" si="112"/>
        <v>-0.36197991208215669</v>
      </c>
      <c r="R259" s="103">
        <f t="shared" si="112"/>
        <v>0.27197761787094721</v>
      </c>
      <c r="S259" s="103">
        <f t="shared" si="112"/>
        <v>0.57615097282087568</v>
      </c>
      <c r="T259" s="103">
        <f t="shared" si="112"/>
        <v>0.80641529898449782</v>
      </c>
      <c r="U259" s="103">
        <f t="shared" si="112"/>
        <v>0.62021992705351359</v>
      </c>
      <c r="V259" s="103">
        <f t="shared" si="112"/>
        <v>0.89019024631749022</v>
      </c>
      <c r="W259" s="103">
        <f t="shared" si="112"/>
        <v>0.34752015243823248</v>
      </c>
      <c r="X259" s="103">
        <f t="shared" si="112"/>
        <v>-0.5565088080530739</v>
      </c>
      <c r="Y259" s="103">
        <f t="shared" si="112"/>
        <v>-0.13746139290377102</v>
      </c>
      <c r="Z259" s="103">
        <f t="shared" si="112"/>
        <v>0.1757589021739927</v>
      </c>
      <c r="AA259" s="103">
        <f t="shared" si="112"/>
        <v>-0.15341141568744307</v>
      </c>
      <c r="AB259" s="81">
        <f t="shared" si="112"/>
        <v>103.31532500000002</v>
      </c>
      <c r="AC259" s="103"/>
      <c r="AD259" s="103"/>
      <c r="AE259" s="103"/>
      <c r="AF259" s="103"/>
      <c r="AG259" s="102"/>
      <c r="AH259" s="103"/>
      <c r="AI259" s="103"/>
      <c r="AJ259" s="103"/>
    </row>
    <row r="260" spans="2:36" x14ac:dyDescent="0.2">
      <c r="B260" s="130" t="s">
        <v>60</v>
      </c>
      <c r="C260" s="103">
        <f t="shared" ref="C260:AB260" si="113">C90</f>
        <v>100.5787</v>
      </c>
      <c r="D260" s="103">
        <f t="shared" si="113"/>
        <v>101.051</v>
      </c>
      <c r="E260" s="103">
        <f t="shared" si="113"/>
        <v>100.55249999999999</v>
      </c>
      <c r="F260" s="103">
        <f t="shared" si="113"/>
        <v>100.8002</v>
      </c>
      <c r="G260" s="103">
        <f t="shared" si="113"/>
        <v>101.4378</v>
      </c>
      <c r="H260" s="103">
        <f t="shared" si="113"/>
        <v>102.3113</v>
      </c>
      <c r="I260" s="103">
        <f t="shared" si="113"/>
        <v>103.07899999999999</v>
      </c>
      <c r="J260" s="103">
        <f t="shared" si="113"/>
        <v>104.17270000000001</v>
      </c>
      <c r="K260" s="103">
        <f t="shared" si="113"/>
        <v>104.62690000000001</v>
      </c>
      <c r="L260" s="103">
        <f t="shared" si="113"/>
        <v>103.872</v>
      </c>
      <c r="M260" s="103">
        <f t="shared" si="113"/>
        <v>103.65989999999999</v>
      </c>
      <c r="N260" s="103">
        <f t="shared" si="113"/>
        <v>103.8938</v>
      </c>
      <c r="O260" s="103">
        <f t="shared" si="113"/>
        <v>103.6427</v>
      </c>
      <c r="P260" s="103">
        <f t="shared" si="113"/>
        <v>0.46958252592249072</v>
      </c>
      <c r="Q260" s="103">
        <f t="shared" si="113"/>
        <v>-0.4933152566525883</v>
      </c>
      <c r="R260" s="103">
        <f t="shared" si="113"/>
        <v>0.24633897715124828</v>
      </c>
      <c r="S260" s="103">
        <f t="shared" si="113"/>
        <v>0.63253842750311207</v>
      </c>
      <c r="T260" s="103">
        <f t="shared" si="113"/>
        <v>0.86111883341319229</v>
      </c>
      <c r="U260" s="103">
        <f t="shared" si="113"/>
        <v>0.75035699868928529</v>
      </c>
      <c r="V260" s="103">
        <f t="shared" si="113"/>
        <v>1.061030859825971</v>
      </c>
      <c r="W260" s="103">
        <f t="shared" si="113"/>
        <v>0.43600674648924348</v>
      </c>
      <c r="X260" s="103">
        <f t="shared" si="113"/>
        <v>-0.72151616840411625</v>
      </c>
      <c r="Y260" s="103">
        <f t="shared" si="113"/>
        <v>-0.20419362292052393</v>
      </c>
      <c r="Z260" s="103">
        <f t="shared" si="113"/>
        <v>0.22564173802985102</v>
      </c>
      <c r="AA260" s="103">
        <f t="shared" si="113"/>
        <v>-0.24168910945599631</v>
      </c>
      <c r="AB260" s="81">
        <f t="shared" si="113"/>
        <v>102.75831666666666</v>
      </c>
      <c r="AC260" s="103"/>
      <c r="AD260" s="103"/>
      <c r="AE260" s="103"/>
      <c r="AF260" s="103"/>
      <c r="AG260" s="102"/>
      <c r="AH260" s="103"/>
      <c r="AI260" s="103"/>
      <c r="AJ260" s="103"/>
    </row>
    <row r="261" spans="2:36" x14ac:dyDescent="0.2">
      <c r="B261" s="130" t="s">
        <v>62</v>
      </c>
      <c r="C261" s="103">
        <f t="shared" ref="C261:AB261" si="114">C116</f>
        <v>101.0262</v>
      </c>
      <c r="D261" s="103">
        <f t="shared" si="114"/>
        <v>101.3229</v>
      </c>
      <c r="E261" s="103">
        <f t="shared" si="114"/>
        <v>101.2758</v>
      </c>
      <c r="F261" s="103">
        <f t="shared" si="114"/>
        <v>101.5483</v>
      </c>
      <c r="G261" s="103">
        <f t="shared" si="114"/>
        <v>102.0844</v>
      </c>
      <c r="H261" s="103">
        <f t="shared" si="114"/>
        <v>102.6999</v>
      </c>
      <c r="I261" s="103">
        <f t="shared" si="114"/>
        <v>103.19289999999999</v>
      </c>
      <c r="J261" s="103">
        <f t="shared" si="114"/>
        <v>103.9427</v>
      </c>
      <c r="K261" s="103">
        <f t="shared" si="114"/>
        <v>104.2373</v>
      </c>
      <c r="L261" s="103">
        <f t="shared" si="114"/>
        <v>103.7765</v>
      </c>
      <c r="M261" s="103">
        <f t="shared" si="114"/>
        <v>103.7012</v>
      </c>
      <c r="N261" s="103">
        <f t="shared" si="114"/>
        <v>103.86799999999999</v>
      </c>
      <c r="O261" s="103">
        <f t="shared" si="114"/>
        <v>103.8502</v>
      </c>
      <c r="P261" s="103">
        <f t="shared" si="114"/>
        <v>0.29368619229467335</v>
      </c>
      <c r="Q261" s="103">
        <f t="shared" si="114"/>
        <v>-4.6485049283035089E-2</v>
      </c>
      <c r="R261" s="103">
        <f t="shared" si="114"/>
        <v>0.26906724015015804</v>
      </c>
      <c r="S261" s="103">
        <f t="shared" si="114"/>
        <v>0.52792611988581262</v>
      </c>
      <c r="T261" s="103">
        <f t="shared" si="114"/>
        <v>0.60293247548106987</v>
      </c>
      <c r="U261" s="103">
        <f t="shared" si="114"/>
        <v>0.480039415812474</v>
      </c>
      <c r="V261" s="103">
        <f t="shared" si="114"/>
        <v>0.72660037657630283</v>
      </c>
      <c r="W261" s="103">
        <f t="shared" si="114"/>
        <v>0.28342538725663524</v>
      </c>
      <c r="X261" s="103">
        <f t="shared" si="114"/>
        <v>-0.44206824236622211</v>
      </c>
      <c r="Y261" s="103">
        <f t="shared" si="114"/>
        <v>-7.2559779911635661E-2</v>
      </c>
      <c r="Z261" s="103">
        <f t="shared" si="114"/>
        <v>0.16084674044272868</v>
      </c>
      <c r="AA261" s="103">
        <f t="shared" si="114"/>
        <v>-1.7137135595172763E-2</v>
      </c>
      <c r="AB261" s="81">
        <f t="shared" si="114"/>
        <v>102.95834166666667</v>
      </c>
      <c r="AC261" s="103"/>
      <c r="AD261" s="103"/>
      <c r="AE261" s="103"/>
      <c r="AF261" s="103"/>
      <c r="AG261" s="102"/>
      <c r="AH261" s="103"/>
      <c r="AI261" s="103"/>
      <c r="AJ261" s="103"/>
    </row>
    <row r="262" spans="2:36" x14ac:dyDescent="0.2">
      <c r="B262" s="130" t="s">
        <v>81</v>
      </c>
      <c r="C262" s="103">
        <f t="shared" ref="C262:AB262" si="115">C142</f>
        <v>101.1032</v>
      </c>
      <c r="D262" s="103">
        <f t="shared" si="115"/>
        <v>101.374</v>
      </c>
      <c r="E262" s="103">
        <f t="shared" si="115"/>
        <v>101.3028</v>
      </c>
      <c r="F262" s="103">
        <f t="shared" si="115"/>
        <v>101.669</v>
      </c>
      <c r="G262" s="103">
        <f t="shared" si="115"/>
        <v>102.2406</v>
      </c>
      <c r="H262" s="103">
        <f t="shared" si="115"/>
        <v>102.9354</v>
      </c>
      <c r="I262" s="103">
        <f t="shared" si="115"/>
        <v>103.47150000000001</v>
      </c>
      <c r="J262" s="103">
        <f t="shared" si="115"/>
        <v>104.251</v>
      </c>
      <c r="K262" s="103">
        <f t="shared" si="115"/>
        <v>104.6011</v>
      </c>
      <c r="L262" s="103">
        <f t="shared" si="115"/>
        <v>104.0432</v>
      </c>
      <c r="M262" s="103">
        <f t="shared" si="115"/>
        <v>103.9023</v>
      </c>
      <c r="N262" s="103">
        <f t="shared" si="115"/>
        <v>104.1061</v>
      </c>
      <c r="O262" s="103">
        <f t="shared" si="115"/>
        <v>104.033</v>
      </c>
      <c r="P262" s="103">
        <f t="shared" si="115"/>
        <v>0.26784513249827324</v>
      </c>
      <c r="Q262" s="103">
        <f t="shared" si="115"/>
        <v>-7.0234971491694498E-2</v>
      </c>
      <c r="R262" s="103">
        <f t="shared" si="115"/>
        <v>0.36149050174328057</v>
      </c>
      <c r="S262" s="103">
        <f t="shared" si="115"/>
        <v>0.56221660486480995</v>
      </c>
      <c r="T262" s="103">
        <f t="shared" si="115"/>
        <v>0.67957347668147561</v>
      </c>
      <c r="U262" s="103">
        <f t="shared" si="115"/>
        <v>0.5208120821408424</v>
      </c>
      <c r="V262" s="103">
        <f t="shared" si="115"/>
        <v>0.75334754014390304</v>
      </c>
      <c r="W262" s="103">
        <f t="shared" si="115"/>
        <v>0.33582411679504043</v>
      </c>
      <c r="X262" s="103">
        <f t="shared" si="115"/>
        <v>-0.53335959182073955</v>
      </c>
      <c r="Y262" s="103">
        <f t="shared" si="115"/>
        <v>-0.1354245159702912</v>
      </c>
      <c r="Z262" s="103">
        <f t="shared" si="115"/>
        <v>0.19614580235471313</v>
      </c>
      <c r="AA262" s="103">
        <f t="shared" si="115"/>
        <v>-7.021682687181309E-2</v>
      </c>
      <c r="AB262" s="81">
        <f t="shared" si="115"/>
        <v>103.16083333333331</v>
      </c>
      <c r="AC262" s="103"/>
      <c r="AD262" s="103"/>
      <c r="AE262" s="103"/>
      <c r="AF262" s="103"/>
      <c r="AG262" s="102"/>
      <c r="AH262" s="103"/>
      <c r="AI262" s="103"/>
      <c r="AJ262" s="103"/>
    </row>
    <row r="263" spans="2:36" x14ac:dyDescent="0.2">
      <c r="B263" s="130" t="s">
        <v>84</v>
      </c>
      <c r="C263" s="103">
        <f t="shared" ref="C263:AB263" si="116">C165</f>
        <v>100.7709</v>
      </c>
      <c r="D263" s="103">
        <f t="shared" si="116"/>
        <v>101.1533</v>
      </c>
      <c r="E263" s="103">
        <f>E165</f>
        <v>101.18640000000001</v>
      </c>
      <c r="F263" s="103">
        <f t="shared" si="116"/>
        <v>101.1482</v>
      </c>
      <c r="G263" s="103">
        <f t="shared" si="116"/>
        <v>101.5663</v>
      </c>
      <c r="H263" s="103">
        <f t="shared" si="116"/>
        <v>101.91840000000001</v>
      </c>
      <c r="I263" s="103">
        <f t="shared" si="116"/>
        <v>102.26900000000001</v>
      </c>
      <c r="J263" s="103">
        <f t="shared" si="116"/>
        <v>102.92</v>
      </c>
      <c r="K263" s="103">
        <f t="shared" si="116"/>
        <v>103.0304</v>
      </c>
      <c r="L263" s="103">
        <f t="shared" si="116"/>
        <v>102.89190000000001</v>
      </c>
      <c r="M263" s="103">
        <f t="shared" si="116"/>
        <v>103.03400000000001</v>
      </c>
      <c r="N263" s="103">
        <f t="shared" si="116"/>
        <v>103.078</v>
      </c>
      <c r="O263" s="103">
        <f t="shared" si="116"/>
        <v>103.244</v>
      </c>
      <c r="P263" s="103">
        <f t="shared" si="116"/>
        <v>0.37947463007674248</v>
      </c>
      <c r="Q263" s="103">
        <f t="shared" si="116"/>
        <v>3.2722610137291192E-2</v>
      </c>
      <c r="R263" s="103">
        <f t="shared" si="116"/>
        <v>-3.7752108979075584E-2</v>
      </c>
      <c r="S263" s="103">
        <f t="shared" si="116"/>
        <v>0.41335387085484021</v>
      </c>
      <c r="T263" s="103">
        <f t="shared" si="116"/>
        <v>0.34667010612772858</v>
      </c>
      <c r="U263" s="103">
        <f t="shared" si="116"/>
        <v>0.3440006907486774</v>
      </c>
      <c r="V263" s="103">
        <f t="shared" si="116"/>
        <v>0.63655653228250608</v>
      </c>
      <c r="W263" s="103">
        <f t="shared" si="116"/>
        <v>0.10726778080062038</v>
      </c>
      <c r="X263" s="103">
        <f t="shared" si="116"/>
        <v>-0.13442634406931683</v>
      </c>
      <c r="Y263" s="103">
        <f t="shared" si="116"/>
        <v>0.13810610942163495</v>
      </c>
      <c r="Z263" s="103">
        <f t="shared" si="116"/>
        <v>4.2704350020378638E-2</v>
      </c>
      <c r="AA263" s="103">
        <f t="shared" si="116"/>
        <v>0.16104309357961621</v>
      </c>
      <c r="AB263" s="81">
        <f t="shared" si="116"/>
        <v>102.28665833333332</v>
      </c>
      <c r="AC263" s="103"/>
      <c r="AD263" s="103"/>
      <c r="AE263" s="103"/>
      <c r="AF263" s="103"/>
      <c r="AG263" s="102"/>
      <c r="AH263" s="103"/>
      <c r="AI263" s="103"/>
      <c r="AJ263" s="103"/>
    </row>
    <row r="264" spans="2:36" x14ac:dyDescent="0.2">
      <c r="B264" s="130" t="s">
        <v>63</v>
      </c>
      <c r="C264" s="103">
        <f t="shared" ref="C264:AB264" si="117">C189</f>
        <v>100.9006</v>
      </c>
      <c r="D264" s="103">
        <f t="shared" si="117"/>
        <v>101.5149</v>
      </c>
      <c r="E264" s="103">
        <f t="shared" si="117"/>
        <v>101.13209999999999</v>
      </c>
      <c r="F264" s="103">
        <f t="shared" si="117"/>
        <v>101.3946</v>
      </c>
      <c r="G264" s="103">
        <f t="shared" si="117"/>
        <v>101.97629999999999</v>
      </c>
      <c r="H264" s="103">
        <f t="shared" si="117"/>
        <v>102.8282</v>
      </c>
      <c r="I264" s="103">
        <f t="shared" si="117"/>
        <v>103.49550000000001</v>
      </c>
      <c r="J264" s="103">
        <f t="shared" si="117"/>
        <v>104.43729999999999</v>
      </c>
      <c r="K264" s="103">
        <f t="shared" si="117"/>
        <v>104.81480000000001</v>
      </c>
      <c r="L264" s="103">
        <f t="shared" si="117"/>
        <v>104.2009</v>
      </c>
      <c r="M264" s="103">
        <f t="shared" si="117"/>
        <v>104.0436</v>
      </c>
      <c r="N264" s="103">
        <f t="shared" si="117"/>
        <v>104.2229</v>
      </c>
      <c r="O264" s="103">
        <f t="shared" si="117"/>
        <v>104.0423</v>
      </c>
      <c r="P264" s="103">
        <f t="shared" si="117"/>
        <v>0.60881699415067914</v>
      </c>
      <c r="Q264" s="103">
        <f t="shared" si="117"/>
        <v>-0.37708750144067832</v>
      </c>
      <c r="R264" s="103">
        <f t="shared" si="117"/>
        <v>0.25956150421083202</v>
      </c>
      <c r="S264" s="103">
        <f t="shared" si="117"/>
        <v>0.57369919108117973</v>
      </c>
      <c r="T264" s="103">
        <f t="shared" si="117"/>
        <v>0.83539018379760843</v>
      </c>
      <c r="U264" s="103">
        <f t="shared" si="117"/>
        <v>0.6489464952221391</v>
      </c>
      <c r="V264" s="103">
        <f t="shared" si="117"/>
        <v>0.90999125565844541</v>
      </c>
      <c r="W264" s="103">
        <f t="shared" si="117"/>
        <v>0.36146089567617312</v>
      </c>
      <c r="X264" s="103">
        <f t="shared" si="117"/>
        <v>-0.58569972942752446</v>
      </c>
      <c r="Y264" s="103">
        <f t="shared" si="117"/>
        <v>-0.1509583890350337</v>
      </c>
      <c r="Z264" s="103">
        <f t="shared" si="117"/>
        <v>0.172331599444846</v>
      </c>
      <c r="AA264" s="103">
        <f t="shared" si="117"/>
        <v>-0.17328245519938357</v>
      </c>
      <c r="AB264" s="81">
        <f t="shared" si="117"/>
        <v>103.17528333333335</v>
      </c>
      <c r="AC264" s="103"/>
      <c r="AD264" s="103"/>
      <c r="AE264" s="103"/>
      <c r="AF264" s="103"/>
      <c r="AG264" s="102"/>
      <c r="AH264" s="103"/>
      <c r="AI264" s="103"/>
      <c r="AJ264" s="103"/>
    </row>
    <row r="265" spans="2:36" x14ac:dyDescent="0.2">
      <c r="B265" s="130" t="s">
        <v>278</v>
      </c>
      <c r="C265" s="103">
        <f t="shared" ref="C265:AB265" si="118">C213</f>
        <v>100.8978</v>
      </c>
      <c r="D265" s="103">
        <f t="shared" si="118"/>
        <v>101.51909999999999</v>
      </c>
      <c r="E265" s="103">
        <f t="shared" si="118"/>
        <v>101.1289</v>
      </c>
      <c r="F265" s="103">
        <f t="shared" si="118"/>
        <v>101.39109999999999</v>
      </c>
      <c r="G265" s="103">
        <f t="shared" si="118"/>
        <v>101.9739</v>
      </c>
      <c r="H265" s="103">
        <f t="shared" si="118"/>
        <v>102.831</v>
      </c>
      <c r="I265" s="103">
        <f t="shared" si="118"/>
        <v>103.5022</v>
      </c>
      <c r="J265" s="103">
        <f t="shared" si="118"/>
        <v>104.44840000000001</v>
      </c>
      <c r="K265" s="103">
        <f t="shared" si="118"/>
        <v>104.82769999999999</v>
      </c>
      <c r="L265" s="103">
        <f t="shared" si="118"/>
        <v>104.21040000000001</v>
      </c>
      <c r="M265" s="103">
        <f t="shared" si="118"/>
        <v>104.0513</v>
      </c>
      <c r="N265" s="103">
        <f t="shared" si="118"/>
        <v>104.23090000000001</v>
      </c>
      <c r="O265" s="103">
        <f t="shared" si="118"/>
        <v>104.0466</v>
      </c>
      <c r="P265" s="103">
        <f t="shared" si="118"/>
        <v>0.61577160255227648</v>
      </c>
      <c r="Q265" s="103">
        <f t="shared" si="118"/>
        <v>-0.38436116947450583</v>
      </c>
      <c r="R265" s="103">
        <f t="shared" si="118"/>
        <v>0.25927306635392344</v>
      </c>
      <c r="S265" s="103">
        <f t="shared" si="118"/>
        <v>0.57480390290667138</v>
      </c>
      <c r="T265" s="103">
        <f t="shared" si="118"/>
        <v>0.84050918911604111</v>
      </c>
      <c r="U265" s="103">
        <f t="shared" si="118"/>
        <v>0.6527214555921842</v>
      </c>
      <c r="V265" s="103">
        <f t="shared" si="118"/>
        <v>0.91418346663163164</v>
      </c>
      <c r="W265" s="103">
        <f t="shared" si="118"/>
        <v>0.36314582128590422</v>
      </c>
      <c r="X265" s="103">
        <f t="shared" si="118"/>
        <v>-0.58887107129125793</v>
      </c>
      <c r="Y265" s="103">
        <f t="shared" si="118"/>
        <v>-0.15267190222857732</v>
      </c>
      <c r="Z265" s="103">
        <f t="shared" si="118"/>
        <v>0.17260716588837213</v>
      </c>
      <c r="AA265" s="103">
        <f t="shared" si="118"/>
        <v>-0.17681896635259547</v>
      </c>
      <c r="AB265" s="81">
        <f t="shared" si="118"/>
        <v>103.18012499999999</v>
      </c>
      <c r="AC265" s="103"/>
      <c r="AD265" s="103"/>
      <c r="AE265" s="103"/>
      <c r="AF265" s="103"/>
      <c r="AG265" s="102"/>
      <c r="AH265" s="103"/>
      <c r="AI265" s="103"/>
      <c r="AJ265" s="103"/>
    </row>
    <row r="266" spans="2:36" x14ac:dyDescent="0.2">
      <c r="B266" s="156" t="s">
        <v>281</v>
      </c>
      <c r="AG266" s="91"/>
    </row>
    <row r="267" spans="2:36" x14ac:dyDescent="0.2">
      <c r="B267" s="131" t="s">
        <v>49</v>
      </c>
      <c r="C267" s="94">
        <f t="shared" ref="C267:AB267" si="119">C31</f>
        <v>101.9892</v>
      </c>
      <c r="D267" s="94">
        <f t="shared" si="119"/>
        <v>104.36879999999999</v>
      </c>
      <c r="E267" s="94">
        <f t="shared" si="119"/>
        <v>105.0291</v>
      </c>
      <c r="F267" s="94">
        <f t="shared" si="119"/>
        <v>104.2188</v>
      </c>
      <c r="G267" s="94">
        <f t="shared" si="119"/>
        <v>102.9592</v>
      </c>
      <c r="H267" s="94">
        <f t="shared" si="119"/>
        <v>103.0883</v>
      </c>
      <c r="I267" s="94">
        <f t="shared" si="119"/>
        <v>100.48909999999999</v>
      </c>
      <c r="J267" s="94">
        <f t="shared" si="119"/>
        <v>101.4757</v>
      </c>
      <c r="K267" s="94">
        <f t="shared" si="119"/>
        <v>100.11920000000001</v>
      </c>
      <c r="L267" s="94">
        <f t="shared" si="119"/>
        <v>98.995130000000003</v>
      </c>
      <c r="M267" s="94">
        <f t="shared" si="119"/>
        <v>99.722139999999996</v>
      </c>
      <c r="N267" s="94">
        <f t="shared" si="119"/>
        <v>101.5577</v>
      </c>
      <c r="O267" s="94">
        <f t="shared" si="119"/>
        <v>102.07170000000001</v>
      </c>
      <c r="P267" s="94">
        <f t="shared" si="119"/>
        <v>2.3331882199291654</v>
      </c>
      <c r="Q267" s="94">
        <f t="shared" si="119"/>
        <v>0.63266033527261656</v>
      </c>
      <c r="R267" s="94">
        <f t="shared" si="119"/>
        <v>-0.77150046986977705</v>
      </c>
      <c r="S267" s="94">
        <f t="shared" si="119"/>
        <v>-1.2086111143095162</v>
      </c>
      <c r="T267" s="94">
        <f t="shared" si="119"/>
        <v>0.1253894746657008</v>
      </c>
      <c r="U267" s="94">
        <f t="shared" si="119"/>
        <v>-2.5213336528005703</v>
      </c>
      <c r="V267" s="94">
        <f t="shared" si="119"/>
        <v>0.98179802585555054</v>
      </c>
      <c r="W267" s="94">
        <f t="shared" si="119"/>
        <v>-1.3367732373366203</v>
      </c>
      <c r="X267" s="94">
        <f t="shared" si="119"/>
        <v>-1.122731703809063</v>
      </c>
      <c r="Y267" s="94">
        <f t="shared" si="119"/>
        <v>0.73438966139040651</v>
      </c>
      <c r="Z267" s="94">
        <f t="shared" si="119"/>
        <v>1.84067449816059</v>
      </c>
      <c r="AA267" s="94">
        <f t="shared" si="119"/>
        <v>0.50611622752387064</v>
      </c>
      <c r="AB267" s="80">
        <f t="shared" si="119"/>
        <v>102.00104439421773</v>
      </c>
      <c r="AC267" s="94"/>
      <c r="AD267" s="94"/>
      <c r="AE267" s="94"/>
      <c r="AF267" s="94"/>
      <c r="AG267" s="93"/>
      <c r="AH267" s="94"/>
      <c r="AI267" s="94"/>
      <c r="AJ267" s="94"/>
    </row>
    <row r="268" spans="2:36" x14ac:dyDescent="0.2">
      <c r="B268" s="131" t="s">
        <v>52</v>
      </c>
      <c r="C268" s="94">
        <f>C58</f>
        <v>97.045940000000002</v>
      </c>
      <c r="D268" s="94">
        <f t="shared" ref="D268:AB268" si="120">D58</f>
        <v>94.136120000000005</v>
      </c>
      <c r="E268" s="94">
        <f t="shared" si="120"/>
        <v>90.711950000000002</v>
      </c>
      <c r="F268" s="94">
        <f t="shared" si="120"/>
        <v>94.800730000000001</v>
      </c>
      <c r="G268" s="94">
        <f t="shared" si="120"/>
        <v>95.870189999999994</v>
      </c>
      <c r="H268" s="94">
        <f t="shared" si="120"/>
        <v>99.333359999999999</v>
      </c>
      <c r="I268" s="94">
        <f t="shared" si="120"/>
        <v>103.3506</v>
      </c>
      <c r="J268" s="94">
        <f t="shared" si="120"/>
        <v>105.50060000000001</v>
      </c>
      <c r="K268" s="94">
        <f t="shared" si="120"/>
        <v>107.6844</v>
      </c>
      <c r="L268" s="94">
        <f t="shared" si="120"/>
        <v>106.64190000000001</v>
      </c>
      <c r="M268" s="94">
        <f t="shared" si="120"/>
        <v>103.2063</v>
      </c>
      <c r="N268" s="94">
        <f t="shared" si="120"/>
        <v>101.0198</v>
      </c>
      <c r="O268" s="94">
        <f t="shared" si="120"/>
        <v>99.799270000000007</v>
      </c>
      <c r="P268" s="94">
        <f t="shared" si="120"/>
        <v>-2.9983943686876504</v>
      </c>
      <c r="Q268" s="94">
        <f t="shared" si="120"/>
        <v>-3.6374666812271457</v>
      </c>
      <c r="R268" s="94">
        <f t="shared" si="120"/>
        <v>4.5074325929494403</v>
      </c>
      <c r="S268" s="94">
        <f t="shared" si="120"/>
        <v>1.1281136759178882</v>
      </c>
      <c r="T268" s="94">
        <f t="shared" si="120"/>
        <v>3.6123533290170857</v>
      </c>
      <c r="U268" s="94">
        <f t="shared" si="120"/>
        <v>4.0442002565905364</v>
      </c>
      <c r="V268" s="94">
        <f t="shared" si="120"/>
        <v>2.0802975502803136</v>
      </c>
      <c r="W268" s="94">
        <f t="shared" si="120"/>
        <v>2.0699408344597008</v>
      </c>
      <c r="X268" s="94">
        <f t="shared" si="120"/>
        <v>-0.9681068009850915</v>
      </c>
      <c r="Y268" s="94">
        <f t="shared" si="120"/>
        <v>-3.2216230205951017</v>
      </c>
      <c r="Z268" s="94">
        <f t="shared" si="120"/>
        <v>-2.1185722189439939</v>
      </c>
      <c r="AA268" s="94">
        <f t="shared" si="120"/>
        <v>-1.2082086878017939</v>
      </c>
      <c r="AB268" s="80">
        <f t="shared" si="120"/>
        <v>100.17928968396413</v>
      </c>
      <c r="AC268" s="94"/>
      <c r="AD268" s="94"/>
      <c r="AE268" s="94"/>
      <c r="AF268" s="94"/>
      <c r="AG268" s="93"/>
      <c r="AH268" s="94"/>
      <c r="AI268" s="94"/>
      <c r="AJ268" s="94"/>
    </row>
    <row r="269" spans="2:36" x14ac:dyDescent="0.2">
      <c r="B269" s="131" t="s">
        <v>53</v>
      </c>
      <c r="C269" s="94">
        <f t="shared" ref="C269:AB269" si="121">C83</f>
        <v>95.892899999999997</v>
      </c>
      <c r="D269" s="94">
        <f t="shared" si="121"/>
        <v>98.182670000000002</v>
      </c>
      <c r="E269" s="94">
        <f t="shared" si="121"/>
        <v>101.12390000000001</v>
      </c>
      <c r="F269" s="94">
        <f t="shared" si="121"/>
        <v>103.717</v>
      </c>
      <c r="G269" s="94">
        <f t="shared" si="121"/>
        <v>104.1172</v>
      </c>
      <c r="H269" s="94">
        <f t="shared" si="121"/>
        <v>104.735</v>
      </c>
      <c r="I269" s="94">
        <f t="shared" si="121"/>
        <v>100.7638</v>
      </c>
      <c r="J269" s="94">
        <f t="shared" si="121"/>
        <v>100.3344</v>
      </c>
      <c r="K269" s="94">
        <f t="shared" si="121"/>
        <v>97.986230000000006</v>
      </c>
      <c r="L269" s="94">
        <f t="shared" si="121"/>
        <v>100.66379999999999</v>
      </c>
      <c r="M269" s="94">
        <f t="shared" si="121"/>
        <v>98.66283</v>
      </c>
      <c r="N269" s="94">
        <f t="shared" si="121"/>
        <v>103.0022</v>
      </c>
      <c r="O269" s="94">
        <f t="shared" si="121"/>
        <v>108.6815</v>
      </c>
      <c r="P269" s="94">
        <f t="shared" si="121"/>
        <v>2.387841018469568</v>
      </c>
      <c r="Q269" s="94">
        <f t="shared" si="121"/>
        <v>2.9956712320005194</v>
      </c>
      <c r="R269" s="94">
        <f t="shared" si="121"/>
        <v>2.5642800564456003</v>
      </c>
      <c r="S269" s="94">
        <f t="shared" si="121"/>
        <v>0.38585767039154439</v>
      </c>
      <c r="T269" s="94">
        <f t="shared" si="121"/>
        <v>0.59336977944086333</v>
      </c>
      <c r="U269" s="94">
        <f t="shared" si="121"/>
        <v>-3.7916646775194502</v>
      </c>
      <c r="V269" s="94">
        <f t="shared" si="121"/>
        <v>-0.42614510369795611</v>
      </c>
      <c r="W269" s="94">
        <f t="shared" si="121"/>
        <v>-2.3403438900317299</v>
      </c>
      <c r="X269" s="94">
        <f t="shared" si="121"/>
        <v>2.7325982436511622</v>
      </c>
      <c r="Y269" s="94">
        <f t="shared" si="121"/>
        <v>-1.9877751485638286</v>
      </c>
      <c r="Z269" s="94">
        <f t="shared" si="121"/>
        <v>4.3981811590038538</v>
      </c>
      <c r="AA269" s="94">
        <f t="shared" si="121"/>
        <v>5.5137657253922709</v>
      </c>
      <c r="AB269" s="80">
        <f t="shared" si="121"/>
        <v>101.83427512684375</v>
      </c>
      <c r="AC269" s="94"/>
      <c r="AD269" s="94"/>
      <c r="AE269" s="94"/>
      <c r="AF269" s="94"/>
      <c r="AG269" s="93"/>
      <c r="AH269" s="94"/>
      <c r="AI269" s="94"/>
      <c r="AJ269" s="94"/>
    </row>
    <row r="270" spans="2:36" x14ac:dyDescent="0.2">
      <c r="B270" s="131" t="s">
        <v>60</v>
      </c>
      <c r="C270" s="94">
        <f t="shared" ref="C270:AB270" si="122">C111</f>
        <v>97.49109</v>
      </c>
      <c r="D270" s="94">
        <f t="shared" si="122"/>
        <v>98.193389999999994</v>
      </c>
      <c r="E270" s="94">
        <f t="shared" si="122"/>
        <v>96.989620000000002</v>
      </c>
      <c r="F270" s="94">
        <f t="shared" si="122"/>
        <v>97.944479999999999</v>
      </c>
      <c r="G270" s="94">
        <f t="shared" si="122"/>
        <v>98.805049999999994</v>
      </c>
      <c r="H270" s="94">
        <f t="shared" si="122"/>
        <v>101.399</v>
      </c>
      <c r="I270" s="94">
        <f t="shared" si="122"/>
        <v>102.9015</v>
      </c>
      <c r="J270" s="94">
        <f t="shared" si="122"/>
        <v>103.9563</v>
      </c>
      <c r="K270" s="94">
        <f t="shared" si="122"/>
        <v>103.5902</v>
      </c>
      <c r="L270" s="94">
        <f t="shared" si="122"/>
        <v>103.1917</v>
      </c>
      <c r="M270" s="94">
        <f t="shared" si="122"/>
        <v>102.0365</v>
      </c>
      <c r="N270" s="94">
        <f t="shared" si="122"/>
        <v>101.2437</v>
      </c>
      <c r="O270" s="94">
        <f t="shared" si="122"/>
        <v>100.41540000000001</v>
      </c>
      <c r="P270" s="94">
        <f t="shared" si="122"/>
        <v>0.72037352336505212</v>
      </c>
      <c r="Q270" s="94">
        <f t="shared" si="122"/>
        <v>-1.2259175490325689</v>
      </c>
      <c r="R270" s="94">
        <f t="shared" si="122"/>
        <v>0.9844971039168896</v>
      </c>
      <c r="S270" s="94">
        <f t="shared" si="122"/>
        <v>0.87863042409331871</v>
      </c>
      <c r="T270" s="94">
        <f t="shared" si="122"/>
        <v>2.6253212765946747</v>
      </c>
      <c r="U270" s="94">
        <f t="shared" si="122"/>
        <v>1.4817700371798515</v>
      </c>
      <c r="V270" s="94">
        <f t="shared" si="122"/>
        <v>1.0250579437617531</v>
      </c>
      <c r="W270" s="94">
        <f t="shared" si="122"/>
        <v>-0.35216720872135981</v>
      </c>
      <c r="X270" s="94">
        <f t="shared" si="122"/>
        <v>-0.38468889914296772</v>
      </c>
      <c r="Y270" s="94">
        <f t="shared" si="122"/>
        <v>-1.1194698798449814</v>
      </c>
      <c r="Z270" s="94">
        <f t="shared" si="122"/>
        <v>-0.77697686612143657</v>
      </c>
      <c r="AA270" s="94">
        <f t="shared" si="122"/>
        <v>-0.81812497962836084</v>
      </c>
      <c r="AB270" s="80">
        <f t="shared" si="122"/>
        <v>100.88886568537237</v>
      </c>
      <c r="AC270" s="94"/>
      <c r="AD270" s="94"/>
      <c r="AE270" s="94"/>
      <c r="AF270" s="94"/>
      <c r="AG270" s="93"/>
      <c r="AH270" s="94"/>
      <c r="AI270" s="94"/>
      <c r="AJ270" s="94"/>
    </row>
    <row r="271" spans="2:36" x14ac:dyDescent="0.2">
      <c r="B271" s="131" t="s">
        <v>62</v>
      </c>
      <c r="C271" s="94">
        <f t="shared" ref="C271:AB271" si="123">C137</f>
        <v>101.2998</v>
      </c>
      <c r="D271" s="94">
        <f t="shared" si="123"/>
        <v>102.59780000000001</v>
      </c>
      <c r="E271" s="94">
        <f t="shared" si="123"/>
        <v>102.53870000000001</v>
      </c>
      <c r="F271" s="94">
        <f t="shared" si="123"/>
        <v>101.2753</v>
      </c>
      <c r="G271" s="94">
        <f t="shared" si="123"/>
        <v>102.3137</v>
      </c>
      <c r="H271" s="94">
        <f t="shared" si="123"/>
        <v>103.5716</v>
      </c>
      <c r="I271" s="94">
        <f t="shared" si="123"/>
        <v>104.8719</v>
      </c>
      <c r="J271" s="94">
        <f t="shared" si="123"/>
        <v>104.4104</v>
      </c>
      <c r="K271" s="94">
        <f t="shared" si="123"/>
        <v>105.22369999999999</v>
      </c>
      <c r="L271" s="94">
        <f t="shared" si="123"/>
        <v>105.2847</v>
      </c>
      <c r="M271" s="94">
        <f t="shared" si="123"/>
        <v>105.3064</v>
      </c>
      <c r="N271" s="94">
        <f t="shared" si="123"/>
        <v>106.95310000000001</v>
      </c>
      <c r="O271" s="94">
        <f t="shared" si="123"/>
        <v>106.7521</v>
      </c>
      <c r="P271" s="94">
        <f t="shared" si="123"/>
        <v>1.2813450766931442</v>
      </c>
      <c r="Q271" s="94">
        <f t="shared" si="123"/>
        <v>-5.7603574345649527E-2</v>
      </c>
      <c r="R271" s="94">
        <f t="shared" si="123"/>
        <v>-1.2321201653619602</v>
      </c>
      <c r="S271" s="94">
        <f t="shared" si="123"/>
        <v>1.0253240424861696</v>
      </c>
      <c r="T271" s="94">
        <f t="shared" si="123"/>
        <v>1.2294541200249884</v>
      </c>
      <c r="U271" s="94">
        <f t="shared" si="123"/>
        <v>1.2554599909627666</v>
      </c>
      <c r="V271" s="94">
        <f t="shared" si="123"/>
        <v>-0.44006068355775085</v>
      </c>
      <c r="W271" s="94">
        <f t="shared" si="123"/>
        <v>0.77894539241301453</v>
      </c>
      <c r="X271" s="94">
        <f t="shared" si="123"/>
        <v>5.7971730703260824E-2</v>
      </c>
      <c r="Y271" s="94">
        <f t="shared" si="123"/>
        <v>2.0610782003458821E-2</v>
      </c>
      <c r="Z271" s="94">
        <f t="shared" si="123"/>
        <v>1.5637226227465852</v>
      </c>
      <c r="AA271" s="94">
        <f t="shared" si="123"/>
        <v>-0.18793284159132145</v>
      </c>
      <c r="AB271" s="80">
        <f t="shared" si="123"/>
        <v>104.26450419405899</v>
      </c>
      <c r="AC271" s="94"/>
      <c r="AD271" s="94"/>
      <c r="AE271" s="94"/>
      <c r="AF271" s="94"/>
      <c r="AG271" s="93"/>
      <c r="AH271" s="94"/>
      <c r="AI271" s="94"/>
      <c r="AJ271" s="94"/>
    </row>
    <row r="272" spans="2:36" x14ac:dyDescent="0.2">
      <c r="B272" s="131" t="s">
        <v>81</v>
      </c>
      <c r="C272" s="94">
        <f t="shared" ref="C272:AB272" si="124">C161</f>
        <v>101.5076</v>
      </c>
      <c r="D272" s="94">
        <f t="shared" si="124"/>
        <v>103.00409999999999</v>
      </c>
      <c r="E272" s="94">
        <f t="shared" si="124"/>
        <v>102.7955</v>
      </c>
      <c r="F272" s="94">
        <f t="shared" si="124"/>
        <v>101.36320000000001</v>
      </c>
      <c r="G272" s="94">
        <f t="shared" si="124"/>
        <v>102.6049</v>
      </c>
      <c r="H272" s="94">
        <f t="shared" si="124"/>
        <v>103.6645</v>
      </c>
      <c r="I272" s="94">
        <f t="shared" si="124"/>
        <v>105.5081</v>
      </c>
      <c r="J272" s="94">
        <f t="shared" si="124"/>
        <v>105.4658</v>
      </c>
      <c r="K272" s="94">
        <f t="shared" si="124"/>
        <v>106.2483</v>
      </c>
      <c r="L272" s="94">
        <f t="shared" si="124"/>
        <v>106.675</v>
      </c>
      <c r="M272" s="94">
        <f t="shared" si="124"/>
        <v>106.88120000000001</v>
      </c>
      <c r="N272" s="94">
        <f t="shared" si="124"/>
        <v>108.6992</v>
      </c>
      <c r="O272" s="94">
        <f t="shared" si="124"/>
        <v>108.6413</v>
      </c>
      <c r="P272" s="94">
        <f t="shared" si="124"/>
        <v>1.4742738474754575</v>
      </c>
      <c r="Q272" s="94">
        <f t="shared" si="124"/>
        <v>-0.20251621051976562</v>
      </c>
      <c r="R272" s="94">
        <f t="shared" si="124"/>
        <v>-1.3933489306438491</v>
      </c>
      <c r="S272" s="94">
        <f t="shared" si="124"/>
        <v>1.2250007892410602</v>
      </c>
      <c r="T272" s="94">
        <f t="shared" si="124"/>
        <v>1.0326992180685359</v>
      </c>
      <c r="U272" s="94">
        <f t="shared" si="124"/>
        <v>1.7784294527055982</v>
      </c>
      <c r="V272" s="94">
        <f t="shared" si="124"/>
        <v>-4.0091708598673788E-2</v>
      </c>
      <c r="W272" s="94">
        <f t="shared" si="124"/>
        <v>0.74194667844931605</v>
      </c>
      <c r="X272" s="94">
        <f t="shared" si="124"/>
        <v>0.40160642570280819</v>
      </c>
      <c r="Y272" s="94">
        <f t="shared" si="124"/>
        <v>0.1932973986407403</v>
      </c>
      <c r="Z272" s="94">
        <f t="shared" si="124"/>
        <v>1.7009539563552782</v>
      </c>
      <c r="AA272" s="94">
        <f t="shared" si="124"/>
        <v>-5.326626138923158E-2</v>
      </c>
      <c r="AB272" s="80">
        <f t="shared" si="124"/>
        <v>105.13644767628722</v>
      </c>
      <c r="AC272" s="94"/>
      <c r="AD272" s="94"/>
      <c r="AE272" s="94"/>
      <c r="AF272" s="94"/>
      <c r="AG272" s="93"/>
      <c r="AH272" s="94"/>
      <c r="AI272" s="94"/>
      <c r="AJ272" s="94"/>
    </row>
    <row r="273" spans="2:36" x14ac:dyDescent="0.2">
      <c r="B273" s="131" t="s">
        <v>84</v>
      </c>
      <c r="C273" s="94">
        <f t="shared" ref="C273:AB273" si="125">C186</f>
        <v>100.6071</v>
      </c>
      <c r="D273" s="94">
        <f t="shared" si="125"/>
        <v>101.25490000000001</v>
      </c>
      <c r="E273" s="94">
        <f t="shared" si="125"/>
        <v>101.6841</v>
      </c>
      <c r="F273" s="94">
        <f t="shared" si="125"/>
        <v>100.98099999999999</v>
      </c>
      <c r="G273" s="94">
        <f t="shared" si="125"/>
        <v>101.34059999999999</v>
      </c>
      <c r="H273" s="94">
        <f t="shared" si="125"/>
        <v>103.2612</v>
      </c>
      <c r="I273" s="94">
        <f t="shared" si="125"/>
        <v>102.7491</v>
      </c>
      <c r="J273" s="94">
        <f t="shared" si="125"/>
        <v>100.9063</v>
      </c>
      <c r="K273" s="94">
        <f t="shared" si="125"/>
        <v>101.8228</v>
      </c>
      <c r="L273" s="94">
        <f t="shared" si="125"/>
        <v>100.6647</v>
      </c>
      <c r="M273" s="94">
        <f t="shared" si="125"/>
        <v>100.0853</v>
      </c>
      <c r="N273" s="94">
        <f t="shared" si="125"/>
        <v>101.1653</v>
      </c>
      <c r="O273" s="94">
        <f t="shared" si="125"/>
        <v>100.4979</v>
      </c>
      <c r="P273" s="94">
        <f t="shared" si="125"/>
        <v>0.64389093811470932</v>
      </c>
      <c r="Q273" s="94">
        <f t="shared" si="125"/>
        <v>0.42388072083424549</v>
      </c>
      <c r="R273" s="94">
        <f t="shared" si="125"/>
        <v>-0.69145520292750418</v>
      </c>
      <c r="S273" s="94">
        <f t="shared" si="125"/>
        <v>0.356106594309821</v>
      </c>
      <c r="T273" s="94">
        <f t="shared" si="125"/>
        <v>1.8951930420779113</v>
      </c>
      <c r="U273" s="94">
        <f t="shared" si="125"/>
        <v>-0.49592683408676613</v>
      </c>
      <c r="V273" s="94">
        <f t="shared" si="125"/>
        <v>-1.7934950281802926</v>
      </c>
      <c r="W273" s="94">
        <f t="shared" si="125"/>
        <v>0.90826836381871012</v>
      </c>
      <c r="X273" s="94">
        <f t="shared" si="125"/>
        <v>-1.1373680550917915</v>
      </c>
      <c r="Y273" s="94">
        <f t="shared" si="125"/>
        <v>-0.57557415856799121</v>
      </c>
      <c r="Z273" s="94">
        <f t="shared" si="125"/>
        <v>1.0790795451479869</v>
      </c>
      <c r="AA273" s="94">
        <f t="shared" si="125"/>
        <v>-0.6597123717322052</v>
      </c>
      <c r="AB273" s="80">
        <f t="shared" si="125"/>
        <v>101.36528084465917</v>
      </c>
      <c r="AC273" s="94"/>
      <c r="AD273" s="94"/>
      <c r="AE273" s="94"/>
      <c r="AF273" s="94"/>
      <c r="AG273" s="93"/>
      <c r="AH273" s="94"/>
      <c r="AI273" s="94"/>
      <c r="AJ273" s="94"/>
    </row>
    <row r="274" spans="2:36" x14ac:dyDescent="0.2">
      <c r="B274" s="131" t="s">
        <v>282</v>
      </c>
      <c r="C274" s="94">
        <f t="shared" ref="C274:AB274" si="126">C210</f>
        <v>96.816990000000004</v>
      </c>
      <c r="D274" s="94">
        <f t="shared" si="126"/>
        <v>98.741290000000006</v>
      </c>
      <c r="E274" s="94">
        <f t="shared" si="126"/>
        <v>100.8631</v>
      </c>
      <c r="F274" s="94">
        <f t="shared" si="126"/>
        <v>103.02670000000001</v>
      </c>
      <c r="G274" s="94">
        <f t="shared" si="126"/>
        <v>103.3083</v>
      </c>
      <c r="H274" s="94">
        <f t="shared" si="126"/>
        <v>104.1086</v>
      </c>
      <c r="I274" s="94">
        <f t="shared" si="126"/>
        <v>101.0377</v>
      </c>
      <c r="J274" s="94">
        <f t="shared" si="126"/>
        <v>100.9624</v>
      </c>
      <c r="K274" s="94">
        <f t="shared" si="126"/>
        <v>99.117750000000001</v>
      </c>
      <c r="L274" s="94">
        <f t="shared" si="126"/>
        <v>100.9978</v>
      </c>
      <c r="M274" s="94">
        <f t="shared" si="126"/>
        <v>99.292680000000004</v>
      </c>
      <c r="N274" s="94">
        <f t="shared" si="126"/>
        <v>102.75579999999999</v>
      </c>
      <c r="O274" s="94">
        <f t="shared" si="126"/>
        <v>107.12690000000001</v>
      </c>
      <c r="P274" s="94">
        <f t="shared" si="126"/>
        <v>1.9875643727407786</v>
      </c>
      <c r="Q274" s="94">
        <f t="shared" si="126"/>
        <v>2.1488578891363441</v>
      </c>
      <c r="R274" s="94">
        <f t="shared" si="126"/>
        <v>2.1450857647643216</v>
      </c>
      <c r="S274" s="94">
        <f t="shared" si="126"/>
        <v>0.27332720547197703</v>
      </c>
      <c r="T274" s="94">
        <f t="shared" si="126"/>
        <v>0.77467154139598937</v>
      </c>
      <c r="U274" s="94">
        <f t="shared" si="126"/>
        <v>-2.9497082853866008</v>
      </c>
      <c r="V274" s="94">
        <f t="shared" si="126"/>
        <v>-7.4526637086947331E-2</v>
      </c>
      <c r="W274" s="94">
        <f t="shared" si="126"/>
        <v>-1.8270663137960286</v>
      </c>
      <c r="X274" s="94">
        <f t="shared" si="126"/>
        <v>1.8967843801942612</v>
      </c>
      <c r="Y274" s="94">
        <f t="shared" si="126"/>
        <v>-1.6882743980561892</v>
      </c>
      <c r="Z274" s="94">
        <f t="shared" si="126"/>
        <v>3.4877898350613452</v>
      </c>
      <c r="AA274" s="94">
        <f t="shared" si="126"/>
        <v>4.2538718009105203</v>
      </c>
      <c r="AB274" s="80">
        <f t="shared" si="126"/>
        <v>101.78104847502188</v>
      </c>
      <c r="AC274" s="94"/>
      <c r="AD274" s="94"/>
      <c r="AE274" s="94"/>
      <c r="AF274" s="94"/>
      <c r="AG274" s="93"/>
      <c r="AH274" s="94"/>
      <c r="AI274" s="94"/>
      <c r="AJ274" s="94"/>
    </row>
    <row r="275" spans="2:36" x14ac:dyDescent="0.2">
      <c r="B275" s="131" t="s">
        <v>283</v>
      </c>
      <c r="C275" s="94">
        <f t="shared" ref="C275:AB275" si="127">C234</f>
        <v>96.716890000000006</v>
      </c>
      <c r="D275" s="94">
        <f t="shared" si="127"/>
        <v>98.656360000000006</v>
      </c>
      <c r="E275" s="94">
        <f t="shared" si="127"/>
        <v>100.8259</v>
      </c>
      <c r="F275" s="94">
        <f t="shared" si="127"/>
        <v>103.0656</v>
      </c>
      <c r="G275" s="94">
        <f t="shared" si="127"/>
        <v>103.3304</v>
      </c>
      <c r="H275" s="94">
        <f t="shared" si="127"/>
        <v>104.12050000000001</v>
      </c>
      <c r="I275" s="94">
        <f t="shared" si="127"/>
        <v>100.9526</v>
      </c>
      <c r="J275" s="94">
        <f t="shared" si="127"/>
        <v>100.88590000000001</v>
      </c>
      <c r="K275" s="94">
        <f t="shared" si="127"/>
        <v>98.982219999999998</v>
      </c>
      <c r="L275" s="94">
        <f t="shared" si="127"/>
        <v>100.9028</v>
      </c>
      <c r="M275" s="94">
        <f t="shared" si="127"/>
        <v>99.159360000000007</v>
      </c>
      <c r="N275" s="94">
        <f t="shared" si="127"/>
        <v>102.6628</v>
      </c>
      <c r="O275" s="94">
        <f t="shared" si="127"/>
        <v>107.1352</v>
      </c>
      <c r="P275" s="94">
        <f t="shared" si="127"/>
        <v>2.0053064154564937</v>
      </c>
      <c r="Q275" s="94">
        <f t="shared" si="127"/>
        <v>2.1990878236334663</v>
      </c>
      <c r="R275" s="94">
        <f t="shared" si="127"/>
        <v>2.2213538386466167</v>
      </c>
      <c r="S275" s="94">
        <f t="shared" si="127"/>
        <v>0.25692374565324794</v>
      </c>
      <c r="T275" s="94">
        <f t="shared" si="127"/>
        <v>0.76463460898245783</v>
      </c>
      <c r="U275" s="94">
        <f t="shared" si="127"/>
        <v>-3.0425324503820121</v>
      </c>
      <c r="V275" s="94">
        <f t="shared" si="127"/>
        <v>-6.6070611356217973E-2</v>
      </c>
      <c r="W275" s="94">
        <f t="shared" si="127"/>
        <v>-1.8869633913163368</v>
      </c>
      <c r="X275" s="94">
        <f t="shared" si="127"/>
        <v>1.9403282730979372</v>
      </c>
      <c r="Y275" s="94">
        <f t="shared" si="127"/>
        <v>-1.7278410509916402</v>
      </c>
      <c r="Z275" s="94">
        <f t="shared" si="127"/>
        <v>3.533140996472746</v>
      </c>
      <c r="AA275" s="94">
        <f t="shared" si="127"/>
        <v>4.3563978383601389</v>
      </c>
      <c r="AB275" s="80">
        <f t="shared" si="127"/>
        <v>101.72599281480501</v>
      </c>
      <c r="AC275" s="94"/>
      <c r="AD275" s="94"/>
      <c r="AE275" s="94"/>
      <c r="AF275" s="94"/>
      <c r="AG275" s="93"/>
      <c r="AH275" s="94"/>
      <c r="AI275" s="94"/>
      <c r="AJ275" s="94"/>
    </row>
    <row r="276" spans="2:36" x14ac:dyDescent="0.2">
      <c r="B276" s="156" t="s">
        <v>294</v>
      </c>
      <c r="AG276" s="91"/>
    </row>
    <row r="277" spans="2:36" x14ac:dyDescent="0.2">
      <c r="B277" s="132" t="s">
        <v>284</v>
      </c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134"/>
      <c r="AC277" s="89"/>
      <c r="AD277" s="89"/>
      <c r="AE277" s="89"/>
      <c r="AF277" s="89"/>
      <c r="AG277" s="147"/>
      <c r="AH277" s="89"/>
      <c r="AI277" s="89"/>
      <c r="AJ277" s="89"/>
    </row>
    <row r="278" spans="2:36" x14ac:dyDescent="0.2">
      <c r="B278" s="132" t="s">
        <v>285</v>
      </c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134"/>
      <c r="AC278" s="89"/>
      <c r="AD278" s="89"/>
      <c r="AE278" s="89"/>
      <c r="AF278" s="89"/>
      <c r="AG278" s="147"/>
      <c r="AH278" s="89"/>
      <c r="AI278" s="89"/>
      <c r="AJ278" s="89"/>
    </row>
    <row r="279" spans="2:36" x14ac:dyDescent="0.2">
      <c r="B279" s="132" t="s">
        <v>286</v>
      </c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134"/>
      <c r="AC279" s="89"/>
      <c r="AD279" s="89"/>
      <c r="AE279" s="89"/>
      <c r="AF279" s="89"/>
      <c r="AG279" s="147"/>
      <c r="AH279" s="89"/>
      <c r="AI279" s="89"/>
      <c r="AJ279" s="89"/>
    </row>
    <row r="280" spans="2:36" x14ac:dyDescent="0.2">
      <c r="B280" s="132" t="s">
        <v>287</v>
      </c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134"/>
      <c r="AC280" s="89"/>
      <c r="AD280" s="89"/>
      <c r="AE280" s="89"/>
      <c r="AF280" s="89"/>
      <c r="AG280" s="147"/>
      <c r="AH280" s="89"/>
      <c r="AI280" s="89"/>
      <c r="AJ280" s="89"/>
    </row>
    <row r="281" spans="2:36" s="46" customFormat="1" x14ac:dyDescent="0.2">
      <c r="B281" s="135" t="s">
        <v>288</v>
      </c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  <c r="AA281" s="136"/>
      <c r="AB281" s="137"/>
      <c r="AC281" s="136"/>
      <c r="AD281" s="136"/>
      <c r="AE281" s="136"/>
      <c r="AF281" s="136"/>
      <c r="AG281" s="147"/>
      <c r="AH281" s="136"/>
      <c r="AI281" s="136"/>
      <c r="AJ281" s="136"/>
    </row>
    <row r="282" spans="2:36" x14ac:dyDescent="0.2">
      <c r="B282" s="132" t="s">
        <v>289</v>
      </c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134"/>
      <c r="AC282" s="89"/>
      <c r="AD282" s="89"/>
      <c r="AE282" s="89"/>
      <c r="AF282" s="89"/>
      <c r="AG282" s="147"/>
      <c r="AH282" s="89"/>
      <c r="AI282" s="89"/>
      <c r="AJ282" s="89"/>
    </row>
    <row r="283" spans="2:36" x14ac:dyDescent="0.2">
      <c r="B283" s="132" t="s">
        <v>290</v>
      </c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134"/>
      <c r="AC283" s="89"/>
      <c r="AD283" s="89"/>
      <c r="AE283" s="89"/>
      <c r="AF283" s="89"/>
      <c r="AG283" s="147"/>
      <c r="AH283" s="89"/>
      <c r="AI283" s="89"/>
      <c r="AJ283" s="89"/>
    </row>
    <row r="284" spans="2:36" x14ac:dyDescent="0.2">
      <c r="B284" s="132" t="s">
        <v>291</v>
      </c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134"/>
      <c r="AC284" s="89"/>
      <c r="AD284" s="89"/>
      <c r="AE284" s="89"/>
      <c r="AF284" s="89"/>
      <c r="AG284" s="147"/>
      <c r="AH284" s="89"/>
      <c r="AI284" s="89"/>
      <c r="AJ284" s="89"/>
    </row>
    <row r="285" spans="2:36" x14ac:dyDescent="0.2">
      <c r="B285" s="132" t="s">
        <v>292</v>
      </c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134"/>
      <c r="AC285" s="89"/>
      <c r="AD285" s="89"/>
      <c r="AE285" s="89"/>
      <c r="AF285" s="89"/>
      <c r="AG285" s="147"/>
      <c r="AH285" s="89"/>
      <c r="AI285" s="89"/>
      <c r="AJ285" s="89"/>
    </row>
    <row r="286" spans="2:36" x14ac:dyDescent="0.2">
      <c r="B286" s="132" t="s">
        <v>293</v>
      </c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134"/>
      <c r="AC286" s="89"/>
      <c r="AD286" s="89"/>
      <c r="AE286" s="89"/>
      <c r="AF286" s="89"/>
      <c r="AG286" s="147"/>
      <c r="AH286" s="89"/>
      <c r="AI286" s="89"/>
      <c r="AJ286" s="89"/>
    </row>
    <row r="287" spans="2:36" x14ac:dyDescent="0.2">
      <c r="B287" s="156" t="s">
        <v>295</v>
      </c>
      <c r="AG287" s="91"/>
    </row>
    <row r="288" spans="2:36" x14ac:dyDescent="0.2">
      <c r="B288" s="138" t="s">
        <v>284</v>
      </c>
      <c r="C288" s="139"/>
      <c r="D288" s="139"/>
      <c r="E288" s="13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140"/>
      <c r="AC288" s="90"/>
      <c r="AD288" s="90"/>
      <c r="AE288" s="90"/>
      <c r="AF288" s="90"/>
      <c r="AG288" s="148"/>
      <c r="AH288" s="90"/>
      <c r="AI288" s="90"/>
      <c r="AJ288" s="90"/>
    </row>
    <row r="289" spans="2:36" x14ac:dyDescent="0.2">
      <c r="B289" s="138" t="s">
        <v>285</v>
      </c>
      <c r="C289" s="139"/>
      <c r="D289" s="139"/>
      <c r="E289" s="13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140"/>
      <c r="AC289" s="90"/>
      <c r="AD289" s="90"/>
      <c r="AE289" s="90"/>
      <c r="AF289" s="90"/>
      <c r="AG289" s="148"/>
      <c r="AH289" s="90"/>
      <c r="AI289" s="90"/>
      <c r="AJ289" s="90"/>
    </row>
    <row r="290" spans="2:36" x14ac:dyDescent="0.2">
      <c r="B290" s="138" t="s">
        <v>286</v>
      </c>
      <c r="C290" s="139"/>
      <c r="D290" s="139"/>
      <c r="E290" s="139"/>
      <c r="F290" s="139"/>
      <c r="G290" s="139"/>
      <c r="H290" s="139"/>
      <c r="I290" s="139"/>
      <c r="J290" s="139"/>
      <c r="K290" s="139"/>
      <c r="L290" s="139"/>
      <c r="M290" s="139"/>
      <c r="N290" s="139"/>
      <c r="O290" s="139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140"/>
      <c r="AC290" s="90"/>
      <c r="AD290" s="90"/>
      <c r="AE290" s="90"/>
      <c r="AF290" s="90"/>
      <c r="AG290" s="148"/>
      <c r="AH290" s="90"/>
      <c r="AI290" s="90"/>
      <c r="AJ290" s="90"/>
    </row>
    <row r="291" spans="2:36" x14ac:dyDescent="0.2">
      <c r="B291" s="138" t="s">
        <v>287</v>
      </c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140"/>
      <c r="AC291" s="90"/>
      <c r="AD291" s="90"/>
      <c r="AE291" s="90"/>
      <c r="AF291" s="90"/>
      <c r="AG291" s="148"/>
      <c r="AH291" s="90"/>
      <c r="AI291" s="90"/>
      <c r="AJ291" s="90"/>
    </row>
    <row r="292" spans="2:36" s="46" customFormat="1" x14ac:dyDescent="0.2">
      <c r="B292" s="141" t="s">
        <v>288</v>
      </c>
      <c r="C292" s="139"/>
      <c r="D292" s="139"/>
      <c r="E292" s="139"/>
      <c r="F292" s="139"/>
      <c r="G292" s="139"/>
      <c r="H292" s="139"/>
      <c r="I292" s="139"/>
      <c r="J292" s="139"/>
      <c r="K292" s="139"/>
      <c r="L292" s="139"/>
      <c r="M292" s="139"/>
      <c r="N292" s="139"/>
      <c r="O292" s="139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3"/>
      <c r="AC292" s="142"/>
      <c r="AD292" s="142"/>
      <c r="AE292" s="142"/>
      <c r="AF292" s="142"/>
      <c r="AG292" s="148"/>
      <c r="AH292" s="142"/>
      <c r="AI292" s="142"/>
      <c r="AJ292" s="142"/>
    </row>
    <row r="293" spans="2:36" x14ac:dyDescent="0.2">
      <c r="B293" s="138" t="s">
        <v>289</v>
      </c>
      <c r="C293" s="139"/>
      <c r="D293" s="139"/>
      <c r="E293" s="139"/>
      <c r="F293" s="139"/>
      <c r="G293" s="139"/>
      <c r="H293" s="139"/>
      <c r="I293" s="139"/>
      <c r="J293" s="139"/>
      <c r="K293" s="139"/>
      <c r="L293" s="139"/>
      <c r="M293" s="139"/>
      <c r="N293" s="139"/>
      <c r="O293" s="139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140"/>
      <c r="AC293" s="90"/>
      <c r="AD293" s="90"/>
      <c r="AE293" s="90"/>
      <c r="AF293" s="90"/>
      <c r="AG293" s="148"/>
      <c r="AH293" s="90"/>
      <c r="AI293" s="90"/>
      <c r="AJ293" s="90"/>
    </row>
    <row r="294" spans="2:36" x14ac:dyDescent="0.2">
      <c r="B294" s="138" t="s">
        <v>290</v>
      </c>
      <c r="C294" s="139"/>
      <c r="D294" s="139"/>
      <c r="E294" s="139"/>
      <c r="F294" s="139"/>
      <c r="G294" s="139"/>
      <c r="H294" s="139"/>
      <c r="I294" s="139"/>
      <c r="J294" s="139"/>
      <c r="K294" s="139"/>
      <c r="L294" s="139"/>
      <c r="M294" s="139"/>
      <c r="N294" s="139"/>
      <c r="O294" s="139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140"/>
      <c r="AC294" s="90"/>
      <c r="AD294" s="90"/>
      <c r="AE294" s="90"/>
      <c r="AF294" s="90"/>
      <c r="AG294" s="148"/>
      <c r="AH294" s="90"/>
      <c r="AI294" s="90"/>
      <c r="AJ294" s="90"/>
    </row>
    <row r="295" spans="2:36" x14ac:dyDescent="0.2">
      <c r="B295" s="138" t="s">
        <v>291</v>
      </c>
      <c r="C295" s="139"/>
      <c r="D295" s="139"/>
      <c r="E295" s="139"/>
      <c r="F295" s="139"/>
      <c r="G295" s="139"/>
      <c r="H295" s="139"/>
      <c r="I295" s="139"/>
      <c r="J295" s="139"/>
      <c r="K295" s="139"/>
      <c r="L295" s="139"/>
      <c r="M295" s="139"/>
      <c r="N295" s="139"/>
      <c r="O295" s="139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140"/>
      <c r="AC295" s="90"/>
      <c r="AD295" s="90"/>
      <c r="AE295" s="90"/>
      <c r="AF295" s="90"/>
      <c r="AG295" s="148"/>
      <c r="AH295" s="90"/>
      <c r="AI295" s="90"/>
      <c r="AJ295" s="90"/>
    </row>
    <row r="296" spans="2:36" x14ac:dyDescent="0.2">
      <c r="B296" s="138" t="s">
        <v>292</v>
      </c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140"/>
      <c r="AC296" s="90"/>
      <c r="AD296" s="90"/>
      <c r="AE296" s="90"/>
      <c r="AF296" s="90"/>
      <c r="AG296" s="148"/>
      <c r="AH296" s="90"/>
      <c r="AI296" s="90"/>
      <c r="AJ296" s="90"/>
    </row>
    <row r="297" spans="2:36" x14ac:dyDescent="0.2">
      <c r="B297" s="138" t="s">
        <v>293</v>
      </c>
      <c r="C297" s="139"/>
      <c r="D297" s="139"/>
      <c r="E297" s="139"/>
      <c r="F297" s="139"/>
      <c r="G297" s="139"/>
      <c r="H297" s="139"/>
      <c r="I297" s="139"/>
      <c r="J297" s="139"/>
      <c r="K297" s="139"/>
      <c r="L297" s="139"/>
      <c r="M297" s="139"/>
      <c r="N297" s="139"/>
      <c r="O297" s="139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140"/>
      <c r="AC297" s="90"/>
      <c r="AD297" s="90"/>
      <c r="AE297" s="90"/>
      <c r="AF297" s="90"/>
      <c r="AG297" s="148"/>
      <c r="AH297" s="90"/>
      <c r="AI297" s="90"/>
      <c r="AJ297" s="90"/>
    </row>
  </sheetData>
  <mergeCells count="5">
    <mergeCell ref="AC4:AF4"/>
    <mergeCell ref="AG4:AJ4"/>
    <mergeCell ref="B4:B5"/>
    <mergeCell ref="D4:O4"/>
    <mergeCell ref="P4:AA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</sheetPr>
  <dimension ref="A1:AJ299"/>
  <sheetViews>
    <sheetView zoomScale="90" zoomScaleNormal="90" workbookViewId="0">
      <pane xSplit="2" ySplit="5" topLeftCell="J105" activePane="bottomRight" state="frozen"/>
      <selection activeCell="F17" sqref="F17"/>
      <selection pane="topRight" activeCell="F17" sqref="F17"/>
      <selection pane="bottomLeft" activeCell="F17" sqref="F17"/>
      <selection pane="bottomRight" activeCell="AG108" sqref="AG108"/>
    </sheetView>
  </sheetViews>
  <sheetFormatPr defaultColWidth="9.140625" defaultRowHeight="12" x14ac:dyDescent="0.2"/>
  <cols>
    <col min="1" max="1" width="2.42578125" style="1" bestFit="1" customWidth="1"/>
    <col min="2" max="2" width="33.42578125" style="1" customWidth="1"/>
    <col min="3" max="3" width="7.5703125" style="1" bestFit="1" customWidth="1"/>
    <col min="4" max="6" width="6.28515625" style="1" customWidth="1"/>
    <col min="7" max="7" width="7" style="1" customWidth="1"/>
    <col min="8" max="36" width="6.28515625" style="1" customWidth="1"/>
    <col min="37" max="16384" width="9.140625" style="1"/>
  </cols>
  <sheetData>
    <row r="1" spans="1:36" s="46" customFormat="1" x14ac:dyDescent="0.2">
      <c r="A1" s="46" t="s">
        <v>65</v>
      </c>
    </row>
    <row r="2" spans="1:36" s="46" customFormat="1" x14ac:dyDescent="0.2">
      <c r="A2" s="46" t="s">
        <v>324</v>
      </c>
    </row>
    <row r="3" spans="1:36" s="46" customFormat="1" x14ac:dyDescent="0.2"/>
    <row r="4" spans="1:36" s="46" customFormat="1" x14ac:dyDescent="0.2">
      <c r="A4" s="193"/>
      <c r="B4" s="237" t="s">
        <v>2</v>
      </c>
      <c r="C4" s="194" t="s">
        <v>64</v>
      </c>
      <c r="D4" s="236" t="s">
        <v>330</v>
      </c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 t="s">
        <v>299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195">
        <v>2020</v>
      </c>
      <c r="AC4" s="236" t="s">
        <v>340</v>
      </c>
      <c r="AD4" s="236"/>
      <c r="AE4" s="236"/>
      <c r="AF4" s="236"/>
      <c r="AG4" s="236" t="s">
        <v>299</v>
      </c>
      <c r="AH4" s="236"/>
      <c r="AI4" s="236"/>
      <c r="AJ4" s="236"/>
    </row>
    <row r="5" spans="1:36" s="46" customFormat="1" x14ac:dyDescent="0.2">
      <c r="A5" s="193"/>
      <c r="B5" s="237"/>
      <c r="C5" s="196" t="s">
        <v>321</v>
      </c>
      <c r="D5" s="197" t="s">
        <v>3</v>
      </c>
      <c r="E5" s="197" t="s">
        <v>4</v>
      </c>
      <c r="F5" s="197" t="s">
        <v>5</v>
      </c>
      <c r="G5" s="197" t="s">
        <v>6</v>
      </c>
      <c r="H5" s="197" t="s">
        <v>0</v>
      </c>
      <c r="I5" s="197" t="s">
        <v>300</v>
      </c>
      <c r="J5" s="197" t="s">
        <v>8</v>
      </c>
      <c r="K5" s="197" t="s">
        <v>9</v>
      </c>
      <c r="L5" s="197" t="s">
        <v>10</v>
      </c>
      <c r="M5" s="197" t="s">
        <v>11</v>
      </c>
      <c r="N5" s="197" t="s">
        <v>12</v>
      </c>
      <c r="O5" s="197" t="s">
        <v>13</v>
      </c>
      <c r="P5" s="197" t="s">
        <v>3</v>
      </c>
      <c r="Q5" s="197" t="s">
        <v>4</v>
      </c>
      <c r="R5" s="197" t="s">
        <v>5</v>
      </c>
      <c r="S5" s="197" t="s">
        <v>6</v>
      </c>
      <c r="T5" s="197" t="s">
        <v>0</v>
      </c>
      <c r="U5" s="197" t="s">
        <v>7</v>
      </c>
      <c r="V5" s="197" t="s">
        <v>8</v>
      </c>
      <c r="W5" s="197" t="s">
        <v>9</v>
      </c>
      <c r="X5" s="197" t="s">
        <v>10</v>
      </c>
      <c r="Y5" s="197" t="s">
        <v>11</v>
      </c>
      <c r="Z5" s="197" t="s">
        <v>12</v>
      </c>
      <c r="AA5" s="197" t="s">
        <v>13</v>
      </c>
      <c r="AB5" s="197" t="s">
        <v>320</v>
      </c>
      <c r="AC5" s="197" t="s">
        <v>341</v>
      </c>
      <c r="AD5" s="197" t="s">
        <v>342</v>
      </c>
      <c r="AE5" s="197" t="s">
        <v>343</v>
      </c>
      <c r="AF5" s="197" t="s">
        <v>344</v>
      </c>
      <c r="AG5" s="197" t="s">
        <v>341</v>
      </c>
      <c r="AH5" s="197" t="s">
        <v>342</v>
      </c>
      <c r="AI5" s="197" t="s">
        <v>343</v>
      </c>
      <c r="AJ5" s="197" t="s">
        <v>344</v>
      </c>
    </row>
    <row r="6" spans="1:36" s="46" customFormat="1" x14ac:dyDescent="0.2">
      <c r="A6" s="188"/>
      <c r="B6" s="189" t="s">
        <v>49</v>
      </c>
      <c r="C6" s="198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</row>
    <row r="7" spans="1:36" s="46" customFormat="1" x14ac:dyDescent="0.2">
      <c r="A7" s="54" t="s">
        <v>14</v>
      </c>
      <c r="B7" s="54" t="s">
        <v>15</v>
      </c>
      <c r="C7" s="20">
        <v>105.3865</v>
      </c>
      <c r="D7" s="20">
        <v>105.72385406494141</v>
      </c>
      <c r="E7" s="105">
        <v>105.98870849609375</v>
      </c>
      <c r="F7" s="107">
        <v>106.1772</v>
      </c>
      <c r="G7" s="182">
        <v>106.0476</v>
      </c>
      <c r="H7" s="105">
        <v>104.7653</v>
      </c>
      <c r="I7" s="105">
        <v>104.6073</v>
      </c>
      <c r="J7" s="105">
        <v>104.46250000000001</v>
      </c>
      <c r="K7" s="105">
        <v>105.0655</v>
      </c>
      <c r="L7" s="20">
        <v>104.7634</v>
      </c>
      <c r="M7" s="20">
        <v>104.8918</v>
      </c>
      <c r="N7" s="20">
        <v>104.94110000000001</v>
      </c>
      <c r="O7" s="20">
        <v>104.49209999999999</v>
      </c>
      <c r="P7" s="105">
        <f>D7/C7*100-100</f>
        <v>0.32011127131217165</v>
      </c>
      <c r="Q7" s="105">
        <f t="shared" ref="Q7:AA7" si="0">E7/D7*100-100</f>
        <v>0.25051530091748475</v>
      </c>
      <c r="R7" s="105">
        <f t="shared" si="0"/>
        <v>0.1778411177764383</v>
      </c>
      <c r="S7" s="105">
        <f t="shared" si="0"/>
        <v>-0.12206010329902028</v>
      </c>
      <c r="T7" s="105">
        <f t="shared" si="0"/>
        <v>-1.2091739935651589</v>
      </c>
      <c r="U7" s="105">
        <f t="shared" si="0"/>
        <v>-0.15081329409642308</v>
      </c>
      <c r="V7" s="105">
        <f t="shared" si="0"/>
        <v>-0.1384224619122989</v>
      </c>
      <c r="W7" s="105">
        <f t="shared" si="0"/>
        <v>0.57724063659208014</v>
      </c>
      <c r="X7" s="105">
        <f t="shared" si="0"/>
        <v>-0.28753491869358072</v>
      </c>
      <c r="Y7" s="105">
        <f t="shared" si="0"/>
        <v>0.12256188707124238</v>
      </c>
      <c r="Z7" s="105">
        <f t="shared" si="0"/>
        <v>4.700081417232127E-2</v>
      </c>
      <c r="AA7" s="105">
        <f t="shared" si="0"/>
        <v>-0.42785905617532194</v>
      </c>
      <c r="AB7" s="20">
        <f t="shared" ref="AB7:AB29" si="1">AVERAGE(D7:O7)</f>
        <v>105.16053021341959</v>
      </c>
      <c r="AC7" s="20">
        <f t="shared" ref="AC7:AC70" si="2">IFERROR(AVERAGE(D7:F7),"")</f>
        <v>105.96325418701171</v>
      </c>
      <c r="AD7" s="20">
        <f t="shared" ref="AD7:AD70" si="3">IFERROR(AVERAGE(G7:I7),"")</f>
        <v>105.14006666666667</v>
      </c>
      <c r="AE7" s="20">
        <f t="shared" ref="AE7:AE29" si="4">IFERROR(AVERAGE(J7:L7),"")</f>
        <v>104.7638</v>
      </c>
      <c r="AF7" s="20">
        <f t="shared" ref="AF7:AF29" si="5">IFERROR(AVERAGE(M7:O7),"")</f>
        <v>104.77499999999999</v>
      </c>
      <c r="AG7" s="20">
        <f>IFERROR(AC7/'2019(2018=100)'!AF7*100-100,"")</f>
        <v>1.5389321430531879</v>
      </c>
      <c r="AH7" s="20">
        <f>IFERROR(AD7/AC7*100-100,"")</f>
        <v>-0.77686130598841885</v>
      </c>
      <c r="AI7" s="20">
        <f t="shared" ref="AI7:AI31" si="6">IFERROR(AE7/AD7*100-100,"")</f>
        <v>-0.35787181670673363</v>
      </c>
      <c r="AJ7" s="20">
        <f t="shared" ref="AJ7:AJ31" si="7">IFERROR(AF7/AE7*100-100,"")</f>
        <v>1.0690715686138219E-2</v>
      </c>
    </row>
    <row r="8" spans="1:36" ht="12" customHeight="1" x14ac:dyDescent="0.2">
      <c r="A8" s="3" t="s">
        <v>16</v>
      </c>
      <c r="B8" s="3" t="s">
        <v>17</v>
      </c>
      <c r="C8" s="7">
        <v>105.0976</v>
      </c>
      <c r="D8" s="7">
        <v>105.46291351318359</v>
      </c>
      <c r="E8" s="106">
        <v>105.60078430175781</v>
      </c>
      <c r="F8" s="108">
        <v>105.7927</v>
      </c>
      <c r="G8" s="183">
        <v>105.461</v>
      </c>
      <c r="H8" s="106">
        <v>104.0446</v>
      </c>
      <c r="I8" s="106">
        <v>104.01860000000001</v>
      </c>
      <c r="J8" s="106">
        <v>104.0305</v>
      </c>
      <c r="K8" s="106">
        <v>104.79730000000001</v>
      </c>
      <c r="L8" s="7">
        <v>104.24079999999999</v>
      </c>
      <c r="M8" s="7">
        <v>104.31829999999999</v>
      </c>
      <c r="N8" s="7">
        <v>104.5668</v>
      </c>
      <c r="O8" s="7">
        <v>104.20480000000001</v>
      </c>
      <c r="P8" s="106">
        <f t="shared" ref="P8:P31" si="8">D8/C8*100-100</f>
        <v>0.34759453420780062</v>
      </c>
      <c r="Q8" s="106">
        <f t="shared" ref="Q8:Q31" si="9">E8/D8*100-100</f>
        <v>0.13072916723184846</v>
      </c>
      <c r="R8" s="106">
        <f t="shared" ref="R8:R31" si="10">F8/E8*100-100</f>
        <v>0.18173700082925848</v>
      </c>
      <c r="S8" s="106">
        <f t="shared" ref="S8:S31" si="11">G8/F8*100-100</f>
        <v>-0.31353770156164273</v>
      </c>
      <c r="T8" s="106">
        <f t="shared" ref="T8:T31" si="12">H8/G8*100-100</f>
        <v>-1.3430557267615484</v>
      </c>
      <c r="U8" s="106">
        <f t="shared" ref="U8:U31" si="13">I8/H8*100-100</f>
        <v>-2.4989283441897214E-2</v>
      </c>
      <c r="V8" s="106">
        <f t="shared" ref="V8:V31" si="14">J8/I8*100-100</f>
        <v>1.1440261645503824E-2</v>
      </c>
      <c r="W8" s="106">
        <f t="shared" ref="W8:W31" si="15">K8/J8*100-100</f>
        <v>0.73709152604284611</v>
      </c>
      <c r="X8" s="106">
        <f t="shared" ref="X8:X31" si="16">L8/K8*100-100</f>
        <v>-0.53102513137267238</v>
      </c>
      <c r="Y8" s="106">
        <f t="shared" ref="Y8:Y31" si="17">M8/L8*100-100</f>
        <v>7.4347088663941463E-2</v>
      </c>
      <c r="Z8" s="106">
        <f t="shared" ref="Z8:Z31" si="18">N8/M8*100-100</f>
        <v>0.23821323775408132</v>
      </c>
      <c r="AA8" s="106">
        <f t="shared" ref="AA8:AA31" si="19">O8/N8*100-100</f>
        <v>-0.34619018656016465</v>
      </c>
      <c r="AB8" s="7">
        <f t="shared" si="1"/>
        <v>104.71159148457843</v>
      </c>
      <c r="AC8" s="7">
        <f t="shared" si="2"/>
        <v>105.61879927164712</v>
      </c>
      <c r="AD8" s="7">
        <f t="shared" si="3"/>
        <v>104.50806666666666</v>
      </c>
      <c r="AE8" s="7">
        <f t="shared" si="4"/>
        <v>104.3562</v>
      </c>
      <c r="AF8" s="7">
        <f t="shared" si="5"/>
        <v>104.3633</v>
      </c>
      <c r="AG8" s="7">
        <f>IFERROR(AC8/'2019(2018=100)'!AF8*100-100,"")</f>
        <v>1.7997805059658134</v>
      </c>
      <c r="AH8" s="7">
        <f t="shared" ref="AH8:AH30" si="20">IFERROR(AD8/AC8*100-100,"")</f>
        <v>-1.0516429013017898</v>
      </c>
      <c r="AI8" s="7">
        <f t="shared" ref="AI8:AI30" si="21">IFERROR(AE8/AD8*100-100,"")</f>
        <v>-0.14531573639291651</v>
      </c>
      <c r="AJ8" s="7">
        <f t="shared" ref="AJ8:AJ30" si="22">IFERROR(AF8/AE8*100-100,"")</f>
        <v>6.8036206761092899E-3</v>
      </c>
    </row>
    <row r="9" spans="1:36" ht="12" customHeight="1" x14ac:dyDescent="0.2">
      <c r="A9" s="3" t="s">
        <v>18</v>
      </c>
      <c r="B9" s="3" t="s">
        <v>19</v>
      </c>
      <c r="C9" s="7">
        <v>107.03700000000001</v>
      </c>
      <c r="D9" s="7">
        <v>107.21469879150391</v>
      </c>
      <c r="E9" s="106">
        <v>108.20502471923828</v>
      </c>
      <c r="F9" s="108">
        <v>108.3734</v>
      </c>
      <c r="G9" s="183">
        <v>109.399</v>
      </c>
      <c r="H9" s="106">
        <v>108.8827</v>
      </c>
      <c r="I9" s="106">
        <v>107.97029999999999</v>
      </c>
      <c r="J9" s="106">
        <v>106.93049999999999</v>
      </c>
      <c r="K9" s="106">
        <v>106.5975</v>
      </c>
      <c r="L9" s="7">
        <v>107.74939999999999</v>
      </c>
      <c r="M9" s="7">
        <v>108.16849999999999</v>
      </c>
      <c r="N9" s="7">
        <v>107.07899999999999</v>
      </c>
      <c r="O9" s="7">
        <v>106.13379999999999</v>
      </c>
      <c r="P9" s="106">
        <f t="shared" si="8"/>
        <v>0.16601622943832695</v>
      </c>
      <c r="Q9" s="106">
        <f t="shared" si="9"/>
        <v>0.9236848481570803</v>
      </c>
      <c r="R9" s="106">
        <f t="shared" si="10"/>
        <v>0.15560763578088199</v>
      </c>
      <c r="S9" s="106">
        <f t="shared" si="11"/>
        <v>0.94635768555752975</v>
      </c>
      <c r="T9" s="106">
        <f t="shared" si="12"/>
        <v>-0.47194215669247797</v>
      </c>
      <c r="U9" s="106">
        <f t="shared" si="13"/>
        <v>-0.8379659945978517</v>
      </c>
      <c r="V9" s="106">
        <f t="shared" si="14"/>
        <v>-0.96304261449677142</v>
      </c>
      <c r="W9" s="106">
        <f t="shared" si="15"/>
        <v>-0.31141722894777502</v>
      </c>
      <c r="X9" s="106">
        <f t="shared" si="16"/>
        <v>1.0806069560730833</v>
      </c>
      <c r="Y9" s="106">
        <f t="shared" si="17"/>
        <v>0.38895808236519258</v>
      </c>
      <c r="Z9" s="106">
        <f t="shared" si="18"/>
        <v>-1.0072248390243033</v>
      </c>
      <c r="AA9" s="106">
        <f t="shared" si="19"/>
        <v>-0.8827127634736911</v>
      </c>
      <c r="AB9" s="7">
        <f t="shared" si="1"/>
        <v>107.72531862589517</v>
      </c>
      <c r="AC9" s="7">
        <f t="shared" si="2"/>
        <v>107.9310411702474</v>
      </c>
      <c r="AD9" s="7">
        <f t="shared" si="3"/>
        <v>108.75066666666667</v>
      </c>
      <c r="AE9" s="7">
        <f t="shared" si="4"/>
        <v>107.09246666666667</v>
      </c>
      <c r="AF9" s="7">
        <f t="shared" si="5"/>
        <v>107.1271</v>
      </c>
      <c r="AG9" s="7">
        <f>IFERROR(AC9/'2019(2018=100)'!AF9*100-100,"")</f>
        <v>0.10484443251348807</v>
      </c>
      <c r="AH9" s="7">
        <f t="shared" si="20"/>
        <v>0.75939737774457683</v>
      </c>
      <c r="AI9" s="7">
        <f t="shared" si="21"/>
        <v>-1.5247722619325117</v>
      </c>
      <c r="AJ9" s="7">
        <f t="shared" si="22"/>
        <v>3.2339654143115126E-2</v>
      </c>
    </row>
    <row r="10" spans="1:36" s="46" customFormat="1" ht="12" customHeight="1" x14ac:dyDescent="0.2">
      <c r="A10" s="54" t="s">
        <v>20</v>
      </c>
      <c r="B10" s="54" t="s">
        <v>21</v>
      </c>
      <c r="C10" s="20">
        <v>103.5449</v>
      </c>
      <c r="D10" s="20">
        <v>104.39932250976563</v>
      </c>
      <c r="E10" s="105">
        <v>104.71211242675781</v>
      </c>
      <c r="F10" s="107">
        <v>104.6361</v>
      </c>
      <c r="G10" s="182">
        <v>104.17100000000001</v>
      </c>
      <c r="H10" s="105">
        <v>104.25190000000001</v>
      </c>
      <c r="I10" s="105">
        <v>104.7063</v>
      </c>
      <c r="J10" s="105">
        <v>104.5489</v>
      </c>
      <c r="K10" s="105">
        <v>104.4072</v>
      </c>
      <c r="L10" s="20">
        <v>104.1185</v>
      </c>
      <c r="M10" s="20">
        <v>104.80929999999999</v>
      </c>
      <c r="N10" s="20">
        <v>105.2261</v>
      </c>
      <c r="O10" s="20">
        <v>105.8867</v>
      </c>
      <c r="P10" s="105">
        <f t="shared" si="8"/>
        <v>0.82517102219968308</v>
      </c>
      <c r="Q10" s="105">
        <f t="shared" si="9"/>
        <v>0.29960914445869946</v>
      </c>
      <c r="R10" s="105">
        <f t="shared" si="10"/>
        <v>-7.2591818650380446E-2</v>
      </c>
      <c r="S10" s="105">
        <f t="shared" si="11"/>
        <v>-0.44449286622875661</v>
      </c>
      <c r="T10" s="105">
        <f t="shared" si="12"/>
        <v>7.7660769311989952E-2</v>
      </c>
      <c r="U10" s="105">
        <f t="shared" si="13"/>
        <v>0.43586735589471459</v>
      </c>
      <c r="V10" s="105">
        <f t="shared" si="14"/>
        <v>-0.1503252430847084</v>
      </c>
      <c r="W10" s="105">
        <f t="shared" si="15"/>
        <v>-0.13553466368368561</v>
      </c>
      <c r="X10" s="105">
        <f t="shared" si="16"/>
        <v>-0.2765134971534593</v>
      </c>
      <c r="Y10" s="105">
        <f t="shared" si="17"/>
        <v>0.66347479074325122</v>
      </c>
      <c r="Z10" s="105">
        <f t="shared" si="18"/>
        <v>0.39767463383498125</v>
      </c>
      <c r="AA10" s="105">
        <f t="shared" si="19"/>
        <v>0.62779101382642466</v>
      </c>
      <c r="AB10" s="20">
        <f t="shared" si="1"/>
        <v>104.65611957804363</v>
      </c>
      <c r="AC10" s="20">
        <f t="shared" si="2"/>
        <v>104.58251164550781</v>
      </c>
      <c r="AD10" s="20">
        <f t="shared" si="3"/>
        <v>104.3764</v>
      </c>
      <c r="AE10" s="20">
        <f t="shared" si="4"/>
        <v>104.3582</v>
      </c>
      <c r="AF10" s="20">
        <f t="shared" si="5"/>
        <v>105.30736666666667</v>
      </c>
      <c r="AG10" s="20">
        <f>IFERROR(AC10/'2019(2018=100)'!AF10*100-100,"")</f>
        <v>0.79665642784878798</v>
      </c>
      <c r="AH10" s="20">
        <f t="shared" si="20"/>
        <v>-0.19708041264723875</v>
      </c>
      <c r="AI10" s="20">
        <f t="shared" si="21"/>
        <v>-1.7436891864448967E-2</v>
      </c>
      <c r="AJ10" s="20">
        <f t="shared" si="22"/>
        <v>0.90952763335000952</v>
      </c>
    </row>
    <row r="11" spans="1:36" s="46" customFormat="1" ht="12" customHeight="1" x14ac:dyDescent="0.2">
      <c r="A11" s="54" t="s">
        <v>22</v>
      </c>
      <c r="B11" s="54" t="s">
        <v>23</v>
      </c>
      <c r="C11" s="20">
        <v>103.59869999999999</v>
      </c>
      <c r="D11" s="20">
        <v>104.58034515380859</v>
      </c>
      <c r="E11" s="105">
        <v>104.94769287109375</v>
      </c>
      <c r="F11" s="107">
        <v>104.8028</v>
      </c>
      <c r="G11" s="182">
        <v>104.2069</v>
      </c>
      <c r="H11" s="105">
        <v>104.3141</v>
      </c>
      <c r="I11" s="105">
        <v>104.85129999999999</v>
      </c>
      <c r="J11" s="105">
        <v>104.66419999999999</v>
      </c>
      <c r="K11" s="105">
        <v>104.5063</v>
      </c>
      <c r="L11" s="20">
        <v>104.16500000000001</v>
      </c>
      <c r="M11" s="20">
        <v>104.958</v>
      </c>
      <c r="N11" s="20">
        <v>105.42749999999999</v>
      </c>
      <c r="O11" s="20">
        <v>106.1871</v>
      </c>
      <c r="P11" s="105">
        <f t="shared" si="8"/>
        <v>0.94754582230143569</v>
      </c>
      <c r="Q11" s="105">
        <f t="shared" si="9"/>
        <v>0.35125884959062148</v>
      </c>
      <c r="R11" s="105">
        <f t="shared" si="10"/>
        <v>-0.13806198795785463</v>
      </c>
      <c r="S11" s="105">
        <f t="shared" si="11"/>
        <v>-0.56859167884827855</v>
      </c>
      <c r="T11" s="105">
        <f t="shared" si="12"/>
        <v>0.10287226661573357</v>
      </c>
      <c r="U11" s="105">
        <f t="shared" si="13"/>
        <v>0.51498311350046322</v>
      </c>
      <c r="V11" s="105">
        <f t="shared" si="14"/>
        <v>-0.17844318573064299</v>
      </c>
      <c r="W11" s="105">
        <f t="shared" si="15"/>
        <v>-0.15086342799160946</v>
      </c>
      <c r="X11" s="105">
        <f t="shared" si="16"/>
        <v>-0.32658318206652837</v>
      </c>
      <c r="Y11" s="105">
        <f t="shared" si="17"/>
        <v>0.7612921806748858</v>
      </c>
      <c r="Z11" s="105">
        <f t="shared" si="18"/>
        <v>0.44732178585719851</v>
      </c>
      <c r="AA11" s="105">
        <f t="shared" si="19"/>
        <v>0.72049512698299623</v>
      </c>
      <c r="AB11" s="20">
        <f t="shared" si="1"/>
        <v>104.80093650207522</v>
      </c>
      <c r="AC11" s="20">
        <f t="shared" si="2"/>
        <v>104.77694600830078</v>
      </c>
      <c r="AD11" s="20">
        <f t="shared" si="3"/>
        <v>104.45743333333333</v>
      </c>
      <c r="AE11" s="20">
        <f t="shared" si="4"/>
        <v>104.44516666666668</v>
      </c>
      <c r="AF11" s="20">
        <f t="shared" si="5"/>
        <v>105.52419999999999</v>
      </c>
      <c r="AG11" s="20">
        <f>IFERROR(AC11/'2019(2018=100)'!AF11*100-100,"")</f>
        <v>0.8868823410721518</v>
      </c>
      <c r="AH11" s="20">
        <f t="shared" si="20"/>
        <v>-0.30494558883414413</v>
      </c>
      <c r="AI11" s="20">
        <f t="shared" si="21"/>
        <v>-1.1743220444159874E-2</v>
      </c>
      <c r="AJ11" s="20">
        <f t="shared" si="22"/>
        <v>1.0331098774316843</v>
      </c>
    </row>
    <row r="12" spans="1:36" ht="12" customHeight="1" x14ac:dyDescent="0.2">
      <c r="A12" s="3" t="s">
        <v>24</v>
      </c>
      <c r="B12" s="3" t="s">
        <v>301</v>
      </c>
      <c r="C12" s="20">
        <v>103.273</v>
      </c>
      <c r="D12" s="7">
        <v>104.89518737792969</v>
      </c>
      <c r="E12" s="106">
        <v>105.30966949462891</v>
      </c>
      <c r="F12" s="108">
        <v>104.92449999999999</v>
      </c>
      <c r="G12" s="183">
        <v>103.7405</v>
      </c>
      <c r="H12" s="106">
        <v>103.7448</v>
      </c>
      <c r="I12" s="106">
        <v>104.67659999999999</v>
      </c>
      <c r="J12" s="106">
        <v>104.2624</v>
      </c>
      <c r="K12" s="106">
        <v>103.9087</v>
      </c>
      <c r="L12" s="7">
        <v>103.26649999999999</v>
      </c>
      <c r="M12" s="7">
        <v>104.666</v>
      </c>
      <c r="N12" s="7">
        <v>105.44410000000001</v>
      </c>
      <c r="O12" s="7">
        <v>106.7577</v>
      </c>
      <c r="P12" s="106">
        <f t="shared" si="8"/>
        <v>1.5707758832702581</v>
      </c>
      <c r="Q12" s="106">
        <f t="shared" si="9"/>
        <v>0.39513930720755752</v>
      </c>
      <c r="R12" s="106">
        <f t="shared" si="10"/>
        <v>-0.36574940979048165</v>
      </c>
      <c r="S12" s="106">
        <f t="shared" si="11"/>
        <v>-1.1284304428422303</v>
      </c>
      <c r="T12" s="106">
        <f t="shared" si="12"/>
        <v>4.1449578515653229E-3</v>
      </c>
      <c r="U12" s="106">
        <f t="shared" si="13"/>
        <v>0.8981654984153522</v>
      </c>
      <c r="V12" s="106">
        <f t="shared" si="14"/>
        <v>-0.39569493086324314</v>
      </c>
      <c r="W12" s="106">
        <f t="shared" si="15"/>
        <v>-0.33924022466392501</v>
      </c>
      <c r="X12" s="106">
        <f t="shared" si="16"/>
        <v>-0.61804257006392049</v>
      </c>
      <c r="Y12" s="106">
        <f t="shared" si="17"/>
        <v>1.3552313673844054</v>
      </c>
      <c r="Z12" s="106">
        <f t="shared" si="18"/>
        <v>0.74341237842278929</v>
      </c>
      <c r="AA12" s="106">
        <f t="shared" si="19"/>
        <v>1.2457785689289409</v>
      </c>
      <c r="AB12" s="7">
        <f t="shared" si="1"/>
        <v>104.63305473937987</v>
      </c>
      <c r="AC12" s="7">
        <f t="shared" si="2"/>
        <v>105.04311895751952</v>
      </c>
      <c r="AD12" s="7">
        <f t="shared" si="3"/>
        <v>104.05396666666667</v>
      </c>
      <c r="AE12" s="7">
        <f t="shared" si="4"/>
        <v>103.81253333333332</v>
      </c>
      <c r="AF12" s="7">
        <f t="shared" si="5"/>
        <v>105.62259999999999</v>
      </c>
      <c r="AG12" s="7">
        <f>IFERROR(AC12/'2019(2018=100)'!AF12*100-100,"")</f>
        <v>1.2049547823826003</v>
      </c>
      <c r="AH12" s="7">
        <f t="shared" si="20"/>
        <v>-0.94166310051481616</v>
      </c>
      <c r="AI12" s="7">
        <f t="shared" si="21"/>
        <v>-0.23202703468938068</v>
      </c>
      <c r="AJ12" s="7">
        <f t="shared" si="22"/>
        <v>1.7435916536731781</v>
      </c>
    </row>
    <row r="13" spans="1:36" ht="12" customHeight="1" x14ac:dyDescent="0.2">
      <c r="A13" s="3" t="s">
        <v>26</v>
      </c>
      <c r="B13" s="3" t="s">
        <v>302</v>
      </c>
      <c r="C13" s="20">
        <v>106.7265</v>
      </c>
      <c r="D13" s="7">
        <v>106.45142364501953</v>
      </c>
      <c r="E13" s="106">
        <v>107.24728393554688</v>
      </c>
      <c r="F13" s="108">
        <v>107.5295</v>
      </c>
      <c r="G13" s="183">
        <v>107.59869999999999</v>
      </c>
      <c r="H13" s="106">
        <v>108.742</v>
      </c>
      <c r="I13" s="106">
        <v>108.2809</v>
      </c>
      <c r="J13" s="106">
        <v>108.35680000000001</v>
      </c>
      <c r="K13" s="106">
        <v>108.3215</v>
      </c>
      <c r="L13" s="7">
        <v>108.2616</v>
      </c>
      <c r="M13" s="7">
        <v>108.43989999999999</v>
      </c>
      <c r="N13" s="7">
        <v>108.2193</v>
      </c>
      <c r="O13" s="7">
        <v>108.1923</v>
      </c>
      <c r="P13" s="106">
        <f t="shared" si="8"/>
        <v>-0.25773950703946014</v>
      </c>
      <c r="Q13" s="106">
        <f t="shared" si="9"/>
        <v>0.74762766271805958</v>
      </c>
      <c r="R13" s="106">
        <f t="shared" si="10"/>
        <v>0.26314518568388223</v>
      </c>
      <c r="S13" s="106">
        <f t="shared" si="11"/>
        <v>6.4354432969551567E-2</v>
      </c>
      <c r="T13" s="106">
        <f t="shared" si="12"/>
        <v>1.062559306013938</v>
      </c>
      <c r="U13" s="106">
        <f t="shared" si="13"/>
        <v>-0.42403119309926751</v>
      </c>
      <c r="V13" s="106">
        <f t="shared" si="14"/>
        <v>7.0095464666437124E-2</v>
      </c>
      <c r="W13" s="106">
        <f t="shared" si="15"/>
        <v>-3.2577558584236499E-2</v>
      </c>
      <c r="X13" s="106">
        <f t="shared" si="16"/>
        <v>-5.5298347973405271E-2</v>
      </c>
      <c r="Y13" s="106">
        <f t="shared" si="17"/>
        <v>0.16469366793026552</v>
      </c>
      <c r="Z13" s="106">
        <f t="shared" si="18"/>
        <v>-0.20343065605923982</v>
      </c>
      <c r="AA13" s="106">
        <f t="shared" si="19"/>
        <v>-2.4949338981130609E-2</v>
      </c>
      <c r="AB13" s="7">
        <f t="shared" si="1"/>
        <v>107.97010063171386</v>
      </c>
      <c r="AC13" s="7">
        <f t="shared" si="2"/>
        <v>107.07606919352213</v>
      </c>
      <c r="AD13" s="7">
        <f t="shared" si="3"/>
        <v>108.2072</v>
      </c>
      <c r="AE13" s="7">
        <f t="shared" si="4"/>
        <v>108.31330000000001</v>
      </c>
      <c r="AF13" s="7">
        <f t="shared" si="5"/>
        <v>108.28383333333333</v>
      </c>
      <c r="AG13" s="7">
        <f>IFERROR(AC13/'2019(2018=100)'!AF13*100-100,"")</f>
        <v>0.30980504089528438</v>
      </c>
      <c r="AH13" s="7">
        <f t="shared" si="20"/>
        <v>1.0563805853141162</v>
      </c>
      <c r="AI13" s="7">
        <f t="shared" si="21"/>
        <v>9.8052624963969492E-2</v>
      </c>
      <c r="AJ13" s="7">
        <f t="shared" si="22"/>
        <v>-2.7205030838018729E-2</v>
      </c>
    </row>
    <row r="14" spans="1:36" ht="12" customHeight="1" x14ac:dyDescent="0.2">
      <c r="A14" s="3" t="s">
        <v>27</v>
      </c>
      <c r="B14" s="3" t="s">
        <v>303</v>
      </c>
      <c r="C14" s="20">
        <v>103.2034</v>
      </c>
      <c r="D14" s="7">
        <v>103.33293914794922</v>
      </c>
      <c r="E14" s="106">
        <v>103.31950378417969</v>
      </c>
      <c r="F14" s="108">
        <v>103.56619999999999</v>
      </c>
      <c r="G14" s="183">
        <v>103.76690000000001</v>
      </c>
      <c r="H14" s="106">
        <v>103.7582</v>
      </c>
      <c r="I14" s="106">
        <v>103.6811</v>
      </c>
      <c r="J14" s="106">
        <v>103.8214</v>
      </c>
      <c r="K14" s="106">
        <v>103.9701</v>
      </c>
      <c r="L14" s="7">
        <v>104.17740000000001</v>
      </c>
      <c r="M14" s="7">
        <v>103.97799999999999</v>
      </c>
      <c r="N14" s="7">
        <v>104.051</v>
      </c>
      <c r="O14" s="7">
        <v>104.10129999999999</v>
      </c>
      <c r="P14" s="106">
        <f t="shared" si="8"/>
        <v>0.12551829489069632</v>
      </c>
      <c r="Q14" s="106">
        <f t="shared" si="9"/>
        <v>-1.3002014536994011E-2</v>
      </c>
      <c r="R14" s="106">
        <f t="shared" si="10"/>
        <v>0.23877022903209877</v>
      </c>
      <c r="S14" s="106">
        <f t="shared" si="11"/>
        <v>0.1937890933528621</v>
      </c>
      <c r="T14" s="106">
        <f t="shared" si="12"/>
        <v>-8.3841764570422583E-3</v>
      </c>
      <c r="U14" s="106">
        <f t="shared" si="13"/>
        <v>-7.4307380043208582E-2</v>
      </c>
      <c r="V14" s="106">
        <f t="shared" si="14"/>
        <v>0.13531878037558442</v>
      </c>
      <c r="W14" s="106">
        <f t="shared" si="15"/>
        <v>0.14322673360214822</v>
      </c>
      <c r="X14" s="106">
        <f t="shared" si="16"/>
        <v>0.19938424604765714</v>
      </c>
      <c r="Y14" s="106">
        <f t="shared" si="17"/>
        <v>-0.19140427770322788</v>
      </c>
      <c r="Z14" s="106">
        <f t="shared" si="18"/>
        <v>7.0207159206759684E-2</v>
      </c>
      <c r="AA14" s="106">
        <f t="shared" si="19"/>
        <v>4.834167859991112E-2</v>
      </c>
      <c r="AB14" s="7">
        <f t="shared" si="1"/>
        <v>103.79367024434409</v>
      </c>
      <c r="AC14" s="7">
        <f t="shared" si="2"/>
        <v>103.40621431070963</v>
      </c>
      <c r="AD14" s="7">
        <f t="shared" si="3"/>
        <v>103.73540000000001</v>
      </c>
      <c r="AE14" s="7">
        <f t="shared" si="4"/>
        <v>103.98963333333332</v>
      </c>
      <c r="AF14" s="7">
        <f t="shared" si="5"/>
        <v>104.04343333333333</v>
      </c>
      <c r="AG14" s="7">
        <f>IFERROR(AC14/'2019(2018=100)'!AF14*100-100,"")</f>
        <v>0.43293086994844998</v>
      </c>
      <c r="AH14" s="7">
        <f t="shared" si="20"/>
        <v>0.31834226935458787</v>
      </c>
      <c r="AI14" s="7">
        <f t="shared" si="21"/>
        <v>0.24507866488518459</v>
      </c>
      <c r="AJ14" s="7">
        <f t="shared" si="22"/>
        <v>5.1735926241363472E-2</v>
      </c>
    </row>
    <row r="15" spans="1:36" ht="12" customHeight="1" x14ac:dyDescent="0.2">
      <c r="A15" s="3" t="s">
        <v>29</v>
      </c>
      <c r="B15" s="3" t="s">
        <v>304</v>
      </c>
      <c r="C15" s="20">
        <v>102.9905</v>
      </c>
      <c r="D15" s="7">
        <v>103.7550048828125</v>
      </c>
      <c r="E15" s="106">
        <v>104.02085113525391</v>
      </c>
      <c r="F15" s="108">
        <v>103.8232</v>
      </c>
      <c r="G15" s="183">
        <v>103.88</v>
      </c>
      <c r="H15" s="106">
        <v>104.152</v>
      </c>
      <c r="I15" s="106">
        <v>104.1609</v>
      </c>
      <c r="J15" s="106">
        <v>104.31829999999999</v>
      </c>
      <c r="K15" s="106">
        <v>104.38200000000001</v>
      </c>
      <c r="L15" s="7">
        <v>104.4268</v>
      </c>
      <c r="M15" s="7">
        <v>104.4898</v>
      </c>
      <c r="N15" s="7">
        <v>105.0094</v>
      </c>
      <c r="O15" s="7">
        <v>104.9953</v>
      </c>
      <c r="P15" s="106">
        <f t="shared" si="8"/>
        <v>0.74230621543978259</v>
      </c>
      <c r="Q15" s="106">
        <f t="shared" si="9"/>
        <v>0.25622499149962152</v>
      </c>
      <c r="R15" s="106">
        <f t="shared" si="10"/>
        <v>-0.19001107287317609</v>
      </c>
      <c r="S15" s="106">
        <f t="shared" si="11"/>
        <v>5.4708388876463232E-2</v>
      </c>
      <c r="T15" s="106">
        <f t="shared" si="12"/>
        <v>0.26184058529072729</v>
      </c>
      <c r="U15" s="106">
        <f t="shared" si="13"/>
        <v>8.5452031646013893E-3</v>
      </c>
      <c r="V15" s="106">
        <f t="shared" si="14"/>
        <v>0.15111236558055907</v>
      </c>
      <c r="W15" s="106">
        <f t="shared" si="15"/>
        <v>6.1063111649644952E-2</v>
      </c>
      <c r="X15" s="106">
        <f t="shared" si="16"/>
        <v>4.291927727003042E-2</v>
      </c>
      <c r="Y15" s="106">
        <f t="shared" si="17"/>
        <v>6.0329340743962234E-2</v>
      </c>
      <c r="Z15" s="106">
        <f t="shared" si="18"/>
        <v>0.4972734180752667</v>
      </c>
      <c r="AA15" s="106">
        <f t="shared" si="19"/>
        <v>-1.3427369359305885E-2</v>
      </c>
      <c r="AB15" s="7">
        <f t="shared" si="1"/>
        <v>104.28446300150553</v>
      </c>
      <c r="AC15" s="7">
        <f t="shared" si="2"/>
        <v>103.86635200602213</v>
      </c>
      <c r="AD15" s="7">
        <f t="shared" si="3"/>
        <v>104.0643</v>
      </c>
      <c r="AE15" s="7">
        <f t="shared" si="4"/>
        <v>104.37569999999999</v>
      </c>
      <c r="AF15" s="7">
        <f t="shared" si="5"/>
        <v>104.83150000000001</v>
      </c>
      <c r="AG15" s="7">
        <f>IFERROR(AC15/'2019(2018=100)'!AF15*100-100,"")</f>
        <v>0.9174760767423038</v>
      </c>
      <c r="AH15" s="7">
        <f t="shared" si="20"/>
        <v>0.19057951892484937</v>
      </c>
      <c r="AI15" s="7">
        <f t="shared" si="21"/>
        <v>0.29923806723341784</v>
      </c>
      <c r="AJ15" s="7">
        <f t="shared" si="22"/>
        <v>0.43669168206777442</v>
      </c>
    </row>
    <row r="16" spans="1:36" ht="12" customHeight="1" x14ac:dyDescent="0.2">
      <c r="A16" s="3" t="s">
        <v>31</v>
      </c>
      <c r="B16" s="3" t="s">
        <v>32</v>
      </c>
      <c r="C16" s="20">
        <v>105.3403</v>
      </c>
      <c r="D16" s="7">
        <v>105.64680480957031</v>
      </c>
      <c r="E16" s="106">
        <v>105.75271606445313</v>
      </c>
      <c r="F16" s="108">
        <v>105.9795</v>
      </c>
      <c r="G16" s="183">
        <v>105.9795</v>
      </c>
      <c r="H16" s="106">
        <v>105.9909</v>
      </c>
      <c r="I16" s="106">
        <v>106.2962</v>
      </c>
      <c r="J16" s="106">
        <v>106.3661</v>
      </c>
      <c r="K16" s="106">
        <v>106.8062</v>
      </c>
      <c r="L16" s="7">
        <v>106.8062</v>
      </c>
      <c r="M16" s="7">
        <v>106.8062</v>
      </c>
      <c r="N16" s="7">
        <v>106.8062</v>
      </c>
      <c r="O16" s="7">
        <v>106.8143</v>
      </c>
      <c r="P16" s="106">
        <f t="shared" si="8"/>
        <v>0.29096633441363906</v>
      </c>
      <c r="Q16" s="106">
        <f t="shared" si="9"/>
        <v>0.10025031525916006</v>
      </c>
      <c r="R16" s="106">
        <f t="shared" si="10"/>
        <v>0.21444738630509619</v>
      </c>
      <c r="S16" s="106">
        <f t="shared" si="11"/>
        <v>0</v>
      </c>
      <c r="T16" s="106">
        <f t="shared" si="12"/>
        <v>1.0756797305134569E-2</v>
      </c>
      <c r="U16" s="106">
        <f t="shared" si="13"/>
        <v>0.28804359619552145</v>
      </c>
      <c r="V16" s="106">
        <f t="shared" si="14"/>
        <v>6.5759641454718576E-2</v>
      </c>
      <c r="W16" s="106">
        <f t="shared" si="15"/>
        <v>0.4137596471056213</v>
      </c>
      <c r="X16" s="106">
        <f t="shared" si="16"/>
        <v>0</v>
      </c>
      <c r="Y16" s="106">
        <f t="shared" si="17"/>
        <v>0</v>
      </c>
      <c r="Z16" s="106">
        <f t="shared" si="18"/>
        <v>0</v>
      </c>
      <c r="AA16" s="106">
        <f t="shared" si="19"/>
        <v>7.5838294031598252E-3</v>
      </c>
      <c r="AB16" s="7">
        <f t="shared" si="1"/>
        <v>106.33756840616861</v>
      </c>
      <c r="AC16" s="7">
        <f t="shared" si="2"/>
        <v>105.79300695800782</v>
      </c>
      <c r="AD16" s="7">
        <f t="shared" si="3"/>
        <v>106.08886666666666</v>
      </c>
      <c r="AE16" s="7">
        <f t="shared" si="4"/>
        <v>106.65949999999999</v>
      </c>
      <c r="AF16" s="7">
        <f t="shared" si="5"/>
        <v>106.80889999999999</v>
      </c>
      <c r="AG16" s="7">
        <f>IFERROR(AC16/'2019(2018=100)'!AF16*100-100,"")</f>
        <v>0.75041509883921265</v>
      </c>
      <c r="AH16" s="7">
        <f t="shared" si="20"/>
        <v>0.27965904095748328</v>
      </c>
      <c r="AI16" s="7">
        <f t="shared" si="21"/>
        <v>0.53788239168044072</v>
      </c>
      <c r="AJ16" s="7">
        <f t="shared" si="22"/>
        <v>0.14007191108152028</v>
      </c>
    </row>
    <row r="17" spans="1:36" ht="12" customHeight="1" x14ac:dyDescent="0.2">
      <c r="A17" s="3" t="s">
        <v>33</v>
      </c>
      <c r="B17" s="3" t="s">
        <v>43</v>
      </c>
      <c r="C17" s="20">
        <v>102.5504</v>
      </c>
      <c r="D17" s="7">
        <v>102.56752014160156</v>
      </c>
      <c r="E17" s="106">
        <v>102.90283966064453</v>
      </c>
      <c r="F17" s="108">
        <v>102.9118</v>
      </c>
      <c r="G17" s="183">
        <v>102.9705</v>
      </c>
      <c r="H17" s="106">
        <v>102.9705</v>
      </c>
      <c r="I17" s="106">
        <v>103.1721</v>
      </c>
      <c r="J17" s="106">
        <v>103.23990000000001</v>
      </c>
      <c r="K17" s="106">
        <v>103.2471</v>
      </c>
      <c r="L17" s="7">
        <v>103.2504</v>
      </c>
      <c r="M17" s="7">
        <v>103.24979999999999</v>
      </c>
      <c r="N17" s="7">
        <v>103.2512</v>
      </c>
      <c r="O17" s="7">
        <v>103.2782</v>
      </c>
      <c r="P17" s="106">
        <f t="shared" si="8"/>
        <v>1.6694368429142514E-2</v>
      </c>
      <c r="Q17" s="106">
        <f t="shared" si="9"/>
        <v>0.32692563745328584</v>
      </c>
      <c r="R17" s="106">
        <f t="shared" si="10"/>
        <v>8.7075724878076244E-3</v>
      </c>
      <c r="S17" s="106">
        <f t="shared" si="11"/>
        <v>5.703913448213882E-2</v>
      </c>
      <c r="T17" s="106">
        <f t="shared" si="12"/>
        <v>0</v>
      </c>
      <c r="U17" s="106">
        <f t="shared" si="13"/>
        <v>0.19578422946378282</v>
      </c>
      <c r="V17" s="106">
        <f t="shared" si="14"/>
        <v>6.5715440511553425E-2</v>
      </c>
      <c r="W17" s="106">
        <f t="shared" si="15"/>
        <v>6.9740478245279292E-3</v>
      </c>
      <c r="X17" s="106">
        <f t="shared" si="16"/>
        <v>3.1962156806315534E-3</v>
      </c>
      <c r="Y17" s="106">
        <f t="shared" si="17"/>
        <v>-5.8111155017570582E-4</v>
      </c>
      <c r="Z17" s="106">
        <f t="shared" si="18"/>
        <v>1.3559348299025942E-3</v>
      </c>
      <c r="AA17" s="106">
        <f t="shared" si="19"/>
        <v>2.6149817144997201E-2</v>
      </c>
      <c r="AB17" s="7">
        <f t="shared" si="1"/>
        <v>103.08432165018718</v>
      </c>
      <c r="AC17" s="7">
        <f t="shared" si="2"/>
        <v>102.79405326741535</v>
      </c>
      <c r="AD17" s="7">
        <f t="shared" si="3"/>
        <v>103.03770000000002</v>
      </c>
      <c r="AE17" s="7">
        <f t="shared" si="4"/>
        <v>103.24580000000002</v>
      </c>
      <c r="AF17" s="7">
        <f t="shared" si="5"/>
        <v>103.25973333333332</v>
      </c>
      <c r="AG17" s="7">
        <f>IFERROR(AC17/'2019(2018=100)'!AF17*100-100,"")</f>
        <v>0.25613602145620007</v>
      </c>
      <c r="AH17" s="7">
        <f t="shared" si="20"/>
        <v>0.23702415153417178</v>
      </c>
      <c r="AI17" s="7">
        <f t="shared" si="21"/>
        <v>0.20196491187205368</v>
      </c>
      <c r="AJ17" s="7">
        <f t="shared" si="22"/>
        <v>1.3495302795178077E-2</v>
      </c>
    </row>
    <row r="18" spans="1:36" ht="12" customHeight="1" x14ac:dyDescent="0.2">
      <c r="A18" s="3" t="s">
        <v>34</v>
      </c>
      <c r="B18" s="3" t="s">
        <v>305</v>
      </c>
      <c r="C18" s="20">
        <v>103.4883</v>
      </c>
      <c r="D18" s="7">
        <v>103.48831939697266</v>
      </c>
      <c r="E18" s="106">
        <v>103.48831939697266</v>
      </c>
      <c r="F18" s="108">
        <v>103.4247</v>
      </c>
      <c r="G18" s="183">
        <v>103.7042</v>
      </c>
      <c r="H18" s="106">
        <v>103.7287</v>
      </c>
      <c r="I18" s="106">
        <v>103.7109</v>
      </c>
      <c r="J18" s="106">
        <v>103.7109</v>
      </c>
      <c r="K18" s="106">
        <v>103.48350000000001</v>
      </c>
      <c r="L18" s="106">
        <v>103.4311</v>
      </c>
      <c r="M18" s="7">
        <v>103.4311</v>
      </c>
      <c r="N18" s="7">
        <v>103.32940000000001</v>
      </c>
      <c r="O18" s="7">
        <v>103.32940000000001</v>
      </c>
      <c r="P18" s="106">
        <f t="shared" si="8"/>
        <v>1.8743155180800386E-5</v>
      </c>
      <c r="Q18" s="106">
        <f t="shared" si="9"/>
        <v>0</v>
      </c>
      <c r="R18" s="106">
        <f t="shared" si="10"/>
        <v>-6.147495422030147E-2</v>
      </c>
      <c r="S18" s="106">
        <f t="shared" si="11"/>
        <v>0.27024492215107898</v>
      </c>
      <c r="T18" s="106">
        <f t="shared" si="12"/>
        <v>2.3624886938037548E-2</v>
      </c>
      <c r="U18" s="106">
        <f t="shared" si="13"/>
        <v>-1.7160149505400568E-2</v>
      </c>
      <c r="V18" s="106">
        <f t="shared" si="14"/>
        <v>0</v>
      </c>
      <c r="W18" s="106">
        <f t="shared" si="15"/>
        <v>-0.21926335611782122</v>
      </c>
      <c r="X18" s="106">
        <f t="shared" si="16"/>
        <v>-5.063609174410999E-2</v>
      </c>
      <c r="Y18" s="106">
        <f t="shared" si="17"/>
        <v>0</v>
      </c>
      <c r="Z18" s="106">
        <f t="shared" si="18"/>
        <v>-9.8326325447558816E-2</v>
      </c>
      <c r="AA18" s="106">
        <f t="shared" si="19"/>
        <v>0</v>
      </c>
      <c r="AB18" s="7">
        <f t="shared" si="1"/>
        <v>103.52171156616214</v>
      </c>
      <c r="AC18" s="7">
        <f t="shared" si="2"/>
        <v>103.46711293131511</v>
      </c>
      <c r="AD18" s="7">
        <f t="shared" si="3"/>
        <v>103.7146</v>
      </c>
      <c r="AE18" s="7">
        <f t="shared" si="4"/>
        <v>103.54183333333333</v>
      </c>
      <c r="AF18" s="7">
        <f t="shared" si="5"/>
        <v>103.3633</v>
      </c>
      <c r="AG18" s="7">
        <f>IFERROR(AC18/'2019(2018=100)'!AF18*100-100,"")</f>
        <v>4.6812550646180284E-2</v>
      </c>
      <c r="AH18" s="7">
        <f t="shared" si="20"/>
        <v>0.23919394450406628</v>
      </c>
      <c r="AI18" s="7">
        <f t="shared" si="21"/>
        <v>-0.16657892588571599</v>
      </c>
      <c r="AJ18" s="7">
        <f t="shared" si="22"/>
        <v>-0.17242628180879649</v>
      </c>
    </row>
    <row r="19" spans="1:36" ht="12" customHeight="1" x14ac:dyDescent="0.2">
      <c r="A19" s="3"/>
      <c r="B19" s="3" t="s">
        <v>306</v>
      </c>
      <c r="C19" s="20">
        <v>104.4597</v>
      </c>
      <c r="D19" s="7">
        <v>104.42305755615234</v>
      </c>
      <c r="E19" s="106">
        <v>104.75962829589844</v>
      </c>
      <c r="F19" s="108">
        <v>105.0789</v>
      </c>
      <c r="G19" s="183">
        <v>105.0789</v>
      </c>
      <c r="H19" s="106">
        <v>105.3514</v>
      </c>
      <c r="I19" s="106">
        <v>105.4524</v>
      </c>
      <c r="J19" s="106">
        <v>106.2085</v>
      </c>
      <c r="K19" s="106">
        <v>106.5843</v>
      </c>
      <c r="L19" s="106">
        <v>106.5843</v>
      </c>
      <c r="M19" s="7">
        <v>106.5843</v>
      </c>
      <c r="N19" s="7">
        <v>106.5843</v>
      </c>
      <c r="O19" s="7">
        <v>106.3514</v>
      </c>
      <c r="P19" s="106">
        <f t="shared" si="8"/>
        <v>-3.5078067281119729E-2</v>
      </c>
      <c r="Q19" s="106">
        <f t="shared" si="9"/>
        <v>0.32231458034554805</v>
      </c>
      <c r="R19" s="106">
        <f t="shared" si="10"/>
        <v>0.30476597645017023</v>
      </c>
      <c r="S19" s="106">
        <f t="shared" si="11"/>
        <v>0</v>
      </c>
      <c r="T19" s="106">
        <f t="shared" si="12"/>
        <v>0.25932894234712478</v>
      </c>
      <c r="U19" s="106">
        <f t="shared" si="13"/>
        <v>9.5869632487094236E-2</v>
      </c>
      <c r="V19" s="106">
        <f t="shared" si="14"/>
        <v>0.71700596667312766</v>
      </c>
      <c r="W19" s="106">
        <f t="shared" si="15"/>
        <v>0.35383232038866197</v>
      </c>
      <c r="X19" s="106">
        <f t="shared" si="16"/>
        <v>0</v>
      </c>
      <c r="Y19" s="106">
        <f t="shared" si="17"/>
        <v>0</v>
      </c>
      <c r="Z19" s="106">
        <f t="shared" si="18"/>
        <v>0</v>
      </c>
      <c r="AA19" s="106">
        <f t="shared" si="19"/>
        <v>-0.21851248260766454</v>
      </c>
      <c r="AB19" s="7">
        <f t="shared" si="1"/>
        <v>105.75344882100423</v>
      </c>
      <c r="AC19" s="7">
        <f t="shared" si="2"/>
        <v>104.75386195068359</v>
      </c>
      <c r="AD19" s="7">
        <f t="shared" si="3"/>
        <v>105.29423333333334</v>
      </c>
      <c r="AE19" s="7">
        <f t="shared" si="4"/>
        <v>106.45903333333332</v>
      </c>
      <c r="AF19" s="7">
        <f t="shared" si="5"/>
        <v>106.50666666666666</v>
      </c>
      <c r="AG19" s="7">
        <f>IFERROR(AC19/'2019(2018=100)'!AF19*100-100,"")</f>
        <v>0.28160328881241981</v>
      </c>
      <c r="AH19" s="7">
        <f t="shared" si="20"/>
        <v>0.51584864995635371</v>
      </c>
      <c r="AI19" s="7">
        <f t="shared" si="21"/>
        <v>1.10623342145675</v>
      </c>
      <c r="AJ19" s="7">
        <f t="shared" si="22"/>
        <v>4.4743345718913474E-2</v>
      </c>
    </row>
    <row r="20" spans="1:36" ht="12" customHeight="1" x14ac:dyDescent="0.2">
      <c r="A20" s="3"/>
      <c r="B20" s="3" t="s">
        <v>307</v>
      </c>
      <c r="C20" s="20">
        <v>100</v>
      </c>
      <c r="D20" s="7">
        <v>100</v>
      </c>
      <c r="E20" s="106">
        <v>100</v>
      </c>
      <c r="F20" s="108">
        <v>100</v>
      </c>
      <c r="G20" s="183">
        <v>100</v>
      </c>
      <c r="H20" s="106">
        <v>100</v>
      </c>
      <c r="I20" s="106">
        <v>100</v>
      </c>
      <c r="J20" s="106">
        <v>100</v>
      </c>
      <c r="K20" s="106">
        <v>100</v>
      </c>
      <c r="L20" s="106">
        <v>100</v>
      </c>
      <c r="M20" s="7">
        <v>100</v>
      </c>
      <c r="N20" s="7">
        <v>100</v>
      </c>
      <c r="O20" s="7">
        <v>100</v>
      </c>
      <c r="P20" s="106">
        <f t="shared" si="8"/>
        <v>0</v>
      </c>
      <c r="Q20" s="106">
        <f t="shared" si="9"/>
        <v>0</v>
      </c>
      <c r="R20" s="106">
        <f t="shared" si="10"/>
        <v>0</v>
      </c>
      <c r="S20" s="106">
        <f t="shared" si="11"/>
        <v>0</v>
      </c>
      <c r="T20" s="106">
        <f t="shared" si="12"/>
        <v>0</v>
      </c>
      <c r="U20" s="106">
        <f t="shared" si="13"/>
        <v>0</v>
      </c>
      <c r="V20" s="106">
        <f t="shared" si="14"/>
        <v>0</v>
      </c>
      <c r="W20" s="106">
        <f t="shared" si="15"/>
        <v>0</v>
      </c>
      <c r="X20" s="106">
        <f t="shared" si="16"/>
        <v>0</v>
      </c>
      <c r="Y20" s="106">
        <f t="shared" si="17"/>
        <v>0</v>
      </c>
      <c r="Z20" s="106">
        <f t="shared" si="18"/>
        <v>0</v>
      </c>
      <c r="AA20" s="106">
        <f t="shared" si="19"/>
        <v>0</v>
      </c>
      <c r="AB20" s="7">
        <f t="shared" si="1"/>
        <v>100</v>
      </c>
      <c r="AC20" s="7">
        <f t="shared" si="2"/>
        <v>100</v>
      </c>
      <c r="AD20" s="7">
        <f t="shared" si="3"/>
        <v>100</v>
      </c>
      <c r="AE20" s="7">
        <f t="shared" si="4"/>
        <v>100</v>
      </c>
      <c r="AF20" s="7">
        <f t="shared" si="5"/>
        <v>100</v>
      </c>
      <c r="AG20" s="7">
        <f>IFERROR(AC20/'2019(2018=100)'!AF20*100-100,"")</f>
        <v>0</v>
      </c>
      <c r="AH20" s="7">
        <f t="shared" si="20"/>
        <v>0</v>
      </c>
      <c r="AI20" s="7">
        <f t="shared" si="21"/>
        <v>0</v>
      </c>
      <c r="AJ20" s="7">
        <f t="shared" si="22"/>
        <v>0</v>
      </c>
    </row>
    <row r="21" spans="1:36" ht="12" customHeight="1" x14ac:dyDescent="0.2">
      <c r="A21" s="3"/>
      <c r="B21" s="3" t="s">
        <v>308</v>
      </c>
      <c r="C21" s="20">
        <v>101.94280000000001</v>
      </c>
      <c r="D21" s="7">
        <v>102.01986694335938</v>
      </c>
      <c r="E21" s="106">
        <v>102.06543731689453</v>
      </c>
      <c r="F21" s="108">
        <v>102.1939</v>
      </c>
      <c r="G21" s="183">
        <v>102.94670000000001</v>
      </c>
      <c r="H21" s="106">
        <v>103.0763</v>
      </c>
      <c r="I21" s="106">
        <v>103.1254</v>
      </c>
      <c r="J21" s="106">
        <v>103.44710000000001</v>
      </c>
      <c r="K21" s="106">
        <v>103.4721</v>
      </c>
      <c r="L21" s="106">
        <v>103.6217</v>
      </c>
      <c r="M21" s="7">
        <v>103.6735</v>
      </c>
      <c r="N21" s="7">
        <v>103.8621</v>
      </c>
      <c r="O21" s="7">
        <v>103.8621</v>
      </c>
      <c r="P21" s="106">
        <f t="shared" si="8"/>
        <v>7.559822111946346E-2</v>
      </c>
      <c r="Q21" s="106">
        <f t="shared" si="9"/>
        <v>4.4668136609573139E-2</v>
      </c>
      <c r="R21" s="106">
        <f t="shared" si="10"/>
        <v>0.12586306048601159</v>
      </c>
      <c r="S21" s="106">
        <f t="shared" si="11"/>
        <v>0.73663887962003116</v>
      </c>
      <c r="T21" s="106">
        <f t="shared" si="12"/>
        <v>0.12589038793859686</v>
      </c>
      <c r="U21" s="106">
        <f t="shared" si="13"/>
        <v>4.763461629879373E-2</v>
      </c>
      <c r="V21" s="106">
        <f t="shared" si="14"/>
        <v>0.31195030516246902</v>
      </c>
      <c r="W21" s="106">
        <f t="shared" si="15"/>
        <v>2.4166941364228478E-2</v>
      </c>
      <c r="X21" s="106">
        <f t="shared" si="16"/>
        <v>0.14458003655090579</v>
      </c>
      <c r="Y21" s="106">
        <f t="shared" si="17"/>
        <v>4.9989529220241025E-2</v>
      </c>
      <c r="Z21" s="106">
        <f t="shared" si="18"/>
        <v>0.18191726911891237</v>
      </c>
      <c r="AA21" s="106">
        <f t="shared" si="19"/>
        <v>0</v>
      </c>
      <c r="AB21" s="7">
        <f t="shared" si="1"/>
        <v>103.11385035502117</v>
      </c>
      <c r="AC21" s="7">
        <f t="shared" si="2"/>
        <v>102.0930680867513</v>
      </c>
      <c r="AD21" s="7">
        <f t="shared" si="3"/>
        <v>103.04946666666667</v>
      </c>
      <c r="AE21" s="7">
        <f t="shared" si="4"/>
        <v>103.51363333333332</v>
      </c>
      <c r="AF21" s="7">
        <f t="shared" si="5"/>
        <v>103.79923333333333</v>
      </c>
      <c r="AG21" s="7">
        <f>IFERROR(AC21/'2019(2018=100)'!AF21*100-100,"")</f>
        <v>0.14740431570577073</v>
      </c>
      <c r="AH21" s="7">
        <f t="shared" si="20"/>
        <v>0.93679090837264312</v>
      </c>
      <c r="AI21" s="7">
        <f t="shared" si="21"/>
        <v>0.45043092573013155</v>
      </c>
      <c r="AJ21" s="7">
        <f t="shared" si="22"/>
        <v>0.2759056858533171</v>
      </c>
    </row>
    <row r="22" spans="1:36" ht="12" customHeight="1" x14ac:dyDescent="0.2">
      <c r="A22" s="3"/>
      <c r="B22" s="3" t="s">
        <v>309</v>
      </c>
      <c r="C22" s="20">
        <v>107.6536</v>
      </c>
      <c r="D22" s="7">
        <v>107.99365997314453</v>
      </c>
      <c r="E22" s="106">
        <v>108.67185974121094</v>
      </c>
      <c r="F22" s="108">
        <v>109.4538</v>
      </c>
      <c r="G22" s="183">
        <v>109.8015</v>
      </c>
      <c r="H22" s="106">
        <v>109.93049999999999</v>
      </c>
      <c r="I22" s="106">
        <v>110.26909999999999</v>
      </c>
      <c r="J22" s="106">
        <v>110.2586</v>
      </c>
      <c r="K22" s="106">
        <v>110.7256</v>
      </c>
      <c r="L22" s="106">
        <v>110.8647</v>
      </c>
      <c r="M22" s="7">
        <v>110.6751</v>
      </c>
      <c r="N22" s="7">
        <v>110.7659</v>
      </c>
      <c r="O22" s="7">
        <v>110.9473</v>
      </c>
      <c r="P22" s="106">
        <f t="shared" si="8"/>
        <v>0.31588351262246306</v>
      </c>
      <c r="Q22" s="106">
        <f t="shared" si="9"/>
        <v>0.62799961426907203</v>
      </c>
      <c r="R22" s="106">
        <f t="shared" si="10"/>
        <v>0.71954253902634946</v>
      </c>
      <c r="S22" s="106">
        <f t="shared" si="11"/>
        <v>0.31766827647830098</v>
      </c>
      <c r="T22" s="106">
        <f t="shared" si="12"/>
        <v>0.11748473381510394</v>
      </c>
      <c r="U22" s="106">
        <f t="shared" si="13"/>
        <v>0.30801278989906677</v>
      </c>
      <c r="V22" s="106">
        <f t="shared" si="14"/>
        <v>-9.522159879779224E-3</v>
      </c>
      <c r="W22" s="106">
        <f t="shared" si="15"/>
        <v>0.42354972764029242</v>
      </c>
      <c r="X22" s="106">
        <f t="shared" si="16"/>
        <v>0.12562587152385163</v>
      </c>
      <c r="Y22" s="106">
        <f t="shared" si="17"/>
        <v>-0.1710192694338275</v>
      </c>
      <c r="Z22" s="106">
        <f t="shared" si="18"/>
        <v>8.2041940779802758E-2</v>
      </c>
      <c r="AA22" s="106">
        <f t="shared" si="19"/>
        <v>0.16376881332611504</v>
      </c>
      <c r="AB22" s="7">
        <f t="shared" si="1"/>
        <v>110.02980164286295</v>
      </c>
      <c r="AC22" s="7">
        <f t="shared" si="2"/>
        <v>108.70643990478516</v>
      </c>
      <c r="AD22" s="7">
        <f t="shared" si="3"/>
        <v>110.00036666666666</v>
      </c>
      <c r="AE22" s="7">
        <f t="shared" si="4"/>
        <v>110.61629999999998</v>
      </c>
      <c r="AF22" s="7">
        <f t="shared" si="5"/>
        <v>110.79610000000001</v>
      </c>
      <c r="AG22" s="7">
        <f>IFERROR(AC22/'2019(2018=100)'!AF22*100-100,"")</f>
        <v>1.1040866183307969</v>
      </c>
      <c r="AH22" s="7">
        <f t="shared" si="20"/>
        <v>1.1902944876263462</v>
      </c>
      <c r="AI22" s="7">
        <f t="shared" si="21"/>
        <v>0.5599375274809546</v>
      </c>
      <c r="AJ22" s="7">
        <f t="shared" si="22"/>
        <v>0.16254385655642523</v>
      </c>
    </row>
    <row r="23" spans="1:36" s="46" customFormat="1" ht="12" customHeight="1" x14ac:dyDescent="0.2">
      <c r="A23" s="54" t="s">
        <v>36</v>
      </c>
      <c r="B23" s="54" t="s">
        <v>37</v>
      </c>
      <c r="C23" s="20">
        <v>103.2475</v>
      </c>
      <c r="D23" s="20">
        <v>103.39942932128906</v>
      </c>
      <c r="E23" s="105">
        <v>103.41089630126953</v>
      </c>
      <c r="F23" s="107">
        <v>103.7152</v>
      </c>
      <c r="G23" s="182">
        <v>103.9725</v>
      </c>
      <c r="H23" s="105">
        <v>103.9081</v>
      </c>
      <c r="I23" s="105">
        <v>103.9054</v>
      </c>
      <c r="J23" s="105">
        <v>103.9121</v>
      </c>
      <c r="K23" s="105">
        <v>103.86</v>
      </c>
      <c r="L23" s="105">
        <v>103.8612</v>
      </c>
      <c r="M23" s="20">
        <v>103.98779999999999</v>
      </c>
      <c r="N23" s="20">
        <v>104.1138</v>
      </c>
      <c r="O23" s="20">
        <v>104.2276</v>
      </c>
      <c r="P23" s="105">
        <f t="shared" si="8"/>
        <v>0.14715060537938029</v>
      </c>
      <c r="Q23" s="105">
        <f t="shared" si="9"/>
        <v>1.1089983818806104E-2</v>
      </c>
      <c r="R23" s="105">
        <f t="shared" si="10"/>
        <v>0.29426657113960175</v>
      </c>
      <c r="S23" s="105">
        <f t="shared" si="11"/>
        <v>0.24808321248958976</v>
      </c>
      <c r="T23" s="105">
        <f t="shared" si="12"/>
        <v>-6.193945514438326E-2</v>
      </c>
      <c r="U23" s="105">
        <f t="shared" si="13"/>
        <v>-2.5984499764746261E-3</v>
      </c>
      <c r="V23" s="105">
        <f t="shared" si="14"/>
        <v>6.4481730497050194E-3</v>
      </c>
      <c r="W23" s="105">
        <f t="shared" si="15"/>
        <v>-5.0138530546490756E-2</v>
      </c>
      <c r="X23" s="105">
        <f t="shared" si="16"/>
        <v>1.155401502032305E-3</v>
      </c>
      <c r="Y23" s="105">
        <f t="shared" si="17"/>
        <v>0.1218934501045652</v>
      </c>
      <c r="Z23" s="105">
        <f t="shared" si="18"/>
        <v>0.12116806009936454</v>
      </c>
      <c r="AA23" s="105">
        <f t="shared" si="19"/>
        <v>0.1093034736989722</v>
      </c>
      <c r="AB23" s="20">
        <f t="shared" si="1"/>
        <v>103.85616880187989</v>
      </c>
      <c r="AC23" s="20">
        <f t="shared" si="2"/>
        <v>103.50850854085286</v>
      </c>
      <c r="AD23" s="20">
        <f t="shared" si="3"/>
        <v>103.92866666666667</v>
      </c>
      <c r="AE23" s="20">
        <f t="shared" si="4"/>
        <v>103.87776666666666</v>
      </c>
      <c r="AF23" s="20">
        <f t="shared" si="5"/>
        <v>104.10973333333334</v>
      </c>
      <c r="AG23" s="20">
        <f>IFERROR(AC23/'2019(2018=100)'!AF23*100-100,"")</f>
        <v>0.29531413028939824</v>
      </c>
      <c r="AH23" s="20">
        <f t="shared" si="20"/>
        <v>0.40591651037844656</v>
      </c>
      <c r="AI23" s="20">
        <f t="shared" si="21"/>
        <v>-4.8975900136653649E-2</v>
      </c>
      <c r="AJ23" s="20">
        <f t="shared" si="22"/>
        <v>0.22330732947987997</v>
      </c>
    </row>
    <row r="24" spans="1:36" ht="12" customHeight="1" x14ac:dyDescent="0.2">
      <c r="A24" s="3" t="s">
        <v>38</v>
      </c>
      <c r="B24" s="3" t="s">
        <v>39</v>
      </c>
      <c r="C24" s="20">
        <v>101.01779999999999</v>
      </c>
      <c r="D24" s="7">
        <v>100.89059448242188</v>
      </c>
      <c r="E24" s="106">
        <v>100.87697601318359</v>
      </c>
      <c r="F24" s="108">
        <v>100.8874</v>
      </c>
      <c r="G24" s="183">
        <v>100.7607</v>
      </c>
      <c r="H24" s="106">
        <v>100.7551</v>
      </c>
      <c r="I24" s="106">
        <v>100.7551</v>
      </c>
      <c r="J24" s="106">
        <v>99.39922</v>
      </c>
      <c r="K24" s="106">
        <v>99.39922</v>
      </c>
      <c r="L24" s="106">
        <v>99.406139999999994</v>
      </c>
      <c r="M24" s="7">
        <v>99.409520000000001</v>
      </c>
      <c r="N24" s="7">
        <v>99.351429999999993</v>
      </c>
      <c r="O24" s="7">
        <v>98.483519999999999</v>
      </c>
      <c r="P24" s="106">
        <f t="shared" si="8"/>
        <v>-0.12592386448538662</v>
      </c>
      <c r="Q24" s="106">
        <f t="shared" si="9"/>
        <v>-1.3498254528229836E-2</v>
      </c>
      <c r="R24" s="106">
        <f t="shared" si="10"/>
        <v>1.0333365678064865E-2</v>
      </c>
      <c r="S24" s="106">
        <f t="shared" si="11"/>
        <v>-0.12558555379561653</v>
      </c>
      <c r="T24" s="106">
        <f t="shared" si="12"/>
        <v>-5.5577224056548857E-3</v>
      </c>
      <c r="U24" s="106">
        <f t="shared" si="13"/>
        <v>0</v>
      </c>
      <c r="V24" s="106">
        <f t="shared" si="14"/>
        <v>-1.3457184797593413</v>
      </c>
      <c r="W24" s="106">
        <f t="shared" si="15"/>
        <v>0</v>
      </c>
      <c r="X24" s="106">
        <f t="shared" si="16"/>
        <v>6.9618252537537728E-3</v>
      </c>
      <c r="Y24" s="106">
        <f t="shared" si="17"/>
        <v>3.4001923825002223E-3</v>
      </c>
      <c r="Z24" s="106">
        <f t="shared" si="18"/>
        <v>-5.8435047267110463E-2</v>
      </c>
      <c r="AA24" s="106">
        <f t="shared" si="19"/>
        <v>-0.87357575024334722</v>
      </c>
      <c r="AB24" s="7">
        <f t="shared" si="1"/>
        <v>100.03124337463379</v>
      </c>
      <c r="AC24" s="7">
        <f t="shared" si="2"/>
        <v>100.88499016520183</v>
      </c>
      <c r="AD24" s="7">
        <f t="shared" si="3"/>
        <v>100.75696666666666</v>
      </c>
      <c r="AE24" s="7">
        <f t="shared" si="4"/>
        <v>99.401526666666655</v>
      </c>
      <c r="AF24" s="7">
        <f t="shared" si="5"/>
        <v>99.081489999999988</v>
      </c>
      <c r="AG24" s="7">
        <f>IFERROR(AC24/'2019(2018=100)'!AF24*100-100,"")</f>
        <v>3.8563876244921858E-2</v>
      </c>
      <c r="AH24" s="7">
        <f t="shared" si="20"/>
        <v>-0.12690044210296492</v>
      </c>
      <c r="AI24" s="7">
        <f t="shared" si="21"/>
        <v>-1.34525685403392</v>
      </c>
      <c r="AJ24" s="7">
        <f t="shared" si="22"/>
        <v>-0.32196353255204713</v>
      </c>
    </row>
    <row r="25" spans="1:36" ht="12" customHeight="1" x14ac:dyDescent="0.2">
      <c r="A25" s="3" t="s">
        <v>40</v>
      </c>
      <c r="B25" s="3" t="s">
        <v>310</v>
      </c>
      <c r="C25" s="20">
        <v>102.8878</v>
      </c>
      <c r="D25" s="7">
        <v>103.40155029296875</v>
      </c>
      <c r="E25" s="106">
        <v>103.46501159667969</v>
      </c>
      <c r="F25" s="108">
        <v>103.7945</v>
      </c>
      <c r="G25" s="183">
        <v>104.37130000000001</v>
      </c>
      <c r="H25" s="106">
        <v>104.1362</v>
      </c>
      <c r="I25" s="106">
        <v>104.1253</v>
      </c>
      <c r="J25" s="106">
        <v>104.3976</v>
      </c>
      <c r="K25" s="106">
        <v>104.2072</v>
      </c>
      <c r="L25" s="106">
        <v>104.2072</v>
      </c>
      <c r="M25" s="7">
        <v>104.1343</v>
      </c>
      <c r="N25" s="7">
        <v>104.29949999999999</v>
      </c>
      <c r="O25" s="7">
        <v>104.617</v>
      </c>
      <c r="P25" s="106">
        <f t="shared" si="8"/>
        <v>0.49933062323108857</v>
      </c>
      <c r="Q25" s="106">
        <f t="shared" si="9"/>
        <v>6.1373648200756747E-2</v>
      </c>
      <c r="R25" s="106">
        <f t="shared" si="10"/>
        <v>0.31845393745733475</v>
      </c>
      <c r="S25" s="106">
        <f t="shared" si="11"/>
        <v>0.55571345302496411</v>
      </c>
      <c r="T25" s="106">
        <f t="shared" si="12"/>
        <v>-0.22525349401607286</v>
      </c>
      <c r="U25" s="106">
        <f t="shared" si="13"/>
        <v>-1.0467061406131961E-2</v>
      </c>
      <c r="V25" s="106">
        <f t="shared" si="14"/>
        <v>0.26151185158649071</v>
      </c>
      <c r="W25" s="106">
        <f t="shared" si="15"/>
        <v>-0.18237967156332502</v>
      </c>
      <c r="X25" s="106">
        <f t="shared" si="16"/>
        <v>0</v>
      </c>
      <c r="Y25" s="106">
        <f t="shared" si="17"/>
        <v>-6.9956778418386989E-2</v>
      </c>
      <c r="Z25" s="106">
        <f t="shared" si="18"/>
        <v>0.15864129302256913</v>
      </c>
      <c r="AA25" s="106">
        <f t="shared" si="19"/>
        <v>0.30441181405471696</v>
      </c>
      <c r="AB25" s="7">
        <f t="shared" si="1"/>
        <v>104.09638849080405</v>
      </c>
      <c r="AC25" s="7">
        <f t="shared" si="2"/>
        <v>103.55368729654947</v>
      </c>
      <c r="AD25" s="7">
        <f t="shared" si="3"/>
        <v>104.21093333333333</v>
      </c>
      <c r="AE25" s="7">
        <f t="shared" si="4"/>
        <v>104.27066666666667</v>
      </c>
      <c r="AF25" s="7">
        <f t="shared" si="5"/>
        <v>104.35026666666666</v>
      </c>
      <c r="AG25" s="7">
        <f>IFERROR(AC25/'2019(2018=100)'!AF25*100-100,"")</f>
        <v>0.53547819386537299</v>
      </c>
      <c r="AH25" s="7">
        <f t="shared" si="20"/>
        <v>0.63469109979801885</v>
      </c>
      <c r="AI25" s="7">
        <f t="shared" si="21"/>
        <v>5.7319641445175762E-2</v>
      </c>
      <c r="AJ25" s="7">
        <f t="shared" si="22"/>
        <v>7.6339782361273478E-2</v>
      </c>
    </row>
    <row r="26" spans="1:36" ht="12" customHeight="1" x14ac:dyDescent="0.2">
      <c r="A26" s="3" t="s">
        <v>41</v>
      </c>
      <c r="B26" s="3" t="s">
        <v>311</v>
      </c>
      <c r="C26" s="20">
        <v>100.0395</v>
      </c>
      <c r="D26" s="7">
        <v>100.03953552246094</v>
      </c>
      <c r="E26" s="106">
        <v>99.861595153808594</v>
      </c>
      <c r="F26" s="108">
        <v>99.861599999999996</v>
      </c>
      <c r="G26" s="183">
        <v>99.861599999999996</v>
      </c>
      <c r="H26" s="106">
        <v>99.861599999999996</v>
      </c>
      <c r="I26" s="106">
        <v>99.861599999999996</v>
      </c>
      <c r="J26" s="106">
        <v>99.861599999999996</v>
      </c>
      <c r="K26" s="106">
        <v>99.861599999999996</v>
      </c>
      <c r="L26" s="106">
        <v>99.861599999999996</v>
      </c>
      <c r="M26" s="7">
        <v>99.861599999999996</v>
      </c>
      <c r="N26" s="7">
        <v>99.861599999999996</v>
      </c>
      <c r="O26" s="7">
        <v>99.861599999999996</v>
      </c>
      <c r="P26" s="106">
        <f t="shared" si="8"/>
        <v>3.5508435104247837E-5</v>
      </c>
      <c r="Q26" s="106">
        <f t="shared" si="9"/>
        <v>-0.17787004680003804</v>
      </c>
      <c r="R26" s="106">
        <f t="shared" si="10"/>
        <v>4.85290804874694E-6</v>
      </c>
      <c r="S26" s="106">
        <f t="shared" si="11"/>
        <v>0</v>
      </c>
      <c r="T26" s="106">
        <f t="shared" si="12"/>
        <v>0</v>
      </c>
      <c r="U26" s="106">
        <f t="shared" si="13"/>
        <v>0</v>
      </c>
      <c r="V26" s="106">
        <f t="shared" si="14"/>
        <v>0</v>
      </c>
      <c r="W26" s="106">
        <f t="shared" si="15"/>
        <v>0</v>
      </c>
      <c r="X26" s="106">
        <f t="shared" si="16"/>
        <v>0</v>
      </c>
      <c r="Y26" s="106">
        <f t="shared" si="17"/>
        <v>0</v>
      </c>
      <c r="Z26" s="106">
        <f t="shared" si="18"/>
        <v>0</v>
      </c>
      <c r="AA26" s="106">
        <f t="shared" si="19"/>
        <v>0</v>
      </c>
      <c r="AB26" s="7">
        <f t="shared" si="1"/>
        <v>99.876427556355779</v>
      </c>
      <c r="AC26" s="7">
        <f t="shared" si="2"/>
        <v>99.920910225423185</v>
      </c>
      <c r="AD26" s="7">
        <f t="shared" si="3"/>
        <v>99.861599999999996</v>
      </c>
      <c r="AE26" s="7">
        <f t="shared" si="4"/>
        <v>99.861599999999996</v>
      </c>
      <c r="AF26" s="7">
        <f t="shared" si="5"/>
        <v>99.861599999999996</v>
      </c>
      <c r="AG26" s="7">
        <f>IFERROR(AC26/'2019(2018=100)'!AF26*100-100,"")</f>
        <v>-0.11854295011154647</v>
      </c>
      <c r="AH26" s="7">
        <f t="shared" si="20"/>
        <v>-5.9357170875827592E-2</v>
      </c>
      <c r="AI26" s="7">
        <f t="shared" si="21"/>
        <v>0</v>
      </c>
      <c r="AJ26" s="7">
        <f t="shared" si="22"/>
        <v>0</v>
      </c>
    </row>
    <row r="27" spans="1:36" ht="12" customHeight="1" x14ac:dyDescent="0.2">
      <c r="A27" s="3" t="s">
        <v>42</v>
      </c>
      <c r="B27" s="3" t="s">
        <v>312</v>
      </c>
      <c r="C27" s="20">
        <v>103.02419999999999</v>
      </c>
      <c r="D27" s="7">
        <v>103.13032531738281</v>
      </c>
      <c r="E27" s="106">
        <v>103.15087890625</v>
      </c>
      <c r="F27" s="108">
        <v>103.1992</v>
      </c>
      <c r="G27" s="183">
        <v>103.5459</v>
      </c>
      <c r="H27" s="106">
        <v>103.5498</v>
      </c>
      <c r="I27" s="106">
        <v>103.5158</v>
      </c>
      <c r="J27" s="106">
        <v>103.5925</v>
      </c>
      <c r="K27" s="106">
        <v>103.5925</v>
      </c>
      <c r="L27" s="106">
        <v>103.6075</v>
      </c>
      <c r="M27" s="7">
        <v>103.61750000000001</v>
      </c>
      <c r="N27" s="7">
        <v>103.7115</v>
      </c>
      <c r="O27" s="7">
        <v>103.7007</v>
      </c>
      <c r="P27" s="106">
        <f t="shared" si="8"/>
        <v>0.10301008635138942</v>
      </c>
      <c r="Q27" s="106">
        <f t="shared" si="9"/>
        <v>1.9929723681116229E-2</v>
      </c>
      <c r="R27" s="106">
        <f t="shared" si="10"/>
        <v>4.6845062555320283E-2</v>
      </c>
      <c r="S27" s="106">
        <f t="shared" si="11"/>
        <v>0.33595221668385022</v>
      </c>
      <c r="T27" s="106">
        <f t="shared" si="12"/>
        <v>3.7664456052937112E-3</v>
      </c>
      <c r="U27" s="106">
        <f t="shared" si="13"/>
        <v>-3.2834442944363218E-2</v>
      </c>
      <c r="V27" s="106">
        <f t="shared" si="14"/>
        <v>7.409496907717994E-2</v>
      </c>
      <c r="W27" s="106">
        <f t="shared" si="15"/>
        <v>0</v>
      </c>
      <c r="X27" s="106">
        <f t="shared" si="16"/>
        <v>1.447981272775678E-2</v>
      </c>
      <c r="Y27" s="106">
        <f t="shared" si="17"/>
        <v>9.651810921027959E-3</v>
      </c>
      <c r="Z27" s="106">
        <f t="shared" si="18"/>
        <v>9.0718266702040751E-2</v>
      </c>
      <c r="AA27" s="106">
        <f t="shared" si="19"/>
        <v>-1.0413502842027356E-2</v>
      </c>
      <c r="AB27" s="7">
        <f t="shared" si="1"/>
        <v>103.4928420186361</v>
      </c>
      <c r="AC27" s="7">
        <f t="shared" si="2"/>
        <v>103.16013474121094</v>
      </c>
      <c r="AD27" s="7">
        <f t="shared" si="3"/>
        <v>103.53716666666668</v>
      </c>
      <c r="AE27" s="7">
        <f t="shared" si="4"/>
        <v>103.59750000000001</v>
      </c>
      <c r="AF27" s="7">
        <f t="shared" si="5"/>
        <v>103.67656666666666</v>
      </c>
      <c r="AG27" s="7">
        <f>IFERROR(AC27/'2019(2018=100)'!AF27*100-100,"")</f>
        <v>0.20836377506469717</v>
      </c>
      <c r="AH27" s="7">
        <f t="shared" si="20"/>
        <v>0.36548219561905171</v>
      </c>
      <c r="AI27" s="7">
        <f t="shared" si="21"/>
        <v>5.8272150258446231E-2</v>
      </c>
      <c r="AJ27" s="7">
        <f t="shared" si="22"/>
        <v>7.6321018042563082E-2</v>
      </c>
    </row>
    <row r="28" spans="1:36" ht="12" customHeight="1" x14ac:dyDescent="0.2">
      <c r="A28" s="3" t="s">
        <v>44</v>
      </c>
      <c r="B28" s="3" t="s">
        <v>313</v>
      </c>
      <c r="C28" s="20">
        <v>104.6178</v>
      </c>
      <c r="D28" s="7">
        <v>104.82659912109375</v>
      </c>
      <c r="E28" s="106">
        <v>105.05917358398438</v>
      </c>
      <c r="F28" s="108">
        <v>105.1258</v>
      </c>
      <c r="G28" s="183">
        <v>105.1751</v>
      </c>
      <c r="H28" s="106">
        <v>105.1751</v>
      </c>
      <c r="I28" s="106">
        <v>105.2101</v>
      </c>
      <c r="J28" s="106">
        <v>105.2345</v>
      </c>
      <c r="K28" s="106">
        <v>105.2345</v>
      </c>
      <c r="L28" s="106">
        <v>105.2345</v>
      </c>
      <c r="M28" s="7">
        <v>105.34520000000001</v>
      </c>
      <c r="N28" s="7">
        <v>105.34520000000001</v>
      </c>
      <c r="O28" s="7">
        <v>105.4705</v>
      </c>
      <c r="P28" s="106">
        <f t="shared" si="8"/>
        <v>0.19958278714879896</v>
      </c>
      <c r="Q28" s="106">
        <f t="shared" si="9"/>
        <v>0.22186588598754042</v>
      </c>
      <c r="R28" s="106">
        <f t="shared" si="10"/>
        <v>6.3417989826803023E-2</v>
      </c>
      <c r="S28" s="106">
        <f t="shared" si="11"/>
        <v>4.6896194844663341E-2</v>
      </c>
      <c r="T28" s="106">
        <f t="shared" si="12"/>
        <v>0</v>
      </c>
      <c r="U28" s="106">
        <f t="shared" si="13"/>
        <v>3.3277838575855867E-2</v>
      </c>
      <c r="V28" s="106">
        <f t="shared" si="14"/>
        <v>2.3191689771223878E-2</v>
      </c>
      <c r="W28" s="106">
        <f t="shared" si="15"/>
        <v>0</v>
      </c>
      <c r="X28" s="106">
        <f t="shared" si="16"/>
        <v>0</v>
      </c>
      <c r="Y28" s="106">
        <f t="shared" si="17"/>
        <v>0.10519363896821687</v>
      </c>
      <c r="Z28" s="106">
        <f t="shared" si="18"/>
        <v>0</v>
      </c>
      <c r="AA28" s="106">
        <f t="shared" si="19"/>
        <v>0.11894229637418618</v>
      </c>
      <c r="AB28" s="7">
        <f t="shared" si="1"/>
        <v>105.20302272542318</v>
      </c>
      <c r="AC28" s="7">
        <f t="shared" si="2"/>
        <v>105.00385756835938</v>
      </c>
      <c r="AD28" s="7">
        <f t="shared" si="3"/>
        <v>105.18676666666666</v>
      </c>
      <c r="AE28" s="7">
        <f t="shared" si="4"/>
        <v>105.23449999999998</v>
      </c>
      <c r="AF28" s="7">
        <f t="shared" si="5"/>
        <v>105.38696666666668</v>
      </c>
      <c r="AG28" s="7">
        <f>IFERROR(AC28/'2019(2018=100)'!AF28*100-100,"")</f>
        <v>0.56209679435075088</v>
      </c>
      <c r="AH28" s="7">
        <f t="shared" si="20"/>
        <v>0.17419274162209319</v>
      </c>
      <c r="AI28" s="7">
        <f t="shared" si="21"/>
        <v>4.537959939827374E-2</v>
      </c>
      <c r="AJ28" s="7">
        <f t="shared" si="22"/>
        <v>0.14488277766957935</v>
      </c>
    </row>
    <row r="29" spans="1:36" ht="12" customHeight="1" x14ac:dyDescent="0.2">
      <c r="A29" s="3" t="s">
        <v>46</v>
      </c>
      <c r="B29" s="3" t="s">
        <v>70</v>
      </c>
      <c r="C29" s="20">
        <v>104.4054</v>
      </c>
      <c r="D29" s="7">
        <v>104.40542602539063</v>
      </c>
      <c r="E29" s="106">
        <v>104.40542602539063</v>
      </c>
      <c r="F29" s="108">
        <v>104.87179999999999</v>
      </c>
      <c r="G29" s="183">
        <v>105.0624</v>
      </c>
      <c r="H29" s="106">
        <v>105.0624</v>
      </c>
      <c r="I29" s="106">
        <v>105.0624</v>
      </c>
      <c r="J29" s="106">
        <v>105.0624</v>
      </c>
      <c r="K29" s="106">
        <v>105.0624</v>
      </c>
      <c r="L29" s="106">
        <v>105.0624</v>
      </c>
      <c r="M29" s="7">
        <v>105.37569999999999</v>
      </c>
      <c r="N29" s="7">
        <v>105.55329999999999</v>
      </c>
      <c r="O29" s="7">
        <v>105.7042</v>
      </c>
      <c r="P29" s="106">
        <f t="shared" si="8"/>
        <v>2.4927245732442316E-5</v>
      </c>
      <c r="Q29" s="106">
        <f t="shared" si="9"/>
        <v>0</v>
      </c>
      <c r="R29" s="106">
        <f t="shared" si="10"/>
        <v>0.44669515020794393</v>
      </c>
      <c r="S29" s="106">
        <f t="shared" si="11"/>
        <v>0.18174571238407111</v>
      </c>
      <c r="T29" s="106">
        <f t="shared" si="12"/>
        <v>0</v>
      </c>
      <c r="U29" s="106">
        <f t="shared" si="13"/>
        <v>0</v>
      </c>
      <c r="V29" s="106">
        <f t="shared" si="14"/>
        <v>0</v>
      </c>
      <c r="W29" s="106">
        <f t="shared" si="15"/>
        <v>0</v>
      </c>
      <c r="X29" s="106">
        <f t="shared" si="16"/>
        <v>0</v>
      </c>
      <c r="Y29" s="106">
        <f t="shared" si="17"/>
        <v>0.29820373416178825</v>
      </c>
      <c r="Z29" s="106">
        <f t="shared" si="18"/>
        <v>0.16853980566678217</v>
      </c>
      <c r="AA29" s="106">
        <f t="shared" si="19"/>
        <v>0.14296094958660888</v>
      </c>
      <c r="AB29" s="7">
        <f t="shared" si="1"/>
        <v>105.05752100423177</v>
      </c>
      <c r="AC29" s="7">
        <f t="shared" si="2"/>
        <v>104.56088401692709</v>
      </c>
      <c r="AD29" s="7">
        <f t="shared" si="3"/>
        <v>105.06239999999998</v>
      </c>
      <c r="AE29" s="7">
        <f t="shared" si="4"/>
        <v>105.06239999999998</v>
      </c>
      <c r="AF29" s="7">
        <f t="shared" si="5"/>
        <v>105.5444</v>
      </c>
      <c r="AG29" s="7">
        <f>IFERROR(AC29/'2019(2018=100)'!AF29*100-100,"")</f>
        <v>0.25570359322675529</v>
      </c>
      <c r="AH29" s="7">
        <f t="shared" si="20"/>
        <v>0.47964015203973531</v>
      </c>
      <c r="AI29" s="7">
        <f t="shared" si="21"/>
        <v>0</v>
      </c>
      <c r="AJ29" s="7">
        <f t="shared" si="22"/>
        <v>0.45877497563353131</v>
      </c>
    </row>
    <row r="30" spans="1:36" s="46" customFormat="1" ht="12" customHeight="1" x14ac:dyDescent="0.2">
      <c r="A30" s="54" t="s">
        <v>47</v>
      </c>
      <c r="B30" s="54" t="s">
        <v>48</v>
      </c>
      <c r="C30" s="20">
        <v>101.7786</v>
      </c>
      <c r="D30" s="20">
        <v>101.26871490478516</v>
      </c>
      <c r="E30" s="105">
        <v>101.21914672851563</v>
      </c>
      <c r="F30" s="107">
        <v>101.47280000000001</v>
      </c>
      <c r="G30" s="183">
        <v>101.8015</v>
      </c>
      <c r="H30" s="105">
        <v>100.49250000000001</v>
      </c>
      <c r="I30" s="105">
        <v>99.905439999999999</v>
      </c>
      <c r="J30" s="105">
        <v>99.917360000000002</v>
      </c>
      <c r="K30" s="105">
        <v>100.6305</v>
      </c>
      <c r="L30" s="105">
        <v>100.6195</v>
      </c>
      <c r="M30" s="20">
        <v>100.0787</v>
      </c>
      <c r="N30" s="20">
        <v>99.729119999999995</v>
      </c>
      <c r="O30" s="20">
        <v>98.682919999999996</v>
      </c>
      <c r="P30" s="105">
        <f t="shared" si="8"/>
        <v>-0.5009747581660946</v>
      </c>
      <c r="Q30" s="105">
        <f t="shared" si="9"/>
        <v>-4.8947176150235805E-2</v>
      </c>
      <c r="R30" s="105">
        <f t="shared" si="10"/>
        <v>0.25059811279058408</v>
      </c>
      <c r="S30" s="105">
        <f t="shared" si="11"/>
        <v>0.32392917116706599</v>
      </c>
      <c r="T30" s="105">
        <f t="shared" si="12"/>
        <v>-1.2858356703977876</v>
      </c>
      <c r="U30" s="105">
        <f t="shared" si="13"/>
        <v>-0.58418289922134647</v>
      </c>
      <c r="V30" s="105">
        <f t="shared" si="14"/>
        <v>1.1931282220473349E-2</v>
      </c>
      <c r="W30" s="105">
        <f t="shared" si="15"/>
        <v>0.71372982632847481</v>
      </c>
      <c r="X30" s="105">
        <f t="shared" si="16"/>
        <v>-1.0931079543468059E-2</v>
      </c>
      <c r="Y30" s="105">
        <f t="shared" si="17"/>
        <v>-0.53747037105134154</v>
      </c>
      <c r="Z30" s="105">
        <f t="shared" si="18"/>
        <v>-0.34930509688875588</v>
      </c>
      <c r="AA30" s="105">
        <f t="shared" si="19"/>
        <v>-1.0490416440052712</v>
      </c>
      <c r="AB30" s="20">
        <f>(AB7/AB10)*100</f>
        <v>100.48196955649576</v>
      </c>
      <c r="AC30" s="20">
        <f t="shared" ref="AC30:AF30" si="23">(AC7/AC10)*100</f>
        <v>101.32024228504291</v>
      </c>
      <c r="AD30" s="20">
        <f t="shared" si="23"/>
        <v>100.73164687292018</v>
      </c>
      <c r="AE30" s="20">
        <f t="shared" si="23"/>
        <v>100.38866136058306</v>
      </c>
      <c r="AF30" s="20">
        <f t="shared" si="23"/>
        <v>99.494463983368036</v>
      </c>
      <c r="AG30" s="20">
        <f>IFERROR(AC30/'2019(2018=100)'!AF30*100-100,"")</f>
        <v>0.73640906505244175</v>
      </c>
      <c r="AH30" s="20">
        <f t="shared" si="20"/>
        <v>-0.58092578427402941</v>
      </c>
      <c r="AI30" s="20">
        <f t="shared" si="21"/>
        <v>-0.34049429646456986</v>
      </c>
      <c r="AJ30" s="20">
        <f t="shared" si="22"/>
        <v>-0.8907354327628525</v>
      </c>
    </row>
    <row r="31" spans="1:36" s="46" customFormat="1" x14ac:dyDescent="0.2">
      <c r="A31" s="54" t="s">
        <v>314</v>
      </c>
      <c r="B31" s="46" t="s">
        <v>72</v>
      </c>
      <c r="C31" s="20">
        <v>102.07170000000001</v>
      </c>
      <c r="D31" s="20">
        <v>102.24800872802734</v>
      </c>
      <c r="E31" s="105">
        <v>102.49278259277344</v>
      </c>
      <c r="F31" s="107">
        <v>102.3737</v>
      </c>
      <c r="G31" s="183">
        <v>101.9958</v>
      </c>
      <c r="H31" s="105">
        <v>100.825</v>
      </c>
      <c r="I31" s="105">
        <v>100.6755</v>
      </c>
      <c r="J31" s="105">
        <v>100.52970000000001</v>
      </c>
      <c r="K31" s="105">
        <v>101.16070000000001</v>
      </c>
      <c r="L31" s="105">
        <v>100.8687</v>
      </c>
      <c r="M31" s="20">
        <v>100.8693</v>
      </c>
      <c r="N31" s="20">
        <v>100.7946</v>
      </c>
      <c r="O31" s="20">
        <v>100.2538</v>
      </c>
      <c r="P31" s="105">
        <f t="shared" si="8"/>
        <v>0.17273027492177562</v>
      </c>
      <c r="Q31" s="105">
        <f t="shared" si="9"/>
        <v>0.23939230483908602</v>
      </c>
      <c r="R31" s="105">
        <f t="shared" si="10"/>
        <v>-0.11618632040324428</v>
      </c>
      <c r="S31" s="105">
        <f t="shared" si="11"/>
        <v>-0.36913777659691505</v>
      </c>
      <c r="T31" s="105">
        <f t="shared" si="12"/>
        <v>-1.1478904033303365</v>
      </c>
      <c r="U31" s="105">
        <f t="shared" si="13"/>
        <v>-0.14827671708405887</v>
      </c>
      <c r="V31" s="105">
        <f t="shared" si="14"/>
        <v>-0.14482172921913161</v>
      </c>
      <c r="W31" s="105">
        <f t="shared" si="15"/>
        <v>0.62767520444207037</v>
      </c>
      <c r="X31" s="105">
        <f t="shared" si="16"/>
        <v>-0.28864964358689349</v>
      </c>
      <c r="Y31" s="105">
        <f t="shared" si="17"/>
        <v>5.9483268842086545E-4</v>
      </c>
      <c r="Z31" s="105">
        <f t="shared" si="18"/>
        <v>-7.4056229199555901E-2</v>
      </c>
      <c r="AA31" s="105">
        <f t="shared" si="19"/>
        <v>-0.5365366795443407</v>
      </c>
      <c r="AB31" s="20">
        <f>(AB7/AB23)*100</f>
        <v>101.25593060728819</v>
      </c>
      <c r="AC31" s="20">
        <f t="shared" ref="AC31:AF31" si="24">(AC7/AC23)*100</f>
        <v>102.37153996397312</v>
      </c>
      <c r="AD31" s="20">
        <f t="shared" si="24"/>
        <v>101.16560717928323</v>
      </c>
      <c r="AE31" s="20">
        <f t="shared" si="24"/>
        <v>100.85295762680049</v>
      </c>
      <c r="AF31" s="20">
        <f t="shared" si="24"/>
        <v>100.639005254712</v>
      </c>
      <c r="AG31" s="20">
        <f>IFERROR(AC31/'2019(2018=100)'!AF31*100-100,"")</f>
        <v>1.2399562467576857</v>
      </c>
      <c r="AH31" s="20">
        <f t="shared" ref="AH31" si="25">IFERROR(AD31/AC31*100-100,"")</f>
        <v>-1.1779961355610027</v>
      </c>
      <c r="AI31" s="20">
        <f t="shared" si="6"/>
        <v>-0.30904727525499709</v>
      </c>
      <c r="AJ31" s="20">
        <f t="shared" si="7"/>
        <v>-0.21214288318662966</v>
      </c>
    </row>
    <row r="32" spans="1:36" s="46" customFormat="1" x14ac:dyDescent="0.2">
      <c r="A32" s="188"/>
      <c r="B32" s="189" t="s">
        <v>52</v>
      </c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 t="str">
        <f t="shared" si="2"/>
        <v/>
      </c>
      <c r="AD32" s="191" t="str">
        <f t="shared" si="3"/>
        <v/>
      </c>
      <c r="AE32" s="191"/>
      <c r="AF32" s="191"/>
      <c r="AG32" s="191"/>
      <c r="AH32" s="191"/>
      <c r="AI32" s="191"/>
      <c r="AJ32" s="191"/>
    </row>
    <row r="33" spans="1:36" s="46" customFormat="1" x14ac:dyDescent="0.2">
      <c r="A33" s="54" t="s">
        <v>14</v>
      </c>
      <c r="B33" s="54" t="s">
        <v>15</v>
      </c>
      <c r="C33" s="20">
        <v>102.2521</v>
      </c>
      <c r="D33" s="109">
        <v>106.50173950195313</v>
      </c>
      <c r="E33" s="109">
        <v>109.8754</v>
      </c>
      <c r="F33" s="110">
        <v>105.97320000000001</v>
      </c>
      <c r="G33" s="182">
        <v>101.8223</v>
      </c>
      <c r="H33" s="105">
        <v>97.879390000000001</v>
      </c>
      <c r="I33" s="105">
        <v>100.9388</v>
      </c>
      <c r="J33" s="156">
        <v>103.9474</v>
      </c>
      <c r="K33" s="105">
        <v>102.5309</v>
      </c>
      <c r="L33" s="109">
        <v>105.0017</v>
      </c>
      <c r="M33" s="109">
        <v>108.633</v>
      </c>
      <c r="N33" s="109">
        <v>107.5074</v>
      </c>
      <c r="O33" s="109">
        <v>111.3026</v>
      </c>
      <c r="P33" s="105">
        <f t="shared" ref="P33:P58" si="26">D33/C33*100-100</f>
        <v>4.156041295927551</v>
      </c>
      <c r="Q33" s="105">
        <f t="shared" ref="Q33:Q58" si="27">E33/D33*100-100</f>
        <v>3.1677045969610731</v>
      </c>
      <c r="R33" s="105">
        <f t="shared" ref="R33:R58" si="28">F33/E33*100-100</f>
        <v>-3.5514774007648526</v>
      </c>
      <c r="S33" s="105">
        <f t="shared" ref="S33:S58" si="29">G33/F33*100-100</f>
        <v>-3.9169337153167021</v>
      </c>
      <c r="T33" s="105">
        <f t="shared" ref="T33:T58" si="30">H33/G33*100-100</f>
        <v>-3.8723442703612108</v>
      </c>
      <c r="U33" s="105">
        <f t="shared" ref="U33:U58" si="31">I33/H33*100-100</f>
        <v>3.1256937747568685</v>
      </c>
      <c r="V33" s="105">
        <f t="shared" ref="V33:V58" si="32">J33/I33*100-100</f>
        <v>2.9806179586046255</v>
      </c>
      <c r="W33" s="105">
        <f t="shared" ref="W33:W58" si="33">K33/J33*100-100</f>
        <v>-1.3627084467721176</v>
      </c>
      <c r="X33" s="105">
        <f t="shared" ref="X33:X58" si="34">L33/K33*100-100</f>
        <v>2.4098101157797203</v>
      </c>
      <c r="Y33" s="105">
        <f t="shared" ref="Y33:Y58" si="35">M33/L33*100-100</f>
        <v>3.4583249604530124</v>
      </c>
      <c r="Z33" s="105">
        <f t="shared" ref="Z33:Z58" si="36">N33/M33*100-100</f>
        <v>-1.0361492364198739</v>
      </c>
      <c r="AA33" s="105">
        <f t="shared" ref="AA33:AA58" si="37">O33/N33*100-100</f>
        <v>3.5301755972146935</v>
      </c>
      <c r="AB33" s="109">
        <f t="shared" ref="AB33:AB56" si="38">AVERAGE(D33:O33)</f>
        <v>105.15948579182943</v>
      </c>
      <c r="AC33" s="109">
        <f t="shared" si="2"/>
        <v>107.45011316731772</v>
      </c>
      <c r="AD33" s="109">
        <f t="shared" si="3"/>
        <v>100.21349666666667</v>
      </c>
      <c r="AE33" s="109">
        <f t="shared" ref="AE33:AE56" si="39">IFERROR(AVERAGE(J33:L33),"")</f>
        <v>103.82666666666667</v>
      </c>
      <c r="AF33" s="109">
        <f t="shared" ref="AF33:AF56" si="40">IFERROR(AVERAGE(M33:O33),"")</f>
        <v>109.14766666666667</v>
      </c>
      <c r="AG33" s="109">
        <f>IFERROR(AC33/'2019(2018=100)'!AF33*100-100,"")</f>
        <v>3.5627806334601644</v>
      </c>
      <c r="AH33" s="109">
        <f t="shared" ref="AH33:AH50" si="41">IFERROR(AD33/AC33*100-100,"")</f>
        <v>-6.7348616835632669</v>
      </c>
      <c r="AI33" s="109">
        <f t="shared" ref="AI33:AI50" si="42">IFERROR(AE33/AD33*100-100,"")</f>
        <v>3.6054724365304196</v>
      </c>
      <c r="AJ33" s="109">
        <f t="shared" ref="AJ33:AJ50" si="43">IFERROR(AF33/AE33*100-100,"")</f>
        <v>5.1248876332348914</v>
      </c>
    </row>
    <row r="34" spans="1:36" ht="12" customHeight="1" x14ac:dyDescent="0.2">
      <c r="A34" s="3" t="s">
        <v>315</v>
      </c>
      <c r="B34" s="3" t="s">
        <v>50</v>
      </c>
      <c r="C34" s="7">
        <v>102.12260000000001</v>
      </c>
      <c r="D34" s="7">
        <v>106.50680541992188</v>
      </c>
      <c r="E34" s="7">
        <v>110.054</v>
      </c>
      <c r="F34" s="108">
        <v>105.8145</v>
      </c>
      <c r="G34" s="183">
        <v>101.4228</v>
      </c>
      <c r="H34" s="106">
        <v>97.21942</v>
      </c>
      <c r="I34" s="106">
        <v>100.39919999999999</v>
      </c>
      <c r="J34" s="68">
        <v>103.6729</v>
      </c>
      <c r="K34" s="106">
        <v>102.04170000000001</v>
      </c>
      <c r="L34" s="7">
        <v>104.6806</v>
      </c>
      <c r="M34" s="7">
        <v>108.53189999999999</v>
      </c>
      <c r="N34" s="7">
        <v>107.5106</v>
      </c>
      <c r="O34" s="7">
        <v>111.5886</v>
      </c>
      <c r="P34" s="106">
        <f t="shared" si="26"/>
        <v>4.293080493369601</v>
      </c>
      <c r="Q34" s="106">
        <f t="shared" si="27"/>
        <v>3.3304863159613944</v>
      </c>
      <c r="R34" s="106">
        <f t="shared" si="28"/>
        <v>-3.8521998291747792</v>
      </c>
      <c r="S34" s="106">
        <f t="shared" si="29"/>
        <v>-4.1503763661879987</v>
      </c>
      <c r="T34" s="106">
        <f t="shared" si="30"/>
        <v>-4.1444132877419975</v>
      </c>
      <c r="U34" s="106">
        <f t="shared" si="31"/>
        <v>3.2707251287859833</v>
      </c>
      <c r="V34" s="106">
        <f t="shared" si="32"/>
        <v>3.2606833520585781</v>
      </c>
      <c r="W34" s="106">
        <f t="shared" si="33"/>
        <v>-1.5734102161702737</v>
      </c>
      <c r="X34" s="106">
        <f t="shared" si="34"/>
        <v>2.5860996043774094</v>
      </c>
      <c r="Y34" s="106">
        <f t="shared" si="35"/>
        <v>3.6790962222226398</v>
      </c>
      <c r="Z34" s="106">
        <f t="shared" si="36"/>
        <v>-0.94101365589287411</v>
      </c>
      <c r="AA34" s="106">
        <f t="shared" si="37"/>
        <v>3.7931143533753868</v>
      </c>
      <c r="AB34" s="7">
        <f t="shared" si="38"/>
        <v>104.95358545166016</v>
      </c>
      <c r="AC34" s="7">
        <f t="shared" si="2"/>
        <v>107.45843513997396</v>
      </c>
      <c r="AD34" s="7">
        <f t="shared" si="3"/>
        <v>99.680473333333339</v>
      </c>
      <c r="AE34" s="7">
        <f t="shared" si="39"/>
        <v>103.46506666666669</v>
      </c>
      <c r="AF34" s="7">
        <f t="shared" si="40"/>
        <v>109.21036666666667</v>
      </c>
      <c r="AG34" s="7">
        <f>IFERROR(AC34/'2019(2018=100)'!AF34*100-100,"")</f>
        <v>3.6174069428729325</v>
      </c>
      <c r="AH34" s="7">
        <f t="shared" si="41"/>
        <v>-7.2381119234698872</v>
      </c>
      <c r="AI34" s="7">
        <f t="shared" si="42"/>
        <v>3.7967248817906381</v>
      </c>
      <c r="AJ34" s="7">
        <f t="shared" si="43"/>
        <v>5.5528887044644932</v>
      </c>
    </row>
    <row r="35" spans="1:36" ht="12" customHeight="1" x14ac:dyDescent="0.2">
      <c r="A35" s="3" t="s">
        <v>16</v>
      </c>
      <c r="B35" s="3" t="s">
        <v>51</v>
      </c>
      <c r="C35" s="7">
        <v>104.3788</v>
      </c>
      <c r="D35" s="7">
        <v>106.47663116455078</v>
      </c>
      <c r="E35" s="7">
        <v>106.87439999999999</v>
      </c>
      <c r="F35" s="108">
        <v>108.798</v>
      </c>
      <c r="G35" s="183">
        <v>108.77160000000001</v>
      </c>
      <c r="H35" s="106">
        <v>109.3664</v>
      </c>
      <c r="I35" s="106">
        <v>110.5433</v>
      </c>
      <c r="J35" s="68">
        <v>109.00839999999999</v>
      </c>
      <c r="K35" s="106">
        <v>111.3622</v>
      </c>
      <c r="L35" s="7">
        <v>110.9023</v>
      </c>
      <c r="M35" s="7">
        <v>110.5757</v>
      </c>
      <c r="N35" s="7">
        <v>107.50069999999999</v>
      </c>
      <c r="O35" s="7">
        <v>106.3571</v>
      </c>
      <c r="P35" s="106">
        <f t="shared" si="26"/>
        <v>2.0098249496552683</v>
      </c>
      <c r="Q35" s="106">
        <f t="shared" si="27"/>
        <v>0.37357383596641114</v>
      </c>
      <c r="R35" s="106">
        <f t="shared" si="28"/>
        <v>1.799869753654761</v>
      </c>
      <c r="S35" s="106">
        <f t="shared" si="29"/>
        <v>-2.4265151932937101E-2</v>
      </c>
      <c r="T35" s="106">
        <f t="shared" si="30"/>
        <v>0.54683391620606869</v>
      </c>
      <c r="U35" s="106">
        <f t="shared" si="31"/>
        <v>1.0761074699359199</v>
      </c>
      <c r="V35" s="106">
        <f t="shared" si="32"/>
        <v>-1.3885056805794704</v>
      </c>
      <c r="W35" s="106">
        <f t="shared" si="33"/>
        <v>2.1592831378132331</v>
      </c>
      <c r="X35" s="106">
        <f t="shared" si="34"/>
        <v>-0.41297675512876708</v>
      </c>
      <c r="Y35" s="106">
        <f t="shared" si="35"/>
        <v>-0.29449344152465073</v>
      </c>
      <c r="Z35" s="106">
        <f t="shared" si="36"/>
        <v>-2.7809003243931585</v>
      </c>
      <c r="AA35" s="106">
        <f t="shared" si="37"/>
        <v>-1.0638070263728423</v>
      </c>
      <c r="AB35" s="7">
        <f t="shared" si="38"/>
        <v>108.87806093037925</v>
      </c>
      <c r="AC35" s="7">
        <f t="shared" si="2"/>
        <v>107.38301038818359</v>
      </c>
      <c r="AD35" s="7">
        <f t="shared" si="3"/>
        <v>109.56043333333334</v>
      </c>
      <c r="AE35" s="7">
        <f t="shared" si="39"/>
        <v>110.4243</v>
      </c>
      <c r="AF35" s="7">
        <f t="shared" si="40"/>
        <v>108.14449999999999</v>
      </c>
      <c r="AG35" s="7">
        <f>IFERROR(AC35/'2019(2018=100)'!AF35*100-100,"")</f>
        <v>2.7855825883126926</v>
      </c>
      <c r="AH35" s="7">
        <f t="shared" si="41"/>
        <v>2.0277164304469437</v>
      </c>
      <c r="AI35" s="7">
        <f t="shared" si="42"/>
        <v>0.7884841638389446</v>
      </c>
      <c r="AJ35" s="7">
        <f t="shared" si="43"/>
        <v>-2.0645817994771107</v>
      </c>
    </row>
    <row r="36" spans="1:36" ht="12" customHeight="1" x14ac:dyDescent="0.2">
      <c r="A36" s="3" t="s">
        <v>18</v>
      </c>
      <c r="B36" s="1" t="s">
        <v>73</v>
      </c>
      <c r="C36" s="7">
        <v>106.7978</v>
      </c>
      <c r="D36" s="7">
        <v>104.98543548583984</v>
      </c>
      <c r="E36" s="7">
        <v>105.145</v>
      </c>
      <c r="F36" s="108">
        <v>106.5046</v>
      </c>
      <c r="G36" s="183">
        <v>106.86490000000001</v>
      </c>
      <c r="H36" s="106">
        <v>106.06950000000001</v>
      </c>
      <c r="I36" s="106">
        <v>102.7419</v>
      </c>
      <c r="J36" s="68">
        <v>100.83</v>
      </c>
      <c r="K36" s="106">
        <v>101.2739</v>
      </c>
      <c r="L36" s="7">
        <v>101.821</v>
      </c>
      <c r="M36" s="7">
        <v>105.6641</v>
      </c>
      <c r="N36" s="7">
        <v>106.36539999999999</v>
      </c>
      <c r="O36" s="7">
        <v>107.005</v>
      </c>
      <c r="P36" s="106">
        <f t="shared" si="26"/>
        <v>-1.6970054759181892</v>
      </c>
      <c r="Q36" s="106">
        <f t="shared" si="27"/>
        <v>0.15198728606662826</v>
      </c>
      <c r="R36" s="106">
        <f t="shared" si="28"/>
        <v>1.293071472728144</v>
      </c>
      <c r="S36" s="106">
        <f t="shared" si="29"/>
        <v>0.3382952473414349</v>
      </c>
      <c r="T36" s="106">
        <f t="shared" si="30"/>
        <v>-0.74430425705726577</v>
      </c>
      <c r="U36" s="106">
        <f t="shared" si="31"/>
        <v>-3.1371883529195514</v>
      </c>
      <c r="V36" s="106">
        <f t="shared" si="32"/>
        <v>-1.8608766238506433</v>
      </c>
      <c r="W36" s="106">
        <f t="shared" si="33"/>
        <v>0.44024595854408233</v>
      </c>
      <c r="X36" s="106">
        <f t="shared" si="34"/>
        <v>0.54021816084895136</v>
      </c>
      <c r="Y36" s="106">
        <f t="shared" si="35"/>
        <v>3.7743687451508094</v>
      </c>
      <c r="Z36" s="106">
        <f t="shared" si="36"/>
        <v>0.66370697332394002</v>
      </c>
      <c r="AA36" s="106">
        <f t="shared" si="37"/>
        <v>0.60132336267244568</v>
      </c>
      <c r="AB36" s="7">
        <f t="shared" si="38"/>
        <v>104.60589462381999</v>
      </c>
      <c r="AC36" s="7">
        <f t="shared" si="2"/>
        <v>105.54501182861327</v>
      </c>
      <c r="AD36" s="7">
        <f t="shared" si="3"/>
        <v>105.22543333333334</v>
      </c>
      <c r="AE36" s="7">
        <f t="shared" si="39"/>
        <v>101.30829999999999</v>
      </c>
      <c r="AF36" s="7">
        <f t="shared" si="40"/>
        <v>106.34483333333333</v>
      </c>
      <c r="AG36" s="7">
        <f>IFERROR(AC36/'2019(2018=100)'!AF36*100-100,"")</f>
        <v>-0.8752642634636203</v>
      </c>
      <c r="AH36" s="7">
        <f t="shared" si="41"/>
        <v>-0.30278881942697922</v>
      </c>
      <c r="AI36" s="7">
        <f t="shared" si="42"/>
        <v>-3.7226107883297033</v>
      </c>
      <c r="AJ36" s="7">
        <f t="shared" si="43"/>
        <v>4.9714913124920201</v>
      </c>
    </row>
    <row r="37" spans="1:36" s="46" customFormat="1" ht="12" customHeight="1" x14ac:dyDescent="0.2">
      <c r="A37" s="54" t="s">
        <v>56</v>
      </c>
      <c r="B37" s="54" t="s">
        <v>21</v>
      </c>
      <c r="C37" s="20">
        <v>103.2058</v>
      </c>
      <c r="D37" s="109">
        <v>103.60458374023438</v>
      </c>
      <c r="E37" s="109">
        <v>103.9645</v>
      </c>
      <c r="F37" s="110">
        <v>104.0121</v>
      </c>
      <c r="G37" s="184">
        <v>103.8643</v>
      </c>
      <c r="H37" s="105">
        <v>104.035</v>
      </c>
      <c r="I37" s="105">
        <v>104.4384</v>
      </c>
      <c r="J37" s="105">
        <v>104.3349</v>
      </c>
      <c r="K37" s="105">
        <v>104.282</v>
      </c>
      <c r="L37" s="109">
        <v>104.1773</v>
      </c>
      <c r="M37" s="109">
        <v>104.4629</v>
      </c>
      <c r="N37" s="109">
        <v>104.7081</v>
      </c>
      <c r="O37" s="109">
        <v>105.01130000000001</v>
      </c>
      <c r="P37" s="105">
        <f t="shared" si="26"/>
        <v>0.38639663685022185</v>
      </c>
      <c r="Q37" s="105">
        <f t="shared" si="27"/>
        <v>0.34739414683431846</v>
      </c>
      <c r="R37" s="105">
        <f t="shared" si="28"/>
        <v>4.5784859254837329E-2</v>
      </c>
      <c r="S37" s="105">
        <f t="shared" si="29"/>
        <v>-0.14209885196049754</v>
      </c>
      <c r="T37" s="105">
        <f t="shared" si="30"/>
        <v>0.16434905930140076</v>
      </c>
      <c r="U37" s="105">
        <f t="shared" si="31"/>
        <v>0.3877541212092126</v>
      </c>
      <c r="V37" s="105">
        <f t="shared" si="32"/>
        <v>-9.9101479915432833E-2</v>
      </c>
      <c r="W37" s="105">
        <f t="shared" si="33"/>
        <v>-5.0702114057727954E-2</v>
      </c>
      <c r="X37" s="105">
        <f t="shared" si="34"/>
        <v>-0.10040083619415441</v>
      </c>
      <c r="Y37" s="105">
        <f t="shared" si="35"/>
        <v>0.27414801497063479</v>
      </c>
      <c r="Z37" s="105">
        <f t="shared" si="36"/>
        <v>0.23472448113157895</v>
      </c>
      <c r="AA37" s="105">
        <f t="shared" si="37"/>
        <v>0.28956690074596736</v>
      </c>
      <c r="AB37" s="109">
        <f t="shared" si="38"/>
        <v>104.24128197835289</v>
      </c>
      <c r="AC37" s="109">
        <f t="shared" si="2"/>
        <v>103.86039458007811</v>
      </c>
      <c r="AD37" s="109">
        <f t="shared" si="3"/>
        <v>104.11256666666667</v>
      </c>
      <c r="AE37" s="109">
        <f t="shared" si="39"/>
        <v>104.26473333333333</v>
      </c>
      <c r="AF37" s="109">
        <f t="shared" si="40"/>
        <v>104.72743333333334</v>
      </c>
      <c r="AG37" s="109">
        <f>IFERROR(AC37/'2019(2018=100)'!AF37*100-100,"")</f>
        <v>0.6440782242399905</v>
      </c>
      <c r="AH37" s="109">
        <f t="shared" si="41"/>
        <v>0.24279908391271476</v>
      </c>
      <c r="AI37" s="109">
        <f t="shared" si="42"/>
        <v>0.14615590753213326</v>
      </c>
      <c r="AJ37" s="109">
        <f t="shared" si="43"/>
        <v>0.44377421320473331</v>
      </c>
    </row>
    <row r="38" spans="1:36" s="46" customFormat="1" ht="12" customHeight="1" x14ac:dyDescent="0.2">
      <c r="A38" s="54" t="s">
        <v>58</v>
      </c>
      <c r="B38" s="54" t="s">
        <v>23</v>
      </c>
      <c r="C38" s="20">
        <v>103.5526</v>
      </c>
      <c r="D38" s="109">
        <v>104.07037353515625</v>
      </c>
      <c r="E38" s="109">
        <v>104.5551</v>
      </c>
      <c r="F38" s="110">
        <v>104.538</v>
      </c>
      <c r="G38" s="184">
        <v>104.2744</v>
      </c>
      <c r="H38" s="105">
        <v>104.5206</v>
      </c>
      <c r="I38" s="105">
        <v>105.0163</v>
      </c>
      <c r="J38" s="106">
        <v>104.7389</v>
      </c>
      <c r="K38" s="105">
        <v>104.557</v>
      </c>
      <c r="L38" s="109">
        <v>104.3828</v>
      </c>
      <c r="M38" s="109">
        <v>104.84480000000001</v>
      </c>
      <c r="N38" s="109">
        <v>105.23699999999999</v>
      </c>
      <c r="O38" s="109">
        <v>105.5946</v>
      </c>
      <c r="P38" s="105">
        <f t="shared" si="26"/>
        <v>0.50001017372451884</v>
      </c>
      <c r="Q38" s="105">
        <f t="shared" si="27"/>
        <v>0.46576796871013926</v>
      </c>
      <c r="R38" s="105">
        <f t="shared" si="28"/>
        <v>-1.6355012811430925E-2</v>
      </c>
      <c r="S38" s="105">
        <f t="shared" si="29"/>
        <v>-0.25215711033308708</v>
      </c>
      <c r="T38" s="105">
        <f t="shared" si="30"/>
        <v>0.23610780786080454</v>
      </c>
      <c r="U38" s="105">
        <f t="shared" si="31"/>
        <v>0.47426057638398333</v>
      </c>
      <c r="V38" s="105">
        <f t="shared" si="32"/>
        <v>-0.26414947012986545</v>
      </c>
      <c r="W38" s="105">
        <f t="shared" si="33"/>
        <v>-0.17366995452501044</v>
      </c>
      <c r="X38" s="105">
        <f t="shared" si="34"/>
        <v>-0.16660768767275158</v>
      </c>
      <c r="Y38" s="105">
        <f t="shared" si="35"/>
        <v>0.44260165467875368</v>
      </c>
      <c r="Z38" s="105">
        <f t="shared" si="36"/>
        <v>0.3740767305579169</v>
      </c>
      <c r="AA38" s="105">
        <f t="shared" si="37"/>
        <v>0.33980444140368604</v>
      </c>
      <c r="AB38" s="109">
        <f t="shared" si="38"/>
        <v>104.69415612792967</v>
      </c>
      <c r="AC38" s="109">
        <f t="shared" si="2"/>
        <v>104.38782451171875</v>
      </c>
      <c r="AD38" s="109">
        <f t="shared" si="3"/>
        <v>104.60376666666667</v>
      </c>
      <c r="AE38" s="109">
        <f t="shared" si="39"/>
        <v>104.55956666666668</v>
      </c>
      <c r="AF38" s="109">
        <f t="shared" si="40"/>
        <v>105.22546666666666</v>
      </c>
      <c r="AG38" s="109">
        <f>IFERROR(AC38/'2019(2018=100)'!AF38*100-100,"")</f>
        <v>0.78619619528164719</v>
      </c>
      <c r="AH38" s="109">
        <f t="shared" si="41"/>
        <v>0.20686526992778909</v>
      </c>
      <c r="AI38" s="109">
        <f t="shared" si="42"/>
        <v>-4.2254692549306583E-2</v>
      </c>
      <c r="AJ38" s="109">
        <f t="shared" si="43"/>
        <v>0.63686185896585812</v>
      </c>
    </row>
    <row r="39" spans="1:36" ht="12" customHeight="1" x14ac:dyDescent="0.2">
      <c r="A39" s="3" t="s">
        <v>20</v>
      </c>
      <c r="B39" s="3" t="s">
        <v>301</v>
      </c>
      <c r="C39" s="20">
        <v>103.3674</v>
      </c>
      <c r="D39" s="7">
        <v>104.32868957519531</v>
      </c>
      <c r="E39" s="7">
        <v>104.99979999999999</v>
      </c>
      <c r="F39" s="108">
        <v>104.8724</v>
      </c>
      <c r="G39" s="185">
        <v>104.2403</v>
      </c>
      <c r="H39" s="106">
        <v>104.4684</v>
      </c>
      <c r="I39" s="106">
        <v>105.3747</v>
      </c>
      <c r="J39" s="106">
        <v>104.72490000000001</v>
      </c>
      <c r="K39" s="106">
        <v>104.304</v>
      </c>
      <c r="L39" s="7">
        <v>103.9008</v>
      </c>
      <c r="M39" s="7">
        <v>104.7775</v>
      </c>
      <c r="N39" s="7">
        <v>105.49379999999999</v>
      </c>
      <c r="O39" s="7">
        <v>106.16670000000001</v>
      </c>
      <c r="P39" s="106">
        <f t="shared" si="26"/>
        <v>0.9299736427493599</v>
      </c>
      <c r="Q39" s="106">
        <f t="shared" si="27"/>
        <v>0.64326545990110162</v>
      </c>
      <c r="R39" s="106">
        <f t="shared" si="28"/>
        <v>-0.12133356444488186</v>
      </c>
      <c r="S39" s="106">
        <f t="shared" si="29"/>
        <v>-0.60273246345082043</v>
      </c>
      <c r="T39" s="106">
        <f t="shared" si="30"/>
        <v>0.21882131958561502</v>
      </c>
      <c r="U39" s="106">
        <f t="shared" si="31"/>
        <v>0.86753506323442764</v>
      </c>
      <c r="V39" s="106">
        <f t="shared" si="32"/>
        <v>-0.61665655987633272</v>
      </c>
      <c r="W39" s="106">
        <f t="shared" si="33"/>
        <v>-0.401910147443445</v>
      </c>
      <c r="X39" s="106">
        <f t="shared" si="34"/>
        <v>-0.38656235618960011</v>
      </c>
      <c r="Y39" s="106">
        <f t="shared" si="35"/>
        <v>0.84378561089037873</v>
      </c>
      <c r="Z39" s="106">
        <f t="shared" si="36"/>
        <v>0.68363914008253346</v>
      </c>
      <c r="AA39" s="106">
        <f t="shared" si="37"/>
        <v>0.6378573906713001</v>
      </c>
      <c r="AB39" s="7">
        <f t="shared" si="38"/>
        <v>104.80433246459961</v>
      </c>
      <c r="AC39" s="7">
        <f t="shared" si="2"/>
        <v>104.73362985839844</v>
      </c>
      <c r="AD39" s="7">
        <f t="shared" si="3"/>
        <v>104.69446666666668</v>
      </c>
      <c r="AE39" s="7">
        <f t="shared" si="39"/>
        <v>104.30990000000001</v>
      </c>
      <c r="AF39" s="7">
        <f t="shared" si="40"/>
        <v>105.47933333333333</v>
      </c>
      <c r="AG39" s="7">
        <f>IFERROR(AC39/'2019(2018=100)'!AF39*100-100,"")</f>
        <v>1.2291443665255741</v>
      </c>
      <c r="AH39" s="7">
        <f t="shared" si="41"/>
        <v>-3.7393138941823167E-2</v>
      </c>
      <c r="AI39" s="7">
        <f t="shared" si="42"/>
        <v>-0.36732281935307753</v>
      </c>
      <c r="AJ39" s="7">
        <f t="shared" si="43"/>
        <v>1.1211144228240357</v>
      </c>
    </row>
    <row r="40" spans="1:36" ht="12" customHeight="1" x14ac:dyDescent="0.2">
      <c r="A40" s="3" t="s">
        <v>22</v>
      </c>
      <c r="B40" s="3" t="s">
        <v>302</v>
      </c>
      <c r="C40" s="20">
        <v>106.3052</v>
      </c>
      <c r="D40" s="7">
        <v>105.9703369140625</v>
      </c>
      <c r="E40" s="7">
        <v>106.672</v>
      </c>
      <c r="F40" s="108">
        <v>106.9079</v>
      </c>
      <c r="G40" s="183">
        <v>106.97799999999999</v>
      </c>
      <c r="H40" s="106">
        <v>108.11579999999999</v>
      </c>
      <c r="I40" s="106">
        <v>107.7582</v>
      </c>
      <c r="J40" s="106">
        <v>107.8236</v>
      </c>
      <c r="K40" s="106">
        <v>107.84950000000001</v>
      </c>
      <c r="L40" s="7">
        <v>107.8043</v>
      </c>
      <c r="M40" s="7">
        <v>107.94029999999999</v>
      </c>
      <c r="N40" s="7">
        <v>107.7251</v>
      </c>
      <c r="O40" s="7">
        <v>107.71720000000001</v>
      </c>
      <c r="P40" s="106">
        <f t="shared" si="26"/>
        <v>-0.31500160475451366</v>
      </c>
      <c r="Q40" s="106">
        <f t="shared" si="27"/>
        <v>0.66213159868173932</v>
      </c>
      <c r="R40" s="106">
        <f t="shared" si="28"/>
        <v>0.22114519274036581</v>
      </c>
      <c r="S40" s="106">
        <f t="shared" si="29"/>
        <v>6.5570458310375557E-2</v>
      </c>
      <c r="T40" s="106">
        <f t="shared" si="30"/>
        <v>1.063583166632398</v>
      </c>
      <c r="U40" s="106">
        <f t="shared" si="31"/>
        <v>-0.33075646667738567</v>
      </c>
      <c r="V40" s="106">
        <f t="shared" si="32"/>
        <v>6.0691436939364962E-2</v>
      </c>
      <c r="W40" s="106">
        <f t="shared" si="33"/>
        <v>2.4020715316510177E-2</v>
      </c>
      <c r="X40" s="106">
        <f t="shared" si="34"/>
        <v>-4.1910254567710581E-2</v>
      </c>
      <c r="Y40" s="106">
        <f t="shared" si="35"/>
        <v>0.12615452259325366</v>
      </c>
      <c r="Z40" s="106">
        <f t="shared" si="36"/>
        <v>-0.19936946626977203</v>
      </c>
      <c r="AA40" s="106">
        <f t="shared" si="37"/>
        <v>-7.3334812406642413E-3</v>
      </c>
      <c r="AB40" s="7">
        <f t="shared" si="38"/>
        <v>107.43851974283855</v>
      </c>
      <c r="AC40" s="7">
        <f t="shared" si="2"/>
        <v>106.51674563802084</v>
      </c>
      <c r="AD40" s="7">
        <f t="shared" si="3"/>
        <v>107.61733333333332</v>
      </c>
      <c r="AE40" s="7">
        <f t="shared" si="39"/>
        <v>107.8258</v>
      </c>
      <c r="AF40" s="7">
        <f t="shared" si="40"/>
        <v>107.79419999999999</v>
      </c>
      <c r="AG40" s="7">
        <f>IFERROR(AC40/'2019(2018=100)'!AF40*100-100,"")</f>
        <v>0.1060540431514454</v>
      </c>
      <c r="AH40" s="7">
        <f t="shared" si="41"/>
        <v>1.0332532117087538</v>
      </c>
      <c r="AI40" s="7">
        <f t="shared" si="42"/>
        <v>0.19371105026453961</v>
      </c>
      <c r="AJ40" s="7">
        <f t="shared" si="43"/>
        <v>-2.9306529606103027E-2</v>
      </c>
    </row>
    <row r="41" spans="1:36" ht="12" customHeight="1" x14ac:dyDescent="0.2">
      <c r="A41" s="3" t="s">
        <v>24</v>
      </c>
      <c r="B41" s="3" t="s">
        <v>303</v>
      </c>
      <c r="C41" s="20">
        <v>103.7358</v>
      </c>
      <c r="D41" s="7">
        <v>103.88077545166016</v>
      </c>
      <c r="E41" s="7">
        <v>103.8888</v>
      </c>
      <c r="F41" s="108">
        <v>104.03619999999999</v>
      </c>
      <c r="G41" s="183">
        <v>104.2859</v>
      </c>
      <c r="H41" s="106">
        <v>104.2837</v>
      </c>
      <c r="I41" s="106">
        <v>104.2373</v>
      </c>
      <c r="J41" s="105">
        <v>104.33069999999999</v>
      </c>
      <c r="K41" s="106">
        <v>104.43559999999999</v>
      </c>
      <c r="L41" s="7">
        <v>104.70010000000001</v>
      </c>
      <c r="M41" s="7">
        <v>104.48180000000001</v>
      </c>
      <c r="N41" s="7">
        <v>104.72620000000001</v>
      </c>
      <c r="O41" s="7">
        <v>104.7804</v>
      </c>
      <c r="P41" s="106">
        <f t="shared" si="26"/>
        <v>0.1397545029393541</v>
      </c>
      <c r="Q41" s="106">
        <f t="shared" si="27"/>
        <v>7.7247674605303018E-3</v>
      </c>
      <c r="R41" s="106">
        <f t="shared" si="28"/>
        <v>0.14188247433793322</v>
      </c>
      <c r="S41" s="106">
        <f t="shared" si="29"/>
        <v>0.24001261099502358</v>
      </c>
      <c r="T41" s="106">
        <f t="shared" si="30"/>
        <v>-2.1095852843018292E-3</v>
      </c>
      <c r="U41" s="106">
        <f t="shared" si="31"/>
        <v>-4.4494010089778158E-2</v>
      </c>
      <c r="V41" s="106">
        <f t="shared" si="32"/>
        <v>8.9603241833756897E-2</v>
      </c>
      <c r="W41" s="106">
        <f t="shared" si="33"/>
        <v>0.10054566872454984</v>
      </c>
      <c r="X41" s="106">
        <f t="shared" si="34"/>
        <v>0.25326612764231982</v>
      </c>
      <c r="Y41" s="106">
        <f t="shared" si="35"/>
        <v>-0.2085002784142489</v>
      </c>
      <c r="Z41" s="106">
        <f t="shared" si="36"/>
        <v>0.23391633758222952</v>
      </c>
      <c r="AA41" s="106">
        <f t="shared" si="37"/>
        <v>5.1754002341340311E-2</v>
      </c>
      <c r="AB41" s="7">
        <f t="shared" si="38"/>
        <v>104.33895628763837</v>
      </c>
      <c r="AC41" s="7">
        <f t="shared" si="2"/>
        <v>103.93525848388673</v>
      </c>
      <c r="AD41" s="7">
        <f t="shared" si="3"/>
        <v>104.26896666666666</v>
      </c>
      <c r="AE41" s="7">
        <f t="shared" si="39"/>
        <v>104.48880000000001</v>
      </c>
      <c r="AF41" s="7">
        <f t="shared" si="40"/>
        <v>104.6628</v>
      </c>
      <c r="AG41" s="7">
        <f>IFERROR(AC41/'2019(2018=100)'!AF41*100-100,"")</f>
        <v>0.38833773503255031</v>
      </c>
      <c r="AH41" s="7">
        <f t="shared" si="41"/>
        <v>0.32107312537416988</v>
      </c>
      <c r="AI41" s="7">
        <f t="shared" si="42"/>
        <v>0.21083294518122386</v>
      </c>
      <c r="AJ41" s="7">
        <f t="shared" si="43"/>
        <v>0.16652502469163721</v>
      </c>
    </row>
    <row r="42" spans="1:36" ht="12" customHeight="1" x14ac:dyDescent="0.2">
      <c r="A42" s="3" t="s">
        <v>26</v>
      </c>
      <c r="B42" s="3" t="s">
        <v>304</v>
      </c>
      <c r="C42" s="20">
        <v>108.33929999999999</v>
      </c>
      <c r="D42" s="7">
        <v>108.68659973144531</v>
      </c>
      <c r="E42" s="7">
        <v>109.1371</v>
      </c>
      <c r="F42" s="108">
        <v>109.3062</v>
      </c>
      <c r="G42" s="183">
        <v>109.44110000000001</v>
      </c>
      <c r="H42" s="106">
        <v>109.8248</v>
      </c>
      <c r="I42" s="106">
        <v>109.8028</v>
      </c>
      <c r="J42" s="105">
        <v>110.1734</v>
      </c>
      <c r="K42" s="106">
        <v>110.6147</v>
      </c>
      <c r="L42" s="7">
        <v>110.7131</v>
      </c>
      <c r="M42" s="7">
        <v>110.78870000000001</v>
      </c>
      <c r="N42" s="7">
        <v>111.0779</v>
      </c>
      <c r="O42" s="7">
        <v>111.07299999999999</v>
      </c>
      <c r="P42" s="106">
        <f t="shared" si="26"/>
        <v>0.32056671165987893</v>
      </c>
      <c r="Q42" s="106">
        <f t="shared" si="27"/>
        <v>0.41449476721862766</v>
      </c>
      <c r="R42" s="106">
        <f t="shared" si="28"/>
        <v>0.15494272799992359</v>
      </c>
      <c r="S42" s="106">
        <f t="shared" si="29"/>
        <v>0.12341477427631276</v>
      </c>
      <c r="T42" s="106">
        <f t="shared" si="30"/>
        <v>0.35059954623991985</v>
      </c>
      <c r="U42" s="106">
        <f t="shared" si="31"/>
        <v>-2.0031905361989288E-2</v>
      </c>
      <c r="V42" s="106">
        <f t="shared" si="32"/>
        <v>0.33751416175178406</v>
      </c>
      <c r="W42" s="106">
        <f t="shared" si="33"/>
        <v>0.40055040508870832</v>
      </c>
      <c r="X42" s="106">
        <f t="shared" si="34"/>
        <v>8.8957435132954288E-2</v>
      </c>
      <c r="Y42" s="106">
        <f t="shared" si="35"/>
        <v>6.8284602273820383E-2</v>
      </c>
      <c r="Z42" s="106">
        <f t="shared" si="36"/>
        <v>0.26103745237556097</v>
      </c>
      <c r="AA42" s="106">
        <f t="shared" si="37"/>
        <v>-4.4113185431200463E-3</v>
      </c>
      <c r="AB42" s="7">
        <f t="shared" si="38"/>
        <v>110.0532833109538</v>
      </c>
      <c r="AC42" s="7">
        <f t="shared" si="2"/>
        <v>109.04329991048178</v>
      </c>
      <c r="AD42" s="7">
        <f t="shared" si="3"/>
        <v>109.68956666666666</v>
      </c>
      <c r="AE42" s="7">
        <f t="shared" si="39"/>
        <v>110.5004</v>
      </c>
      <c r="AF42" s="7">
        <f t="shared" si="40"/>
        <v>110.97986666666667</v>
      </c>
      <c r="AG42" s="7">
        <f>IFERROR(AC42/'2019(2018=100)'!AF42*100-100,"")</f>
        <v>0.94436524617260886</v>
      </c>
      <c r="AH42" s="7">
        <f t="shared" si="41"/>
        <v>0.59266984465384098</v>
      </c>
      <c r="AI42" s="7">
        <f t="shared" si="42"/>
        <v>0.73920734484926243</v>
      </c>
      <c r="AJ42" s="7">
        <f t="shared" si="43"/>
        <v>0.43390491497466144</v>
      </c>
    </row>
    <row r="43" spans="1:36" ht="12" customHeight="1" x14ac:dyDescent="0.2">
      <c r="A43" s="3" t="s">
        <v>27</v>
      </c>
      <c r="B43" s="3" t="s">
        <v>32</v>
      </c>
      <c r="C43" s="20">
        <v>105.4029</v>
      </c>
      <c r="D43" s="7">
        <v>105.55078125</v>
      </c>
      <c r="E43" s="7">
        <v>105.8823</v>
      </c>
      <c r="F43" s="108">
        <v>106.10590000000001</v>
      </c>
      <c r="G43" s="185">
        <v>106.10590000000001</v>
      </c>
      <c r="H43" s="106">
        <v>106.10590000000001</v>
      </c>
      <c r="I43" s="106">
        <v>106.47580000000001</v>
      </c>
      <c r="J43" s="106">
        <v>106.5106</v>
      </c>
      <c r="K43" s="106">
        <v>106.7728</v>
      </c>
      <c r="L43" s="7">
        <v>106.7728</v>
      </c>
      <c r="M43" s="7">
        <v>106.7728</v>
      </c>
      <c r="N43" s="7">
        <v>106.7728</v>
      </c>
      <c r="O43" s="7">
        <v>106.7885</v>
      </c>
      <c r="P43" s="106">
        <f t="shared" si="26"/>
        <v>0.14030093099906082</v>
      </c>
      <c r="Q43" s="106">
        <f t="shared" si="27"/>
        <v>0.31408460086599632</v>
      </c>
      <c r="R43" s="106">
        <f t="shared" si="28"/>
        <v>0.21117788336673016</v>
      </c>
      <c r="S43" s="106">
        <f t="shared" si="29"/>
        <v>0</v>
      </c>
      <c r="T43" s="106">
        <f t="shared" si="30"/>
        <v>0</v>
      </c>
      <c r="U43" s="106">
        <f t="shared" si="31"/>
        <v>0.34861397905301317</v>
      </c>
      <c r="V43" s="106">
        <f t="shared" si="32"/>
        <v>3.2683483007403424E-2</v>
      </c>
      <c r="W43" s="106">
        <f t="shared" si="33"/>
        <v>0.24617268140447379</v>
      </c>
      <c r="X43" s="106">
        <f t="shared" si="34"/>
        <v>0</v>
      </c>
      <c r="Y43" s="106">
        <f t="shared" si="35"/>
        <v>0</v>
      </c>
      <c r="Z43" s="106">
        <f t="shared" si="36"/>
        <v>0</v>
      </c>
      <c r="AA43" s="106">
        <f t="shared" si="37"/>
        <v>1.4704119401187654E-2</v>
      </c>
      <c r="AB43" s="7">
        <f t="shared" si="38"/>
        <v>106.38474010416667</v>
      </c>
      <c r="AC43" s="7">
        <f t="shared" si="2"/>
        <v>105.84632708333334</v>
      </c>
      <c r="AD43" s="7">
        <f t="shared" si="3"/>
        <v>106.22920000000001</v>
      </c>
      <c r="AE43" s="7">
        <f t="shared" si="39"/>
        <v>106.6854</v>
      </c>
      <c r="AF43" s="7">
        <f t="shared" si="40"/>
        <v>106.77803333333334</v>
      </c>
      <c r="AG43" s="7">
        <f>IFERROR(AC43/'2019(2018=100)'!AF43*100-100,"")</f>
        <v>0.82910445533724442</v>
      </c>
      <c r="AH43" s="7">
        <f t="shared" si="41"/>
        <v>0.36172527400523791</v>
      </c>
      <c r="AI43" s="7">
        <f t="shared" si="42"/>
        <v>0.42944877679582305</v>
      </c>
      <c r="AJ43" s="7">
        <f t="shared" si="43"/>
        <v>8.6828500744545067E-2</v>
      </c>
    </row>
    <row r="44" spans="1:36" ht="12" customHeight="1" x14ac:dyDescent="0.2">
      <c r="A44" s="3" t="s">
        <v>29</v>
      </c>
      <c r="B44" s="3" t="s">
        <v>43</v>
      </c>
      <c r="C44" s="20">
        <v>101.91630000000001</v>
      </c>
      <c r="D44" s="7">
        <v>101.92533874511719</v>
      </c>
      <c r="E44" s="7">
        <v>102.1233</v>
      </c>
      <c r="F44" s="108">
        <v>102.0698</v>
      </c>
      <c r="G44" s="185">
        <v>102.12730000000001</v>
      </c>
      <c r="H44" s="106">
        <v>102.12730000000001</v>
      </c>
      <c r="I44" s="106">
        <v>102.4088</v>
      </c>
      <c r="J44" s="106">
        <v>102.6074</v>
      </c>
      <c r="K44" s="106">
        <v>102.62869999999999</v>
      </c>
      <c r="L44" s="7">
        <v>102.72410000000001</v>
      </c>
      <c r="M44" s="7">
        <v>102.7244</v>
      </c>
      <c r="N44" s="7">
        <v>102.7368</v>
      </c>
      <c r="O44" s="7">
        <v>102.7508</v>
      </c>
      <c r="P44" s="106">
        <f t="shared" si="26"/>
        <v>8.8687924475010504E-3</v>
      </c>
      <c r="Q44" s="106">
        <f t="shared" si="27"/>
        <v>0.1942218267999607</v>
      </c>
      <c r="R44" s="106">
        <f t="shared" si="28"/>
        <v>-5.2387652964597464E-2</v>
      </c>
      <c r="S44" s="106">
        <f t="shared" si="29"/>
        <v>5.6333998890949033E-2</v>
      </c>
      <c r="T44" s="106">
        <f t="shared" si="30"/>
        <v>0</v>
      </c>
      <c r="U44" s="106">
        <f t="shared" si="31"/>
        <v>0.27563638713643002</v>
      </c>
      <c r="V44" s="106">
        <f t="shared" si="32"/>
        <v>0.19392864675691612</v>
      </c>
      <c r="W44" s="106">
        <f t="shared" si="33"/>
        <v>2.0758736699292513E-2</v>
      </c>
      <c r="X44" s="106">
        <f t="shared" si="34"/>
        <v>9.2956453701560804E-2</v>
      </c>
      <c r="Y44" s="106">
        <f t="shared" si="35"/>
        <v>2.9204441800345649E-4</v>
      </c>
      <c r="Z44" s="106">
        <f t="shared" si="36"/>
        <v>1.2071134024637331E-2</v>
      </c>
      <c r="AA44" s="106">
        <f t="shared" si="37"/>
        <v>1.3627054765180446E-2</v>
      </c>
      <c r="AB44" s="7">
        <f t="shared" si="38"/>
        <v>102.41283656209309</v>
      </c>
      <c r="AC44" s="7">
        <f t="shared" si="2"/>
        <v>102.03947958170573</v>
      </c>
      <c r="AD44" s="7">
        <f t="shared" si="3"/>
        <v>102.22113333333334</v>
      </c>
      <c r="AE44" s="7">
        <f t="shared" si="39"/>
        <v>102.65339999999999</v>
      </c>
      <c r="AF44" s="7">
        <f t="shared" si="40"/>
        <v>102.73733333333332</v>
      </c>
      <c r="AG44" s="7">
        <f>IFERROR(AC44/'2019(2018=100)'!AF44*100-100,"")</f>
        <v>0.13730472033972774</v>
      </c>
      <c r="AH44" s="7">
        <f t="shared" si="41"/>
        <v>0.178023008714149</v>
      </c>
      <c r="AI44" s="7">
        <f t="shared" si="42"/>
        <v>0.42287406974550379</v>
      </c>
      <c r="AJ44" s="7">
        <f t="shared" si="43"/>
        <v>8.1763812336802744E-2</v>
      </c>
    </row>
    <row r="45" spans="1:36" ht="12" customHeight="1" x14ac:dyDescent="0.2">
      <c r="A45" s="3" t="s">
        <v>31</v>
      </c>
      <c r="B45" s="3" t="s">
        <v>305</v>
      </c>
      <c r="C45" s="20">
        <v>104.27800000000001</v>
      </c>
      <c r="D45" s="7">
        <v>104.27804565429688</v>
      </c>
      <c r="E45" s="7">
        <v>104.27800000000001</v>
      </c>
      <c r="F45" s="108">
        <v>104.2568</v>
      </c>
      <c r="G45" s="183">
        <v>104.3595</v>
      </c>
      <c r="H45" s="106">
        <v>104.3687</v>
      </c>
      <c r="I45" s="106">
        <v>104.36239999999999</v>
      </c>
      <c r="J45" s="106">
        <v>104.36239999999999</v>
      </c>
      <c r="K45" s="106">
        <v>104.28230000000001</v>
      </c>
      <c r="L45" s="7">
        <v>104.2638</v>
      </c>
      <c r="M45" s="7">
        <v>104.2638</v>
      </c>
      <c r="N45" s="7">
        <v>104.22799999999999</v>
      </c>
      <c r="O45" s="7">
        <v>104.22799999999999</v>
      </c>
      <c r="P45" s="106">
        <f t="shared" si="26"/>
        <v>4.378133151305974E-5</v>
      </c>
      <c r="Q45" s="106">
        <f t="shared" si="27"/>
        <v>-4.3781312342616729E-5</v>
      </c>
      <c r="R45" s="106">
        <f t="shared" si="28"/>
        <v>-2.0330271006358203E-2</v>
      </c>
      <c r="S45" s="106">
        <f t="shared" si="29"/>
        <v>9.8506764067195718E-2</v>
      </c>
      <c r="T45" s="106">
        <f t="shared" si="30"/>
        <v>8.8156804124253085E-3</v>
      </c>
      <c r="U45" s="106">
        <f t="shared" si="31"/>
        <v>-6.0362924899948212E-3</v>
      </c>
      <c r="V45" s="106">
        <f t="shared" si="32"/>
        <v>0</v>
      </c>
      <c r="W45" s="106">
        <f t="shared" si="33"/>
        <v>-7.6751780334674891E-2</v>
      </c>
      <c r="X45" s="106">
        <f t="shared" si="34"/>
        <v>-1.7740306840181574E-2</v>
      </c>
      <c r="Y45" s="106">
        <f t="shared" si="35"/>
        <v>0</v>
      </c>
      <c r="Z45" s="106">
        <f t="shared" si="36"/>
        <v>-3.4335982383154828E-2</v>
      </c>
      <c r="AA45" s="106">
        <f t="shared" si="37"/>
        <v>0</v>
      </c>
      <c r="AB45" s="7">
        <f t="shared" si="38"/>
        <v>104.29431213785807</v>
      </c>
      <c r="AC45" s="7">
        <f t="shared" si="2"/>
        <v>104.2709485514323</v>
      </c>
      <c r="AD45" s="7">
        <f t="shared" si="3"/>
        <v>104.36353333333334</v>
      </c>
      <c r="AE45" s="7">
        <f t="shared" si="39"/>
        <v>104.30283333333334</v>
      </c>
      <c r="AF45" s="7">
        <f t="shared" si="40"/>
        <v>104.23993333333334</v>
      </c>
      <c r="AG45" s="7">
        <f>IFERROR(AC45/'2019(2018=100)'!AF45*100-100,"")</f>
        <v>2.6043324813841195E-2</v>
      </c>
      <c r="AH45" s="7">
        <f t="shared" si="41"/>
        <v>8.8792499912244693E-2</v>
      </c>
      <c r="AI45" s="7">
        <f t="shared" si="42"/>
        <v>-5.816207832492637E-2</v>
      </c>
      <c r="AJ45" s="7">
        <f t="shared" si="43"/>
        <v>-6.0305169082980115E-2</v>
      </c>
    </row>
    <row r="46" spans="1:36" ht="12" customHeight="1" x14ac:dyDescent="0.2">
      <c r="A46" s="3"/>
      <c r="B46" s="3" t="s">
        <v>306</v>
      </c>
      <c r="C46" s="20">
        <v>104.8509</v>
      </c>
      <c r="D46" s="7">
        <v>104.87248229980469</v>
      </c>
      <c r="E46" s="7">
        <v>105.5166</v>
      </c>
      <c r="F46" s="108">
        <v>105.8724</v>
      </c>
      <c r="G46" s="183">
        <v>105.8724</v>
      </c>
      <c r="H46" s="106">
        <v>106.0814</v>
      </c>
      <c r="I46" s="106">
        <v>106.2015</v>
      </c>
      <c r="J46" s="106">
        <v>106.9068</v>
      </c>
      <c r="K46" s="106">
        <v>107.2816</v>
      </c>
      <c r="L46" s="7">
        <v>107.2816</v>
      </c>
      <c r="M46" s="7">
        <v>107.2816</v>
      </c>
      <c r="N46" s="7">
        <v>107.2816</v>
      </c>
      <c r="O46" s="7">
        <v>107.0493</v>
      </c>
      <c r="P46" s="106">
        <f t="shared" si="26"/>
        <v>2.0583800238910044E-2</v>
      </c>
      <c r="Q46" s="106">
        <f t="shared" si="27"/>
        <v>0.61419133605890863</v>
      </c>
      <c r="R46" s="106">
        <f t="shared" si="28"/>
        <v>0.33719812806705818</v>
      </c>
      <c r="S46" s="106">
        <f t="shared" si="29"/>
        <v>0</v>
      </c>
      <c r="T46" s="106">
        <f t="shared" si="30"/>
        <v>0.19740744518874465</v>
      </c>
      <c r="U46" s="106">
        <f t="shared" si="31"/>
        <v>0.11321494625823902</v>
      </c>
      <c r="V46" s="106">
        <f t="shared" si="32"/>
        <v>0.66411491363116681</v>
      </c>
      <c r="W46" s="106">
        <f t="shared" si="33"/>
        <v>0.35058574384416374</v>
      </c>
      <c r="X46" s="106">
        <f t="shared" si="34"/>
        <v>0</v>
      </c>
      <c r="Y46" s="106">
        <f t="shared" si="35"/>
        <v>0</v>
      </c>
      <c r="Z46" s="106">
        <f t="shared" si="36"/>
        <v>0</v>
      </c>
      <c r="AA46" s="106">
        <f t="shared" si="37"/>
        <v>-0.21653293761464454</v>
      </c>
      <c r="AB46" s="7">
        <f t="shared" si="38"/>
        <v>106.45827352498372</v>
      </c>
      <c r="AC46" s="7">
        <f t="shared" si="2"/>
        <v>105.4204940999349</v>
      </c>
      <c r="AD46" s="7">
        <f t="shared" si="3"/>
        <v>106.05176666666667</v>
      </c>
      <c r="AE46" s="7">
        <f t="shared" si="39"/>
        <v>107.15666666666668</v>
      </c>
      <c r="AF46" s="7">
        <f t="shared" si="40"/>
        <v>107.20416666666667</v>
      </c>
      <c r="AG46" s="7">
        <f>IFERROR(AC46/'2019(2018=100)'!AF46*100-100,"")</f>
        <v>0.5432419749710391</v>
      </c>
      <c r="AH46" s="7">
        <f t="shared" si="41"/>
        <v>0.59881389488967329</v>
      </c>
      <c r="AI46" s="7">
        <f t="shared" si="42"/>
        <v>1.0418496878725705</v>
      </c>
      <c r="AJ46" s="7">
        <f t="shared" si="43"/>
        <v>4.4327619995627288E-2</v>
      </c>
    </row>
    <row r="47" spans="1:36" ht="12" customHeight="1" x14ac:dyDescent="0.2">
      <c r="A47" s="3"/>
      <c r="B47" s="3" t="s">
        <v>307</v>
      </c>
      <c r="C47" s="20">
        <v>100</v>
      </c>
      <c r="D47" s="7">
        <v>100.00000762939453</v>
      </c>
      <c r="E47" s="7">
        <v>100</v>
      </c>
      <c r="F47" s="108">
        <v>100</v>
      </c>
      <c r="G47" s="183">
        <v>100</v>
      </c>
      <c r="H47" s="106">
        <v>100</v>
      </c>
      <c r="I47" s="106">
        <v>100</v>
      </c>
      <c r="J47" s="106">
        <v>100</v>
      </c>
      <c r="K47" s="106">
        <v>100</v>
      </c>
      <c r="L47" s="7">
        <v>100</v>
      </c>
      <c r="M47" s="7">
        <v>100</v>
      </c>
      <c r="N47" s="7">
        <v>100</v>
      </c>
      <c r="O47" s="7">
        <v>100</v>
      </c>
      <c r="P47" s="106">
        <f t="shared" si="26"/>
        <v>7.62939453125E-6</v>
      </c>
      <c r="Q47" s="106">
        <f t="shared" si="27"/>
        <v>-7.6293939486049567E-6</v>
      </c>
      <c r="R47" s="106">
        <f t="shared" si="28"/>
        <v>0</v>
      </c>
      <c r="S47" s="106">
        <f t="shared" si="29"/>
        <v>0</v>
      </c>
      <c r="T47" s="106">
        <f t="shared" si="30"/>
        <v>0</v>
      </c>
      <c r="U47" s="106">
        <f t="shared" si="31"/>
        <v>0</v>
      </c>
      <c r="V47" s="106">
        <f t="shared" si="32"/>
        <v>0</v>
      </c>
      <c r="W47" s="106">
        <f t="shared" si="33"/>
        <v>0</v>
      </c>
      <c r="X47" s="106">
        <f t="shared" si="34"/>
        <v>0</v>
      </c>
      <c r="Y47" s="106">
        <f t="shared" si="35"/>
        <v>0</v>
      </c>
      <c r="Z47" s="106">
        <f t="shared" si="36"/>
        <v>0</v>
      </c>
      <c r="AA47" s="106">
        <f t="shared" si="37"/>
        <v>0</v>
      </c>
      <c r="AB47" s="7">
        <f t="shared" si="38"/>
        <v>100.00000063578288</v>
      </c>
      <c r="AC47" s="7">
        <f t="shared" si="2"/>
        <v>100.00000254313152</v>
      </c>
      <c r="AD47" s="7">
        <f t="shared" si="3"/>
        <v>100</v>
      </c>
      <c r="AE47" s="7">
        <f t="shared" si="39"/>
        <v>100</v>
      </c>
      <c r="AF47" s="7">
        <f t="shared" si="40"/>
        <v>100</v>
      </c>
      <c r="AG47" s="7">
        <f>IFERROR(AC47/'2019(2018=100)'!AF47*100-100,"")</f>
        <v>2.5431315009427635E-6</v>
      </c>
      <c r="AH47" s="7">
        <f t="shared" si="41"/>
        <v>-2.5431314440993447E-6</v>
      </c>
      <c r="AI47" s="7">
        <f t="shared" si="42"/>
        <v>0</v>
      </c>
      <c r="AJ47" s="7">
        <f t="shared" si="43"/>
        <v>0</v>
      </c>
    </row>
    <row r="48" spans="1:36" ht="12" customHeight="1" x14ac:dyDescent="0.2">
      <c r="A48" s="3"/>
      <c r="B48" s="3" t="s">
        <v>308</v>
      </c>
      <c r="C48" s="20">
        <v>102.14790000000001</v>
      </c>
      <c r="D48" s="7">
        <v>102.273681640625</v>
      </c>
      <c r="E48" s="7">
        <v>102.2936</v>
      </c>
      <c r="F48" s="108">
        <v>102.4603</v>
      </c>
      <c r="G48" s="183">
        <v>103.1703</v>
      </c>
      <c r="H48" s="106">
        <v>103.32989999999999</v>
      </c>
      <c r="I48" s="106">
        <v>103.3935</v>
      </c>
      <c r="J48" s="106">
        <v>103.5299</v>
      </c>
      <c r="K48" s="106">
        <v>103.55929999999999</v>
      </c>
      <c r="L48" s="7">
        <v>103.63849999999999</v>
      </c>
      <c r="M48" s="7">
        <v>103.70569999999999</v>
      </c>
      <c r="N48" s="7">
        <v>104.0406</v>
      </c>
      <c r="O48" s="7">
        <v>104.0406</v>
      </c>
      <c r="P48" s="106">
        <f t="shared" si="26"/>
        <v>0.1231367856069312</v>
      </c>
      <c r="Q48" s="106">
        <f t="shared" si="27"/>
        <v>1.9475547428697837E-2</v>
      </c>
      <c r="R48" s="106">
        <f t="shared" si="28"/>
        <v>0.1629622967614921</v>
      </c>
      <c r="S48" s="106">
        <f t="shared" si="29"/>
        <v>0.69295131870588023</v>
      </c>
      <c r="T48" s="106">
        <f t="shared" si="30"/>
        <v>0.15469568276915879</v>
      </c>
      <c r="U48" s="106">
        <f t="shared" si="31"/>
        <v>6.1550432159521051E-2</v>
      </c>
      <c r="V48" s="106">
        <f t="shared" si="32"/>
        <v>0.13192318666067138</v>
      </c>
      <c r="W48" s="106">
        <f t="shared" si="33"/>
        <v>2.839759335225267E-2</v>
      </c>
      <c r="X48" s="106">
        <f t="shared" si="34"/>
        <v>7.6477921345556865E-2</v>
      </c>
      <c r="Y48" s="106">
        <f t="shared" si="35"/>
        <v>6.4840768633274593E-2</v>
      </c>
      <c r="Z48" s="106">
        <f t="shared" si="36"/>
        <v>0.32293306925271281</v>
      </c>
      <c r="AA48" s="106">
        <f t="shared" si="37"/>
        <v>0</v>
      </c>
      <c r="AB48" s="7">
        <f t="shared" si="38"/>
        <v>103.2863234700521</v>
      </c>
      <c r="AC48" s="7">
        <f t="shared" si="2"/>
        <v>102.34252721354166</v>
      </c>
      <c r="AD48" s="7">
        <f t="shared" si="3"/>
        <v>103.29790000000001</v>
      </c>
      <c r="AE48" s="7">
        <f t="shared" si="39"/>
        <v>103.5759</v>
      </c>
      <c r="AF48" s="7">
        <f t="shared" si="40"/>
        <v>103.92896666666667</v>
      </c>
      <c r="AG48" s="7">
        <f>IFERROR(AC48/'2019(2018=100)'!AF48*100-100,"")</f>
        <v>0.22968544437425464</v>
      </c>
      <c r="AH48" s="7">
        <f t="shared" si="41"/>
        <v>0.93350517372405761</v>
      </c>
      <c r="AI48" s="7">
        <f t="shared" si="42"/>
        <v>0.26912454173802303</v>
      </c>
      <c r="AJ48" s="7">
        <f t="shared" si="43"/>
        <v>0.34087723752982413</v>
      </c>
    </row>
    <row r="49" spans="1:36" ht="12" customHeight="1" x14ac:dyDescent="0.2">
      <c r="A49" s="3"/>
      <c r="B49" s="3" t="s">
        <v>309</v>
      </c>
      <c r="C49" s="20">
        <v>103.94759999999999</v>
      </c>
      <c r="D49" s="7">
        <v>104.5404052734375</v>
      </c>
      <c r="E49" s="7">
        <v>104.92019999999999</v>
      </c>
      <c r="F49" s="108">
        <v>105.2179</v>
      </c>
      <c r="G49" s="183">
        <v>105.2997</v>
      </c>
      <c r="H49" s="106">
        <v>105.3858</v>
      </c>
      <c r="I49" s="106">
        <v>105.5558</v>
      </c>
      <c r="J49" s="106">
        <v>105.4295</v>
      </c>
      <c r="K49" s="106">
        <v>105.5967</v>
      </c>
      <c r="L49" s="7">
        <v>105.6996</v>
      </c>
      <c r="M49" s="7">
        <v>105.727</v>
      </c>
      <c r="N49" s="7">
        <v>105.83369999999999</v>
      </c>
      <c r="O49" s="7">
        <v>105.9568</v>
      </c>
      <c r="P49" s="106">
        <f t="shared" si="26"/>
        <v>0.57029241025045962</v>
      </c>
      <c r="Q49" s="106">
        <f t="shared" si="27"/>
        <v>0.36329945877777448</v>
      </c>
      <c r="R49" s="106">
        <f t="shared" si="28"/>
        <v>0.28373945150697466</v>
      </c>
      <c r="S49" s="106">
        <f t="shared" si="29"/>
        <v>7.7743425785925524E-2</v>
      </c>
      <c r="T49" s="106">
        <f t="shared" si="30"/>
        <v>8.1766614719697372E-2</v>
      </c>
      <c r="U49" s="106">
        <f t="shared" si="31"/>
        <v>0.16131205532434478</v>
      </c>
      <c r="V49" s="106">
        <f t="shared" si="32"/>
        <v>-0.11965235448928979</v>
      </c>
      <c r="W49" s="106">
        <f t="shared" si="33"/>
        <v>0.15858938911783582</v>
      </c>
      <c r="X49" s="106">
        <f t="shared" si="34"/>
        <v>9.7446227012781605E-2</v>
      </c>
      <c r="Y49" s="106">
        <f t="shared" si="35"/>
        <v>2.592252004738782E-2</v>
      </c>
      <c r="Z49" s="106">
        <f t="shared" si="36"/>
        <v>0.10092029472130548</v>
      </c>
      <c r="AA49" s="106">
        <f t="shared" si="37"/>
        <v>0.11631455765035525</v>
      </c>
      <c r="AB49" s="7">
        <f t="shared" si="38"/>
        <v>105.43025877278644</v>
      </c>
      <c r="AC49" s="7">
        <f t="shared" si="2"/>
        <v>104.89283509114584</v>
      </c>
      <c r="AD49" s="7">
        <f t="shared" si="3"/>
        <v>105.41376666666667</v>
      </c>
      <c r="AE49" s="7">
        <f t="shared" si="39"/>
        <v>105.57526666666668</v>
      </c>
      <c r="AF49" s="7">
        <f t="shared" si="40"/>
        <v>105.83916666666666</v>
      </c>
      <c r="AG49" s="7">
        <f>IFERROR(AC49/'2019(2018=100)'!AF49*100-100,"")</f>
        <v>1.0354368270065066</v>
      </c>
      <c r="AH49" s="7">
        <f t="shared" si="41"/>
        <v>0.4966321818532009</v>
      </c>
      <c r="AI49" s="7">
        <f t="shared" si="42"/>
        <v>0.1532057957009556</v>
      </c>
      <c r="AJ49" s="7">
        <f t="shared" si="43"/>
        <v>0.24996384885598388</v>
      </c>
    </row>
    <row r="50" spans="1:36" s="46" customFormat="1" x14ac:dyDescent="0.2">
      <c r="A50" s="54" t="s">
        <v>33</v>
      </c>
      <c r="B50" s="54" t="s">
        <v>37</v>
      </c>
      <c r="C50" s="20">
        <v>102.45780000000001</v>
      </c>
      <c r="D50" s="109">
        <v>102.59979248046875</v>
      </c>
      <c r="E50" s="109">
        <v>102.6904</v>
      </c>
      <c r="F50" s="110">
        <v>102.87779999999999</v>
      </c>
      <c r="G50" s="182">
        <v>102.97969999999999</v>
      </c>
      <c r="H50" s="105">
        <v>102.9876</v>
      </c>
      <c r="I50" s="105">
        <v>103.1918</v>
      </c>
      <c r="J50" s="106">
        <v>103.4636</v>
      </c>
      <c r="K50" s="105">
        <v>103.6889</v>
      </c>
      <c r="L50" s="109">
        <v>103.7338</v>
      </c>
      <c r="M50" s="109">
        <v>103.6391</v>
      </c>
      <c r="N50" s="109">
        <v>103.5671</v>
      </c>
      <c r="O50" s="109">
        <v>103.75320000000001</v>
      </c>
      <c r="P50" s="105">
        <f t="shared" si="26"/>
        <v>0.13858630623411727</v>
      </c>
      <c r="Q50" s="105">
        <f t="shared" si="27"/>
        <v>8.8311601164775766E-2</v>
      </c>
      <c r="R50" s="105">
        <f t="shared" si="28"/>
        <v>0.18249028146739477</v>
      </c>
      <c r="S50" s="105">
        <f t="shared" si="29"/>
        <v>9.904955199276344E-2</v>
      </c>
      <c r="T50" s="105">
        <f t="shared" si="30"/>
        <v>7.6714148516714431E-3</v>
      </c>
      <c r="U50" s="105">
        <f t="shared" si="31"/>
        <v>0.19827629734065511</v>
      </c>
      <c r="V50" s="105">
        <f t="shared" si="32"/>
        <v>0.26339302153853339</v>
      </c>
      <c r="W50" s="105">
        <f t="shared" si="33"/>
        <v>0.21775774281968552</v>
      </c>
      <c r="X50" s="105">
        <f t="shared" si="34"/>
        <v>4.3302610019011922E-2</v>
      </c>
      <c r="Y50" s="105">
        <f t="shared" si="35"/>
        <v>-9.1291363085133526E-2</v>
      </c>
      <c r="Z50" s="105">
        <f t="shared" si="36"/>
        <v>-6.9471849909930938E-2</v>
      </c>
      <c r="AA50" s="105">
        <f t="shared" si="37"/>
        <v>0.17969026843466906</v>
      </c>
      <c r="AB50" s="109">
        <f t="shared" si="38"/>
        <v>103.2643993733724</v>
      </c>
      <c r="AC50" s="109">
        <f t="shared" si="2"/>
        <v>102.72266416015624</v>
      </c>
      <c r="AD50" s="109">
        <f t="shared" si="3"/>
        <v>103.05303333333332</v>
      </c>
      <c r="AE50" s="109">
        <f t="shared" si="39"/>
        <v>103.62876666666666</v>
      </c>
      <c r="AF50" s="109">
        <f t="shared" si="40"/>
        <v>103.65313333333334</v>
      </c>
      <c r="AG50" s="109">
        <f>IFERROR(AC50/'2019(2018=100)'!AF50*100-100,"")</f>
        <v>0.33394699475412892</v>
      </c>
      <c r="AH50" s="109">
        <f t="shared" si="41"/>
        <v>0.32161273841377636</v>
      </c>
      <c r="AI50" s="109">
        <f t="shared" si="42"/>
        <v>0.5586767460508355</v>
      </c>
      <c r="AJ50" s="109">
        <f t="shared" si="43"/>
        <v>2.3513419536342894E-2</v>
      </c>
    </row>
    <row r="51" spans="1:36" ht="12" customHeight="1" x14ac:dyDescent="0.2">
      <c r="A51" s="3" t="s">
        <v>34</v>
      </c>
      <c r="B51" s="3" t="s">
        <v>39</v>
      </c>
      <c r="C51" s="20">
        <v>102.9999</v>
      </c>
      <c r="D51" s="7">
        <v>103.05986022949219</v>
      </c>
      <c r="E51" s="7">
        <v>103.06950000000001</v>
      </c>
      <c r="F51" s="108">
        <v>102.9408</v>
      </c>
      <c r="G51" s="183">
        <v>102.8034</v>
      </c>
      <c r="H51" s="106">
        <v>102.8034</v>
      </c>
      <c r="I51" s="106">
        <v>103.267</v>
      </c>
      <c r="J51" s="106">
        <v>103.0192</v>
      </c>
      <c r="K51" s="106">
        <v>103.0921</v>
      </c>
      <c r="L51" s="7">
        <v>103.602</v>
      </c>
      <c r="M51" s="7">
        <v>103.2503</v>
      </c>
      <c r="N51" s="7">
        <v>103.14570000000001</v>
      </c>
      <c r="O51" s="7">
        <v>103.14190000000001</v>
      </c>
      <c r="P51" s="106">
        <f t="shared" si="26"/>
        <v>5.8213871559289032E-2</v>
      </c>
      <c r="Q51" s="106">
        <f t="shared" si="27"/>
        <v>9.353564507421197E-3</v>
      </c>
      <c r="R51" s="106">
        <f t="shared" si="28"/>
        <v>-0.12486720125741613</v>
      </c>
      <c r="S51" s="106">
        <f t="shared" si="29"/>
        <v>-0.13347477385060813</v>
      </c>
      <c r="T51" s="106">
        <f t="shared" si="30"/>
        <v>0</v>
      </c>
      <c r="U51" s="106">
        <f t="shared" si="31"/>
        <v>0.45095784769763725</v>
      </c>
      <c r="V51" s="106">
        <f t="shared" si="32"/>
        <v>-0.2399604907666486</v>
      </c>
      <c r="W51" s="106">
        <f t="shared" si="33"/>
        <v>7.0763508161604705E-2</v>
      </c>
      <c r="X51" s="106">
        <f t="shared" si="34"/>
        <v>0.4946062792396333</v>
      </c>
      <c r="Y51" s="106">
        <f t="shared" si="35"/>
        <v>-0.33947221096119051</v>
      </c>
      <c r="Z51" s="106">
        <f t="shared" si="36"/>
        <v>-0.10130721169817036</v>
      </c>
      <c r="AA51" s="106">
        <f t="shared" si="37"/>
        <v>-3.6841089836912033E-3</v>
      </c>
      <c r="AB51" s="7">
        <f t="shared" si="38"/>
        <v>103.09959668579101</v>
      </c>
      <c r="AC51" s="7">
        <f t="shared" si="2"/>
        <v>103.02338674316407</v>
      </c>
      <c r="AD51" s="7">
        <f t="shared" si="3"/>
        <v>102.95793333333332</v>
      </c>
      <c r="AE51" s="7">
        <f t="shared" si="39"/>
        <v>103.23776666666667</v>
      </c>
      <c r="AF51" s="7">
        <f t="shared" si="40"/>
        <v>103.17930000000001</v>
      </c>
      <c r="AG51" s="7">
        <f>IFERROR(AC51/'2019(2018=100)'!AF51*100-100,"")</f>
        <v>0.54675264753423392</v>
      </c>
      <c r="AH51" s="7">
        <f t="shared" ref="AH51:AH58" si="44">IFERROR(AD51/AC51*100-100,"")</f>
        <v>-6.3532574398777797E-2</v>
      </c>
      <c r="AI51" s="7">
        <f t="shared" ref="AI51:AI58" si="45">IFERROR(AE51/AD51*100-100,"")</f>
        <v>0.27179385237596421</v>
      </c>
      <c r="AJ51" s="7">
        <f t="shared" ref="AJ51:AJ58" si="46">IFERROR(AF51/AE51*100-100,"")</f>
        <v>-5.6633021571883546E-2</v>
      </c>
    </row>
    <row r="52" spans="1:36" ht="12" customHeight="1" x14ac:dyDescent="0.2">
      <c r="A52" s="3" t="s">
        <v>36</v>
      </c>
      <c r="B52" s="3" t="s">
        <v>310</v>
      </c>
      <c r="C52" s="20">
        <v>101.4819</v>
      </c>
      <c r="D52" s="7">
        <v>101.64826965332031</v>
      </c>
      <c r="E52" s="7">
        <v>101.7393</v>
      </c>
      <c r="F52" s="108">
        <v>102.0363</v>
      </c>
      <c r="G52" s="185">
        <v>102.13379999999999</v>
      </c>
      <c r="H52" s="106">
        <v>102.13379999999999</v>
      </c>
      <c r="I52" s="106">
        <v>102.27419999999999</v>
      </c>
      <c r="J52" s="106">
        <v>102.878</v>
      </c>
      <c r="K52" s="106">
        <v>103.3215</v>
      </c>
      <c r="L52" s="7">
        <v>103.3215</v>
      </c>
      <c r="M52" s="7">
        <v>103.1858</v>
      </c>
      <c r="N52" s="7">
        <v>103.05629999999999</v>
      </c>
      <c r="O52" s="7">
        <v>103.1058</v>
      </c>
      <c r="P52" s="106">
        <f t="shared" si="26"/>
        <v>0.16394022315340351</v>
      </c>
      <c r="Q52" s="106">
        <f t="shared" si="27"/>
        <v>8.9554251134970286E-2</v>
      </c>
      <c r="R52" s="106">
        <f t="shared" si="28"/>
        <v>0.29192259038541124</v>
      </c>
      <c r="S52" s="106">
        <f t="shared" si="29"/>
        <v>9.5554229230174315E-2</v>
      </c>
      <c r="T52" s="106">
        <f t="shared" si="30"/>
        <v>0</v>
      </c>
      <c r="U52" s="106">
        <f t="shared" si="31"/>
        <v>0.13746673481256266</v>
      </c>
      <c r="V52" s="106">
        <f t="shared" si="32"/>
        <v>0.59037372084065964</v>
      </c>
      <c r="W52" s="106">
        <f t="shared" si="33"/>
        <v>0.43109313944671612</v>
      </c>
      <c r="X52" s="106">
        <f t="shared" si="34"/>
        <v>0</v>
      </c>
      <c r="Y52" s="106">
        <f t="shared" si="35"/>
        <v>-0.13133762092110146</v>
      </c>
      <c r="Z52" s="106">
        <f t="shared" si="36"/>
        <v>-0.12550176477770947</v>
      </c>
      <c r="AA52" s="106">
        <f t="shared" si="37"/>
        <v>4.8031998043796875E-2</v>
      </c>
      <c r="AB52" s="7">
        <f t="shared" si="38"/>
        <v>102.56954747111003</v>
      </c>
      <c r="AC52" s="7">
        <f t="shared" si="2"/>
        <v>101.80795655110677</v>
      </c>
      <c r="AD52" s="7">
        <f t="shared" si="3"/>
        <v>102.18059999999998</v>
      </c>
      <c r="AE52" s="7">
        <f t="shared" si="39"/>
        <v>103.17366666666668</v>
      </c>
      <c r="AF52" s="7">
        <f t="shared" si="40"/>
        <v>103.11596666666667</v>
      </c>
      <c r="AG52" s="7">
        <f>IFERROR(AC52/'2019(2018=100)'!AF52*100-100,"")</f>
        <v>0.26948836791504505</v>
      </c>
      <c r="AH52" s="7">
        <f t="shared" si="44"/>
        <v>0.36602586037186313</v>
      </c>
      <c r="AI52" s="7">
        <f t="shared" si="45"/>
        <v>0.97187398260207658</v>
      </c>
      <c r="AJ52" s="7">
        <f t="shared" si="46"/>
        <v>-5.5925123012670497E-2</v>
      </c>
    </row>
    <row r="53" spans="1:36" ht="12" customHeight="1" x14ac:dyDescent="0.2">
      <c r="A53" s="3" t="s">
        <v>38</v>
      </c>
      <c r="B53" s="3" t="s">
        <v>311</v>
      </c>
      <c r="C53" s="20">
        <v>99.125919999999994</v>
      </c>
      <c r="D53" s="7">
        <v>99.264030456542969</v>
      </c>
      <c r="E53" s="7">
        <v>99.324939999999998</v>
      </c>
      <c r="F53" s="108">
        <v>99.324939999999998</v>
      </c>
      <c r="G53" s="183">
        <v>99.324939999999998</v>
      </c>
      <c r="H53" s="106">
        <v>99.324939999999998</v>
      </c>
      <c r="I53" s="106">
        <v>99.904790000000006</v>
      </c>
      <c r="J53" s="106">
        <v>99.904790000000006</v>
      </c>
      <c r="K53" s="106">
        <v>99.904790000000006</v>
      </c>
      <c r="L53" s="7">
        <v>99.904790000000006</v>
      </c>
      <c r="M53" s="7">
        <v>99.904790000000006</v>
      </c>
      <c r="N53" s="7">
        <v>99.904790000000006</v>
      </c>
      <c r="O53" s="7">
        <v>99.904790000000006</v>
      </c>
      <c r="P53" s="106">
        <f t="shared" si="26"/>
        <v>0.13932829732424068</v>
      </c>
      <c r="Q53" s="106">
        <f t="shared" si="27"/>
        <v>6.1361142779389866E-2</v>
      </c>
      <c r="R53" s="106">
        <f t="shared" si="28"/>
        <v>0</v>
      </c>
      <c r="S53" s="106">
        <f t="shared" si="29"/>
        <v>0</v>
      </c>
      <c r="T53" s="106">
        <f t="shared" si="30"/>
        <v>0</v>
      </c>
      <c r="U53" s="106">
        <f t="shared" si="31"/>
        <v>0.58379093911358382</v>
      </c>
      <c r="V53" s="106">
        <f t="shared" si="32"/>
        <v>0</v>
      </c>
      <c r="W53" s="106">
        <f t="shared" si="33"/>
        <v>0</v>
      </c>
      <c r="X53" s="106">
        <f t="shared" si="34"/>
        <v>0</v>
      </c>
      <c r="Y53" s="106">
        <f t="shared" si="35"/>
        <v>0</v>
      </c>
      <c r="Z53" s="106">
        <f t="shared" si="36"/>
        <v>0</v>
      </c>
      <c r="AA53" s="106">
        <f t="shared" si="37"/>
        <v>0</v>
      </c>
      <c r="AB53" s="7">
        <f t="shared" si="38"/>
        <v>99.658110038045265</v>
      </c>
      <c r="AC53" s="7">
        <f t="shared" si="2"/>
        <v>99.304636818847655</v>
      </c>
      <c r="AD53" s="7">
        <f t="shared" si="3"/>
        <v>99.518223333333324</v>
      </c>
      <c r="AE53" s="7">
        <f t="shared" si="39"/>
        <v>99.904790000000006</v>
      </c>
      <c r="AF53" s="7">
        <f t="shared" si="40"/>
        <v>99.904790000000006</v>
      </c>
      <c r="AG53" s="7">
        <f>IFERROR(AC53/'2019(2018=100)'!AF53*100-100,"")</f>
        <v>0.28586717187970123</v>
      </c>
      <c r="AH53" s="7">
        <f t="shared" si="44"/>
        <v>0.21508211633187102</v>
      </c>
      <c r="AI53" s="7">
        <f t="shared" si="45"/>
        <v>0.38843807065553904</v>
      </c>
      <c r="AJ53" s="7">
        <f t="shared" si="46"/>
        <v>0</v>
      </c>
    </row>
    <row r="54" spans="1:36" ht="12" customHeight="1" x14ac:dyDescent="0.2">
      <c r="A54" s="3" t="s">
        <v>40</v>
      </c>
      <c r="B54" s="3" t="s">
        <v>312</v>
      </c>
      <c r="C54" s="20">
        <v>102.84869999999999</v>
      </c>
      <c r="D54" s="7">
        <v>102.91858673095703</v>
      </c>
      <c r="E54" s="7">
        <v>103.17610000000001</v>
      </c>
      <c r="F54" s="108">
        <v>102.866</v>
      </c>
      <c r="G54" s="183">
        <v>102.9081</v>
      </c>
      <c r="H54" s="106">
        <v>102.9653</v>
      </c>
      <c r="I54" s="106">
        <v>102.8488</v>
      </c>
      <c r="J54" s="105">
        <v>102.858</v>
      </c>
      <c r="K54" s="106">
        <v>102.8892</v>
      </c>
      <c r="L54" s="7">
        <v>102.8892</v>
      </c>
      <c r="M54" s="7">
        <v>102.8965</v>
      </c>
      <c r="N54" s="7">
        <v>102.89319999999999</v>
      </c>
      <c r="O54" s="7">
        <v>102.8944</v>
      </c>
      <c r="P54" s="106">
        <f t="shared" si="26"/>
        <v>6.7951010520346244E-2</v>
      </c>
      <c r="Q54" s="106">
        <f t="shared" si="27"/>
        <v>0.25021065409316634</v>
      </c>
      <c r="R54" s="106">
        <f t="shared" si="28"/>
        <v>-0.3005541011920343</v>
      </c>
      <c r="S54" s="106">
        <f t="shared" si="29"/>
        <v>4.0927031283416682E-2</v>
      </c>
      <c r="T54" s="106">
        <f t="shared" si="30"/>
        <v>5.5583574082106679E-2</v>
      </c>
      <c r="U54" s="106">
        <f t="shared" si="31"/>
        <v>-0.1131449138690499</v>
      </c>
      <c r="V54" s="106">
        <f t="shared" si="32"/>
        <v>8.9451699971192511E-3</v>
      </c>
      <c r="W54" s="106">
        <f t="shared" si="33"/>
        <v>3.0333080557667813E-2</v>
      </c>
      <c r="X54" s="106">
        <f t="shared" si="34"/>
        <v>0</v>
      </c>
      <c r="Y54" s="106">
        <f t="shared" si="35"/>
        <v>7.0950109438001618E-3</v>
      </c>
      <c r="Z54" s="106">
        <f t="shared" si="36"/>
        <v>-3.2071061697962477E-3</v>
      </c>
      <c r="AA54" s="106">
        <f t="shared" si="37"/>
        <v>1.1662578285154268E-3</v>
      </c>
      <c r="AB54" s="7">
        <f t="shared" si="38"/>
        <v>102.9169488942464</v>
      </c>
      <c r="AC54" s="7">
        <f t="shared" si="2"/>
        <v>102.98689557698567</v>
      </c>
      <c r="AD54" s="7">
        <f t="shared" si="3"/>
        <v>102.9074</v>
      </c>
      <c r="AE54" s="7">
        <f t="shared" si="39"/>
        <v>102.87880000000001</v>
      </c>
      <c r="AF54" s="7">
        <f t="shared" si="40"/>
        <v>102.8947</v>
      </c>
      <c r="AG54" s="7">
        <f>IFERROR(AC54/'2019(2018=100)'!AF54*100-100,"")</f>
        <v>9.3882102574951887E-2</v>
      </c>
      <c r="AH54" s="7">
        <f t="shared" si="44"/>
        <v>-7.7189992513410743E-2</v>
      </c>
      <c r="AI54" s="7">
        <f t="shared" si="45"/>
        <v>-2.7791976087215176E-2</v>
      </c>
      <c r="AJ54" s="7">
        <f t="shared" si="46"/>
        <v>1.5455079180554776E-2</v>
      </c>
    </row>
    <row r="55" spans="1:36" ht="12" customHeight="1" x14ac:dyDescent="0.2">
      <c r="A55" s="3" t="s">
        <v>41</v>
      </c>
      <c r="B55" s="3" t="s">
        <v>313</v>
      </c>
      <c r="C55" s="20">
        <v>103.0907</v>
      </c>
      <c r="D55" s="7">
        <v>103.35968017578125</v>
      </c>
      <c r="E55" s="7">
        <v>103.5819</v>
      </c>
      <c r="F55" s="108">
        <v>103.6484</v>
      </c>
      <c r="G55" s="183">
        <v>103.6866</v>
      </c>
      <c r="H55" s="106">
        <v>103.6866</v>
      </c>
      <c r="I55" s="106">
        <v>103.87739999999999</v>
      </c>
      <c r="J55" s="106">
        <v>103.8853</v>
      </c>
      <c r="K55" s="106">
        <v>103.8853</v>
      </c>
      <c r="L55" s="7">
        <v>103.8853</v>
      </c>
      <c r="M55" s="7">
        <v>103.91330000000001</v>
      </c>
      <c r="N55" s="7">
        <v>103.9237</v>
      </c>
      <c r="O55" s="7">
        <v>103.947</v>
      </c>
      <c r="P55" s="106">
        <f t="shared" si="26"/>
        <v>0.2609160436210658</v>
      </c>
      <c r="Q55" s="106">
        <f t="shared" si="27"/>
        <v>0.21499662522255392</v>
      </c>
      <c r="R55" s="106">
        <f t="shared" si="28"/>
        <v>6.4200405669325278E-2</v>
      </c>
      <c r="S55" s="106">
        <f t="shared" si="29"/>
        <v>3.6855368727344739E-2</v>
      </c>
      <c r="T55" s="106">
        <f t="shared" si="30"/>
        <v>0</v>
      </c>
      <c r="U55" s="106">
        <f t="shared" si="31"/>
        <v>0.18401606379224233</v>
      </c>
      <c r="V55" s="106">
        <f t="shared" si="32"/>
        <v>7.6051191115737993E-3</v>
      </c>
      <c r="W55" s="106">
        <f t="shared" si="33"/>
        <v>0</v>
      </c>
      <c r="X55" s="106">
        <f t="shared" si="34"/>
        <v>0</v>
      </c>
      <c r="Y55" s="106">
        <f t="shared" si="35"/>
        <v>2.6952802754578897E-2</v>
      </c>
      <c r="Z55" s="106">
        <f t="shared" si="36"/>
        <v>1.0008343494021688E-2</v>
      </c>
      <c r="AA55" s="106">
        <f t="shared" si="37"/>
        <v>2.242029488942876E-2</v>
      </c>
      <c r="AB55" s="7">
        <f t="shared" si="38"/>
        <v>103.77337334798176</v>
      </c>
      <c r="AC55" s="7">
        <f t="shared" si="2"/>
        <v>103.52999339192708</v>
      </c>
      <c r="AD55" s="7">
        <f t="shared" si="3"/>
        <v>103.75019999999999</v>
      </c>
      <c r="AE55" s="7">
        <f t="shared" si="39"/>
        <v>103.88529999999999</v>
      </c>
      <c r="AF55" s="7">
        <f t="shared" si="40"/>
        <v>103.928</v>
      </c>
      <c r="AG55" s="7">
        <f>IFERROR(AC55/'2019(2018=100)'!AF55*100-100,"")</f>
        <v>0.48431383945326445</v>
      </c>
      <c r="AH55" s="7">
        <f t="shared" si="44"/>
        <v>0.21269836967852029</v>
      </c>
      <c r="AI55" s="7">
        <f t="shared" si="45"/>
        <v>0.1302166164498999</v>
      </c>
      <c r="AJ55" s="7">
        <f t="shared" si="46"/>
        <v>4.1103024200722871E-2</v>
      </c>
    </row>
    <row r="56" spans="1:36" ht="12" customHeight="1" x14ac:dyDescent="0.2">
      <c r="A56" s="3" t="s">
        <v>42</v>
      </c>
      <c r="B56" s="3" t="s">
        <v>70</v>
      </c>
      <c r="C56" s="20">
        <v>104.8479</v>
      </c>
      <c r="D56" s="7">
        <v>104.99569702148438</v>
      </c>
      <c r="E56" s="7">
        <v>104.9957</v>
      </c>
      <c r="F56" s="108">
        <v>105.4487</v>
      </c>
      <c r="G56" s="183">
        <v>105.7328</v>
      </c>
      <c r="H56" s="106">
        <v>105.7328</v>
      </c>
      <c r="I56" s="106">
        <v>106.1039</v>
      </c>
      <c r="J56" s="106">
        <v>106.1039</v>
      </c>
      <c r="K56" s="106">
        <v>106.1039</v>
      </c>
      <c r="L56" s="7">
        <v>106.1039</v>
      </c>
      <c r="M56" s="7">
        <v>106.1039</v>
      </c>
      <c r="N56" s="7">
        <v>106.1039</v>
      </c>
      <c r="O56" s="7">
        <v>106.871</v>
      </c>
      <c r="P56" s="106">
        <f t="shared" si="26"/>
        <v>0.1409632634362481</v>
      </c>
      <c r="Q56" s="106">
        <f t="shared" si="27"/>
        <v>2.8367977904508734E-6</v>
      </c>
      <c r="R56" s="106">
        <f t="shared" si="28"/>
        <v>0.43144624017936906</v>
      </c>
      <c r="S56" s="106">
        <f t="shared" si="29"/>
        <v>0.26942010664900806</v>
      </c>
      <c r="T56" s="106">
        <f t="shared" si="30"/>
        <v>0</v>
      </c>
      <c r="U56" s="106">
        <f t="shared" si="31"/>
        <v>0.35097907177336651</v>
      </c>
      <c r="V56" s="106">
        <f t="shared" si="32"/>
        <v>0</v>
      </c>
      <c r="W56" s="106">
        <f t="shared" si="33"/>
        <v>0</v>
      </c>
      <c r="X56" s="106">
        <f t="shared" si="34"/>
        <v>0</v>
      </c>
      <c r="Y56" s="106">
        <f t="shared" si="35"/>
        <v>0</v>
      </c>
      <c r="Z56" s="106">
        <f t="shared" si="36"/>
        <v>0</v>
      </c>
      <c r="AA56" s="106">
        <f t="shared" si="37"/>
        <v>0.72297059768773408</v>
      </c>
      <c r="AB56" s="7">
        <f t="shared" si="38"/>
        <v>105.86667475179036</v>
      </c>
      <c r="AC56" s="7">
        <f t="shared" si="2"/>
        <v>105.14669900716144</v>
      </c>
      <c r="AD56" s="7">
        <f t="shared" si="3"/>
        <v>105.8565</v>
      </c>
      <c r="AE56" s="7">
        <f t="shared" si="39"/>
        <v>106.1039</v>
      </c>
      <c r="AF56" s="7">
        <f t="shared" si="40"/>
        <v>106.3596</v>
      </c>
      <c r="AG56" s="7">
        <f>IFERROR(AC56/'2019(2018=100)'!AF56*100-100,"")</f>
        <v>0.53044165672623933</v>
      </c>
      <c r="AH56" s="7">
        <f t="shared" si="44"/>
        <v>0.67505779976050917</v>
      </c>
      <c r="AI56" s="7">
        <f t="shared" si="45"/>
        <v>0.23371262038702412</v>
      </c>
      <c r="AJ56" s="7">
        <f t="shared" si="46"/>
        <v>0.24099019922925891</v>
      </c>
    </row>
    <row r="57" spans="1:36" s="46" customFormat="1" ht="12" customHeight="1" x14ac:dyDescent="0.2">
      <c r="A57" s="54" t="s">
        <v>44</v>
      </c>
      <c r="B57" s="54" t="s">
        <v>48</v>
      </c>
      <c r="C57" s="20">
        <v>99.075890000000001</v>
      </c>
      <c r="D57" s="109">
        <v>102.79635620117188</v>
      </c>
      <c r="E57" s="109">
        <v>105.6855</v>
      </c>
      <c r="F57" s="110">
        <v>101.8854</v>
      </c>
      <c r="G57" s="183">
        <v>98.033959999999993</v>
      </c>
      <c r="H57" s="105">
        <v>94.083110000000005</v>
      </c>
      <c r="I57" s="105">
        <v>96.649119999999996</v>
      </c>
      <c r="J57" s="106">
        <v>99.628590000000003</v>
      </c>
      <c r="K57" s="105">
        <v>98.320719999999994</v>
      </c>
      <c r="L57" s="109">
        <v>100.7914</v>
      </c>
      <c r="M57" s="109">
        <v>103.992</v>
      </c>
      <c r="N57" s="109">
        <v>102.6735</v>
      </c>
      <c r="O57" s="109">
        <v>105.991</v>
      </c>
      <c r="P57" s="105">
        <f t="shared" si="26"/>
        <v>3.7551680849618094</v>
      </c>
      <c r="Q57" s="105">
        <f t="shared" si="27"/>
        <v>2.8105507875922058</v>
      </c>
      <c r="R57" s="105">
        <f t="shared" si="28"/>
        <v>-3.5956682799437942</v>
      </c>
      <c r="S57" s="105">
        <f t="shared" si="29"/>
        <v>-3.780168699342596</v>
      </c>
      <c r="T57" s="105">
        <f t="shared" si="30"/>
        <v>-4.0300830446918496</v>
      </c>
      <c r="U57" s="105">
        <f t="shared" si="31"/>
        <v>2.7273864565063661</v>
      </c>
      <c r="V57" s="105">
        <f t="shared" si="32"/>
        <v>3.0827699207194144</v>
      </c>
      <c r="W57" s="105">
        <f t="shared" si="33"/>
        <v>-1.3127456686880805</v>
      </c>
      <c r="X57" s="105">
        <f t="shared" si="34"/>
        <v>2.5128782620794397</v>
      </c>
      <c r="Y57" s="105">
        <f t="shared" si="35"/>
        <v>3.1754693356774482</v>
      </c>
      <c r="Z57" s="105">
        <f t="shared" si="36"/>
        <v>-1.2678859912301021</v>
      </c>
      <c r="AA57" s="105">
        <f t="shared" si="37"/>
        <v>3.2311161107783306</v>
      </c>
      <c r="AB57" s="109">
        <f>(AB33/AB37)*100</f>
        <v>100.88084470571575</v>
      </c>
      <c r="AC57" s="20">
        <f t="shared" ref="AC57:AF57" si="47">(AC34/AC37)*100</f>
        <v>103.46430472794101</v>
      </c>
      <c r="AD57" s="20">
        <f t="shared" si="47"/>
        <v>95.742979473819531</v>
      </c>
      <c r="AE57" s="20">
        <f t="shared" si="47"/>
        <v>99.233042044897275</v>
      </c>
      <c r="AF57" s="20">
        <f t="shared" si="47"/>
        <v>104.28057213916888</v>
      </c>
      <c r="AG57" s="109">
        <f>IFERROR(AC57/'2019(2018=100)'!AF57*100-100,"")</f>
        <v>2.9543007110743389</v>
      </c>
      <c r="AH57" s="109">
        <f t="shared" si="44"/>
        <v>-7.4627914181849206</v>
      </c>
      <c r="AI57" s="109">
        <f t="shared" si="45"/>
        <v>3.645241238844136</v>
      </c>
      <c r="AJ57" s="109">
        <f t="shared" si="46"/>
        <v>5.0865417307149414</v>
      </c>
    </row>
    <row r="58" spans="1:36" s="46" customFormat="1" ht="12" customHeight="1" x14ac:dyDescent="0.2">
      <c r="A58" s="54" t="s">
        <v>46</v>
      </c>
      <c r="B58" s="46" t="s">
        <v>72</v>
      </c>
      <c r="C58" s="20">
        <v>99.799270000000007</v>
      </c>
      <c r="D58" s="109">
        <v>103.80307769775391</v>
      </c>
      <c r="E58" s="109">
        <v>106.9967</v>
      </c>
      <c r="F58" s="110">
        <v>103.00879999999999</v>
      </c>
      <c r="G58" s="183">
        <v>98.876080000000002</v>
      </c>
      <c r="H58" s="105">
        <v>95.04</v>
      </c>
      <c r="I58" s="105">
        <v>97.816720000000004</v>
      </c>
      <c r="J58" s="106">
        <v>100.46769999999999</v>
      </c>
      <c r="K58" s="105">
        <v>98.883189999999999</v>
      </c>
      <c r="L58" s="109">
        <v>101.2223</v>
      </c>
      <c r="M58" s="109">
        <v>104.8186</v>
      </c>
      <c r="N58" s="109">
        <v>103.80459999999999</v>
      </c>
      <c r="O58" s="109">
        <v>107.27630000000001</v>
      </c>
      <c r="P58" s="105">
        <f t="shared" si="26"/>
        <v>4.0118607057485463</v>
      </c>
      <c r="Q58" s="105">
        <f t="shared" si="27"/>
        <v>3.0766161977827409</v>
      </c>
      <c r="R58" s="105">
        <f t="shared" si="28"/>
        <v>-3.7271242944875951</v>
      </c>
      <c r="S58" s="105">
        <f t="shared" si="29"/>
        <v>-4.012006741171632</v>
      </c>
      <c r="T58" s="105">
        <f t="shared" si="30"/>
        <v>-3.8796845506011124</v>
      </c>
      <c r="U58" s="105">
        <f t="shared" si="31"/>
        <v>2.9216329966329937</v>
      </c>
      <c r="V58" s="105">
        <f t="shared" si="32"/>
        <v>2.7101501665563745</v>
      </c>
      <c r="W58" s="105">
        <f t="shared" si="33"/>
        <v>-1.5771337454724232</v>
      </c>
      <c r="X58" s="105">
        <f t="shared" si="34"/>
        <v>2.3655284583759908</v>
      </c>
      <c r="Y58" s="105">
        <f t="shared" si="35"/>
        <v>3.5528732305035504</v>
      </c>
      <c r="Z58" s="105">
        <f t="shared" si="36"/>
        <v>-0.9673855594331684</v>
      </c>
      <c r="AA58" s="105">
        <f t="shared" si="37"/>
        <v>3.3444567967122936</v>
      </c>
      <c r="AB58" s="109">
        <f>(AB33/AB50)*100</f>
        <v>101.8351788515275</v>
      </c>
      <c r="AC58" s="20">
        <f t="shared" ref="AC58:AF58" si="48">(AC34/AC50)*100</f>
        <v>104.61024937245993</v>
      </c>
      <c r="AD58" s="20">
        <f t="shared" si="48"/>
        <v>96.727354944428313</v>
      </c>
      <c r="AE58" s="20">
        <f t="shared" si="48"/>
        <v>99.84203227996862</v>
      </c>
      <c r="AF58" s="20">
        <f t="shared" si="48"/>
        <v>105.36137515058235</v>
      </c>
      <c r="AG58" s="109">
        <f>IFERROR(AC58/'2019(2018=100)'!AF58*100-100,"")</f>
        <v>3.2725314277634254</v>
      </c>
      <c r="AH58" s="109">
        <f t="shared" si="44"/>
        <v>-7.5354895675326645</v>
      </c>
      <c r="AI58" s="109">
        <f t="shared" si="45"/>
        <v>3.2200584181483691</v>
      </c>
      <c r="AJ58" s="109">
        <f t="shared" si="46"/>
        <v>5.5280754453563645</v>
      </c>
    </row>
    <row r="59" spans="1:36" s="46" customFormat="1" x14ac:dyDescent="0.2">
      <c r="A59" s="188"/>
      <c r="B59" s="189" t="s">
        <v>53</v>
      </c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 t="str">
        <f t="shared" si="2"/>
        <v/>
      </c>
      <c r="AD59" s="191" t="str">
        <f t="shared" si="3"/>
        <v/>
      </c>
      <c r="AE59" s="191"/>
      <c r="AF59" s="191"/>
      <c r="AG59" s="191"/>
      <c r="AH59" s="191"/>
      <c r="AI59" s="191"/>
      <c r="AJ59" s="191"/>
    </row>
    <row r="60" spans="1:36" s="46" customFormat="1" ht="12" customHeight="1" x14ac:dyDescent="0.2">
      <c r="A60" s="54" t="s">
        <v>14</v>
      </c>
      <c r="B60" s="54" t="s">
        <v>15</v>
      </c>
      <c r="C60" s="20">
        <v>113.17149999999999</v>
      </c>
      <c r="D60" s="109">
        <v>118.45651245117188</v>
      </c>
      <c r="E60" s="109">
        <v>114.13970184326172</v>
      </c>
      <c r="F60" s="110">
        <v>111.27849999999999</v>
      </c>
      <c r="G60" s="186">
        <v>107.7509</v>
      </c>
      <c r="H60" s="105">
        <v>103.52</v>
      </c>
      <c r="I60" s="105">
        <v>107.21559999999999</v>
      </c>
      <c r="J60" s="105">
        <v>109.9953</v>
      </c>
      <c r="K60" s="105">
        <v>114.31</v>
      </c>
      <c r="L60" s="109">
        <v>118.4982</v>
      </c>
      <c r="M60" s="109">
        <v>122.0924</v>
      </c>
      <c r="N60" s="109">
        <v>126.8335</v>
      </c>
      <c r="O60" s="109">
        <v>130.12549999999999</v>
      </c>
      <c r="P60" s="105">
        <f t="shared" ref="P60:P83" si="49">D60/C60*100-100</f>
        <v>4.6699146438563304</v>
      </c>
      <c r="Q60" s="105">
        <f t="shared" ref="Q60:Q83" si="50">E60/D60*100-100</f>
        <v>-3.644215517225831</v>
      </c>
      <c r="R60" s="105">
        <f t="shared" ref="R60:R83" si="51">F60/E60*100-100</f>
        <v>-2.5067542643406995</v>
      </c>
      <c r="S60" s="105">
        <f t="shared" ref="S60:S83" si="52">G60/F60*100-100</f>
        <v>-3.1700642981348608</v>
      </c>
      <c r="T60" s="105">
        <f t="shared" ref="T60:T83" si="53">H60/G60*100-100</f>
        <v>-3.9265565299222658</v>
      </c>
      <c r="U60" s="105">
        <f t="shared" ref="U60:U83" si="54">I60/H60*100-100</f>
        <v>3.5699381761978373</v>
      </c>
      <c r="V60" s="105">
        <f t="shared" ref="V60:V83" si="55">J60/I60*100-100</f>
        <v>2.592626446151499</v>
      </c>
      <c r="W60" s="105">
        <f t="shared" ref="W60:W83" si="56">K60/J60*100-100</f>
        <v>3.9226221484008903</v>
      </c>
      <c r="X60" s="105">
        <f t="shared" ref="X60:X83" si="57">L60/K60*100-100</f>
        <v>3.6638964220103247</v>
      </c>
      <c r="Y60" s="105">
        <f t="shared" ref="Y60:Y83" si="58">M60/L60*100-100</f>
        <v>3.0331262415800353</v>
      </c>
      <c r="Z60" s="105">
        <f t="shared" ref="Z60:Z83" si="59">N60/M60*100-100</f>
        <v>3.8832064895112097</v>
      </c>
      <c r="AA60" s="105">
        <f t="shared" ref="AA60:AA83" si="60">O60/N60*100-100</f>
        <v>2.5955287837992245</v>
      </c>
      <c r="AB60" s="109">
        <f t="shared" ref="AB60:AB81" si="61">AVERAGE(D60:O60)</f>
        <v>115.35134285786948</v>
      </c>
      <c r="AC60" s="109">
        <f t="shared" si="2"/>
        <v>114.62490476481121</v>
      </c>
      <c r="AD60" s="109">
        <f t="shared" si="3"/>
        <v>106.16216666666666</v>
      </c>
      <c r="AE60" s="109">
        <f t="shared" ref="AE60:AE81" si="62">IFERROR(AVERAGE(J60:L60),"")</f>
        <v>114.26783333333333</v>
      </c>
      <c r="AF60" s="109">
        <f t="shared" ref="AF60:AF81" si="63">IFERROR(AVERAGE(M60:O60),"")</f>
        <v>126.35046666666666</v>
      </c>
      <c r="AG60" s="109">
        <f>IFERROR(AC60/'2019(2018=100)'!AF60*100-100,"")</f>
        <v>6.5602146032109943</v>
      </c>
      <c r="AH60" s="109">
        <f t="shared" ref="AH60:AH83" si="64">IFERROR(AD60/AC60*100-100,"")</f>
        <v>-7.3829837551520683</v>
      </c>
      <c r="AI60" s="109">
        <f t="shared" ref="AI60:AI83" si="65">IFERROR(AE60/AD60*100-100,"")</f>
        <v>7.6351744893425604</v>
      </c>
      <c r="AJ60" s="109">
        <f t="shared" ref="AJ60:AJ83" si="66">IFERROR(AF60/AE60*100-100,"")</f>
        <v>10.573958550598235</v>
      </c>
    </row>
    <row r="61" spans="1:36" ht="12" customHeight="1" x14ac:dyDescent="0.2">
      <c r="A61" s="3" t="s">
        <v>16</v>
      </c>
      <c r="B61" s="3" t="s">
        <v>100</v>
      </c>
      <c r="C61" s="7">
        <v>113.17149999999999</v>
      </c>
      <c r="D61" s="7">
        <v>118.45651245117188</v>
      </c>
      <c r="E61" s="7">
        <v>114.13970184326172</v>
      </c>
      <c r="F61" s="108">
        <v>111.27849999999999</v>
      </c>
      <c r="G61" s="187">
        <v>107.7509</v>
      </c>
      <c r="H61" s="106">
        <v>103.52</v>
      </c>
      <c r="I61" s="106">
        <v>107.21559999999999</v>
      </c>
      <c r="J61" s="106">
        <v>109.9953</v>
      </c>
      <c r="K61" s="106">
        <v>114.31</v>
      </c>
      <c r="L61" s="7">
        <v>118.4982</v>
      </c>
      <c r="M61" s="7">
        <v>122.0924</v>
      </c>
      <c r="N61" s="7">
        <v>126.8335</v>
      </c>
      <c r="O61" s="7">
        <v>130.12549999999999</v>
      </c>
      <c r="P61" s="106">
        <f t="shared" si="49"/>
        <v>4.6699146438563304</v>
      </c>
      <c r="Q61" s="106">
        <f t="shared" si="50"/>
        <v>-3.644215517225831</v>
      </c>
      <c r="R61" s="106">
        <f t="shared" si="51"/>
        <v>-2.5067542643406995</v>
      </c>
      <c r="S61" s="106">
        <f t="shared" si="52"/>
        <v>-3.1700642981348608</v>
      </c>
      <c r="T61" s="106">
        <f t="shared" si="53"/>
        <v>-3.9265565299222658</v>
      </c>
      <c r="U61" s="106">
        <f t="shared" si="54"/>
        <v>3.5699381761978373</v>
      </c>
      <c r="V61" s="106">
        <f t="shared" si="55"/>
        <v>2.592626446151499</v>
      </c>
      <c r="W61" s="106">
        <f t="shared" si="56"/>
        <v>3.9226221484008903</v>
      </c>
      <c r="X61" s="106">
        <f t="shared" si="57"/>
        <v>3.6638964220103247</v>
      </c>
      <c r="Y61" s="106">
        <f t="shared" si="58"/>
        <v>3.0331262415800353</v>
      </c>
      <c r="Z61" s="106">
        <f t="shared" si="59"/>
        <v>3.8832064895112097</v>
      </c>
      <c r="AA61" s="106">
        <f t="shared" si="60"/>
        <v>2.5955287837992245</v>
      </c>
      <c r="AB61" s="7">
        <f t="shared" si="61"/>
        <v>115.35134285786948</v>
      </c>
      <c r="AC61" s="7">
        <f t="shared" si="2"/>
        <v>114.62490476481121</v>
      </c>
      <c r="AD61" s="7">
        <f t="shared" si="3"/>
        <v>106.16216666666666</v>
      </c>
      <c r="AE61" s="7">
        <f t="shared" si="62"/>
        <v>114.26783333333333</v>
      </c>
      <c r="AF61" s="7">
        <f t="shared" si="63"/>
        <v>126.35046666666666</v>
      </c>
      <c r="AG61" s="7">
        <f>IFERROR(AC61/'2019(2018=100)'!AF61*100-100,"")</f>
        <v>6.5602146032109943</v>
      </c>
      <c r="AH61" s="7">
        <f t="shared" si="64"/>
        <v>-7.3829837551520683</v>
      </c>
      <c r="AI61" s="7">
        <f t="shared" si="65"/>
        <v>7.6351744893425604</v>
      </c>
      <c r="AJ61" s="7">
        <f t="shared" si="66"/>
        <v>10.573958550598235</v>
      </c>
    </row>
    <row r="62" spans="1:36" s="46" customFormat="1" ht="12" customHeight="1" x14ac:dyDescent="0.2">
      <c r="A62" s="54" t="s">
        <v>20</v>
      </c>
      <c r="B62" s="54" t="s">
        <v>21</v>
      </c>
      <c r="C62" s="20">
        <v>104.1998</v>
      </c>
      <c r="D62" s="109">
        <v>104.79895782470703</v>
      </c>
      <c r="E62" s="109">
        <v>105.19867706298828</v>
      </c>
      <c r="F62" s="110">
        <v>105.1139</v>
      </c>
      <c r="G62" s="186">
        <v>104.90349999999999</v>
      </c>
      <c r="H62" s="105">
        <v>105.07</v>
      </c>
      <c r="I62" s="105">
        <v>105.3908</v>
      </c>
      <c r="J62" s="105">
        <v>105.2209</v>
      </c>
      <c r="K62" s="105">
        <v>105.03440000000001</v>
      </c>
      <c r="L62" s="109">
        <v>104.8381</v>
      </c>
      <c r="M62" s="109">
        <v>105.2719</v>
      </c>
      <c r="N62" s="109">
        <v>105.64319999999999</v>
      </c>
      <c r="O62" s="109">
        <v>106.09699999999999</v>
      </c>
      <c r="P62" s="105">
        <f t="shared" si="49"/>
        <v>0.57500861297914696</v>
      </c>
      <c r="Q62" s="105">
        <f t="shared" si="50"/>
        <v>0.38141527986361723</v>
      </c>
      <c r="R62" s="105">
        <f t="shared" si="51"/>
        <v>-8.0587575200709693E-2</v>
      </c>
      <c r="S62" s="105">
        <f t="shared" si="52"/>
        <v>-0.20016382229182739</v>
      </c>
      <c r="T62" s="105">
        <f t="shared" si="53"/>
        <v>0.15871729732563722</v>
      </c>
      <c r="U62" s="105">
        <f t="shared" si="54"/>
        <v>0.30532026268201662</v>
      </c>
      <c r="V62" s="105">
        <f t="shared" si="55"/>
        <v>-0.16120951733927313</v>
      </c>
      <c r="W62" s="105">
        <f t="shared" si="56"/>
        <v>-0.17724615546910627</v>
      </c>
      <c r="X62" s="105">
        <f t="shared" si="57"/>
        <v>-0.18689115185121352</v>
      </c>
      <c r="Y62" s="105">
        <f t="shared" si="58"/>
        <v>0.41378086783336698</v>
      </c>
      <c r="Z62" s="105">
        <f t="shared" si="59"/>
        <v>0.35270570779096033</v>
      </c>
      <c r="AA62" s="105">
        <f t="shared" si="60"/>
        <v>0.42955911975404604</v>
      </c>
      <c r="AB62" s="109">
        <f t="shared" si="61"/>
        <v>105.21511124064126</v>
      </c>
      <c r="AC62" s="109">
        <f t="shared" si="2"/>
        <v>105.03717829589844</v>
      </c>
      <c r="AD62" s="109">
        <f t="shared" si="3"/>
        <v>105.12143333333334</v>
      </c>
      <c r="AE62" s="109">
        <f t="shared" si="62"/>
        <v>105.03113333333333</v>
      </c>
      <c r="AF62" s="109">
        <f t="shared" si="63"/>
        <v>105.6707</v>
      </c>
      <c r="AG62" s="109">
        <f>IFERROR(AC62/'2019(2018=100)'!AF62*100-100,"")</f>
        <v>0.75943642257789179</v>
      </c>
      <c r="AH62" s="109">
        <f t="shared" si="64"/>
        <v>8.0214490527865223E-2</v>
      </c>
      <c r="AI62" s="109">
        <f t="shared" si="65"/>
        <v>-8.5900655210508603E-2</v>
      </c>
      <c r="AJ62" s="109">
        <f t="shared" si="66"/>
        <v>0.60893055836777421</v>
      </c>
    </row>
    <row r="63" spans="1:36" s="46" customFormat="1" ht="12" customHeight="1" x14ac:dyDescent="0.2">
      <c r="A63" s="54" t="s">
        <v>22</v>
      </c>
      <c r="B63" s="54" t="s">
        <v>23</v>
      </c>
      <c r="C63" s="20">
        <v>104.2178</v>
      </c>
      <c r="D63" s="109">
        <v>104.99097442626953</v>
      </c>
      <c r="E63" s="109">
        <v>105.42302703857422</v>
      </c>
      <c r="F63" s="110">
        <v>105.3175</v>
      </c>
      <c r="G63" s="186">
        <v>104.9997</v>
      </c>
      <c r="H63" s="105">
        <v>105.2157</v>
      </c>
      <c r="I63" s="105">
        <v>105.587</v>
      </c>
      <c r="J63" s="105">
        <v>105.33880000000001</v>
      </c>
      <c r="K63" s="105">
        <v>105.09439999999999</v>
      </c>
      <c r="L63" s="109">
        <v>104.84529999999999</v>
      </c>
      <c r="M63" s="109">
        <v>105.449</v>
      </c>
      <c r="N63" s="109">
        <v>105.9068</v>
      </c>
      <c r="O63" s="109">
        <v>106.46299999999999</v>
      </c>
      <c r="P63" s="105">
        <f t="shared" si="49"/>
        <v>0.7418832735574199</v>
      </c>
      <c r="Q63" s="105">
        <f t="shared" si="50"/>
        <v>0.41151405124647056</v>
      </c>
      <c r="R63" s="105">
        <f t="shared" si="51"/>
        <v>-0.10009866111661836</v>
      </c>
      <c r="S63" s="105">
        <f t="shared" si="52"/>
        <v>-0.30175421938423597</v>
      </c>
      <c r="T63" s="105">
        <f t="shared" si="53"/>
        <v>0.20571487347105233</v>
      </c>
      <c r="U63" s="105">
        <f t="shared" si="54"/>
        <v>0.35289410230603835</v>
      </c>
      <c r="V63" s="105">
        <f t="shared" si="55"/>
        <v>-0.23506681693768883</v>
      </c>
      <c r="W63" s="105">
        <f t="shared" si="56"/>
        <v>-0.23201327526041382</v>
      </c>
      <c r="X63" s="105">
        <f t="shared" si="57"/>
        <v>-0.23702499847755121</v>
      </c>
      <c r="Y63" s="105">
        <f t="shared" si="58"/>
        <v>0.5758007273573611</v>
      </c>
      <c r="Z63" s="105">
        <f t="shared" si="59"/>
        <v>0.43414351961612851</v>
      </c>
      <c r="AA63" s="105">
        <f t="shared" si="60"/>
        <v>0.52517874206377257</v>
      </c>
      <c r="AB63" s="109">
        <f t="shared" si="61"/>
        <v>105.38593345540363</v>
      </c>
      <c r="AC63" s="109">
        <f t="shared" si="2"/>
        <v>105.24383382161459</v>
      </c>
      <c r="AD63" s="109">
        <f t="shared" si="3"/>
        <v>105.26746666666666</v>
      </c>
      <c r="AE63" s="109">
        <f t="shared" si="62"/>
        <v>105.09283333333333</v>
      </c>
      <c r="AF63" s="109">
        <f t="shared" si="63"/>
        <v>105.9396</v>
      </c>
      <c r="AG63" s="109">
        <f>IFERROR(AC63/'2019(2018=100)'!AF63*100-100,"")</f>
        <v>0.88954207519140027</v>
      </c>
      <c r="AH63" s="109">
        <f t="shared" si="64"/>
        <v>2.2455325118755809E-2</v>
      </c>
      <c r="AI63" s="109">
        <f t="shared" si="65"/>
        <v>-0.16589487603640407</v>
      </c>
      <c r="AJ63" s="109">
        <f t="shared" si="66"/>
        <v>0.80573207497498345</v>
      </c>
    </row>
    <row r="64" spans="1:36" ht="12" customHeight="1" x14ac:dyDescent="0.2">
      <c r="A64" s="3" t="s">
        <v>24</v>
      </c>
      <c r="B64" s="3" t="s">
        <v>301</v>
      </c>
      <c r="C64" s="20">
        <v>104.1476</v>
      </c>
      <c r="D64" s="7">
        <v>105.42552947998047</v>
      </c>
      <c r="E64" s="7">
        <v>105.9395751953125</v>
      </c>
      <c r="F64" s="108">
        <v>105.6563</v>
      </c>
      <c r="G64" s="187">
        <v>104.9991</v>
      </c>
      <c r="H64" s="106">
        <v>105.2072</v>
      </c>
      <c r="I64" s="106">
        <v>105.82859999999999</v>
      </c>
      <c r="J64" s="106">
        <v>105.3133</v>
      </c>
      <c r="K64" s="106">
        <v>104.8121</v>
      </c>
      <c r="L64" s="7">
        <v>104.32599999999999</v>
      </c>
      <c r="M64" s="7">
        <v>105.3693</v>
      </c>
      <c r="N64" s="7">
        <v>106.0964</v>
      </c>
      <c r="O64" s="7">
        <v>107.05029999999999</v>
      </c>
      <c r="P64" s="106">
        <f t="shared" si="49"/>
        <v>1.2270368976149797</v>
      </c>
      <c r="Q64" s="106">
        <f t="shared" si="50"/>
        <v>0.48759130532008044</v>
      </c>
      <c r="R64" s="106">
        <f t="shared" si="51"/>
        <v>-0.26739317652561567</v>
      </c>
      <c r="S64" s="106">
        <f t="shared" si="52"/>
        <v>-0.62201686032919667</v>
      </c>
      <c r="T64" s="106">
        <f t="shared" si="53"/>
        <v>0.19819217498053376</v>
      </c>
      <c r="U64" s="106">
        <f t="shared" si="54"/>
        <v>0.59064398634313875</v>
      </c>
      <c r="V64" s="106">
        <f t="shared" si="55"/>
        <v>-0.48691941497855851</v>
      </c>
      <c r="W64" s="106">
        <f t="shared" si="56"/>
        <v>-0.47591329870016352</v>
      </c>
      <c r="X64" s="106">
        <f t="shared" si="57"/>
        <v>-0.46378233047521178</v>
      </c>
      <c r="Y64" s="106">
        <f t="shared" si="58"/>
        <v>1.0000383413530756</v>
      </c>
      <c r="Z64" s="106">
        <f t="shared" si="59"/>
        <v>0.6900491889003888</v>
      </c>
      <c r="AA64" s="106">
        <f t="shared" si="60"/>
        <v>0.89908799921580851</v>
      </c>
      <c r="AB64" s="7">
        <f t="shared" si="61"/>
        <v>105.50197538960772</v>
      </c>
      <c r="AC64" s="7">
        <f t="shared" si="2"/>
        <v>105.67380155843098</v>
      </c>
      <c r="AD64" s="7">
        <f t="shared" si="3"/>
        <v>105.34496666666666</v>
      </c>
      <c r="AE64" s="7">
        <f t="shared" si="62"/>
        <v>104.81713333333335</v>
      </c>
      <c r="AF64" s="7">
        <f t="shared" si="63"/>
        <v>106.17199999999998</v>
      </c>
      <c r="AG64" s="7">
        <f>IFERROR(AC64/'2019(2018=100)'!AF64*100-100,"")</f>
        <v>1.2419681499879545</v>
      </c>
      <c r="AH64" s="7">
        <f t="shared" si="64"/>
        <v>-0.31117920138653687</v>
      </c>
      <c r="AI64" s="7">
        <f t="shared" si="65"/>
        <v>-0.50105225720322721</v>
      </c>
      <c r="AJ64" s="7">
        <f t="shared" si="66"/>
        <v>1.2926003827618189</v>
      </c>
    </row>
    <row r="65" spans="1:36" ht="12" customHeight="1" x14ac:dyDescent="0.2">
      <c r="A65" s="3" t="s">
        <v>26</v>
      </c>
      <c r="B65" s="3" t="s">
        <v>302</v>
      </c>
      <c r="C65" s="20">
        <v>106.9783</v>
      </c>
      <c r="D65" s="7">
        <v>106.68552398681641</v>
      </c>
      <c r="E65" s="7">
        <v>107.42306518554688</v>
      </c>
      <c r="F65" s="108">
        <v>107.6879</v>
      </c>
      <c r="G65" s="187">
        <v>107.80289999999999</v>
      </c>
      <c r="H65" s="106">
        <v>109.0502</v>
      </c>
      <c r="I65" s="106">
        <v>108.58410000000001</v>
      </c>
      <c r="J65" s="106">
        <v>108.6011</v>
      </c>
      <c r="K65" s="106">
        <v>108.61499999999999</v>
      </c>
      <c r="L65" s="7">
        <v>108.5543</v>
      </c>
      <c r="M65" s="7">
        <v>108.771</v>
      </c>
      <c r="N65" s="7">
        <v>108.59529999999999</v>
      </c>
      <c r="O65" s="7">
        <v>108.5526</v>
      </c>
      <c r="P65" s="106">
        <f t="shared" si="49"/>
        <v>-0.2736779451380329</v>
      </c>
      <c r="Q65" s="106">
        <f t="shared" si="50"/>
        <v>0.69132265669109927</v>
      </c>
      <c r="R65" s="106">
        <f t="shared" si="51"/>
        <v>0.24653440487449529</v>
      </c>
      <c r="S65" s="106">
        <f t="shared" si="52"/>
        <v>0.1067900850513297</v>
      </c>
      <c r="T65" s="106">
        <f t="shared" si="53"/>
        <v>1.1570189670222248</v>
      </c>
      <c r="U65" s="106">
        <f t="shared" si="54"/>
        <v>-0.42741783142075462</v>
      </c>
      <c r="V65" s="106">
        <f t="shared" si="55"/>
        <v>1.5656067508956539E-2</v>
      </c>
      <c r="W65" s="106">
        <f t="shared" si="56"/>
        <v>1.2799133710416299E-2</v>
      </c>
      <c r="X65" s="106">
        <f t="shared" si="57"/>
        <v>-5.5885467016523194E-2</v>
      </c>
      <c r="Y65" s="106">
        <f t="shared" si="58"/>
        <v>0.19962359851244571</v>
      </c>
      <c r="Z65" s="106">
        <f t="shared" si="59"/>
        <v>-0.16153202599957694</v>
      </c>
      <c r="AA65" s="106">
        <f t="shared" si="60"/>
        <v>-3.9320302075680047E-2</v>
      </c>
      <c r="AB65" s="7">
        <f t="shared" si="61"/>
        <v>108.24358243103028</v>
      </c>
      <c r="AC65" s="7">
        <f t="shared" si="2"/>
        <v>107.26549639078776</v>
      </c>
      <c r="AD65" s="7">
        <f t="shared" si="3"/>
        <v>108.47906666666665</v>
      </c>
      <c r="AE65" s="7">
        <f t="shared" si="62"/>
        <v>108.59013333333333</v>
      </c>
      <c r="AF65" s="7">
        <f t="shared" si="63"/>
        <v>108.63963333333334</v>
      </c>
      <c r="AG65" s="7">
        <f>IFERROR(AC65/'2019(2018=100)'!AF65*100-100,"")</f>
        <v>0.2984641738777043</v>
      </c>
      <c r="AH65" s="7">
        <f t="shared" si="64"/>
        <v>1.1313705867333397</v>
      </c>
      <c r="AI65" s="7">
        <f t="shared" si="65"/>
        <v>0.10238534500666674</v>
      </c>
      <c r="AJ65" s="7">
        <f t="shared" si="66"/>
        <v>4.5584251976251267E-2</v>
      </c>
    </row>
    <row r="66" spans="1:36" ht="12" customHeight="1" x14ac:dyDescent="0.2">
      <c r="A66" s="3" t="s">
        <v>27</v>
      </c>
      <c r="B66" s="3" t="s">
        <v>303</v>
      </c>
      <c r="C66" s="20">
        <v>103.0192</v>
      </c>
      <c r="D66" s="7">
        <v>103.13838958740234</v>
      </c>
      <c r="E66" s="7">
        <v>103.26967620849609</v>
      </c>
      <c r="F66" s="108">
        <v>103.3691</v>
      </c>
      <c r="G66" s="187">
        <v>103.49809999999999</v>
      </c>
      <c r="H66" s="106">
        <v>103.47190000000001</v>
      </c>
      <c r="I66" s="106">
        <v>103.44589999999999</v>
      </c>
      <c r="J66" s="106">
        <v>103.49209999999999</v>
      </c>
      <c r="K66" s="106">
        <v>103.6052</v>
      </c>
      <c r="L66" s="7">
        <v>103.81619999999999</v>
      </c>
      <c r="M66" s="7">
        <v>103.6883</v>
      </c>
      <c r="N66" s="7">
        <v>103.95399999999999</v>
      </c>
      <c r="O66" s="7">
        <v>103.9918</v>
      </c>
      <c r="P66" s="106">
        <f t="shared" si="49"/>
        <v>0.1156964792993449</v>
      </c>
      <c r="Q66" s="106">
        <f t="shared" si="50"/>
        <v>0.12729171128127348</v>
      </c>
      <c r="R66" s="106">
        <f t="shared" si="51"/>
        <v>9.627588189893288E-2</v>
      </c>
      <c r="S66" s="106">
        <f t="shared" si="52"/>
        <v>0.1247955143268058</v>
      </c>
      <c r="T66" s="106">
        <f t="shared" si="53"/>
        <v>-2.5314474371981532E-2</v>
      </c>
      <c r="U66" s="106">
        <f t="shared" si="54"/>
        <v>-2.5127595028223482E-2</v>
      </c>
      <c r="V66" s="106">
        <f t="shared" si="55"/>
        <v>4.4661025714901825E-2</v>
      </c>
      <c r="W66" s="106">
        <f t="shared" si="56"/>
        <v>0.10928370378029229</v>
      </c>
      <c r="X66" s="106">
        <f t="shared" si="57"/>
        <v>0.2036577314652277</v>
      </c>
      <c r="Y66" s="106">
        <f t="shared" si="58"/>
        <v>-0.12319849888552881</v>
      </c>
      <c r="Z66" s="106">
        <f t="shared" si="59"/>
        <v>0.25624877638075816</v>
      </c>
      <c r="AA66" s="106">
        <f t="shared" si="60"/>
        <v>3.636223714336495E-2</v>
      </c>
      <c r="AB66" s="7">
        <f t="shared" si="61"/>
        <v>103.56172214965819</v>
      </c>
      <c r="AC66" s="7">
        <f t="shared" si="2"/>
        <v>103.25905526529948</v>
      </c>
      <c r="AD66" s="7">
        <f t="shared" si="3"/>
        <v>103.47196666666666</v>
      </c>
      <c r="AE66" s="7">
        <f t="shared" si="62"/>
        <v>103.63783333333333</v>
      </c>
      <c r="AF66" s="7">
        <f t="shared" si="63"/>
        <v>103.87803333333333</v>
      </c>
      <c r="AG66" s="7">
        <f>IFERROR(AC66/'2019(2018=100)'!AF66*100-100,"")</f>
        <v>0.36187554984361725</v>
      </c>
      <c r="AH66" s="7">
        <f t="shared" si="64"/>
        <v>0.20619150622690086</v>
      </c>
      <c r="AI66" s="7">
        <f t="shared" si="65"/>
        <v>0.16030106705231617</v>
      </c>
      <c r="AJ66" s="7">
        <f t="shared" si="66"/>
        <v>0.23176864304701894</v>
      </c>
    </row>
    <row r="67" spans="1:36" ht="12" customHeight="1" x14ac:dyDescent="0.2">
      <c r="A67" s="3" t="s">
        <v>29</v>
      </c>
      <c r="B67" s="3" t="s">
        <v>304</v>
      </c>
      <c r="C67" s="20">
        <v>107.2423</v>
      </c>
      <c r="D67" s="7">
        <v>107.70372009277344</v>
      </c>
      <c r="E67" s="7">
        <v>108.20115661621094</v>
      </c>
      <c r="F67" s="108">
        <v>108.3831</v>
      </c>
      <c r="G67" s="187">
        <v>108.458</v>
      </c>
      <c r="H67" s="106">
        <v>108.84350000000001</v>
      </c>
      <c r="I67" s="106">
        <v>108.7398</v>
      </c>
      <c r="J67" s="106">
        <v>108.9935</v>
      </c>
      <c r="K67" s="106">
        <v>109.2589</v>
      </c>
      <c r="L67" s="7">
        <v>109.33369999999999</v>
      </c>
      <c r="M67" s="7">
        <v>109.447</v>
      </c>
      <c r="N67" s="7">
        <v>109.8278</v>
      </c>
      <c r="O67" s="7">
        <v>109.8326</v>
      </c>
      <c r="P67" s="106">
        <f t="shared" si="49"/>
        <v>0.43025941515001875</v>
      </c>
      <c r="Q67" s="106">
        <f t="shared" si="50"/>
        <v>0.46185639921168331</v>
      </c>
      <c r="R67" s="106">
        <f t="shared" si="51"/>
        <v>0.16815290102158542</v>
      </c>
      <c r="S67" s="106">
        <f t="shared" si="52"/>
        <v>6.9106714976769013E-2</v>
      </c>
      <c r="T67" s="106">
        <f t="shared" si="53"/>
        <v>0.3554371277360957</v>
      </c>
      <c r="U67" s="106">
        <f t="shared" si="54"/>
        <v>-9.5274407750579826E-2</v>
      </c>
      <c r="V67" s="106">
        <f t="shared" si="55"/>
        <v>0.23330923911943557</v>
      </c>
      <c r="W67" s="106">
        <f t="shared" si="56"/>
        <v>0.24350075921960013</v>
      </c>
      <c r="X67" s="106">
        <f t="shared" si="57"/>
        <v>6.8461242058987182E-2</v>
      </c>
      <c r="Y67" s="106">
        <f t="shared" si="58"/>
        <v>0.10362770124856979</v>
      </c>
      <c r="Z67" s="106">
        <f t="shared" si="59"/>
        <v>0.34793096201815388</v>
      </c>
      <c r="AA67" s="106">
        <f t="shared" si="60"/>
        <v>4.3704781485160993E-3</v>
      </c>
      <c r="AB67" s="7">
        <f t="shared" si="61"/>
        <v>108.91856472574871</v>
      </c>
      <c r="AC67" s="7">
        <f t="shared" si="2"/>
        <v>108.09599223632813</v>
      </c>
      <c r="AD67" s="7">
        <f t="shared" si="3"/>
        <v>108.68043333333333</v>
      </c>
      <c r="AE67" s="7">
        <f t="shared" si="62"/>
        <v>109.19536666666666</v>
      </c>
      <c r="AF67" s="7">
        <f t="shared" si="63"/>
        <v>109.70246666666667</v>
      </c>
      <c r="AG67" s="7">
        <f>IFERROR(AC67/'2019(2018=100)'!AF67*100-100,"")</f>
        <v>0.9430970817194293</v>
      </c>
      <c r="AH67" s="7">
        <f t="shared" si="64"/>
        <v>0.5406686084415071</v>
      </c>
      <c r="AI67" s="7">
        <f t="shared" si="65"/>
        <v>0.47380500568485218</v>
      </c>
      <c r="AJ67" s="7">
        <f t="shared" si="66"/>
        <v>0.46439699364533737</v>
      </c>
    </row>
    <row r="68" spans="1:36" ht="12" customHeight="1" x14ac:dyDescent="0.2">
      <c r="A68" s="3" t="s">
        <v>31</v>
      </c>
      <c r="B68" s="3" t="s">
        <v>32</v>
      </c>
      <c r="C68" s="20">
        <v>106.0003</v>
      </c>
      <c r="D68" s="7">
        <v>106.31621551513672</v>
      </c>
      <c r="E68" s="7">
        <v>106.67961883544922</v>
      </c>
      <c r="F68" s="108">
        <v>106.9372</v>
      </c>
      <c r="G68" s="187">
        <v>106.9372</v>
      </c>
      <c r="H68" s="106">
        <v>106.9529</v>
      </c>
      <c r="I68" s="106">
        <v>107.479</v>
      </c>
      <c r="J68" s="106">
        <v>107.5975</v>
      </c>
      <c r="K68" s="106">
        <v>108.0046</v>
      </c>
      <c r="L68" s="7">
        <v>108.01609999999999</v>
      </c>
      <c r="M68" s="7">
        <v>108.02200000000001</v>
      </c>
      <c r="N68" s="7">
        <v>108.02200000000001</v>
      </c>
      <c r="O68" s="7">
        <v>108.0462</v>
      </c>
      <c r="P68" s="106">
        <f t="shared" si="49"/>
        <v>0.29803266135731121</v>
      </c>
      <c r="Q68" s="106">
        <f t="shared" si="50"/>
        <v>0.34181363449752666</v>
      </c>
      <c r="R68" s="106">
        <f t="shared" si="51"/>
        <v>0.24145302295099214</v>
      </c>
      <c r="S68" s="106">
        <f t="shared" si="52"/>
        <v>0</v>
      </c>
      <c r="T68" s="106">
        <f t="shared" si="53"/>
        <v>1.4681514010092656E-2</v>
      </c>
      <c r="U68" s="106">
        <f t="shared" si="54"/>
        <v>0.49189877039333396</v>
      </c>
      <c r="V68" s="106">
        <f t="shared" si="55"/>
        <v>0.1102540961490206</v>
      </c>
      <c r="W68" s="106">
        <f t="shared" si="56"/>
        <v>0.37835451567183043</v>
      </c>
      <c r="X68" s="106">
        <f t="shared" si="57"/>
        <v>1.0647694635238736E-2</v>
      </c>
      <c r="Y68" s="106">
        <f t="shared" si="58"/>
        <v>5.4621486982142642E-3</v>
      </c>
      <c r="Z68" s="106">
        <f t="shared" si="59"/>
        <v>0</v>
      </c>
      <c r="AA68" s="106">
        <f t="shared" si="60"/>
        <v>2.2402843865123145E-2</v>
      </c>
      <c r="AB68" s="7">
        <f t="shared" si="61"/>
        <v>107.41754452921549</v>
      </c>
      <c r="AC68" s="7">
        <f t="shared" si="2"/>
        <v>106.64434478352865</v>
      </c>
      <c r="AD68" s="7">
        <f t="shared" si="3"/>
        <v>107.12303333333334</v>
      </c>
      <c r="AE68" s="7">
        <f t="shared" si="62"/>
        <v>107.87273333333333</v>
      </c>
      <c r="AF68" s="7">
        <f t="shared" si="63"/>
        <v>108.03006666666666</v>
      </c>
      <c r="AG68" s="7">
        <f>IFERROR(AC68/'2019(2018=100)'!AF68*100-100,"")</f>
        <v>0.99843146613996225</v>
      </c>
      <c r="AH68" s="7">
        <f t="shared" si="64"/>
        <v>0.448864448252138</v>
      </c>
      <c r="AI68" s="7">
        <f t="shared" si="65"/>
        <v>0.69984948770742506</v>
      </c>
      <c r="AJ68" s="7">
        <f t="shared" si="66"/>
        <v>0.14585088230512611</v>
      </c>
    </row>
    <row r="69" spans="1:36" ht="12" customHeight="1" x14ac:dyDescent="0.2">
      <c r="A69" s="3" t="s">
        <v>33</v>
      </c>
      <c r="B69" s="3" t="s">
        <v>43</v>
      </c>
      <c r="C69" s="20">
        <v>103.01139999999999</v>
      </c>
      <c r="D69" s="7">
        <v>103.03121185302734</v>
      </c>
      <c r="E69" s="7">
        <v>103.36667633056641</v>
      </c>
      <c r="F69" s="108">
        <v>103.2941</v>
      </c>
      <c r="G69" s="187">
        <v>103.334</v>
      </c>
      <c r="H69" s="106">
        <v>103.3486</v>
      </c>
      <c r="I69" s="106">
        <v>103.6057</v>
      </c>
      <c r="J69" s="106">
        <v>103.7817</v>
      </c>
      <c r="K69" s="106">
        <v>103.7957</v>
      </c>
      <c r="L69" s="7">
        <v>103.8344</v>
      </c>
      <c r="M69" s="7">
        <v>103.8297</v>
      </c>
      <c r="N69" s="7">
        <v>103.8385</v>
      </c>
      <c r="O69" s="7">
        <v>103.86490000000001</v>
      </c>
      <c r="P69" s="106">
        <f t="shared" si="49"/>
        <v>1.9232680098852484E-2</v>
      </c>
      <c r="Q69" s="106">
        <f t="shared" si="50"/>
        <v>0.32559500320891743</v>
      </c>
      <c r="R69" s="106">
        <f t="shared" si="51"/>
        <v>-7.0212502851802583E-2</v>
      </c>
      <c r="S69" s="106">
        <f t="shared" si="52"/>
        <v>3.8627569241626247E-2</v>
      </c>
      <c r="T69" s="106">
        <f t="shared" si="53"/>
        <v>1.4128941103592751E-2</v>
      </c>
      <c r="U69" s="106">
        <f t="shared" si="54"/>
        <v>0.24876969789625036</v>
      </c>
      <c r="V69" s="106">
        <f t="shared" si="55"/>
        <v>0.16987482348945093</v>
      </c>
      <c r="W69" s="106">
        <f t="shared" si="56"/>
        <v>1.3489854184300043E-2</v>
      </c>
      <c r="X69" s="106">
        <f t="shared" si="57"/>
        <v>3.7284781546830459E-2</v>
      </c>
      <c r="Y69" s="106">
        <f t="shared" si="58"/>
        <v>-4.5264382516734258E-3</v>
      </c>
      <c r="Z69" s="106">
        <f t="shared" si="59"/>
        <v>8.4754169568128646E-3</v>
      </c>
      <c r="AA69" s="106">
        <f t="shared" si="60"/>
        <v>2.5424096072271141E-2</v>
      </c>
      <c r="AB69" s="7">
        <f t="shared" si="61"/>
        <v>103.57709901529948</v>
      </c>
      <c r="AC69" s="7">
        <f t="shared" si="2"/>
        <v>103.23066272786458</v>
      </c>
      <c r="AD69" s="7">
        <f t="shared" si="3"/>
        <v>103.42943333333334</v>
      </c>
      <c r="AE69" s="7">
        <f t="shared" si="62"/>
        <v>103.80393333333335</v>
      </c>
      <c r="AF69" s="7">
        <f t="shared" si="63"/>
        <v>103.84436666666666</v>
      </c>
      <c r="AG69" s="7">
        <f>IFERROR(AC69/'2019(2018=100)'!AF69*100-100,"")</f>
        <v>0.23020472916068968</v>
      </c>
      <c r="AH69" s="7">
        <f t="shared" si="64"/>
        <v>0.1925499655008025</v>
      </c>
      <c r="AI69" s="7">
        <f t="shared" si="65"/>
        <v>0.36208261800396713</v>
      </c>
      <c r="AJ69" s="7">
        <f t="shared" si="66"/>
        <v>3.8951638955225576E-2</v>
      </c>
    </row>
    <row r="70" spans="1:36" ht="12" customHeight="1" x14ac:dyDescent="0.2">
      <c r="A70" s="3" t="s">
        <v>34</v>
      </c>
      <c r="B70" s="3" t="s">
        <v>305</v>
      </c>
      <c r="C70" s="20">
        <v>106.6957</v>
      </c>
      <c r="D70" s="7">
        <v>106.69568634033203</v>
      </c>
      <c r="E70" s="7">
        <v>106.69568634033203</v>
      </c>
      <c r="F70" s="108">
        <v>106.6844</v>
      </c>
      <c r="G70" s="187">
        <v>106.7529</v>
      </c>
      <c r="H70" s="106">
        <v>106.7628</v>
      </c>
      <c r="I70" s="106">
        <v>106.759</v>
      </c>
      <c r="J70" s="106">
        <v>106.759</v>
      </c>
      <c r="K70" s="106">
        <v>106.7101</v>
      </c>
      <c r="L70" s="7">
        <v>106.69880000000001</v>
      </c>
      <c r="M70" s="7">
        <v>106.69880000000001</v>
      </c>
      <c r="N70" s="7">
        <v>106.67700000000001</v>
      </c>
      <c r="O70" s="7">
        <v>106.67700000000001</v>
      </c>
      <c r="P70" s="106">
        <f t="shared" si="49"/>
        <v>-1.2802454051552559E-5</v>
      </c>
      <c r="Q70" s="106">
        <f t="shared" si="50"/>
        <v>0</v>
      </c>
      <c r="R70" s="106">
        <f t="shared" si="51"/>
        <v>-1.0578066198505098E-2</v>
      </c>
      <c r="S70" s="106">
        <f t="shared" si="52"/>
        <v>6.4208075407464094E-2</v>
      </c>
      <c r="T70" s="106">
        <f t="shared" si="53"/>
        <v>9.2737527505022399E-3</v>
      </c>
      <c r="U70" s="106">
        <f t="shared" si="54"/>
        <v>-3.5592921879157302E-3</v>
      </c>
      <c r="V70" s="106">
        <f t="shared" si="55"/>
        <v>0</v>
      </c>
      <c r="W70" s="106">
        <f t="shared" si="56"/>
        <v>-4.580410082523656E-2</v>
      </c>
      <c r="X70" s="106">
        <f t="shared" si="57"/>
        <v>-1.0589438113157712E-2</v>
      </c>
      <c r="Y70" s="106">
        <f t="shared" si="58"/>
        <v>0</v>
      </c>
      <c r="Z70" s="106">
        <f t="shared" si="59"/>
        <v>-2.0431345057303929E-2</v>
      </c>
      <c r="AA70" s="106">
        <f t="shared" si="60"/>
        <v>0</v>
      </c>
      <c r="AB70" s="7">
        <f t="shared" si="61"/>
        <v>106.71426439005533</v>
      </c>
      <c r="AC70" s="7">
        <f t="shared" si="2"/>
        <v>106.69192422688802</v>
      </c>
      <c r="AD70" s="7">
        <f t="shared" si="3"/>
        <v>106.75823333333334</v>
      </c>
      <c r="AE70" s="7">
        <f t="shared" si="62"/>
        <v>106.72263333333335</v>
      </c>
      <c r="AF70" s="7">
        <f t="shared" si="63"/>
        <v>106.68426666666669</v>
      </c>
      <c r="AG70" s="7">
        <f>IFERROR(AC70/'2019(2018=100)'!AF70*100-100,"")</f>
        <v>2.8711657262775248E-2</v>
      </c>
      <c r="AH70" s="7">
        <f t="shared" si="64"/>
        <v>6.2150070800399249E-2</v>
      </c>
      <c r="AI70" s="7">
        <f t="shared" si="65"/>
        <v>-3.3346374221864039E-2</v>
      </c>
      <c r="AJ70" s="7">
        <f t="shared" si="66"/>
        <v>-3.5949887543367254E-2</v>
      </c>
    </row>
    <row r="71" spans="1:36" ht="12" customHeight="1" x14ac:dyDescent="0.2">
      <c r="A71" s="3"/>
      <c r="B71" s="3" t="s">
        <v>306</v>
      </c>
      <c r="C71" s="20">
        <v>105.2752</v>
      </c>
      <c r="D71" s="7">
        <v>105.31607055664063</v>
      </c>
      <c r="E71" s="7">
        <v>105.83092498779297</v>
      </c>
      <c r="F71" s="108">
        <v>106.19759999999999</v>
      </c>
      <c r="G71" s="187">
        <v>106.19759999999999</v>
      </c>
      <c r="H71" s="106">
        <v>106.5301</v>
      </c>
      <c r="I71" s="106">
        <v>106.84690000000001</v>
      </c>
      <c r="J71" s="106">
        <v>107.7811</v>
      </c>
      <c r="K71" s="106">
        <v>108.2636</v>
      </c>
      <c r="L71" s="7">
        <v>108.2636</v>
      </c>
      <c r="M71" s="7">
        <v>108.25700000000001</v>
      </c>
      <c r="N71" s="7">
        <v>108.25700000000001</v>
      </c>
      <c r="O71" s="7">
        <v>107.9579</v>
      </c>
      <c r="P71" s="106">
        <f t="shared" si="49"/>
        <v>3.8822587504583339E-2</v>
      </c>
      <c r="Q71" s="106">
        <f t="shared" si="50"/>
        <v>0.48886597119614805</v>
      </c>
      <c r="R71" s="106">
        <f t="shared" si="51"/>
        <v>0.34647246279790522</v>
      </c>
      <c r="S71" s="106">
        <f t="shared" si="52"/>
        <v>0</v>
      </c>
      <c r="T71" s="106">
        <f t="shared" si="53"/>
        <v>0.31309558784758451</v>
      </c>
      <c r="U71" s="106">
        <f t="shared" si="54"/>
        <v>0.29738074027902428</v>
      </c>
      <c r="V71" s="106">
        <f t="shared" si="55"/>
        <v>0.87433514683156943</v>
      </c>
      <c r="W71" s="106">
        <f t="shared" si="56"/>
        <v>0.44766661316315037</v>
      </c>
      <c r="X71" s="106">
        <f t="shared" si="57"/>
        <v>0</v>
      </c>
      <c r="Y71" s="106">
        <f t="shared" si="58"/>
        <v>-6.096231789811668E-3</v>
      </c>
      <c r="Z71" s="106">
        <f t="shared" si="59"/>
        <v>0</v>
      </c>
      <c r="AA71" s="106">
        <f t="shared" si="60"/>
        <v>-0.27628698375164618</v>
      </c>
      <c r="AB71" s="7">
        <f t="shared" si="61"/>
        <v>107.14161629536947</v>
      </c>
      <c r="AC71" s="7">
        <f t="shared" ref="AC71:AC134" si="67">IFERROR(AVERAGE(D71:F71),"")</f>
        <v>105.78153184814452</v>
      </c>
      <c r="AD71" s="7">
        <f t="shared" ref="AD71:AD134" si="68">IFERROR(AVERAGE(G71:I71),"")</f>
        <v>106.52486666666668</v>
      </c>
      <c r="AE71" s="7">
        <f t="shared" si="62"/>
        <v>108.10276666666665</v>
      </c>
      <c r="AF71" s="7">
        <f t="shared" si="63"/>
        <v>108.15730000000001</v>
      </c>
      <c r="AG71" s="7">
        <f>IFERROR(AC71/'2019(2018=100)'!AF71*100-100,"")</f>
        <v>0.48096023388654885</v>
      </c>
      <c r="AH71" s="7">
        <f t="shared" si="64"/>
        <v>0.70270755729767131</v>
      </c>
      <c r="AI71" s="7">
        <f t="shared" si="65"/>
        <v>1.4812503872335014</v>
      </c>
      <c r="AJ71" s="7">
        <f t="shared" si="66"/>
        <v>5.0445825777529762E-2</v>
      </c>
    </row>
    <row r="72" spans="1:36" ht="12" customHeight="1" x14ac:dyDescent="0.2">
      <c r="A72" s="3"/>
      <c r="B72" s="3" t="s">
        <v>307</v>
      </c>
      <c r="C72" s="20">
        <v>100</v>
      </c>
      <c r="D72" s="7">
        <v>100</v>
      </c>
      <c r="E72" s="7">
        <v>100</v>
      </c>
      <c r="F72" s="108">
        <v>100</v>
      </c>
      <c r="G72" s="187">
        <v>100</v>
      </c>
      <c r="H72" s="106">
        <v>100</v>
      </c>
      <c r="I72" s="106">
        <v>100</v>
      </c>
      <c r="J72" s="106">
        <v>100</v>
      </c>
      <c r="K72" s="106">
        <v>100</v>
      </c>
      <c r="L72" s="7">
        <v>100</v>
      </c>
      <c r="M72" s="7">
        <v>100</v>
      </c>
      <c r="N72" s="7">
        <v>100</v>
      </c>
      <c r="O72" s="7">
        <v>100</v>
      </c>
      <c r="P72" s="106">
        <f t="shared" si="49"/>
        <v>0</v>
      </c>
      <c r="Q72" s="106">
        <f t="shared" si="50"/>
        <v>0</v>
      </c>
      <c r="R72" s="106">
        <f t="shared" si="51"/>
        <v>0</v>
      </c>
      <c r="S72" s="106">
        <f t="shared" si="52"/>
        <v>0</v>
      </c>
      <c r="T72" s="106">
        <f t="shared" si="53"/>
        <v>0</v>
      </c>
      <c r="U72" s="106">
        <f t="shared" si="54"/>
        <v>0</v>
      </c>
      <c r="V72" s="106">
        <f t="shared" si="55"/>
        <v>0</v>
      </c>
      <c r="W72" s="106">
        <f t="shared" si="56"/>
        <v>0</v>
      </c>
      <c r="X72" s="106">
        <f t="shared" si="57"/>
        <v>0</v>
      </c>
      <c r="Y72" s="106">
        <f t="shared" si="58"/>
        <v>0</v>
      </c>
      <c r="Z72" s="106">
        <f t="shared" si="59"/>
        <v>0</v>
      </c>
      <c r="AA72" s="106">
        <f t="shared" si="60"/>
        <v>0</v>
      </c>
      <c r="AB72" s="7">
        <f t="shared" si="61"/>
        <v>100</v>
      </c>
      <c r="AC72" s="7">
        <f t="shared" si="67"/>
        <v>100</v>
      </c>
      <c r="AD72" s="7">
        <f t="shared" si="68"/>
        <v>100</v>
      </c>
      <c r="AE72" s="7">
        <f t="shared" si="62"/>
        <v>100</v>
      </c>
      <c r="AF72" s="7">
        <f t="shared" si="63"/>
        <v>100</v>
      </c>
      <c r="AG72" s="7">
        <f>IFERROR(AC72/'2019(2018=100)'!AF72*100-100,"")</f>
        <v>0</v>
      </c>
      <c r="AH72" s="7">
        <f t="shared" si="64"/>
        <v>0</v>
      </c>
      <c r="AI72" s="7">
        <f t="shared" si="65"/>
        <v>0</v>
      </c>
      <c r="AJ72" s="7">
        <f t="shared" si="66"/>
        <v>0</v>
      </c>
    </row>
    <row r="73" spans="1:36" ht="12" customHeight="1" x14ac:dyDescent="0.2">
      <c r="A73" s="3"/>
      <c r="B73" s="3" t="s">
        <v>308</v>
      </c>
      <c r="C73" s="20">
        <v>101.35</v>
      </c>
      <c r="D73" s="7">
        <v>101.42008209228516</v>
      </c>
      <c r="E73" s="7">
        <v>101.46445465087891</v>
      </c>
      <c r="F73" s="108">
        <v>101.6561</v>
      </c>
      <c r="G73" s="187">
        <v>102.291</v>
      </c>
      <c r="H73" s="106">
        <v>102.37</v>
      </c>
      <c r="I73" s="106">
        <v>102.4432</v>
      </c>
      <c r="J73" s="106">
        <v>102.7286</v>
      </c>
      <c r="K73" s="106">
        <v>102.79900000000001</v>
      </c>
      <c r="L73" s="7">
        <v>102.88420000000001</v>
      </c>
      <c r="M73" s="7">
        <v>102.9678</v>
      </c>
      <c r="N73" s="7">
        <v>103.2439</v>
      </c>
      <c r="O73" s="7">
        <v>103.2439</v>
      </c>
      <c r="P73" s="106">
        <f t="shared" si="49"/>
        <v>6.9148586369166765E-2</v>
      </c>
      <c r="Q73" s="106">
        <f t="shared" si="50"/>
        <v>4.3751254858364064E-2</v>
      </c>
      <c r="R73" s="106">
        <f t="shared" si="51"/>
        <v>0.18887929746482257</v>
      </c>
      <c r="S73" s="106">
        <f t="shared" si="52"/>
        <v>0.62455671622262798</v>
      </c>
      <c r="T73" s="106">
        <f t="shared" si="53"/>
        <v>7.7230645902389483E-2</v>
      </c>
      <c r="U73" s="106">
        <f t="shared" si="54"/>
        <v>7.1505323825334699E-2</v>
      </c>
      <c r="V73" s="106">
        <f t="shared" si="55"/>
        <v>0.27859340590687509</v>
      </c>
      <c r="W73" s="106">
        <f t="shared" si="56"/>
        <v>6.8530088018349034E-2</v>
      </c>
      <c r="X73" s="106">
        <f t="shared" si="57"/>
        <v>8.2880183659383988E-2</v>
      </c>
      <c r="Y73" s="106">
        <f t="shared" si="58"/>
        <v>8.125640282958102E-2</v>
      </c>
      <c r="Z73" s="106">
        <f t="shared" si="59"/>
        <v>0.26814207936848788</v>
      </c>
      <c r="AA73" s="106">
        <f t="shared" si="60"/>
        <v>0</v>
      </c>
      <c r="AB73" s="7">
        <f t="shared" si="61"/>
        <v>102.45935306193034</v>
      </c>
      <c r="AC73" s="7">
        <f t="shared" si="67"/>
        <v>101.51354558105469</v>
      </c>
      <c r="AD73" s="7">
        <f t="shared" si="68"/>
        <v>102.36806666666666</v>
      </c>
      <c r="AE73" s="7">
        <f t="shared" si="62"/>
        <v>102.80393333333335</v>
      </c>
      <c r="AF73" s="7">
        <f t="shared" si="63"/>
        <v>103.15186666666666</v>
      </c>
      <c r="AG73" s="7">
        <f>IFERROR(AC73/'2019(2018=100)'!AF73*100-100,"")</f>
        <v>0.1613671248689883</v>
      </c>
      <c r="AH73" s="7">
        <f t="shared" si="64"/>
        <v>0.84178035622809944</v>
      </c>
      <c r="AI73" s="7">
        <f t="shared" si="65"/>
        <v>0.42578382190801278</v>
      </c>
      <c r="AJ73" s="7">
        <f t="shared" si="66"/>
        <v>0.33844360040697552</v>
      </c>
    </row>
    <row r="74" spans="1:36" ht="12" customHeight="1" x14ac:dyDescent="0.2">
      <c r="A74" s="3"/>
      <c r="B74" s="3" t="s">
        <v>309</v>
      </c>
      <c r="C74" s="20">
        <v>105.8892</v>
      </c>
      <c r="D74" s="7">
        <v>106.47809600830078</v>
      </c>
      <c r="E74" s="7">
        <v>107.02220916748047</v>
      </c>
      <c r="F74" s="108">
        <v>107.5677</v>
      </c>
      <c r="G74" s="187">
        <v>107.777</v>
      </c>
      <c r="H74" s="106">
        <v>107.9033</v>
      </c>
      <c r="I74" s="106">
        <v>108.1314</v>
      </c>
      <c r="J74" s="106">
        <v>108.10850000000001</v>
      </c>
      <c r="K74" s="106">
        <v>108.3925</v>
      </c>
      <c r="L74" s="7">
        <v>108.5175</v>
      </c>
      <c r="M74" s="7">
        <v>108.4479</v>
      </c>
      <c r="N74" s="7">
        <v>108.5565</v>
      </c>
      <c r="O74" s="7">
        <v>108.72750000000001</v>
      </c>
      <c r="P74" s="106">
        <f t="shared" si="49"/>
        <v>0.55614359944242153</v>
      </c>
      <c r="Q74" s="106">
        <f t="shared" si="50"/>
        <v>0.51100947479119441</v>
      </c>
      <c r="R74" s="106">
        <f t="shared" si="51"/>
        <v>0.50969872212773737</v>
      </c>
      <c r="S74" s="106">
        <f t="shared" si="52"/>
        <v>0.19457513733212295</v>
      </c>
      <c r="T74" s="106">
        <f t="shared" si="53"/>
        <v>0.11718641268545582</v>
      </c>
      <c r="U74" s="106">
        <f t="shared" si="54"/>
        <v>0.21139297871334861</v>
      </c>
      <c r="V74" s="106">
        <f t="shared" si="55"/>
        <v>-2.1177937213423093E-2</v>
      </c>
      <c r="W74" s="106">
        <f t="shared" si="56"/>
        <v>0.26269904771594099</v>
      </c>
      <c r="X74" s="106">
        <f t="shared" si="57"/>
        <v>0.11532163203173695</v>
      </c>
      <c r="Y74" s="106">
        <f t="shared" si="58"/>
        <v>-6.413712074089517E-2</v>
      </c>
      <c r="Z74" s="106">
        <f t="shared" si="59"/>
        <v>0.10014025167845375</v>
      </c>
      <c r="AA74" s="106">
        <f t="shared" si="60"/>
        <v>0.15752165922815209</v>
      </c>
      <c r="AB74" s="7">
        <f t="shared" si="61"/>
        <v>107.96917543131509</v>
      </c>
      <c r="AC74" s="7">
        <f t="shared" si="67"/>
        <v>107.02266839192708</v>
      </c>
      <c r="AD74" s="7">
        <f t="shared" si="68"/>
        <v>107.93723333333332</v>
      </c>
      <c r="AE74" s="7">
        <f t="shared" si="62"/>
        <v>108.3395</v>
      </c>
      <c r="AF74" s="7">
        <f t="shared" si="63"/>
        <v>108.57729999999999</v>
      </c>
      <c r="AG74" s="7">
        <f>IFERROR(AC74/'2019(2018=100)'!AF74*100-100,"")</f>
        <v>1.1492038552622716</v>
      </c>
      <c r="AH74" s="7">
        <f t="shared" si="64"/>
        <v>0.85455254961222238</v>
      </c>
      <c r="AI74" s="7">
        <f t="shared" si="65"/>
        <v>0.37268573062678456</v>
      </c>
      <c r="AJ74" s="7">
        <f t="shared" si="66"/>
        <v>0.21949519796564232</v>
      </c>
    </row>
    <row r="75" spans="1:36" s="46" customFormat="1" x14ac:dyDescent="0.2">
      <c r="A75" s="54" t="s">
        <v>36</v>
      </c>
      <c r="B75" s="54" t="s">
        <v>37</v>
      </c>
      <c r="C75" s="20">
        <v>104.1313</v>
      </c>
      <c r="D75" s="109">
        <v>104.07073974609375</v>
      </c>
      <c r="E75" s="109">
        <v>104.34782409667969</v>
      </c>
      <c r="F75" s="110">
        <v>104.3419</v>
      </c>
      <c r="G75" s="186">
        <v>104.53870000000001</v>
      </c>
      <c r="H75" s="105">
        <v>104.5175</v>
      </c>
      <c r="I75" s="105">
        <v>104.6465</v>
      </c>
      <c r="J75" s="105">
        <v>104.7736</v>
      </c>
      <c r="K75" s="105">
        <v>104.8068</v>
      </c>
      <c r="L75" s="109">
        <v>104.8108</v>
      </c>
      <c r="M75" s="109">
        <v>104.6005</v>
      </c>
      <c r="N75" s="109">
        <v>104.6434</v>
      </c>
      <c r="O75" s="109">
        <v>104.709</v>
      </c>
      <c r="P75" s="105">
        <f t="shared" si="49"/>
        <v>-5.815758941474769E-2</v>
      </c>
      <c r="Q75" s="105">
        <f t="shared" si="50"/>
        <v>0.26624616223729447</v>
      </c>
      <c r="R75" s="105">
        <f t="shared" si="51"/>
        <v>-5.6772594263350129E-3</v>
      </c>
      <c r="S75" s="105">
        <f t="shared" si="52"/>
        <v>0.18861071151667375</v>
      </c>
      <c r="T75" s="105">
        <f t="shared" si="53"/>
        <v>-2.0279571106200933E-2</v>
      </c>
      <c r="U75" s="105">
        <f t="shared" si="54"/>
        <v>0.12342430693425399</v>
      </c>
      <c r="V75" s="105">
        <f t="shared" si="55"/>
        <v>0.12145652267395235</v>
      </c>
      <c r="W75" s="105">
        <f t="shared" si="56"/>
        <v>3.1687371627953098E-2</v>
      </c>
      <c r="X75" s="105">
        <f t="shared" si="57"/>
        <v>3.8165462546260187E-3</v>
      </c>
      <c r="Y75" s="105">
        <f t="shared" si="58"/>
        <v>-0.2006472615417465</v>
      </c>
      <c r="Z75" s="105">
        <f t="shared" si="59"/>
        <v>4.101318827348166E-2</v>
      </c>
      <c r="AA75" s="105">
        <f t="shared" si="60"/>
        <v>6.2689094582182747E-2</v>
      </c>
      <c r="AB75" s="109">
        <f t="shared" si="61"/>
        <v>104.56727198689777</v>
      </c>
      <c r="AC75" s="109">
        <f t="shared" si="67"/>
        <v>104.25348794759115</v>
      </c>
      <c r="AD75" s="109">
        <f t="shared" si="68"/>
        <v>104.56756666666666</v>
      </c>
      <c r="AE75" s="109">
        <f t="shared" si="62"/>
        <v>104.79706666666668</v>
      </c>
      <c r="AF75" s="109">
        <f t="shared" si="63"/>
        <v>104.65096666666666</v>
      </c>
      <c r="AG75" s="109">
        <f>IFERROR(AC75/'2019(2018=100)'!AF75*100-100,"")</f>
        <v>0.2646268750776386</v>
      </c>
      <c r="AH75" s="109">
        <f t="shared" si="64"/>
        <v>0.30126447110660592</v>
      </c>
      <c r="AI75" s="109">
        <f t="shared" si="65"/>
        <v>0.21947531851019164</v>
      </c>
      <c r="AJ75" s="109">
        <f t="shared" si="66"/>
        <v>-0.13941229907200636</v>
      </c>
    </row>
    <row r="76" spans="1:36" ht="12" customHeight="1" x14ac:dyDescent="0.2">
      <c r="A76" s="3" t="s">
        <v>38</v>
      </c>
      <c r="B76" s="3" t="s">
        <v>39</v>
      </c>
      <c r="C76" s="20">
        <v>96.620230000000006</v>
      </c>
      <c r="D76" s="7">
        <v>97.058120727539063</v>
      </c>
      <c r="E76" s="7">
        <v>97.6041259765625</v>
      </c>
      <c r="F76" s="108">
        <v>97.604129999999998</v>
      </c>
      <c r="G76" s="187">
        <v>97.400300000000001</v>
      </c>
      <c r="H76" s="106">
        <v>96.816249999999997</v>
      </c>
      <c r="I76" s="106">
        <v>96.966290000000001</v>
      </c>
      <c r="J76" s="106">
        <v>96.621030000000005</v>
      </c>
      <c r="K76" s="106">
        <v>97.349080000000001</v>
      </c>
      <c r="L76" s="7">
        <v>97.385890000000003</v>
      </c>
      <c r="M76" s="7">
        <v>97.623570000000001</v>
      </c>
      <c r="N76" s="7">
        <v>97.711860000000001</v>
      </c>
      <c r="O76" s="7">
        <v>97.927440000000004</v>
      </c>
      <c r="P76" s="106">
        <f t="shared" si="49"/>
        <v>0.45320811960296226</v>
      </c>
      <c r="Q76" s="106">
        <f t="shared" si="50"/>
        <v>0.56255493608429674</v>
      </c>
      <c r="R76" s="106">
        <f t="shared" si="51"/>
        <v>4.1222002238328059E-6</v>
      </c>
      <c r="S76" s="106">
        <f t="shared" si="52"/>
        <v>-0.20883337621062026</v>
      </c>
      <c r="T76" s="106">
        <f t="shared" si="53"/>
        <v>-0.59963881014741105</v>
      </c>
      <c r="U76" s="106">
        <f t="shared" si="54"/>
        <v>0.1549739842226785</v>
      </c>
      <c r="V76" s="106">
        <f t="shared" si="55"/>
        <v>-0.35606188501178337</v>
      </c>
      <c r="W76" s="106">
        <f t="shared" si="56"/>
        <v>0.75351090751154004</v>
      </c>
      <c r="X76" s="106">
        <f t="shared" si="57"/>
        <v>3.781237583343966E-2</v>
      </c>
      <c r="Y76" s="106">
        <f t="shared" si="58"/>
        <v>0.24405999678187129</v>
      </c>
      <c r="Z76" s="106">
        <f t="shared" si="59"/>
        <v>9.0439224871616375E-2</v>
      </c>
      <c r="AA76" s="106">
        <f t="shared" si="60"/>
        <v>0.2206282840179199</v>
      </c>
      <c r="AB76" s="7">
        <f t="shared" si="61"/>
        <v>97.339007225341788</v>
      </c>
      <c r="AC76" s="7">
        <f t="shared" si="67"/>
        <v>97.422125568033849</v>
      </c>
      <c r="AD76" s="7">
        <f t="shared" si="68"/>
        <v>97.060946666666666</v>
      </c>
      <c r="AE76" s="7">
        <f t="shared" si="62"/>
        <v>97.11866666666667</v>
      </c>
      <c r="AF76" s="7">
        <f t="shared" si="63"/>
        <v>97.754290000000012</v>
      </c>
      <c r="AG76" s="7">
        <f>IFERROR(AC76/'2019(2018=100)'!AF76*100-100,"")</f>
        <v>0.2501866758319693</v>
      </c>
      <c r="AH76" s="7">
        <f t="shared" si="64"/>
        <v>-0.37073601018380486</v>
      </c>
      <c r="AI76" s="7">
        <f t="shared" si="65"/>
        <v>5.9467790066207726E-2</v>
      </c>
      <c r="AJ76" s="7">
        <f t="shared" si="66"/>
        <v>0.65448111588572999</v>
      </c>
    </row>
    <row r="77" spans="1:36" ht="12" customHeight="1" x14ac:dyDescent="0.2">
      <c r="A77" s="3" t="s">
        <v>40</v>
      </c>
      <c r="B77" s="3" t="s">
        <v>310</v>
      </c>
      <c r="C77" s="20">
        <v>101.59869999999999</v>
      </c>
      <c r="D77" s="7">
        <v>100.8701171875</v>
      </c>
      <c r="E77" s="7">
        <v>101.54605102539063</v>
      </c>
      <c r="F77" s="108">
        <v>101.5461</v>
      </c>
      <c r="G77" s="187">
        <v>102.2229</v>
      </c>
      <c r="H77" s="106">
        <v>102.19629999999999</v>
      </c>
      <c r="I77" s="106">
        <v>102.59269999999999</v>
      </c>
      <c r="J77" s="106">
        <v>102.8776</v>
      </c>
      <c r="K77" s="106">
        <v>102.9191</v>
      </c>
      <c r="L77" s="7">
        <v>102.9191</v>
      </c>
      <c r="M77" s="7">
        <v>102.86879999999999</v>
      </c>
      <c r="N77" s="7">
        <v>102.9742</v>
      </c>
      <c r="O77" s="7">
        <v>103.1437</v>
      </c>
      <c r="P77" s="106">
        <f t="shared" si="49"/>
        <v>-0.71711824314681394</v>
      </c>
      <c r="Q77" s="106">
        <f t="shared" si="50"/>
        <v>0.67010315516355945</v>
      </c>
      <c r="R77" s="106">
        <f t="shared" si="51"/>
        <v>4.8228964956820164E-5</v>
      </c>
      <c r="S77" s="106">
        <f t="shared" si="52"/>
        <v>0.66649531592055666</v>
      </c>
      <c r="T77" s="106">
        <f t="shared" si="53"/>
        <v>-2.6021566596128309E-2</v>
      </c>
      <c r="U77" s="106">
        <f t="shared" si="54"/>
        <v>0.38788097025039292</v>
      </c>
      <c r="V77" s="106">
        <f t="shared" si="55"/>
        <v>0.27770007027791621</v>
      </c>
      <c r="W77" s="106">
        <f t="shared" si="56"/>
        <v>4.0339199203714315E-2</v>
      </c>
      <c r="X77" s="106">
        <f t="shared" si="57"/>
        <v>0</v>
      </c>
      <c r="Y77" s="106">
        <f t="shared" si="58"/>
        <v>-4.8873338379380016E-2</v>
      </c>
      <c r="Z77" s="106">
        <f t="shared" si="59"/>
        <v>0.10246061001974738</v>
      </c>
      <c r="AA77" s="106">
        <f t="shared" si="60"/>
        <v>0.16460433778557615</v>
      </c>
      <c r="AB77" s="7">
        <f t="shared" si="61"/>
        <v>102.38972235107421</v>
      </c>
      <c r="AC77" s="7">
        <f t="shared" si="67"/>
        <v>101.32075607096355</v>
      </c>
      <c r="AD77" s="7">
        <f t="shared" si="68"/>
        <v>102.33729999999998</v>
      </c>
      <c r="AE77" s="7">
        <f t="shared" si="62"/>
        <v>102.90526666666666</v>
      </c>
      <c r="AF77" s="7">
        <f t="shared" si="63"/>
        <v>102.99556666666666</v>
      </c>
      <c r="AG77" s="7">
        <f>IFERROR(AC77/'2019(2018=100)'!AF77*100-100,"")</f>
        <v>-4.7395183761139492E-2</v>
      </c>
      <c r="AH77" s="7">
        <f t="shared" si="64"/>
        <v>1.0032928774479757</v>
      </c>
      <c r="AI77" s="7">
        <f t="shared" si="65"/>
        <v>0.5549947738182226</v>
      </c>
      <c r="AJ77" s="7">
        <f t="shared" si="66"/>
        <v>8.7750610755918501E-2</v>
      </c>
    </row>
    <row r="78" spans="1:36" ht="12" customHeight="1" x14ac:dyDescent="0.2">
      <c r="A78" s="3" t="s">
        <v>41</v>
      </c>
      <c r="B78" s="3" t="s">
        <v>311</v>
      </c>
      <c r="C78" s="20">
        <v>100.7043</v>
      </c>
      <c r="D78" s="7">
        <v>100.70432281494141</v>
      </c>
      <c r="E78" s="7">
        <v>100.70432281494141</v>
      </c>
      <c r="F78" s="108">
        <v>100.7043</v>
      </c>
      <c r="G78" s="187">
        <v>100.7043</v>
      </c>
      <c r="H78" s="106">
        <v>100.7043</v>
      </c>
      <c r="I78" s="106">
        <v>100.7043</v>
      </c>
      <c r="J78" s="106">
        <v>100.7043</v>
      </c>
      <c r="K78" s="106">
        <v>100.7043</v>
      </c>
      <c r="L78" s="7">
        <v>100.7043</v>
      </c>
      <c r="M78" s="7">
        <v>99.753110000000007</v>
      </c>
      <c r="N78" s="7">
        <v>99.753110000000007</v>
      </c>
      <c r="O78" s="7">
        <v>99.753110000000007</v>
      </c>
      <c r="P78" s="106">
        <f t="shared" si="49"/>
        <v>2.2655379567027012E-5</v>
      </c>
      <c r="Q78" s="106">
        <f t="shared" si="50"/>
        <v>0</v>
      </c>
      <c r="R78" s="106">
        <f t="shared" si="51"/>
        <v>-2.265537443690846E-5</v>
      </c>
      <c r="S78" s="106">
        <f t="shared" si="52"/>
        <v>0</v>
      </c>
      <c r="T78" s="106">
        <f t="shared" si="53"/>
        <v>0</v>
      </c>
      <c r="U78" s="106">
        <f t="shared" si="54"/>
        <v>0</v>
      </c>
      <c r="V78" s="106">
        <f t="shared" si="55"/>
        <v>0</v>
      </c>
      <c r="W78" s="106">
        <f t="shared" si="56"/>
        <v>0</v>
      </c>
      <c r="X78" s="106">
        <f t="shared" si="57"/>
        <v>0</v>
      </c>
      <c r="Y78" s="106">
        <f t="shared" si="58"/>
        <v>-0.94453762153155196</v>
      </c>
      <c r="Z78" s="106">
        <f t="shared" si="59"/>
        <v>0</v>
      </c>
      <c r="AA78" s="106">
        <f t="shared" si="60"/>
        <v>0</v>
      </c>
      <c r="AB78" s="7">
        <f t="shared" si="61"/>
        <v>100.46650630249025</v>
      </c>
      <c r="AC78" s="7">
        <f t="shared" si="67"/>
        <v>100.70431520996094</v>
      </c>
      <c r="AD78" s="7">
        <f t="shared" si="68"/>
        <v>100.7043</v>
      </c>
      <c r="AE78" s="7">
        <f t="shared" si="62"/>
        <v>100.7043</v>
      </c>
      <c r="AF78" s="7">
        <f t="shared" si="63"/>
        <v>99.753110000000007</v>
      </c>
      <c r="AG78" s="7">
        <f>IFERROR(AC78/'2019(2018=100)'!AF78*100-100,"")</f>
        <v>0.31206161170531743</v>
      </c>
      <c r="AH78" s="7">
        <f t="shared" si="64"/>
        <v>-1.5103584090070399E-5</v>
      </c>
      <c r="AI78" s="7">
        <f t="shared" si="65"/>
        <v>0</v>
      </c>
      <c r="AJ78" s="7">
        <f t="shared" si="66"/>
        <v>-0.94453762153155196</v>
      </c>
    </row>
    <row r="79" spans="1:36" ht="12" customHeight="1" x14ac:dyDescent="0.2">
      <c r="A79" s="3" t="s">
        <v>42</v>
      </c>
      <c r="B79" s="3" t="s">
        <v>312</v>
      </c>
      <c r="C79" s="20">
        <v>102.4974</v>
      </c>
      <c r="D79" s="7">
        <v>103.42656707763672</v>
      </c>
      <c r="E79" s="7">
        <v>103.7623291015625</v>
      </c>
      <c r="F79" s="108">
        <v>103.623</v>
      </c>
      <c r="G79" s="187">
        <v>103.6305</v>
      </c>
      <c r="H79" s="106">
        <v>103.6305</v>
      </c>
      <c r="I79" s="106">
        <v>103.65819999999999</v>
      </c>
      <c r="J79" s="106">
        <v>103.8068</v>
      </c>
      <c r="K79" s="106">
        <v>103.8122</v>
      </c>
      <c r="L79" s="7">
        <v>103.83</v>
      </c>
      <c r="M79" s="7">
        <v>103.8702</v>
      </c>
      <c r="N79" s="7">
        <v>103.9237</v>
      </c>
      <c r="O79" s="7">
        <v>103.96259999999999</v>
      </c>
      <c r="P79" s="106">
        <f t="shared" si="49"/>
        <v>0.90652746082994895</v>
      </c>
      <c r="Q79" s="106">
        <f t="shared" si="50"/>
        <v>0.32463808227700497</v>
      </c>
      <c r="R79" s="106">
        <f t="shared" si="51"/>
        <v>-0.13427715315268074</v>
      </c>
      <c r="S79" s="106">
        <f t="shared" si="52"/>
        <v>7.237775397356927E-3</v>
      </c>
      <c r="T79" s="106">
        <f t="shared" si="53"/>
        <v>0</v>
      </c>
      <c r="U79" s="106">
        <f t="shared" si="54"/>
        <v>2.6729582507073246E-2</v>
      </c>
      <c r="V79" s="106">
        <f t="shared" si="55"/>
        <v>0.14335575960222968</v>
      </c>
      <c r="W79" s="106">
        <f t="shared" si="56"/>
        <v>5.2019713544950719E-3</v>
      </c>
      <c r="X79" s="106">
        <f t="shared" si="57"/>
        <v>1.7146346961155245E-2</v>
      </c>
      <c r="Y79" s="106">
        <f t="shared" si="58"/>
        <v>3.8717133776373203E-2</v>
      </c>
      <c r="Z79" s="106">
        <f t="shared" si="59"/>
        <v>5.1506591881022246E-2</v>
      </c>
      <c r="AA79" s="106">
        <f t="shared" si="60"/>
        <v>3.7431307776756739E-2</v>
      </c>
      <c r="AB79" s="7">
        <f t="shared" si="61"/>
        <v>103.74471634826661</v>
      </c>
      <c r="AC79" s="7">
        <f t="shared" si="67"/>
        <v>103.6039653930664</v>
      </c>
      <c r="AD79" s="7">
        <f t="shared" si="68"/>
        <v>103.63973333333333</v>
      </c>
      <c r="AE79" s="7">
        <f t="shared" si="62"/>
        <v>103.81633333333333</v>
      </c>
      <c r="AF79" s="7">
        <f t="shared" si="63"/>
        <v>103.91883333333334</v>
      </c>
      <c r="AG79" s="7">
        <f>IFERROR(AC79/'2019(2018=100)'!AF79*100-100,"")</f>
        <v>1.2094180352966362</v>
      </c>
      <c r="AH79" s="7">
        <f t="shared" si="64"/>
        <v>3.4523717438062818E-2</v>
      </c>
      <c r="AI79" s="7">
        <f t="shared" si="65"/>
        <v>0.17039796834677645</v>
      </c>
      <c r="AJ79" s="7">
        <f t="shared" si="66"/>
        <v>9.8732055649563222E-2</v>
      </c>
    </row>
    <row r="80" spans="1:36" ht="12" customHeight="1" x14ac:dyDescent="0.2">
      <c r="A80" s="3" t="s">
        <v>44</v>
      </c>
      <c r="B80" s="3" t="s">
        <v>313</v>
      </c>
      <c r="C80" s="20">
        <v>102.4662</v>
      </c>
      <c r="D80" s="7">
        <v>102.52280426025391</v>
      </c>
      <c r="E80" s="7">
        <v>102.75041198730469</v>
      </c>
      <c r="F80" s="108">
        <v>103.0592</v>
      </c>
      <c r="G80" s="187">
        <v>103.0457</v>
      </c>
      <c r="H80" s="106">
        <v>103.06270000000001</v>
      </c>
      <c r="I80" s="106">
        <v>103.1296</v>
      </c>
      <c r="J80" s="106">
        <v>103.65770000000001</v>
      </c>
      <c r="K80" s="106">
        <v>103.70569999999999</v>
      </c>
      <c r="L80" s="7">
        <v>103.7128</v>
      </c>
      <c r="M80" s="7">
        <v>103.777</v>
      </c>
      <c r="N80" s="7">
        <v>103.8017</v>
      </c>
      <c r="O80" s="7">
        <v>103.883</v>
      </c>
      <c r="P80" s="106">
        <f t="shared" si="49"/>
        <v>5.5241884888772574E-2</v>
      </c>
      <c r="Q80" s="106">
        <f t="shared" si="50"/>
        <v>0.22200692684234014</v>
      </c>
      <c r="R80" s="106">
        <f t="shared" si="51"/>
        <v>0.30052240835148325</v>
      </c>
      <c r="S80" s="106">
        <f t="shared" si="52"/>
        <v>-1.3099267217299371E-2</v>
      </c>
      <c r="T80" s="106">
        <f t="shared" si="53"/>
        <v>1.6497534589035467E-2</v>
      </c>
      <c r="U80" s="106">
        <f t="shared" si="54"/>
        <v>6.4911941953766927E-2</v>
      </c>
      <c r="V80" s="106">
        <f t="shared" si="55"/>
        <v>0.51207412808737729</v>
      </c>
      <c r="W80" s="106">
        <f t="shared" si="56"/>
        <v>4.630625607164518E-2</v>
      </c>
      <c r="X80" s="106">
        <f t="shared" si="57"/>
        <v>6.8462967802247476E-3</v>
      </c>
      <c r="Y80" s="106">
        <f t="shared" si="58"/>
        <v>6.1901713192582974E-2</v>
      </c>
      <c r="Z80" s="106">
        <f t="shared" si="59"/>
        <v>2.380103491140062E-2</v>
      </c>
      <c r="AA80" s="106">
        <f t="shared" si="60"/>
        <v>7.8322416684883933E-2</v>
      </c>
      <c r="AB80" s="7">
        <f t="shared" si="61"/>
        <v>103.34235968729655</v>
      </c>
      <c r="AC80" s="7">
        <f t="shared" si="67"/>
        <v>102.77747208251954</v>
      </c>
      <c r="AD80" s="7">
        <f t="shared" si="68"/>
        <v>103.07933333333334</v>
      </c>
      <c r="AE80" s="7">
        <f t="shared" si="62"/>
        <v>103.69206666666668</v>
      </c>
      <c r="AF80" s="7">
        <f t="shared" si="63"/>
        <v>103.82056666666666</v>
      </c>
      <c r="AG80" s="7">
        <f>IFERROR(AC80/'2019(2018=100)'!AF80*100-100,"")</f>
        <v>0.46663892070442614</v>
      </c>
      <c r="AH80" s="7">
        <f t="shared" si="64"/>
        <v>0.29370371220205982</v>
      </c>
      <c r="AI80" s="7">
        <f t="shared" si="65"/>
        <v>0.59442888648872838</v>
      </c>
      <c r="AJ80" s="7">
        <f t="shared" si="66"/>
        <v>0.12392462039846919</v>
      </c>
    </row>
    <row r="81" spans="1:36" ht="12" customHeight="1" x14ac:dyDescent="0.2">
      <c r="A81" s="3" t="s">
        <v>46</v>
      </c>
      <c r="B81" s="3" t="s">
        <v>70</v>
      </c>
      <c r="C81" s="20">
        <v>112.1216</v>
      </c>
      <c r="D81" s="7">
        <v>112.12157440185547</v>
      </c>
      <c r="E81" s="7">
        <v>112.12157440185547</v>
      </c>
      <c r="F81" s="108">
        <v>112.1216</v>
      </c>
      <c r="G81" s="187">
        <v>112.1216</v>
      </c>
      <c r="H81" s="106">
        <v>112.1216</v>
      </c>
      <c r="I81" s="106">
        <v>112.1216</v>
      </c>
      <c r="J81" s="106">
        <v>112.1275</v>
      </c>
      <c r="K81" s="106">
        <v>112.1275</v>
      </c>
      <c r="L81" s="7">
        <v>112.1275</v>
      </c>
      <c r="M81" s="7">
        <v>112.1275</v>
      </c>
      <c r="N81" s="7">
        <v>112.1275</v>
      </c>
      <c r="O81" s="7">
        <v>112.1275</v>
      </c>
      <c r="P81" s="106">
        <f t="shared" si="49"/>
        <v>-2.283069858322051E-5</v>
      </c>
      <c r="Q81" s="106">
        <f t="shared" si="50"/>
        <v>0</v>
      </c>
      <c r="R81" s="106">
        <f t="shared" si="51"/>
        <v>2.2830703798604191E-5</v>
      </c>
      <c r="S81" s="106">
        <f t="shared" si="52"/>
        <v>0</v>
      </c>
      <c r="T81" s="106">
        <f t="shared" si="53"/>
        <v>0</v>
      </c>
      <c r="U81" s="106">
        <f t="shared" si="54"/>
        <v>0</v>
      </c>
      <c r="V81" s="106">
        <f t="shared" si="55"/>
        <v>5.2621439579922935E-3</v>
      </c>
      <c r="W81" s="106">
        <f t="shared" si="56"/>
        <v>0</v>
      </c>
      <c r="X81" s="106">
        <f t="shared" si="57"/>
        <v>0</v>
      </c>
      <c r="Y81" s="106">
        <f t="shared" si="58"/>
        <v>0</v>
      </c>
      <c r="Z81" s="106">
        <f t="shared" si="59"/>
        <v>0</v>
      </c>
      <c r="AA81" s="106">
        <f t="shared" si="60"/>
        <v>0</v>
      </c>
      <c r="AB81" s="7">
        <f t="shared" si="61"/>
        <v>112.12454573364261</v>
      </c>
      <c r="AC81" s="7">
        <f t="shared" si="67"/>
        <v>112.12158293457031</v>
      </c>
      <c r="AD81" s="7">
        <f t="shared" si="68"/>
        <v>112.1216</v>
      </c>
      <c r="AE81" s="7">
        <f t="shared" si="62"/>
        <v>112.1275</v>
      </c>
      <c r="AF81" s="7">
        <f t="shared" si="63"/>
        <v>112.1275</v>
      </c>
      <c r="AG81" s="7">
        <f>IFERROR(AC81/'2019(2018=100)'!AF81*100-100,"")</f>
        <v>1.2929000295258675E-3</v>
      </c>
      <c r="AH81" s="7">
        <f t="shared" si="64"/>
        <v>1.5220468043253277E-5</v>
      </c>
      <c r="AI81" s="7">
        <f t="shared" si="65"/>
        <v>5.2621439579922935E-3</v>
      </c>
      <c r="AJ81" s="7">
        <f t="shared" si="66"/>
        <v>0</v>
      </c>
    </row>
    <row r="82" spans="1:36" s="46" customFormat="1" ht="12" customHeight="1" x14ac:dyDescent="0.2">
      <c r="A82" s="54" t="s">
        <v>47</v>
      </c>
      <c r="B82" s="54" t="s">
        <v>48</v>
      </c>
      <c r="C82" s="20">
        <v>108.6101</v>
      </c>
      <c r="D82" s="109">
        <v>113.03215026855469</v>
      </c>
      <c r="E82" s="109">
        <v>108.49918365478516</v>
      </c>
      <c r="F82" s="110">
        <v>105.8647</v>
      </c>
      <c r="G82" s="187">
        <v>102.71420000000001</v>
      </c>
      <c r="H82" s="105">
        <v>98.524770000000004</v>
      </c>
      <c r="I82" s="105">
        <v>101.73139999999999</v>
      </c>
      <c r="J82" s="105">
        <v>104.53749999999999</v>
      </c>
      <c r="K82" s="105">
        <v>108.831</v>
      </c>
      <c r="L82" s="109">
        <v>113.02970000000001</v>
      </c>
      <c r="M82" s="109">
        <v>115.9781</v>
      </c>
      <c r="N82" s="109">
        <v>120.05840000000001</v>
      </c>
      <c r="O82" s="109">
        <v>122.6477</v>
      </c>
      <c r="P82" s="105">
        <f t="shared" si="49"/>
        <v>4.0714908360775581</v>
      </c>
      <c r="Q82" s="105">
        <f t="shared" si="50"/>
        <v>-4.0103338766887049</v>
      </c>
      <c r="R82" s="105">
        <f t="shared" si="51"/>
        <v>-2.4281138032958438</v>
      </c>
      <c r="S82" s="105">
        <f t="shared" si="52"/>
        <v>-2.9759683822841794</v>
      </c>
      <c r="T82" s="105">
        <f t="shared" si="53"/>
        <v>-4.0787252395481914</v>
      </c>
      <c r="U82" s="105">
        <f t="shared" si="54"/>
        <v>3.2546434769652279</v>
      </c>
      <c r="V82" s="105">
        <f t="shared" si="55"/>
        <v>2.7583420654783168</v>
      </c>
      <c r="W82" s="105">
        <f t="shared" si="56"/>
        <v>4.1071385866316064</v>
      </c>
      <c r="X82" s="105">
        <f t="shared" si="57"/>
        <v>3.8580000183771261</v>
      </c>
      <c r="Y82" s="105">
        <f t="shared" si="58"/>
        <v>2.6085179382056225</v>
      </c>
      <c r="Z82" s="105">
        <f t="shared" si="59"/>
        <v>3.5181642051387314</v>
      </c>
      <c r="AA82" s="105">
        <f t="shared" si="60"/>
        <v>2.1567004058025105</v>
      </c>
      <c r="AB82" s="109">
        <f>(AB60/AB62)*100</f>
        <v>109.63381732690971</v>
      </c>
      <c r="AC82" s="109">
        <f t="shared" ref="AC82:AF82" si="69">(AC60/AC62)*100</f>
        <v>109.12793605508264</v>
      </c>
      <c r="AD82" s="109">
        <f t="shared" si="69"/>
        <v>100.99002962605468</v>
      </c>
      <c r="AE82" s="109">
        <f t="shared" si="69"/>
        <v>108.79424957806161</v>
      </c>
      <c r="AF82" s="109">
        <f t="shared" si="69"/>
        <v>119.57001010371529</v>
      </c>
      <c r="AG82" s="109">
        <f>IFERROR(AC82/'2019(2018=100)'!AF82*100-100,"")</f>
        <v>5.7570569929599884</v>
      </c>
      <c r="AH82" s="109">
        <f t="shared" si="64"/>
        <v>-7.4572164774749581</v>
      </c>
      <c r="AI82" s="109">
        <f t="shared" si="65"/>
        <v>7.7277133009113328</v>
      </c>
      <c r="AJ82" s="109">
        <f t="shared" si="66"/>
        <v>9.9047151549328021</v>
      </c>
    </row>
    <row r="83" spans="1:36" s="46" customFormat="1" ht="12" customHeight="1" x14ac:dyDescent="0.2">
      <c r="A83" s="54" t="s">
        <v>314</v>
      </c>
      <c r="B83" s="46" t="s">
        <v>72</v>
      </c>
      <c r="C83" s="20">
        <v>108.6815</v>
      </c>
      <c r="D83" s="109">
        <v>113.82307434082031</v>
      </c>
      <c r="E83" s="109">
        <v>109.38388061523438</v>
      </c>
      <c r="F83" s="110">
        <v>106.648</v>
      </c>
      <c r="G83" s="187">
        <v>103.0727</v>
      </c>
      <c r="H83" s="105">
        <v>99.045649999999995</v>
      </c>
      <c r="I83" s="105">
        <v>102.45489999999999</v>
      </c>
      <c r="J83" s="105">
        <v>104.9837</v>
      </c>
      <c r="K83" s="105">
        <v>109.0673</v>
      </c>
      <c r="L83" s="109">
        <v>113.0592</v>
      </c>
      <c r="M83" s="109">
        <v>116.7226</v>
      </c>
      <c r="N83" s="109">
        <v>121.2055</v>
      </c>
      <c r="O83" s="109">
        <v>124.2734</v>
      </c>
      <c r="P83" s="105">
        <f t="shared" si="49"/>
        <v>4.7308643520933344</v>
      </c>
      <c r="Q83" s="105">
        <f t="shared" si="50"/>
        <v>-3.9000824316989195</v>
      </c>
      <c r="R83" s="105">
        <f t="shared" si="51"/>
        <v>-2.5011734817290261</v>
      </c>
      <c r="S83" s="105">
        <f t="shared" si="52"/>
        <v>-3.3524304253244281</v>
      </c>
      <c r="T83" s="105">
        <f t="shared" si="53"/>
        <v>-3.9069996225964871</v>
      </c>
      <c r="U83" s="105">
        <f t="shared" si="54"/>
        <v>3.4420996782796607</v>
      </c>
      <c r="V83" s="105">
        <f t="shared" si="55"/>
        <v>2.4682079627231133</v>
      </c>
      <c r="W83" s="105">
        <f t="shared" si="56"/>
        <v>3.8897466940105829</v>
      </c>
      <c r="X83" s="105">
        <f t="shared" si="57"/>
        <v>3.6600337589726735</v>
      </c>
      <c r="Y83" s="105">
        <f t="shared" si="58"/>
        <v>3.2402493560895493</v>
      </c>
      <c r="Z83" s="105">
        <f t="shared" si="59"/>
        <v>3.8406443996278341</v>
      </c>
      <c r="AA83" s="105">
        <f t="shared" si="60"/>
        <v>2.5311557643836267</v>
      </c>
      <c r="AB83" s="109">
        <f>(AB60/AB75)*100</f>
        <v>110.31304600958028</v>
      </c>
      <c r="AC83" s="109">
        <f t="shared" ref="AC83:AF83" si="70">(AC60/AC75)*100</f>
        <v>109.9482684190229</v>
      </c>
      <c r="AD83" s="109">
        <f t="shared" si="70"/>
        <v>101.52494702787065</v>
      </c>
      <c r="AE83" s="109">
        <f t="shared" si="70"/>
        <v>109.0372440449987</v>
      </c>
      <c r="AF83" s="109">
        <f t="shared" si="70"/>
        <v>120.73511663692229</v>
      </c>
      <c r="AG83" s="109">
        <f>IFERROR(AC83/'2019(2018=100)'!AF83*100-100,"")</f>
        <v>6.278971881057501</v>
      </c>
      <c r="AH83" s="109">
        <f t="shared" si="64"/>
        <v>-7.661167849456433</v>
      </c>
      <c r="AI83" s="109">
        <f t="shared" si="65"/>
        <v>7.3994591842197792</v>
      </c>
      <c r="AJ83" s="109">
        <f t="shared" si="66"/>
        <v>10.728327457630883</v>
      </c>
    </row>
    <row r="84" spans="1:36" s="46" customFormat="1" x14ac:dyDescent="0.2">
      <c r="A84" s="188"/>
      <c r="B84" s="189" t="s">
        <v>60</v>
      </c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 t="str">
        <f t="shared" si="67"/>
        <v/>
      </c>
      <c r="AD84" s="191" t="str">
        <f t="shared" si="68"/>
        <v/>
      </c>
      <c r="AE84" s="191"/>
      <c r="AF84" s="191"/>
      <c r="AG84" s="191"/>
      <c r="AH84" s="191"/>
      <c r="AI84" s="191"/>
      <c r="AJ84" s="191"/>
    </row>
    <row r="85" spans="1:36" s="46" customFormat="1" ht="12" customHeight="1" x14ac:dyDescent="0.2">
      <c r="A85" s="54" t="s">
        <v>14</v>
      </c>
      <c r="B85" s="54" t="s">
        <v>15</v>
      </c>
      <c r="C85" s="20">
        <v>102.09099999999999</v>
      </c>
      <c r="D85" s="109">
        <v>102.42329406738281</v>
      </c>
      <c r="E85" s="109">
        <v>101.74472045898438</v>
      </c>
      <c r="F85" s="110">
        <v>102.0861</v>
      </c>
      <c r="G85" s="182">
        <v>100.3822</v>
      </c>
      <c r="H85" s="105">
        <v>101.2824</v>
      </c>
      <c r="I85" s="105">
        <v>102.3073</v>
      </c>
      <c r="J85" s="105">
        <v>103.8386</v>
      </c>
      <c r="K85" s="105">
        <v>102.6084</v>
      </c>
      <c r="L85" s="109">
        <v>101.91670000000001</v>
      </c>
      <c r="M85" s="109">
        <v>101.5958</v>
      </c>
      <c r="N85" s="109">
        <v>102.64879999999999</v>
      </c>
      <c r="O85" s="109">
        <v>103.10599999999999</v>
      </c>
      <c r="P85" s="105">
        <f t="shared" ref="P85:P111" si="71">D85/C85*100-100</f>
        <v>0.32548811098219232</v>
      </c>
      <c r="Q85" s="105">
        <f t="shared" ref="Q85:Q111" si="72">E85/D85*100-100</f>
        <v>-0.66251882892187552</v>
      </c>
      <c r="R85" s="105">
        <f t="shared" ref="R85:R111" si="73">F85/E85*100-100</f>
        <v>0.33552555796076433</v>
      </c>
      <c r="S85" s="105">
        <f t="shared" ref="S85:S111" si="74">G85/F85*100-100</f>
        <v>-1.6690812951028562</v>
      </c>
      <c r="T85" s="105">
        <f t="shared" ref="T85:T111" si="75">H85/G85*100-100</f>
        <v>0.89677253536981993</v>
      </c>
      <c r="U85" s="105">
        <f t="shared" ref="U85:U111" si="76">I85/H85*100-100</f>
        <v>1.0119230981888307</v>
      </c>
      <c r="V85" s="105">
        <f t="shared" ref="V85:V111" si="77">J85/I85*100-100</f>
        <v>1.4967651379715932</v>
      </c>
      <c r="W85" s="105">
        <f t="shared" ref="W85:W111" si="78">K85/J85*100-100</f>
        <v>-1.1847232146812416</v>
      </c>
      <c r="X85" s="105">
        <f t="shared" ref="X85:X111" si="79">L85/K85*100-100</f>
        <v>-0.67411634914880381</v>
      </c>
      <c r="Y85" s="105">
        <f t="shared" ref="Y85:Y111" si="80">M85/L85*100-100</f>
        <v>-0.31486498287327436</v>
      </c>
      <c r="Z85" s="105">
        <f t="shared" ref="Z85:Z111" si="81">N85/M85*100-100</f>
        <v>1.03646016862902</v>
      </c>
      <c r="AA85" s="105">
        <f t="shared" ref="AA85:AA111" si="82">O85/N85*100-100</f>
        <v>0.44540218687407673</v>
      </c>
      <c r="AB85" s="109">
        <f t="shared" ref="AB85:AB109" si="83">AVERAGE(D85:O85)</f>
        <v>102.16169287719725</v>
      </c>
      <c r="AC85" s="109">
        <f t="shared" si="67"/>
        <v>102.08470484212239</v>
      </c>
      <c r="AD85" s="109">
        <f t="shared" si="68"/>
        <v>101.32396666666666</v>
      </c>
      <c r="AE85" s="109">
        <f t="shared" ref="AE85:AE109" si="84">IFERROR(AVERAGE(J85:L85),"")</f>
        <v>102.78789999999999</v>
      </c>
      <c r="AF85" s="109">
        <f t="shared" ref="AF85:AF109" si="85">IFERROR(AVERAGE(M85:O85),"")</f>
        <v>102.4502</v>
      </c>
      <c r="AG85" s="109">
        <f>IFERROR(AC85/'2019(2018=100)'!AF85*100-100,"")</f>
        <v>-0.76750177680740705</v>
      </c>
      <c r="AH85" s="109">
        <f t="shared" ref="AH85:AH111" si="86">IFERROR(AD85/AC85*100-100,"")</f>
        <v>-0.74520289462778067</v>
      </c>
      <c r="AI85" s="109">
        <f t="shared" ref="AI85:AI111" si="87">IFERROR(AE85/AD85*100-100,"")</f>
        <v>1.4448046020043392</v>
      </c>
      <c r="AJ85" s="109">
        <f t="shared" ref="AJ85:AJ111" si="88">IFERROR(AF85/AE85*100-100,"")</f>
        <v>-0.32854061616201591</v>
      </c>
    </row>
    <row r="86" spans="1:36" ht="12" customHeight="1" x14ac:dyDescent="0.2">
      <c r="A86" s="3" t="s">
        <v>16</v>
      </c>
      <c r="B86" s="3" t="s">
        <v>54</v>
      </c>
      <c r="C86" s="7">
        <v>110.54940000000001</v>
      </c>
      <c r="D86" s="7">
        <v>110.47057342529297</v>
      </c>
      <c r="E86" s="7">
        <v>110.23551940917969</v>
      </c>
      <c r="F86" s="108">
        <v>110.1777</v>
      </c>
      <c r="G86" s="183">
        <v>110.4111</v>
      </c>
      <c r="H86" s="106">
        <v>111.7525</v>
      </c>
      <c r="I86" s="106">
        <v>111.51949999999999</v>
      </c>
      <c r="J86" s="106">
        <v>114.23609999999999</v>
      </c>
      <c r="K86" s="106">
        <v>113.1579</v>
      </c>
      <c r="L86" s="7">
        <v>112.5222</v>
      </c>
      <c r="M86" s="7">
        <v>111.78619999999999</v>
      </c>
      <c r="N86" s="7">
        <v>112.2161</v>
      </c>
      <c r="O86" s="7">
        <v>112.166</v>
      </c>
      <c r="P86" s="106">
        <f t="shared" si="71"/>
        <v>-7.130438944675177E-2</v>
      </c>
      <c r="Q86" s="106">
        <f t="shared" si="72"/>
        <v>-0.21277522947976024</v>
      </c>
      <c r="R86" s="106">
        <f t="shared" si="73"/>
        <v>-5.2450797610035238E-2</v>
      </c>
      <c r="S86" s="106">
        <f t="shared" si="74"/>
        <v>0.2118396009355763</v>
      </c>
      <c r="T86" s="106">
        <f t="shared" si="75"/>
        <v>1.2149140801966496</v>
      </c>
      <c r="U86" s="106">
        <f t="shared" si="76"/>
        <v>-0.20849645421803586</v>
      </c>
      <c r="V86" s="106">
        <f t="shared" si="77"/>
        <v>2.4359865315034597</v>
      </c>
      <c r="W86" s="106">
        <f t="shared" si="78"/>
        <v>-0.94383474225747932</v>
      </c>
      <c r="X86" s="106">
        <f t="shared" si="79"/>
        <v>-0.56178136921947441</v>
      </c>
      <c r="Y86" s="106">
        <f t="shared" si="80"/>
        <v>-0.65409314784105277</v>
      </c>
      <c r="Z86" s="106">
        <f t="shared" si="81"/>
        <v>0.38457340888231784</v>
      </c>
      <c r="AA86" s="106">
        <f t="shared" si="82"/>
        <v>-4.4645999994656904E-2</v>
      </c>
      <c r="AB86" s="7">
        <f t="shared" si="83"/>
        <v>111.72094940287273</v>
      </c>
      <c r="AC86" s="7">
        <f t="shared" si="67"/>
        <v>110.29459761149089</v>
      </c>
      <c r="AD86" s="7">
        <f t="shared" si="68"/>
        <v>111.22769999999998</v>
      </c>
      <c r="AE86" s="7">
        <f t="shared" si="84"/>
        <v>113.30540000000001</v>
      </c>
      <c r="AF86" s="7">
        <f t="shared" si="85"/>
        <v>112.0561</v>
      </c>
      <c r="AG86" s="7">
        <f>IFERROR(AC86/'2019(2018=100)'!AF86*100-100,"")</f>
        <v>-0.49191315562767102</v>
      </c>
      <c r="AH86" s="7">
        <f t="shared" si="86"/>
        <v>0.8460091506892411</v>
      </c>
      <c r="AI86" s="7">
        <f t="shared" si="87"/>
        <v>1.867969939142867</v>
      </c>
      <c r="AJ86" s="7">
        <f t="shared" si="88"/>
        <v>-1.1025952867206712</v>
      </c>
    </row>
    <row r="87" spans="1:36" ht="12" customHeight="1" x14ac:dyDescent="0.2">
      <c r="A87" s="3" t="s">
        <v>18</v>
      </c>
      <c r="B87" s="3" t="s">
        <v>55</v>
      </c>
      <c r="C87" s="7">
        <v>103.696</v>
      </c>
      <c r="D87" s="7">
        <v>104.94007873535156</v>
      </c>
      <c r="E87" s="7">
        <v>104.63262176513672</v>
      </c>
      <c r="F87" s="108">
        <v>104.8086</v>
      </c>
      <c r="G87" s="183">
        <v>103.99460000000001</v>
      </c>
      <c r="H87" s="106">
        <v>105.1532</v>
      </c>
      <c r="I87" s="106">
        <v>105.55119999999999</v>
      </c>
      <c r="J87" s="106">
        <v>107.0505</v>
      </c>
      <c r="K87" s="106">
        <v>106.0384</v>
      </c>
      <c r="L87" s="7">
        <v>105.4584</v>
      </c>
      <c r="M87" s="7">
        <v>103.8447</v>
      </c>
      <c r="N87" s="7">
        <v>104.44889999999999</v>
      </c>
      <c r="O87" s="7">
        <v>105.05759999999999</v>
      </c>
      <c r="P87" s="106">
        <f t="shared" si="71"/>
        <v>1.1997364752271693</v>
      </c>
      <c r="Q87" s="106">
        <f t="shared" si="72"/>
        <v>-0.29298336147643056</v>
      </c>
      <c r="R87" s="106">
        <f t="shared" si="73"/>
        <v>0.16818677759818002</v>
      </c>
      <c r="S87" s="106">
        <f t="shared" si="74"/>
        <v>-0.77665382420907747</v>
      </c>
      <c r="T87" s="106">
        <f t="shared" si="75"/>
        <v>1.114096308846797</v>
      </c>
      <c r="U87" s="106">
        <f t="shared" si="76"/>
        <v>0.37849537627003826</v>
      </c>
      <c r="V87" s="106">
        <f t="shared" si="77"/>
        <v>1.4204480858578563</v>
      </c>
      <c r="W87" s="106">
        <f t="shared" si="78"/>
        <v>-0.94544163735807274</v>
      </c>
      <c r="X87" s="106">
        <f t="shared" si="79"/>
        <v>-0.54697166309563272</v>
      </c>
      <c r="Y87" s="106">
        <f t="shared" si="80"/>
        <v>-1.5301768280193784</v>
      </c>
      <c r="Z87" s="106">
        <f t="shared" si="81"/>
        <v>0.58183036784735975</v>
      </c>
      <c r="AA87" s="106">
        <f t="shared" si="82"/>
        <v>0.58277301149173866</v>
      </c>
      <c r="AB87" s="7">
        <f t="shared" si="83"/>
        <v>105.08156670837404</v>
      </c>
      <c r="AC87" s="7">
        <f t="shared" si="67"/>
        <v>104.79376683349609</v>
      </c>
      <c r="AD87" s="7">
        <f t="shared" si="68"/>
        <v>104.89966666666668</v>
      </c>
      <c r="AE87" s="7">
        <f t="shared" si="84"/>
        <v>106.18243333333334</v>
      </c>
      <c r="AF87" s="7">
        <f t="shared" si="85"/>
        <v>104.4504</v>
      </c>
      <c r="AG87" s="7">
        <f>IFERROR(AC87/'2019(2018=100)'!AF87*100-100,"")</f>
        <v>0.91839937894519608</v>
      </c>
      <c r="AH87" s="7">
        <f t="shared" si="86"/>
        <v>0.10105546958611455</v>
      </c>
      <c r="AI87" s="7">
        <f t="shared" si="87"/>
        <v>1.2228510417891414</v>
      </c>
      <c r="AJ87" s="7">
        <f t="shared" si="88"/>
        <v>-1.6311863261751114</v>
      </c>
    </row>
    <row r="88" spans="1:36" ht="12" customHeight="1" x14ac:dyDescent="0.2">
      <c r="A88" s="3" t="s">
        <v>56</v>
      </c>
      <c r="B88" s="3" t="s">
        <v>57</v>
      </c>
      <c r="C88" s="7">
        <v>97.456800000000001</v>
      </c>
      <c r="D88" s="7">
        <v>97.824241638183594</v>
      </c>
      <c r="E88" s="7">
        <v>96.81500244140625</v>
      </c>
      <c r="F88" s="108">
        <v>97.404499999999999</v>
      </c>
      <c r="G88" s="183">
        <v>94.49579</v>
      </c>
      <c r="H88" s="106">
        <v>95.230279999999993</v>
      </c>
      <c r="I88" s="106">
        <v>96.973460000000003</v>
      </c>
      <c r="J88" s="106">
        <v>97.985039999999998</v>
      </c>
      <c r="K88" s="106">
        <v>96.555869999999999</v>
      </c>
      <c r="L88" s="7">
        <v>95.83766</v>
      </c>
      <c r="M88" s="7">
        <v>95.778490000000005</v>
      </c>
      <c r="N88" s="7">
        <v>97.233040000000003</v>
      </c>
      <c r="O88" s="7">
        <v>97.92107</v>
      </c>
      <c r="P88" s="106">
        <f t="shared" si="71"/>
        <v>0.37703027206268303</v>
      </c>
      <c r="Q88" s="106">
        <f t="shared" si="72"/>
        <v>-1.0316861954423757</v>
      </c>
      <c r="R88" s="106">
        <f t="shared" si="73"/>
        <v>0.608890712935235</v>
      </c>
      <c r="S88" s="106">
        <f t="shared" si="74"/>
        <v>-2.9862172692226636</v>
      </c>
      <c r="T88" s="106">
        <f t="shared" si="75"/>
        <v>0.7772727229435219</v>
      </c>
      <c r="U88" s="106">
        <f t="shared" si="76"/>
        <v>1.8304892099445738</v>
      </c>
      <c r="V88" s="106">
        <f t="shared" si="77"/>
        <v>1.0431513942062054</v>
      </c>
      <c r="W88" s="106">
        <f t="shared" si="78"/>
        <v>-1.4585593882494692</v>
      </c>
      <c r="X88" s="106">
        <f t="shared" si="79"/>
        <v>-0.74382841768189678</v>
      </c>
      <c r="Y88" s="106">
        <f t="shared" si="80"/>
        <v>-6.1739821276930229E-2</v>
      </c>
      <c r="Z88" s="106">
        <f t="shared" si="81"/>
        <v>1.5186604006807869</v>
      </c>
      <c r="AA88" s="106">
        <f t="shared" si="82"/>
        <v>0.70760926532791757</v>
      </c>
      <c r="AB88" s="7">
        <f t="shared" si="83"/>
        <v>96.671203673299161</v>
      </c>
      <c r="AC88" s="7">
        <f t="shared" si="67"/>
        <v>97.347914693196614</v>
      </c>
      <c r="AD88" s="7">
        <f t="shared" si="68"/>
        <v>95.566509999999994</v>
      </c>
      <c r="AE88" s="7">
        <f t="shared" si="84"/>
        <v>96.792856666666651</v>
      </c>
      <c r="AF88" s="7">
        <f t="shared" si="85"/>
        <v>96.977533333333326</v>
      </c>
      <c r="AG88" s="7">
        <f>IFERROR(AC88/'2019(2018=100)'!AF88*100-100,"")</f>
        <v>-1.2400217213741342</v>
      </c>
      <c r="AH88" s="7">
        <f t="shared" si="86"/>
        <v>-1.8299361612531015</v>
      </c>
      <c r="AI88" s="7">
        <f t="shared" si="87"/>
        <v>1.2832389365967884</v>
      </c>
      <c r="AJ88" s="7">
        <f t="shared" si="88"/>
        <v>0.19079576016922317</v>
      </c>
    </row>
    <row r="89" spans="1:36" ht="12" customHeight="1" x14ac:dyDescent="0.2">
      <c r="A89" s="3" t="s">
        <v>58</v>
      </c>
      <c r="B89" s="3" t="s">
        <v>59</v>
      </c>
      <c r="C89" s="7">
        <v>103.9479</v>
      </c>
      <c r="D89" s="7">
        <v>105.67591857910156</v>
      </c>
      <c r="E89" s="7">
        <v>105.89929962158203</v>
      </c>
      <c r="F89" s="108">
        <v>105.8792</v>
      </c>
      <c r="G89" s="183">
        <v>105.8792</v>
      </c>
      <c r="H89" s="106">
        <v>105.8792</v>
      </c>
      <c r="I89" s="106">
        <v>106.56740000000001</v>
      </c>
      <c r="J89" s="106">
        <v>107.05070000000001</v>
      </c>
      <c r="K89" s="106">
        <v>107.05070000000001</v>
      </c>
      <c r="L89" s="7">
        <v>106.25020000000001</v>
      </c>
      <c r="M89" s="7">
        <v>106.3008</v>
      </c>
      <c r="N89" s="7">
        <v>106.7593</v>
      </c>
      <c r="O89" s="7">
        <v>107.4718</v>
      </c>
      <c r="P89" s="106">
        <f t="shared" si="71"/>
        <v>1.6623891190698004</v>
      </c>
      <c r="Q89" s="106">
        <f t="shared" si="72"/>
        <v>0.21138310930626858</v>
      </c>
      <c r="R89" s="106">
        <f t="shared" si="73"/>
        <v>-1.897993816187693E-2</v>
      </c>
      <c r="S89" s="106">
        <f t="shared" si="74"/>
        <v>0</v>
      </c>
      <c r="T89" s="106">
        <f t="shared" si="75"/>
        <v>0</v>
      </c>
      <c r="U89" s="106">
        <f t="shared" si="76"/>
        <v>0.64998602180598652</v>
      </c>
      <c r="V89" s="106">
        <f t="shared" si="77"/>
        <v>0.45351580314429896</v>
      </c>
      <c r="W89" s="106">
        <f t="shared" si="78"/>
        <v>0</v>
      </c>
      <c r="X89" s="106">
        <f t="shared" si="79"/>
        <v>-0.74777652084479485</v>
      </c>
      <c r="Y89" s="106">
        <f t="shared" si="80"/>
        <v>4.7623439767633613E-2</v>
      </c>
      <c r="Z89" s="106">
        <f t="shared" si="81"/>
        <v>0.4313231885366946</v>
      </c>
      <c r="AA89" s="106">
        <f t="shared" si="82"/>
        <v>0.66738916422271188</v>
      </c>
      <c r="AB89" s="7">
        <f t="shared" si="83"/>
        <v>106.38864318339029</v>
      </c>
      <c r="AC89" s="7">
        <f t="shared" si="67"/>
        <v>105.81813940022785</v>
      </c>
      <c r="AD89" s="7">
        <f t="shared" si="68"/>
        <v>106.10860000000001</v>
      </c>
      <c r="AE89" s="7">
        <f t="shared" si="84"/>
        <v>106.78386666666667</v>
      </c>
      <c r="AF89" s="7">
        <f t="shared" si="85"/>
        <v>106.84396666666665</v>
      </c>
      <c r="AG89" s="7">
        <f>IFERROR(AC89/'2019(2018=100)'!AF89*100-100,"")</f>
        <v>1.4388225529709899</v>
      </c>
      <c r="AH89" s="7">
        <f t="shared" si="86"/>
        <v>0.2744903675480117</v>
      </c>
      <c r="AI89" s="7">
        <f t="shared" si="87"/>
        <v>0.63639202351804158</v>
      </c>
      <c r="AJ89" s="7">
        <f t="shared" si="88"/>
        <v>5.6281910251087197E-2</v>
      </c>
    </row>
    <row r="90" spans="1:36" s="46" customFormat="1" ht="12" customHeight="1" x14ac:dyDescent="0.2">
      <c r="A90" s="54" t="s">
        <v>20</v>
      </c>
      <c r="B90" s="54" t="s">
        <v>21</v>
      </c>
      <c r="C90" s="20">
        <v>103.6427</v>
      </c>
      <c r="D90" s="109">
        <v>104.39328002929688</v>
      </c>
      <c r="E90" s="109">
        <v>104.75494384765625</v>
      </c>
      <c r="F90" s="110">
        <v>104.6733</v>
      </c>
      <c r="G90" s="184">
        <v>104.26309999999999</v>
      </c>
      <c r="H90" s="105">
        <v>104.41419999999999</v>
      </c>
      <c r="I90" s="105">
        <v>104.83969999999999</v>
      </c>
      <c r="J90" s="105">
        <v>104.681</v>
      </c>
      <c r="K90" s="105">
        <v>104.477</v>
      </c>
      <c r="L90" s="109">
        <v>104.23439999999999</v>
      </c>
      <c r="M90" s="109">
        <v>104.8758</v>
      </c>
      <c r="N90" s="109">
        <v>105.36060000000001</v>
      </c>
      <c r="O90" s="109">
        <v>105.94119999999999</v>
      </c>
      <c r="P90" s="105">
        <f t="shared" si="71"/>
        <v>0.72419961009977385</v>
      </c>
      <c r="Q90" s="105">
        <f t="shared" si="72"/>
        <v>0.34644358167295763</v>
      </c>
      <c r="R90" s="105">
        <f t="shared" si="73"/>
        <v>-7.7937942265506877E-2</v>
      </c>
      <c r="S90" s="105">
        <f t="shared" si="74"/>
        <v>-0.39188599193873586</v>
      </c>
      <c r="T90" s="105">
        <f t="shared" si="75"/>
        <v>0.14492183716004092</v>
      </c>
      <c r="U90" s="105">
        <f t="shared" si="76"/>
        <v>0.40751162198245083</v>
      </c>
      <c r="V90" s="105">
        <f t="shared" si="77"/>
        <v>-0.15137395471371917</v>
      </c>
      <c r="W90" s="105">
        <f t="shared" si="78"/>
        <v>-0.19487777151535113</v>
      </c>
      <c r="X90" s="105">
        <f t="shared" si="79"/>
        <v>-0.23220421719614137</v>
      </c>
      <c r="Y90" s="105">
        <f t="shared" si="80"/>
        <v>0.61534387879625285</v>
      </c>
      <c r="Z90" s="105">
        <f t="shared" si="81"/>
        <v>0.46226107452815768</v>
      </c>
      <c r="AA90" s="105">
        <f t="shared" si="82"/>
        <v>0.55105988386550564</v>
      </c>
      <c r="AB90" s="109">
        <f t="shared" si="83"/>
        <v>104.74237698974609</v>
      </c>
      <c r="AC90" s="109">
        <f t="shared" si="67"/>
        <v>104.60717462565104</v>
      </c>
      <c r="AD90" s="109">
        <f t="shared" si="68"/>
        <v>104.50566666666667</v>
      </c>
      <c r="AE90" s="109">
        <f t="shared" si="84"/>
        <v>104.46413333333334</v>
      </c>
      <c r="AF90" s="109">
        <f t="shared" si="85"/>
        <v>105.39253333333333</v>
      </c>
      <c r="AG90" s="109">
        <f>IFERROR(AC90/'2019(2018=100)'!AF90*100-100,"")</f>
        <v>0.84355856203772817</v>
      </c>
      <c r="AH90" s="109">
        <f t="shared" si="86"/>
        <v>-9.7037281952822241E-2</v>
      </c>
      <c r="AI90" s="109">
        <f t="shared" si="87"/>
        <v>-3.9742661482463859E-2</v>
      </c>
      <c r="AJ90" s="109">
        <f t="shared" si="88"/>
        <v>0.88872608270014553</v>
      </c>
    </row>
    <row r="91" spans="1:36" s="46" customFormat="1" ht="12" customHeight="1" x14ac:dyDescent="0.2">
      <c r="A91" s="54" t="s">
        <v>22</v>
      </c>
      <c r="B91" s="54" t="s">
        <v>23</v>
      </c>
      <c r="C91" s="20">
        <v>103.9387</v>
      </c>
      <c r="D91" s="109">
        <v>104.81979370117188</v>
      </c>
      <c r="E91" s="109">
        <v>105.2430419921875</v>
      </c>
      <c r="F91" s="110">
        <v>105.10509999999999</v>
      </c>
      <c r="G91" s="184">
        <v>104.6964</v>
      </c>
      <c r="H91" s="105">
        <v>104.8699</v>
      </c>
      <c r="I91" s="105">
        <v>105.2916</v>
      </c>
      <c r="J91" s="105">
        <v>105.0463</v>
      </c>
      <c r="K91" s="105">
        <v>104.8017</v>
      </c>
      <c r="L91" s="109">
        <v>104.512</v>
      </c>
      <c r="M91" s="109">
        <v>105.1909</v>
      </c>
      <c r="N91" s="109">
        <v>105.6909</v>
      </c>
      <c r="O91" s="109">
        <v>106.3026</v>
      </c>
      <c r="P91" s="105">
        <f t="shared" si="71"/>
        <v>0.8477051388673118</v>
      </c>
      <c r="Q91" s="105">
        <f t="shared" si="72"/>
        <v>0.40378660944730882</v>
      </c>
      <c r="R91" s="105">
        <f t="shared" si="73"/>
        <v>-0.1310699401845028</v>
      </c>
      <c r="S91" s="105">
        <f t="shared" si="74"/>
        <v>-0.38884887602979745</v>
      </c>
      <c r="T91" s="105">
        <f t="shared" si="75"/>
        <v>0.16571725484352839</v>
      </c>
      <c r="U91" s="105">
        <f t="shared" si="76"/>
        <v>0.40211729008991881</v>
      </c>
      <c r="V91" s="105">
        <f t="shared" si="77"/>
        <v>-0.2329720509518296</v>
      </c>
      <c r="W91" s="105">
        <f t="shared" si="78"/>
        <v>-0.23284970532043303</v>
      </c>
      <c r="X91" s="105">
        <f t="shared" si="79"/>
        <v>-0.27642681368718058</v>
      </c>
      <c r="Y91" s="105">
        <f t="shared" si="80"/>
        <v>0.64959047764850197</v>
      </c>
      <c r="Z91" s="105">
        <f t="shared" si="81"/>
        <v>0.47532628773021202</v>
      </c>
      <c r="AA91" s="105">
        <f t="shared" si="82"/>
        <v>0.57876316693301533</v>
      </c>
      <c r="AB91" s="109">
        <f t="shared" si="83"/>
        <v>105.13085297444661</v>
      </c>
      <c r="AC91" s="109">
        <f t="shared" si="67"/>
        <v>105.05597856445313</v>
      </c>
      <c r="AD91" s="109">
        <f t="shared" si="68"/>
        <v>104.95263333333334</v>
      </c>
      <c r="AE91" s="109">
        <f t="shared" si="84"/>
        <v>104.78666666666668</v>
      </c>
      <c r="AF91" s="109">
        <f t="shared" si="85"/>
        <v>105.72813333333333</v>
      </c>
      <c r="AG91" s="109">
        <f>IFERROR(AC91/'2019(2018=100)'!AF91*100-100,"")</f>
        <v>0.96834252937955512</v>
      </c>
      <c r="AH91" s="109">
        <f t="shared" si="86"/>
        <v>-9.8371584874996643E-2</v>
      </c>
      <c r="AI91" s="109">
        <f t="shared" si="87"/>
        <v>-0.15813482844164639</v>
      </c>
      <c r="AJ91" s="109">
        <f t="shared" si="88"/>
        <v>0.89846036391396922</v>
      </c>
    </row>
    <row r="92" spans="1:36" ht="12" customHeight="1" x14ac:dyDescent="0.2">
      <c r="A92" s="3" t="s">
        <v>24</v>
      </c>
      <c r="B92" s="3" t="s">
        <v>301</v>
      </c>
      <c r="C92" s="20">
        <v>104.0027</v>
      </c>
      <c r="D92" s="7">
        <v>105.38296508789063</v>
      </c>
      <c r="E92" s="7">
        <v>105.87916564941406</v>
      </c>
      <c r="F92" s="108">
        <v>105.5635</v>
      </c>
      <c r="G92" s="185">
        <v>104.76560000000001</v>
      </c>
      <c r="H92" s="106">
        <v>104.9251</v>
      </c>
      <c r="I92" s="106">
        <v>105.6191</v>
      </c>
      <c r="J92" s="106">
        <v>105.1367</v>
      </c>
      <c r="K92" s="106">
        <v>104.6842</v>
      </c>
      <c r="L92" s="7">
        <v>104.15309999999999</v>
      </c>
      <c r="M92" s="7">
        <v>105.2889</v>
      </c>
      <c r="N92" s="7">
        <v>106.0758</v>
      </c>
      <c r="O92" s="7">
        <v>107.08620000000001</v>
      </c>
      <c r="P92" s="106">
        <f t="shared" si="71"/>
        <v>1.3271435144382053</v>
      </c>
      <c r="Q92" s="106">
        <f t="shared" si="72"/>
        <v>0.47085462162657166</v>
      </c>
      <c r="R92" s="106">
        <f t="shared" si="73"/>
        <v>-0.29813764349000849</v>
      </c>
      <c r="S92" s="106">
        <f t="shared" si="74"/>
        <v>-0.75584837562226426</v>
      </c>
      <c r="T92" s="106">
        <f t="shared" si="75"/>
        <v>0.1522446299166802</v>
      </c>
      <c r="U92" s="106">
        <f t="shared" si="76"/>
        <v>0.66142419687949427</v>
      </c>
      <c r="V92" s="106">
        <f t="shared" si="77"/>
        <v>-0.45673557150173849</v>
      </c>
      <c r="W92" s="106">
        <f t="shared" si="78"/>
        <v>-0.43039205149105442</v>
      </c>
      <c r="X92" s="106">
        <f t="shared" si="79"/>
        <v>-0.50733539540829042</v>
      </c>
      <c r="Y92" s="106">
        <f t="shared" si="80"/>
        <v>1.0905100280260456</v>
      </c>
      <c r="Z92" s="106">
        <f t="shared" si="81"/>
        <v>0.74737223012112963</v>
      </c>
      <c r="AA92" s="106">
        <f t="shared" si="82"/>
        <v>0.95252640093217167</v>
      </c>
      <c r="AB92" s="7">
        <f t="shared" si="83"/>
        <v>105.38002756144205</v>
      </c>
      <c r="AC92" s="7">
        <f t="shared" si="67"/>
        <v>105.60854357910155</v>
      </c>
      <c r="AD92" s="7">
        <f t="shared" si="68"/>
        <v>105.10326666666667</v>
      </c>
      <c r="AE92" s="7">
        <f t="shared" si="84"/>
        <v>104.658</v>
      </c>
      <c r="AF92" s="7">
        <f t="shared" si="85"/>
        <v>106.1503</v>
      </c>
      <c r="AG92" s="7">
        <f>IFERROR(AC92/'2019(2018=100)'!AF92*100-100,"")</f>
        <v>1.2869015867971427</v>
      </c>
      <c r="AH92" s="7">
        <f t="shared" si="86"/>
        <v>-0.47844321615554009</v>
      </c>
      <c r="AI92" s="7">
        <f t="shared" si="87"/>
        <v>-0.42364683875985065</v>
      </c>
      <c r="AJ92" s="7">
        <f t="shared" si="88"/>
        <v>1.4258823979055535</v>
      </c>
    </row>
    <row r="93" spans="1:36" ht="12" customHeight="1" x14ac:dyDescent="0.2">
      <c r="A93" s="3" t="s">
        <v>26</v>
      </c>
      <c r="B93" s="3" t="s">
        <v>302</v>
      </c>
      <c r="C93" s="20">
        <v>106.9121</v>
      </c>
      <c r="D93" s="7">
        <v>106.72529602050781</v>
      </c>
      <c r="E93" s="7">
        <v>107.50279998779297</v>
      </c>
      <c r="F93" s="108">
        <v>107.7427</v>
      </c>
      <c r="G93" s="183">
        <v>107.8267</v>
      </c>
      <c r="H93" s="106">
        <v>108.9417</v>
      </c>
      <c r="I93" s="106">
        <v>108.5051</v>
      </c>
      <c r="J93" s="106">
        <v>108.5826</v>
      </c>
      <c r="K93" s="106">
        <v>108.5399</v>
      </c>
      <c r="L93" s="7">
        <v>108.4802</v>
      </c>
      <c r="M93" s="7">
        <v>108.6691</v>
      </c>
      <c r="N93" s="7">
        <v>108.45699999999999</v>
      </c>
      <c r="O93" s="7">
        <v>108.4486</v>
      </c>
      <c r="P93" s="106">
        <f t="shared" si="71"/>
        <v>-0.17472669556784126</v>
      </c>
      <c r="Q93" s="106">
        <f t="shared" si="72"/>
        <v>0.72850954391896039</v>
      </c>
      <c r="R93" s="106">
        <f t="shared" si="73"/>
        <v>0.22315698961725161</v>
      </c>
      <c r="S93" s="106">
        <f t="shared" si="74"/>
        <v>7.7963518642107488E-2</v>
      </c>
      <c r="T93" s="106">
        <f t="shared" si="75"/>
        <v>1.0340667014756093</v>
      </c>
      <c r="U93" s="106">
        <f t="shared" si="76"/>
        <v>-0.40076481273928266</v>
      </c>
      <c r="V93" s="106">
        <f t="shared" si="77"/>
        <v>7.1425214114356095E-2</v>
      </c>
      <c r="W93" s="106">
        <f t="shared" si="78"/>
        <v>-3.9324901043073623E-2</v>
      </c>
      <c r="X93" s="106">
        <f t="shared" si="79"/>
        <v>-5.5002814633155594E-2</v>
      </c>
      <c r="Y93" s="106">
        <f t="shared" si="80"/>
        <v>0.1741331597840059</v>
      </c>
      <c r="Z93" s="106">
        <f t="shared" si="81"/>
        <v>-0.19517967849186846</v>
      </c>
      <c r="AA93" s="106">
        <f t="shared" si="82"/>
        <v>-7.745004932829147E-3</v>
      </c>
      <c r="AB93" s="7">
        <f t="shared" si="83"/>
        <v>108.20180800069171</v>
      </c>
      <c r="AC93" s="7">
        <f t="shared" si="67"/>
        <v>107.32359866943359</v>
      </c>
      <c r="AD93" s="7">
        <f t="shared" si="68"/>
        <v>108.42450000000001</v>
      </c>
      <c r="AE93" s="7">
        <f t="shared" si="84"/>
        <v>108.53423333333335</v>
      </c>
      <c r="AF93" s="7">
        <f t="shared" si="85"/>
        <v>108.5249</v>
      </c>
      <c r="AG93" s="7">
        <f>IFERROR(AC93/'2019(2018=100)'!AF93*100-100,"")</f>
        <v>0.39284477337713497</v>
      </c>
      <c r="AH93" s="7">
        <f t="shared" si="86"/>
        <v>1.0257775030049885</v>
      </c>
      <c r="AI93" s="7">
        <f t="shared" si="87"/>
        <v>0.10120713799311432</v>
      </c>
      <c r="AJ93" s="7">
        <f t="shared" si="88"/>
        <v>-8.5994372896891491E-3</v>
      </c>
    </row>
    <row r="94" spans="1:36" ht="12" customHeight="1" x14ac:dyDescent="0.2">
      <c r="A94" s="3" t="s">
        <v>27</v>
      </c>
      <c r="B94" s="3" t="s">
        <v>303</v>
      </c>
      <c r="C94" s="20">
        <v>103.024</v>
      </c>
      <c r="D94" s="7">
        <v>103.06075286865234</v>
      </c>
      <c r="E94" s="7">
        <v>103.09506225585938</v>
      </c>
      <c r="F94" s="108">
        <v>103.2294</v>
      </c>
      <c r="G94" s="183">
        <v>103.3793</v>
      </c>
      <c r="H94" s="106">
        <v>103.3597</v>
      </c>
      <c r="I94" s="106">
        <v>103.3158</v>
      </c>
      <c r="J94" s="106">
        <v>103.422</v>
      </c>
      <c r="K94" s="106">
        <v>103.5395</v>
      </c>
      <c r="L94" s="7">
        <v>103.7388</v>
      </c>
      <c r="M94" s="7">
        <v>103.5864</v>
      </c>
      <c r="N94" s="7">
        <v>103.7568</v>
      </c>
      <c r="O94" s="7">
        <v>103.8124</v>
      </c>
      <c r="P94" s="106">
        <f t="shared" si="71"/>
        <v>3.5674084341835055E-2</v>
      </c>
      <c r="Q94" s="106">
        <f t="shared" si="72"/>
        <v>3.3290448839196074E-2</v>
      </c>
      <c r="R94" s="106">
        <f t="shared" si="73"/>
        <v>0.13030473157601818</v>
      </c>
      <c r="S94" s="106">
        <f t="shared" si="74"/>
        <v>0.14521056985702785</v>
      </c>
      <c r="T94" s="106">
        <f t="shared" si="75"/>
        <v>-1.8959308101329952E-2</v>
      </c>
      <c r="U94" s="106">
        <f t="shared" si="76"/>
        <v>-4.2473033493720891E-2</v>
      </c>
      <c r="V94" s="106">
        <f t="shared" si="77"/>
        <v>0.10279163496772981</v>
      </c>
      <c r="W94" s="106">
        <f t="shared" si="78"/>
        <v>0.11361219082981222</v>
      </c>
      <c r="X94" s="106">
        <f t="shared" si="79"/>
        <v>0.19248692527970945</v>
      </c>
      <c r="Y94" s="106">
        <f t="shared" si="80"/>
        <v>-0.1469074251871092</v>
      </c>
      <c r="Z94" s="106">
        <f t="shared" si="81"/>
        <v>0.16450035912049543</v>
      </c>
      <c r="AA94" s="106">
        <f t="shared" si="82"/>
        <v>5.3586849247480473E-2</v>
      </c>
      <c r="AB94" s="7">
        <f t="shared" si="83"/>
        <v>103.44132626037596</v>
      </c>
      <c r="AC94" s="7">
        <f t="shared" si="67"/>
        <v>103.12840504150391</v>
      </c>
      <c r="AD94" s="7">
        <f t="shared" si="68"/>
        <v>103.3516</v>
      </c>
      <c r="AE94" s="7">
        <f t="shared" si="84"/>
        <v>103.56676666666665</v>
      </c>
      <c r="AF94" s="7">
        <f t="shared" si="85"/>
        <v>103.71853333333333</v>
      </c>
      <c r="AG94" s="7">
        <f>IFERROR(AC94/'2019(2018=100)'!AF94*100-100,"")</f>
        <v>0.2719252820199074</v>
      </c>
      <c r="AH94" s="7">
        <f t="shared" si="86"/>
        <v>0.21642432888036467</v>
      </c>
      <c r="AI94" s="7">
        <f t="shared" si="87"/>
        <v>0.20818900400828966</v>
      </c>
      <c r="AJ94" s="7">
        <f t="shared" si="88"/>
        <v>0.14653992931452819</v>
      </c>
    </row>
    <row r="95" spans="1:36" ht="12" customHeight="1" x14ac:dyDescent="0.2">
      <c r="A95" s="3" t="s">
        <v>29</v>
      </c>
      <c r="B95" s="3" t="s">
        <v>304</v>
      </c>
      <c r="C95" s="20">
        <v>106.7915</v>
      </c>
      <c r="D95" s="7">
        <v>107.21293640136719</v>
      </c>
      <c r="E95" s="7">
        <v>107.70616912841797</v>
      </c>
      <c r="F95" s="108">
        <v>107.9333</v>
      </c>
      <c r="G95" s="183">
        <v>108.04259999999999</v>
      </c>
      <c r="H95" s="106">
        <v>108.3145</v>
      </c>
      <c r="I95" s="106">
        <v>108.1707</v>
      </c>
      <c r="J95" s="106">
        <v>108.5809</v>
      </c>
      <c r="K95" s="106">
        <v>108.7046</v>
      </c>
      <c r="L95" s="7">
        <v>108.7889</v>
      </c>
      <c r="M95" s="7">
        <v>108.9241</v>
      </c>
      <c r="N95" s="7">
        <v>109.3501</v>
      </c>
      <c r="O95" s="7">
        <v>109.35339999999999</v>
      </c>
      <c r="P95" s="106">
        <f t="shared" si="71"/>
        <v>0.39463478026546284</v>
      </c>
      <c r="Q95" s="106">
        <f t="shared" si="72"/>
        <v>0.46004963916321628</v>
      </c>
      <c r="R95" s="106">
        <f t="shared" si="73"/>
        <v>0.21088009481724157</v>
      </c>
      <c r="S95" s="106">
        <f t="shared" si="74"/>
        <v>0.10126624498647629</v>
      </c>
      <c r="T95" s="106">
        <f t="shared" si="75"/>
        <v>0.25165999337298217</v>
      </c>
      <c r="U95" s="106">
        <f t="shared" si="76"/>
        <v>-0.13276154162184639</v>
      </c>
      <c r="V95" s="106">
        <f t="shared" si="77"/>
        <v>0.37921544373847382</v>
      </c>
      <c r="W95" s="106">
        <f t="shared" si="78"/>
        <v>0.1139242721325644</v>
      </c>
      <c r="X95" s="106">
        <f t="shared" si="79"/>
        <v>7.754961611558997E-2</v>
      </c>
      <c r="Y95" s="106">
        <f t="shared" si="80"/>
        <v>0.124277384917022</v>
      </c>
      <c r="Z95" s="106">
        <f t="shared" si="81"/>
        <v>0.39109802146633399</v>
      </c>
      <c r="AA95" s="106">
        <f t="shared" si="82"/>
        <v>3.0178298876819554E-3</v>
      </c>
      <c r="AB95" s="7">
        <f t="shared" si="83"/>
        <v>108.42351712748211</v>
      </c>
      <c r="AC95" s="7">
        <f t="shared" si="67"/>
        <v>107.6174685099284</v>
      </c>
      <c r="AD95" s="7">
        <f t="shared" si="68"/>
        <v>108.17593333333333</v>
      </c>
      <c r="AE95" s="7">
        <f t="shared" si="84"/>
        <v>108.69146666666667</v>
      </c>
      <c r="AF95" s="7">
        <f t="shared" si="85"/>
        <v>109.20920000000001</v>
      </c>
      <c r="AG95" s="7">
        <f>IFERROR(AC95/'2019(2018=100)'!AF95*100-100,"")</f>
        <v>1.0166057515004496</v>
      </c>
      <c r="AH95" s="7">
        <f t="shared" si="86"/>
        <v>0.51893510518081598</v>
      </c>
      <c r="AI95" s="7">
        <f t="shared" si="87"/>
        <v>0.47656934167119402</v>
      </c>
      <c r="AJ95" s="7">
        <f t="shared" si="88"/>
        <v>0.47633300866306172</v>
      </c>
    </row>
    <row r="96" spans="1:36" ht="12" customHeight="1" x14ac:dyDescent="0.2">
      <c r="A96" s="3" t="s">
        <v>31</v>
      </c>
      <c r="B96" s="3" t="s">
        <v>32</v>
      </c>
      <c r="C96" s="20">
        <v>106.9191</v>
      </c>
      <c r="D96" s="7">
        <v>107.44205474853516</v>
      </c>
      <c r="E96" s="7">
        <v>107.68153381347656</v>
      </c>
      <c r="F96" s="108">
        <v>107.95440000000001</v>
      </c>
      <c r="G96" s="183">
        <v>107.95440000000001</v>
      </c>
      <c r="H96" s="106">
        <v>107.9812</v>
      </c>
      <c r="I96" s="106">
        <v>108.5676</v>
      </c>
      <c r="J96" s="106">
        <v>108.6416</v>
      </c>
      <c r="K96" s="106">
        <v>109.0731</v>
      </c>
      <c r="L96" s="7">
        <v>109.0838</v>
      </c>
      <c r="M96" s="7">
        <v>109.0838</v>
      </c>
      <c r="N96" s="7">
        <v>109.0838</v>
      </c>
      <c r="O96" s="7">
        <v>109.1123</v>
      </c>
      <c r="P96" s="106">
        <f t="shared" si="71"/>
        <v>0.4891125613058307</v>
      </c>
      <c r="Q96" s="106">
        <f t="shared" si="72"/>
        <v>0.22289136735322757</v>
      </c>
      <c r="R96" s="106">
        <f t="shared" si="73"/>
        <v>0.25340109567541447</v>
      </c>
      <c r="S96" s="106">
        <f t="shared" si="74"/>
        <v>0</v>
      </c>
      <c r="T96" s="106">
        <f t="shared" si="75"/>
        <v>2.482529660670707E-2</v>
      </c>
      <c r="U96" s="106">
        <f t="shared" si="76"/>
        <v>0.54305749519360802</v>
      </c>
      <c r="V96" s="106">
        <f t="shared" si="77"/>
        <v>6.8160298284198007E-2</v>
      </c>
      <c r="W96" s="106">
        <f t="shared" si="78"/>
        <v>0.39717750843139754</v>
      </c>
      <c r="X96" s="106">
        <f t="shared" si="79"/>
        <v>9.8099348051903235E-3</v>
      </c>
      <c r="Y96" s="106">
        <f t="shared" si="80"/>
        <v>0</v>
      </c>
      <c r="Z96" s="106">
        <f t="shared" si="81"/>
        <v>0</v>
      </c>
      <c r="AA96" s="106">
        <f t="shared" si="82"/>
        <v>2.6126702590119066E-2</v>
      </c>
      <c r="AB96" s="7">
        <f t="shared" si="83"/>
        <v>108.47163238016763</v>
      </c>
      <c r="AC96" s="7">
        <f t="shared" si="67"/>
        <v>107.69266285400391</v>
      </c>
      <c r="AD96" s="7">
        <f t="shared" si="68"/>
        <v>108.16773333333333</v>
      </c>
      <c r="AE96" s="7">
        <f t="shared" si="84"/>
        <v>108.93283333333333</v>
      </c>
      <c r="AF96" s="7">
        <f t="shared" si="85"/>
        <v>109.0933</v>
      </c>
      <c r="AG96" s="7">
        <f>IFERROR(AC96/'2019(2018=100)'!AF96*100-100,"")</f>
        <v>1.1516888918147146</v>
      </c>
      <c r="AH96" s="7">
        <f t="shared" si="86"/>
        <v>0.44113541882929042</v>
      </c>
      <c r="AI96" s="7">
        <f t="shared" si="87"/>
        <v>0.707327385369382</v>
      </c>
      <c r="AJ96" s="7">
        <f t="shared" si="88"/>
        <v>0.14730789768006503</v>
      </c>
    </row>
    <row r="97" spans="1:36" ht="12" customHeight="1" x14ac:dyDescent="0.2">
      <c r="A97" s="3" t="s">
        <v>33</v>
      </c>
      <c r="B97" s="3" t="s">
        <v>43</v>
      </c>
      <c r="C97" s="20">
        <v>102.8001</v>
      </c>
      <c r="D97" s="7">
        <v>102.81424713134766</v>
      </c>
      <c r="E97" s="7">
        <v>103.22901153564453</v>
      </c>
      <c r="F97" s="108">
        <v>103.1189</v>
      </c>
      <c r="G97" s="185">
        <v>103.1528</v>
      </c>
      <c r="H97" s="106">
        <v>103.1698</v>
      </c>
      <c r="I97" s="106">
        <v>103.4409</v>
      </c>
      <c r="J97" s="106">
        <v>103.50449999999999</v>
      </c>
      <c r="K97" s="106">
        <v>103.5211</v>
      </c>
      <c r="L97" s="7">
        <v>103.52379999999999</v>
      </c>
      <c r="M97" s="7">
        <v>103.5236</v>
      </c>
      <c r="N97" s="7">
        <v>103.5228</v>
      </c>
      <c r="O97" s="7">
        <v>103.54770000000001</v>
      </c>
      <c r="P97" s="106">
        <f t="shared" si="71"/>
        <v>1.3761787534889436E-2</v>
      </c>
      <c r="Q97" s="106">
        <f t="shared" si="72"/>
        <v>0.40341141025621141</v>
      </c>
      <c r="R97" s="106">
        <f t="shared" si="73"/>
        <v>-0.1066672382177245</v>
      </c>
      <c r="S97" s="106">
        <f t="shared" si="74"/>
        <v>3.2874671859374871E-2</v>
      </c>
      <c r="T97" s="106">
        <f t="shared" si="75"/>
        <v>1.6480405766984063E-2</v>
      </c>
      <c r="U97" s="106">
        <f t="shared" si="76"/>
        <v>0.26277069452495994</v>
      </c>
      <c r="V97" s="106">
        <f t="shared" si="77"/>
        <v>6.1484383836557299E-2</v>
      </c>
      <c r="W97" s="106">
        <f t="shared" si="78"/>
        <v>1.6037950040839632E-2</v>
      </c>
      <c r="X97" s="106">
        <f t="shared" si="79"/>
        <v>2.6081639395130196E-3</v>
      </c>
      <c r="Y97" s="106">
        <f t="shared" si="80"/>
        <v>-1.931922900837435E-4</v>
      </c>
      <c r="Z97" s="106">
        <f t="shared" si="81"/>
        <v>-7.7277065325631611E-4</v>
      </c>
      <c r="AA97" s="106">
        <f t="shared" si="82"/>
        <v>2.405267245475784E-2</v>
      </c>
      <c r="AB97" s="7">
        <f t="shared" si="83"/>
        <v>103.33909655558269</v>
      </c>
      <c r="AC97" s="7">
        <f t="shared" si="67"/>
        <v>103.05405288899739</v>
      </c>
      <c r="AD97" s="7">
        <f t="shared" si="68"/>
        <v>103.25450000000001</v>
      </c>
      <c r="AE97" s="7">
        <f t="shared" si="84"/>
        <v>103.51646666666666</v>
      </c>
      <c r="AF97" s="7">
        <f t="shared" si="85"/>
        <v>103.53136666666667</v>
      </c>
      <c r="AG97" s="7">
        <f>IFERROR(AC97/'2019(2018=100)'!AF97*100-100,"")</f>
        <v>0.26202291617632056</v>
      </c>
      <c r="AH97" s="7">
        <f t="shared" si="86"/>
        <v>0.19450677133340832</v>
      </c>
      <c r="AI97" s="7">
        <f t="shared" si="87"/>
        <v>0.25370968496932278</v>
      </c>
      <c r="AJ97" s="7">
        <f t="shared" si="88"/>
        <v>1.4393845230429747E-2</v>
      </c>
    </row>
    <row r="98" spans="1:36" ht="12" customHeight="1" x14ac:dyDescent="0.2">
      <c r="A98" s="3" t="s">
        <v>34</v>
      </c>
      <c r="B98" s="3" t="s">
        <v>305</v>
      </c>
      <c r="C98" s="20">
        <v>103.7868</v>
      </c>
      <c r="D98" s="7">
        <v>103.78675842285156</v>
      </c>
      <c r="E98" s="7">
        <v>103.78675842285156</v>
      </c>
      <c r="F98" s="108">
        <v>103.7299</v>
      </c>
      <c r="G98" s="185">
        <v>103.95099999999999</v>
      </c>
      <c r="H98" s="106">
        <v>103.9584</v>
      </c>
      <c r="I98" s="106">
        <v>103.9435</v>
      </c>
      <c r="J98" s="106">
        <v>103.9435</v>
      </c>
      <c r="K98" s="106">
        <v>103.7533</v>
      </c>
      <c r="L98" s="7">
        <v>103.7094</v>
      </c>
      <c r="M98" s="7">
        <v>103.7094</v>
      </c>
      <c r="N98" s="7">
        <v>103.711</v>
      </c>
      <c r="O98" s="7">
        <v>103.75539999999999</v>
      </c>
      <c r="P98" s="106">
        <f t="shared" si="71"/>
        <v>-4.0060150652720949E-5</v>
      </c>
      <c r="Q98" s="106">
        <f t="shared" si="72"/>
        <v>0</v>
      </c>
      <c r="R98" s="106">
        <f t="shared" si="73"/>
        <v>-5.4783889308794187E-2</v>
      </c>
      <c r="S98" s="106">
        <f t="shared" si="74"/>
        <v>0.21314972828470502</v>
      </c>
      <c r="T98" s="106">
        <f t="shared" si="75"/>
        <v>7.1187386364783833E-3</v>
      </c>
      <c r="U98" s="106">
        <f t="shared" si="76"/>
        <v>-1.4332656139373512E-2</v>
      </c>
      <c r="V98" s="106">
        <f t="shared" si="77"/>
        <v>0</v>
      </c>
      <c r="W98" s="106">
        <f t="shared" si="78"/>
        <v>-0.1829840249751129</v>
      </c>
      <c r="X98" s="106">
        <f t="shared" si="79"/>
        <v>-4.2311907187524866E-2</v>
      </c>
      <c r="Y98" s="106">
        <f t="shared" si="80"/>
        <v>0</v>
      </c>
      <c r="Z98" s="106">
        <f t="shared" si="81"/>
        <v>1.5427724005689925E-3</v>
      </c>
      <c r="AA98" s="106">
        <f t="shared" si="82"/>
        <v>4.2811273635393832E-2</v>
      </c>
      <c r="AB98" s="7">
        <f t="shared" si="83"/>
        <v>103.81152640380857</v>
      </c>
      <c r="AC98" s="7">
        <f t="shared" si="67"/>
        <v>103.76780561523437</v>
      </c>
      <c r="AD98" s="7">
        <f t="shared" si="68"/>
        <v>103.95096666666666</v>
      </c>
      <c r="AE98" s="7">
        <f t="shared" si="84"/>
        <v>103.80206666666668</v>
      </c>
      <c r="AF98" s="7">
        <f t="shared" si="85"/>
        <v>103.72526666666666</v>
      </c>
      <c r="AG98" s="7">
        <f>IFERROR(AC98/'2019(2018=100)'!AF98*100-100,"")</f>
        <v>9.4504666959380756E-3</v>
      </c>
      <c r="AH98" s="7">
        <f t="shared" si="86"/>
        <v>0.1765104796678969</v>
      </c>
      <c r="AI98" s="7">
        <f t="shared" si="87"/>
        <v>-0.14324061119840792</v>
      </c>
      <c r="AJ98" s="7">
        <f t="shared" si="88"/>
        <v>-7.3986966219706574E-2</v>
      </c>
    </row>
    <row r="99" spans="1:36" ht="12" customHeight="1" x14ac:dyDescent="0.2">
      <c r="A99" s="3"/>
      <c r="B99" s="3" t="s">
        <v>306</v>
      </c>
      <c r="C99" s="20">
        <v>105.086</v>
      </c>
      <c r="D99" s="7">
        <v>105.09136199951172</v>
      </c>
      <c r="E99" s="7">
        <v>105.43336486816406</v>
      </c>
      <c r="F99" s="108">
        <v>105.6739</v>
      </c>
      <c r="G99" s="183">
        <v>105.6739</v>
      </c>
      <c r="H99" s="106">
        <v>105.9028</v>
      </c>
      <c r="I99" s="106">
        <v>106.15479999999999</v>
      </c>
      <c r="J99" s="106">
        <v>106.9134</v>
      </c>
      <c r="K99" s="106">
        <v>107.3861</v>
      </c>
      <c r="L99" s="7">
        <v>107.3861</v>
      </c>
      <c r="M99" s="7">
        <v>107.3861</v>
      </c>
      <c r="N99" s="7">
        <v>107.3861</v>
      </c>
      <c r="O99" s="7">
        <v>107.14109999999999</v>
      </c>
      <c r="P99" s="106">
        <f t="shared" si="71"/>
        <v>5.1024870217872831E-3</v>
      </c>
      <c r="Q99" s="106">
        <f t="shared" si="72"/>
        <v>0.32543385312099815</v>
      </c>
      <c r="R99" s="106">
        <f t="shared" si="73"/>
        <v>0.2281394814029909</v>
      </c>
      <c r="S99" s="106">
        <f t="shared" si="74"/>
        <v>0</v>
      </c>
      <c r="T99" s="106">
        <f t="shared" si="75"/>
        <v>0.2166097778164584</v>
      </c>
      <c r="U99" s="106">
        <f t="shared" si="76"/>
        <v>0.23795404842930168</v>
      </c>
      <c r="V99" s="106">
        <f t="shared" si="77"/>
        <v>0.7146167672116519</v>
      </c>
      <c r="W99" s="106">
        <f t="shared" si="78"/>
        <v>0.44213353985563231</v>
      </c>
      <c r="X99" s="106">
        <f t="shared" si="79"/>
        <v>0</v>
      </c>
      <c r="Y99" s="106">
        <f t="shared" si="80"/>
        <v>0</v>
      </c>
      <c r="Z99" s="106">
        <f t="shared" si="81"/>
        <v>0</v>
      </c>
      <c r="AA99" s="106">
        <f t="shared" si="82"/>
        <v>-0.22814870825926903</v>
      </c>
      <c r="AB99" s="7">
        <f t="shared" si="83"/>
        <v>106.46075223897297</v>
      </c>
      <c r="AC99" s="7">
        <f t="shared" si="67"/>
        <v>105.39954228922527</v>
      </c>
      <c r="AD99" s="7">
        <f t="shared" si="68"/>
        <v>105.9105</v>
      </c>
      <c r="AE99" s="7">
        <f t="shared" si="84"/>
        <v>107.22853333333335</v>
      </c>
      <c r="AF99" s="7">
        <f t="shared" si="85"/>
        <v>107.30443333333334</v>
      </c>
      <c r="AG99" s="7">
        <f>IFERROR(AC99/'2019(2018=100)'!AF99*100-100,"")</f>
        <v>0.29836732697529555</v>
      </c>
      <c r="AH99" s="7">
        <f t="shared" si="86"/>
        <v>0.48478171695720107</v>
      </c>
      <c r="AI99" s="7">
        <f t="shared" si="87"/>
        <v>1.2444784354085385</v>
      </c>
      <c r="AJ99" s="7">
        <f t="shared" si="88"/>
        <v>7.0783398448654111E-2</v>
      </c>
    </row>
    <row r="100" spans="1:36" ht="12" customHeight="1" x14ac:dyDescent="0.2">
      <c r="A100" s="3"/>
      <c r="B100" s="3" t="s">
        <v>307</v>
      </c>
      <c r="C100" s="20">
        <v>100</v>
      </c>
      <c r="D100" s="7">
        <v>100</v>
      </c>
      <c r="E100" s="7">
        <v>100</v>
      </c>
      <c r="F100" s="108">
        <v>100</v>
      </c>
      <c r="G100" s="183">
        <v>100</v>
      </c>
      <c r="H100" s="106">
        <v>100</v>
      </c>
      <c r="I100" s="106">
        <v>100</v>
      </c>
      <c r="J100" s="106">
        <v>100</v>
      </c>
      <c r="K100" s="106">
        <v>100</v>
      </c>
      <c r="L100" s="7">
        <v>100</v>
      </c>
      <c r="M100" s="7">
        <v>100</v>
      </c>
      <c r="N100" s="7">
        <v>100</v>
      </c>
      <c r="O100" s="7">
        <v>100</v>
      </c>
      <c r="P100" s="106">
        <f t="shared" si="71"/>
        <v>0</v>
      </c>
      <c r="Q100" s="106">
        <f t="shared" si="72"/>
        <v>0</v>
      </c>
      <c r="R100" s="106">
        <f t="shared" si="73"/>
        <v>0</v>
      </c>
      <c r="S100" s="106">
        <f t="shared" si="74"/>
        <v>0</v>
      </c>
      <c r="T100" s="106">
        <f t="shared" si="75"/>
        <v>0</v>
      </c>
      <c r="U100" s="106">
        <f t="shared" si="76"/>
        <v>0</v>
      </c>
      <c r="V100" s="106">
        <f t="shared" si="77"/>
        <v>0</v>
      </c>
      <c r="W100" s="106">
        <f t="shared" si="78"/>
        <v>0</v>
      </c>
      <c r="X100" s="106">
        <f t="shared" si="79"/>
        <v>0</v>
      </c>
      <c r="Y100" s="106">
        <f t="shared" si="80"/>
        <v>0</v>
      </c>
      <c r="Z100" s="106">
        <f t="shared" si="81"/>
        <v>0</v>
      </c>
      <c r="AA100" s="106">
        <f t="shared" si="82"/>
        <v>0</v>
      </c>
      <c r="AB100" s="7">
        <f t="shared" si="83"/>
        <v>100</v>
      </c>
      <c r="AC100" s="7">
        <f t="shared" si="67"/>
        <v>100</v>
      </c>
      <c r="AD100" s="7">
        <f t="shared" si="68"/>
        <v>100</v>
      </c>
      <c r="AE100" s="7">
        <f t="shared" si="84"/>
        <v>100</v>
      </c>
      <c r="AF100" s="7">
        <f t="shared" si="85"/>
        <v>100</v>
      </c>
      <c r="AG100" s="7">
        <f>IFERROR(AC100/'2019(2018=100)'!AF100*100-100,"")</f>
        <v>0</v>
      </c>
      <c r="AH100" s="7">
        <f t="shared" si="86"/>
        <v>0</v>
      </c>
      <c r="AI100" s="7">
        <f t="shared" si="87"/>
        <v>0</v>
      </c>
      <c r="AJ100" s="7">
        <f t="shared" si="88"/>
        <v>0</v>
      </c>
    </row>
    <row r="101" spans="1:36" ht="12" customHeight="1" x14ac:dyDescent="0.2">
      <c r="A101" s="3"/>
      <c r="B101" s="3" t="s">
        <v>308</v>
      </c>
      <c r="C101" s="20">
        <v>101.7206</v>
      </c>
      <c r="D101" s="7">
        <v>101.78965759277344</v>
      </c>
      <c r="E101" s="7">
        <v>101.82021331787109</v>
      </c>
      <c r="F101" s="108">
        <v>102.0018</v>
      </c>
      <c r="G101" s="183">
        <v>102.6726</v>
      </c>
      <c r="H101" s="106">
        <v>102.75230000000001</v>
      </c>
      <c r="I101" s="106">
        <v>102.82170000000001</v>
      </c>
      <c r="J101" s="106">
        <v>103.1103</v>
      </c>
      <c r="K101" s="106">
        <v>103.12479999999999</v>
      </c>
      <c r="L101" s="7">
        <v>103.21129999999999</v>
      </c>
      <c r="M101" s="7">
        <v>103.28449999999999</v>
      </c>
      <c r="N101" s="7">
        <v>103.5376</v>
      </c>
      <c r="O101" s="7">
        <v>103.5376</v>
      </c>
      <c r="P101" s="106">
        <f t="shared" si="71"/>
        <v>6.7889486272633803E-2</v>
      </c>
      <c r="Q101" s="106">
        <f t="shared" si="72"/>
        <v>3.0018496790603422E-2</v>
      </c>
      <c r="R101" s="106">
        <f t="shared" si="73"/>
        <v>0.17834050451457983</v>
      </c>
      <c r="S101" s="106">
        <f t="shared" si="74"/>
        <v>0.65763545349200569</v>
      </c>
      <c r="T101" s="106">
        <f t="shared" si="75"/>
        <v>7.7625383987538044E-2</v>
      </c>
      <c r="U101" s="106">
        <f t="shared" si="76"/>
        <v>6.754106720725872E-2</v>
      </c>
      <c r="V101" s="106">
        <f t="shared" si="77"/>
        <v>0.28068005100089977</v>
      </c>
      <c r="W101" s="106">
        <f t="shared" si="78"/>
        <v>1.4062610621820681E-2</v>
      </c>
      <c r="X101" s="106">
        <f t="shared" si="79"/>
        <v>8.3878950553099685E-2</v>
      </c>
      <c r="Y101" s="106">
        <f t="shared" si="80"/>
        <v>7.0922466822921137E-2</v>
      </c>
      <c r="Z101" s="106">
        <f t="shared" si="81"/>
        <v>0.24505129036786855</v>
      </c>
      <c r="AA101" s="106">
        <f t="shared" si="82"/>
        <v>0</v>
      </c>
      <c r="AB101" s="7">
        <f t="shared" si="83"/>
        <v>102.80536424255372</v>
      </c>
      <c r="AC101" s="7">
        <f t="shared" si="67"/>
        <v>101.87055697021485</v>
      </c>
      <c r="AD101" s="7">
        <f t="shared" si="68"/>
        <v>102.74886666666667</v>
      </c>
      <c r="AE101" s="7">
        <f t="shared" si="84"/>
        <v>103.14879999999999</v>
      </c>
      <c r="AF101" s="7">
        <f t="shared" si="85"/>
        <v>103.45323333333333</v>
      </c>
      <c r="AG101" s="7">
        <f>IFERROR(AC101/'2019(2018=100)'!AF101*100-100,"")</f>
        <v>0.14742045388528879</v>
      </c>
      <c r="AH101" s="7">
        <f t="shared" si="86"/>
        <v>0.86218208928477225</v>
      </c>
      <c r="AI101" s="7">
        <f t="shared" si="87"/>
        <v>0.3892338147444292</v>
      </c>
      <c r="AJ101" s="7">
        <f t="shared" si="88"/>
        <v>0.29513996608136495</v>
      </c>
    </row>
    <row r="102" spans="1:36" ht="12" customHeight="1" x14ac:dyDescent="0.2">
      <c r="A102" s="3"/>
      <c r="B102" s="3" t="s">
        <v>309</v>
      </c>
      <c r="C102" s="20">
        <v>103.8535</v>
      </c>
      <c r="D102" s="7">
        <v>104.75148773193359</v>
      </c>
      <c r="E102" s="7">
        <v>105.23823547363281</v>
      </c>
      <c r="F102" s="108">
        <v>105.5585</v>
      </c>
      <c r="G102" s="183">
        <v>105.6545</v>
      </c>
      <c r="H102" s="106">
        <v>105.7161</v>
      </c>
      <c r="I102" s="106">
        <v>105.8356</v>
      </c>
      <c r="J102" s="106">
        <v>105.697</v>
      </c>
      <c r="K102" s="106">
        <v>105.8476</v>
      </c>
      <c r="L102" s="7">
        <v>105.98439999999999</v>
      </c>
      <c r="M102" s="7">
        <v>105.98350000000001</v>
      </c>
      <c r="N102" s="7">
        <v>106.1497</v>
      </c>
      <c r="O102" s="7">
        <v>106.2675</v>
      </c>
      <c r="P102" s="106">
        <f t="shared" si="71"/>
        <v>0.86466775980933619</v>
      </c>
      <c r="Q102" s="106">
        <f t="shared" si="72"/>
        <v>0.46466904884906057</v>
      </c>
      <c r="R102" s="106">
        <f t="shared" si="73"/>
        <v>0.30432335255889598</v>
      </c>
      <c r="S102" s="106">
        <f t="shared" si="74"/>
        <v>9.0944831538905646E-2</v>
      </c>
      <c r="T102" s="106">
        <f t="shared" si="75"/>
        <v>5.8303243117904913E-2</v>
      </c>
      <c r="U102" s="106">
        <f t="shared" si="76"/>
        <v>0.11303860055373605</v>
      </c>
      <c r="V102" s="106">
        <f t="shared" si="77"/>
        <v>-0.13095782515523524</v>
      </c>
      <c r="W102" s="106">
        <f t="shared" si="78"/>
        <v>0.1424827573157188</v>
      </c>
      <c r="X102" s="106">
        <f t="shared" si="79"/>
        <v>0.12924242023437671</v>
      </c>
      <c r="Y102" s="106">
        <f t="shared" si="80"/>
        <v>-8.4918157764946045E-4</v>
      </c>
      <c r="Z102" s="106">
        <f t="shared" si="81"/>
        <v>0.15681686300223419</v>
      </c>
      <c r="AA102" s="106">
        <f t="shared" si="82"/>
        <v>0.11097534896471473</v>
      </c>
      <c r="AB102" s="7">
        <f t="shared" si="83"/>
        <v>105.72367693379719</v>
      </c>
      <c r="AC102" s="7">
        <f t="shared" si="67"/>
        <v>105.18274106852213</v>
      </c>
      <c r="AD102" s="7">
        <f t="shared" si="68"/>
        <v>105.73539999999998</v>
      </c>
      <c r="AE102" s="7">
        <f t="shared" si="84"/>
        <v>105.843</v>
      </c>
      <c r="AF102" s="7">
        <f t="shared" si="85"/>
        <v>106.13356666666665</v>
      </c>
      <c r="AG102" s="7">
        <f>IFERROR(AC102/'2019(2018=100)'!AF102*100-100,"")</f>
        <v>1.60136083338584</v>
      </c>
      <c r="AH102" s="7">
        <f t="shared" si="86"/>
        <v>0.52542739033376051</v>
      </c>
      <c r="AI102" s="7">
        <f t="shared" si="87"/>
        <v>0.10176345859571256</v>
      </c>
      <c r="AJ102" s="7">
        <f t="shared" si="88"/>
        <v>0.27452610627689467</v>
      </c>
    </row>
    <row r="103" spans="1:36" s="46" customFormat="1" x14ac:dyDescent="0.2">
      <c r="A103" s="54" t="s">
        <v>36</v>
      </c>
      <c r="B103" s="54" t="s">
        <v>37</v>
      </c>
      <c r="C103" s="20">
        <v>101.6687</v>
      </c>
      <c r="D103" s="109">
        <v>101.54937744140625</v>
      </c>
      <c r="E103" s="109">
        <v>101.50044250488281</v>
      </c>
      <c r="F103" s="110">
        <v>101.7941</v>
      </c>
      <c r="G103" s="182">
        <v>101.3745</v>
      </c>
      <c r="H103" s="105">
        <v>101.37609999999999</v>
      </c>
      <c r="I103" s="105">
        <v>101.82640000000001</v>
      </c>
      <c r="J103" s="105">
        <v>102.2454</v>
      </c>
      <c r="K103" s="105">
        <v>102.3121</v>
      </c>
      <c r="L103" s="109">
        <v>102.3828</v>
      </c>
      <c r="M103" s="109">
        <v>102.7749</v>
      </c>
      <c r="N103" s="109">
        <v>103.15819999999999</v>
      </c>
      <c r="O103" s="109">
        <v>103.5316</v>
      </c>
      <c r="P103" s="105">
        <f t="shared" si="71"/>
        <v>-0.11736410379374718</v>
      </c>
      <c r="Q103" s="105">
        <f t="shared" si="72"/>
        <v>-4.8188317601130848E-2</v>
      </c>
      <c r="R103" s="105">
        <f t="shared" si="73"/>
        <v>0.28931646785979126</v>
      </c>
      <c r="S103" s="105">
        <f t="shared" si="74"/>
        <v>-0.41220463661450424</v>
      </c>
      <c r="T103" s="105">
        <f t="shared" si="75"/>
        <v>1.5783061815284327E-3</v>
      </c>
      <c r="U103" s="105">
        <f t="shared" si="76"/>
        <v>0.44418753532637822</v>
      </c>
      <c r="V103" s="105">
        <f t="shared" si="77"/>
        <v>0.41148464445367949</v>
      </c>
      <c r="W103" s="105">
        <f t="shared" si="78"/>
        <v>6.5235208625509244E-2</v>
      </c>
      <c r="X103" s="105">
        <f t="shared" si="79"/>
        <v>6.9102286044369521E-2</v>
      </c>
      <c r="Y103" s="105">
        <f t="shared" si="80"/>
        <v>0.38297448399535483</v>
      </c>
      <c r="Z103" s="105">
        <f t="shared" si="81"/>
        <v>0.37295098316805309</v>
      </c>
      <c r="AA103" s="105">
        <f t="shared" si="82"/>
        <v>0.36196831662438456</v>
      </c>
      <c r="AB103" s="109">
        <f t="shared" si="83"/>
        <v>102.15215999552409</v>
      </c>
      <c r="AC103" s="109">
        <f t="shared" si="67"/>
        <v>101.61463998209636</v>
      </c>
      <c r="AD103" s="109">
        <f t="shared" si="68"/>
        <v>101.52566666666667</v>
      </c>
      <c r="AE103" s="109">
        <f t="shared" si="84"/>
        <v>102.31343333333332</v>
      </c>
      <c r="AF103" s="109">
        <f t="shared" si="85"/>
        <v>103.1549</v>
      </c>
      <c r="AG103" s="109">
        <f>IFERROR(AC103/'2019(2018=100)'!AF103*100-100,"")</f>
        <v>-8.0625101350051409E-3</v>
      </c>
      <c r="AH103" s="109">
        <f t="shared" si="86"/>
        <v>-8.7559544023747549E-2</v>
      </c>
      <c r="AI103" s="109">
        <f t="shared" si="87"/>
        <v>0.77592858291990296</v>
      </c>
      <c r="AJ103" s="109">
        <f t="shared" si="88"/>
        <v>0.82244006407761105</v>
      </c>
    </row>
    <row r="104" spans="1:36" ht="12" customHeight="1" x14ac:dyDescent="0.2">
      <c r="A104" s="3" t="s">
        <v>38</v>
      </c>
      <c r="B104" s="3" t="s">
        <v>39</v>
      </c>
      <c r="C104" s="20">
        <v>100.88160000000001</v>
      </c>
      <c r="D104" s="7">
        <v>100.51652526855469</v>
      </c>
      <c r="E104" s="7">
        <v>100.10127258300781</v>
      </c>
      <c r="F104" s="108">
        <v>100.6421</v>
      </c>
      <c r="G104" s="183">
        <v>99.746039999999994</v>
      </c>
      <c r="H104" s="106">
        <v>99.746039999999994</v>
      </c>
      <c r="I104" s="106">
        <v>100.2998</v>
      </c>
      <c r="J104" s="106">
        <v>100.81619999999999</v>
      </c>
      <c r="K104" s="106">
        <v>101.0466</v>
      </c>
      <c r="L104" s="7">
        <v>101.16119999999999</v>
      </c>
      <c r="M104" s="7">
        <v>101.9755</v>
      </c>
      <c r="N104" s="7">
        <v>102.7238</v>
      </c>
      <c r="O104" s="7">
        <v>103.5172</v>
      </c>
      <c r="P104" s="106">
        <f t="shared" si="71"/>
        <v>-0.36188435893691917</v>
      </c>
      <c r="Q104" s="106">
        <f t="shared" si="72"/>
        <v>-0.41311882243981302</v>
      </c>
      <c r="R104" s="106">
        <f t="shared" si="73"/>
        <v>0.5402802612161679</v>
      </c>
      <c r="S104" s="106">
        <f t="shared" si="74"/>
        <v>-0.8903431069105352</v>
      </c>
      <c r="T104" s="106">
        <f t="shared" si="75"/>
        <v>0</v>
      </c>
      <c r="U104" s="106">
        <f t="shared" si="76"/>
        <v>0.55516990950216893</v>
      </c>
      <c r="V104" s="106">
        <f t="shared" si="77"/>
        <v>0.51485646033191301</v>
      </c>
      <c r="W104" s="106">
        <f t="shared" si="78"/>
        <v>0.22853469978039698</v>
      </c>
      <c r="X104" s="106">
        <f t="shared" si="79"/>
        <v>0.11341301933957482</v>
      </c>
      <c r="Y104" s="106">
        <f t="shared" si="80"/>
        <v>0.804952887075288</v>
      </c>
      <c r="Z104" s="106">
        <f t="shared" si="81"/>
        <v>0.73380370775333859</v>
      </c>
      <c r="AA104" s="106">
        <f t="shared" si="82"/>
        <v>0.77236239313577926</v>
      </c>
      <c r="AB104" s="7">
        <f t="shared" si="83"/>
        <v>101.02435648763021</v>
      </c>
      <c r="AC104" s="7">
        <f t="shared" si="67"/>
        <v>100.41996595052085</v>
      </c>
      <c r="AD104" s="7">
        <f t="shared" si="68"/>
        <v>99.930626666666669</v>
      </c>
      <c r="AE104" s="7">
        <f t="shared" si="84"/>
        <v>101.008</v>
      </c>
      <c r="AF104" s="7">
        <f t="shared" si="85"/>
        <v>102.73883333333333</v>
      </c>
      <c r="AG104" s="7">
        <f>IFERROR(AC104/'2019(2018=100)'!AF104*100-100,"")</f>
        <v>-0.36321241218192313</v>
      </c>
      <c r="AH104" s="7">
        <f t="shared" si="86"/>
        <v>-0.48729281993114171</v>
      </c>
      <c r="AI104" s="7">
        <f t="shared" si="87"/>
        <v>1.0781212619901339</v>
      </c>
      <c r="AJ104" s="7">
        <f t="shared" si="88"/>
        <v>1.7135606420613669</v>
      </c>
    </row>
    <row r="105" spans="1:36" ht="12" customHeight="1" x14ac:dyDescent="0.2">
      <c r="A105" s="3" t="s">
        <v>40</v>
      </c>
      <c r="B105" s="3" t="s">
        <v>310</v>
      </c>
      <c r="C105" s="20">
        <v>103.00579999999999</v>
      </c>
      <c r="D105" s="7">
        <v>103.09202575683594</v>
      </c>
      <c r="E105" s="7">
        <v>103.67881011962891</v>
      </c>
      <c r="F105" s="108">
        <v>103.90430000000001</v>
      </c>
      <c r="G105" s="183">
        <v>103.8321</v>
      </c>
      <c r="H105" s="106">
        <v>103.8396</v>
      </c>
      <c r="I105" s="106">
        <v>104.1985</v>
      </c>
      <c r="J105" s="106">
        <v>104.242</v>
      </c>
      <c r="K105" s="106">
        <v>104.04770000000001</v>
      </c>
      <c r="L105" s="7">
        <v>104.04170000000001</v>
      </c>
      <c r="M105" s="7">
        <v>104.0193</v>
      </c>
      <c r="N105" s="7">
        <v>104.1729</v>
      </c>
      <c r="O105" s="7">
        <v>104.18689999999999</v>
      </c>
      <c r="P105" s="106">
        <f t="shared" si="71"/>
        <v>8.3709613279964401E-2</v>
      </c>
      <c r="Q105" s="106">
        <f t="shared" si="72"/>
        <v>0.56918501550937606</v>
      </c>
      <c r="R105" s="106">
        <f t="shared" si="73"/>
        <v>0.21748887753525992</v>
      </c>
      <c r="S105" s="106">
        <f t="shared" si="74"/>
        <v>-6.9487018342854867E-2</v>
      </c>
      <c r="T105" s="106">
        <f t="shared" si="75"/>
        <v>7.2231997619383037E-3</v>
      </c>
      <c r="U105" s="106">
        <f t="shared" si="76"/>
        <v>0.3456292204515421</v>
      </c>
      <c r="V105" s="106">
        <f t="shared" si="77"/>
        <v>4.1747242042845301E-2</v>
      </c>
      <c r="W105" s="106">
        <f t="shared" si="78"/>
        <v>-0.18639320043743624</v>
      </c>
      <c r="X105" s="106">
        <f t="shared" si="79"/>
        <v>-5.7665859024211841E-3</v>
      </c>
      <c r="Y105" s="106">
        <f t="shared" si="80"/>
        <v>-2.1529828905144655E-2</v>
      </c>
      <c r="Z105" s="106">
        <f t="shared" si="81"/>
        <v>0.14766490449366643</v>
      </c>
      <c r="AA105" s="106">
        <f t="shared" si="82"/>
        <v>1.3439195798525816E-2</v>
      </c>
      <c r="AB105" s="7">
        <f t="shared" si="83"/>
        <v>103.93798632303873</v>
      </c>
      <c r="AC105" s="7">
        <f t="shared" si="67"/>
        <v>103.55837862548829</v>
      </c>
      <c r="AD105" s="7">
        <f t="shared" si="68"/>
        <v>103.95673333333332</v>
      </c>
      <c r="AE105" s="7">
        <f t="shared" si="84"/>
        <v>104.11046666666668</v>
      </c>
      <c r="AF105" s="7">
        <f t="shared" si="85"/>
        <v>104.12636666666667</v>
      </c>
      <c r="AG105" s="7">
        <f>IFERROR(AC105/'2019(2018=100)'!AF105*100-100,"")</f>
        <v>0.53017517869717778</v>
      </c>
      <c r="AH105" s="7">
        <f t="shared" si="86"/>
        <v>0.38466680642581252</v>
      </c>
      <c r="AI105" s="7">
        <f t="shared" si="87"/>
        <v>0.14788203553916901</v>
      </c>
      <c r="AJ105" s="7">
        <f t="shared" si="88"/>
        <v>1.527223967873681E-2</v>
      </c>
    </row>
    <row r="106" spans="1:36" ht="12" customHeight="1" x14ac:dyDescent="0.2">
      <c r="A106" s="3" t="s">
        <v>41</v>
      </c>
      <c r="B106" s="3" t="s">
        <v>311</v>
      </c>
      <c r="C106" s="20">
        <v>104.04430000000001</v>
      </c>
      <c r="D106" s="7">
        <v>104.04434204101563</v>
      </c>
      <c r="E106" s="7">
        <v>104.04434204101563</v>
      </c>
      <c r="F106" s="108">
        <v>104.04430000000001</v>
      </c>
      <c r="G106" s="185">
        <v>104.04430000000001</v>
      </c>
      <c r="H106" s="106">
        <v>104.04430000000001</v>
      </c>
      <c r="I106" s="106">
        <v>104.04430000000001</v>
      </c>
      <c r="J106" s="106">
        <v>104.04430000000001</v>
      </c>
      <c r="K106" s="106">
        <v>104.04430000000001</v>
      </c>
      <c r="L106" s="7">
        <v>104.04430000000001</v>
      </c>
      <c r="M106" s="7">
        <v>104.04430000000001</v>
      </c>
      <c r="N106" s="7">
        <v>104.04430000000001</v>
      </c>
      <c r="O106" s="7">
        <v>104.04430000000001</v>
      </c>
      <c r="P106" s="106">
        <f t="shared" si="71"/>
        <v>4.0406841719686781E-5</v>
      </c>
      <c r="Q106" s="106">
        <f t="shared" si="72"/>
        <v>0</v>
      </c>
      <c r="R106" s="106">
        <f t="shared" si="73"/>
        <v>-4.0406825391414714E-5</v>
      </c>
      <c r="S106" s="106">
        <f t="shared" si="74"/>
        <v>0</v>
      </c>
      <c r="T106" s="106">
        <f t="shared" si="75"/>
        <v>0</v>
      </c>
      <c r="U106" s="106">
        <f t="shared" si="76"/>
        <v>0</v>
      </c>
      <c r="V106" s="106">
        <f t="shared" si="77"/>
        <v>0</v>
      </c>
      <c r="W106" s="106">
        <f t="shared" si="78"/>
        <v>0</v>
      </c>
      <c r="X106" s="106">
        <f t="shared" si="79"/>
        <v>0</v>
      </c>
      <c r="Y106" s="106">
        <f t="shared" si="80"/>
        <v>0</v>
      </c>
      <c r="Z106" s="106">
        <f t="shared" si="81"/>
        <v>0</v>
      </c>
      <c r="AA106" s="106">
        <f t="shared" si="82"/>
        <v>0</v>
      </c>
      <c r="AB106" s="7">
        <f t="shared" si="83"/>
        <v>104.04430700683595</v>
      </c>
      <c r="AC106" s="7">
        <f t="shared" si="67"/>
        <v>104.04432802734375</v>
      </c>
      <c r="AD106" s="7">
        <f t="shared" si="68"/>
        <v>104.04430000000001</v>
      </c>
      <c r="AE106" s="7">
        <f t="shared" si="84"/>
        <v>104.04430000000001</v>
      </c>
      <c r="AF106" s="7">
        <f t="shared" si="85"/>
        <v>104.04430000000001</v>
      </c>
      <c r="AG106" s="7">
        <f>IFERROR(AC106/'2019(2018=100)'!AF106*100-100,"")</f>
        <v>0.31221217343124863</v>
      </c>
      <c r="AH106" s="7">
        <f t="shared" si="86"/>
        <v>-2.6937887227518331E-5</v>
      </c>
      <c r="AI106" s="7">
        <f t="shared" si="87"/>
        <v>0</v>
      </c>
      <c r="AJ106" s="7">
        <f t="shared" si="88"/>
        <v>0</v>
      </c>
    </row>
    <row r="107" spans="1:36" ht="12" customHeight="1" x14ac:dyDescent="0.2">
      <c r="A107" s="3" t="s">
        <v>42</v>
      </c>
      <c r="B107" s="3" t="s">
        <v>312</v>
      </c>
      <c r="C107" s="20">
        <v>103.4588</v>
      </c>
      <c r="D107" s="7">
        <v>103.93068695068359</v>
      </c>
      <c r="E107" s="7">
        <v>104.20082855224609</v>
      </c>
      <c r="F107" s="108">
        <v>104.2486</v>
      </c>
      <c r="G107" s="183">
        <v>104.32340000000001</v>
      </c>
      <c r="H107" s="106">
        <v>104.32340000000001</v>
      </c>
      <c r="I107" s="106">
        <v>104.3107</v>
      </c>
      <c r="J107" s="106">
        <v>104.4021</v>
      </c>
      <c r="K107" s="106">
        <v>104.4849</v>
      </c>
      <c r="L107" s="7">
        <v>104.5016</v>
      </c>
      <c r="M107" s="7">
        <v>104.8657</v>
      </c>
      <c r="N107" s="7">
        <v>105.05070000000001</v>
      </c>
      <c r="O107" s="7">
        <v>105.2269</v>
      </c>
      <c r="P107" s="106">
        <f t="shared" si="71"/>
        <v>0.45611098397004923</v>
      </c>
      <c r="Q107" s="106">
        <f t="shared" si="72"/>
        <v>0.25992477245020496</v>
      </c>
      <c r="R107" s="106">
        <f t="shared" si="73"/>
        <v>4.5845554606074757E-2</v>
      </c>
      <c r="S107" s="106">
        <f t="shared" si="74"/>
        <v>7.1751563090543868E-2</v>
      </c>
      <c r="T107" s="106">
        <f t="shared" si="75"/>
        <v>0</v>
      </c>
      <c r="U107" s="106">
        <f t="shared" si="76"/>
        <v>-1.2173682989640611E-2</v>
      </c>
      <c r="V107" s="106">
        <f t="shared" si="77"/>
        <v>8.7622842143716184E-2</v>
      </c>
      <c r="W107" s="106">
        <f t="shared" si="78"/>
        <v>7.9308749536636469E-2</v>
      </c>
      <c r="X107" s="106">
        <f t="shared" si="79"/>
        <v>1.5983170773964162E-2</v>
      </c>
      <c r="Y107" s="106">
        <f t="shared" si="80"/>
        <v>0.34841571803684701</v>
      </c>
      <c r="Z107" s="106">
        <f t="shared" si="81"/>
        <v>0.17641612080976188</v>
      </c>
      <c r="AA107" s="106">
        <f t="shared" si="82"/>
        <v>0.1677285348883828</v>
      </c>
      <c r="AB107" s="7">
        <f t="shared" si="83"/>
        <v>104.48912629191084</v>
      </c>
      <c r="AC107" s="7">
        <f t="shared" si="67"/>
        <v>104.12670516764324</v>
      </c>
      <c r="AD107" s="7">
        <f t="shared" si="68"/>
        <v>104.31916666666666</v>
      </c>
      <c r="AE107" s="7">
        <f t="shared" si="84"/>
        <v>104.46286666666667</v>
      </c>
      <c r="AF107" s="7">
        <f t="shared" si="85"/>
        <v>105.04776666666667</v>
      </c>
      <c r="AG107" s="7">
        <f>IFERROR(AC107/'2019(2018=100)'!AF107*100-100,"")</f>
        <v>0.55389133659875256</v>
      </c>
      <c r="AH107" s="7">
        <f t="shared" si="86"/>
        <v>0.1848339469817688</v>
      </c>
      <c r="AI107" s="7">
        <f t="shared" si="87"/>
        <v>0.13775033351176091</v>
      </c>
      <c r="AJ107" s="7">
        <f t="shared" si="88"/>
        <v>0.55991187937276266</v>
      </c>
    </row>
    <row r="108" spans="1:36" ht="12" customHeight="1" x14ac:dyDescent="0.2">
      <c r="A108" s="3" t="s">
        <v>44</v>
      </c>
      <c r="B108" s="3" t="s">
        <v>313</v>
      </c>
      <c r="C108" s="20">
        <v>101.7149</v>
      </c>
      <c r="D108" s="7">
        <v>101.76184844970703</v>
      </c>
      <c r="E108" s="7">
        <v>101.76184844970703</v>
      </c>
      <c r="F108" s="108">
        <v>101.7182</v>
      </c>
      <c r="G108" s="183">
        <v>101.7182</v>
      </c>
      <c r="H108" s="106">
        <v>101.7182</v>
      </c>
      <c r="I108" s="106">
        <v>101.7602</v>
      </c>
      <c r="J108" s="106">
        <v>102.0082</v>
      </c>
      <c r="K108" s="106">
        <v>101.99809999999999</v>
      </c>
      <c r="L108" s="7">
        <v>102.2316</v>
      </c>
      <c r="M108" s="7">
        <v>102.31950000000001</v>
      </c>
      <c r="N108" s="7">
        <v>102.31950000000001</v>
      </c>
      <c r="O108" s="7">
        <v>102.31950000000001</v>
      </c>
      <c r="P108" s="106">
        <f t="shared" si="71"/>
        <v>4.615690494414082E-2</v>
      </c>
      <c r="Q108" s="106">
        <f t="shared" si="72"/>
        <v>0</v>
      </c>
      <c r="R108" s="106">
        <f t="shared" si="73"/>
        <v>-4.2892744552105455E-2</v>
      </c>
      <c r="S108" s="106">
        <f t="shared" si="74"/>
        <v>0</v>
      </c>
      <c r="T108" s="106">
        <f t="shared" si="75"/>
        <v>0</v>
      </c>
      <c r="U108" s="106">
        <f t="shared" si="76"/>
        <v>4.1290545841363269E-2</v>
      </c>
      <c r="V108" s="106">
        <f t="shared" si="77"/>
        <v>0.24371021283371874</v>
      </c>
      <c r="W108" s="106">
        <f t="shared" si="78"/>
        <v>-9.9011648083262571E-3</v>
      </c>
      <c r="X108" s="106">
        <f t="shared" si="79"/>
        <v>0.22892583293219104</v>
      </c>
      <c r="Y108" s="106">
        <f t="shared" si="80"/>
        <v>8.5981242590364104E-2</v>
      </c>
      <c r="Z108" s="106">
        <f t="shared" si="81"/>
        <v>0</v>
      </c>
      <c r="AA108" s="106">
        <f t="shared" si="82"/>
        <v>0</v>
      </c>
      <c r="AB108" s="7">
        <f t="shared" si="83"/>
        <v>101.96957474161785</v>
      </c>
      <c r="AC108" s="7">
        <f t="shared" si="67"/>
        <v>101.74729896647136</v>
      </c>
      <c r="AD108" s="7">
        <f t="shared" si="68"/>
        <v>101.73219999999999</v>
      </c>
      <c r="AE108" s="7">
        <f t="shared" si="84"/>
        <v>102.0793</v>
      </c>
      <c r="AF108" s="7">
        <f t="shared" si="85"/>
        <v>102.31950000000001</v>
      </c>
      <c r="AG108" s="7">
        <f>IFERROR(AC108/'2019(2018=100)'!AF108*100-100,"")</f>
        <v>8.5578113060222449E-2</v>
      </c>
      <c r="AH108" s="7">
        <f t="shared" si="86"/>
        <v>-1.4839673018101962E-2</v>
      </c>
      <c r="AI108" s="7">
        <f t="shared" si="87"/>
        <v>0.3411899084065908</v>
      </c>
      <c r="AJ108" s="7">
        <f t="shared" si="88"/>
        <v>0.23530725622138959</v>
      </c>
    </row>
    <row r="109" spans="1:36" ht="12" customHeight="1" x14ac:dyDescent="0.2">
      <c r="A109" s="3" t="s">
        <v>46</v>
      </c>
      <c r="B109" s="3" t="s">
        <v>70</v>
      </c>
      <c r="C109" s="20">
        <v>101.3591</v>
      </c>
      <c r="D109" s="7">
        <v>101.35905456542969</v>
      </c>
      <c r="E109" s="7">
        <v>101.35905456542969</v>
      </c>
      <c r="F109" s="108">
        <v>101.3591</v>
      </c>
      <c r="G109" s="183">
        <v>101.3591</v>
      </c>
      <c r="H109" s="106">
        <v>101.3591</v>
      </c>
      <c r="I109" s="106">
        <v>102.0035</v>
      </c>
      <c r="J109" s="106">
        <v>102.81870000000001</v>
      </c>
      <c r="K109" s="106">
        <v>102.81870000000001</v>
      </c>
      <c r="L109" s="7">
        <v>102.81870000000001</v>
      </c>
      <c r="M109" s="7">
        <v>102.81870000000001</v>
      </c>
      <c r="N109" s="7">
        <v>102.81870000000001</v>
      </c>
      <c r="O109" s="7">
        <v>102.81870000000001</v>
      </c>
      <c r="P109" s="106">
        <f t="shared" si="71"/>
        <v>-4.4825348993526859E-5</v>
      </c>
      <c r="Q109" s="106">
        <f t="shared" si="72"/>
        <v>0</v>
      </c>
      <c r="R109" s="106">
        <f t="shared" si="73"/>
        <v>4.4825369087675426E-5</v>
      </c>
      <c r="S109" s="106">
        <f t="shared" si="74"/>
        <v>0</v>
      </c>
      <c r="T109" s="106">
        <f t="shared" si="75"/>
        <v>0</v>
      </c>
      <c r="U109" s="106">
        <f t="shared" si="76"/>
        <v>0.63575939407512294</v>
      </c>
      <c r="V109" s="106">
        <f t="shared" si="77"/>
        <v>0.79918826314784042</v>
      </c>
      <c r="W109" s="106">
        <f t="shared" si="78"/>
        <v>0</v>
      </c>
      <c r="X109" s="106">
        <f t="shared" si="79"/>
        <v>0</v>
      </c>
      <c r="Y109" s="106">
        <f t="shared" si="80"/>
        <v>0</v>
      </c>
      <c r="Z109" s="106">
        <f t="shared" si="81"/>
        <v>0</v>
      </c>
      <c r="AA109" s="106">
        <f t="shared" si="82"/>
        <v>0</v>
      </c>
      <c r="AB109" s="7">
        <f t="shared" si="83"/>
        <v>102.14259242757163</v>
      </c>
      <c r="AC109" s="7">
        <f t="shared" si="67"/>
        <v>101.35906971028646</v>
      </c>
      <c r="AD109" s="7">
        <f t="shared" si="68"/>
        <v>101.57389999999999</v>
      </c>
      <c r="AE109" s="7">
        <f t="shared" si="84"/>
        <v>102.81869999999999</v>
      </c>
      <c r="AF109" s="7">
        <f t="shared" si="85"/>
        <v>102.81869999999999</v>
      </c>
      <c r="AG109" s="7">
        <f>IFERROR(AC109/'2019(2018=100)'!AF109*100-100,"")</f>
        <v>-2.988356598621067E-5</v>
      </c>
      <c r="AH109" s="7">
        <f t="shared" si="86"/>
        <v>0.2119497449291714</v>
      </c>
      <c r="AI109" s="7">
        <f t="shared" si="87"/>
        <v>1.2255116717975909</v>
      </c>
      <c r="AJ109" s="7">
        <f t="shared" si="88"/>
        <v>0</v>
      </c>
    </row>
    <row r="110" spans="1:36" s="46" customFormat="1" ht="12" customHeight="1" x14ac:dyDescent="0.2">
      <c r="A110" s="54" t="s">
        <v>47</v>
      </c>
      <c r="B110" s="54" t="s">
        <v>48</v>
      </c>
      <c r="C110" s="20">
        <v>98.502840000000006</v>
      </c>
      <c r="D110" s="109">
        <v>98.1129150390625</v>
      </c>
      <c r="E110" s="109">
        <v>97.126411437988281</v>
      </c>
      <c r="F110" s="110">
        <v>97.528319999999994</v>
      </c>
      <c r="G110" s="183">
        <v>96.277770000000004</v>
      </c>
      <c r="H110" s="105">
        <v>97.000569999999996</v>
      </c>
      <c r="I110" s="105">
        <v>97.584450000000004</v>
      </c>
      <c r="J110" s="105">
        <v>99.195220000000006</v>
      </c>
      <c r="K110" s="105">
        <v>98.211470000000006</v>
      </c>
      <c r="L110" s="109">
        <v>97.776470000000003</v>
      </c>
      <c r="M110" s="109">
        <v>96.872500000000002</v>
      </c>
      <c r="N110" s="109">
        <v>97.426230000000004</v>
      </c>
      <c r="O110" s="109">
        <v>97.323819999999998</v>
      </c>
      <c r="P110" s="105">
        <f t="shared" si="71"/>
        <v>-0.39585149112198792</v>
      </c>
      <c r="Q110" s="105">
        <f t="shared" si="72"/>
        <v>-1.0054778218356404</v>
      </c>
      <c r="R110" s="105">
        <f t="shared" si="73"/>
        <v>0.41379945584452571</v>
      </c>
      <c r="S110" s="105">
        <f t="shared" si="74"/>
        <v>-1.2822429423576551</v>
      </c>
      <c r="T110" s="105">
        <f t="shared" si="75"/>
        <v>0.75074443456676931</v>
      </c>
      <c r="U110" s="105">
        <f t="shared" si="76"/>
        <v>0.60193460718839731</v>
      </c>
      <c r="V110" s="105">
        <f t="shared" si="77"/>
        <v>1.6506420848813548</v>
      </c>
      <c r="W110" s="105">
        <f t="shared" si="78"/>
        <v>-0.99173125479231317</v>
      </c>
      <c r="X110" s="105">
        <f t="shared" si="79"/>
        <v>-0.44292178907411994</v>
      </c>
      <c r="Y110" s="105">
        <f t="shared" si="80"/>
        <v>-0.92452713827775312</v>
      </c>
      <c r="Z110" s="105">
        <f t="shared" si="81"/>
        <v>0.57160700921315311</v>
      </c>
      <c r="AA110" s="105">
        <f t="shared" si="82"/>
        <v>-0.10511542938694163</v>
      </c>
      <c r="AB110" s="109">
        <f>(AB85/AB90)*100</f>
        <v>97.536160447455302</v>
      </c>
      <c r="AC110" s="109">
        <f t="shared" ref="AC110:AF110" si="89">(AC85/AC90)*100</f>
        <v>97.588626408699398</v>
      </c>
      <c r="AD110" s="109">
        <f t="shared" si="89"/>
        <v>96.955476098584754</v>
      </c>
      <c r="AE110" s="109">
        <f t="shared" si="89"/>
        <v>98.395398229184877</v>
      </c>
      <c r="AF110" s="109">
        <f t="shared" si="89"/>
        <v>97.208214623679851</v>
      </c>
      <c r="AG110" s="109">
        <f>IFERROR(AC110/'2019(2018=100)'!AF110*100-100,"")</f>
        <v>-1.5975837840490783</v>
      </c>
      <c r="AH110" s="109">
        <f t="shared" si="86"/>
        <v>-0.64879518588880103</v>
      </c>
      <c r="AI110" s="109">
        <f t="shared" si="87"/>
        <v>1.4851374966546587</v>
      </c>
      <c r="AJ110" s="109">
        <f t="shared" si="88"/>
        <v>-1.2065438291532899</v>
      </c>
    </row>
    <row r="111" spans="1:36" s="46" customFormat="1" ht="12" customHeight="1" x14ac:dyDescent="0.2">
      <c r="A111" s="54" t="s">
        <v>314</v>
      </c>
      <c r="B111" s="46" t="s">
        <v>72</v>
      </c>
      <c r="C111" s="20">
        <v>100.41540000000001</v>
      </c>
      <c r="D111" s="109">
        <v>100.86058044433594</v>
      </c>
      <c r="E111" s="109">
        <v>100.24066925048828</v>
      </c>
      <c r="F111" s="110">
        <v>100.2869</v>
      </c>
      <c r="G111" s="183">
        <v>99.021190000000004</v>
      </c>
      <c r="H111" s="105">
        <v>99.907550000000001</v>
      </c>
      <c r="I111" s="105">
        <v>100.4723</v>
      </c>
      <c r="J111" s="105">
        <v>101.5582</v>
      </c>
      <c r="K111" s="105">
        <v>100.2897</v>
      </c>
      <c r="L111" s="109">
        <v>99.544759999999997</v>
      </c>
      <c r="M111" s="109">
        <v>98.852779999999996</v>
      </c>
      <c r="N111" s="109">
        <v>99.506230000000002</v>
      </c>
      <c r="O111" s="109">
        <v>99.588930000000005</v>
      </c>
      <c r="P111" s="105">
        <f t="shared" si="71"/>
        <v>0.44333881489883709</v>
      </c>
      <c r="Q111" s="105">
        <f t="shared" si="72"/>
        <v>-0.61462187815762093</v>
      </c>
      <c r="R111" s="105">
        <f t="shared" si="73"/>
        <v>4.6119753446774325E-2</v>
      </c>
      <c r="S111" s="105">
        <f t="shared" si="74"/>
        <v>-1.2620890664682918</v>
      </c>
      <c r="T111" s="105">
        <f t="shared" si="75"/>
        <v>0.89512153913722159</v>
      </c>
      <c r="U111" s="105">
        <f t="shared" si="76"/>
        <v>0.56527259451361545</v>
      </c>
      <c r="V111" s="105">
        <f t="shared" si="77"/>
        <v>1.0807954033101623</v>
      </c>
      <c r="W111" s="105">
        <f t="shared" si="78"/>
        <v>-1.249037497710674</v>
      </c>
      <c r="X111" s="105">
        <f t="shared" si="79"/>
        <v>-0.7427881427504559</v>
      </c>
      <c r="Y111" s="105">
        <f t="shared" si="80"/>
        <v>-0.69514457616854486</v>
      </c>
      <c r="Z111" s="105">
        <f t="shared" si="81"/>
        <v>0.66103350861756383</v>
      </c>
      <c r="AA111" s="105">
        <f t="shared" si="82"/>
        <v>8.3110374094161443E-2</v>
      </c>
      <c r="AB111" s="109">
        <f>(AB85/AB103)*100</f>
        <v>100.00933204121536</v>
      </c>
      <c r="AC111" s="109">
        <f t="shared" ref="AC111:AF111" si="90">(AC85/AC103)*100</f>
        <v>100.46259560640951</v>
      </c>
      <c r="AD111" s="109">
        <f t="shared" si="90"/>
        <v>99.801331026308617</v>
      </c>
      <c r="AE111" s="109">
        <f t="shared" si="90"/>
        <v>100.46373838821425</v>
      </c>
      <c r="AF111" s="109">
        <f t="shared" si="90"/>
        <v>99.316852616792801</v>
      </c>
      <c r="AG111" s="109">
        <f>IFERROR(AC111/'2019(2018=100)'!AF111*100-100,"")</f>
        <v>-0.75950050147731929</v>
      </c>
      <c r="AH111" s="109">
        <f t="shared" si="86"/>
        <v>-0.6582196847586772</v>
      </c>
      <c r="AI111" s="109">
        <f t="shared" si="87"/>
        <v>0.66372597949721523</v>
      </c>
      <c r="AJ111" s="109">
        <f t="shared" si="88"/>
        <v>-1.1415917721373461</v>
      </c>
    </row>
    <row r="112" spans="1:36" s="46" customFormat="1" ht="12" customHeight="1" x14ac:dyDescent="0.2">
      <c r="A112" s="188"/>
      <c r="B112" s="189" t="s">
        <v>62</v>
      </c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 t="str">
        <f t="shared" si="67"/>
        <v/>
      </c>
      <c r="AD112" s="191" t="str">
        <f t="shared" si="68"/>
        <v/>
      </c>
      <c r="AE112" s="191"/>
      <c r="AF112" s="191"/>
      <c r="AG112" s="191"/>
      <c r="AH112" s="191"/>
      <c r="AI112" s="191"/>
      <c r="AJ112" s="191"/>
    </row>
    <row r="113" spans="1:36" s="46" customFormat="1" ht="12" customHeight="1" x14ac:dyDescent="0.2">
      <c r="A113" s="54" t="s">
        <v>14</v>
      </c>
      <c r="B113" s="54" t="s">
        <v>102</v>
      </c>
      <c r="C113" s="20">
        <v>109.78749999999999</v>
      </c>
      <c r="D113" s="109">
        <v>109.96768188476563</v>
      </c>
      <c r="E113" s="109">
        <v>109.75499725341797</v>
      </c>
      <c r="F113" s="110">
        <v>109.7811</v>
      </c>
      <c r="G113" s="182">
        <v>108.6176</v>
      </c>
      <c r="H113" s="105">
        <v>108.50790000000001</v>
      </c>
      <c r="I113" s="105">
        <v>108.8802</v>
      </c>
      <c r="J113" s="105">
        <v>109.6566</v>
      </c>
      <c r="K113" s="105">
        <v>110.5183</v>
      </c>
      <c r="L113" s="109">
        <v>110.5445</v>
      </c>
      <c r="M113" s="109">
        <v>111.6913</v>
      </c>
      <c r="N113" s="109">
        <v>112.45</v>
      </c>
      <c r="O113" s="109">
        <v>113.4084</v>
      </c>
      <c r="P113" s="105">
        <f t="shared" ref="P113:P137" si="91">D113/C113*100-100</f>
        <v>0.16411876102984024</v>
      </c>
      <c r="Q113" s="105">
        <f t="shared" ref="Q113:Q137" si="92">E113/D113*100-100</f>
        <v>-0.19340648789025749</v>
      </c>
      <c r="R113" s="105">
        <f t="shared" ref="R113:R137" si="93">F113/E113*100-100</f>
        <v>2.3782740863964591E-2</v>
      </c>
      <c r="S113" s="105">
        <f t="shared" ref="S113:S137" si="94">G113/F113*100-100</f>
        <v>-1.0598363470579244</v>
      </c>
      <c r="T113" s="105">
        <f t="shared" ref="T113:T137" si="95">H113/G113*100-100</f>
        <v>-0.10099652358364608</v>
      </c>
      <c r="U113" s="105">
        <f t="shared" ref="U113:U137" si="96">I113/H113*100-100</f>
        <v>0.34310865844790328</v>
      </c>
      <c r="V113" s="105">
        <f t="shared" ref="V113:V137" si="97">J113/I113*100-100</f>
        <v>0.71307730882197973</v>
      </c>
      <c r="W113" s="105">
        <f t="shared" ref="W113:W137" si="98">K113/J113*100-100</f>
        <v>0.78581681357985644</v>
      </c>
      <c r="X113" s="105">
        <f t="shared" ref="X113:X137" si="99">L113/K113*100-100</f>
        <v>2.3706481189094575E-2</v>
      </c>
      <c r="Y113" s="105">
        <f t="shared" ref="Y113:Y137" si="100">M113/L113*100-100</f>
        <v>1.0374102736906821</v>
      </c>
      <c r="Z113" s="105">
        <f t="shared" ref="Z113:Z137" si="101">N113/M113*100-100</f>
        <v>0.67928298802144127</v>
      </c>
      <c r="AA113" s="105">
        <f t="shared" ref="AA113:AA137" si="102">O113/N113*100-100</f>
        <v>0.85228990662515969</v>
      </c>
      <c r="AB113" s="109">
        <f t="shared" ref="AB113:AB135" si="103">AVERAGE(D113:O113)</f>
        <v>110.31488159484864</v>
      </c>
      <c r="AC113" s="109">
        <f t="shared" si="67"/>
        <v>109.83459304606119</v>
      </c>
      <c r="AD113" s="109">
        <f t="shared" si="68"/>
        <v>108.66856666666666</v>
      </c>
      <c r="AE113" s="109">
        <f t="shared" ref="AE113:AE135" si="104">IFERROR(AVERAGE(J113:L113),"")</f>
        <v>110.23979999999999</v>
      </c>
      <c r="AF113" s="109">
        <f t="shared" ref="AF113:AF135" si="105">IFERROR(AVERAGE(M113:O113),"")</f>
        <v>112.51656666666668</v>
      </c>
      <c r="AG113" s="109">
        <f>IFERROR(AC113/'2019(2018=100)'!AF113*100-100,"")</f>
        <v>0.57241043150824567</v>
      </c>
      <c r="AH113" s="109">
        <f t="shared" ref="AH113:AH137" si="106">IFERROR(AD113/AC113*100-100,"")</f>
        <v>-1.0616203393274475</v>
      </c>
      <c r="AI113" s="109">
        <f t="shared" ref="AI113:AI137" si="107">IFERROR(AE113/AD113*100-100,"")</f>
        <v>1.4458949644131849</v>
      </c>
      <c r="AJ113" s="109">
        <f t="shared" ref="AJ113:AJ137" si="108">IFERROR(AF113/AE113*100-100,"")</f>
        <v>2.0652855562752137</v>
      </c>
    </row>
    <row r="114" spans="1:36" ht="12" customHeight="1" x14ac:dyDescent="0.2">
      <c r="A114" s="3" t="s">
        <v>16</v>
      </c>
      <c r="B114" s="3" t="s">
        <v>103</v>
      </c>
      <c r="C114" s="7">
        <v>111.6759</v>
      </c>
      <c r="D114" s="7">
        <v>112.29400634765625</v>
      </c>
      <c r="E114" s="7">
        <v>112.00669860839844</v>
      </c>
      <c r="F114" s="108">
        <v>111.9298</v>
      </c>
      <c r="G114" s="183">
        <v>110.7615</v>
      </c>
      <c r="H114" s="106">
        <v>110.86</v>
      </c>
      <c r="I114" s="106">
        <v>111.035</v>
      </c>
      <c r="J114" s="106">
        <v>111.7961</v>
      </c>
      <c r="K114" s="106">
        <v>112.84950000000001</v>
      </c>
      <c r="L114" s="7">
        <v>112.6827</v>
      </c>
      <c r="M114" s="7">
        <v>114.3436</v>
      </c>
      <c r="N114" s="7">
        <v>115.3552</v>
      </c>
      <c r="O114" s="7">
        <v>116.6182</v>
      </c>
      <c r="P114" s="106">
        <f t="shared" si="91"/>
        <v>0.55348230697602219</v>
      </c>
      <c r="Q114" s="106">
        <f t="shared" si="92"/>
        <v>-0.2558531382060778</v>
      </c>
      <c r="R114" s="106">
        <f t="shared" si="93"/>
        <v>-6.8655365575310157E-2</v>
      </c>
      <c r="S114" s="106">
        <f t="shared" si="94"/>
        <v>-1.0437792259076701</v>
      </c>
      <c r="T114" s="106">
        <f t="shared" si="95"/>
        <v>8.8929817671299816E-2</v>
      </c>
      <c r="U114" s="106">
        <f t="shared" si="96"/>
        <v>0.15785675626915463</v>
      </c>
      <c r="V114" s="106">
        <f t="shared" si="97"/>
        <v>0.68545953978475893</v>
      </c>
      <c r="W114" s="106">
        <f t="shared" si="98"/>
        <v>0.94225111609441115</v>
      </c>
      <c r="X114" s="106">
        <f t="shared" si="99"/>
        <v>-0.14780747810137029</v>
      </c>
      <c r="Y114" s="106">
        <f t="shared" si="100"/>
        <v>1.4739618415249112</v>
      </c>
      <c r="Z114" s="106">
        <f t="shared" si="101"/>
        <v>0.88470189848841585</v>
      </c>
      <c r="AA114" s="106">
        <f t="shared" si="102"/>
        <v>1.0948791211839506</v>
      </c>
      <c r="AB114" s="7">
        <f t="shared" si="103"/>
        <v>112.71102541300456</v>
      </c>
      <c r="AC114" s="7">
        <f t="shared" si="67"/>
        <v>112.07683498535157</v>
      </c>
      <c r="AD114" s="7">
        <f t="shared" si="68"/>
        <v>110.88549999999999</v>
      </c>
      <c r="AE114" s="7">
        <f t="shared" si="104"/>
        <v>112.44276666666667</v>
      </c>
      <c r="AF114" s="7">
        <f t="shared" si="105"/>
        <v>115.43900000000001</v>
      </c>
      <c r="AG114" s="7">
        <f>IFERROR(AC114/'2019(2018=100)'!AF114*100-100,"")</f>
        <v>1.0049121892900246</v>
      </c>
      <c r="AH114" s="7">
        <f t="shared" si="106"/>
        <v>-1.0629627304404892</v>
      </c>
      <c r="AI114" s="7">
        <f t="shared" si="107"/>
        <v>1.404391617178689</v>
      </c>
      <c r="AJ114" s="7">
        <f t="shared" si="108"/>
        <v>2.6646741468178163</v>
      </c>
    </row>
    <row r="115" spans="1:36" ht="12" customHeight="1" x14ac:dyDescent="0.2">
      <c r="A115" s="3" t="s">
        <v>18</v>
      </c>
      <c r="B115" s="3" t="s">
        <v>61</v>
      </c>
      <c r="C115" s="7">
        <v>103.5224</v>
      </c>
      <c r="D115" s="7">
        <v>102.25010681152344</v>
      </c>
      <c r="E115" s="7">
        <v>102.28496551513672</v>
      </c>
      <c r="F115" s="108">
        <v>102.6527</v>
      </c>
      <c r="G115" s="183">
        <v>101.5052</v>
      </c>
      <c r="H115" s="106">
        <v>100.70489999999999</v>
      </c>
      <c r="I115" s="106">
        <v>101.7317</v>
      </c>
      <c r="J115" s="106">
        <v>102.559</v>
      </c>
      <c r="K115" s="106">
        <v>102.7846</v>
      </c>
      <c r="L115" s="7">
        <v>103.45099999999999</v>
      </c>
      <c r="M115" s="7">
        <v>102.8922</v>
      </c>
      <c r="N115" s="7">
        <v>102.81189999999999</v>
      </c>
      <c r="O115" s="7">
        <v>102.76</v>
      </c>
      <c r="P115" s="106">
        <f t="shared" si="91"/>
        <v>-1.2290027940586441</v>
      </c>
      <c r="Q115" s="106">
        <f t="shared" si="92"/>
        <v>3.4091606063086033E-2</v>
      </c>
      <c r="R115" s="106">
        <f t="shared" si="93"/>
        <v>0.35951958629625835</v>
      </c>
      <c r="S115" s="106">
        <f t="shared" si="94"/>
        <v>-1.1178468759223961</v>
      </c>
      <c r="T115" s="106">
        <f t="shared" si="95"/>
        <v>-0.78843251380224899</v>
      </c>
      <c r="U115" s="106">
        <f t="shared" si="96"/>
        <v>1.0196127497271732</v>
      </c>
      <c r="V115" s="106">
        <f t="shared" si="97"/>
        <v>0.81321751233882367</v>
      </c>
      <c r="W115" s="106">
        <f t="shared" si="98"/>
        <v>0.21997094355444347</v>
      </c>
      <c r="X115" s="106">
        <f t="shared" si="99"/>
        <v>0.64834615302291354</v>
      </c>
      <c r="Y115" s="106">
        <f t="shared" si="100"/>
        <v>-0.54015910914344545</v>
      </c>
      <c r="Z115" s="106">
        <f t="shared" si="101"/>
        <v>-7.8042844841490933E-2</v>
      </c>
      <c r="AA115" s="106">
        <f t="shared" si="102"/>
        <v>-5.0480537758744504E-2</v>
      </c>
      <c r="AB115" s="7">
        <f t="shared" si="103"/>
        <v>102.36568936055501</v>
      </c>
      <c r="AC115" s="7">
        <f t="shared" si="67"/>
        <v>102.39592410888672</v>
      </c>
      <c r="AD115" s="7">
        <f t="shared" si="68"/>
        <v>101.31393333333334</v>
      </c>
      <c r="AE115" s="7">
        <f t="shared" si="104"/>
        <v>102.93153333333332</v>
      </c>
      <c r="AF115" s="7">
        <f t="shared" si="105"/>
        <v>102.82136666666666</v>
      </c>
      <c r="AG115" s="7">
        <f>IFERROR(AC115/'2019(2018=100)'!AF115*100-100,"")</f>
        <v>-0.9673245810173654</v>
      </c>
      <c r="AH115" s="7">
        <f t="shared" si="106"/>
        <v>-1.0566736761932134</v>
      </c>
      <c r="AI115" s="7">
        <f t="shared" si="107"/>
        <v>1.596621458450258</v>
      </c>
      <c r="AJ115" s="7">
        <f t="shared" si="108"/>
        <v>-0.10702907369493175</v>
      </c>
    </row>
    <row r="116" spans="1:36" s="46" customFormat="1" ht="12" customHeight="1" x14ac:dyDescent="0.2">
      <c r="A116" s="54" t="s">
        <v>20</v>
      </c>
      <c r="B116" s="54" t="s">
        <v>104</v>
      </c>
      <c r="C116" s="20">
        <v>103.8502</v>
      </c>
      <c r="D116" s="109">
        <v>104.37685394287109</v>
      </c>
      <c r="E116" s="109">
        <v>104.65568542480469</v>
      </c>
      <c r="F116" s="110">
        <v>104.5904</v>
      </c>
      <c r="G116" s="184">
        <v>104.50620000000001</v>
      </c>
      <c r="H116" s="105">
        <v>104.6523</v>
      </c>
      <c r="I116" s="105">
        <v>104.88160000000001</v>
      </c>
      <c r="J116" s="105">
        <v>104.7206</v>
      </c>
      <c r="K116" s="105">
        <v>104.5958</v>
      </c>
      <c r="L116" s="109">
        <v>104.46129999999999</v>
      </c>
      <c r="M116" s="109">
        <v>104.848</v>
      </c>
      <c r="N116" s="109">
        <v>105.2007</v>
      </c>
      <c r="O116" s="109">
        <v>105.6276</v>
      </c>
      <c r="P116" s="105">
        <f t="shared" si="91"/>
        <v>0.50712848205500904</v>
      </c>
      <c r="Q116" s="105">
        <f t="shared" si="92"/>
        <v>0.2671391897730615</v>
      </c>
      <c r="R116" s="105">
        <f t="shared" si="93"/>
        <v>-6.2381154487383128E-2</v>
      </c>
      <c r="S116" s="105">
        <f t="shared" si="94"/>
        <v>-8.0504520491359699E-2</v>
      </c>
      <c r="T116" s="105">
        <f t="shared" si="95"/>
        <v>0.13980031806724469</v>
      </c>
      <c r="U116" s="105">
        <f t="shared" si="96"/>
        <v>0.21910650793151376</v>
      </c>
      <c r="V116" s="105">
        <f t="shared" si="97"/>
        <v>-0.15350643010785348</v>
      </c>
      <c r="W116" s="105">
        <f t="shared" si="98"/>
        <v>-0.11917425988774255</v>
      </c>
      <c r="X116" s="105">
        <f t="shared" si="99"/>
        <v>-0.12859024932167529</v>
      </c>
      <c r="Y116" s="105">
        <f t="shared" si="100"/>
        <v>0.37018493930287377</v>
      </c>
      <c r="Z116" s="105">
        <f t="shared" si="101"/>
        <v>0.33639172897909475</v>
      </c>
      <c r="AA116" s="105">
        <f t="shared" si="102"/>
        <v>0.40579577892543739</v>
      </c>
      <c r="AB116" s="109">
        <f t="shared" si="103"/>
        <v>104.75975328063964</v>
      </c>
      <c r="AC116" s="109">
        <f t="shared" si="67"/>
        <v>104.54097978922526</v>
      </c>
      <c r="AD116" s="109">
        <f t="shared" si="68"/>
        <v>104.68003333333333</v>
      </c>
      <c r="AE116" s="109">
        <f t="shared" si="104"/>
        <v>104.59256666666666</v>
      </c>
      <c r="AF116" s="109">
        <f t="shared" si="105"/>
        <v>105.22543333333333</v>
      </c>
      <c r="AG116" s="109">
        <f>IFERROR(AC116/'2019(2018=100)'!AF116*100-100,"")</f>
        <v>0.7075793504437371</v>
      </c>
      <c r="AH116" s="109">
        <f t="shared" si="106"/>
        <v>0.13301343108551578</v>
      </c>
      <c r="AI116" s="109">
        <f t="shared" si="107"/>
        <v>-8.3556208267680177E-2</v>
      </c>
      <c r="AJ116" s="109">
        <f t="shared" si="108"/>
        <v>0.60507805366665934</v>
      </c>
    </row>
    <row r="117" spans="1:36" s="46" customFormat="1" ht="12" customHeight="1" x14ac:dyDescent="0.2">
      <c r="A117" s="54" t="s">
        <v>22</v>
      </c>
      <c r="B117" s="54" t="s">
        <v>23</v>
      </c>
      <c r="C117" s="20">
        <v>104.3246</v>
      </c>
      <c r="D117" s="109">
        <v>105.12716674804688</v>
      </c>
      <c r="E117" s="109">
        <v>105.51987457275391</v>
      </c>
      <c r="F117" s="110">
        <v>105.3942</v>
      </c>
      <c r="G117" s="184">
        <v>105.187</v>
      </c>
      <c r="H117" s="105">
        <v>105.4348</v>
      </c>
      <c r="I117" s="105">
        <v>105.7841</v>
      </c>
      <c r="J117" s="105">
        <v>105.53830000000001</v>
      </c>
      <c r="K117" s="105">
        <v>105.29770000000001</v>
      </c>
      <c r="L117" s="109">
        <v>105.0528</v>
      </c>
      <c r="M117" s="109">
        <v>105.6617</v>
      </c>
      <c r="N117" s="109">
        <v>106.1705</v>
      </c>
      <c r="O117" s="109">
        <v>106.7024</v>
      </c>
      <c r="P117" s="105">
        <f t="shared" si="91"/>
        <v>0.76929769972457507</v>
      </c>
      <c r="Q117" s="105">
        <f t="shared" si="92"/>
        <v>0.37355503515871646</v>
      </c>
      <c r="R117" s="105">
        <f t="shared" si="93"/>
        <v>-0.11910038110143262</v>
      </c>
      <c r="S117" s="105">
        <f t="shared" si="94"/>
        <v>-0.19659525856260984</v>
      </c>
      <c r="T117" s="105">
        <f t="shared" si="95"/>
        <v>0.23558044245011445</v>
      </c>
      <c r="U117" s="105">
        <f t="shared" si="96"/>
        <v>0.33129479071425294</v>
      </c>
      <c r="V117" s="105">
        <f t="shared" si="97"/>
        <v>-0.23236006167277878</v>
      </c>
      <c r="W117" s="105">
        <f t="shared" si="98"/>
        <v>-0.22797410987290334</v>
      </c>
      <c r="X117" s="105">
        <f t="shared" si="99"/>
        <v>-0.23257867930638554</v>
      </c>
      <c r="Y117" s="105">
        <f t="shared" si="100"/>
        <v>0.57961329921714366</v>
      </c>
      <c r="Z117" s="105">
        <f t="shared" si="101"/>
        <v>0.48153682933363484</v>
      </c>
      <c r="AA117" s="105">
        <f t="shared" si="102"/>
        <v>0.50098662057726528</v>
      </c>
      <c r="AB117" s="109">
        <f t="shared" si="103"/>
        <v>105.57254511006674</v>
      </c>
      <c r="AC117" s="109">
        <f t="shared" si="67"/>
        <v>105.34708044026694</v>
      </c>
      <c r="AD117" s="109">
        <f t="shared" si="68"/>
        <v>105.46863333333333</v>
      </c>
      <c r="AE117" s="109">
        <f t="shared" si="104"/>
        <v>105.29626666666667</v>
      </c>
      <c r="AF117" s="109">
        <f t="shared" si="105"/>
        <v>106.1782</v>
      </c>
      <c r="AG117" s="109">
        <f>IFERROR(AC117/'2019(2018=100)'!AF117*100-100,"")</f>
        <v>0.95006572742144613</v>
      </c>
      <c r="AH117" s="109">
        <f t="shared" si="106"/>
        <v>0.11538325747461897</v>
      </c>
      <c r="AI117" s="109">
        <f t="shared" si="107"/>
        <v>-0.16342931658354587</v>
      </c>
      <c r="AJ117" s="109">
        <f t="shared" si="108"/>
        <v>0.83757322196925088</v>
      </c>
    </row>
    <row r="118" spans="1:36" ht="12" customHeight="1" x14ac:dyDescent="0.2">
      <c r="A118" s="3" t="s">
        <v>24</v>
      </c>
      <c r="B118" s="3" t="s">
        <v>301</v>
      </c>
      <c r="C118" s="20">
        <v>104.5027</v>
      </c>
      <c r="D118" s="7">
        <v>105.75168609619141</v>
      </c>
      <c r="E118" s="7">
        <v>106.21772766113281</v>
      </c>
      <c r="F118" s="108">
        <v>105.9515</v>
      </c>
      <c r="G118" s="185">
        <v>105.50230000000001</v>
      </c>
      <c r="H118" s="106">
        <v>105.78449999999999</v>
      </c>
      <c r="I118" s="106">
        <v>106.36799999999999</v>
      </c>
      <c r="J118" s="106">
        <v>105.8613</v>
      </c>
      <c r="K118" s="106">
        <v>105.4177</v>
      </c>
      <c r="L118" s="7">
        <v>104.96339999999999</v>
      </c>
      <c r="M118" s="7">
        <v>105.9559</v>
      </c>
      <c r="N118" s="7">
        <v>106.73990000000001</v>
      </c>
      <c r="O118" s="7">
        <v>107.60420000000001</v>
      </c>
      <c r="P118" s="106">
        <f t="shared" si="91"/>
        <v>1.1951711259052615</v>
      </c>
      <c r="Q118" s="106">
        <f t="shared" si="92"/>
        <v>0.44069421693899358</v>
      </c>
      <c r="R118" s="106">
        <f t="shared" si="93"/>
        <v>-0.25064334080103379</v>
      </c>
      <c r="S118" s="106">
        <f t="shared" si="94"/>
        <v>-0.42396757006743258</v>
      </c>
      <c r="T118" s="106">
        <f t="shared" si="95"/>
        <v>0.26748232029063956</v>
      </c>
      <c r="U118" s="106">
        <f t="shared" si="96"/>
        <v>0.5515930972874088</v>
      </c>
      <c r="V118" s="106">
        <f t="shared" si="97"/>
        <v>-0.47636507220215663</v>
      </c>
      <c r="W118" s="106">
        <f t="shared" si="98"/>
        <v>-0.41903887445175769</v>
      </c>
      <c r="X118" s="106">
        <f t="shared" si="99"/>
        <v>-0.43095229738460716</v>
      </c>
      <c r="Y118" s="106">
        <f t="shared" si="100"/>
        <v>0.94556769311971323</v>
      </c>
      <c r="Z118" s="106">
        <f t="shared" si="101"/>
        <v>0.73993048051124788</v>
      </c>
      <c r="AA118" s="106">
        <f t="shared" si="102"/>
        <v>0.80972532295795929</v>
      </c>
      <c r="AB118" s="7">
        <f t="shared" si="103"/>
        <v>106.00984281311035</v>
      </c>
      <c r="AC118" s="7">
        <f t="shared" si="67"/>
        <v>105.97363791910807</v>
      </c>
      <c r="AD118" s="7">
        <f t="shared" si="68"/>
        <v>105.88493333333334</v>
      </c>
      <c r="AE118" s="7">
        <f t="shared" si="104"/>
        <v>105.41413333333333</v>
      </c>
      <c r="AF118" s="7">
        <f t="shared" si="105"/>
        <v>106.76666666666667</v>
      </c>
      <c r="AG118" s="7">
        <f>IFERROR(AC118/'2019(2018=100)'!AF118*100-100,"")</f>
        <v>1.3127450816277815</v>
      </c>
      <c r="AH118" s="7">
        <f t="shared" si="106"/>
        <v>-8.3704388673012886E-2</v>
      </c>
      <c r="AI118" s="7">
        <f t="shared" si="107"/>
        <v>-0.44463360855873191</v>
      </c>
      <c r="AJ118" s="7">
        <f t="shared" si="108"/>
        <v>1.2830664072875919</v>
      </c>
    </row>
    <row r="119" spans="1:36" ht="12" customHeight="1" x14ac:dyDescent="0.2">
      <c r="A119" s="3" t="s">
        <v>26</v>
      </c>
      <c r="B119" s="3" t="s">
        <v>302</v>
      </c>
      <c r="C119" s="20">
        <v>106.81619999999999</v>
      </c>
      <c r="D119" s="7">
        <v>106.49161529541016</v>
      </c>
      <c r="E119" s="7">
        <v>107.27053833007813</v>
      </c>
      <c r="F119" s="108">
        <v>107.48690000000001</v>
      </c>
      <c r="G119" s="183">
        <v>107.559</v>
      </c>
      <c r="H119" s="106">
        <v>108.67270000000001</v>
      </c>
      <c r="I119" s="106">
        <v>108.3018</v>
      </c>
      <c r="J119" s="106">
        <v>108.3639</v>
      </c>
      <c r="K119" s="106">
        <v>108.30329999999999</v>
      </c>
      <c r="L119" s="7">
        <v>108.25149999999999</v>
      </c>
      <c r="M119" s="7">
        <v>108.44029999999999</v>
      </c>
      <c r="N119" s="7">
        <v>108.17440000000001</v>
      </c>
      <c r="O119" s="7">
        <v>108.1498</v>
      </c>
      <c r="P119" s="106">
        <f t="shared" si="91"/>
        <v>-0.30387216975501019</v>
      </c>
      <c r="Q119" s="106">
        <f t="shared" si="92"/>
        <v>0.73144071719374892</v>
      </c>
      <c r="R119" s="106">
        <f t="shared" si="93"/>
        <v>0.20169719784209406</v>
      </c>
      <c r="S119" s="106">
        <f t="shared" si="94"/>
        <v>6.7077941591023205E-2</v>
      </c>
      <c r="T119" s="106">
        <f t="shared" si="95"/>
        <v>1.0354317165462703</v>
      </c>
      <c r="U119" s="106">
        <f t="shared" si="96"/>
        <v>-0.34130006892254983</v>
      </c>
      <c r="V119" s="106">
        <f t="shared" si="97"/>
        <v>5.7339767206073589E-2</v>
      </c>
      <c r="W119" s="106">
        <f t="shared" si="98"/>
        <v>-5.592268273845491E-2</v>
      </c>
      <c r="X119" s="106">
        <f t="shared" si="99"/>
        <v>-4.7828644187205782E-2</v>
      </c>
      <c r="Y119" s="106">
        <f t="shared" si="100"/>
        <v>0.17440866870204275</v>
      </c>
      <c r="Z119" s="106">
        <f t="shared" si="101"/>
        <v>-0.24520404314630184</v>
      </c>
      <c r="AA119" s="106">
        <f t="shared" si="102"/>
        <v>-2.274105518496583E-2</v>
      </c>
      <c r="AB119" s="7">
        <f t="shared" si="103"/>
        <v>107.9554794687907</v>
      </c>
      <c r="AC119" s="7">
        <f t="shared" si="67"/>
        <v>107.08301787516275</v>
      </c>
      <c r="AD119" s="7">
        <f t="shared" si="68"/>
        <v>108.17783333333334</v>
      </c>
      <c r="AE119" s="7">
        <f t="shared" si="104"/>
        <v>108.30623333333331</v>
      </c>
      <c r="AF119" s="7">
        <f t="shared" si="105"/>
        <v>108.25483333333334</v>
      </c>
      <c r="AG119" s="7">
        <f>IFERROR(AC119/'2019(2018=100)'!AF119*100-100,"")</f>
        <v>0.22855410735118653</v>
      </c>
      <c r="AH119" s="7">
        <f t="shared" si="106"/>
        <v>1.0223987705005868</v>
      </c>
      <c r="AI119" s="7">
        <f t="shared" si="107"/>
        <v>0.11869344767178802</v>
      </c>
      <c r="AJ119" s="7">
        <f t="shared" si="108"/>
        <v>-4.7458025653781988E-2</v>
      </c>
    </row>
    <row r="120" spans="1:36" ht="12" customHeight="1" x14ac:dyDescent="0.2">
      <c r="A120" s="3" t="s">
        <v>27</v>
      </c>
      <c r="B120" s="3" t="s">
        <v>303</v>
      </c>
      <c r="C120" s="20">
        <v>103.3784</v>
      </c>
      <c r="D120" s="7">
        <v>103.48152923583984</v>
      </c>
      <c r="E120" s="7">
        <v>103.62447357177734</v>
      </c>
      <c r="F120" s="108">
        <v>103.69410000000001</v>
      </c>
      <c r="G120" s="183">
        <v>103.8232</v>
      </c>
      <c r="H120" s="106">
        <v>103.80970000000001</v>
      </c>
      <c r="I120" s="106">
        <v>103.7649</v>
      </c>
      <c r="J120" s="106">
        <v>103.8244</v>
      </c>
      <c r="K120" s="106">
        <v>103.9353</v>
      </c>
      <c r="L120" s="7">
        <v>104.2184</v>
      </c>
      <c r="M120" s="7">
        <v>104.0547</v>
      </c>
      <c r="N120" s="7">
        <v>104.3522</v>
      </c>
      <c r="O120" s="7">
        <v>104.36620000000001</v>
      </c>
      <c r="P120" s="106">
        <f t="shared" si="91"/>
        <v>9.9758978509868257E-2</v>
      </c>
      <c r="Q120" s="106">
        <f t="shared" si="92"/>
        <v>0.13813512130431604</v>
      </c>
      <c r="R120" s="106">
        <f t="shared" si="93"/>
        <v>6.7191104401047141E-2</v>
      </c>
      <c r="S120" s="106">
        <f t="shared" si="94"/>
        <v>0.12450081537906499</v>
      </c>
      <c r="T120" s="106">
        <f t="shared" si="95"/>
        <v>-1.3002874116764929E-2</v>
      </c>
      <c r="U120" s="106">
        <f t="shared" si="96"/>
        <v>-4.3155890056524981E-2</v>
      </c>
      <c r="V120" s="106">
        <f t="shared" si="97"/>
        <v>5.7341162570395454E-2</v>
      </c>
      <c r="W120" s="106">
        <f t="shared" si="98"/>
        <v>0.10681496835040605</v>
      </c>
      <c r="X120" s="106">
        <f t="shared" si="99"/>
        <v>0.27238099086643786</v>
      </c>
      <c r="Y120" s="106">
        <f t="shared" si="100"/>
        <v>-0.15707399077322748</v>
      </c>
      <c r="Z120" s="106">
        <f t="shared" si="101"/>
        <v>0.2859073160558836</v>
      </c>
      <c r="AA120" s="106">
        <f t="shared" si="102"/>
        <v>1.341610430829121E-2</v>
      </c>
      <c r="AB120" s="7">
        <f t="shared" si="103"/>
        <v>103.91242523396808</v>
      </c>
      <c r="AC120" s="7">
        <f t="shared" si="67"/>
        <v>103.60003426920572</v>
      </c>
      <c r="AD120" s="7">
        <f t="shared" si="68"/>
        <v>103.79926666666667</v>
      </c>
      <c r="AE120" s="7">
        <f t="shared" si="104"/>
        <v>103.99270000000001</v>
      </c>
      <c r="AF120" s="7">
        <f t="shared" si="105"/>
        <v>104.2577</v>
      </c>
      <c r="AG120" s="7">
        <f>IFERROR(AC120/'2019(2018=100)'!AF120*100-100,"")</f>
        <v>0.36565080632119873</v>
      </c>
      <c r="AH120" s="7">
        <f t="shared" si="106"/>
        <v>0.19230920034567589</v>
      </c>
      <c r="AI120" s="7">
        <f t="shared" si="107"/>
        <v>0.1863532754566819</v>
      </c>
      <c r="AJ120" s="7">
        <f t="shared" si="108"/>
        <v>0.25482557910314085</v>
      </c>
    </row>
    <row r="121" spans="1:36" ht="12" customHeight="1" x14ac:dyDescent="0.2">
      <c r="A121" s="3" t="s">
        <v>29</v>
      </c>
      <c r="B121" s="3" t="s">
        <v>304</v>
      </c>
      <c r="C121" s="20">
        <v>107.8009</v>
      </c>
      <c r="D121" s="7">
        <v>108.22079467773438</v>
      </c>
      <c r="E121" s="7">
        <v>108.75924682617188</v>
      </c>
      <c r="F121" s="108">
        <v>108.9371</v>
      </c>
      <c r="G121" s="185">
        <v>108.9914</v>
      </c>
      <c r="H121" s="106">
        <v>109.35209999999999</v>
      </c>
      <c r="I121" s="106">
        <v>109.1734</v>
      </c>
      <c r="J121" s="106">
        <v>109.5783</v>
      </c>
      <c r="K121" s="106">
        <v>109.7094</v>
      </c>
      <c r="L121" s="7">
        <v>109.8079</v>
      </c>
      <c r="M121" s="7">
        <v>109.9141</v>
      </c>
      <c r="N121" s="7">
        <v>110.40309999999999</v>
      </c>
      <c r="O121" s="7">
        <v>110.4331</v>
      </c>
      <c r="P121" s="106">
        <f t="shared" si="91"/>
        <v>0.38950943613120614</v>
      </c>
      <c r="Q121" s="106">
        <f t="shared" si="92"/>
        <v>0.49754961607972348</v>
      </c>
      <c r="R121" s="106">
        <f t="shared" si="93"/>
        <v>0.16352924373627786</v>
      </c>
      <c r="S121" s="106">
        <f t="shared" si="94"/>
        <v>4.9845277687765588E-2</v>
      </c>
      <c r="T121" s="106">
        <f t="shared" si="95"/>
        <v>0.33094354233453771</v>
      </c>
      <c r="U121" s="106">
        <f t="shared" si="96"/>
        <v>-0.16341707200867006</v>
      </c>
      <c r="V121" s="106">
        <f t="shared" si="97"/>
        <v>0.37087788783713904</v>
      </c>
      <c r="W121" s="106">
        <f t="shared" si="98"/>
        <v>0.11964047626219099</v>
      </c>
      <c r="X121" s="106">
        <f t="shared" si="99"/>
        <v>8.9782643966714204E-2</v>
      </c>
      <c r="Y121" s="106">
        <f t="shared" si="100"/>
        <v>9.671435297460107E-2</v>
      </c>
      <c r="Z121" s="106">
        <f t="shared" si="101"/>
        <v>0.44489287543636635</v>
      </c>
      <c r="AA121" s="106">
        <f t="shared" si="102"/>
        <v>2.7173150029312865E-2</v>
      </c>
      <c r="AB121" s="7">
        <f t="shared" si="103"/>
        <v>109.43999512532552</v>
      </c>
      <c r="AC121" s="7">
        <f t="shared" si="67"/>
        <v>108.63904716796874</v>
      </c>
      <c r="AD121" s="7">
        <f t="shared" si="68"/>
        <v>109.17230000000001</v>
      </c>
      <c r="AE121" s="7">
        <f t="shared" si="104"/>
        <v>109.69853333333333</v>
      </c>
      <c r="AF121" s="7">
        <f t="shared" si="105"/>
        <v>110.25010000000002</v>
      </c>
      <c r="AG121" s="7">
        <f>IFERROR(AC121/'2019(2018=100)'!AF121*100-100,"")</f>
        <v>0.97197578779903893</v>
      </c>
      <c r="AH121" s="7">
        <f t="shared" si="106"/>
        <v>0.49084822256106975</v>
      </c>
      <c r="AI121" s="7">
        <f t="shared" si="107"/>
        <v>0.48202092777501093</v>
      </c>
      <c r="AJ121" s="7">
        <f t="shared" si="108"/>
        <v>0.502802225250079</v>
      </c>
    </row>
    <row r="122" spans="1:36" ht="12" customHeight="1" x14ac:dyDescent="0.2">
      <c r="A122" s="3" t="s">
        <v>31</v>
      </c>
      <c r="B122" s="3" t="s">
        <v>32</v>
      </c>
      <c r="C122" s="20">
        <v>106.485</v>
      </c>
      <c r="D122" s="7">
        <v>107.13984680175781</v>
      </c>
      <c r="E122" s="7">
        <v>107.38958740234375</v>
      </c>
      <c r="F122" s="108">
        <v>107.73260000000001</v>
      </c>
      <c r="G122" s="185">
        <v>107.73260000000001</v>
      </c>
      <c r="H122" s="106">
        <v>107.76179999999999</v>
      </c>
      <c r="I122" s="106">
        <v>108.32769999999999</v>
      </c>
      <c r="J122" s="106">
        <v>108.48699999999999</v>
      </c>
      <c r="K122" s="106">
        <v>108.9491</v>
      </c>
      <c r="L122" s="7">
        <v>108.9641</v>
      </c>
      <c r="M122" s="7">
        <v>108.9641</v>
      </c>
      <c r="N122" s="7">
        <v>108.9641</v>
      </c>
      <c r="O122" s="7">
        <v>108.9987</v>
      </c>
      <c r="P122" s="106">
        <f t="shared" si="91"/>
        <v>0.61496624102719011</v>
      </c>
      <c r="Q122" s="106">
        <f t="shared" si="92"/>
        <v>0.23309777644915641</v>
      </c>
      <c r="R122" s="106">
        <f t="shared" si="93"/>
        <v>0.31940954980218805</v>
      </c>
      <c r="S122" s="106">
        <f t="shared" si="94"/>
        <v>0</v>
      </c>
      <c r="T122" s="106">
        <f t="shared" si="95"/>
        <v>2.7104144892064141E-2</v>
      </c>
      <c r="U122" s="106">
        <f t="shared" si="96"/>
        <v>0.5251397062780967</v>
      </c>
      <c r="V122" s="106">
        <f t="shared" si="97"/>
        <v>0.14705380064378915</v>
      </c>
      <c r="W122" s="106">
        <f t="shared" si="98"/>
        <v>0.42594965295381826</v>
      </c>
      <c r="X122" s="106">
        <f t="shared" si="99"/>
        <v>1.3767897118938777E-2</v>
      </c>
      <c r="Y122" s="106">
        <f t="shared" si="100"/>
        <v>0</v>
      </c>
      <c r="Z122" s="106">
        <f t="shared" si="101"/>
        <v>0</v>
      </c>
      <c r="AA122" s="106">
        <f t="shared" si="102"/>
        <v>3.1753577554454182E-2</v>
      </c>
      <c r="AB122" s="7">
        <f t="shared" si="103"/>
        <v>108.28426951700845</v>
      </c>
      <c r="AC122" s="7">
        <f t="shared" si="67"/>
        <v>107.42067806803385</v>
      </c>
      <c r="AD122" s="7">
        <f t="shared" si="68"/>
        <v>107.94069999999999</v>
      </c>
      <c r="AE122" s="7">
        <f t="shared" si="104"/>
        <v>108.80006666666668</v>
      </c>
      <c r="AF122" s="7">
        <f t="shared" si="105"/>
        <v>108.97563333333333</v>
      </c>
      <c r="AG122" s="7">
        <f>IFERROR(AC122/'2019(2018=100)'!AF122*100-100,"")</f>
        <v>0.9897833193049479</v>
      </c>
      <c r="AH122" s="7">
        <f t="shared" si="106"/>
        <v>0.48409853793400259</v>
      </c>
      <c r="AI122" s="7">
        <f t="shared" si="107"/>
        <v>0.79614702023118866</v>
      </c>
      <c r="AJ122" s="7">
        <f t="shared" si="108"/>
        <v>0.16136632269218865</v>
      </c>
    </row>
    <row r="123" spans="1:36" ht="12" customHeight="1" x14ac:dyDescent="0.2">
      <c r="A123" s="3" t="s">
        <v>33</v>
      </c>
      <c r="B123" s="3" t="s">
        <v>43</v>
      </c>
      <c r="C123" s="20">
        <v>102.3784</v>
      </c>
      <c r="D123" s="7">
        <v>102.38694763183594</v>
      </c>
      <c r="E123" s="7">
        <v>102.58315277099609</v>
      </c>
      <c r="F123" s="108">
        <v>102.4084</v>
      </c>
      <c r="G123" s="183">
        <v>102.4575</v>
      </c>
      <c r="H123" s="106">
        <v>102.4603</v>
      </c>
      <c r="I123" s="106">
        <v>102.6621</v>
      </c>
      <c r="J123" s="106">
        <v>102.75279999999999</v>
      </c>
      <c r="K123" s="106">
        <v>102.756</v>
      </c>
      <c r="L123" s="7">
        <v>102.7574</v>
      </c>
      <c r="M123" s="7">
        <v>102.7587</v>
      </c>
      <c r="N123" s="7">
        <v>102.74</v>
      </c>
      <c r="O123" s="7">
        <v>102.76439999999999</v>
      </c>
      <c r="P123" s="106">
        <f t="shared" si="91"/>
        <v>8.3490578441711705E-3</v>
      </c>
      <c r="Q123" s="106">
        <f t="shared" si="92"/>
        <v>0.19163100736791705</v>
      </c>
      <c r="R123" s="106">
        <f t="shared" si="93"/>
        <v>-0.17035231056526356</v>
      </c>
      <c r="S123" s="106">
        <f t="shared" si="94"/>
        <v>4.7945285738279608E-2</v>
      </c>
      <c r="T123" s="106">
        <f t="shared" si="95"/>
        <v>2.7328404460575939E-3</v>
      </c>
      <c r="U123" s="106">
        <f t="shared" si="96"/>
        <v>0.1969543325561034</v>
      </c>
      <c r="V123" s="106">
        <f t="shared" si="97"/>
        <v>8.8348085612892646E-2</v>
      </c>
      <c r="W123" s="106">
        <f t="shared" si="98"/>
        <v>3.1142703653870285E-3</v>
      </c>
      <c r="X123" s="106">
        <f t="shared" si="99"/>
        <v>1.362450854443864E-3</v>
      </c>
      <c r="Y123" s="106">
        <f t="shared" si="100"/>
        <v>1.2651156996952295E-3</v>
      </c>
      <c r="Z123" s="106">
        <f t="shared" si="101"/>
        <v>-1.8197972531780238E-2</v>
      </c>
      <c r="AA123" s="106">
        <f t="shared" si="102"/>
        <v>2.3749270001943046E-2</v>
      </c>
      <c r="AB123" s="7">
        <f t="shared" si="103"/>
        <v>102.62397503356932</v>
      </c>
      <c r="AC123" s="7">
        <f t="shared" si="67"/>
        <v>102.45950013427735</v>
      </c>
      <c r="AD123" s="7">
        <f t="shared" si="68"/>
        <v>102.52663333333334</v>
      </c>
      <c r="AE123" s="7">
        <f t="shared" si="104"/>
        <v>102.75540000000001</v>
      </c>
      <c r="AF123" s="7">
        <f t="shared" si="105"/>
        <v>102.75436666666667</v>
      </c>
      <c r="AG123" s="7">
        <f>IFERROR(AC123/'2019(2018=100)'!AF123*100-100,"")</f>
        <v>0.10098740307765297</v>
      </c>
      <c r="AH123" s="7">
        <f t="shared" si="106"/>
        <v>6.5521692930389008E-2</v>
      </c>
      <c r="AI123" s="7">
        <f t="shared" si="107"/>
        <v>0.22312901460725243</v>
      </c>
      <c r="AJ123" s="7">
        <f t="shared" si="108"/>
        <v>-1.0056243597347247E-3</v>
      </c>
    </row>
    <row r="124" spans="1:36" ht="12" customHeight="1" x14ac:dyDescent="0.2">
      <c r="A124" s="3" t="s">
        <v>34</v>
      </c>
      <c r="B124" s="3" t="s">
        <v>305</v>
      </c>
      <c r="C124" s="20">
        <v>106.97790000000001</v>
      </c>
      <c r="D124" s="7">
        <v>106.97787475585938</v>
      </c>
      <c r="E124" s="7">
        <v>106.97787475585938</v>
      </c>
      <c r="F124" s="108">
        <v>106.9781</v>
      </c>
      <c r="G124" s="183">
        <v>107.0463</v>
      </c>
      <c r="H124" s="106">
        <v>107.0745</v>
      </c>
      <c r="I124" s="106">
        <v>107.07210000000001</v>
      </c>
      <c r="J124" s="106">
        <v>107.07210000000001</v>
      </c>
      <c r="K124" s="106">
        <v>107.0415</v>
      </c>
      <c r="L124" s="7">
        <v>107.03440000000001</v>
      </c>
      <c r="M124" s="7">
        <v>107.03440000000001</v>
      </c>
      <c r="N124" s="7">
        <v>107.02070000000001</v>
      </c>
      <c r="O124" s="7">
        <v>107.02070000000001</v>
      </c>
      <c r="P124" s="106">
        <f t="shared" si="91"/>
        <v>-2.3597528681307267E-5</v>
      </c>
      <c r="Q124" s="106">
        <f t="shared" si="92"/>
        <v>0</v>
      </c>
      <c r="R124" s="106">
        <f t="shared" si="93"/>
        <v>2.1055208017628502E-4</v>
      </c>
      <c r="S124" s="106">
        <f t="shared" si="94"/>
        <v>6.3751365933768511E-2</v>
      </c>
      <c r="T124" s="106">
        <f t="shared" si="95"/>
        <v>2.6343740979356767E-2</v>
      </c>
      <c r="U124" s="106">
        <f t="shared" si="96"/>
        <v>-2.2414300323561065E-3</v>
      </c>
      <c r="V124" s="106">
        <f t="shared" si="97"/>
        <v>0</v>
      </c>
      <c r="W124" s="106">
        <f t="shared" si="98"/>
        <v>-2.8578873488058321E-2</v>
      </c>
      <c r="X124" s="106">
        <f t="shared" si="99"/>
        <v>-6.6329414292454203E-3</v>
      </c>
      <c r="Y124" s="106">
        <f t="shared" si="100"/>
        <v>0</v>
      </c>
      <c r="Z124" s="106">
        <f t="shared" si="101"/>
        <v>-1.2799623298676011E-2</v>
      </c>
      <c r="AA124" s="106">
        <f t="shared" si="102"/>
        <v>0</v>
      </c>
      <c r="AB124" s="7">
        <f t="shared" si="103"/>
        <v>107.0292124593099</v>
      </c>
      <c r="AC124" s="7">
        <f t="shared" si="67"/>
        <v>106.97794983723958</v>
      </c>
      <c r="AD124" s="7">
        <f t="shared" si="68"/>
        <v>107.0643</v>
      </c>
      <c r="AE124" s="7">
        <f t="shared" si="104"/>
        <v>107.04933333333334</v>
      </c>
      <c r="AF124" s="7">
        <f t="shared" si="105"/>
        <v>107.02526666666667</v>
      </c>
      <c r="AG124" s="7">
        <f>IFERROR(AC124/'2019(2018=100)'!AF124*100-100,"")</f>
        <v>7.4946798646919888E-2</v>
      </c>
      <c r="AH124" s="7">
        <f t="shared" si="106"/>
        <v>8.0717720700192785E-2</v>
      </c>
      <c r="AI124" s="7">
        <f t="shared" si="107"/>
        <v>-1.3979138393153789E-2</v>
      </c>
      <c r="AJ124" s="7">
        <f t="shared" si="108"/>
        <v>-2.2481846376138037E-2</v>
      </c>
    </row>
    <row r="125" spans="1:36" ht="12" customHeight="1" x14ac:dyDescent="0.2">
      <c r="A125" s="3"/>
      <c r="B125" s="3" t="s">
        <v>306</v>
      </c>
      <c r="C125" s="20">
        <v>104.1474</v>
      </c>
      <c r="D125" s="7">
        <v>104.15293121337891</v>
      </c>
      <c r="E125" s="7">
        <v>104.58775329589844</v>
      </c>
      <c r="F125" s="108">
        <v>104.8519</v>
      </c>
      <c r="G125" s="183">
        <v>104.8519</v>
      </c>
      <c r="H125" s="106">
        <v>105.1182</v>
      </c>
      <c r="I125" s="106">
        <v>105.4603</v>
      </c>
      <c r="J125" s="106">
        <v>106.2936</v>
      </c>
      <c r="K125" s="106">
        <v>106.72029999999999</v>
      </c>
      <c r="L125" s="7">
        <v>106.72029999999999</v>
      </c>
      <c r="M125" s="7">
        <v>106.71850000000001</v>
      </c>
      <c r="N125" s="7">
        <v>106.71850000000001</v>
      </c>
      <c r="O125" s="7">
        <v>106.45399999999999</v>
      </c>
      <c r="P125" s="106">
        <f t="shared" si="91"/>
        <v>5.3109471565164768E-3</v>
      </c>
      <c r="Q125" s="106">
        <f t="shared" si="92"/>
        <v>0.41748424883859059</v>
      </c>
      <c r="R125" s="106">
        <f t="shared" si="93"/>
        <v>0.2525598798878832</v>
      </c>
      <c r="S125" s="106">
        <f t="shared" si="94"/>
        <v>0</v>
      </c>
      <c r="T125" s="106">
        <f t="shared" si="95"/>
        <v>0.2539772765205015</v>
      </c>
      <c r="U125" s="106">
        <f t="shared" si="96"/>
        <v>0.32544316778636073</v>
      </c>
      <c r="V125" s="106">
        <f t="shared" si="97"/>
        <v>0.79015515791249413</v>
      </c>
      <c r="W125" s="106">
        <f t="shared" si="98"/>
        <v>0.4014352698563215</v>
      </c>
      <c r="X125" s="106">
        <f t="shared" si="99"/>
        <v>0</v>
      </c>
      <c r="Y125" s="106">
        <f t="shared" si="100"/>
        <v>-1.6866519303135874E-3</v>
      </c>
      <c r="Z125" s="106">
        <f t="shared" si="101"/>
        <v>0</v>
      </c>
      <c r="AA125" s="106">
        <f t="shared" si="102"/>
        <v>-0.24784831121128548</v>
      </c>
      <c r="AB125" s="7">
        <f t="shared" si="103"/>
        <v>105.72068204243976</v>
      </c>
      <c r="AC125" s="7">
        <f t="shared" si="67"/>
        <v>104.53086150309245</v>
      </c>
      <c r="AD125" s="7">
        <f t="shared" si="68"/>
        <v>105.14346666666667</v>
      </c>
      <c r="AE125" s="7">
        <f t="shared" si="104"/>
        <v>106.57806666666666</v>
      </c>
      <c r="AF125" s="7">
        <f t="shared" si="105"/>
        <v>106.63033333333334</v>
      </c>
      <c r="AG125" s="7">
        <f>IFERROR(AC125/'2019(2018=100)'!AF125*100-100,"")</f>
        <v>0.36819114360267235</v>
      </c>
      <c r="AH125" s="7">
        <f t="shared" si="106"/>
        <v>0.58605196089011713</v>
      </c>
      <c r="AI125" s="7">
        <f t="shared" si="107"/>
        <v>1.3644214381365742</v>
      </c>
      <c r="AJ125" s="7">
        <f t="shared" si="108"/>
        <v>4.9040734460078284E-2</v>
      </c>
    </row>
    <row r="126" spans="1:36" ht="12" customHeight="1" x14ac:dyDescent="0.2">
      <c r="A126" s="3"/>
      <c r="B126" s="3" t="s">
        <v>307</v>
      </c>
      <c r="C126" s="20">
        <v>100</v>
      </c>
      <c r="D126" s="7">
        <v>100</v>
      </c>
      <c r="E126" s="7">
        <v>100</v>
      </c>
      <c r="F126" s="108">
        <v>100</v>
      </c>
      <c r="G126" s="183">
        <v>100</v>
      </c>
      <c r="H126" s="106">
        <v>100</v>
      </c>
      <c r="I126" s="106">
        <v>100</v>
      </c>
      <c r="J126" s="106">
        <v>100</v>
      </c>
      <c r="K126" s="106">
        <v>100</v>
      </c>
      <c r="L126" s="7">
        <v>100</v>
      </c>
      <c r="M126" s="7">
        <v>100</v>
      </c>
      <c r="N126" s="7">
        <v>100</v>
      </c>
      <c r="O126" s="7">
        <v>100</v>
      </c>
      <c r="P126" s="106">
        <f t="shared" si="91"/>
        <v>0</v>
      </c>
      <c r="Q126" s="106">
        <f t="shared" si="92"/>
        <v>0</v>
      </c>
      <c r="R126" s="106">
        <f t="shared" si="93"/>
        <v>0</v>
      </c>
      <c r="S126" s="106">
        <f t="shared" si="94"/>
        <v>0</v>
      </c>
      <c r="T126" s="106">
        <f t="shared" si="95"/>
        <v>0</v>
      </c>
      <c r="U126" s="106">
        <f t="shared" si="96"/>
        <v>0</v>
      </c>
      <c r="V126" s="106">
        <f t="shared" si="97"/>
        <v>0</v>
      </c>
      <c r="W126" s="106">
        <f t="shared" si="98"/>
        <v>0</v>
      </c>
      <c r="X126" s="106">
        <f t="shared" si="99"/>
        <v>0</v>
      </c>
      <c r="Y126" s="106">
        <f t="shared" si="100"/>
        <v>0</v>
      </c>
      <c r="Z126" s="106">
        <f t="shared" si="101"/>
        <v>0</v>
      </c>
      <c r="AA126" s="106">
        <f t="shared" si="102"/>
        <v>0</v>
      </c>
      <c r="AB126" s="7">
        <f t="shared" si="103"/>
        <v>100</v>
      </c>
      <c r="AC126" s="7">
        <f t="shared" si="67"/>
        <v>100</v>
      </c>
      <c r="AD126" s="7">
        <f t="shared" si="68"/>
        <v>100</v>
      </c>
      <c r="AE126" s="7">
        <f t="shared" si="104"/>
        <v>100</v>
      </c>
      <c r="AF126" s="7">
        <f t="shared" si="105"/>
        <v>100</v>
      </c>
      <c r="AG126" s="7">
        <f>IFERROR(AC126/'2019(2018=100)'!AF126*100-100,"")</f>
        <v>0</v>
      </c>
      <c r="AH126" s="7">
        <f t="shared" si="106"/>
        <v>0</v>
      </c>
      <c r="AI126" s="7">
        <f t="shared" si="107"/>
        <v>0</v>
      </c>
      <c r="AJ126" s="7">
        <f t="shared" si="108"/>
        <v>0</v>
      </c>
    </row>
    <row r="127" spans="1:36" ht="12" customHeight="1" x14ac:dyDescent="0.2">
      <c r="A127" s="3"/>
      <c r="B127" s="3" t="s">
        <v>308</v>
      </c>
      <c r="C127" s="20">
        <v>101.31489999999999</v>
      </c>
      <c r="D127" s="7">
        <v>101.36053466796875</v>
      </c>
      <c r="E127" s="7">
        <v>101.37948608398438</v>
      </c>
      <c r="F127" s="108">
        <v>101.5637</v>
      </c>
      <c r="G127" s="183">
        <v>102.2071</v>
      </c>
      <c r="H127" s="106">
        <v>102.26779999999999</v>
      </c>
      <c r="I127" s="106">
        <v>102.324</v>
      </c>
      <c r="J127" s="106">
        <v>102.7711</v>
      </c>
      <c r="K127" s="106">
        <v>102.8236</v>
      </c>
      <c r="L127" s="7">
        <v>102.9361</v>
      </c>
      <c r="M127" s="7">
        <v>103.0001</v>
      </c>
      <c r="N127" s="7">
        <v>103.202</v>
      </c>
      <c r="O127" s="7">
        <v>103.202</v>
      </c>
      <c r="P127" s="106">
        <f t="shared" si="91"/>
        <v>4.5042405380414152E-2</v>
      </c>
      <c r="Q127" s="106">
        <f t="shared" si="92"/>
        <v>1.8697036354154761E-2</v>
      </c>
      <c r="R127" s="106">
        <f t="shared" si="93"/>
        <v>0.18170728924687296</v>
      </c>
      <c r="S127" s="106">
        <f t="shared" si="94"/>
        <v>0.63349405348564858</v>
      </c>
      <c r="T127" s="106">
        <f t="shared" si="95"/>
        <v>5.9389220514020735E-2</v>
      </c>
      <c r="U127" s="106">
        <f t="shared" si="96"/>
        <v>5.4953758661085317E-2</v>
      </c>
      <c r="V127" s="106">
        <f t="shared" si="97"/>
        <v>0.43694538915602266</v>
      </c>
      <c r="W127" s="106">
        <f t="shared" si="98"/>
        <v>5.1084400186425682E-2</v>
      </c>
      <c r="X127" s="106">
        <f t="shared" si="99"/>
        <v>0.10941068003842247</v>
      </c>
      <c r="Y127" s="106">
        <f t="shared" si="100"/>
        <v>6.2174494662230018E-2</v>
      </c>
      <c r="Z127" s="106">
        <f t="shared" si="101"/>
        <v>0.19601922716579168</v>
      </c>
      <c r="AA127" s="106">
        <f t="shared" si="102"/>
        <v>0</v>
      </c>
      <c r="AB127" s="7">
        <f t="shared" si="103"/>
        <v>102.41979339599608</v>
      </c>
      <c r="AC127" s="7">
        <f t="shared" si="67"/>
        <v>101.43457358398437</v>
      </c>
      <c r="AD127" s="7">
        <f t="shared" si="68"/>
        <v>102.2663</v>
      </c>
      <c r="AE127" s="7">
        <f t="shared" si="104"/>
        <v>102.8436</v>
      </c>
      <c r="AF127" s="7">
        <f t="shared" si="105"/>
        <v>103.1347</v>
      </c>
      <c r="AG127" s="7">
        <f>IFERROR(AC127/'2019(2018=100)'!AF127*100-100,"")</f>
        <v>0.11812041860019917</v>
      </c>
      <c r="AH127" s="7">
        <f t="shared" si="106"/>
        <v>0.81996343714796183</v>
      </c>
      <c r="AI127" s="7">
        <f t="shared" si="107"/>
        <v>0.56450658721396962</v>
      </c>
      <c r="AJ127" s="7">
        <f t="shared" si="108"/>
        <v>0.28305115729125419</v>
      </c>
    </row>
    <row r="128" spans="1:36" ht="12" customHeight="1" x14ac:dyDescent="0.2">
      <c r="A128" s="3"/>
      <c r="B128" s="3" t="s">
        <v>309</v>
      </c>
      <c r="C128" s="20">
        <v>104.79259999999999</v>
      </c>
      <c r="D128" s="7">
        <v>105.56636047363281</v>
      </c>
      <c r="E128" s="7">
        <v>105.94508361816406</v>
      </c>
      <c r="F128" s="108">
        <v>106.2286</v>
      </c>
      <c r="G128" s="183">
        <v>106.3279</v>
      </c>
      <c r="H128" s="106">
        <v>106.41800000000001</v>
      </c>
      <c r="I128" s="106">
        <v>106.55670000000001</v>
      </c>
      <c r="J128" s="106">
        <v>106.5012</v>
      </c>
      <c r="K128" s="106">
        <v>106.6619</v>
      </c>
      <c r="L128" s="7">
        <v>106.7624</v>
      </c>
      <c r="M128" s="7">
        <v>106.7687</v>
      </c>
      <c r="N128" s="7">
        <v>106.89619999999999</v>
      </c>
      <c r="O128" s="7">
        <v>107.0365</v>
      </c>
      <c r="P128" s="106">
        <f t="shared" si="91"/>
        <v>0.73837319966565929</v>
      </c>
      <c r="Q128" s="106">
        <f t="shared" si="92"/>
        <v>0.35875362457518634</v>
      </c>
      <c r="R128" s="106">
        <f t="shared" si="93"/>
        <v>0.26760692629943605</v>
      </c>
      <c r="S128" s="106">
        <f t="shared" si="94"/>
        <v>9.3477651028067044E-2</v>
      </c>
      <c r="T128" s="106">
        <f t="shared" si="95"/>
        <v>8.4737872185939977E-2</v>
      </c>
      <c r="U128" s="106">
        <f t="shared" si="96"/>
        <v>0.13033509368716523</v>
      </c>
      <c r="V128" s="106">
        <f t="shared" si="97"/>
        <v>-5.2084946324356451E-2</v>
      </c>
      <c r="W128" s="106">
        <f t="shared" si="98"/>
        <v>0.15089031860672719</v>
      </c>
      <c r="X128" s="106">
        <f t="shared" si="99"/>
        <v>9.422296058853874E-2</v>
      </c>
      <c r="Y128" s="106">
        <f t="shared" si="100"/>
        <v>5.9009538938710193E-3</v>
      </c>
      <c r="Z128" s="106">
        <f t="shared" si="101"/>
        <v>0.11941702015664646</v>
      </c>
      <c r="AA128" s="106">
        <f t="shared" si="102"/>
        <v>0.131248818947725</v>
      </c>
      <c r="AB128" s="7">
        <f t="shared" si="103"/>
        <v>106.47246200764972</v>
      </c>
      <c r="AC128" s="7">
        <f t="shared" si="67"/>
        <v>105.91334803059897</v>
      </c>
      <c r="AD128" s="7">
        <f t="shared" si="68"/>
        <v>106.43419999999999</v>
      </c>
      <c r="AE128" s="7">
        <f t="shared" si="104"/>
        <v>106.64183333333334</v>
      </c>
      <c r="AF128" s="7">
        <f t="shared" si="105"/>
        <v>106.90046666666666</v>
      </c>
      <c r="AG128" s="7">
        <f>IFERROR(AC128/'2019(2018=100)'!AF128*100-100,"")</f>
        <v>1.2062455500654323</v>
      </c>
      <c r="AH128" s="7">
        <f t="shared" si="106"/>
        <v>0.49177179183359954</v>
      </c>
      <c r="AI128" s="7">
        <f t="shared" si="107"/>
        <v>0.19508140553821818</v>
      </c>
      <c r="AJ128" s="7">
        <f t="shared" si="108"/>
        <v>0.24252521290111417</v>
      </c>
    </row>
    <row r="129" spans="1:36" s="46" customFormat="1" ht="12" customHeight="1" x14ac:dyDescent="0.2">
      <c r="A129" s="54" t="s">
        <v>36</v>
      </c>
      <c r="B129" s="54" t="s">
        <v>37</v>
      </c>
      <c r="C129" s="20">
        <v>102.8434</v>
      </c>
      <c r="D129" s="109">
        <v>102.94056701660156</v>
      </c>
      <c r="E129" s="109">
        <v>102.85360717773438</v>
      </c>
      <c r="F129" s="110">
        <v>102.8822</v>
      </c>
      <c r="G129" s="182">
        <v>102.9847</v>
      </c>
      <c r="H129" s="105">
        <v>102.9795</v>
      </c>
      <c r="I129" s="105">
        <v>103.01819999999999</v>
      </c>
      <c r="J129" s="105">
        <v>102.9918</v>
      </c>
      <c r="K129" s="105">
        <v>103.07980000000001</v>
      </c>
      <c r="L129" s="109">
        <v>103.145</v>
      </c>
      <c r="M129" s="109">
        <v>103.13979999999999</v>
      </c>
      <c r="N129" s="109">
        <v>103.18680000000001</v>
      </c>
      <c r="O129" s="109">
        <v>103.3126</v>
      </c>
      <c r="P129" s="105">
        <f t="shared" si="91"/>
        <v>9.4480556459203058E-2</v>
      </c>
      <c r="Q129" s="105">
        <f t="shared" si="92"/>
        <v>-8.447577217363289E-2</v>
      </c>
      <c r="R129" s="105">
        <f t="shared" si="93"/>
        <v>2.7799532802205817E-2</v>
      </c>
      <c r="S129" s="105">
        <f t="shared" si="94"/>
        <v>9.9628507166443114E-2</v>
      </c>
      <c r="T129" s="105">
        <f t="shared" si="95"/>
        <v>-5.0492937300390395E-3</v>
      </c>
      <c r="U129" s="105">
        <f t="shared" si="96"/>
        <v>3.7580295107275674E-2</v>
      </c>
      <c r="V129" s="105">
        <f t="shared" si="97"/>
        <v>-2.5626539776453683E-2</v>
      </c>
      <c r="W129" s="105">
        <f t="shared" si="98"/>
        <v>8.5443695517511742E-2</v>
      </c>
      <c r="X129" s="105">
        <f t="shared" si="99"/>
        <v>6.3251965952588307E-2</v>
      </c>
      <c r="Y129" s="105">
        <f t="shared" si="100"/>
        <v>-5.0414465073487236E-3</v>
      </c>
      <c r="Z129" s="105">
        <f t="shared" si="101"/>
        <v>4.5569217702578158E-2</v>
      </c>
      <c r="AA129" s="105">
        <f t="shared" si="102"/>
        <v>0.12191481856204689</v>
      </c>
      <c r="AB129" s="109">
        <f t="shared" si="103"/>
        <v>103.04288118286132</v>
      </c>
      <c r="AC129" s="109">
        <f t="shared" si="67"/>
        <v>102.89212473144532</v>
      </c>
      <c r="AD129" s="109">
        <f t="shared" si="68"/>
        <v>102.99413333333332</v>
      </c>
      <c r="AE129" s="109">
        <f t="shared" si="104"/>
        <v>103.0722</v>
      </c>
      <c r="AF129" s="109">
        <f t="shared" si="105"/>
        <v>103.21306666666665</v>
      </c>
      <c r="AG129" s="109">
        <f>IFERROR(AC129/'2019(2018=100)'!AF129*100-100,"")</f>
        <v>0.18616325276366297</v>
      </c>
      <c r="AH129" s="109">
        <f t="shared" si="106"/>
        <v>9.9141311499067797E-2</v>
      </c>
      <c r="AI129" s="109">
        <f t="shared" si="107"/>
        <v>7.5797197510269143E-2</v>
      </c>
      <c r="AJ129" s="109">
        <f t="shared" si="108"/>
        <v>0.13666795379030816</v>
      </c>
    </row>
    <row r="130" spans="1:36" ht="12" customHeight="1" x14ac:dyDescent="0.2">
      <c r="A130" s="3" t="s">
        <v>38</v>
      </c>
      <c r="B130" s="3" t="s">
        <v>39</v>
      </c>
      <c r="C130" s="20">
        <v>100.09950000000001</v>
      </c>
      <c r="D130" s="7">
        <v>98.505905151367188</v>
      </c>
      <c r="E130" s="7">
        <v>99.4071044921875</v>
      </c>
      <c r="F130" s="108">
        <v>99.706710000000001</v>
      </c>
      <c r="G130" s="185">
        <v>99.365679999999998</v>
      </c>
      <c r="H130" s="106">
        <v>99.223569999999995</v>
      </c>
      <c r="I130" s="106">
        <v>99.850049999999996</v>
      </c>
      <c r="J130" s="106">
        <v>100.1527</v>
      </c>
      <c r="K130" s="106">
        <v>100.117</v>
      </c>
      <c r="L130" s="7">
        <v>100.117</v>
      </c>
      <c r="M130" s="7">
        <v>100.117</v>
      </c>
      <c r="N130" s="7">
        <v>100.78149999999999</v>
      </c>
      <c r="O130" s="7">
        <v>101.2154</v>
      </c>
      <c r="P130" s="106">
        <f t="shared" si="91"/>
        <v>-1.5920107978889178</v>
      </c>
      <c r="Q130" s="106">
        <f t="shared" si="92"/>
        <v>0.91486834158369845</v>
      </c>
      <c r="R130" s="106">
        <f t="shared" si="93"/>
        <v>0.30139245011010019</v>
      </c>
      <c r="S130" s="106">
        <f t="shared" si="94"/>
        <v>-0.34203314902276816</v>
      </c>
      <c r="T130" s="106">
        <f t="shared" si="95"/>
        <v>-0.14301718661815244</v>
      </c>
      <c r="U130" s="106">
        <f t="shared" si="96"/>
        <v>0.63138224113484398</v>
      </c>
      <c r="V130" s="106">
        <f t="shared" si="97"/>
        <v>0.30310450520556742</v>
      </c>
      <c r="W130" s="106">
        <f t="shared" si="98"/>
        <v>-3.5645569215802198E-2</v>
      </c>
      <c r="X130" s="106">
        <f t="shared" si="99"/>
        <v>0</v>
      </c>
      <c r="Y130" s="106">
        <f t="shared" si="100"/>
        <v>0</v>
      </c>
      <c r="Z130" s="106">
        <f t="shared" si="101"/>
        <v>0.66372344357101554</v>
      </c>
      <c r="AA130" s="106">
        <f t="shared" si="102"/>
        <v>0.43053536611384402</v>
      </c>
      <c r="AB130" s="7">
        <f t="shared" si="103"/>
        <v>99.879968303629539</v>
      </c>
      <c r="AC130" s="7">
        <f t="shared" si="67"/>
        <v>99.20657321451823</v>
      </c>
      <c r="AD130" s="7">
        <f t="shared" si="68"/>
        <v>99.479766666666663</v>
      </c>
      <c r="AE130" s="7">
        <f t="shared" si="104"/>
        <v>100.1289</v>
      </c>
      <c r="AF130" s="7">
        <f t="shared" si="105"/>
        <v>100.70463333333333</v>
      </c>
      <c r="AG130" s="7">
        <f>IFERROR(AC130/'2019(2018=100)'!AF130*100-100,"")</f>
        <v>-1.3847566563182596</v>
      </c>
      <c r="AH130" s="7">
        <f t="shared" si="106"/>
        <v>0.2753783779605925</v>
      </c>
      <c r="AI130" s="7">
        <f t="shared" si="107"/>
        <v>0.65252800150649648</v>
      </c>
      <c r="AJ130" s="7">
        <f t="shared" si="108"/>
        <v>0.5749921684282242</v>
      </c>
    </row>
    <row r="131" spans="1:36" ht="12" customHeight="1" x14ac:dyDescent="0.2">
      <c r="A131" s="3" t="s">
        <v>40</v>
      </c>
      <c r="B131" s="3" t="s">
        <v>310</v>
      </c>
      <c r="C131" s="20">
        <v>104.1917</v>
      </c>
      <c r="D131" s="7">
        <v>104.22604370117188</v>
      </c>
      <c r="E131" s="7">
        <v>104.71588897705078</v>
      </c>
      <c r="F131" s="108">
        <v>104.7159</v>
      </c>
      <c r="G131" s="183">
        <v>104.9113</v>
      </c>
      <c r="H131" s="106">
        <v>104.9113</v>
      </c>
      <c r="I131" s="106">
        <v>105.0076</v>
      </c>
      <c r="J131" s="106">
        <v>104.7938</v>
      </c>
      <c r="K131" s="106">
        <v>104.7938</v>
      </c>
      <c r="L131" s="7">
        <v>104.86790000000001</v>
      </c>
      <c r="M131" s="7">
        <v>104.8154</v>
      </c>
      <c r="N131" s="7">
        <v>104.9546</v>
      </c>
      <c r="O131" s="7">
        <v>105.61109999999999</v>
      </c>
      <c r="P131" s="106">
        <f t="shared" si="91"/>
        <v>3.2962031689550031E-2</v>
      </c>
      <c r="Q131" s="106">
        <f t="shared" si="92"/>
        <v>0.4699835650323223</v>
      </c>
      <c r="R131" s="106">
        <f t="shared" si="93"/>
        <v>1.0526529763410508E-5</v>
      </c>
      <c r="S131" s="106">
        <f t="shared" si="94"/>
        <v>0.18660012471841014</v>
      </c>
      <c r="T131" s="106">
        <f t="shared" si="95"/>
        <v>0</v>
      </c>
      <c r="U131" s="106">
        <f t="shared" si="96"/>
        <v>9.1791827953713323E-2</v>
      </c>
      <c r="V131" s="106">
        <f t="shared" si="97"/>
        <v>-0.20360431054513128</v>
      </c>
      <c r="W131" s="106">
        <f t="shared" si="98"/>
        <v>0</v>
      </c>
      <c r="X131" s="106">
        <f t="shared" si="99"/>
        <v>7.0710290112586449E-2</v>
      </c>
      <c r="Y131" s="106">
        <f t="shared" si="100"/>
        <v>-5.0062984001783661E-2</v>
      </c>
      <c r="Z131" s="106">
        <f t="shared" si="101"/>
        <v>0.13280491225526703</v>
      </c>
      <c r="AA131" s="106">
        <f t="shared" si="102"/>
        <v>0.62550855322204768</v>
      </c>
      <c r="AB131" s="7">
        <f t="shared" si="103"/>
        <v>104.86038605651856</v>
      </c>
      <c r="AC131" s="7">
        <f t="shared" si="67"/>
        <v>104.5526108927409</v>
      </c>
      <c r="AD131" s="7">
        <f t="shared" si="68"/>
        <v>104.9434</v>
      </c>
      <c r="AE131" s="7">
        <f t="shared" si="104"/>
        <v>104.81850000000001</v>
      </c>
      <c r="AF131" s="7">
        <f t="shared" si="105"/>
        <v>105.12703333333332</v>
      </c>
      <c r="AG131" s="7">
        <f>IFERROR(AC131/'2019(2018=100)'!AF131*100-100,"")</f>
        <v>0.752916165395348</v>
      </c>
      <c r="AH131" s="7">
        <f t="shared" si="106"/>
        <v>0.37377269101391164</v>
      </c>
      <c r="AI131" s="7">
        <f t="shared" si="107"/>
        <v>-0.11901653653301025</v>
      </c>
      <c r="AJ131" s="7">
        <f t="shared" si="108"/>
        <v>0.29435007497082211</v>
      </c>
    </row>
    <row r="132" spans="1:36" ht="12" customHeight="1" x14ac:dyDescent="0.2">
      <c r="A132" s="3" t="s">
        <v>41</v>
      </c>
      <c r="B132" s="3" t="s">
        <v>311</v>
      </c>
      <c r="C132" s="20">
        <v>102.5823</v>
      </c>
      <c r="D132" s="7">
        <v>102.77342987060547</v>
      </c>
      <c r="E132" s="7">
        <v>102.44097900390625</v>
      </c>
      <c r="F132" s="108">
        <v>102.441</v>
      </c>
      <c r="G132" s="183">
        <v>102.5102</v>
      </c>
      <c r="H132" s="106">
        <v>102.5102</v>
      </c>
      <c r="I132" s="106">
        <v>102.5102</v>
      </c>
      <c r="J132" s="106">
        <v>102.5102</v>
      </c>
      <c r="K132" s="106">
        <v>102.748</v>
      </c>
      <c r="L132" s="7">
        <v>102.748</v>
      </c>
      <c r="M132" s="7">
        <v>102.748</v>
      </c>
      <c r="N132" s="7">
        <v>102.748</v>
      </c>
      <c r="O132" s="7">
        <v>102.748</v>
      </c>
      <c r="P132" s="106">
        <f t="shared" si="91"/>
        <v>0.18631856626871013</v>
      </c>
      <c r="Q132" s="106">
        <f t="shared" si="92"/>
        <v>-0.32347939259960867</v>
      </c>
      <c r="R132" s="106">
        <f t="shared" si="93"/>
        <v>2.0495795681085838E-5</v>
      </c>
      <c r="S132" s="106">
        <f t="shared" si="94"/>
        <v>6.7551078181594448E-2</v>
      </c>
      <c r="T132" s="106">
        <f t="shared" si="95"/>
        <v>0</v>
      </c>
      <c r="U132" s="106">
        <f t="shared" si="96"/>
        <v>0</v>
      </c>
      <c r="V132" s="106">
        <f t="shared" si="97"/>
        <v>0</v>
      </c>
      <c r="W132" s="106">
        <f t="shared" si="98"/>
        <v>0.23197691546792498</v>
      </c>
      <c r="X132" s="106">
        <f t="shared" si="99"/>
        <v>0</v>
      </c>
      <c r="Y132" s="106">
        <f t="shared" si="100"/>
        <v>0</v>
      </c>
      <c r="Z132" s="106">
        <f t="shared" si="101"/>
        <v>0</v>
      </c>
      <c r="AA132" s="106">
        <f t="shared" si="102"/>
        <v>0</v>
      </c>
      <c r="AB132" s="7">
        <f t="shared" si="103"/>
        <v>102.619684072876</v>
      </c>
      <c r="AC132" s="7">
        <f t="shared" si="67"/>
        <v>102.55180295817058</v>
      </c>
      <c r="AD132" s="7">
        <f t="shared" si="68"/>
        <v>102.5102</v>
      </c>
      <c r="AE132" s="7">
        <f t="shared" si="104"/>
        <v>102.66873333333332</v>
      </c>
      <c r="AF132" s="7">
        <f t="shared" si="105"/>
        <v>102.748</v>
      </c>
      <c r="AG132" s="7">
        <f>IFERROR(AC132/'2019(2018=100)'!AF132*100-100,"")</f>
        <v>8.9338330341945493E-2</v>
      </c>
      <c r="AH132" s="7">
        <f t="shared" si="106"/>
        <v>-4.056774914776895E-2</v>
      </c>
      <c r="AI132" s="7">
        <f t="shared" si="107"/>
        <v>0.15465127697859771</v>
      </c>
      <c r="AJ132" s="7">
        <f t="shared" si="108"/>
        <v>7.7206238056277243E-2</v>
      </c>
    </row>
    <row r="133" spans="1:36" ht="12" customHeight="1" x14ac:dyDescent="0.2">
      <c r="A133" s="3" t="s">
        <v>42</v>
      </c>
      <c r="B133" s="3" t="s">
        <v>312</v>
      </c>
      <c r="C133" s="20">
        <v>102.60599999999999</v>
      </c>
      <c r="D133" s="7">
        <v>102.60838317871094</v>
      </c>
      <c r="E133" s="7">
        <v>102.169189453125</v>
      </c>
      <c r="F133" s="108">
        <v>102.1748</v>
      </c>
      <c r="G133" s="183">
        <v>102.3854</v>
      </c>
      <c r="H133" s="106">
        <v>102.3854</v>
      </c>
      <c r="I133" s="106">
        <v>102.3854</v>
      </c>
      <c r="J133" s="106">
        <v>102.3785</v>
      </c>
      <c r="K133" s="106">
        <v>102.3785</v>
      </c>
      <c r="L133" s="7">
        <v>102.3785</v>
      </c>
      <c r="M133" s="7">
        <v>102.3785</v>
      </c>
      <c r="N133" s="7">
        <v>102.3785</v>
      </c>
      <c r="O133" s="7">
        <v>102.3785</v>
      </c>
      <c r="P133" s="106">
        <f t="shared" si="91"/>
        <v>2.3226504404618709E-3</v>
      </c>
      <c r="Q133" s="106">
        <f t="shared" si="92"/>
        <v>-0.4280290868836687</v>
      </c>
      <c r="R133" s="106">
        <f t="shared" si="93"/>
        <v>5.4914274107744632E-3</v>
      </c>
      <c r="S133" s="106">
        <f t="shared" si="94"/>
        <v>0.20611735966207334</v>
      </c>
      <c r="T133" s="106">
        <f t="shared" si="95"/>
        <v>0</v>
      </c>
      <c r="U133" s="106">
        <f t="shared" si="96"/>
        <v>0</v>
      </c>
      <c r="V133" s="106">
        <f t="shared" si="97"/>
        <v>-6.7392421184990781E-3</v>
      </c>
      <c r="W133" s="106">
        <f t="shared" si="98"/>
        <v>0</v>
      </c>
      <c r="X133" s="106">
        <f t="shared" si="99"/>
        <v>0</v>
      </c>
      <c r="Y133" s="106">
        <f t="shared" si="100"/>
        <v>0</v>
      </c>
      <c r="Z133" s="106">
        <f t="shared" si="101"/>
        <v>0</v>
      </c>
      <c r="AA133" s="106">
        <f t="shared" si="102"/>
        <v>0</v>
      </c>
      <c r="AB133" s="7">
        <f t="shared" si="103"/>
        <v>102.36496438598634</v>
      </c>
      <c r="AC133" s="7">
        <f t="shared" si="67"/>
        <v>102.31745754394531</v>
      </c>
      <c r="AD133" s="7">
        <f t="shared" si="68"/>
        <v>102.3854</v>
      </c>
      <c r="AE133" s="7">
        <f t="shared" si="104"/>
        <v>102.37849999999999</v>
      </c>
      <c r="AF133" s="7">
        <f t="shared" si="105"/>
        <v>102.37849999999999</v>
      </c>
      <c r="AG133" s="7">
        <f>IFERROR(AC133/'2019(2018=100)'!AF133*100-100,"")</f>
        <v>-0.29689091377431964</v>
      </c>
      <c r="AH133" s="7">
        <f t="shared" si="106"/>
        <v>6.6403581251535115E-2</v>
      </c>
      <c r="AI133" s="7">
        <f t="shared" si="107"/>
        <v>-6.7392421185274998E-3</v>
      </c>
      <c r="AJ133" s="7">
        <f t="shared" si="108"/>
        <v>0</v>
      </c>
    </row>
    <row r="134" spans="1:36" ht="12" customHeight="1" x14ac:dyDescent="0.2">
      <c r="A134" s="3" t="s">
        <v>44</v>
      </c>
      <c r="B134" s="3" t="s">
        <v>313</v>
      </c>
      <c r="C134" s="20">
        <v>102.9584</v>
      </c>
      <c r="D134" s="7">
        <v>103.54546356201172</v>
      </c>
      <c r="E134" s="7">
        <v>103.64678955078125</v>
      </c>
      <c r="F134" s="108">
        <v>103.6468</v>
      </c>
      <c r="G134" s="183">
        <v>103.66379999999999</v>
      </c>
      <c r="H134" s="106">
        <v>103.66379999999999</v>
      </c>
      <c r="I134" s="106">
        <v>103.66379999999999</v>
      </c>
      <c r="J134" s="106">
        <v>103.66379999999999</v>
      </c>
      <c r="K134" s="106">
        <v>103.66379999999999</v>
      </c>
      <c r="L134" s="7">
        <v>104.0051</v>
      </c>
      <c r="M134" s="7">
        <v>104.0264</v>
      </c>
      <c r="N134" s="7">
        <v>104.0264</v>
      </c>
      <c r="O134" s="7">
        <v>104.0518</v>
      </c>
      <c r="P134" s="106">
        <f t="shared" si="91"/>
        <v>0.57019491562779478</v>
      </c>
      <c r="Q134" s="106">
        <f t="shared" si="92"/>
        <v>9.7856521458169254E-2</v>
      </c>
      <c r="R134" s="106">
        <f t="shared" si="93"/>
        <v>1.0081565278596827E-5</v>
      </c>
      <c r="S134" s="106">
        <f t="shared" si="94"/>
        <v>1.6401857076147053E-2</v>
      </c>
      <c r="T134" s="106">
        <f t="shared" si="95"/>
        <v>0</v>
      </c>
      <c r="U134" s="106">
        <f t="shared" si="96"/>
        <v>0</v>
      </c>
      <c r="V134" s="106">
        <f t="shared" si="97"/>
        <v>0</v>
      </c>
      <c r="W134" s="106">
        <f t="shared" si="98"/>
        <v>0</v>
      </c>
      <c r="X134" s="106">
        <f t="shared" si="99"/>
        <v>0.32923740013390557</v>
      </c>
      <c r="Y134" s="106">
        <f t="shared" si="100"/>
        <v>2.0479764934606237E-2</v>
      </c>
      <c r="Z134" s="106">
        <f t="shared" si="101"/>
        <v>0</v>
      </c>
      <c r="AA134" s="106">
        <f t="shared" si="102"/>
        <v>2.4416878792308694E-2</v>
      </c>
      <c r="AB134" s="7">
        <f t="shared" si="103"/>
        <v>103.77231275939941</v>
      </c>
      <c r="AC134" s="7">
        <f t="shared" si="67"/>
        <v>103.61301770426432</v>
      </c>
      <c r="AD134" s="7">
        <f t="shared" si="68"/>
        <v>103.66379999999999</v>
      </c>
      <c r="AE134" s="7">
        <f t="shared" si="104"/>
        <v>103.77756666666666</v>
      </c>
      <c r="AF134" s="7">
        <f t="shared" si="105"/>
        <v>104.03486666666667</v>
      </c>
      <c r="AG134" s="7">
        <f>IFERROR(AC134/'2019(2018=100)'!AF134*100-100,"")</f>
        <v>0.97947304719350825</v>
      </c>
      <c r="AH134" s="7">
        <f t="shared" si="106"/>
        <v>4.9011501509028221E-2</v>
      </c>
      <c r="AI134" s="7">
        <f t="shared" si="107"/>
        <v>0.10974580004463519</v>
      </c>
      <c r="AJ134" s="7">
        <f t="shared" si="108"/>
        <v>0.2479341232064769</v>
      </c>
    </row>
    <row r="135" spans="1:36" ht="12" customHeight="1" x14ac:dyDescent="0.2">
      <c r="A135" s="3" t="s">
        <v>46</v>
      </c>
      <c r="B135" s="3" t="s">
        <v>70</v>
      </c>
      <c r="C135" s="20">
        <v>100.2255</v>
      </c>
      <c r="D135" s="7">
        <v>100.22547912597656</v>
      </c>
      <c r="E135" s="7">
        <v>100.22547912597656</v>
      </c>
      <c r="F135" s="108">
        <v>100.2255</v>
      </c>
      <c r="G135" s="183">
        <v>100.2255</v>
      </c>
      <c r="H135" s="106">
        <v>100.2255</v>
      </c>
      <c r="I135" s="106">
        <v>100.2255</v>
      </c>
      <c r="J135" s="106">
        <v>100.2255</v>
      </c>
      <c r="K135" s="106">
        <v>100.2255</v>
      </c>
      <c r="L135" s="7">
        <v>100.2255</v>
      </c>
      <c r="M135" s="7">
        <v>100.2255</v>
      </c>
      <c r="N135" s="7">
        <v>100.2255</v>
      </c>
      <c r="O135" s="7">
        <v>100.2255</v>
      </c>
      <c r="P135" s="106">
        <f t="shared" si="91"/>
        <v>-2.0827058420991307E-5</v>
      </c>
      <c r="Q135" s="106">
        <f t="shared" si="92"/>
        <v>0</v>
      </c>
      <c r="R135" s="106">
        <f t="shared" si="93"/>
        <v>2.082706276951285E-5</v>
      </c>
      <c r="S135" s="106">
        <f t="shared" si="94"/>
        <v>0</v>
      </c>
      <c r="T135" s="106">
        <f t="shared" si="95"/>
        <v>0</v>
      </c>
      <c r="U135" s="106">
        <f t="shared" si="96"/>
        <v>0</v>
      </c>
      <c r="V135" s="106">
        <f t="shared" si="97"/>
        <v>0</v>
      </c>
      <c r="W135" s="106">
        <f t="shared" si="98"/>
        <v>0</v>
      </c>
      <c r="X135" s="106">
        <f t="shared" si="99"/>
        <v>0</v>
      </c>
      <c r="Y135" s="106">
        <f t="shared" si="100"/>
        <v>0</v>
      </c>
      <c r="Z135" s="106">
        <f t="shared" si="101"/>
        <v>0</v>
      </c>
      <c r="AA135" s="106">
        <f t="shared" si="102"/>
        <v>0</v>
      </c>
      <c r="AB135" s="7">
        <f t="shared" si="103"/>
        <v>100.2254965209961</v>
      </c>
      <c r="AC135" s="7">
        <f t="shared" ref="AC135:AC198" si="109">IFERROR(AVERAGE(D135:F135),"")</f>
        <v>100.22548608398438</v>
      </c>
      <c r="AD135" s="7">
        <f t="shared" ref="AD135:AD198" si="110">IFERROR(AVERAGE(G135:I135),"")</f>
        <v>100.2255</v>
      </c>
      <c r="AE135" s="7">
        <f t="shared" si="104"/>
        <v>100.2255</v>
      </c>
      <c r="AF135" s="7">
        <f t="shared" si="105"/>
        <v>100.2255</v>
      </c>
      <c r="AG135" s="7">
        <f>IFERROR(AC135/'2019(2018=100)'!AF135*100-100,"")</f>
        <v>-1.3884705609257253E-5</v>
      </c>
      <c r="AH135" s="7">
        <f t="shared" si="106"/>
        <v>1.3884707541933494E-5</v>
      </c>
      <c r="AI135" s="7">
        <f t="shared" si="107"/>
        <v>0</v>
      </c>
      <c r="AJ135" s="7">
        <f t="shared" si="108"/>
        <v>0</v>
      </c>
    </row>
    <row r="136" spans="1:36" s="46" customFormat="1" ht="12" customHeight="1" x14ac:dyDescent="0.2">
      <c r="A136" s="54" t="s">
        <v>47</v>
      </c>
      <c r="B136" s="54" t="s">
        <v>48</v>
      </c>
      <c r="C136" s="20">
        <v>105.7171</v>
      </c>
      <c r="D136" s="109">
        <v>105.35638427734375</v>
      </c>
      <c r="E136" s="109">
        <v>104.87246704101563</v>
      </c>
      <c r="F136" s="110">
        <v>104.9628</v>
      </c>
      <c r="G136" s="183">
        <v>103.9341</v>
      </c>
      <c r="H136" s="105">
        <v>103.6842</v>
      </c>
      <c r="I136" s="105">
        <v>103.8125</v>
      </c>
      <c r="J136" s="105">
        <v>104.7135</v>
      </c>
      <c r="K136" s="105">
        <v>105.6623</v>
      </c>
      <c r="L136" s="109">
        <v>105.82340000000001</v>
      </c>
      <c r="M136" s="109">
        <v>106.52679999999999</v>
      </c>
      <c r="N136" s="109">
        <v>106.89100000000001</v>
      </c>
      <c r="O136" s="109">
        <v>107.3663</v>
      </c>
      <c r="P136" s="105">
        <f t="shared" si="91"/>
        <v>-0.34120849196227709</v>
      </c>
      <c r="Q136" s="105">
        <f t="shared" si="92"/>
        <v>-0.45931458226039013</v>
      </c>
      <c r="R136" s="105">
        <f t="shared" si="93"/>
        <v>8.613601027336415E-2</v>
      </c>
      <c r="S136" s="105">
        <f t="shared" si="94"/>
        <v>-0.98006150750551058</v>
      </c>
      <c r="T136" s="105">
        <f t="shared" si="95"/>
        <v>-0.24044081778743021</v>
      </c>
      <c r="U136" s="105">
        <f t="shared" si="96"/>
        <v>0.12374112931381376</v>
      </c>
      <c r="V136" s="105">
        <f t="shared" si="97"/>
        <v>0.86791089704996693</v>
      </c>
      <c r="W136" s="105">
        <f t="shared" si="98"/>
        <v>0.90609138267750211</v>
      </c>
      <c r="X136" s="105">
        <f t="shared" si="99"/>
        <v>0.15246686850467484</v>
      </c>
      <c r="Y136" s="105">
        <f t="shared" si="100"/>
        <v>0.66469230812845126</v>
      </c>
      <c r="Z136" s="105">
        <f t="shared" si="101"/>
        <v>0.34188579775231176</v>
      </c>
      <c r="AA136" s="105">
        <f t="shared" si="102"/>
        <v>0.44465857742932258</v>
      </c>
      <c r="AB136" s="109">
        <f>(AB113/AB116)*100</f>
        <v>105.3027313832321</v>
      </c>
      <c r="AC136" s="109">
        <f t="shared" ref="AC136:AF136" si="111">(AC113/AC116)*100</f>
        <v>105.0636728941214</v>
      </c>
      <c r="AD136" s="109">
        <f t="shared" si="111"/>
        <v>103.81021404591324</v>
      </c>
      <c r="AE136" s="109">
        <f t="shared" si="111"/>
        <v>105.3992683355127</v>
      </c>
      <c r="AF136" s="109">
        <f t="shared" si="111"/>
        <v>106.92905992625992</v>
      </c>
      <c r="AG136" s="109">
        <f>IFERROR(AC136/'2019(2018=100)'!AF136*100-100,"")</f>
        <v>-0.13421921151051208</v>
      </c>
      <c r="AH136" s="109">
        <f t="shared" si="106"/>
        <v>-1.1930468578528917</v>
      </c>
      <c r="AI136" s="109">
        <f t="shared" si="107"/>
        <v>1.5307301927887806</v>
      </c>
      <c r="AJ136" s="109">
        <f t="shared" si="108"/>
        <v>1.4514252469737272</v>
      </c>
    </row>
    <row r="137" spans="1:36" s="46" customFormat="1" ht="12" customHeight="1" x14ac:dyDescent="0.2">
      <c r="A137" s="54" t="s">
        <v>314</v>
      </c>
      <c r="B137" s="46" t="s">
        <v>72</v>
      </c>
      <c r="C137" s="20">
        <v>106.7521</v>
      </c>
      <c r="D137" s="109">
        <v>106.82637786865234</v>
      </c>
      <c r="E137" s="109">
        <v>106.70991516113281</v>
      </c>
      <c r="F137" s="110">
        <v>106.7056</v>
      </c>
      <c r="G137" s="185">
        <v>105.4696</v>
      </c>
      <c r="H137" s="105">
        <v>105.3685</v>
      </c>
      <c r="I137" s="105">
        <v>105.69029999999999</v>
      </c>
      <c r="J137" s="105">
        <v>106.4712</v>
      </c>
      <c r="K137" s="105">
        <v>107.2163</v>
      </c>
      <c r="L137" s="109">
        <v>107.1739</v>
      </c>
      <c r="M137" s="109">
        <v>108.2911</v>
      </c>
      <c r="N137" s="109">
        <v>108.97709999999999</v>
      </c>
      <c r="O137" s="109">
        <v>109.77200000000001</v>
      </c>
      <c r="P137" s="105">
        <f t="shared" si="91"/>
        <v>6.9579772812275564E-2</v>
      </c>
      <c r="Q137" s="105">
        <f t="shared" si="92"/>
        <v>-0.1090205526417094</v>
      </c>
      <c r="R137" s="105">
        <f t="shared" si="93"/>
        <v>-4.0438239748255E-3</v>
      </c>
      <c r="S137" s="105">
        <f t="shared" si="94"/>
        <v>-1.1583272105681459</v>
      </c>
      <c r="T137" s="105">
        <f t="shared" si="95"/>
        <v>-9.5857005241313686E-2</v>
      </c>
      <c r="U137" s="105">
        <f t="shared" si="96"/>
        <v>0.30540436658013448</v>
      </c>
      <c r="V137" s="105">
        <f t="shared" si="97"/>
        <v>0.7388568298131446</v>
      </c>
      <c r="W137" s="105">
        <f t="shared" si="98"/>
        <v>0.69981365852926558</v>
      </c>
      <c r="X137" s="105">
        <f t="shared" si="99"/>
        <v>-3.9546225713820604E-2</v>
      </c>
      <c r="Y137" s="105">
        <f t="shared" si="100"/>
        <v>1.0424179767648525</v>
      </c>
      <c r="Z137" s="105">
        <f t="shared" si="101"/>
        <v>0.63347772808658931</v>
      </c>
      <c r="AA137" s="105">
        <f t="shared" si="102"/>
        <v>0.72941930001807975</v>
      </c>
      <c r="AB137" s="109">
        <f>(AB113/AB129)*100</f>
        <v>107.05725648245638</v>
      </c>
      <c r="AC137" s="109">
        <f t="shared" ref="AC137:AF137" si="112">(AC113/AC129)*100</f>
        <v>106.74732719606688</v>
      </c>
      <c r="AD137" s="109">
        <f t="shared" si="112"/>
        <v>105.50947238418757</v>
      </c>
      <c r="AE137" s="109">
        <f t="shared" si="112"/>
        <v>106.95396042773899</v>
      </c>
      <c r="AF137" s="109">
        <f t="shared" si="112"/>
        <v>109.01387808778735</v>
      </c>
      <c r="AG137" s="109">
        <f>IFERROR(AC137/'2019(2018=100)'!AF137*100-100,"")</f>
        <v>0.38552946455298809</v>
      </c>
      <c r="AH137" s="109">
        <f t="shared" si="106"/>
        <v>-1.1596119962851077</v>
      </c>
      <c r="AI137" s="109">
        <f t="shared" si="107"/>
        <v>1.369060057746907</v>
      </c>
      <c r="AJ137" s="109">
        <f t="shared" si="108"/>
        <v>1.9259853976516297</v>
      </c>
    </row>
    <row r="138" spans="1:36" s="46" customFormat="1" ht="12" customHeight="1" x14ac:dyDescent="0.2">
      <c r="A138" s="188"/>
      <c r="B138" s="189" t="s">
        <v>81</v>
      </c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 t="str">
        <f t="shared" si="109"/>
        <v/>
      </c>
      <c r="AD138" s="191" t="str">
        <f t="shared" si="110"/>
        <v/>
      </c>
      <c r="AE138" s="191"/>
      <c r="AF138" s="191"/>
      <c r="AG138" s="191"/>
      <c r="AH138" s="191"/>
      <c r="AI138" s="191"/>
      <c r="AJ138" s="191"/>
    </row>
    <row r="139" spans="1:36" s="46" customFormat="1" ht="12" customHeight="1" x14ac:dyDescent="0.2">
      <c r="A139" s="54" t="s">
        <v>14</v>
      </c>
      <c r="B139" s="46" t="s">
        <v>15</v>
      </c>
      <c r="C139" s="20">
        <v>111.6759</v>
      </c>
      <c r="D139" s="109">
        <v>112.29400634765625</v>
      </c>
      <c r="E139" s="109">
        <v>112.00669860839844</v>
      </c>
      <c r="F139" s="110">
        <v>111.9298</v>
      </c>
      <c r="G139" s="186">
        <v>110.7615</v>
      </c>
      <c r="H139" s="105">
        <v>110.86</v>
      </c>
      <c r="I139" s="105">
        <v>111.035</v>
      </c>
      <c r="J139" s="105">
        <v>111.7961</v>
      </c>
      <c r="K139" s="105">
        <v>112.84950000000001</v>
      </c>
      <c r="L139" s="109">
        <v>112.6827</v>
      </c>
      <c r="M139" s="109">
        <v>114.3436</v>
      </c>
      <c r="N139" s="109">
        <v>115.3552</v>
      </c>
      <c r="O139" s="109">
        <v>116.6182</v>
      </c>
      <c r="P139" s="105">
        <f t="shared" ref="P139:P161" si="113">D139/C139*100-100</f>
        <v>0.55348230697602219</v>
      </c>
      <c r="Q139" s="105">
        <f t="shared" ref="Q139:Q161" si="114">E139/D139*100-100</f>
        <v>-0.2558531382060778</v>
      </c>
      <c r="R139" s="105">
        <f t="shared" ref="R139:R161" si="115">F139/E139*100-100</f>
        <v>-6.8655365575310157E-2</v>
      </c>
      <c r="S139" s="105">
        <f t="shared" ref="S139:S161" si="116">G139/F139*100-100</f>
        <v>-1.0437792259076701</v>
      </c>
      <c r="T139" s="105">
        <f t="shared" ref="T139:T161" si="117">H139/G139*100-100</f>
        <v>8.8929817671299816E-2</v>
      </c>
      <c r="U139" s="105">
        <f t="shared" ref="U139:U161" si="118">I139/H139*100-100</f>
        <v>0.15785675626915463</v>
      </c>
      <c r="V139" s="105">
        <f t="shared" ref="V139:V161" si="119">J139/I139*100-100</f>
        <v>0.68545953978475893</v>
      </c>
      <c r="W139" s="105">
        <f t="shared" ref="W139:W161" si="120">K139/J139*100-100</f>
        <v>0.94225111609441115</v>
      </c>
      <c r="X139" s="105">
        <f t="shared" ref="X139:X161" si="121">L139/K139*100-100</f>
        <v>-0.14780747810137029</v>
      </c>
      <c r="Y139" s="105">
        <f t="shared" ref="Y139:Y161" si="122">M139/L139*100-100</f>
        <v>1.4739618415249112</v>
      </c>
      <c r="Z139" s="105">
        <f t="shared" ref="Z139:Z161" si="123">N139/M139*100-100</f>
        <v>0.88470189848841585</v>
      </c>
      <c r="AA139" s="105">
        <f t="shared" ref="AA139:AA161" si="124">O139/N139*100-100</f>
        <v>1.0948791211839506</v>
      </c>
      <c r="AB139" s="109">
        <f t="shared" ref="AB139:AB159" si="125">AVERAGE(D139:O139)</f>
        <v>112.71102541300456</v>
      </c>
      <c r="AC139" s="109">
        <f t="shared" si="109"/>
        <v>112.07683498535157</v>
      </c>
      <c r="AD139" s="109">
        <f t="shared" si="110"/>
        <v>110.88549999999999</v>
      </c>
      <c r="AE139" s="109">
        <f t="shared" ref="AE139:AE159" si="126">IFERROR(AVERAGE(J139:L139),"")</f>
        <v>112.44276666666667</v>
      </c>
      <c r="AF139" s="109">
        <f t="shared" ref="AF139:AF159" si="127">IFERROR(AVERAGE(M139:O139),"")</f>
        <v>115.43900000000001</v>
      </c>
      <c r="AG139" s="109">
        <f>IFERROR(AC139/'2019(2018=100)'!AF139*100-100,"")</f>
        <v>1.0049121892900246</v>
      </c>
      <c r="AH139" s="109">
        <f t="shared" ref="AH139:AH161" si="128">IFERROR(AD139/AC139*100-100,"")</f>
        <v>-1.0629627304404892</v>
      </c>
      <c r="AI139" s="109">
        <f t="shared" ref="AI139:AI161" si="129">IFERROR(AE139/AD139*100-100,"")</f>
        <v>1.404391617178689</v>
      </c>
      <c r="AJ139" s="109">
        <f t="shared" ref="AJ139:AJ161" si="130">IFERROR(AF139/AE139*100-100,"")</f>
        <v>2.6646741468178163</v>
      </c>
    </row>
    <row r="140" spans="1:36" ht="12" customHeight="1" x14ac:dyDescent="0.2">
      <c r="A140" s="3" t="s">
        <v>16</v>
      </c>
      <c r="B140" s="1" t="s">
        <v>78</v>
      </c>
      <c r="C140" s="7">
        <v>116.1435</v>
      </c>
      <c r="D140" s="7">
        <v>117.98065948486328</v>
      </c>
      <c r="E140" s="7">
        <v>116.96073150634766</v>
      </c>
      <c r="F140" s="108">
        <v>117.01860000000001</v>
      </c>
      <c r="G140" s="187">
        <v>116.8466</v>
      </c>
      <c r="H140" s="106">
        <v>117.3276</v>
      </c>
      <c r="I140" s="106">
        <v>116.8116</v>
      </c>
      <c r="J140" s="106">
        <v>117.0296</v>
      </c>
      <c r="K140" s="106">
        <v>118.39230000000001</v>
      </c>
      <c r="L140" s="7">
        <v>118.4228</v>
      </c>
      <c r="M140" s="7">
        <v>119.79259999999999</v>
      </c>
      <c r="N140" s="7">
        <v>119.2616</v>
      </c>
      <c r="O140" s="7">
        <v>118.1588</v>
      </c>
      <c r="P140" s="106">
        <f t="shared" si="113"/>
        <v>1.5818013792104466</v>
      </c>
      <c r="Q140" s="106">
        <f t="shared" si="114"/>
        <v>-0.86448743630431579</v>
      </c>
      <c r="R140" s="106">
        <f t="shared" si="115"/>
        <v>4.9476856810869663E-2</v>
      </c>
      <c r="S140" s="106">
        <f t="shared" si="116"/>
        <v>-0.14698518013376827</v>
      </c>
      <c r="T140" s="106">
        <f t="shared" si="117"/>
        <v>0.41165083108964495</v>
      </c>
      <c r="U140" s="106">
        <f t="shared" si="118"/>
        <v>-0.43979421721743961</v>
      </c>
      <c r="V140" s="106">
        <f t="shared" si="119"/>
        <v>0.18662530091188501</v>
      </c>
      <c r="W140" s="106">
        <f t="shared" si="120"/>
        <v>1.1644062698667739</v>
      </c>
      <c r="X140" s="106">
        <f t="shared" si="121"/>
        <v>2.5761810523135864E-2</v>
      </c>
      <c r="Y140" s="106">
        <f t="shared" si="122"/>
        <v>1.1567029322056186</v>
      </c>
      <c r="Z140" s="106">
        <f t="shared" si="123"/>
        <v>-0.44326611159620199</v>
      </c>
      <c r="AA140" s="106">
        <f t="shared" si="124"/>
        <v>-0.92468992534058714</v>
      </c>
      <c r="AB140" s="7">
        <f t="shared" si="125"/>
        <v>117.83362424926757</v>
      </c>
      <c r="AC140" s="7">
        <f t="shared" si="109"/>
        <v>117.31999699707031</v>
      </c>
      <c r="AD140" s="7">
        <f t="shared" si="110"/>
        <v>116.99526666666667</v>
      </c>
      <c r="AE140" s="7">
        <f t="shared" si="126"/>
        <v>117.94823333333333</v>
      </c>
      <c r="AF140" s="7">
        <f t="shared" si="127"/>
        <v>119.07099999999998</v>
      </c>
      <c r="AG140" s="7">
        <f>IFERROR(AC140/'2019(2018=100)'!AF140*100-100,"")</f>
        <v>1.673055943642126</v>
      </c>
      <c r="AH140" s="7">
        <f t="shared" si="128"/>
        <v>-0.27679026484440783</v>
      </c>
      <c r="AI140" s="7">
        <f t="shared" si="129"/>
        <v>0.81453437717422617</v>
      </c>
      <c r="AJ140" s="7">
        <f t="shared" si="130"/>
        <v>0.95191478069331481</v>
      </c>
    </row>
    <row r="141" spans="1:36" ht="12" customHeight="1" x14ac:dyDescent="0.2">
      <c r="A141" s="3" t="s">
        <v>18</v>
      </c>
      <c r="B141" s="1" t="s">
        <v>79</v>
      </c>
      <c r="C141" s="7">
        <v>109.4301</v>
      </c>
      <c r="D141" s="7">
        <v>109.43537139892578</v>
      </c>
      <c r="E141" s="7">
        <v>109.51634216308594</v>
      </c>
      <c r="F141" s="108">
        <v>109.3717</v>
      </c>
      <c r="G141" s="187">
        <v>107.7025</v>
      </c>
      <c r="H141" s="106">
        <v>107.6088</v>
      </c>
      <c r="I141" s="106">
        <v>108.13120000000001</v>
      </c>
      <c r="J141" s="106">
        <v>109.1652</v>
      </c>
      <c r="K141" s="106">
        <v>110.06319999999999</v>
      </c>
      <c r="L141" s="7">
        <v>109.7972</v>
      </c>
      <c r="M141" s="7">
        <v>111.6044</v>
      </c>
      <c r="N141" s="7">
        <v>113.39149999999999</v>
      </c>
      <c r="O141" s="7">
        <v>115.8437</v>
      </c>
      <c r="P141" s="106">
        <f t="shared" si="113"/>
        <v>4.8171379956443161E-3</v>
      </c>
      <c r="Q141" s="106">
        <f t="shared" si="114"/>
        <v>7.3989573138092624E-2</v>
      </c>
      <c r="R141" s="106">
        <f t="shared" si="115"/>
        <v>-0.13207358849744821</v>
      </c>
      <c r="S141" s="106">
        <f t="shared" si="116"/>
        <v>-1.5261717610679995</v>
      </c>
      <c r="T141" s="106">
        <f t="shared" si="117"/>
        <v>-8.6998909031819949E-2</v>
      </c>
      <c r="U141" s="106">
        <f t="shared" si="118"/>
        <v>0.48546215551144201</v>
      </c>
      <c r="V141" s="106">
        <f t="shared" si="119"/>
        <v>0.95624574590867439</v>
      </c>
      <c r="W141" s="106">
        <f t="shared" si="120"/>
        <v>0.822606471659455</v>
      </c>
      <c r="X141" s="106">
        <f t="shared" si="121"/>
        <v>-0.24167932605992348</v>
      </c>
      <c r="Y141" s="106">
        <f t="shared" si="122"/>
        <v>1.6459436124054179</v>
      </c>
      <c r="Z141" s="106">
        <f t="shared" si="123"/>
        <v>1.6012809530807033</v>
      </c>
      <c r="AA141" s="106">
        <f t="shared" si="124"/>
        <v>2.162595961778436</v>
      </c>
      <c r="AB141" s="7">
        <f t="shared" si="125"/>
        <v>110.13592613016762</v>
      </c>
      <c r="AC141" s="7">
        <f t="shared" si="109"/>
        <v>109.44113785400391</v>
      </c>
      <c r="AD141" s="7">
        <f t="shared" si="110"/>
        <v>107.81416666666667</v>
      </c>
      <c r="AE141" s="7">
        <f t="shared" si="126"/>
        <v>109.6752</v>
      </c>
      <c r="AF141" s="7">
        <f t="shared" si="127"/>
        <v>113.61320000000001</v>
      </c>
      <c r="AG141" s="7">
        <f>IFERROR(AC141/'2019(2018=100)'!AF141*100-100,"")</f>
        <v>0.64851696173261075</v>
      </c>
      <c r="AH141" s="7">
        <f t="shared" si="128"/>
        <v>-1.4866175729163729</v>
      </c>
      <c r="AI141" s="7">
        <f t="shared" si="129"/>
        <v>1.7261491609791477</v>
      </c>
      <c r="AJ141" s="7">
        <f t="shared" si="130"/>
        <v>3.5906020686536237</v>
      </c>
    </row>
    <row r="142" spans="1:36" s="46" customFormat="1" ht="12" customHeight="1" x14ac:dyDescent="0.2">
      <c r="A142" s="54" t="s">
        <v>20</v>
      </c>
      <c r="B142" s="46" t="s">
        <v>21</v>
      </c>
      <c r="C142" s="20">
        <v>104.033</v>
      </c>
      <c r="D142" s="109">
        <v>104.70734405517578</v>
      </c>
      <c r="E142" s="109">
        <v>104.93959045410156</v>
      </c>
      <c r="F142" s="110">
        <v>104.85809999999999</v>
      </c>
      <c r="G142" s="186">
        <v>104.75790000000001</v>
      </c>
      <c r="H142" s="105">
        <v>104.9234</v>
      </c>
      <c r="I142" s="105">
        <v>105.1374</v>
      </c>
      <c r="J142" s="105">
        <v>104.9821</v>
      </c>
      <c r="K142" s="105">
        <v>104.84699999999999</v>
      </c>
      <c r="L142" s="109">
        <v>104.68170000000001</v>
      </c>
      <c r="M142" s="109">
        <v>105.14279999999999</v>
      </c>
      <c r="N142" s="109">
        <v>105.5107</v>
      </c>
      <c r="O142" s="109">
        <v>105.9118</v>
      </c>
      <c r="P142" s="105">
        <f t="shared" si="113"/>
        <v>0.64820206585966389</v>
      </c>
      <c r="Q142" s="105">
        <f t="shared" si="114"/>
        <v>0.22180526210597407</v>
      </c>
      <c r="R142" s="105">
        <f t="shared" si="115"/>
        <v>-7.7654633250361371E-2</v>
      </c>
      <c r="S142" s="105">
        <f t="shared" si="116"/>
        <v>-9.5557710849220712E-2</v>
      </c>
      <c r="T142" s="105">
        <f t="shared" si="117"/>
        <v>0.15798331199840732</v>
      </c>
      <c r="U142" s="105">
        <f t="shared" si="118"/>
        <v>0.20395831625738481</v>
      </c>
      <c r="V142" s="105">
        <f t="shared" si="119"/>
        <v>-0.14771147089427927</v>
      </c>
      <c r="W142" s="105">
        <f t="shared" si="120"/>
        <v>-0.12868860500981327</v>
      </c>
      <c r="X142" s="105">
        <f t="shared" si="121"/>
        <v>-0.15765830209733167</v>
      </c>
      <c r="Y142" s="105">
        <f t="shared" si="122"/>
        <v>0.44047813514683298</v>
      </c>
      <c r="Z142" s="105">
        <f t="shared" si="123"/>
        <v>0.34990508147015476</v>
      </c>
      <c r="AA142" s="105">
        <f t="shared" si="124"/>
        <v>0.38015101785885008</v>
      </c>
      <c r="AB142" s="109">
        <f t="shared" si="125"/>
        <v>105.03331954243977</v>
      </c>
      <c r="AC142" s="109">
        <f t="shared" si="109"/>
        <v>104.83501150309245</v>
      </c>
      <c r="AD142" s="109">
        <f t="shared" si="110"/>
        <v>104.93956666666668</v>
      </c>
      <c r="AE142" s="109">
        <f t="shared" si="126"/>
        <v>104.83693333333333</v>
      </c>
      <c r="AF142" s="109">
        <f t="shared" si="127"/>
        <v>105.52176666666666</v>
      </c>
      <c r="AG142" s="109">
        <f>IFERROR(AC142/'2019(2018=100)'!AF142*100-100,"")</f>
        <v>0.78952168182726723</v>
      </c>
      <c r="AH142" s="109">
        <f t="shared" si="128"/>
        <v>9.9733058713070477E-2</v>
      </c>
      <c r="AI142" s="109">
        <f t="shared" si="129"/>
        <v>-9.7802322416058018E-2</v>
      </c>
      <c r="AJ142" s="109">
        <f t="shared" si="130"/>
        <v>0.65323670920042787</v>
      </c>
    </row>
    <row r="143" spans="1:36" s="46" customFormat="1" ht="12" customHeight="1" x14ac:dyDescent="0.2">
      <c r="A143" s="54" t="s">
        <v>22</v>
      </c>
      <c r="B143" s="46" t="s">
        <v>23</v>
      </c>
      <c r="C143" s="20">
        <v>104.4896</v>
      </c>
      <c r="D143" s="109">
        <v>105.34017181396484</v>
      </c>
      <c r="E143" s="109">
        <v>105.75301361083984</v>
      </c>
      <c r="F143" s="110">
        <v>105.633</v>
      </c>
      <c r="G143" s="186">
        <v>105.45699999999999</v>
      </c>
      <c r="H143" s="105">
        <v>105.6835</v>
      </c>
      <c r="I143" s="105">
        <v>105.97629999999999</v>
      </c>
      <c r="J143" s="105">
        <v>105.7653</v>
      </c>
      <c r="K143" s="105">
        <v>105.5376</v>
      </c>
      <c r="L143" s="109">
        <v>105.2859</v>
      </c>
      <c r="M143" s="109">
        <v>105.9153</v>
      </c>
      <c r="N143" s="109">
        <v>106.4186</v>
      </c>
      <c r="O143" s="109">
        <v>106.96559999999999</v>
      </c>
      <c r="P143" s="105">
        <f t="shared" si="113"/>
        <v>0.81402533263104715</v>
      </c>
      <c r="Q143" s="105">
        <f t="shared" si="114"/>
        <v>0.39191297086935606</v>
      </c>
      <c r="R143" s="105">
        <f t="shared" si="115"/>
        <v>-0.11348481404178301</v>
      </c>
      <c r="S143" s="105">
        <f t="shared" si="116"/>
        <v>-0.16661459960428715</v>
      </c>
      <c r="T143" s="105">
        <f t="shared" si="117"/>
        <v>0.21477948358099752</v>
      </c>
      <c r="U143" s="105">
        <f t="shared" si="118"/>
        <v>0.27705365549022076</v>
      </c>
      <c r="V143" s="105">
        <f t="shared" si="119"/>
        <v>-0.19910111977866052</v>
      </c>
      <c r="W143" s="105">
        <f t="shared" si="120"/>
        <v>-0.2152880008849678</v>
      </c>
      <c r="X143" s="105">
        <f t="shared" si="121"/>
        <v>-0.23849320052758571</v>
      </c>
      <c r="Y143" s="105">
        <f t="shared" si="122"/>
        <v>0.59780084512740927</v>
      </c>
      <c r="Z143" s="105">
        <f t="shared" si="123"/>
        <v>0.4751910252815037</v>
      </c>
      <c r="AA143" s="105">
        <f t="shared" si="124"/>
        <v>0.51400788959823274</v>
      </c>
      <c r="AB143" s="109">
        <f t="shared" si="125"/>
        <v>105.81094045206707</v>
      </c>
      <c r="AC143" s="109">
        <f t="shared" si="109"/>
        <v>105.57539514160156</v>
      </c>
      <c r="AD143" s="109">
        <f t="shared" si="110"/>
        <v>105.70559999999999</v>
      </c>
      <c r="AE143" s="109">
        <f t="shared" si="126"/>
        <v>105.5296</v>
      </c>
      <c r="AF143" s="109">
        <f t="shared" si="127"/>
        <v>106.43316666666665</v>
      </c>
      <c r="AG143" s="109">
        <f>IFERROR(AC143/'2019(2018=100)'!AF143*100-100,"")</f>
        <v>1.0213203466032468</v>
      </c>
      <c r="AH143" s="109">
        <f t="shared" si="128"/>
        <v>0.12332879097805005</v>
      </c>
      <c r="AI143" s="109">
        <f t="shared" si="129"/>
        <v>-0.16650016650015687</v>
      </c>
      <c r="AJ143" s="109">
        <f t="shared" si="130"/>
        <v>0.85622106656961705</v>
      </c>
    </row>
    <row r="144" spans="1:36" ht="12" customHeight="1" x14ac:dyDescent="0.2">
      <c r="A144" s="3" t="s">
        <v>24</v>
      </c>
      <c r="B144" s="1" t="s">
        <v>301</v>
      </c>
      <c r="C144" s="20">
        <v>104.67449999999999</v>
      </c>
      <c r="D144" s="7">
        <v>105.95102691650391</v>
      </c>
      <c r="E144" s="7">
        <v>106.43557739257813</v>
      </c>
      <c r="F144" s="108">
        <v>106.2015</v>
      </c>
      <c r="G144" s="187">
        <v>105.8365</v>
      </c>
      <c r="H144" s="106">
        <v>106.0637</v>
      </c>
      <c r="I144" s="106">
        <v>106.5205</v>
      </c>
      <c r="J144" s="106">
        <v>106.0896</v>
      </c>
      <c r="K144" s="106">
        <v>105.6938</v>
      </c>
      <c r="L144" s="7">
        <v>105.2473</v>
      </c>
      <c r="M144" s="7">
        <v>106.2302</v>
      </c>
      <c r="N144" s="7">
        <v>106.9662</v>
      </c>
      <c r="O144" s="7">
        <v>107.81570000000001</v>
      </c>
      <c r="P144" s="106">
        <f t="shared" si="113"/>
        <v>1.2195204338247834</v>
      </c>
      <c r="Q144" s="106">
        <f t="shared" si="114"/>
        <v>0.45733438379609481</v>
      </c>
      <c r="R144" s="106">
        <f t="shared" si="115"/>
        <v>-0.21992401254587435</v>
      </c>
      <c r="S144" s="106">
        <f t="shared" si="116"/>
        <v>-0.34368629444969656</v>
      </c>
      <c r="T144" s="106">
        <f t="shared" si="117"/>
        <v>0.21467074213528292</v>
      </c>
      <c r="U144" s="106">
        <f t="shared" si="118"/>
        <v>0.43068457917270564</v>
      </c>
      <c r="V144" s="106">
        <f t="shared" si="119"/>
        <v>-0.40452307302349766</v>
      </c>
      <c r="W144" s="106">
        <f t="shared" si="120"/>
        <v>-0.37308086749314384</v>
      </c>
      <c r="X144" s="106">
        <f t="shared" si="121"/>
        <v>-0.42244672819029461</v>
      </c>
      <c r="Y144" s="106">
        <f t="shared" si="122"/>
        <v>0.93389569138591355</v>
      </c>
      <c r="Z144" s="106">
        <f t="shared" si="123"/>
        <v>0.69283499419185546</v>
      </c>
      <c r="AA144" s="106">
        <f t="shared" si="124"/>
        <v>0.79417610422731855</v>
      </c>
      <c r="AB144" s="7">
        <f t="shared" si="125"/>
        <v>106.25430035909018</v>
      </c>
      <c r="AC144" s="7">
        <f t="shared" si="109"/>
        <v>106.19603476969401</v>
      </c>
      <c r="AD144" s="7">
        <f t="shared" si="110"/>
        <v>106.14023333333334</v>
      </c>
      <c r="AE144" s="7">
        <f t="shared" si="126"/>
        <v>105.6769</v>
      </c>
      <c r="AF144" s="7">
        <f t="shared" si="127"/>
        <v>107.00403333333333</v>
      </c>
      <c r="AG144" s="7">
        <f>IFERROR(AC144/'2019(2018=100)'!AF144*100-100,"")</f>
        <v>1.3835599461692283</v>
      </c>
      <c r="AH144" s="7">
        <f t="shared" si="128"/>
        <v>-5.2545687305254773E-2</v>
      </c>
      <c r="AI144" s="7">
        <f t="shared" si="129"/>
        <v>-0.43652940904910054</v>
      </c>
      <c r="AJ144" s="7">
        <f t="shared" si="130"/>
        <v>1.2558405227001543</v>
      </c>
    </row>
    <row r="145" spans="1:36" ht="12" customHeight="1" x14ac:dyDescent="0.2">
      <c r="A145" s="3" t="s">
        <v>26</v>
      </c>
      <c r="B145" s="1" t="s">
        <v>302</v>
      </c>
      <c r="C145" s="20">
        <v>106.6952</v>
      </c>
      <c r="D145" s="7">
        <v>106.30417633056641</v>
      </c>
      <c r="E145" s="7">
        <v>107.08078002929688</v>
      </c>
      <c r="F145" s="108">
        <v>107.26860000000001</v>
      </c>
      <c r="G145" s="187">
        <v>107.3413</v>
      </c>
      <c r="H145" s="106">
        <v>108.46040000000001</v>
      </c>
      <c r="I145" s="106">
        <v>108.06789999999999</v>
      </c>
      <c r="J145" s="106">
        <v>108.13800000000001</v>
      </c>
      <c r="K145" s="106">
        <v>108.0578</v>
      </c>
      <c r="L145" s="7">
        <v>108.0099</v>
      </c>
      <c r="M145" s="7">
        <v>108.1865</v>
      </c>
      <c r="N145" s="7">
        <v>107.92010000000001</v>
      </c>
      <c r="O145" s="7">
        <v>107.8854</v>
      </c>
      <c r="P145" s="106">
        <f t="shared" si="113"/>
        <v>-0.36648665491379973</v>
      </c>
      <c r="Q145" s="106">
        <f t="shared" si="114"/>
        <v>0.73054862521631492</v>
      </c>
      <c r="R145" s="106">
        <f t="shared" si="115"/>
        <v>0.17540026384916985</v>
      </c>
      <c r="S145" s="106">
        <f t="shared" si="116"/>
        <v>6.7773794008687105E-2</v>
      </c>
      <c r="T145" s="106">
        <f t="shared" si="117"/>
        <v>1.0425623688179684</v>
      </c>
      <c r="U145" s="106">
        <f t="shared" si="118"/>
        <v>-0.36188323111477416</v>
      </c>
      <c r="V145" s="106">
        <f t="shared" si="119"/>
        <v>6.4866625519698573E-2</v>
      </c>
      <c r="W145" s="106">
        <f t="shared" si="120"/>
        <v>-7.4164493517542951E-2</v>
      </c>
      <c r="X145" s="106">
        <f t="shared" si="121"/>
        <v>-4.4328128094406338E-2</v>
      </c>
      <c r="Y145" s="106">
        <f t="shared" si="122"/>
        <v>0.163503530694868</v>
      </c>
      <c r="Z145" s="106">
        <f t="shared" si="123"/>
        <v>-0.24624144417279581</v>
      </c>
      <c r="AA145" s="106">
        <f t="shared" si="124"/>
        <v>-3.2153417204028756E-2</v>
      </c>
      <c r="AB145" s="7">
        <f t="shared" si="125"/>
        <v>107.72673802998861</v>
      </c>
      <c r="AC145" s="7">
        <f t="shared" si="109"/>
        <v>106.88451878662109</v>
      </c>
      <c r="AD145" s="7">
        <f t="shared" si="110"/>
        <v>107.95653333333333</v>
      </c>
      <c r="AE145" s="7">
        <f t="shared" si="126"/>
        <v>108.06856666666668</v>
      </c>
      <c r="AF145" s="7">
        <f t="shared" si="127"/>
        <v>107.99733333333334</v>
      </c>
      <c r="AG145" s="7">
        <f>IFERROR(AC145/'2019(2018=100)'!AF145*100-100,"")</f>
        <v>0.16758128817964746</v>
      </c>
      <c r="AH145" s="7">
        <f t="shared" si="128"/>
        <v>1.0029652178650537</v>
      </c>
      <c r="AI145" s="7">
        <f t="shared" si="129"/>
        <v>0.10377633467300029</v>
      </c>
      <c r="AJ145" s="7">
        <f t="shared" si="130"/>
        <v>-6.5914942272769395E-2</v>
      </c>
    </row>
    <row r="146" spans="1:36" ht="12" customHeight="1" x14ac:dyDescent="0.2">
      <c r="A146" s="3" t="s">
        <v>27</v>
      </c>
      <c r="B146" s="1" t="s">
        <v>303</v>
      </c>
      <c r="C146" s="20">
        <v>103.5521</v>
      </c>
      <c r="D146" s="7">
        <v>103.651123046875</v>
      </c>
      <c r="E146" s="7">
        <v>103.80348205566406</v>
      </c>
      <c r="F146" s="108">
        <v>103.87009999999999</v>
      </c>
      <c r="G146" s="187">
        <v>104.0051</v>
      </c>
      <c r="H146" s="106">
        <v>103.9958</v>
      </c>
      <c r="I146" s="106">
        <v>103.9525</v>
      </c>
      <c r="J146" s="106">
        <v>104.0309</v>
      </c>
      <c r="K146" s="106">
        <v>104.1421</v>
      </c>
      <c r="L146" s="7">
        <v>104.43680000000001</v>
      </c>
      <c r="M146" s="7">
        <v>104.26649999999999</v>
      </c>
      <c r="N146" s="7">
        <v>104.5864</v>
      </c>
      <c r="O146" s="7">
        <v>104.6054</v>
      </c>
      <c r="P146" s="106">
        <f t="shared" si="113"/>
        <v>9.5626304898701164E-2</v>
      </c>
      <c r="Q146" s="106">
        <f t="shared" si="114"/>
        <v>0.14699214471622213</v>
      </c>
      <c r="R146" s="106">
        <f t="shared" si="115"/>
        <v>6.4176984255894354E-2</v>
      </c>
      <c r="S146" s="106">
        <f t="shared" si="116"/>
        <v>0.12997002987384576</v>
      </c>
      <c r="T146" s="106">
        <f t="shared" si="117"/>
        <v>-8.9418691968035091E-3</v>
      </c>
      <c r="U146" s="106">
        <f t="shared" si="118"/>
        <v>-4.1636296850455778E-2</v>
      </c>
      <c r="V146" s="106">
        <f t="shared" si="119"/>
        <v>7.5419061590636716E-2</v>
      </c>
      <c r="W146" s="106">
        <f t="shared" si="120"/>
        <v>0.10689131786804751</v>
      </c>
      <c r="X146" s="106">
        <f t="shared" si="121"/>
        <v>0.28297873770550552</v>
      </c>
      <c r="Y146" s="106">
        <f t="shared" si="122"/>
        <v>-0.16306512646883675</v>
      </c>
      <c r="Z146" s="106">
        <f t="shared" si="123"/>
        <v>0.30680995334071781</v>
      </c>
      <c r="AA146" s="106">
        <f t="shared" si="124"/>
        <v>1.8166797977571036E-2</v>
      </c>
      <c r="AB146" s="7">
        <f t="shared" si="125"/>
        <v>104.1121837585449</v>
      </c>
      <c r="AC146" s="7">
        <f t="shared" si="109"/>
        <v>103.77490170084634</v>
      </c>
      <c r="AD146" s="7">
        <f t="shared" si="110"/>
        <v>103.98446666666666</v>
      </c>
      <c r="AE146" s="7">
        <f t="shared" si="126"/>
        <v>104.20326666666666</v>
      </c>
      <c r="AF146" s="7">
        <f t="shared" si="127"/>
        <v>104.48610000000001</v>
      </c>
      <c r="AG146" s="7">
        <f>IFERROR(AC146/'2019(2018=100)'!AF146*100-100,"")</f>
        <v>0.36399778157363016</v>
      </c>
      <c r="AH146" s="7">
        <f t="shared" si="128"/>
        <v>0.20194185914475327</v>
      </c>
      <c r="AI146" s="7">
        <f t="shared" si="129"/>
        <v>0.21041604290897453</v>
      </c>
      <c r="AJ146" s="7">
        <f t="shared" si="130"/>
        <v>0.27142463224123503</v>
      </c>
    </row>
    <row r="147" spans="1:36" ht="12" customHeight="1" x14ac:dyDescent="0.2">
      <c r="A147" s="3" t="s">
        <v>29</v>
      </c>
      <c r="B147" s="1" t="s">
        <v>304</v>
      </c>
      <c r="C147" s="20">
        <v>108.2788</v>
      </c>
      <c r="D147" s="7">
        <v>108.68366241455078</v>
      </c>
      <c r="E147" s="7">
        <v>109.24771881103516</v>
      </c>
      <c r="F147" s="108">
        <v>109.4049</v>
      </c>
      <c r="G147" s="187">
        <v>109.4696</v>
      </c>
      <c r="H147" s="106">
        <v>109.8433</v>
      </c>
      <c r="I147" s="106">
        <v>109.71599999999999</v>
      </c>
      <c r="J147" s="106">
        <v>110.0955</v>
      </c>
      <c r="K147" s="106">
        <v>110.2649</v>
      </c>
      <c r="L147" s="7">
        <v>110.3464</v>
      </c>
      <c r="M147" s="7">
        <v>110.4269</v>
      </c>
      <c r="N147" s="7">
        <v>110.8997</v>
      </c>
      <c r="O147" s="7">
        <v>110.93859999999999</v>
      </c>
      <c r="P147" s="106">
        <f t="shared" si="113"/>
        <v>0.37390737111122974</v>
      </c>
      <c r="Q147" s="106">
        <f t="shared" si="114"/>
        <v>0.51898913226986565</v>
      </c>
      <c r="R147" s="106">
        <f t="shared" si="115"/>
        <v>0.14387594603849152</v>
      </c>
      <c r="S147" s="106">
        <f t="shared" si="116"/>
        <v>5.9138119042216886E-2</v>
      </c>
      <c r="T147" s="106">
        <f t="shared" si="117"/>
        <v>0.34137331277359806</v>
      </c>
      <c r="U147" s="106">
        <f t="shared" si="118"/>
        <v>-0.11589236667143155</v>
      </c>
      <c r="V147" s="106">
        <f t="shared" si="119"/>
        <v>0.34589303292136719</v>
      </c>
      <c r="W147" s="106">
        <f t="shared" si="120"/>
        <v>0.15386641597521589</v>
      </c>
      <c r="X147" s="106">
        <f t="shared" si="121"/>
        <v>7.3912913356835475E-2</v>
      </c>
      <c r="Y147" s="106">
        <f t="shared" si="122"/>
        <v>7.2952085432788749E-2</v>
      </c>
      <c r="Z147" s="106">
        <f t="shared" si="123"/>
        <v>0.42815654518962276</v>
      </c>
      <c r="AA147" s="106">
        <f t="shared" si="124"/>
        <v>3.5076740514170979E-2</v>
      </c>
      <c r="AB147" s="7">
        <f t="shared" si="125"/>
        <v>109.94476510213217</v>
      </c>
      <c r="AC147" s="7">
        <f t="shared" si="109"/>
        <v>109.11209374186198</v>
      </c>
      <c r="AD147" s="7">
        <f t="shared" si="110"/>
        <v>109.67630000000001</v>
      </c>
      <c r="AE147" s="7">
        <f t="shared" si="126"/>
        <v>110.23559999999999</v>
      </c>
      <c r="AF147" s="7">
        <f t="shared" si="127"/>
        <v>110.75506666666666</v>
      </c>
      <c r="AG147" s="7">
        <f>IFERROR(AC147/'2019(2018=100)'!AF147*100-100,"")</f>
        <v>0.99240534456434659</v>
      </c>
      <c r="AH147" s="7">
        <f t="shared" si="128"/>
        <v>0.51708865515203684</v>
      </c>
      <c r="AI147" s="7">
        <f t="shared" si="129"/>
        <v>0.50995520454280552</v>
      </c>
      <c r="AJ147" s="7">
        <f t="shared" si="130"/>
        <v>0.47123312855981681</v>
      </c>
    </row>
    <row r="148" spans="1:36" ht="12" customHeight="1" x14ac:dyDescent="0.2">
      <c r="A148" s="3" t="s">
        <v>31</v>
      </c>
      <c r="B148" s="1" t="s">
        <v>32</v>
      </c>
      <c r="C148" s="20">
        <v>106.6645</v>
      </c>
      <c r="D148" s="7">
        <v>107.41163635253906</v>
      </c>
      <c r="E148" s="7">
        <v>107.6826171875</v>
      </c>
      <c r="F148" s="108">
        <v>108.0466</v>
      </c>
      <c r="G148" s="187">
        <v>108.0466</v>
      </c>
      <c r="H148" s="106">
        <v>108.08459999999999</v>
      </c>
      <c r="I148" s="106">
        <v>108.6309</v>
      </c>
      <c r="J148" s="106">
        <v>108.804</v>
      </c>
      <c r="K148" s="106">
        <v>109.28579999999999</v>
      </c>
      <c r="L148" s="7">
        <v>109.297</v>
      </c>
      <c r="M148" s="7">
        <v>109.297</v>
      </c>
      <c r="N148" s="7">
        <v>109.297</v>
      </c>
      <c r="O148" s="7">
        <v>109.3296</v>
      </c>
      <c r="P148" s="106">
        <f t="shared" si="113"/>
        <v>0.70045455848858751</v>
      </c>
      <c r="Q148" s="106">
        <f t="shared" si="114"/>
        <v>0.25228256840956931</v>
      </c>
      <c r="R148" s="106">
        <f t="shared" si="115"/>
        <v>0.33801445582086842</v>
      </c>
      <c r="S148" s="106">
        <f t="shared" si="116"/>
        <v>0</v>
      </c>
      <c r="T148" s="106">
        <f t="shared" si="117"/>
        <v>3.5170009977164796E-2</v>
      </c>
      <c r="U148" s="106">
        <f t="shared" si="118"/>
        <v>0.5054374073642407</v>
      </c>
      <c r="V148" s="106">
        <f t="shared" si="119"/>
        <v>0.159346926150846</v>
      </c>
      <c r="W148" s="106">
        <f t="shared" si="120"/>
        <v>0.44281460240431159</v>
      </c>
      <c r="X148" s="106">
        <f t="shared" si="121"/>
        <v>1.0248357975143563E-2</v>
      </c>
      <c r="Y148" s="106">
        <f t="shared" si="122"/>
        <v>0</v>
      </c>
      <c r="Z148" s="106">
        <f t="shared" si="123"/>
        <v>0</v>
      </c>
      <c r="AA148" s="106">
        <f t="shared" si="124"/>
        <v>2.9826985187142441E-2</v>
      </c>
      <c r="AB148" s="7">
        <f t="shared" si="125"/>
        <v>108.60111279500326</v>
      </c>
      <c r="AC148" s="7">
        <f t="shared" si="109"/>
        <v>107.7136178466797</v>
      </c>
      <c r="AD148" s="7">
        <f t="shared" si="110"/>
        <v>108.25403333333333</v>
      </c>
      <c r="AE148" s="7">
        <f t="shared" si="126"/>
        <v>109.12893333333334</v>
      </c>
      <c r="AF148" s="7">
        <f t="shared" si="127"/>
        <v>109.30786666666665</v>
      </c>
      <c r="AG148" s="7">
        <f>IFERROR(AC148/'2019(2018=100)'!AF148*100-100,"")</f>
        <v>1.0758015023511405</v>
      </c>
      <c r="AH148" s="7">
        <f t="shared" si="128"/>
        <v>0.501715101077437</v>
      </c>
      <c r="AI148" s="7">
        <f t="shared" si="129"/>
        <v>0.80819159624844872</v>
      </c>
      <c r="AJ148" s="7">
        <f t="shared" si="130"/>
        <v>0.16396507128568771</v>
      </c>
    </row>
    <row r="149" spans="1:36" ht="12" customHeight="1" x14ac:dyDescent="0.2">
      <c r="A149" s="3" t="s">
        <v>33</v>
      </c>
      <c r="B149" s="1" t="s">
        <v>43</v>
      </c>
      <c r="C149" s="20">
        <v>102.4823</v>
      </c>
      <c r="D149" s="7">
        <v>102.49299621582031</v>
      </c>
      <c r="E149" s="7">
        <v>102.70037841796875</v>
      </c>
      <c r="F149" s="108">
        <v>102.5014</v>
      </c>
      <c r="G149" s="187">
        <v>102.5468</v>
      </c>
      <c r="H149" s="106">
        <v>102.5468</v>
      </c>
      <c r="I149" s="106">
        <v>102.76260000000001</v>
      </c>
      <c r="J149" s="106">
        <v>102.8664</v>
      </c>
      <c r="K149" s="106">
        <v>102.8664</v>
      </c>
      <c r="L149" s="7">
        <v>102.8683</v>
      </c>
      <c r="M149" s="7">
        <v>102.8693</v>
      </c>
      <c r="N149" s="7">
        <v>102.85</v>
      </c>
      <c r="O149" s="7">
        <v>102.87690000000001</v>
      </c>
      <c r="P149" s="106">
        <f t="shared" si="113"/>
        <v>1.0437134822609551E-2</v>
      </c>
      <c r="Q149" s="106">
        <f t="shared" si="114"/>
        <v>0.20233792532687289</v>
      </c>
      <c r="R149" s="106">
        <f t="shared" si="115"/>
        <v>-0.19374652852684449</v>
      </c>
      <c r="S149" s="106">
        <f t="shared" si="116"/>
        <v>4.429207796185608E-2</v>
      </c>
      <c r="T149" s="106">
        <f t="shared" si="117"/>
        <v>0</v>
      </c>
      <c r="U149" s="106">
        <f t="shared" si="118"/>
        <v>0.21044050131257563</v>
      </c>
      <c r="V149" s="106">
        <f t="shared" si="119"/>
        <v>0.10100951124240964</v>
      </c>
      <c r="W149" s="106">
        <f t="shared" si="120"/>
        <v>0</v>
      </c>
      <c r="X149" s="106">
        <f t="shared" si="121"/>
        <v>1.8470559871843761E-3</v>
      </c>
      <c r="Y149" s="106">
        <f t="shared" si="122"/>
        <v>9.721167745482262E-4</v>
      </c>
      <c r="Z149" s="106">
        <f t="shared" si="123"/>
        <v>-1.8761671363563437E-2</v>
      </c>
      <c r="AA149" s="106">
        <f t="shared" si="124"/>
        <v>2.6154594069055292E-2</v>
      </c>
      <c r="AB149" s="7">
        <f t="shared" si="125"/>
        <v>102.72902288614908</v>
      </c>
      <c r="AC149" s="7">
        <f t="shared" si="109"/>
        <v>102.56492487792968</v>
      </c>
      <c r="AD149" s="7">
        <f t="shared" si="110"/>
        <v>102.61873333333334</v>
      </c>
      <c r="AE149" s="7">
        <f t="shared" si="126"/>
        <v>102.86703333333332</v>
      </c>
      <c r="AF149" s="7">
        <f t="shared" si="127"/>
        <v>102.86539999999998</v>
      </c>
      <c r="AG149" s="7">
        <f>IFERROR(AC149/'2019(2018=100)'!AF149*100-100,"")</f>
        <v>0.10387120437023611</v>
      </c>
      <c r="AH149" s="7">
        <f t="shared" si="128"/>
        <v>5.246282339473396E-2</v>
      </c>
      <c r="AI149" s="7">
        <f t="shared" si="129"/>
        <v>0.24196361807882738</v>
      </c>
      <c r="AJ149" s="7">
        <f t="shared" si="130"/>
        <v>-1.5878102832544982E-3</v>
      </c>
    </row>
    <row r="150" spans="1:36" ht="12" customHeight="1" x14ac:dyDescent="0.2">
      <c r="A150" s="3" t="s">
        <v>34</v>
      </c>
      <c r="B150" s="1" t="s">
        <v>305</v>
      </c>
      <c r="C150" s="20">
        <v>107.0236</v>
      </c>
      <c r="D150" s="7">
        <v>107.02356719970703</v>
      </c>
      <c r="E150" s="7">
        <v>107.02356719970703</v>
      </c>
      <c r="F150" s="108">
        <v>107.0305</v>
      </c>
      <c r="G150" s="187">
        <v>107.09439999999999</v>
      </c>
      <c r="H150" s="106">
        <v>107.13160000000001</v>
      </c>
      <c r="I150" s="106">
        <v>107.1301</v>
      </c>
      <c r="J150" s="106">
        <v>107.1301</v>
      </c>
      <c r="K150" s="106">
        <v>107.1122</v>
      </c>
      <c r="L150" s="7">
        <v>107.108</v>
      </c>
      <c r="M150" s="7">
        <v>107.108</v>
      </c>
      <c r="N150" s="7">
        <v>107.1</v>
      </c>
      <c r="O150" s="7">
        <v>107.1</v>
      </c>
      <c r="P150" s="106">
        <f t="shared" si="113"/>
        <v>-3.0647719725607203E-5</v>
      </c>
      <c r="Q150" s="106">
        <f t="shared" si="114"/>
        <v>0</v>
      </c>
      <c r="R150" s="106">
        <f t="shared" si="115"/>
        <v>6.4778258418840551E-3</v>
      </c>
      <c r="S150" s="106">
        <f t="shared" si="116"/>
        <v>5.9702608135054902E-2</v>
      </c>
      <c r="T150" s="106">
        <f t="shared" si="117"/>
        <v>3.4735709803698001E-2</v>
      </c>
      <c r="U150" s="106">
        <f t="shared" si="118"/>
        <v>-1.4001471087965456E-3</v>
      </c>
      <c r="V150" s="106">
        <f t="shared" si="119"/>
        <v>0</v>
      </c>
      <c r="W150" s="106">
        <f t="shared" si="120"/>
        <v>-1.6708656110651532E-2</v>
      </c>
      <c r="X150" s="106">
        <f t="shared" si="121"/>
        <v>-3.9211219636854366E-3</v>
      </c>
      <c r="Y150" s="106">
        <f t="shared" si="122"/>
        <v>0</v>
      </c>
      <c r="Z150" s="106">
        <f t="shared" si="123"/>
        <v>-7.4690966127803904E-3</v>
      </c>
      <c r="AA150" s="106">
        <f t="shared" si="124"/>
        <v>0</v>
      </c>
      <c r="AB150" s="7">
        <f t="shared" si="125"/>
        <v>107.09100286661783</v>
      </c>
      <c r="AC150" s="7">
        <f t="shared" si="109"/>
        <v>107.02587813313802</v>
      </c>
      <c r="AD150" s="7">
        <f t="shared" si="110"/>
        <v>107.11869999999999</v>
      </c>
      <c r="AE150" s="7">
        <f t="shared" si="126"/>
        <v>107.11676666666666</v>
      </c>
      <c r="AF150" s="7">
        <f t="shared" si="127"/>
        <v>107.10266666666666</v>
      </c>
      <c r="AG150" s="7">
        <f>IFERROR(AC150/'2019(2018=100)'!AF150*100-100,"")</f>
        <v>9.7777306497619065E-2</v>
      </c>
      <c r="AH150" s="7">
        <f t="shared" si="128"/>
        <v>8.6728432862287264E-2</v>
      </c>
      <c r="AI150" s="7">
        <f t="shared" si="129"/>
        <v>-1.8048513782673581E-3</v>
      </c>
      <c r="AJ150" s="7">
        <f t="shared" si="130"/>
        <v>-1.3163205386774735E-2</v>
      </c>
    </row>
    <row r="151" spans="1:36" ht="12" customHeight="1" x14ac:dyDescent="0.2">
      <c r="A151" s="3"/>
      <c r="B151" s="1" t="s">
        <v>306</v>
      </c>
      <c r="C151" s="20">
        <v>103.8349</v>
      </c>
      <c r="D151" s="7">
        <v>103.83733367919922</v>
      </c>
      <c r="E151" s="7">
        <v>104.23731994628906</v>
      </c>
      <c r="F151" s="108">
        <v>104.5167</v>
      </c>
      <c r="G151" s="187">
        <v>104.5167</v>
      </c>
      <c r="H151" s="106">
        <v>104.80070000000001</v>
      </c>
      <c r="I151" s="106">
        <v>105.17829999999999</v>
      </c>
      <c r="J151" s="106">
        <v>106.0805</v>
      </c>
      <c r="K151" s="106">
        <v>106.5429</v>
      </c>
      <c r="L151" s="7">
        <v>106.5429</v>
      </c>
      <c r="M151" s="7">
        <v>106.5416</v>
      </c>
      <c r="N151" s="7">
        <v>106.5416</v>
      </c>
      <c r="O151" s="7">
        <v>106.2551</v>
      </c>
      <c r="P151" s="106">
        <f t="shared" si="113"/>
        <v>2.343796930716735E-3</v>
      </c>
      <c r="Q151" s="106">
        <f t="shared" si="114"/>
        <v>0.38520467823796878</v>
      </c>
      <c r="R151" s="106">
        <f t="shared" si="115"/>
        <v>0.26802305916430669</v>
      </c>
      <c r="S151" s="106">
        <f t="shared" si="116"/>
        <v>0</v>
      </c>
      <c r="T151" s="106">
        <f t="shared" si="117"/>
        <v>0.27172691062769161</v>
      </c>
      <c r="U151" s="106">
        <f t="shared" si="118"/>
        <v>0.36030293690785697</v>
      </c>
      <c r="V151" s="106">
        <f t="shared" si="119"/>
        <v>0.85778150055668334</v>
      </c>
      <c r="W151" s="106">
        <f t="shared" si="120"/>
        <v>0.43589538133777239</v>
      </c>
      <c r="X151" s="106">
        <f t="shared" si="121"/>
        <v>0</v>
      </c>
      <c r="Y151" s="106">
        <f t="shared" si="122"/>
        <v>-1.2201657736028437E-3</v>
      </c>
      <c r="Z151" s="106">
        <f t="shared" si="123"/>
        <v>0</v>
      </c>
      <c r="AA151" s="106">
        <f t="shared" si="124"/>
        <v>-0.26890904585627595</v>
      </c>
      <c r="AB151" s="7">
        <f t="shared" si="125"/>
        <v>105.46597113545738</v>
      </c>
      <c r="AC151" s="7">
        <f t="shared" si="109"/>
        <v>104.19711787516276</v>
      </c>
      <c r="AD151" s="7">
        <f t="shared" si="110"/>
        <v>104.8319</v>
      </c>
      <c r="AE151" s="7">
        <f t="shared" si="126"/>
        <v>106.38876666666665</v>
      </c>
      <c r="AF151" s="7">
        <f t="shared" si="127"/>
        <v>106.4461</v>
      </c>
      <c r="AG151" s="7">
        <f>IFERROR(AC151/'2019(2018=100)'!AF151*100-100,"")</f>
        <v>0.34884020224679091</v>
      </c>
      <c r="AH151" s="7">
        <f t="shared" si="128"/>
        <v>0.60921274770552714</v>
      </c>
      <c r="AI151" s="7">
        <f t="shared" si="129"/>
        <v>1.4851077455113</v>
      </c>
      <c r="AJ151" s="7">
        <f t="shared" si="130"/>
        <v>5.3890401336246896E-2</v>
      </c>
    </row>
    <row r="152" spans="1:36" ht="12" customHeight="1" x14ac:dyDescent="0.2">
      <c r="A152" s="3"/>
      <c r="B152" s="1" t="s">
        <v>307</v>
      </c>
      <c r="C152" s="20">
        <v>100</v>
      </c>
      <c r="D152" s="7">
        <v>100</v>
      </c>
      <c r="E152" s="7">
        <v>100</v>
      </c>
      <c r="F152" s="108">
        <v>100</v>
      </c>
      <c r="G152" s="187">
        <v>100</v>
      </c>
      <c r="H152" s="106">
        <v>100</v>
      </c>
      <c r="I152" s="106">
        <v>100</v>
      </c>
      <c r="J152" s="106">
        <v>100</v>
      </c>
      <c r="K152" s="106">
        <v>100</v>
      </c>
      <c r="L152" s="7">
        <v>100</v>
      </c>
      <c r="M152" s="7">
        <v>100</v>
      </c>
      <c r="N152" s="7">
        <v>100</v>
      </c>
      <c r="O152" s="7">
        <v>100</v>
      </c>
      <c r="P152" s="106">
        <f t="shared" si="113"/>
        <v>0</v>
      </c>
      <c r="Q152" s="106">
        <f t="shared" si="114"/>
        <v>0</v>
      </c>
      <c r="R152" s="106">
        <f t="shared" si="115"/>
        <v>0</v>
      </c>
      <c r="S152" s="106">
        <f t="shared" si="116"/>
        <v>0</v>
      </c>
      <c r="T152" s="106">
        <f t="shared" si="117"/>
        <v>0</v>
      </c>
      <c r="U152" s="106">
        <f t="shared" si="118"/>
        <v>0</v>
      </c>
      <c r="V152" s="106">
        <f t="shared" si="119"/>
        <v>0</v>
      </c>
      <c r="W152" s="106">
        <f t="shared" si="120"/>
        <v>0</v>
      </c>
      <c r="X152" s="106">
        <f t="shared" si="121"/>
        <v>0</v>
      </c>
      <c r="Y152" s="106">
        <f t="shared" si="122"/>
        <v>0</v>
      </c>
      <c r="Z152" s="106">
        <f t="shared" si="123"/>
        <v>0</v>
      </c>
      <c r="AA152" s="106">
        <f t="shared" si="124"/>
        <v>0</v>
      </c>
      <c r="AB152" s="7">
        <f t="shared" si="125"/>
        <v>100</v>
      </c>
      <c r="AC152" s="7">
        <f t="shared" si="109"/>
        <v>100</v>
      </c>
      <c r="AD152" s="7">
        <f t="shared" si="110"/>
        <v>100</v>
      </c>
      <c r="AE152" s="7">
        <f t="shared" si="126"/>
        <v>100</v>
      </c>
      <c r="AF152" s="7">
        <f t="shared" si="127"/>
        <v>100</v>
      </c>
      <c r="AG152" s="7">
        <f>IFERROR(AC152/'2019(2018=100)'!AF152*100-100,"")</f>
        <v>0</v>
      </c>
      <c r="AH152" s="7">
        <f t="shared" si="128"/>
        <v>0</v>
      </c>
      <c r="AI152" s="7">
        <f t="shared" si="129"/>
        <v>0</v>
      </c>
      <c r="AJ152" s="7">
        <f t="shared" si="130"/>
        <v>0</v>
      </c>
    </row>
    <row r="153" spans="1:36" ht="12" customHeight="1" x14ac:dyDescent="0.2">
      <c r="A153" s="3"/>
      <c r="B153" s="1" t="s">
        <v>308</v>
      </c>
      <c r="C153" s="20">
        <v>101.1407</v>
      </c>
      <c r="D153" s="7">
        <v>101.18003082275391</v>
      </c>
      <c r="E153" s="7">
        <v>101.19367980957031</v>
      </c>
      <c r="F153" s="108">
        <v>101.3721</v>
      </c>
      <c r="G153" s="187">
        <v>101.99379999999999</v>
      </c>
      <c r="H153" s="106">
        <v>102.04340000000001</v>
      </c>
      <c r="I153" s="106">
        <v>102.09310000000001</v>
      </c>
      <c r="J153" s="106">
        <v>102.65309999999999</v>
      </c>
      <c r="K153" s="106">
        <v>102.7214</v>
      </c>
      <c r="L153" s="7">
        <v>102.849</v>
      </c>
      <c r="M153" s="7">
        <v>102.9045</v>
      </c>
      <c r="N153" s="7">
        <v>103.05929999999999</v>
      </c>
      <c r="O153" s="7">
        <v>103.05929999999999</v>
      </c>
      <c r="P153" s="106">
        <f t="shared" si="113"/>
        <v>3.8887236052261187E-2</v>
      </c>
      <c r="Q153" s="106">
        <f t="shared" si="114"/>
        <v>1.3489802983286836E-2</v>
      </c>
      <c r="R153" s="106">
        <f t="shared" si="115"/>
        <v>0.17631554733996779</v>
      </c>
      <c r="S153" s="106">
        <f t="shared" si="116"/>
        <v>0.61328511493792348</v>
      </c>
      <c r="T153" s="106">
        <f t="shared" si="117"/>
        <v>4.8630406946315929E-2</v>
      </c>
      <c r="U153" s="106">
        <f t="shared" si="118"/>
        <v>4.8704766795310661E-2</v>
      </c>
      <c r="V153" s="106">
        <f t="shared" si="119"/>
        <v>0.54851894986045124</v>
      </c>
      <c r="W153" s="106">
        <f t="shared" si="120"/>
        <v>6.6534766120085465E-2</v>
      </c>
      <c r="X153" s="106">
        <f t="shared" si="121"/>
        <v>0.12421949077796057</v>
      </c>
      <c r="Y153" s="106">
        <f t="shared" si="122"/>
        <v>5.3962605372916528E-2</v>
      </c>
      <c r="Z153" s="106">
        <f t="shared" si="123"/>
        <v>0.15043073918050709</v>
      </c>
      <c r="AA153" s="106">
        <f t="shared" si="124"/>
        <v>0</v>
      </c>
      <c r="AB153" s="7">
        <f t="shared" si="125"/>
        <v>102.26022588602702</v>
      </c>
      <c r="AC153" s="7">
        <f t="shared" si="109"/>
        <v>101.24860354410806</v>
      </c>
      <c r="AD153" s="7">
        <f t="shared" si="110"/>
        <v>102.04343333333333</v>
      </c>
      <c r="AE153" s="7">
        <f t="shared" si="126"/>
        <v>102.74116666666667</v>
      </c>
      <c r="AF153" s="7">
        <f t="shared" si="127"/>
        <v>103.0077</v>
      </c>
      <c r="AG153" s="7">
        <f>IFERROR(AC153/'2019(2018=100)'!AF153*100-100,"")</f>
        <v>0.10668657039951768</v>
      </c>
      <c r="AH153" s="7">
        <f t="shared" si="128"/>
        <v>0.78502790300609604</v>
      </c>
      <c r="AI153" s="7">
        <f t="shared" si="129"/>
        <v>0.68376113047288811</v>
      </c>
      <c r="AJ153" s="7">
        <f t="shared" si="130"/>
        <v>0.25942214010288467</v>
      </c>
    </row>
    <row r="154" spans="1:36" ht="12" customHeight="1" x14ac:dyDescent="0.2">
      <c r="A154" s="3"/>
      <c r="B154" s="1" t="s">
        <v>309</v>
      </c>
      <c r="C154" s="20">
        <v>104.4246</v>
      </c>
      <c r="D154" s="7">
        <v>105.28876495361328</v>
      </c>
      <c r="E154" s="7">
        <v>105.63209533691406</v>
      </c>
      <c r="F154" s="108">
        <v>105.8477</v>
      </c>
      <c r="G154" s="187">
        <v>105.91540000000001</v>
      </c>
      <c r="H154" s="106">
        <v>106.0098</v>
      </c>
      <c r="I154" s="106">
        <v>106.1194</v>
      </c>
      <c r="J154" s="106">
        <v>106.05710000000001</v>
      </c>
      <c r="K154" s="106">
        <v>106.16160000000001</v>
      </c>
      <c r="L154" s="7">
        <v>106.2587</v>
      </c>
      <c r="M154" s="7">
        <v>106.28919999999999</v>
      </c>
      <c r="N154" s="7">
        <v>106.4234</v>
      </c>
      <c r="O154" s="7">
        <v>106.5562</v>
      </c>
      <c r="P154" s="106">
        <f t="shared" si="113"/>
        <v>0.82754921121390623</v>
      </c>
      <c r="Q154" s="106">
        <f t="shared" si="114"/>
        <v>0.32608453850897945</v>
      </c>
      <c r="R154" s="106">
        <f t="shared" si="115"/>
        <v>0.20410904696936427</v>
      </c>
      <c r="S154" s="106">
        <f t="shared" si="116"/>
        <v>6.3959821517144633E-2</v>
      </c>
      <c r="T154" s="106">
        <f t="shared" si="117"/>
        <v>8.9127737798278872E-2</v>
      </c>
      <c r="U154" s="106">
        <f t="shared" si="118"/>
        <v>0.10338666802502416</v>
      </c>
      <c r="V154" s="106">
        <f t="shared" si="119"/>
        <v>-5.8707455941132025E-2</v>
      </c>
      <c r="W154" s="106">
        <f t="shared" si="120"/>
        <v>9.8531828609310423E-2</v>
      </c>
      <c r="X154" s="106">
        <f t="shared" si="121"/>
        <v>9.1464333619683202E-2</v>
      </c>
      <c r="Y154" s="106">
        <f t="shared" si="122"/>
        <v>2.8703532040182722E-2</v>
      </c>
      <c r="Z154" s="106">
        <f t="shared" si="123"/>
        <v>0.12625930009821218</v>
      </c>
      <c r="AA154" s="106">
        <f t="shared" si="124"/>
        <v>0.12478458684839211</v>
      </c>
      <c r="AB154" s="7">
        <f t="shared" si="125"/>
        <v>106.04661335754395</v>
      </c>
      <c r="AC154" s="7">
        <f t="shared" si="109"/>
        <v>105.58952009684246</v>
      </c>
      <c r="AD154" s="7">
        <f t="shared" si="110"/>
        <v>106.01486666666666</v>
      </c>
      <c r="AE154" s="7">
        <f t="shared" si="126"/>
        <v>106.15913333333333</v>
      </c>
      <c r="AF154" s="7">
        <f t="shared" si="127"/>
        <v>106.42293333333333</v>
      </c>
      <c r="AG154" s="7">
        <f>IFERROR(AC154/'2019(2018=100)'!AF154*100-100,"")</f>
        <v>1.2566145513699354</v>
      </c>
      <c r="AH154" s="7">
        <f t="shared" si="128"/>
        <v>0.40283028981862401</v>
      </c>
      <c r="AI154" s="7">
        <f t="shared" si="129"/>
        <v>0.13608154328039745</v>
      </c>
      <c r="AJ154" s="7">
        <f t="shared" si="130"/>
        <v>0.24849486965166534</v>
      </c>
    </row>
    <row r="155" spans="1:36" s="46" customFormat="1" ht="12" customHeight="1" x14ac:dyDescent="0.2">
      <c r="A155" s="54" t="s">
        <v>36</v>
      </c>
      <c r="B155" s="46" t="s">
        <v>37</v>
      </c>
      <c r="C155" s="20">
        <v>102.7933</v>
      </c>
      <c r="D155" s="109">
        <v>102.98917388916016</v>
      </c>
      <c r="E155" s="109">
        <v>102.73114013671875</v>
      </c>
      <c r="F155" s="110">
        <v>102.75409999999999</v>
      </c>
      <c r="G155" s="186">
        <v>102.85980000000001</v>
      </c>
      <c r="H155" s="105">
        <v>102.85980000000001</v>
      </c>
      <c r="I155" s="105">
        <v>102.85980000000001</v>
      </c>
      <c r="J155" s="105">
        <v>102.8558</v>
      </c>
      <c r="K155" s="105">
        <v>102.97190000000001</v>
      </c>
      <c r="L155" s="109">
        <v>103.04130000000001</v>
      </c>
      <c r="M155" s="109">
        <v>103.04559999999999</v>
      </c>
      <c r="N155" s="109">
        <v>103.04559999999999</v>
      </c>
      <c r="O155" s="109">
        <v>103.0508</v>
      </c>
      <c r="P155" s="105">
        <f t="shared" si="113"/>
        <v>0.19055122187938878</v>
      </c>
      <c r="Q155" s="105">
        <f t="shared" si="114"/>
        <v>-0.25054454045734076</v>
      </c>
      <c r="R155" s="105">
        <f t="shared" si="115"/>
        <v>2.2349467990608218E-2</v>
      </c>
      <c r="S155" s="105">
        <f t="shared" si="116"/>
        <v>0.10286694156245346</v>
      </c>
      <c r="T155" s="105">
        <f t="shared" si="117"/>
        <v>0</v>
      </c>
      <c r="U155" s="105">
        <f t="shared" si="118"/>
        <v>0</v>
      </c>
      <c r="V155" s="105">
        <f t="shared" si="119"/>
        <v>-3.8887884285259133E-3</v>
      </c>
      <c r="W155" s="105">
        <f t="shared" si="120"/>
        <v>0.11287647366506803</v>
      </c>
      <c r="X155" s="105">
        <f t="shared" si="121"/>
        <v>6.7397027732823744E-2</v>
      </c>
      <c r="Y155" s="105">
        <f t="shared" si="122"/>
        <v>4.1730839964060351E-3</v>
      </c>
      <c r="Z155" s="105">
        <f t="shared" si="123"/>
        <v>0</v>
      </c>
      <c r="AA155" s="105">
        <f t="shared" si="124"/>
        <v>5.0463095949737635E-3</v>
      </c>
      <c r="AB155" s="109">
        <f t="shared" si="125"/>
        <v>102.9220678354899</v>
      </c>
      <c r="AC155" s="109">
        <f t="shared" si="109"/>
        <v>102.82480467529297</v>
      </c>
      <c r="AD155" s="109">
        <f t="shared" si="110"/>
        <v>102.85980000000001</v>
      </c>
      <c r="AE155" s="109">
        <f t="shared" si="126"/>
        <v>102.95633333333335</v>
      </c>
      <c r="AF155" s="109">
        <f t="shared" si="127"/>
        <v>103.04733333333333</v>
      </c>
      <c r="AG155" s="109">
        <f>IFERROR(AC155/'2019(2018=100)'!AF155*100-100,"")</f>
        <v>0.14889301973433078</v>
      </c>
      <c r="AH155" s="109">
        <f t="shared" si="128"/>
        <v>3.4033932588101834E-2</v>
      </c>
      <c r="AI155" s="109">
        <f t="shared" si="129"/>
        <v>9.3849427408315478E-2</v>
      </c>
      <c r="AJ155" s="109">
        <f t="shared" si="130"/>
        <v>8.8386986068499596E-2</v>
      </c>
    </row>
    <row r="156" spans="1:36" ht="12" customHeight="1" x14ac:dyDescent="0.2">
      <c r="A156" s="3" t="s">
        <v>38</v>
      </c>
      <c r="B156" s="1" t="s">
        <v>316</v>
      </c>
      <c r="C156" s="20">
        <v>103.1682</v>
      </c>
      <c r="D156" s="7">
        <v>103.41695404052734</v>
      </c>
      <c r="E156" s="7">
        <v>102.98429107666016</v>
      </c>
      <c r="F156" s="108">
        <v>102.9843</v>
      </c>
      <c r="G156" s="187">
        <v>103.0744</v>
      </c>
      <c r="H156" s="106">
        <v>103.0744</v>
      </c>
      <c r="I156" s="106">
        <v>103.0744</v>
      </c>
      <c r="J156" s="106">
        <v>103.0744</v>
      </c>
      <c r="K156" s="106">
        <v>103.3839</v>
      </c>
      <c r="L156" s="7">
        <v>103.3839</v>
      </c>
      <c r="M156" s="7">
        <v>103.3839</v>
      </c>
      <c r="N156" s="7">
        <v>103.3839</v>
      </c>
      <c r="O156" s="7">
        <v>103.3839</v>
      </c>
      <c r="P156" s="106">
        <f t="shared" si="113"/>
        <v>0.24111503401952916</v>
      </c>
      <c r="Q156" s="106">
        <f t="shared" si="114"/>
        <v>-0.41836753739394794</v>
      </c>
      <c r="R156" s="106">
        <f t="shared" si="115"/>
        <v>8.6647582406840229E-6</v>
      </c>
      <c r="S156" s="106">
        <f t="shared" si="116"/>
        <v>8.7489063867025152E-2</v>
      </c>
      <c r="T156" s="106">
        <f t="shared" si="117"/>
        <v>0</v>
      </c>
      <c r="U156" s="106">
        <f t="shared" si="118"/>
        <v>0</v>
      </c>
      <c r="V156" s="106">
        <f t="shared" si="119"/>
        <v>0</v>
      </c>
      <c r="W156" s="106">
        <f t="shared" si="120"/>
        <v>0.30026854388674451</v>
      </c>
      <c r="X156" s="106">
        <f t="shared" si="121"/>
        <v>0</v>
      </c>
      <c r="Y156" s="106">
        <f t="shared" si="122"/>
        <v>0</v>
      </c>
      <c r="Z156" s="106">
        <f t="shared" si="123"/>
        <v>0</v>
      </c>
      <c r="AA156" s="106">
        <f t="shared" si="124"/>
        <v>0</v>
      </c>
      <c r="AB156" s="7">
        <f t="shared" si="125"/>
        <v>103.21688709309898</v>
      </c>
      <c r="AC156" s="7">
        <f t="shared" si="109"/>
        <v>103.12851503906251</v>
      </c>
      <c r="AD156" s="7">
        <f t="shared" si="110"/>
        <v>103.07440000000001</v>
      </c>
      <c r="AE156" s="7">
        <f t="shared" si="126"/>
        <v>103.28073333333333</v>
      </c>
      <c r="AF156" s="7">
        <f t="shared" si="127"/>
        <v>103.3839</v>
      </c>
      <c r="AG156" s="7">
        <f>IFERROR(AC156/'2019(2018=100)'!AF156*100-100,"")</f>
        <v>0.11566751282083487</v>
      </c>
      <c r="AH156" s="7">
        <f t="shared" si="128"/>
        <v>-5.2473400826130501E-2</v>
      </c>
      <c r="AI156" s="7">
        <f t="shared" si="129"/>
        <v>0.20017902925782494</v>
      </c>
      <c r="AJ156" s="7">
        <f t="shared" si="130"/>
        <v>9.9889556684004788E-2</v>
      </c>
    </row>
    <row r="157" spans="1:36" ht="12" customHeight="1" x14ac:dyDescent="0.2">
      <c r="A157" s="3" t="s">
        <v>40</v>
      </c>
      <c r="B157" s="1" t="s">
        <v>312</v>
      </c>
      <c r="C157" s="20">
        <v>102.26949999999999</v>
      </c>
      <c r="D157" s="7">
        <v>102.23222351074219</v>
      </c>
      <c r="E157" s="7">
        <v>101.97390747070313</v>
      </c>
      <c r="F157" s="108">
        <v>102.02500000000001</v>
      </c>
      <c r="G157" s="187">
        <v>102.18470000000001</v>
      </c>
      <c r="H157" s="106">
        <v>102.18470000000001</v>
      </c>
      <c r="I157" s="106">
        <v>102.18470000000001</v>
      </c>
      <c r="J157" s="106">
        <v>102.17570000000001</v>
      </c>
      <c r="K157" s="106">
        <v>102.17570000000001</v>
      </c>
      <c r="L157" s="7">
        <v>102.17570000000001</v>
      </c>
      <c r="M157" s="7">
        <v>102.17570000000001</v>
      </c>
      <c r="N157" s="7">
        <v>102.17570000000001</v>
      </c>
      <c r="O157" s="7">
        <v>102.17570000000001</v>
      </c>
      <c r="P157" s="106">
        <f t="shared" si="113"/>
        <v>-3.6449273006908811E-2</v>
      </c>
      <c r="Q157" s="106">
        <f t="shared" si="114"/>
        <v>-0.25267575248612673</v>
      </c>
      <c r="R157" s="106">
        <f t="shared" si="115"/>
        <v>5.0103531936883883E-2</v>
      </c>
      <c r="S157" s="106">
        <f t="shared" si="116"/>
        <v>0.15653026219064259</v>
      </c>
      <c r="T157" s="106">
        <f t="shared" si="117"/>
        <v>0</v>
      </c>
      <c r="U157" s="106">
        <f t="shared" si="118"/>
        <v>0</v>
      </c>
      <c r="V157" s="106">
        <f t="shared" si="119"/>
        <v>-8.8075807826442087E-3</v>
      </c>
      <c r="W157" s="106">
        <f t="shared" si="120"/>
        <v>0</v>
      </c>
      <c r="X157" s="106">
        <f t="shared" si="121"/>
        <v>0</v>
      </c>
      <c r="Y157" s="106">
        <f t="shared" si="122"/>
        <v>0</v>
      </c>
      <c r="Z157" s="106">
        <f t="shared" si="123"/>
        <v>0</v>
      </c>
      <c r="AA157" s="106">
        <f t="shared" si="124"/>
        <v>0</v>
      </c>
      <c r="AB157" s="7">
        <f t="shared" si="125"/>
        <v>102.15328591512046</v>
      </c>
      <c r="AC157" s="7">
        <f t="shared" si="109"/>
        <v>102.07704366048176</v>
      </c>
      <c r="AD157" s="7">
        <f t="shared" si="110"/>
        <v>102.18470000000001</v>
      </c>
      <c r="AE157" s="7">
        <f t="shared" si="126"/>
        <v>102.17570000000001</v>
      </c>
      <c r="AF157" s="7">
        <f t="shared" si="127"/>
        <v>102.17570000000001</v>
      </c>
      <c r="AG157" s="7">
        <f>IFERROR(AC157/'2019(2018=100)'!AF157*100-100,"")</f>
        <v>-0.20867660195055748</v>
      </c>
      <c r="AH157" s="7">
        <f t="shared" si="128"/>
        <v>0.10546576944010155</v>
      </c>
      <c r="AI157" s="7">
        <f t="shared" si="129"/>
        <v>-8.8075807826442087E-3</v>
      </c>
      <c r="AJ157" s="7">
        <f t="shared" si="130"/>
        <v>0</v>
      </c>
    </row>
    <row r="158" spans="1:36" ht="12" customHeight="1" x14ac:dyDescent="0.2">
      <c r="A158" s="3" t="s">
        <v>41</v>
      </c>
      <c r="B158" s="1" t="s">
        <v>313</v>
      </c>
      <c r="C158" s="20">
        <v>103.73390000000001</v>
      </c>
      <c r="D158" s="7">
        <v>104.49784851074219</v>
      </c>
      <c r="E158" s="7">
        <v>104.62971496582031</v>
      </c>
      <c r="F158" s="108">
        <v>104.6297</v>
      </c>
      <c r="G158" s="187">
        <v>104.6297</v>
      </c>
      <c r="H158" s="106">
        <v>104.6297</v>
      </c>
      <c r="I158" s="106">
        <v>104.6297</v>
      </c>
      <c r="J158" s="106">
        <v>104.6297</v>
      </c>
      <c r="K158" s="106">
        <v>104.6297</v>
      </c>
      <c r="L158" s="7">
        <v>105.07380000000001</v>
      </c>
      <c r="M158" s="7">
        <v>105.1016</v>
      </c>
      <c r="N158" s="7">
        <v>105.1016</v>
      </c>
      <c r="O158" s="7">
        <v>105.1347</v>
      </c>
      <c r="P158" s="106">
        <f t="shared" si="113"/>
        <v>0.73645019684229851</v>
      </c>
      <c r="Q158" s="106">
        <f t="shared" si="114"/>
        <v>0.12619059335423799</v>
      </c>
      <c r="R158" s="106">
        <f t="shared" si="115"/>
        <v>-1.4303604217502652E-5</v>
      </c>
      <c r="S158" s="106">
        <f t="shared" si="116"/>
        <v>0</v>
      </c>
      <c r="T158" s="106">
        <f t="shared" si="117"/>
        <v>0</v>
      </c>
      <c r="U158" s="106">
        <f t="shared" si="118"/>
        <v>0</v>
      </c>
      <c r="V158" s="106">
        <f t="shared" si="119"/>
        <v>0</v>
      </c>
      <c r="W158" s="106">
        <f t="shared" si="120"/>
        <v>0</v>
      </c>
      <c r="X158" s="106">
        <f t="shared" si="121"/>
        <v>0.42444927205183092</v>
      </c>
      <c r="Y158" s="106">
        <f t="shared" si="122"/>
        <v>2.6457594566878129E-2</v>
      </c>
      <c r="Z158" s="106">
        <f t="shared" si="123"/>
        <v>0</v>
      </c>
      <c r="AA158" s="106">
        <f t="shared" si="124"/>
        <v>3.1493335972029968E-2</v>
      </c>
      <c r="AB158" s="7">
        <f t="shared" si="125"/>
        <v>104.77645528971352</v>
      </c>
      <c r="AC158" s="7">
        <f t="shared" si="109"/>
        <v>104.5857544921875</v>
      </c>
      <c r="AD158" s="7">
        <f t="shared" si="110"/>
        <v>104.6297</v>
      </c>
      <c r="AE158" s="7">
        <f t="shared" si="126"/>
        <v>104.77773333333334</v>
      </c>
      <c r="AF158" s="7">
        <f t="shared" si="127"/>
        <v>105.11263333333333</v>
      </c>
      <c r="AG158" s="7">
        <f>IFERROR(AC158/'2019(2018=100)'!AF158*100-100,"")</f>
        <v>1.2663776545095402</v>
      </c>
      <c r="AH158" s="7">
        <f t="shared" si="128"/>
        <v>4.2018636310345414E-2</v>
      </c>
      <c r="AI158" s="7">
        <f t="shared" si="129"/>
        <v>0.14148309068396259</v>
      </c>
      <c r="AJ158" s="7">
        <f t="shared" si="130"/>
        <v>0.31962897969415849</v>
      </c>
    </row>
    <row r="159" spans="1:36" ht="12" customHeight="1" x14ac:dyDescent="0.2">
      <c r="A159" s="3" t="s">
        <v>42</v>
      </c>
      <c r="B159" s="1" t="s">
        <v>70</v>
      </c>
      <c r="C159" s="20">
        <v>100</v>
      </c>
      <c r="D159" s="7">
        <v>100</v>
      </c>
      <c r="E159" s="7">
        <v>100</v>
      </c>
      <c r="F159" s="108">
        <v>100</v>
      </c>
      <c r="G159" s="187">
        <v>100</v>
      </c>
      <c r="H159" s="106">
        <v>100</v>
      </c>
      <c r="I159" s="106">
        <v>100</v>
      </c>
      <c r="J159" s="106">
        <v>100</v>
      </c>
      <c r="K159" s="106">
        <v>100</v>
      </c>
      <c r="L159" s="7">
        <v>100</v>
      </c>
      <c r="M159" s="7">
        <v>100</v>
      </c>
      <c r="N159" s="7">
        <v>100</v>
      </c>
      <c r="O159" s="7">
        <v>100</v>
      </c>
      <c r="P159" s="106">
        <f t="shared" si="113"/>
        <v>0</v>
      </c>
      <c r="Q159" s="106">
        <f t="shared" si="114"/>
        <v>0</v>
      </c>
      <c r="R159" s="106">
        <f t="shared" si="115"/>
        <v>0</v>
      </c>
      <c r="S159" s="106">
        <f t="shared" si="116"/>
        <v>0</v>
      </c>
      <c r="T159" s="106">
        <f t="shared" si="117"/>
        <v>0</v>
      </c>
      <c r="U159" s="106">
        <f t="shared" si="118"/>
        <v>0</v>
      </c>
      <c r="V159" s="106">
        <f t="shared" si="119"/>
        <v>0</v>
      </c>
      <c r="W159" s="106">
        <f t="shared" si="120"/>
        <v>0</v>
      </c>
      <c r="X159" s="106">
        <f t="shared" si="121"/>
        <v>0</v>
      </c>
      <c r="Y159" s="106">
        <f t="shared" si="122"/>
        <v>0</v>
      </c>
      <c r="Z159" s="106">
        <f t="shared" si="123"/>
        <v>0</v>
      </c>
      <c r="AA159" s="106">
        <f t="shared" si="124"/>
        <v>0</v>
      </c>
      <c r="AB159" s="7">
        <f t="shared" si="125"/>
        <v>100</v>
      </c>
      <c r="AC159" s="7">
        <f t="shared" si="109"/>
        <v>100</v>
      </c>
      <c r="AD159" s="7">
        <f t="shared" si="110"/>
        <v>100</v>
      </c>
      <c r="AE159" s="7">
        <f t="shared" si="126"/>
        <v>100</v>
      </c>
      <c r="AF159" s="7">
        <f t="shared" si="127"/>
        <v>100</v>
      </c>
      <c r="AG159" s="7">
        <f>IFERROR(AC159/'2019(2018=100)'!AF159*100-100,"")</f>
        <v>0</v>
      </c>
      <c r="AH159" s="7">
        <f t="shared" si="128"/>
        <v>0</v>
      </c>
      <c r="AI159" s="7">
        <f t="shared" si="129"/>
        <v>0</v>
      </c>
      <c r="AJ159" s="7">
        <f t="shared" si="130"/>
        <v>0</v>
      </c>
    </row>
    <row r="160" spans="1:36" s="46" customFormat="1" ht="12" customHeight="1" x14ac:dyDescent="0.2">
      <c r="A160" s="111" t="s">
        <v>44</v>
      </c>
      <c r="B160" s="46" t="s">
        <v>48</v>
      </c>
      <c r="C160" s="20">
        <v>107.3467</v>
      </c>
      <c r="D160" s="109">
        <v>107.24559020996094</v>
      </c>
      <c r="E160" s="109">
        <v>106.73445129394531</v>
      </c>
      <c r="F160" s="110">
        <v>106.7441</v>
      </c>
      <c r="G160" s="187">
        <v>105.73090000000001</v>
      </c>
      <c r="H160" s="105">
        <v>105.658</v>
      </c>
      <c r="I160" s="105">
        <v>105.6095</v>
      </c>
      <c r="J160" s="105">
        <v>106.4906</v>
      </c>
      <c r="K160" s="105">
        <v>107.6326</v>
      </c>
      <c r="L160" s="109">
        <v>107.64319999999999</v>
      </c>
      <c r="M160" s="109">
        <v>108.75069999999999</v>
      </c>
      <c r="N160" s="109">
        <v>109.3304</v>
      </c>
      <c r="O160" s="109">
        <v>110.1087</v>
      </c>
      <c r="P160" s="105">
        <f t="shared" si="113"/>
        <v>-9.418993787332397E-2</v>
      </c>
      <c r="Q160" s="105">
        <f t="shared" si="114"/>
        <v>-0.47660599845171703</v>
      </c>
      <c r="R160" s="105">
        <f t="shared" si="115"/>
        <v>9.039917231717709E-3</v>
      </c>
      <c r="S160" s="105">
        <f t="shared" si="116"/>
        <v>-0.94918595032417841</v>
      </c>
      <c r="T160" s="105">
        <f t="shared" si="117"/>
        <v>-6.894862334473828E-2</v>
      </c>
      <c r="U160" s="105">
        <f t="shared" si="118"/>
        <v>-4.5902818527707723E-2</v>
      </c>
      <c r="V160" s="105">
        <f t="shared" si="119"/>
        <v>0.83429994460726675</v>
      </c>
      <c r="W160" s="105">
        <f t="shared" si="120"/>
        <v>1.0723951221985715</v>
      </c>
      <c r="X160" s="105">
        <f t="shared" si="121"/>
        <v>9.8483173313752559E-3</v>
      </c>
      <c r="Y160" s="105">
        <f t="shared" si="122"/>
        <v>1.0288620182231654</v>
      </c>
      <c r="Z160" s="105">
        <f t="shared" si="123"/>
        <v>0.53305404011192081</v>
      </c>
      <c r="AA160" s="105">
        <f t="shared" si="124"/>
        <v>0.71187885528635775</v>
      </c>
      <c r="AB160" s="109">
        <f>(AB139/AB142)*100</f>
        <v>107.30978122372161</v>
      </c>
      <c r="AC160" s="109">
        <f t="shared" ref="AC160:AF160" si="131">(AC139/AC142)*100</f>
        <v>106.90782914832371</v>
      </c>
      <c r="AD160" s="109">
        <f t="shared" si="131"/>
        <v>105.66605478010041</v>
      </c>
      <c r="AE160" s="109">
        <f t="shared" si="131"/>
        <v>107.25491779614565</v>
      </c>
      <c r="AF160" s="109">
        <f t="shared" si="131"/>
        <v>109.39828212378299</v>
      </c>
      <c r="AG160" s="109">
        <f>IFERROR(AC160/'2019(2018=100)'!AF160*100-100,"")</f>
        <v>0.21370327378149057</v>
      </c>
      <c r="AH160" s="109">
        <f t="shared" si="128"/>
        <v>-1.1615373524239061</v>
      </c>
      <c r="AI160" s="109">
        <f t="shared" si="129"/>
        <v>1.5036645584542612</v>
      </c>
      <c r="AJ160" s="109">
        <f t="shared" si="130"/>
        <v>1.9983832645428237</v>
      </c>
    </row>
    <row r="161" spans="1:36" s="46" customFormat="1" ht="12" customHeight="1" x14ac:dyDescent="0.2">
      <c r="A161" s="111" t="s">
        <v>46</v>
      </c>
      <c r="B161" s="46" t="s">
        <v>80</v>
      </c>
      <c r="C161" s="20">
        <v>108.6413</v>
      </c>
      <c r="D161" s="109">
        <v>109.03476715087891</v>
      </c>
      <c r="E161" s="109">
        <v>109.02896118164063</v>
      </c>
      <c r="F161" s="110">
        <v>108.9297</v>
      </c>
      <c r="G161" s="187">
        <v>107.682</v>
      </c>
      <c r="H161" s="105">
        <v>107.7778</v>
      </c>
      <c r="I161" s="105">
        <v>107.9479</v>
      </c>
      <c r="J161" s="105">
        <v>108.6921</v>
      </c>
      <c r="K161" s="105">
        <v>109.5925</v>
      </c>
      <c r="L161" s="109">
        <v>109.3569</v>
      </c>
      <c r="M161" s="109">
        <v>110.964</v>
      </c>
      <c r="N161" s="109">
        <v>111.94580000000001</v>
      </c>
      <c r="O161" s="109">
        <v>113.1657</v>
      </c>
      <c r="P161" s="105">
        <f t="shared" si="113"/>
        <v>0.36217087873480125</v>
      </c>
      <c r="Q161" s="105">
        <f t="shared" si="114"/>
        <v>-5.3248788345143794E-3</v>
      </c>
      <c r="R161" s="105">
        <f t="shared" si="115"/>
        <v>-9.1041114732121287E-2</v>
      </c>
      <c r="S161" s="105">
        <f t="shared" si="116"/>
        <v>-1.1454176409188648</v>
      </c>
      <c r="T161" s="105">
        <f t="shared" si="117"/>
        <v>8.8965658141560766E-2</v>
      </c>
      <c r="U161" s="105">
        <f t="shared" si="118"/>
        <v>0.15782470972686724</v>
      </c>
      <c r="V161" s="105">
        <f t="shared" si="119"/>
        <v>0.68940664894823556</v>
      </c>
      <c r="W161" s="105">
        <f t="shared" si="120"/>
        <v>0.82839507195096473</v>
      </c>
      <c r="X161" s="105">
        <f t="shared" si="121"/>
        <v>-0.21497821475010426</v>
      </c>
      <c r="Y161" s="105">
        <f t="shared" si="122"/>
        <v>1.4695917678719752</v>
      </c>
      <c r="Z161" s="105">
        <f t="shared" si="123"/>
        <v>0.8847914638982104</v>
      </c>
      <c r="AA161" s="105">
        <f t="shared" si="124"/>
        <v>1.08972377704211</v>
      </c>
      <c r="AB161" s="109">
        <f>(AB139/AB155)*100</f>
        <v>109.51103857839438</v>
      </c>
      <c r="AC161" s="109">
        <f t="shared" ref="AC161:AF161" si="132">(AC139/AC155)*100</f>
        <v>108.99785838570301</v>
      </c>
      <c r="AD161" s="109">
        <f t="shared" si="132"/>
        <v>107.80256232269554</v>
      </c>
      <c r="AE161" s="109">
        <f t="shared" si="132"/>
        <v>109.21403572388293</v>
      </c>
      <c r="AF161" s="109">
        <f t="shared" si="132"/>
        <v>112.02521818452362</v>
      </c>
      <c r="AG161" s="109">
        <f>IFERROR(AC161/'2019(2018=100)'!AF161*100-100,"")</f>
        <v>0.85474651166339299</v>
      </c>
      <c r="AH161" s="109">
        <f t="shared" si="128"/>
        <v>-1.0966234389466365</v>
      </c>
      <c r="AI161" s="109">
        <f t="shared" si="129"/>
        <v>1.309313406635269</v>
      </c>
      <c r="AJ161" s="109">
        <f t="shared" si="130"/>
        <v>2.5740120690604016</v>
      </c>
    </row>
    <row r="162" spans="1:36" s="46" customFormat="1" ht="12" customHeight="1" x14ac:dyDescent="0.2">
      <c r="A162" s="188"/>
      <c r="B162" s="189" t="s">
        <v>84</v>
      </c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 t="str">
        <f t="shared" si="109"/>
        <v/>
      </c>
      <c r="AD162" s="191" t="str">
        <f t="shared" si="110"/>
        <v/>
      </c>
      <c r="AE162" s="191"/>
      <c r="AF162" s="191"/>
      <c r="AG162" s="191"/>
      <c r="AH162" s="191"/>
      <c r="AI162" s="191"/>
      <c r="AJ162" s="191"/>
    </row>
    <row r="163" spans="1:36" s="46" customFormat="1" ht="12" customHeight="1" x14ac:dyDescent="0.2">
      <c r="A163" s="54" t="s">
        <v>14</v>
      </c>
      <c r="B163" s="46" t="s">
        <v>15</v>
      </c>
      <c r="C163" s="20">
        <v>103.5224</v>
      </c>
      <c r="D163" s="109">
        <v>102.25010681152344</v>
      </c>
      <c r="E163" s="109">
        <v>102.28496551513672</v>
      </c>
      <c r="F163" s="110">
        <v>102.6527</v>
      </c>
      <c r="G163" s="186">
        <v>101.5052</v>
      </c>
      <c r="H163" s="105">
        <v>100.70489999999999</v>
      </c>
      <c r="I163" s="105">
        <v>101.7317</v>
      </c>
      <c r="J163" s="105">
        <v>102.559</v>
      </c>
      <c r="K163" s="105">
        <v>102.7846</v>
      </c>
      <c r="L163" s="109">
        <v>103.45099999999999</v>
      </c>
      <c r="M163" s="109">
        <v>102.8922</v>
      </c>
      <c r="N163" s="109">
        <v>102.81189999999999</v>
      </c>
      <c r="O163" s="109">
        <v>102.76</v>
      </c>
      <c r="P163" s="105">
        <f t="shared" ref="P163:P186" si="133">D163/C163*100-100</f>
        <v>-1.2290027940586441</v>
      </c>
      <c r="Q163" s="105">
        <f t="shared" ref="Q163:Q186" si="134">E163/D163*100-100</f>
        <v>3.4091606063086033E-2</v>
      </c>
      <c r="R163" s="105">
        <f t="shared" ref="R163:R186" si="135">F163/E163*100-100</f>
        <v>0.35951958629625835</v>
      </c>
      <c r="S163" s="105">
        <f t="shared" ref="S163:S186" si="136">G163/F163*100-100</f>
        <v>-1.1178468759223961</v>
      </c>
      <c r="T163" s="105">
        <f t="shared" ref="T163:T186" si="137">H163/G163*100-100</f>
        <v>-0.78843251380224899</v>
      </c>
      <c r="U163" s="105">
        <f t="shared" ref="U163:U186" si="138">I163/H163*100-100</f>
        <v>1.0196127497271732</v>
      </c>
      <c r="V163" s="105">
        <f t="shared" ref="V163:V186" si="139">J163/I163*100-100</f>
        <v>0.81321751233882367</v>
      </c>
      <c r="W163" s="105">
        <f t="shared" ref="W163:W186" si="140">K163/J163*100-100</f>
        <v>0.21997094355444347</v>
      </c>
      <c r="X163" s="105">
        <f t="shared" ref="X163:X186" si="141">L163/K163*100-100</f>
        <v>0.64834615302291354</v>
      </c>
      <c r="Y163" s="105">
        <f t="shared" ref="Y163:Y186" si="142">M163/L163*100-100</f>
        <v>-0.54015910914344545</v>
      </c>
      <c r="Z163" s="105">
        <f t="shared" ref="Z163:Z186" si="143">N163/M163*100-100</f>
        <v>-7.8042844841490933E-2</v>
      </c>
      <c r="AA163" s="105">
        <f t="shared" ref="AA163:AA186" si="144">O163/N163*100-100</f>
        <v>-5.0480537758744504E-2</v>
      </c>
      <c r="AB163" s="109">
        <f t="shared" ref="AB163:AB184" si="145">AVERAGE(D163:O163)</f>
        <v>102.36568936055501</v>
      </c>
      <c r="AC163" s="109">
        <f t="shared" si="109"/>
        <v>102.39592410888672</v>
      </c>
      <c r="AD163" s="109">
        <f t="shared" si="110"/>
        <v>101.31393333333334</v>
      </c>
      <c r="AE163" s="109">
        <f t="shared" ref="AE163:AE184" si="146">IFERROR(AVERAGE(J163:L163),"")</f>
        <v>102.93153333333332</v>
      </c>
      <c r="AF163" s="109">
        <f t="shared" ref="AF163:AF184" si="147">IFERROR(AVERAGE(M163:O163),"")</f>
        <v>102.82136666666666</v>
      </c>
      <c r="AG163" s="109">
        <f>IFERROR(AC163/'2019(2018=100)'!AF163*100-100,"")</f>
        <v>-0.9673245810173654</v>
      </c>
      <c r="AH163" s="109">
        <f t="shared" ref="AH163:AH186" si="148">IFERROR(AD163/AC163*100-100,"")</f>
        <v>-1.0566736761932134</v>
      </c>
      <c r="AI163" s="109">
        <f t="shared" ref="AI163:AI186" si="149">IFERROR(AE163/AD163*100-100,"")</f>
        <v>1.596621458450258</v>
      </c>
      <c r="AJ163" s="109">
        <f t="shared" ref="AJ163:AJ186" si="150">IFERROR(AF163/AE163*100-100,"")</f>
        <v>-0.10702907369493175</v>
      </c>
    </row>
    <row r="164" spans="1:36" ht="12" customHeight="1" x14ac:dyDescent="0.2">
      <c r="A164" s="3" t="s">
        <v>16</v>
      </c>
      <c r="B164" s="1" t="s">
        <v>82</v>
      </c>
      <c r="C164" s="7">
        <v>103.5224</v>
      </c>
      <c r="D164" s="7">
        <v>102.25010681152344</v>
      </c>
      <c r="E164" s="7">
        <v>102.28496551513672</v>
      </c>
      <c r="F164" s="108">
        <v>102.6527</v>
      </c>
      <c r="G164" s="187">
        <v>101.5052</v>
      </c>
      <c r="H164" s="106">
        <v>100.70489999999999</v>
      </c>
      <c r="I164" s="106">
        <v>101.7317</v>
      </c>
      <c r="J164" s="106">
        <v>102.559</v>
      </c>
      <c r="K164" s="106">
        <v>102.7846</v>
      </c>
      <c r="L164" s="7">
        <v>103.45099999999999</v>
      </c>
      <c r="M164" s="7">
        <v>102.8922</v>
      </c>
      <c r="N164" s="7">
        <v>102.81189999999999</v>
      </c>
      <c r="O164" s="7">
        <v>102.76</v>
      </c>
      <c r="P164" s="106">
        <f t="shared" si="133"/>
        <v>-1.2290027940586441</v>
      </c>
      <c r="Q164" s="106">
        <f t="shared" si="134"/>
        <v>3.4091606063086033E-2</v>
      </c>
      <c r="R164" s="106">
        <f t="shared" si="135"/>
        <v>0.35951958629625835</v>
      </c>
      <c r="S164" s="106">
        <f t="shared" si="136"/>
        <v>-1.1178468759223961</v>
      </c>
      <c r="T164" s="106">
        <f t="shared" si="137"/>
        <v>-0.78843251380224899</v>
      </c>
      <c r="U164" s="106">
        <f t="shared" si="138"/>
        <v>1.0196127497271732</v>
      </c>
      <c r="V164" s="106">
        <f t="shared" si="139"/>
        <v>0.81321751233882367</v>
      </c>
      <c r="W164" s="106">
        <f t="shared" si="140"/>
        <v>0.21997094355444347</v>
      </c>
      <c r="X164" s="106">
        <f t="shared" si="141"/>
        <v>0.64834615302291354</v>
      </c>
      <c r="Y164" s="106">
        <f t="shared" si="142"/>
        <v>-0.54015910914344545</v>
      </c>
      <c r="Z164" s="106">
        <f t="shared" si="143"/>
        <v>-7.8042844841490933E-2</v>
      </c>
      <c r="AA164" s="106">
        <f t="shared" si="144"/>
        <v>-5.0480537758744504E-2</v>
      </c>
      <c r="AB164" s="7">
        <f t="shared" si="145"/>
        <v>102.36568936055501</v>
      </c>
      <c r="AC164" s="7">
        <f t="shared" si="109"/>
        <v>102.39592410888672</v>
      </c>
      <c r="AD164" s="7">
        <f t="shared" si="110"/>
        <v>101.31393333333334</v>
      </c>
      <c r="AE164" s="7">
        <f t="shared" si="146"/>
        <v>102.93153333333332</v>
      </c>
      <c r="AF164" s="7">
        <f t="shared" si="147"/>
        <v>102.82136666666666</v>
      </c>
      <c r="AG164" s="7">
        <f>IFERROR(AC164/'2019(2018=100)'!AF164*100-100,"")</f>
        <v>-0.9673245810173654</v>
      </c>
      <c r="AH164" s="7">
        <f t="shared" si="148"/>
        <v>-1.0566736761932134</v>
      </c>
      <c r="AI164" s="7">
        <f t="shared" si="149"/>
        <v>1.596621458450258</v>
      </c>
      <c r="AJ164" s="7">
        <f t="shared" si="150"/>
        <v>-0.10702907369493175</v>
      </c>
    </row>
    <row r="165" spans="1:36" s="46" customFormat="1" ht="12" customHeight="1" x14ac:dyDescent="0.2">
      <c r="A165" s="54" t="s">
        <v>20</v>
      </c>
      <c r="B165" s="46" t="s">
        <v>21</v>
      </c>
      <c r="C165" s="20">
        <v>103.244</v>
      </c>
      <c r="D165" s="109">
        <v>103.28044128417969</v>
      </c>
      <c r="E165" s="109">
        <v>103.71382904052734</v>
      </c>
      <c r="F165" s="110">
        <v>103.7026</v>
      </c>
      <c r="G165" s="186">
        <v>103.67149999999999</v>
      </c>
      <c r="H165" s="105">
        <v>103.753</v>
      </c>
      <c r="I165" s="105">
        <v>104.033</v>
      </c>
      <c r="J165" s="105">
        <v>103.85299999999999</v>
      </c>
      <c r="K165" s="105">
        <v>103.7625</v>
      </c>
      <c r="L165" s="109">
        <v>103.7303</v>
      </c>
      <c r="M165" s="109">
        <v>103.8702</v>
      </c>
      <c r="N165" s="109">
        <v>104.1721</v>
      </c>
      <c r="O165" s="109">
        <v>104.6845</v>
      </c>
      <c r="P165" s="105">
        <f t="shared" si="133"/>
        <v>3.5296273080945184E-2</v>
      </c>
      <c r="Q165" s="105">
        <f t="shared" si="134"/>
        <v>0.41962229339742407</v>
      </c>
      <c r="R165" s="105">
        <f t="shared" si="135"/>
        <v>-1.0826946253189362E-2</v>
      </c>
      <c r="S165" s="105">
        <f t="shared" si="136"/>
        <v>-2.9989604889379962E-2</v>
      </c>
      <c r="T165" s="105">
        <f t="shared" si="137"/>
        <v>7.8613698075173488E-2</v>
      </c>
      <c r="U165" s="105">
        <f t="shared" si="138"/>
        <v>0.26987171455283487</v>
      </c>
      <c r="V165" s="105">
        <f t="shared" si="139"/>
        <v>-0.17302202185845772</v>
      </c>
      <c r="W165" s="105">
        <f t="shared" si="140"/>
        <v>-8.7142403204524044E-2</v>
      </c>
      <c r="X165" s="105">
        <f t="shared" si="141"/>
        <v>-3.1032405734251256E-2</v>
      </c>
      <c r="Y165" s="105">
        <f t="shared" si="142"/>
        <v>0.13486898235134959</v>
      </c>
      <c r="Z165" s="105">
        <f t="shared" si="143"/>
        <v>0.29065121661457738</v>
      </c>
      <c r="AA165" s="105">
        <f t="shared" si="144"/>
        <v>0.49187834362560068</v>
      </c>
      <c r="AB165" s="109">
        <f t="shared" si="145"/>
        <v>103.85224752705894</v>
      </c>
      <c r="AC165" s="109">
        <f t="shared" si="109"/>
        <v>103.56562344156902</v>
      </c>
      <c r="AD165" s="109">
        <f t="shared" si="110"/>
        <v>103.81916666666666</v>
      </c>
      <c r="AE165" s="109">
        <f t="shared" si="146"/>
        <v>103.78193333333333</v>
      </c>
      <c r="AF165" s="109">
        <f t="shared" si="147"/>
        <v>104.24226666666668</v>
      </c>
      <c r="AG165" s="109">
        <f>IFERROR(AC165/'2019(2018=100)'!AF165*100-100,"")</f>
        <v>0.43343924950769974</v>
      </c>
      <c r="AH165" s="109">
        <f t="shared" si="148"/>
        <v>0.24481407698056046</v>
      </c>
      <c r="AI165" s="109">
        <f t="shared" si="149"/>
        <v>-3.5863641106743671E-2</v>
      </c>
      <c r="AJ165" s="109">
        <f t="shared" si="150"/>
        <v>0.44355825580433361</v>
      </c>
    </row>
    <row r="166" spans="1:36" s="46" customFormat="1" ht="12" customHeight="1" x14ac:dyDescent="0.2">
      <c r="A166" s="54" t="s">
        <v>22</v>
      </c>
      <c r="B166" s="46" t="s">
        <v>23</v>
      </c>
      <c r="C166" s="20">
        <v>103.7773</v>
      </c>
      <c r="D166" s="109">
        <v>104.4205322265625</v>
      </c>
      <c r="E166" s="109">
        <v>104.74645233154297</v>
      </c>
      <c r="F166" s="110">
        <v>104.60209999999999</v>
      </c>
      <c r="G166" s="186">
        <v>104.29130000000001</v>
      </c>
      <c r="H166" s="105">
        <v>104.6096</v>
      </c>
      <c r="I166" s="105">
        <v>105.1467</v>
      </c>
      <c r="J166" s="105">
        <v>104.78530000000001</v>
      </c>
      <c r="K166" s="105">
        <v>104.5021</v>
      </c>
      <c r="L166" s="109">
        <v>104.2795</v>
      </c>
      <c r="M166" s="109">
        <v>104.82040000000001</v>
      </c>
      <c r="N166" s="109">
        <v>105.3475</v>
      </c>
      <c r="O166" s="109">
        <v>105.8292</v>
      </c>
      <c r="P166" s="105">
        <f t="shared" si="133"/>
        <v>0.61981977423049273</v>
      </c>
      <c r="Q166" s="105">
        <f t="shared" si="134"/>
        <v>0.31212262380861944</v>
      </c>
      <c r="R166" s="105">
        <f t="shared" si="135"/>
        <v>-0.13781118914278068</v>
      </c>
      <c r="S166" s="105">
        <f t="shared" si="136"/>
        <v>-0.29712596592227669</v>
      </c>
      <c r="T166" s="105">
        <f t="shared" si="137"/>
        <v>0.30520283091686906</v>
      </c>
      <c r="U166" s="105">
        <f t="shared" si="138"/>
        <v>0.51343280157843196</v>
      </c>
      <c r="V166" s="105">
        <f t="shared" si="139"/>
        <v>-0.34371026385041148</v>
      </c>
      <c r="W166" s="105">
        <f t="shared" si="140"/>
        <v>-0.27026691721073348</v>
      </c>
      <c r="X166" s="105">
        <f t="shared" si="141"/>
        <v>-0.21301007348178302</v>
      </c>
      <c r="Y166" s="105">
        <f t="shared" si="142"/>
        <v>0.51870214183998087</v>
      </c>
      <c r="Z166" s="105">
        <f t="shared" si="143"/>
        <v>0.50286013027998422</v>
      </c>
      <c r="AA166" s="105">
        <f t="shared" si="144"/>
        <v>0.45724862953558443</v>
      </c>
      <c r="AB166" s="109">
        <f t="shared" si="145"/>
        <v>104.78172371317545</v>
      </c>
      <c r="AC166" s="109">
        <f t="shared" si="109"/>
        <v>104.58969485270183</v>
      </c>
      <c r="AD166" s="109">
        <f t="shared" si="110"/>
        <v>104.68253333333332</v>
      </c>
      <c r="AE166" s="109">
        <f t="shared" si="146"/>
        <v>104.52229999999999</v>
      </c>
      <c r="AF166" s="109">
        <f t="shared" si="147"/>
        <v>105.33236666666666</v>
      </c>
      <c r="AG166" s="109">
        <f>IFERROR(AC166/'2019(2018=100)'!AF166*100-100,"")</f>
        <v>0.71214306195901145</v>
      </c>
      <c r="AH166" s="109">
        <f t="shared" si="148"/>
        <v>8.8764462657863419E-2</v>
      </c>
      <c r="AI166" s="109">
        <f t="shared" si="149"/>
        <v>-0.15306596834365394</v>
      </c>
      <c r="AJ166" s="109">
        <f t="shared" si="150"/>
        <v>0.77501802645623741</v>
      </c>
    </row>
    <row r="167" spans="1:36" ht="12" customHeight="1" x14ac:dyDescent="0.2">
      <c r="A167" s="3" t="s">
        <v>24</v>
      </c>
      <c r="B167" s="1" t="s">
        <v>301</v>
      </c>
      <c r="C167" s="20">
        <v>103.9329</v>
      </c>
      <c r="D167" s="7">
        <v>105.09037017822266</v>
      </c>
      <c r="E167" s="7">
        <v>105.49500274658203</v>
      </c>
      <c r="F167" s="108">
        <v>105.12220000000001</v>
      </c>
      <c r="G167" s="187">
        <v>104.3934</v>
      </c>
      <c r="H167" s="106">
        <v>104.85809999999999</v>
      </c>
      <c r="I167" s="106">
        <v>105.8622</v>
      </c>
      <c r="J167" s="106">
        <v>105.1037</v>
      </c>
      <c r="K167" s="106">
        <v>104.502</v>
      </c>
      <c r="L167" s="7">
        <v>104.0215</v>
      </c>
      <c r="M167" s="7">
        <v>105.04600000000001</v>
      </c>
      <c r="N167" s="7">
        <v>105.98909999999999</v>
      </c>
      <c r="O167" s="7">
        <v>106.9025</v>
      </c>
      <c r="P167" s="106">
        <f t="shared" si="133"/>
        <v>1.1136706261661686</v>
      </c>
      <c r="Q167" s="106">
        <f t="shared" si="134"/>
        <v>0.38503296512627116</v>
      </c>
      <c r="R167" s="106">
        <f t="shared" si="135"/>
        <v>-0.35338427117497417</v>
      </c>
      <c r="S167" s="106">
        <f t="shared" si="136"/>
        <v>-0.69328838247298563</v>
      </c>
      <c r="T167" s="106">
        <f t="shared" si="137"/>
        <v>0.44514308375815403</v>
      </c>
      <c r="U167" s="106">
        <f t="shared" si="138"/>
        <v>0.95757981500715061</v>
      </c>
      <c r="V167" s="106">
        <f t="shared" si="139"/>
        <v>-0.71649748446564843</v>
      </c>
      <c r="W167" s="106">
        <f t="shared" si="140"/>
        <v>-0.57248222469809207</v>
      </c>
      <c r="X167" s="106">
        <f t="shared" si="141"/>
        <v>-0.45979981244377655</v>
      </c>
      <c r="Y167" s="106">
        <f t="shared" si="142"/>
        <v>0.98489254625246758</v>
      </c>
      <c r="Z167" s="106">
        <f t="shared" si="143"/>
        <v>0.89779715553184758</v>
      </c>
      <c r="AA167" s="106">
        <f t="shared" si="144"/>
        <v>0.86178673089969493</v>
      </c>
      <c r="AB167" s="7">
        <f t="shared" si="145"/>
        <v>105.1988394104004</v>
      </c>
      <c r="AC167" s="7">
        <f t="shared" si="109"/>
        <v>105.23585764160157</v>
      </c>
      <c r="AD167" s="7">
        <f t="shared" si="110"/>
        <v>105.03789999999999</v>
      </c>
      <c r="AE167" s="7">
        <f t="shared" si="146"/>
        <v>104.5424</v>
      </c>
      <c r="AF167" s="7">
        <f t="shared" si="147"/>
        <v>105.97919999999999</v>
      </c>
      <c r="AG167" s="7">
        <f>IFERROR(AC167/'2019(2018=100)'!AF167*100-100,"")</f>
        <v>1.0764278663315281</v>
      </c>
      <c r="AH167" s="7">
        <f t="shared" si="148"/>
        <v>-0.18810854592524606</v>
      </c>
      <c r="AI167" s="7">
        <f t="shared" si="149"/>
        <v>-0.47173448821806119</v>
      </c>
      <c r="AJ167" s="7">
        <f t="shared" si="150"/>
        <v>1.3743705903059436</v>
      </c>
    </row>
    <row r="168" spans="1:36" ht="12" customHeight="1" x14ac:dyDescent="0.2">
      <c r="A168" s="3" t="s">
        <v>26</v>
      </c>
      <c r="B168" s="1" t="s">
        <v>302</v>
      </c>
      <c r="C168" s="20">
        <v>107.21769999999999</v>
      </c>
      <c r="D168" s="7">
        <v>107.11345672607422</v>
      </c>
      <c r="E168" s="7">
        <v>107.90006256103516</v>
      </c>
      <c r="F168" s="108">
        <v>108.21120000000001</v>
      </c>
      <c r="G168" s="187">
        <v>108.28100000000001</v>
      </c>
      <c r="H168" s="106">
        <v>109.37690000000001</v>
      </c>
      <c r="I168" s="106">
        <v>109.07769999999999</v>
      </c>
      <c r="J168" s="106">
        <v>109.1133</v>
      </c>
      <c r="K168" s="106">
        <v>109.1176</v>
      </c>
      <c r="L168" s="7">
        <v>109.0532</v>
      </c>
      <c r="M168" s="7">
        <v>109.2822</v>
      </c>
      <c r="N168" s="7">
        <v>109.01819999999999</v>
      </c>
      <c r="O168" s="7">
        <v>109.0269</v>
      </c>
      <c r="P168" s="106">
        <f t="shared" si="133"/>
        <v>-9.7225806863761477E-2</v>
      </c>
      <c r="Q168" s="106">
        <f t="shared" si="134"/>
        <v>0.73436695911379957</v>
      </c>
      <c r="R168" s="106">
        <f t="shared" si="135"/>
        <v>0.28835705149738544</v>
      </c>
      <c r="S168" s="106">
        <f t="shared" si="136"/>
        <v>6.4503489472443221E-2</v>
      </c>
      <c r="T168" s="106">
        <f t="shared" si="137"/>
        <v>1.0120889167997973</v>
      </c>
      <c r="U168" s="106">
        <f t="shared" si="138"/>
        <v>-0.27354953376811864</v>
      </c>
      <c r="V168" s="106">
        <f t="shared" si="139"/>
        <v>3.2637285164611285E-2</v>
      </c>
      <c r="W168" s="106">
        <f t="shared" si="140"/>
        <v>3.9408578055883936E-3</v>
      </c>
      <c r="X168" s="106">
        <f t="shared" si="141"/>
        <v>-5.9018893377412951E-2</v>
      </c>
      <c r="Y168" s="106">
        <f t="shared" si="142"/>
        <v>0.20998925295177173</v>
      </c>
      <c r="Z168" s="106">
        <f t="shared" si="143"/>
        <v>-0.24157639578999124</v>
      </c>
      <c r="AA168" s="106">
        <f t="shared" si="144"/>
        <v>7.9803188825451343E-3</v>
      </c>
      <c r="AB168" s="7">
        <f t="shared" si="145"/>
        <v>108.71430994059246</v>
      </c>
      <c r="AC168" s="7">
        <f t="shared" si="109"/>
        <v>107.74157309570313</v>
      </c>
      <c r="AD168" s="7">
        <f t="shared" si="110"/>
        <v>108.91186666666665</v>
      </c>
      <c r="AE168" s="7">
        <f t="shared" si="146"/>
        <v>109.09469999999999</v>
      </c>
      <c r="AF168" s="7">
        <f t="shared" si="147"/>
        <v>109.1091</v>
      </c>
      <c r="AG168" s="7">
        <f>IFERROR(AC168/'2019(2018=100)'!AF168*100-100,"")</f>
        <v>0.42972035230654626</v>
      </c>
      <c r="AH168" s="7">
        <f t="shared" si="148"/>
        <v>1.0862042731861692</v>
      </c>
      <c r="AI168" s="7">
        <f t="shared" si="149"/>
        <v>0.16787273869147157</v>
      </c>
      <c r="AJ168" s="7">
        <f t="shared" si="150"/>
        <v>1.3199541315955798E-2</v>
      </c>
    </row>
    <row r="169" spans="1:36" ht="12" customHeight="1" x14ac:dyDescent="0.2">
      <c r="A169" s="3" t="s">
        <v>27</v>
      </c>
      <c r="B169" s="1" t="s">
        <v>303</v>
      </c>
      <c r="C169" s="20">
        <v>102.8023</v>
      </c>
      <c r="D169" s="7">
        <v>102.91890716552734</v>
      </c>
      <c r="E169" s="7">
        <v>103.03060150146484</v>
      </c>
      <c r="F169" s="108">
        <v>103.11020000000001</v>
      </c>
      <c r="G169" s="187">
        <v>103.2199</v>
      </c>
      <c r="H169" s="106">
        <v>103.1921</v>
      </c>
      <c r="I169" s="106">
        <v>103.1422</v>
      </c>
      <c r="J169" s="106">
        <v>103.1395</v>
      </c>
      <c r="K169" s="106">
        <v>103.2492</v>
      </c>
      <c r="L169" s="7">
        <v>103.4937</v>
      </c>
      <c r="M169" s="7">
        <v>103.352</v>
      </c>
      <c r="N169" s="7">
        <v>103.5754</v>
      </c>
      <c r="O169" s="7">
        <v>103.5724</v>
      </c>
      <c r="P169" s="106">
        <f t="shared" si="133"/>
        <v>0.11342855707250976</v>
      </c>
      <c r="Q169" s="106">
        <f t="shared" si="134"/>
        <v>0.10852654678683393</v>
      </c>
      <c r="R169" s="106">
        <f t="shared" si="135"/>
        <v>7.7257142417082036E-2</v>
      </c>
      <c r="S169" s="106">
        <f t="shared" si="136"/>
        <v>0.10639102630001673</v>
      </c>
      <c r="T169" s="106">
        <f t="shared" si="137"/>
        <v>-2.6932791060644945E-2</v>
      </c>
      <c r="U169" s="106">
        <f t="shared" si="138"/>
        <v>-4.835641488058684E-2</v>
      </c>
      <c r="V169" s="106">
        <f t="shared" si="139"/>
        <v>-2.6177452100171195E-3</v>
      </c>
      <c r="W169" s="106">
        <f t="shared" si="140"/>
        <v>0.1063608026023104</v>
      </c>
      <c r="X169" s="106">
        <f t="shared" si="141"/>
        <v>0.23680570890623187</v>
      </c>
      <c r="Y169" s="106">
        <f t="shared" si="142"/>
        <v>-0.13691654661104735</v>
      </c>
      <c r="Z169" s="106">
        <f t="shared" si="143"/>
        <v>0.21615450112237511</v>
      </c>
      <c r="AA169" s="106">
        <f t="shared" si="144"/>
        <v>-2.8964406606206694E-3</v>
      </c>
      <c r="AB169" s="7">
        <f t="shared" si="145"/>
        <v>103.24967572224934</v>
      </c>
      <c r="AC169" s="7">
        <f t="shared" si="109"/>
        <v>103.01990288899741</v>
      </c>
      <c r="AD169" s="7">
        <f t="shared" si="110"/>
        <v>103.18473333333333</v>
      </c>
      <c r="AE169" s="7">
        <f t="shared" si="146"/>
        <v>103.29413333333333</v>
      </c>
      <c r="AF169" s="7">
        <f t="shared" si="147"/>
        <v>103.49993333333333</v>
      </c>
      <c r="AG169" s="7">
        <f>IFERROR(AC169/'2019(2018=100)'!AF169*100-100,"")</f>
        <v>0.3710115238709335</v>
      </c>
      <c r="AH169" s="7">
        <f t="shared" si="148"/>
        <v>0.15999864076121639</v>
      </c>
      <c r="AI169" s="7">
        <f t="shared" si="149"/>
        <v>0.10602343628353594</v>
      </c>
      <c r="AJ169" s="7">
        <f t="shared" si="150"/>
        <v>0.19923687179395699</v>
      </c>
    </row>
    <row r="170" spans="1:36" ht="12" customHeight="1" x14ac:dyDescent="0.2">
      <c r="A170" s="3" t="s">
        <v>29</v>
      </c>
      <c r="B170" s="1" t="s">
        <v>304</v>
      </c>
      <c r="C170" s="20">
        <v>106.21550000000001</v>
      </c>
      <c r="D170" s="7">
        <v>106.68522644042969</v>
      </c>
      <c r="E170" s="7">
        <v>107.13875579833984</v>
      </c>
      <c r="F170" s="108">
        <v>107.3849</v>
      </c>
      <c r="G170" s="187">
        <v>107.405</v>
      </c>
      <c r="H170" s="106">
        <v>107.7225</v>
      </c>
      <c r="I170" s="106">
        <v>107.37309999999999</v>
      </c>
      <c r="J170" s="106">
        <v>107.86239999999999</v>
      </c>
      <c r="K170" s="106">
        <v>107.86669999999999</v>
      </c>
      <c r="L170" s="7">
        <v>108.0211</v>
      </c>
      <c r="M170" s="7">
        <v>108.2132</v>
      </c>
      <c r="N170" s="7">
        <v>108.7557</v>
      </c>
      <c r="O170" s="7">
        <v>108.75579999999999</v>
      </c>
      <c r="P170" s="106">
        <f t="shared" si="133"/>
        <v>0.44223907097334347</v>
      </c>
      <c r="Q170" s="106">
        <f t="shared" si="134"/>
        <v>0.42510980483636729</v>
      </c>
      <c r="R170" s="106">
        <f t="shared" si="135"/>
        <v>0.22974338261259675</v>
      </c>
      <c r="S170" s="106">
        <f t="shared" si="136"/>
        <v>1.8717715432984505E-2</v>
      </c>
      <c r="T170" s="106">
        <f t="shared" si="137"/>
        <v>0.29561007401891004</v>
      </c>
      <c r="U170" s="106">
        <f t="shared" si="138"/>
        <v>-0.32435192276450664</v>
      </c>
      <c r="V170" s="106">
        <f t="shared" si="139"/>
        <v>0.45570072951232987</v>
      </c>
      <c r="W170" s="106">
        <f t="shared" si="140"/>
        <v>3.9865606550506527E-3</v>
      </c>
      <c r="X170" s="106">
        <f t="shared" si="141"/>
        <v>0.14313963438208077</v>
      </c>
      <c r="Y170" s="106">
        <f t="shared" si="142"/>
        <v>0.17783562655813512</v>
      </c>
      <c r="Z170" s="106">
        <f t="shared" si="143"/>
        <v>0.50132516181020037</v>
      </c>
      <c r="AA170" s="106">
        <f t="shared" si="144"/>
        <v>9.1949203564922755E-5</v>
      </c>
      <c r="AB170" s="7">
        <f t="shared" si="145"/>
        <v>107.76536518656411</v>
      </c>
      <c r="AC170" s="7">
        <f t="shared" si="109"/>
        <v>107.06962741292318</v>
      </c>
      <c r="AD170" s="7">
        <f t="shared" si="110"/>
        <v>107.50019999999999</v>
      </c>
      <c r="AE170" s="7">
        <f t="shared" si="146"/>
        <v>107.91673333333334</v>
      </c>
      <c r="AF170" s="7">
        <f t="shared" si="147"/>
        <v>108.5749</v>
      </c>
      <c r="AG170" s="7">
        <f>IFERROR(AC170/'2019(2018=100)'!AF170*100-100,"")</f>
        <v>0.9028488995766395</v>
      </c>
      <c r="AH170" s="7">
        <f t="shared" si="148"/>
        <v>0.40214260335125118</v>
      </c>
      <c r="AI170" s="7">
        <f t="shared" si="149"/>
        <v>0.38747214733865576</v>
      </c>
      <c r="AJ170" s="7">
        <f t="shared" si="150"/>
        <v>0.60988379312196628</v>
      </c>
    </row>
    <row r="171" spans="1:36" ht="12" customHeight="1" x14ac:dyDescent="0.2">
      <c r="A171" s="3" t="s">
        <v>31</v>
      </c>
      <c r="B171" s="1" t="s">
        <v>32</v>
      </c>
      <c r="C171" s="20">
        <v>105.88939999999999</v>
      </c>
      <c r="D171" s="7">
        <v>106.23818969726563</v>
      </c>
      <c r="E171" s="7">
        <v>106.41747283935547</v>
      </c>
      <c r="F171" s="108">
        <v>106.691</v>
      </c>
      <c r="G171" s="187">
        <v>106.691</v>
      </c>
      <c r="H171" s="106">
        <v>106.691</v>
      </c>
      <c r="I171" s="106">
        <v>107.3216</v>
      </c>
      <c r="J171" s="106">
        <v>107.4353</v>
      </c>
      <c r="K171" s="106">
        <v>107.8321</v>
      </c>
      <c r="L171" s="7">
        <v>107.85980000000001</v>
      </c>
      <c r="M171" s="7">
        <v>107.85980000000001</v>
      </c>
      <c r="N171" s="7">
        <v>107.85980000000001</v>
      </c>
      <c r="O171" s="7">
        <v>107.90089999999999</v>
      </c>
      <c r="P171" s="106">
        <f t="shared" si="133"/>
        <v>0.32939056908966791</v>
      </c>
      <c r="Q171" s="106">
        <f t="shared" si="134"/>
        <v>0.16875583309609965</v>
      </c>
      <c r="R171" s="106">
        <f t="shared" si="135"/>
        <v>0.2570321896832013</v>
      </c>
      <c r="S171" s="106">
        <f t="shared" si="136"/>
        <v>0</v>
      </c>
      <c r="T171" s="106">
        <f t="shared" si="137"/>
        <v>0</v>
      </c>
      <c r="U171" s="106">
        <f t="shared" si="138"/>
        <v>0.59105266611054219</v>
      </c>
      <c r="V171" s="106">
        <f t="shared" si="139"/>
        <v>0.10594325839346652</v>
      </c>
      <c r="W171" s="106">
        <f t="shared" si="140"/>
        <v>0.36933856935290521</v>
      </c>
      <c r="X171" s="106">
        <f t="shared" si="141"/>
        <v>2.5688083604052281E-2</v>
      </c>
      <c r="Y171" s="106">
        <f t="shared" si="142"/>
        <v>0</v>
      </c>
      <c r="Z171" s="106">
        <f t="shared" si="143"/>
        <v>0</v>
      </c>
      <c r="AA171" s="106">
        <f t="shared" si="144"/>
        <v>3.8105021518660465E-2</v>
      </c>
      <c r="AB171" s="7">
        <f t="shared" si="145"/>
        <v>107.23316354471842</v>
      </c>
      <c r="AC171" s="7">
        <f t="shared" si="109"/>
        <v>106.44888751220704</v>
      </c>
      <c r="AD171" s="7">
        <f t="shared" si="110"/>
        <v>106.9012</v>
      </c>
      <c r="AE171" s="7">
        <f t="shared" si="146"/>
        <v>107.70906666666667</v>
      </c>
      <c r="AF171" s="7">
        <f t="shared" si="147"/>
        <v>107.87349999999999</v>
      </c>
      <c r="AG171" s="7">
        <f>IFERROR(AC171/'2019(2018=100)'!AF171*100-100,"")</f>
        <v>0.70221491582080375</v>
      </c>
      <c r="AH171" s="7">
        <f t="shared" si="148"/>
        <v>0.42491048837038647</v>
      </c>
      <c r="AI171" s="7">
        <f t="shared" si="149"/>
        <v>0.75571337521624571</v>
      </c>
      <c r="AJ171" s="7">
        <f t="shared" si="150"/>
        <v>0.15266433775924781</v>
      </c>
    </row>
    <row r="172" spans="1:36" ht="12" customHeight="1" x14ac:dyDescent="0.2">
      <c r="A172" s="3" t="s">
        <v>33</v>
      </c>
      <c r="B172" s="1" t="s">
        <v>43</v>
      </c>
      <c r="C172" s="20">
        <v>102.0339</v>
      </c>
      <c r="D172" s="7">
        <v>102.03511810302734</v>
      </c>
      <c r="E172" s="7">
        <v>102.19425201416016</v>
      </c>
      <c r="F172" s="108">
        <v>102.1001</v>
      </c>
      <c r="G172" s="187">
        <v>102.1615</v>
      </c>
      <c r="H172" s="106">
        <v>102.1733</v>
      </c>
      <c r="I172" s="106">
        <v>102.3287</v>
      </c>
      <c r="J172" s="106">
        <v>102.376</v>
      </c>
      <c r="K172" s="106">
        <v>102.3895</v>
      </c>
      <c r="L172" s="7">
        <v>102.3895</v>
      </c>
      <c r="M172" s="7">
        <v>102.3921</v>
      </c>
      <c r="N172" s="7">
        <v>102.3753</v>
      </c>
      <c r="O172" s="7">
        <v>102.3912</v>
      </c>
      <c r="P172" s="106">
        <f t="shared" si="133"/>
        <v>1.193821884044155E-3</v>
      </c>
      <c r="Q172" s="106">
        <f t="shared" si="134"/>
        <v>0.15595994211732034</v>
      </c>
      <c r="R172" s="106">
        <f t="shared" si="135"/>
        <v>-9.213044012213345E-2</v>
      </c>
      <c r="S172" s="106">
        <f t="shared" si="136"/>
        <v>6.0137061569975003E-2</v>
      </c>
      <c r="T172" s="106">
        <f t="shared" si="137"/>
        <v>1.1550339413574306E-2</v>
      </c>
      <c r="U172" s="106">
        <f t="shared" si="138"/>
        <v>0.15209452958846725</v>
      </c>
      <c r="V172" s="106">
        <f t="shared" si="139"/>
        <v>4.6223591231012051E-2</v>
      </c>
      <c r="W172" s="106">
        <f t="shared" si="140"/>
        <v>1.3186684379149938E-2</v>
      </c>
      <c r="X172" s="106">
        <f t="shared" si="141"/>
        <v>0</v>
      </c>
      <c r="Y172" s="106">
        <f t="shared" si="142"/>
        <v>2.5393228797838674E-3</v>
      </c>
      <c r="Z172" s="106">
        <f t="shared" si="143"/>
        <v>-1.6407515814208296E-2</v>
      </c>
      <c r="AA172" s="106">
        <f t="shared" si="144"/>
        <v>1.5531090018797045E-2</v>
      </c>
      <c r="AB172" s="7">
        <f t="shared" si="145"/>
        <v>102.27554750976562</v>
      </c>
      <c r="AC172" s="7">
        <f t="shared" si="109"/>
        <v>102.10982337239584</v>
      </c>
      <c r="AD172" s="7">
        <f t="shared" si="110"/>
        <v>102.22116666666666</v>
      </c>
      <c r="AE172" s="7">
        <f t="shared" si="146"/>
        <v>102.38499999999999</v>
      </c>
      <c r="AF172" s="7">
        <f t="shared" si="147"/>
        <v>102.38619999999999</v>
      </c>
      <c r="AG172" s="7">
        <f>IFERROR(AC172/'2019(2018=100)'!AF172*100-100,"")</f>
        <v>9.1315182874524226E-2</v>
      </c>
      <c r="AH172" s="7">
        <f t="shared" si="148"/>
        <v>0.10904268619167112</v>
      </c>
      <c r="AI172" s="7">
        <f t="shared" si="149"/>
        <v>0.16027339412742947</v>
      </c>
      <c r="AJ172" s="7">
        <f t="shared" si="150"/>
        <v>1.1720466865199342E-3</v>
      </c>
    </row>
    <row r="173" spans="1:36" ht="12" customHeight="1" x14ac:dyDescent="0.2">
      <c r="A173" s="3" t="s">
        <v>34</v>
      </c>
      <c r="B173" s="1" t="s">
        <v>305</v>
      </c>
      <c r="C173" s="20">
        <v>106.8263</v>
      </c>
      <c r="D173" s="7">
        <v>106.8262939453125</v>
      </c>
      <c r="E173" s="7">
        <v>106.8262939453125</v>
      </c>
      <c r="F173" s="108">
        <v>106.80410000000001</v>
      </c>
      <c r="G173" s="187">
        <v>106.88639999999999</v>
      </c>
      <c r="H173" s="106">
        <v>106.8852</v>
      </c>
      <c r="I173" s="106">
        <v>106.87949999999999</v>
      </c>
      <c r="J173" s="106">
        <v>106.87949999999999</v>
      </c>
      <c r="K173" s="106">
        <v>106.807</v>
      </c>
      <c r="L173" s="7">
        <v>106.7902</v>
      </c>
      <c r="M173" s="7">
        <v>106.7902</v>
      </c>
      <c r="N173" s="7">
        <v>106.7578</v>
      </c>
      <c r="O173" s="7">
        <v>106.7578</v>
      </c>
      <c r="P173" s="106">
        <f t="shared" si="133"/>
        <v>-5.6677873345734042E-6</v>
      </c>
      <c r="Q173" s="106">
        <f t="shared" si="134"/>
        <v>0</v>
      </c>
      <c r="R173" s="106">
        <f t="shared" si="135"/>
        <v>-2.0775732727244645E-2</v>
      </c>
      <c r="S173" s="106">
        <f t="shared" si="136"/>
        <v>7.7056966914184954E-2</v>
      </c>
      <c r="T173" s="106">
        <f t="shared" si="137"/>
        <v>-1.1226872642282615E-3</v>
      </c>
      <c r="U173" s="106">
        <f t="shared" si="138"/>
        <v>-5.3328243760546457E-3</v>
      </c>
      <c r="V173" s="106">
        <f t="shared" si="139"/>
        <v>0</v>
      </c>
      <c r="W173" s="106">
        <f t="shared" si="140"/>
        <v>-6.7833401166723206E-2</v>
      </c>
      <c r="X173" s="106">
        <f t="shared" si="141"/>
        <v>-1.572930613163237E-2</v>
      </c>
      <c r="Y173" s="106">
        <f t="shared" si="142"/>
        <v>0</v>
      </c>
      <c r="Z173" s="106">
        <f t="shared" si="143"/>
        <v>-3.0339862646570737E-2</v>
      </c>
      <c r="AA173" s="106">
        <f t="shared" si="144"/>
        <v>0</v>
      </c>
      <c r="AB173" s="7">
        <f t="shared" si="145"/>
        <v>106.82419065755209</v>
      </c>
      <c r="AC173" s="7">
        <f t="shared" si="109"/>
        <v>106.81889596354166</v>
      </c>
      <c r="AD173" s="7">
        <f t="shared" si="110"/>
        <v>106.88369999999999</v>
      </c>
      <c r="AE173" s="7">
        <f t="shared" si="146"/>
        <v>106.82556666666666</v>
      </c>
      <c r="AF173" s="7">
        <f t="shared" si="147"/>
        <v>106.76859999999999</v>
      </c>
      <c r="AG173" s="7">
        <f>IFERROR(AC173/'2019(2018=100)'!AF173*100-100,"")</f>
        <v>-8.1511423604752054E-4</v>
      </c>
      <c r="AH173" s="7">
        <f t="shared" si="148"/>
        <v>6.0667203001656844E-2</v>
      </c>
      <c r="AI173" s="7">
        <f t="shared" si="149"/>
        <v>-5.4389334700545078E-2</v>
      </c>
      <c r="AJ173" s="7">
        <f t="shared" si="150"/>
        <v>-5.3326809718143409E-2</v>
      </c>
    </row>
    <row r="174" spans="1:36" ht="12" customHeight="1" x14ac:dyDescent="0.2">
      <c r="A174" s="3"/>
      <c r="B174" s="1" t="s">
        <v>306</v>
      </c>
      <c r="C174" s="20">
        <v>105.1841</v>
      </c>
      <c r="D174" s="7">
        <v>105.19992828369141</v>
      </c>
      <c r="E174" s="7">
        <v>105.75034332275391</v>
      </c>
      <c r="F174" s="108">
        <v>105.96380000000001</v>
      </c>
      <c r="G174" s="187">
        <v>105.96380000000001</v>
      </c>
      <c r="H174" s="106">
        <v>106.1716</v>
      </c>
      <c r="I174" s="106">
        <v>106.396</v>
      </c>
      <c r="J174" s="106">
        <v>107.0003</v>
      </c>
      <c r="K174" s="106">
        <v>107.309</v>
      </c>
      <c r="L174" s="7">
        <v>107.309</v>
      </c>
      <c r="M174" s="7">
        <v>107.3051</v>
      </c>
      <c r="N174" s="7">
        <v>107.3051</v>
      </c>
      <c r="O174" s="7">
        <v>107.1138</v>
      </c>
      <c r="P174" s="106">
        <f t="shared" si="133"/>
        <v>1.5048171435978475E-2</v>
      </c>
      <c r="Q174" s="106">
        <f t="shared" si="134"/>
        <v>0.52320856871517663</v>
      </c>
      <c r="R174" s="106">
        <f t="shared" si="135"/>
        <v>0.20184963049683802</v>
      </c>
      <c r="S174" s="106">
        <f t="shared" si="136"/>
        <v>0</v>
      </c>
      <c r="T174" s="106">
        <f t="shared" si="137"/>
        <v>0.19610470745668351</v>
      </c>
      <c r="U174" s="106">
        <f t="shared" si="138"/>
        <v>0.21135595583000111</v>
      </c>
      <c r="V174" s="106">
        <f t="shared" si="139"/>
        <v>0.56797248016842161</v>
      </c>
      <c r="W174" s="106">
        <f t="shared" si="140"/>
        <v>0.28850386400785055</v>
      </c>
      <c r="X174" s="106">
        <f t="shared" si="141"/>
        <v>0</v>
      </c>
      <c r="Y174" s="106">
        <f t="shared" si="142"/>
        <v>-3.6343643124041591E-3</v>
      </c>
      <c r="Z174" s="106">
        <f t="shared" si="143"/>
        <v>0</v>
      </c>
      <c r="AA174" s="106">
        <f t="shared" si="144"/>
        <v>-0.17827670819001185</v>
      </c>
      <c r="AB174" s="7">
        <f t="shared" si="145"/>
        <v>106.56564763387046</v>
      </c>
      <c r="AC174" s="7">
        <f t="shared" si="109"/>
        <v>105.6380238688151</v>
      </c>
      <c r="AD174" s="7">
        <f t="shared" si="110"/>
        <v>106.17713333333334</v>
      </c>
      <c r="AE174" s="7">
        <f t="shared" si="146"/>
        <v>107.20609999999999</v>
      </c>
      <c r="AF174" s="7">
        <f t="shared" si="147"/>
        <v>107.24133333333333</v>
      </c>
      <c r="AG174" s="7">
        <f>IFERROR(AC174/'2019(2018=100)'!AF174*100-100,"")</f>
        <v>0.43155179234798879</v>
      </c>
      <c r="AH174" s="7">
        <f t="shared" si="148"/>
        <v>0.51033656705632779</v>
      </c>
      <c r="AI174" s="7">
        <f t="shared" si="149"/>
        <v>0.96910383089388574</v>
      </c>
      <c r="AJ174" s="7">
        <f t="shared" si="150"/>
        <v>3.2865045303708484E-2</v>
      </c>
    </row>
    <row r="175" spans="1:36" ht="12" customHeight="1" x14ac:dyDescent="0.2">
      <c r="A175" s="3"/>
      <c r="B175" s="1" t="s">
        <v>307</v>
      </c>
      <c r="C175" s="20">
        <v>100</v>
      </c>
      <c r="D175" s="7">
        <v>100</v>
      </c>
      <c r="E175" s="7">
        <v>100</v>
      </c>
      <c r="F175" s="108">
        <v>100</v>
      </c>
      <c r="G175" s="187">
        <v>100</v>
      </c>
      <c r="H175" s="106">
        <v>100</v>
      </c>
      <c r="I175" s="106">
        <v>100</v>
      </c>
      <c r="J175" s="106">
        <v>100</v>
      </c>
      <c r="K175" s="106">
        <v>100</v>
      </c>
      <c r="L175" s="7">
        <v>100</v>
      </c>
      <c r="M175" s="7">
        <v>100</v>
      </c>
      <c r="N175" s="7">
        <v>100</v>
      </c>
      <c r="O175" s="7">
        <v>100</v>
      </c>
      <c r="P175" s="106">
        <f t="shared" si="133"/>
        <v>0</v>
      </c>
      <c r="Q175" s="106">
        <f t="shared" si="134"/>
        <v>0</v>
      </c>
      <c r="R175" s="106">
        <f t="shared" si="135"/>
        <v>0</v>
      </c>
      <c r="S175" s="106">
        <f t="shared" si="136"/>
        <v>0</v>
      </c>
      <c r="T175" s="106">
        <f t="shared" si="137"/>
        <v>0</v>
      </c>
      <c r="U175" s="106">
        <f t="shared" si="138"/>
        <v>0</v>
      </c>
      <c r="V175" s="106">
        <f t="shared" si="139"/>
        <v>0</v>
      </c>
      <c r="W175" s="106">
        <f t="shared" si="140"/>
        <v>0</v>
      </c>
      <c r="X175" s="106">
        <f t="shared" si="141"/>
        <v>0</v>
      </c>
      <c r="Y175" s="106">
        <f t="shared" si="142"/>
        <v>0</v>
      </c>
      <c r="Z175" s="106">
        <f t="shared" si="143"/>
        <v>0</v>
      </c>
      <c r="AA175" s="106">
        <f t="shared" si="144"/>
        <v>0</v>
      </c>
      <c r="AB175" s="7">
        <f t="shared" si="145"/>
        <v>100</v>
      </c>
      <c r="AC175" s="7">
        <f t="shared" si="109"/>
        <v>100</v>
      </c>
      <c r="AD175" s="7">
        <f t="shared" si="110"/>
        <v>100</v>
      </c>
      <c r="AE175" s="7">
        <f t="shared" si="146"/>
        <v>100</v>
      </c>
      <c r="AF175" s="7">
        <f t="shared" si="147"/>
        <v>100</v>
      </c>
      <c r="AG175" s="7">
        <f>IFERROR(AC175/'2019(2018=100)'!AF175*100-100,"")</f>
        <v>0</v>
      </c>
      <c r="AH175" s="7">
        <f t="shared" si="148"/>
        <v>0</v>
      </c>
      <c r="AI175" s="7">
        <f t="shared" si="149"/>
        <v>0</v>
      </c>
      <c r="AJ175" s="7">
        <f t="shared" si="150"/>
        <v>0</v>
      </c>
    </row>
    <row r="176" spans="1:36" ht="12" customHeight="1" x14ac:dyDescent="0.2">
      <c r="A176" s="3"/>
      <c r="B176" s="1" t="s">
        <v>308</v>
      </c>
      <c r="C176" s="20">
        <v>101.8925</v>
      </c>
      <c r="D176" s="7">
        <v>101.9593505859375</v>
      </c>
      <c r="E176" s="7">
        <v>101.99587249755859</v>
      </c>
      <c r="F176" s="108">
        <v>102.199</v>
      </c>
      <c r="G176" s="187">
        <v>102.9148</v>
      </c>
      <c r="H176" s="106">
        <v>103.0124</v>
      </c>
      <c r="I176" s="106">
        <v>103.09</v>
      </c>
      <c r="J176" s="106">
        <v>103.1628</v>
      </c>
      <c r="K176" s="106">
        <v>103.1628</v>
      </c>
      <c r="L176" s="7">
        <v>103.2252</v>
      </c>
      <c r="M176" s="7">
        <v>103.3172</v>
      </c>
      <c r="N176" s="7">
        <v>103.6755</v>
      </c>
      <c r="O176" s="7">
        <v>103.6755</v>
      </c>
      <c r="P176" s="106">
        <f t="shared" si="133"/>
        <v>6.5608936808402518E-2</v>
      </c>
      <c r="Q176" s="106">
        <f t="shared" si="134"/>
        <v>3.582007085294947E-2</v>
      </c>
      <c r="R176" s="106">
        <f t="shared" si="135"/>
        <v>0.19915266909087848</v>
      </c>
      <c r="S176" s="106">
        <f t="shared" si="136"/>
        <v>0.70039824264425476</v>
      </c>
      <c r="T176" s="106">
        <f t="shared" si="137"/>
        <v>9.4835728194581748E-2</v>
      </c>
      <c r="U176" s="106">
        <f t="shared" si="138"/>
        <v>7.5330736882179394E-2</v>
      </c>
      <c r="V176" s="106">
        <f t="shared" si="139"/>
        <v>7.0617906683480669E-2</v>
      </c>
      <c r="W176" s="106">
        <f t="shared" si="140"/>
        <v>0</v>
      </c>
      <c r="X176" s="106">
        <f t="shared" si="141"/>
        <v>6.0486919703620856E-2</v>
      </c>
      <c r="Y176" s="106">
        <f t="shared" si="142"/>
        <v>8.9125523612437973E-2</v>
      </c>
      <c r="Z176" s="106">
        <f t="shared" si="143"/>
        <v>0.34679608042029031</v>
      </c>
      <c r="AA176" s="106">
        <f t="shared" si="144"/>
        <v>0</v>
      </c>
      <c r="AB176" s="7">
        <f t="shared" si="145"/>
        <v>102.9492019236247</v>
      </c>
      <c r="AC176" s="7">
        <f t="shared" si="109"/>
        <v>102.05140769449871</v>
      </c>
      <c r="AD176" s="7">
        <f t="shared" si="110"/>
        <v>103.00573333333334</v>
      </c>
      <c r="AE176" s="7">
        <f t="shared" si="146"/>
        <v>103.1836</v>
      </c>
      <c r="AF176" s="7">
        <f t="shared" si="147"/>
        <v>103.55606666666667</v>
      </c>
      <c r="AG176" s="7">
        <f>IFERROR(AC176/'2019(2018=100)'!AF176*100-100,"")</f>
        <v>0.15595622297882983</v>
      </c>
      <c r="AH176" s="7">
        <f t="shared" si="148"/>
        <v>0.93514206260780952</v>
      </c>
      <c r="AI176" s="7">
        <f t="shared" si="149"/>
        <v>0.17267647237757444</v>
      </c>
      <c r="AJ176" s="7">
        <f t="shared" si="150"/>
        <v>0.36097467685434026</v>
      </c>
    </row>
    <row r="177" spans="1:36" ht="12" customHeight="1" x14ac:dyDescent="0.2">
      <c r="A177" s="3"/>
      <c r="B177" s="1" t="s">
        <v>309</v>
      </c>
      <c r="C177" s="20">
        <v>106.0136</v>
      </c>
      <c r="D177" s="7">
        <v>106.4873046875</v>
      </c>
      <c r="E177" s="7">
        <v>106.98343658447266</v>
      </c>
      <c r="F177" s="108">
        <v>107.49209999999999</v>
      </c>
      <c r="G177" s="187">
        <v>107.6965</v>
      </c>
      <c r="H177" s="106">
        <v>107.77209999999999</v>
      </c>
      <c r="I177" s="106">
        <v>108.0073</v>
      </c>
      <c r="J177" s="106">
        <v>107.9747</v>
      </c>
      <c r="K177" s="106">
        <v>108.3218</v>
      </c>
      <c r="L177" s="7">
        <v>108.4332</v>
      </c>
      <c r="M177" s="7">
        <v>108.3595</v>
      </c>
      <c r="N177" s="7">
        <v>108.46469999999999</v>
      </c>
      <c r="O177" s="7">
        <v>108.62990000000001</v>
      </c>
      <c r="P177" s="106">
        <f t="shared" si="133"/>
        <v>0.44683388499211674</v>
      </c>
      <c r="Q177" s="106">
        <f t="shared" si="134"/>
        <v>0.4659070848197473</v>
      </c>
      <c r="R177" s="106">
        <f t="shared" si="135"/>
        <v>0.47545997003537366</v>
      </c>
      <c r="S177" s="106">
        <f t="shared" si="136"/>
        <v>0.19015350895554661</v>
      </c>
      <c r="T177" s="106">
        <f t="shared" si="137"/>
        <v>7.0197267320665446E-2</v>
      </c>
      <c r="U177" s="106">
        <f t="shared" si="138"/>
        <v>0.21823830100740338</v>
      </c>
      <c r="V177" s="106">
        <f t="shared" si="139"/>
        <v>-3.0183145028161107E-2</v>
      </c>
      <c r="W177" s="106">
        <f t="shared" si="140"/>
        <v>0.3214641948530641</v>
      </c>
      <c r="X177" s="106">
        <f t="shared" si="141"/>
        <v>0.10284171791828101</v>
      </c>
      <c r="Y177" s="106">
        <f t="shared" si="142"/>
        <v>-6.796811308713302E-2</v>
      </c>
      <c r="Z177" s="106">
        <f t="shared" si="143"/>
        <v>9.7084242729053472E-2</v>
      </c>
      <c r="AA177" s="106">
        <f t="shared" si="144"/>
        <v>0.15230761713257834</v>
      </c>
      <c r="AB177" s="7">
        <f t="shared" si="145"/>
        <v>107.88521177266438</v>
      </c>
      <c r="AC177" s="7">
        <f t="shared" si="109"/>
        <v>106.98761375732421</v>
      </c>
      <c r="AD177" s="7">
        <f t="shared" si="110"/>
        <v>107.82529999999998</v>
      </c>
      <c r="AE177" s="7">
        <f t="shared" si="146"/>
        <v>108.24323333333332</v>
      </c>
      <c r="AF177" s="7">
        <f t="shared" si="147"/>
        <v>108.48469999999999</v>
      </c>
      <c r="AG177" s="7">
        <f>IFERROR(AC177/'2019(2018=100)'!AF177*100-100,"")</f>
        <v>1.0416176816142553</v>
      </c>
      <c r="AH177" s="7">
        <f t="shared" si="148"/>
        <v>0.78297497556667395</v>
      </c>
      <c r="AI177" s="7">
        <f t="shared" si="149"/>
        <v>0.38760229123715817</v>
      </c>
      <c r="AJ177" s="7">
        <f t="shared" si="150"/>
        <v>0.2230778398157014</v>
      </c>
    </row>
    <row r="178" spans="1:36" s="46" customFormat="1" ht="12" customHeight="1" x14ac:dyDescent="0.2">
      <c r="A178" s="54" t="s">
        <v>36</v>
      </c>
      <c r="B178" s="46" t="s">
        <v>37</v>
      </c>
      <c r="C178" s="20">
        <v>103.00960000000001</v>
      </c>
      <c r="D178" s="109">
        <v>102.779296875</v>
      </c>
      <c r="E178" s="109">
        <v>103.25991821289063</v>
      </c>
      <c r="F178" s="110">
        <v>103.30719999999999</v>
      </c>
      <c r="G178" s="186">
        <v>103.3991</v>
      </c>
      <c r="H178" s="105">
        <v>103.3764</v>
      </c>
      <c r="I178" s="105">
        <v>103.54349999999999</v>
      </c>
      <c r="J178" s="105">
        <v>103.4432</v>
      </c>
      <c r="K178" s="105">
        <v>103.4375</v>
      </c>
      <c r="L178" s="109">
        <v>103.4889</v>
      </c>
      <c r="M178" s="109">
        <v>103.4525</v>
      </c>
      <c r="N178" s="109">
        <v>103.6554</v>
      </c>
      <c r="O178" s="109">
        <v>104.1814</v>
      </c>
      <c r="P178" s="105">
        <f t="shared" si="133"/>
        <v>-0.22357442898525903</v>
      </c>
      <c r="Q178" s="105">
        <f t="shared" si="134"/>
        <v>0.4676246603196148</v>
      </c>
      <c r="R178" s="105">
        <f t="shared" si="135"/>
        <v>4.5789099902137309E-2</v>
      </c>
      <c r="S178" s="105">
        <f t="shared" si="136"/>
        <v>8.8957981631494931E-2</v>
      </c>
      <c r="T178" s="105">
        <f t="shared" si="137"/>
        <v>-2.1953769423518565E-2</v>
      </c>
      <c r="U178" s="105">
        <f t="shared" si="138"/>
        <v>0.16164230907634192</v>
      </c>
      <c r="V178" s="105">
        <f t="shared" si="139"/>
        <v>-9.6867500132773898E-2</v>
      </c>
      <c r="W178" s="105">
        <f t="shared" si="140"/>
        <v>-5.5102703706069178E-3</v>
      </c>
      <c r="X178" s="105">
        <f t="shared" si="141"/>
        <v>4.9691842900315919E-2</v>
      </c>
      <c r="Y178" s="105">
        <f t="shared" si="142"/>
        <v>-3.5172854286784627E-2</v>
      </c>
      <c r="Z178" s="105">
        <f t="shared" si="143"/>
        <v>0.19612865807978608</v>
      </c>
      <c r="AA178" s="105">
        <f t="shared" si="144"/>
        <v>0.50745064897728298</v>
      </c>
      <c r="AB178" s="109">
        <f t="shared" si="145"/>
        <v>103.44369292399089</v>
      </c>
      <c r="AC178" s="109">
        <f t="shared" si="109"/>
        <v>103.11547169596354</v>
      </c>
      <c r="AD178" s="109">
        <f t="shared" si="110"/>
        <v>103.43966666666667</v>
      </c>
      <c r="AE178" s="109">
        <f t="shared" si="146"/>
        <v>103.45653333333333</v>
      </c>
      <c r="AF178" s="109">
        <f t="shared" si="147"/>
        <v>103.76310000000001</v>
      </c>
      <c r="AG178" s="109">
        <f>IFERROR(AC178/'2019(2018=100)'!AF178*100-100,"")</f>
        <v>0.30967630351905484</v>
      </c>
      <c r="AH178" s="109">
        <f t="shared" si="148"/>
        <v>0.31439992987571941</v>
      </c>
      <c r="AI178" s="109">
        <f t="shared" si="149"/>
        <v>1.6305801449462365E-2</v>
      </c>
      <c r="AJ178" s="109">
        <f t="shared" si="150"/>
        <v>0.29632412452767198</v>
      </c>
    </row>
    <row r="179" spans="1:36" ht="12" customHeight="1" x14ac:dyDescent="0.2">
      <c r="A179" s="3" t="s">
        <v>38</v>
      </c>
      <c r="B179" s="1" t="s">
        <v>317</v>
      </c>
      <c r="C179" s="20">
        <v>100.09950000000001</v>
      </c>
      <c r="D179" s="7">
        <v>98.505905151367188</v>
      </c>
      <c r="E179" s="7">
        <v>99.4071044921875</v>
      </c>
      <c r="F179" s="108">
        <v>99.706710000000001</v>
      </c>
      <c r="G179" s="187">
        <v>99.365679999999998</v>
      </c>
      <c r="H179" s="106">
        <v>99.223569999999995</v>
      </c>
      <c r="I179" s="106">
        <v>99.850049999999996</v>
      </c>
      <c r="J179" s="106">
        <v>100.1527</v>
      </c>
      <c r="K179" s="106">
        <v>100.117</v>
      </c>
      <c r="L179" s="7">
        <v>100.117</v>
      </c>
      <c r="M179" s="7">
        <v>100.117</v>
      </c>
      <c r="N179" s="7">
        <v>100.78149999999999</v>
      </c>
      <c r="O179" s="7">
        <v>101.2154</v>
      </c>
      <c r="P179" s="106">
        <f t="shared" si="133"/>
        <v>-1.5920107978889178</v>
      </c>
      <c r="Q179" s="106">
        <f t="shared" si="134"/>
        <v>0.91486834158369845</v>
      </c>
      <c r="R179" s="106">
        <f t="shared" si="135"/>
        <v>0.30139245011010019</v>
      </c>
      <c r="S179" s="106">
        <f t="shared" si="136"/>
        <v>-0.34203314902276816</v>
      </c>
      <c r="T179" s="106">
        <f t="shared" si="137"/>
        <v>-0.14301718661815244</v>
      </c>
      <c r="U179" s="106">
        <f t="shared" si="138"/>
        <v>0.63138224113484398</v>
      </c>
      <c r="V179" s="106">
        <f t="shared" si="139"/>
        <v>0.30310450520556742</v>
      </c>
      <c r="W179" s="106">
        <f t="shared" si="140"/>
        <v>-3.5645569215802198E-2</v>
      </c>
      <c r="X179" s="106">
        <f t="shared" si="141"/>
        <v>0</v>
      </c>
      <c r="Y179" s="106">
        <f t="shared" si="142"/>
        <v>0</v>
      </c>
      <c r="Z179" s="106">
        <f t="shared" si="143"/>
        <v>0.66372344357101554</v>
      </c>
      <c r="AA179" s="106">
        <f t="shared" si="144"/>
        <v>0.43053536611384402</v>
      </c>
      <c r="AB179" s="7">
        <f t="shared" si="145"/>
        <v>99.879968303629539</v>
      </c>
      <c r="AC179" s="7">
        <f t="shared" si="109"/>
        <v>99.20657321451823</v>
      </c>
      <c r="AD179" s="7">
        <f t="shared" si="110"/>
        <v>99.479766666666663</v>
      </c>
      <c r="AE179" s="7">
        <f t="shared" si="146"/>
        <v>100.1289</v>
      </c>
      <c r="AF179" s="7">
        <f t="shared" si="147"/>
        <v>100.70463333333333</v>
      </c>
      <c r="AG179" s="7">
        <f>IFERROR(AC179/'2019(2018=100)'!AF179*100-100,"")</f>
        <v>-1.3847566563182596</v>
      </c>
      <c r="AH179" s="7">
        <f t="shared" si="148"/>
        <v>0.2753783779605925</v>
      </c>
      <c r="AI179" s="7">
        <f t="shared" si="149"/>
        <v>0.65252800150649648</v>
      </c>
      <c r="AJ179" s="7">
        <f t="shared" si="150"/>
        <v>0.5749921684282242</v>
      </c>
    </row>
    <row r="180" spans="1:36" ht="12" customHeight="1" x14ac:dyDescent="0.2">
      <c r="A180" s="3" t="s">
        <v>40</v>
      </c>
      <c r="B180" s="1" t="s">
        <v>318</v>
      </c>
      <c r="C180" s="20">
        <v>104.1917</v>
      </c>
      <c r="D180" s="7">
        <v>104.22604370117188</v>
      </c>
      <c r="E180" s="7">
        <v>104.71588897705078</v>
      </c>
      <c r="F180" s="108">
        <v>104.7159</v>
      </c>
      <c r="G180" s="187">
        <v>104.9113</v>
      </c>
      <c r="H180" s="106">
        <v>104.9113</v>
      </c>
      <c r="I180" s="106">
        <v>105.0076</v>
      </c>
      <c r="J180" s="106">
        <v>104.7938</v>
      </c>
      <c r="K180" s="106">
        <v>104.7938</v>
      </c>
      <c r="L180" s="7">
        <v>104.86790000000001</v>
      </c>
      <c r="M180" s="7">
        <v>104.8154</v>
      </c>
      <c r="N180" s="7">
        <v>104.9546</v>
      </c>
      <c r="O180" s="7">
        <v>105.61109999999999</v>
      </c>
      <c r="P180" s="106">
        <f t="shared" si="133"/>
        <v>3.2962031689550031E-2</v>
      </c>
      <c r="Q180" s="106">
        <f t="shared" si="134"/>
        <v>0.4699835650323223</v>
      </c>
      <c r="R180" s="106">
        <f t="shared" si="135"/>
        <v>1.0526529763410508E-5</v>
      </c>
      <c r="S180" s="106">
        <f t="shared" si="136"/>
        <v>0.18660012471841014</v>
      </c>
      <c r="T180" s="106">
        <f t="shared" si="137"/>
        <v>0</v>
      </c>
      <c r="U180" s="106">
        <f t="shared" si="138"/>
        <v>9.1791827953713323E-2</v>
      </c>
      <c r="V180" s="106">
        <f t="shared" si="139"/>
        <v>-0.20360431054513128</v>
      </c>
      <c r="W180" s="106">
        <f t="shared" si="140"/>
        <v>0</v>
      </c>
      <c r="X180" s="106">
        <f t="shared" si="141"/>
        <v>7.0710290112586449E-2</v>
      </c>
      <c r="Y180" s="106">
        <f t="shared" si="142"/>
        <v>-5.0062984001783661E-2</v>
      </c>
      <c r="Z180" s="106">
        <f t="shared" si="143"/>
        <v>0.13280491225526703</v>
      </c>
      <c r="AA180" s="106">
        <f t="shared" si="144"/>
        <v>0.62550855322204768</v>
      </c>
      <c r="AB180" s="7">
        <f t="shared" si="145"/>
        <v>104.86038605651856</v>
      </c>
      <c r="AC180" s="7">
        <f t="shared" si="109"/>
        <v>104.5526108927409</v>
      </c>
      <c r="AD180" s="7">
        <f t="shared" si="110"/>
        <v>104.9434</v>
      </c>
      <c r="AE180" s="7">
        <f t="shared" si="146"/>
        <v>104.81850000000001</v>
      </c>
      <c r="AF180" s="7">
        <f t="shared" si="147"/>
        <v>105.12703333333332</v>
      </c>
      <c r="AG180" s="7">
        <f>IFERROR(AC180/'2019(2018=100)'!AF180*100-100,"")</f>
        <v>0.752916165395348</v>
      </c>
      <c r="AH180" s="7">
        <f t="shared" si="148"/>
        <v>0.37377269101391164</v>
      </c>
      <c r="AI180" s="7">
        <f t="shared" si="149"/>
        <v>-0.11901653653301025</v>
      </c>
      <c r="AJ180" s="7">
        <f t="shared" si="150"/>
        <v>0.29435007497082211</v>
      </c>
    </row>
    <row r="181" spans="1:36" ht="12" customHeight="1" x14ac:dyDescent="0.2">
      <c r="A181" s="3" t="s">
        <v>41</v>
      </c>
      <c r="B181" s="1" t="s">
        <v>316</v>
      </c>
      <c r="C181" s="20">
        <v>100.63849999999999</v>
      </c>
      <c r="D181" s="7">
        <v>100.63852691650391</v>
      </c>
      <c r="E181" s="7">
        <v>100.63852691650391</v>
      </c>
      <c r="F181" s="108">
        <v>100.63849999999999</v>
      </c>
      <c r="G181" s="187">
        <v>100.63849999999999</v>
      </c>
      <c r="H181" s="106">
        <v>100.63849999999999</v>
      </c>
      <c r="I181" s="106">
        <v>100.63849999999999</v>
      </c>
      <c r="J181" s="106">
        <v>100.63849999999999</v>
      </c>
      <c r="K181" s="106">
        <v>100.63849999999999</v>
      </c>
      <c r="L181" s="7">
        <v>100.63849999999999</v>
      </c>
      <c r="M181" s="7">
        <v>100.63849999999999</v>
      </c>
      <c r="N181" s="7">
        <v>100.63849999999999</v>
      </c>
      <c r="O181" s="7">
        <v>100.63849999999999</v>
      </c>
      <c r="P181" s="106">
        <f t="shared" si="133"/>
        <v>2.6745732412791767E-5</v>
      </c>
      <c r="Q181" s="106">
        <f t="shared" si="134"/>
        <v>0</v>
      </c>
      <c r="R181" s="106">
        <f t="shared" si="135"/>
        <v>-2.6745725250520991E-5</v>
      </c>
      <c r="S181" s="106">
        <f t="shared" si="136"/>
        <v>0</v>
      </c>
      <c r="T181" s="106">
        <f t="shared" si="137"/>
        <v>0</v>
      </c>
      <c r="U181" s="106">
        <f t="shared" si="138"/>
        <v>0</v>
      </c>
      <c r="V181" s="106">
        <f t="shared" si="139"/>
        <v>0</v>
      </c>
      <c r="W181" s="106">
        <f t="shared" si="140"/>
        <v>0</v>
      </c>
      <c r="X181" s="106">
        <f t="shared" si="141"/>
        <v>0</v>
      </c>
      <c r="Y181" s="106">
        <f t="shared" si="142"/>
        <v>0</v>
      </c>
      <c r="Z181" s="106">
        <f t="shared" si="143"/>
        <v>0</v>
      </c>
      <c r="AA181" s="106">
        <f t="shared" si="144"/>
        <v>0</v>
      </c>
      <c r="AB181" s="7">
        <f t="shared" si="145"/>
        <v>100.638504486084</v>
      </c>
      <c r="AC181" s="7">
        <f t="shared" si="109"/>
        <v>100.63851794433594</v>
      </c>
      <c r="AD181" s="7">
        <f t="shared" si="110"/>
        <v>100.63849999999998</v>
      </c>
      <c r="AE181" s="7">
        <f t="shared" si="146"/>
        <v>100.63849999999998</v>
      </c>
      <c r="AF181" s="7">
        <f t="shared" si="147"/>
        <v>100.63849999999998</v>
      </c>
      <c r="AG181" s="7">
        <f>IFERROR(AC181/'2019(2018=100)'!AF181*100-100,"")</f>
        <v>1.7830488303616221E-5</v>
      </c>
      <c r="AH181" s="7">
        <f t="shared" si="148"/>
        <v>-1.7830485120384765E-5</v>
      </c>
      <c r="AI181" s="7">
        <f t="shared" si="149"/>
        <v>0</v>
      </c>
      <c r="AJ181" s="7">
        <f t="shared" si="150"/>
        <v>0</v>
      </c>
    </row>
    <row r="182" spans="1:36" ht="12" customHeight="1" x14ac:dyDescent="0.2">
      <c r="A182" s="3" t="s">
        <v>42</v>
      </c>
      <c r="B182" s="1" t="s">
        <v>312</v>
      </c>
      <c r="C182" s="20">
        <v>103.7223</v>
      </c>
      <c r="D182" s="7">
        <v>103.85630035400391</v>
      </c>
      <c r="E182" s="7">
        <v>102.81707000732422</v>
      </c>
      <c r="F182" s="108">
        <v>102.672</v>
      </c>
      <c r="G182" s="187">
        <v>103.0513</v>
      </c>
      <c r="H182" s="106">
        <v>103.0513</v>
      </c>
      <c r="I182" s="106">
        <v>103.0513</v>
      </c>
      <c r="J182" s="106">
        <v>103.0513</v>
      </c>
      <c r="K182" s="106">
        <v>103.0513</v>
      </c>
      <c r="L182" s="7">
        <v>103.0513</v>
      </c>
      <c r="M182" s="7">
        <v>103.0513</v>
      </c>
      <c r="N182" s="7">
        <v>103.0513</v>
      </c>
      <c r="O182" s="7">
        <v>103.0513</v>
      </c>
      <c r="P182" s="106">
        <f t="shared" si="133"/>
        <v>0.12919146027796558</v>
      </c>
      <c r="Q182" s="106">
        <f t="shared" si="134"/>
        <v>-1.0006425639439982</v>
      </c>
      <c r="R182" s="106">
        <f t="shared" si="135"/>
        <v>-0.14109525520800048</v>
      </c>
      <c r="S182" s="106">
        <f t="shared" si="136"/>
        <v>0.3694288608383971</v>
      </c>
      <c r="T182" s="106">
        <f t="shared" si="137"/>
        <v>0</v>
      </c>
      <c r="U182" s="106">
        <f t="shared" si="138"/>
        <v>0</v>
      </c>
      <c r="V182" s="106">
        <f t="shared" si="139"/>
        <v>0</v>
      </c>
      <c r="W182" s="106">
        <f t="shared" si="140"/>
        <v>0</v>
      </c>
      <c r="X182" s="106">
        <f t="shared" si="141"/>
        <v>0</v>
      </c>
      <c r="Y182" s="106">
        <f t="shared" si="142"/>
        <v>0</v>
      </c>
      <c r="Z182" s="106">
        <f t="shared" si="143"/>
        <v>0</v>
      </c>
      <c r="AA182" s="106">
        <f t="shared" si="144"/>
        <v>0</v>
      </c>
      <c r="AB182" s="7">
        <f t="shared" si="145"/>
        <v>103.06725586344402</v>
      </c>
      <c r="AC182" s="7">
        <f t="shared" si="109"/>
        <v>103.11512345377605</v>
      </c>
      <c r="AD182" s="7">
        <f t="shared" si="110"/>
        <v>103.05130000000001</v>
      </c>
      <c r="AE182" s="7">
        <f t="shared" si="146"/>
        <v>103.05130000000001</v>
      </c>
      <c r="AF182" s="7">
        <f t="shared" si="147"/>
        <v>103.05130000000001</v>
      </c>
      <c r="AG182" s="7">
        <f>IFERROR(AC182/'2019(2018=100)'!AF182*100-100,"")</f>
        <v>-0.58538669719429492</v>
      </c>
      <c r="AH182" s="7">
        <f t="shared" si="148"/>
        <v>-6.1895337597732691E-2</v>
      </c>
      <c r="AI182" s="7">
        <f t="shared" si="149"/>
        <v>0</v>
      </c>
      <c r="AJ182" s="7">
        <f t="shared" si="150"/>
        <v>0</v>
      </c>
    </row>
    <row r="183" spans="1:36" ht="12" customHeight="1" x14ac:dyDescent="0.2">
      <c r="A183" s="3" t="s">
        <v>44</v>
      </c>
      <c r="B183" s="1" t="s">
        <v>313</v>
      </c>
      <c r="C183" s="20">
        <v>100.38590000000001</v>
      </c>
      <c r="D183" s="7">
        <v>100.38591766357422</v>
      </c>
      <c r="E183" s="7">
        <v>100.38591766357422</v>
      </c>
      <c r="F183" s="108">
        <v>100.38590000000001</v>
      </c>
      <c r="G183" s="187">
        <v>100.4594</v>
      </c>
      <c r="H183" s="106">
        <v>100.4594</v>
      </c>
      <c r="I183" s="106">
        <v>100.4594</v>
      </c>
      <c r="J183" s="106">
        <v>100.4594</v>
      </c>
      <c r="K183" s="106">
        <v>100.4594</v>
      </c>
      <c r="L183" s="7">
        <v>100.4594</v>
      </c>
      <c r="M183" s="7">
        <v>100.4594</v>
      </c>
      <c r="N183" s="7">
        <v>100.4594</v>
      </c>
      <c r="O183" s="7">
        <v>100.4594</v>
      </c>
      <c r="P183" s="106">
        <f t="shared" si="133"/>
        <v>1.7595672517245475E-5</v>
      </c>
      <c r="Q183" s="106">
        <f t="shared" si="134"/>
        <v>0</v>
      </c>
      <c r="R183" s="106">
        <f t="shared" si="135"/>
        <v>-1.7595669405068293E-5</v>
      </c>
      <c r="S183" s="106">
        <f t="shared" si="136"/>
        <v>7.3217453845614955E-2</v>
      </c>
      <c r="T183" s="106">
        <f t="shared" si="137"/>
        <v>0</v>
      </c>
      <c r="U183" s="106">
        <f t="shared" si="138"/>
        <v>0</v>
      </c>
      <c r="V183" s="106">
        <f t="shared" si="139"/>
        <v>0</v>
      </c>
      <c r="W183" s="106">
        <f t="shared" si="140"/>
        <v>0</v>
      </c>
      <c r="X183" s="106">
        <f t="shared" si="141"/>
        <v>0</v>
      </c>
      <c r="Y183" s="106">
        <f t="shared" si="142"/>
        <v>0</v>
      </c>
      <c r="Z183" s="106">
        <f t="shared" si="143"/>
        <v>0</v>
      </c>
      <c r="AA183" s="106">
        <f t="shared" si="144"/>
        <v>0</v>
      </c>
      <c r="AB183" s="7">
        <f t="shared" si="145"/>
        <v>100.44102794392903</v>
      </c>
      <c r="AC183" s="7">
        <f t="shared" si="109"/>
        <v>100.38591177571614</v>
      </c>
      <c r="AD183" s="7">
        <f t="shared" si="110"/>
        <v>100.4594</v>
      </c>
      <c r="AE183" s="7">
        <f t="shared" si="146"/>
        <v>100.4594</v>
      </c>
      <c r="AF183" s="7">
        <f t="shared" si="147"/>
        <v>100.4594</v>
      </c>
      <c r="AG183" s="7">
        <f>IFERROR(AC183/'2019(2018=100)'!AF183*100-100,"")</f>
        <v>1.1730448321145559E-5</v>
      </c>
      <c r="AH183" s="7">
        <f t="shared" si="148"/>
        <v>7.3205714809915889E-2</v>
      </c>
      <c r="AI183" s="7">
        <f t="shared" si="149"/>
        <v>0</v>
      </c>
      <c r="AJ183" s="7">
        <f t="shared" si="150"/>
        <v>0</v>
      </c>
    </row>
    <row r="184" spans="1:36" ht="12" customHeight="1" x14ac:dyDescent="0.2">
      <c r="A184" s="3" t="s">
        <v>46</v>
      </c>
      <c r="B184" s="1" t="s">
        <v>70</v>
      </c>
      <c r="C184" s="20">
        <v>100.9735</v>
      </c>
      <c r="D184" s="7">
        <v>100.9735107421875</v>
      </c>
      <c r="E184" s="7">
        <v>100.9735107421875</v>
      </c>
      <c r="F184" s="108">
        <v>100.9735</v>
      </c>
      <c r="G184" s="187">
        <v>100.9735</v>
      </c>
      <c r="H184" s="106">
        <v>100.9735</v>
      </c>
      <c r="I184" s="106">
        <v>100.9735</v>
      </c>
      <c r="J184" s="106">
        <v>100.9735</v>
      </c>
      <c r="K184" s="106">
        <v>100.9735</v>
      </c>
      <c r="L184" s="7">
        <v>100.9735</v>
      </c>
      <c r="M184" s="7">
        <v>100.9735</v>
      </c>
      <c r="N184" s="7">
        <v>100.9735</v>
      </c>
      <c r="O184" s="7">
        <v>100.9735</v>
      </c>
      <c r="P184" s="106">
        <f t="shared" si="133"/>
        <v>1.0638620523195641E-5</v>
      </c>
      <c r="Q184" s="106">
        <f t="shared" si="134"/>
        <v>0</v>
      </c>
      <c r="R184" s="106">
        <f t="shared" si="135"/>
        <v>-1.0638619400538118E-5</v>
      </c>
      <c r="S184" s="106">
        <f t="shared" si="136"/>
        <v>0</v>
      </c>
      <c r="T184" s="106">
        <f t="shared" si="137"/>
        <v>0</v>
      </c>
      <c r="U184" s="106">
        <f t="shared" si="138"/>
        <v>0</v>
      </c>
      <c r="V184" s="106">
        <f t="shared" si="139"/>
        <v>0</v>
      </c>
      <c r="W184" s="106">
        <f t="shared" si="140"/>
        <v>0</v>
      </c>
      <c r="X184" s="106">
        <f t="shared" si="141"/>
        <v>0</v>
      </c>
      <c r="Y184" s="106">
        <f t="shared" si="142"/>
        <v>0</v>
      </c>
      <c r="Z184" s="106">
        <f t="shared" si="143"/>
        <v>0</v>
      </c>
      <c r="AA184" s="106">
        <f t="shared" si="144"/>
        <v>0</v>
      </c>
      <c r="AB184" s="7">
        <f t="shared" si="145"/>
        <v>100.97350179036461</v>
      </c>
      <c r="AC184" s="7">
        <f t="shared" si="109"/>
        <v>100.97350716145833</v>
      </c>
      <c r="AD184" s="7">
        <f t="shared" si="110"/>
        <v>100.9735</v>
      </c>
      <c r="AE184" s="7">
        <f t="shared" si="146"/>
        <v>100.9735</v>
      </c>
      <c r="AF184" s="7">
        <f t="shared" si="147"/>
        <v>100.9735</v>
      </c>
      <c r="AG184" s="7">
        <f>IFERROR(AC184/'2019(2018=100)'!AF184*100-100,"")</f>
        <v>7.0924136821304273E-6</v>
      </c>
      <c r="AH184" s="7">
        <f t="shared" si="148"/>
        <v>-7.0924131847505123E-6</v>
      </c>
      <c r="AI184" s="7">
        <f t="shared" si="149"/>
        <v>0</v>
      </c>
      <c r="AJ184" s="7">
        <f t="shared" si="150"/>
        <v>0</v>
      </c>
    </row>
    <row r="185" spans="1:36" s="46" customFormat="1" ht="12" customHeight="1" x14ac:dyDescent="0.2">
      <c r="A185" s="54" t="s">
        <v>47</v>
      </c>
      <c r="B185" s="46" t="s">
        <v>48</v>
      </c>
      <c r="C185" s="20">
        <v>100.2697</v>
      </c>
      <c r="D185" s="109">
        <v>99.002388000488281</v>
      </c>
      <c r="E185" s="109">
        <v>98.622299194335938</v>
      </c>
      <c r="F185" s="110">
        <v>98.987629999999996</v>
      </c>
      <c r="G185" s="187">
        <v>97.910359999999997</v>
      </c>
      <c r="H185" s="105">
        <v>97.062160000000006</v>
      </c>
      <c r="I185" s="105">
        <v>97.787949999999995</v>
      </c>
      <c r="J185" s="105">
        <v>98.754019999999997</v>
      </c>
      <c r="K185" s="105">
        <v>99.057500000000005</v>
      </c>
      <c r="L185" s="109">
        <v>99.730710000000002</v>
      </c>
      <c r="M185" s="109">
        <v>99.058490000000006</v>
      </c>
      <c r="N185" s="109">
        <v>98.694270000000003</v>
      </c>
      <c r="O185" s="109">
        <v>98.161580000000001</v>
      </c>
      <c r="P185" s="105">
        <f t="shared" si="133"/>
        <v>-1.2639032524398885</v>
      </c>
      <c r="Q185" s="105">
        <f t="shared" si="134"/>
        <v>-0.38391882643323072</v>
      </c>
      <c r="R185" s="105">
        <f t="shared" si="135"/>
        <v>0.37043428174816029</v>
      </c>
      <c r="S185" s="105">
        <f t="shared" si="136"/>
        <v>-1.0882874961245221</v>
      </c>
      <c r="T185" s="105">
        <f t="shared" si="137"/>
        <v>-0.86630260577122442</v>
      </c>
      <c r="U185" s="105">
        <f t="shared" si="138"/>
        <v>0.74775793161825277</v>
      </c>
      <c r="V185" s="105">
        <f t="shared" si="139"/>
        <v>0.98792335865513792</v>
      </c>
      <c r="W185" s="105">
        <f t="shared" si="140"/>
        <v>0.30730900878769773</v>
      </c>
      <c r="X185" s="105">
        <f t="shared" si="141"/>
        <v>0.67961537490850787</v>
      </c>
      <c r="Y185" s="105">
        <f t="shared" si="142"/>
        <v>-0.67403510914540732</v>
      </c>
      <c r="Z185" s="105">
        <f t="shared" si="143"/>
        <v>-0.36768176054370372</v>
      </c>
      <c r="AA185" s="105">
        <f t="shared" si="144"/>
        <v>-0.53973751465004227</v>
      </c>
      <c r="AB185" s="109">
        <f>(AB163/AB165)*100</f>
        <v>98.568583538727367</v>
      </c>
      <c r="AC185" s="109">
        <f t="shared" ref="AC185:AF185" si="151">(AC163/AC165)*100</f>
        <v>98.870571823147245</v>
      </c>
      <c r="AD185" s="109">
        <f t="shared" si="151"/>
        <v>97.586925985086253</v>
      </c>
      <c r="AE185" s="109">
        <f t="shared" si="151"/>
        <v>99.180589556692269</v>
      </c>
      <c r="AF185" s="109">
        <f t="shared" si="151"/>
        <v>98.636925265119572</v>
      </c>
      <c r="AG185" s="109">
        <f>IFERROR(AC185/'2019(2018=100)'!AF185*100-100,"")</f>
        <v>-1.3947185728103335</v>
      </c>
      <c r="AH185" s="109">
        <f t="shared" si="148"/>
        <v>-1.2983093092220486</v>
      </c>
      <c r="AI185" s="109">
        <f t="shared" si="149"/>
        <v>1.6330707781998939</v>
      </c>
      <c r="AJ185" s="109">
        <f t="shared" si="150"/>
        <v>-0.5481559385790149</v>
      </c>
    </row>
    <row r="186" spans="1:36" s="46" customFormat="1" ht="12" customHeight="1" x14ac:dyDescent="0.2">
      <c r="A186" s="54" t="s">
        <v>314</v>
      </c>
      <c r="B186" s="46" t="s">
        <v>72</v>
      </c>
      <c r="C186" s="20">
        <v>100.4979</v>
      </c>
      <c r="D186" s="109">
        <v>99.485122680664063</v>
      </c>
      <c r="E186" s="109">
        <v>99.055824279785156</v>
      </c>
      <c r="F186" s="110">
        <v>99.366460000000004</v>
      </c>
      <c r="G186" s="187">
        <v>98.168329999999997</v>
      </c>
      <c r="H186" s="105">
        <v>97.41574</v>
      </c>
      <c r="I186" s="105">
        <v>98.250280000000004</v>
      </c>
      <c r="J186" s="105">
        <v>99.145269999999996</v>
      </c>
      <c r="K186" s="105">
        <v>99.368799999999993</v>
      </c>
      <c r="L186" s="109">
        <v>99.963329999999999</v>
      </c>
      <c r="M186" s="109">
        <v>99.458439999999996</v>
      </c>
      <c r="N186" s="109">
        <v>99.186199999999999</v>
      </c>
      <c r="O186" s="109">
        <v>98.635649999999998</v>
      </c>
      <c r="P186" s="105">
        <f t="shared" si="133"/>
        <v>-1.0077596838699492</v>
      </c>
      <c r="Q186" s="105">
        <f t="shared" si="134"/>
        <v>-0.43152020051972784</v>
      </c>
      <c r="R186" s="105">
        <f t="shared" si="135"/>
        <v>0.3135966233923142</v>
      </c>
      <c r="S186" s="105">
        <f t="shared" si="136"/>
        <v>-1.2057690291070031</v>
      </c>
      <c r="T186" s="105">
        <f t="shared" si="137"/>
        <v>-0.76663217149562968</v>
      </c>
      <c r="U186" s="105">
        <f t="shared" si="138"/>
        <v>0.85667880775734773</v>
      </c>
      <c r="V186" s="105">
        <f t="shared" si="139"/>
        <v>0.91092870167901197</v>
      </c>
      <c r="W186" s="105">
        <f t="shared" si="140"/>
        <v>0.22545704903519947</v>
      </c>
      <c r="X186" s="105">
        <f t="shared" si="141"/>
        <v>0.59830651069552232</v>
      </c>
      <c r="Y186" s="105">
        <f t="shared" si="142"/>
        <v>-0.50507521107991238</v>
      </c>
      <c r="Z186" s="105">
        <f t="shared" si="143"/>
        <v>-0.27372237087168116</v>
      </c>
      <c r="AA186" s="105">
        <f t="shared" si="144"/>
        <v>-0.5550671363556603</v>
      </c>
      <c r="AB186" s="109">
        <f>(AB163/AB178)*100</f>
        <v>98.957883721119671</v>
      </c>
      <c r="AC186" s="109">
        <f t="shared" ref="AC186:AF186" si="152">(AC163/AC178)*100</f>
        <v>99.30219241085527</v>
      </c>
      <c r="AD186" s="109">
        <f t="shared" si="152"/>
        <v>97.944953418901207</v>
      </c>
      <c r="AE186" s="109">
        <f t="shared" si="152"/>
        <v>99.492540506544444</v>
      </c>
      <c r="AF186" s="109">
        <f t="shared" si="152"/>
        <v>99.092419816550063</v>
      </c>
      <c r="AG186" s="109">
        <f>IFERROR(AC186/'2019(2018=100)'!AF186*100-100,"")</f>
        <v>-1.2730585239577863</v>
      </c>
      <c r="AH186" s="109">
        <f t="shared" si="148"/>
        <v>-1.366776461831364</v>
      </c>
      <c r="AI186" s="109">
        <f t="shared" si="149"/>
        <v>1.5800580158779098</v>
      </c>
      <c r="AJ186" s="109">
        <f t="shared" si="150"/>
        <v>-0.40216149668835044</v>
      </c>
    </row>
    <row r="187" spans="1:36" s="46" customFormat="1" x14ac:dyDescent="0.2">
      <c r="A187" s="188"/>
      <c r="B187" s="189" t="s">
        <v>63</v>
      </c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 t="str">
        <f t="shared" si="109"/>
        <v/>
      </c>
      <c r="AD187" s="191" t="str">
        <f t="shared" si="110"/>
        <v/>
      </c>
      <c r="AE187" s="191"/>
      <c r="AF187" s="191"/>
      <c r="AG187" s="191"/>
      <c r="AH187" s="191"/>
      <c r="AI187" s="191"/>
      <c r="AJ187" s="191"/>
    </row>
    <row r="188" spans="1:36" x14ac:dyDescent="0.2">
      <c r="A188" s="1" t="s">
        <v>14</v>
      </c>
      <c r="B188" s="112" t="s">
        <v>15</v>
      </c>
      <c r="C188" s="7">
        <v>111.22669999999999</v>
      </c>
      <c r="D188" s="106">
        <v>115.62098693847656</v>
      </c>
      <c r="E188" s="7">
        <v>112.47629999999999</v>
      </c>
      <c r="F188" s="108">
        <v>110.06570000000001</v>
      </c>
      <c r="G188" s="20">
        <v>106.99679999999999</v>
      </c>
      <c r="H188" s="7">
        <v>103.37090000000001</v>
      </c>
      <c r="I188" s="7">
        <v>106.4348</v>
      </c>
      <c r="J188" s="41">
        <v>108.8128</v>
      </c>
      <c r="K188" s="7">
        <v>112.1211</v>
      </c>
      <c r="L188" s="7">
        <v>115.4538</v>
      </c>
      <c r="M188" s="7">
        <v>118.47880000000001</v>
      </c>
      <c r="N188" s="7">
        <v>122.14230000000001</v>
      </c>
      <c r="O188" s="7">
        <v>124.8981</v>
      </c>
      <c r="P188" s="7">
        <f t="shared" ref="P188:P210" si="153">D188/C188*100-100</f>
        <v>3.9507482811919914</v>
      </c>
      <c r="Q188" s="7">
        <f t="shared" ref="Q188:Q210" si="154">E188/D188*100-100</f>
        <v>-2.7198236425277145</v>
      </c>
      <c r="R188" s="7">
        <f t="shared" ref="R188:R210" si="155">F188/E188*100-100</f>
        <v>-2.1432070578424032</v>
      </c>
      <c r="S188" s="7">
        <f t="shared" ref="S188:S210" si="156">G188/F188*100-100</f>
        <v>-2.7882437489608662</v>
      </c>
      <c r="T188" s="7">
        <f t="shared" ref="T188:T210" si="157">H188/G188*100-100</f>
        <v>-3.3887929358634921</v>
      </c>
      <c r="U188" s="7">
        <f t="shared" ref="U188:U210" si="158">I188/H188*100-100</f>
        <v>2.9639869634490879</v>
      </c>
      <c r="V188" s="7">
        <f t="shared" ref="V188:V210" si="159">J188/I188*100-100</f>
        <v>2.2342316610732667</v>
      </c>
      <c r="W188" s="7">
        <f t="shared" ref="W188:W210" si="160">K188/J188*100-100</f>
        <v>3.0403592224444083</v>
      </c>
      <c r="X188" s="7">
        <f t="shared" ref="X188:X210" si="161">L188/K188*100-100</f>
        <v>2.9724110805191941</v>
      </c>
      <c r="Y188" s="7">
        <f t="shared" ref="Y188:Y210" si="162">M188/L188*100-100</f>
        <v>2.6200956573105429</v>
      </c>
      <c r="Z188" s="7">
        <f t="shared" ref="Z188:Z210" si="163">N188/M188*100-100</f>
        <v>3.0921143698281952</v>
      </c>
      <c r="AA188" s="7">
        <f t="shared" ref="AA188:AA210" si="164">O188/N188*100-100</f>
        <v>2.256220817849325</v>
      </c>
      <c r="AB188" s="7">
        <f t="shared" ref="AB188:AB208" si="165">AVERAGE(D188:O188)</f>
        <v>113.07269891153972</v>
      </c>
      <c r="AC188" s="7">
        <f t="shared" si="109"/>
        <v>112.72099564615884</v>
      </c>
      <c r="AD188" s="7">
        <f t="shared" si="110"/>
        <v>105.60083333333334</v>
      </c>
      <c r="AE188" s="7">
        <f t="shared" ref="AE188:AE208" si="166">IFERROR(AVERAGE(J188:L188),"")</f>
        <v>112.12923333333333</v>
      </c>
      <c r="AF188" s="7">
        <f t="shared" ref="AF188:AF208" si="167">IFERROR(AVERAGE(M188:O188),"")</f>
        <v>121.83973333333334</v>
      </c>
      <c r="AG188" s="7">
        <f>IFERROR(AC188/'2019(2018=100)'!AF188*100-100,"")</f>
        <v>5.4762207864785069</v>
      </c>
      <c r="AH188" s="7">
        <f t="shared" ref="AH188:AH210" si="168">IFERROR(AD188/AC188*100-100,"")</f>
        <v>-6.3166247530107995</v>
      </c>
      <c r="AI188" s="7">
        <f t="shared" ref="AI188:AI210" si="169">IFERROR(AE188/AD188*100-100,"")</f>
        <v>6.1821481838053529</v>
      </c>
      <c r="AJ188" s="7">
        <f t="shared" ref="AJ188:AJ210" si="170">IFERROR(AF188/AE188*100-100,"")</f>
        <v>8.6600966682194525</v>
      </c>
    </row>
    <row r="189" spans="1:36" x14ac:dyDescent="0.2">
      <c r="A189" s="1" t="s">
        <v>315</v>
      </c>
      <c r="B189" s="112" t="s">
        <v>21</v>
      </c>
      <c r="C189" s="7">
        <v>104.0423</v>
      </c>
      <c r="D189" s="106">
        <v>104.66205596923828</v>
      </c>
      <c r="E189" s="7">
        <v>105.0457</v>
      </c>
      <c r="F189" s="108">
        <v>104.97020000000001</v>
      </c>
      <c r="G189" s="20">
        <v>104.73099999999999</v>
      </c>
      <c r="H189" s="7">
        <v>104.8871</v>
      </c>
      <c r="I189" s="7">
        <v>105.2291</v>
      </c>
      <c r="J189" s="41">
        <v>105.065</v>
      </c>
      <c r="K189" s="7">
        <v>104.8922</v>
      </c>
      <c r="L189" s="7">
        <v>104.6906</v>
      </c>
      <c r="M189" s="7">
        <v>105.1506</v>
      </c>
      <c r="N189" s="7">
        <v>105.5228</v>
      </c>
      <c r="O189" s="7">
        <v>105.9948</v>
      </c>
      <c r="P189" s="7">
        <f t="shared" si="153"/>
        <v>0.5956769210583559</v>
      </c>
      <c r="Q189" s="7">
        <f t="shared" si="154"/>
        <v>0.36655503010037194</v>
      </c>
      <c r="R189" s="7">
        <f t="shared" si="155"/>
        <v>-7.1873479828298059E-2</v>
      </c>
      <c r="S189" s="7">
        <f t="shared" si="156"/>
        <v>-0.22787419667677966</v>
      </c>
      <c r="T189" s="7">
        <f t="shared" si="157"/>
        <v>0.14904851476640602</v>
      </c>
      <c r="U189" s="7">
        <f t="shared" si="158"/>
        <v>0.32606488309812676</v>
      </c>
      <c r="V189" s="7">
        <f t="shared" si="159"/>
        <v>-0.15594545615233812</v>
      </c>
      <c r="W189" s="7">
        <f t="shared" si="160"/>
        <v>-0.16446961404844274</v>
      </c>
      <c r="X189" s="7">
        <f t="shared" si="161"/>
        <v>-0.19219732258451927</v>
      </c>
      <c r="Y189" s="7">
        <f t="shared" si="162"/>
        <v>0.43938997388495693</v>
      </c>
      <c r="Z189" s="7">
        <f t="shared" si="163"/>
        <v>0.35396849851548495</v>
      </c>
      <c r="AA189" s="7">
        <f t="shared" si="164"/>
        <v>0.44729669796478788</v>
      </c>
      <c r="AB189" s="7">
        <f t="shared" si="165"/>
        <v>105.07009633076986</v>
      </c>
      <c r="AC189" s="7">
        <f t="shared" si="109"/>
        <v>104.89265198974608</v>
      </c>
      <c r="AD189" s="7">
        <f t="shared" si="110"/>
        <v>104.94906666666667</v>
      </c>
      <c r="AE189" s="7">
        <f t="shared" si="166"/>
        <v>104.88260000000001</v>
      </c>
      <c r="AF189" s="7">
        <f t="shared" si="167"/>
        <v>105.55606666666667</v>
      </c>
      <c r="AG189" s="7">
        <f>IFERROR(AC189/'2019(2018=100)'!AF189*100-100,"")</f>
        <v>0.75859404833877875</v>
      </c>
      <c r="AH189" s="7">
        <f t="shared" si="168"/>
        <v>5.3783249684727252E-2</v>
      </c>
      <c r="AI189" s="7">
        <f t="shared" si="169"/>
        <v>-6.3332308497578538E-2</v>
      </c>
      <c r="AJ189" s="7">
        <f t="shared" si="170"/>
        <v>0.64211477086442414</v>
      </c>
    </row>
    <row r="190" spans="1:36" s="46" customFormat="1" x14ac:dyDescent="0.2">
      <c r="A190" s="46" t="s">
        <v>16</v>
      </c>
      <c r="B190" s="54" t="s">
        <v>23</v>
      </c>
      <c r="C190" s="20">
        <v>104.1024</v>
      </c>
      <c r="D190" s="109">
        <v>104.88845825195313</v>
      </c>
      <c r="E190" s="109">
        <v>105.3151</v>
      </c>
      <c r="F190" s="110">
        <v>105.2088</v>
      </c>
      <c r="G190" s="20">
        <v>104.8622</v>
      </c>
      <c r="H190" s="109">
        <v>105.0669</v>
      </c>
      <c r="I190" s="109">
        <v>105.4654</v>
      </c>
      <c r="J190" s="199">
        <v>105.2225</v>
      </c>
      <c r="K190" s="109">
        <v>104.99160000000001</v>
      </c>
      <c r="L190" s="109">
        <v>104.7353</v>
      </c>
      <c r="M190" s="109">
        <v>105.35469999999999</v>
      </c>
      <c r="N190" s="109">
        <v>105.8124</v>
      </c>
      <c r="O190" s="109">
        <v>106.3814</v>
      </c>
      <c r="P190" s="109">
        <f t="shared" si="153"/>
        <v>0.75508177712822544</v>
      </c>
      <c r="Q190" s="109">
        <f t="shared" si="154"/>
        <v>0.40675757386196665</v>
      </c>
      <c r="R190" s="109">
        <f t="shared" si="155"/>
        <v>-0.10093519352875546</v>
      </c>
      <c r="S190" s="109">
        <f t="shared" si="156"/>
        <v>-0.32944012287944702</v>
      </c>
      <c r="T190" s="109">
        <f t="shared" si="157"/>
        <v>0.1952085689600267</v>
      </c>
      <c r="U190" s="109">
        <f t="shared" si="158"/>
        <v>0.37928215260943432</v>
      </c>
      <c r="V190" s="109">
        <f t="shared" si="159"/>
        <v>-0.23031250059261765</v>
      </c>
      <c r="W190" s="109">
        <f t="shared" si="160"/>
        <v>-0.2194397586067538</v>
      </c>
      <c r="X190" s="109">
        <f t="shared" si="161"/>
        <v>-0.24411476727662773</v>
      </c>
      <c r="Y190" s="109">
        <f t="shared" si="162"/>
        <v>0.59139564215693952</v>
      </c>
      <c r="Z190" s="109">
        <f t="shared" si="163"/>
        <v>0.43443719169624728</v>
      </c>
      <c r="AA190" s="109">
        <f t="shared" si="164"/>
        <v>0.53774415852963386</v>
      </c>
      <c r="AB190" s="109">
        <f t="shared" si="165"/>
        <v>105.27539652099613</v>
      </c>
      <c r="AC190" s="109">
        <f t="shared" si="109"/>
        <v>105.13745275065105</v>
      </c>
      <c r="AD190" s="109">
        <f t="shared" si="110"/>
        <v>105.1315</v>
      </c>
      <c r="AE190" s="109">
        <f t="shared" si="166"/>
        <v>104.98313333333333</v>
      </c>
      <c r="AF190" s="109">
        <f t="shared" si="167"/>
        <v>105.84949999999999</v>
      </c>
      <c r="AG190" s="109">
        <f>IFERROR(AC190/'2019(2018=100)'!AF190*100-100,"")</f>
        <v>0.88711233693349811</v>
      </c>
      <c r="AH190" s="109">
        <f t="shared" si="168"/>
        <v>-5.6618745226444389E-3</v>
      </c>
      <c r="AI190" s="109">
        <f t="shared" si="169"/>
        <v>-0.14112484523352009</v>
      </c>
      <c r="AJ190" s="109">
        <f t="shared" si="170"/>
        <v>0.82524367406320209</v>
      </c>
    </row>
    <row r="191" spans="1:36" x14ac:dyDescent="0.2">
      <c r="A191" s="1" t="s">
        <v>18</v>
      </c>
      <c r="B191" s="3" t="s">
        <v>301</v>
      </c>
      <c r="C191" s="7">
        <v>104.0063</v>
      </c>
      <c r="D191" s="7">
        <v>105.30747222900391</v>
      </c>
      <c r="E191" s="7">
        <v>105.8177</v>
      </c>
      <c r="F191" s="108">
        <v>105.5313</v>
      </c>
      <c r="G191" s="7">
        <v>104.816</v>
      </c>
      <c r="H191" s="7">
        <v>105.0022</v>
      </c>
      <c r="I191" s="7">
        <v>105.6768</v>
      </c>
      <c r="J191" s="41">
        <v>105.1664</v>
      </c>
      <c r="K191" s="7">
        <v>104.68940000000001</v>
      </c>
      <c r="L191" s="7">
        <v>104.1897</v>
      </c>
      <c r="M191" s="7">
        <v>105.2655</v>
      </c>
      <c r="N191" s="7">
        <v>106.0009</v>
      </c>
      <c r="O191" s="7">
        <v>106.9791</v>
      </c>
      <c r="P191" s="7">
        <f t="shared" si="153"/>
        <v>1.2510513584310843</v>
      </c>
      <c r="Q191" s="7">
        <f t="shared" si="154"/>
        <v>0.48451240942004858</v>
      </c>
      <c r="R191" s="7">
        <f t="shared" si="155"/>
        <v>-0.27065415332218379</v>
      </c>
      <c r="S191" s="7">
        <f t="shared" si="156"/>
        <v>-0.67780838481095884</v>
      </c>
      <c r="T191" s="7">
        <f t="shared" si="157"/>
        <v>0.17764463440697398</v>
      </c>
      <c r="U191" s="7">
        <f t="shared" si="158"/>
        <v>0.64246272935233151</v>
      </c>
      <c r="V191" s="7">
        <f t="shared" si="159"/>
        <v>-0.48298207364341295</v>
      </c>
      <c r="W191" s="7">
        <f t="shared" si="160"/>
        <v>-0.45356691871167243</v>
      </c>
      <c r="X191" s="7">
        <f t="shared" si="161"/>
        <v>-0.47731671019224109</v>
      </c>
      <c r="Y191" s="7">
        <f t="shared" si="162"/>
        <v>1.0325396848248829</v>
      </c>
      <c r="Z191" s="7">
        <f t="shared" si="163"/>
        <v>0.69861445582834847</v>
      </c>
      <c r="AA191" s="7">
        <f t="shared" si="164"/>
        <v>0.92282235339511942</v>
      </c>
      <c r="AB191" s="7">
        <f t="shared" si="165"/>
        <v>105.37020601908365</v>
      </c>
      <c r="AC191" s="7">
        <f t="shared" si="109"/>
        <v>105.55215740966797</v>
      </c>
      <c r="AD191" s="7">
        <f t="shared" si="110"/>
        <v>105.16500000000001</v>
      </c>
      <c r="AE191" s="7">
        <f t="shared" si="166"/>
        <v>104.68183333333333</v>
      </c>
      <c r="AF191" s="7">
        <f t="shared" si="167"/>
        <v>106.08183333333334</v>
      </c>
      <c r="AG191" s="7">
        <f>IFERROR(AC191/'2019(2018=100)'!AF191*100-100,"")</f>
        <v>1.2400403701808642</v>
      </c>
      <c r="AH191" s="7">
        <f t="shared" si="168"/>
        <v>-0.36679251203301533</v>
      </c>
      <c r="AI191" s="7">
        <f t="shared" si="169"/>
        <v>-0.45943675811027163</v>
      </c>
      <c r="AJ191" s="7">
        <f t="shared" si="170"/>
        <v>1.3373858246655317</v>
      </c>
    </row>
    <row r="192" spans="1:36" x14ac:dyDescent="0.2">
      <c r="A192" s="1" t="s">
        <v>56</v>
      </c>
      <c r="B192" s="3" t="s">
        <v>302</v>
      </c>
      <c r="C192" s="7">
        <v>106.905</v>
      </c>
      <c r="D192" s="7">
        <v>106.61445617675781</v>
      </c>
      <c r="E192" s="7">
        <v>107.3587</v>
      </c>
      <c r="F192" s="108">
        <v>107.622</v>
      </c>
      <c r="G192" s="7">
        <v>107.7273</v>
      </c>
      <c r="H192" s="7">
        <v>108.9492</v>
      </c>
      <c r="I192" s="7">
        <v>108.49299999999999</v>
      </c>
      <c r="J192" s="41">
        <v>108.52249999999999</v>
      </c>
      <c r="K192" s="7">
        <v>108.52800000000001</v>
      </c>
      <c r="L192" s="7">
        <v>108.4686</v>
      </c>
      <c r="M192" s="7">
        <v>108.6747</v>
      </c>
      <c r="N192" s="7">
        <v>108.4885</v>
      </c>
      <c r="O192" s="7">
        <v>108.4511</v>
      </c>
      <c r="P192" s="7">
        <f t="shared" si="153"/>
        <v>-0.27177758125642981</v>
      </c>
      <c r="Q192" s="7">
        <f t="shared" si="154"/>
        <v>0.69807027107870567</v>
      </c>
      <c r="R192" s="7">
        <f t="shared" si="155"/>
        <v>0.24525259713466596</v>
      </c>
      <c r="S192" s="7">
        <f t="shared" si="156"/>
        <v>9.7842448569991802E-2</v>
      </c>
      <c r="T192" s="7">
        <f t="shared" si="157"/>
        <v>1.1342528774043359</v>
      </c>
      <c r="U192" s="7">
        <f t="shared" si="158"/>
        <v>-0.41872726004413607</v>
      </c>
      <c r="V192" s="7">
        <f t="shared" si="159"/>
        <v>2.7190694330499809E-2</v>
      </c>
      <c r="W192" s="7">
        <f t="shared" si="160"/>
        <v>5.0680734410093464E-3</v>
      </c>
      <c r="X192" s="7">
        <f t="shared" si="161"/>
        <v>-5.473241928351058E-2</v>
      </c>
      <c r="Y192" s="7">
        <f t="shared" si="162"/>
        <v>0.1900089058031682</v>
      </c>
      <c r="Z192" s="7">
        <f t="shared" si="163"/>
        <v>-0.17133702692531472</v>
      </c>
      <c r="AA192" s="7">
        <f t="shared" si="164"/>
        <v>-3.4473699977425554E-2</v>
      </c>
      <c r="AB192" s="7">
        <f t="shared" si="165"/>
        <v>108.15817134806315</v>
      </c>
      <c r="AC192" s="7">
        <f t="shared" si="109"/>
        <v>107.1983853922526</v>
      </c>
      <c r="AD192" s="7">
        <f t="shared" si="110"/>
        <v>108.38983333333333</v>
      </c>
      <c r="AE192" s="7">
        <f t="shared" si="166"/>
        <v>108.50636666666666</v>
      </c>
      <c r="AF192" s="7">
        <f t="shared" si="167"/>
        <v>108.5381</v>
      </c>
      <c r="AG192" s="7">
        <f>IFERROR(AC192/'2019(2018=100)'!AF192*100-100,"")</f>
        <v>0.29007100143697073</v>
      </c>
      <c r="AH192" s="7">
        <f t="shared" si="168"/>
        <v>1.1114420583118658</v>
      </c>
      <c r="AI192" s="7">
        <f t="shared" si="169"/>
        <v>0.10751315852192533</v>
      </c>
      <c r="AJ192" s="7">
        <f t="shared" si="170"/>
        <v>2.9245595726948181E-2</v>
      </c>
    </row>
    <row r="193" spans="1:36" x14ac:dyDescent="0.2">
      <c r="A193" s="1" t="s">
        <v>58</v>
      </c>
      <c r="B193" s="3" t="s">
        <v>303</v>
      </c>
      <c r="C193" s="7">
        <v>103.0898</v>
      </c>
      <c r="D193" s="7">
        <v>103.20861053466797</v>
      </c>
      <c r="E193" s="7">
        <v>103.3135</v>
      </c>
      <c r="F193" s="108">
        <v>103.4329</v>
      </c>
      <c r="G193" s="7">
        <v>103.57769999999999</v>
      </c>
      <c r="H193" s="7">
        <v>103.55540000000001</v>
      </c>
      <c r="I193" s="7">
        <v>103.5214</v>
      </c>
      <c r="J193" s="41">
        <v>103.58320000000001</v>
      </c>
      <c r="K193" s="7">
        <v>103.6999</v>
      </c>
      <c r="L193" s="7">
        <v>103.9148</v>
      </c>
      <c r="M193" s="7">
        <v>103.77200000000001</v>
      </c>
      <c r="N193" s="7">
        <v>104.0123</v>
      </c>
      <c r="O193" s="7">
        <v>104.05249999999999</v>
      </c>
      <c r="P193" s="7">
        <f t="shared" si="153"/>
        <v>0.11524955395000802</v>
      </c>
      <c r="Q193" s="7">
        <f t="shared" si="154"/>
        <v>0.10162859938589008</v>
      </c>
      <c r="R193" s="7">
        <f t="shared" si="155"/>
        <v>0.11557056918989872</v>
      </c>
      <c r="S193" s="7">
        <f t="shared" si="156"/>
        <v>0.13999414112917918</v>
      </c>
      <c r="T193" s="7">
        <f t="shared" si="157"/>
        <v>-2.1529730820418536E-2</v>
      </c>
      <c r="U193" s="7">
        <f t="shared" si="158"/>
        <v>-3.2832667345218169E-2</v>
      </c>
      <c r="V193" s="7">
        <f t="shared" si="159"/>
        <v>5.969780161396443E-2</v>
      </c>
      <c r="W193" s="7">
        <f t="shared" si="160"/>
        <v>0.11266305732975468</v>
      </c>
      <c r="X193" s="7">
        <f t="shared" si="161"/>
        <v>0.20723260099575214</v>
      </c>
      <c r="Y193" s="7">
        <f t="shared" si="162"/>
        <v>-0.13742027122218303</v>
      </c>
      <c r="Z193" s="7">
        <f t="shared" si="163"/>
        <v>0.23156535481632545</v>
      </c>
      <c r="AA193" s="7">
        <f t="shared" si="164"/>
        <v>3.8649275133792571E-2</v>
      </c>
      <c r="AB193" s="7">
        <f t="shared" si="165"/>
        <v>103.63701754455566</v>
      </c>
      <c r="AC193" s="7">
        <f t="shared" si="109"/>
        <v>103.31833684488932</v>
      </c>
      <c r="AD193" s="7">
        <f t="shared" si="110"/>
        <v>103.55149999999999</v>
      </c>
      <c r="AE193" s="7">
        <f t="shared" si="166"/>
        <v>103.73263333333334</v>
      </c>
      <c r="AF193" s="7">
        <f t="shared" si="167"/>
        <v>103.9456</v>
      </c>
      <c r="AG193" s="7">
        <f>IFERROR(AC193/'2019(2018=100)'!AF193*100-100,"")</f>
        <v>0.36866894569038777</v>
      </c>
      <c r="AH193" s="7">
        <f t="shared" si="168"/>
        <v>0.22567451454500542</v>
      </c>
      <c r="AI193" s="7">
        <f t="shared" si="169"/>
        <v>0.17492101353755629</v>
      </c>
      <c r="AJ193" s="7">
        <f t="shared" si="170"/>
        <v>0.20530344195765338</v>
      </c>
    </row>
    <row r="194" spans="1:36" x14ac:dyDescent="0.2">
      <c r="A194" s="1" t="s">
        <v>20</v>
      </c>
      <c r="B194" s="3" t="s">
        <v>304</v>
      </c>
      <c r="C194" s="7">
        <v>106.8222</v>
      </c>
      <c r="D194" s="7">
        <v>107.30917358398438</v>
      </c>
      <c r="E194" s="7">
        <v>107.7784</v>
      </c>
      <c r="F194" s="108">
        <v>107.91800000000001</v>
      </c>
      <c r="G194" s="7">
        <v>107.995</v>
      </c>
      <c r="H194" s="7">
        <v>108.3633</v>
      </c>
      <c r="I194" s="7">
        <v>108.27419999999999</v>
      </c>
      <c r="J194" s="41">
        <v>108.5321</v>
      </c>
      <c r="K194" s="7">
        <v>108.7774</v>
      </c>
      <c r="L194" s="7">
        <v>108.851</v>
      </c>
      <c r="M194" s="7">
        <v>108.9569</v>
      </c>
      <c r="N194" s="7">
        <v>109.352</v>
      </c>
      <c r="O194" s="7">
        <v>109.3546</v>
      </c>
      <c r="P194" s="7">
        <f t="shared" si="153"/>
        <v>0.45587301514515843</v>
      </c>
      <c r="Q194" s="7">
        <f t="shared" si="154"/>
        <v>0.43726589288138484</v>
      </c>
      <c r="R194" s="7">
        <f t="shared" si="155"/>
        <v>0.12952502542253796</v>
      </c>
      <c r="S194" s="7">
        <f t="shared" si="156"/>
        <v>7.1350469801132022E-2</v>
      </c>
      <c r="T194" s="7">
        <f t="shared" si="157"/>
        <v>0.34103430714384331</v>
      </c>
      <c r="U194" s="7">
        <f t="shared" si="158"/>
        <v>-8.2223409586092089E-2</v>
      </c>
      <c r="V194" s="7">
        <f t="shared" si="159"/>
        <v>0.23819155440538964</v>
      </c>
      <c r="W194" s="7">
        <f t="shared" si="160"/>
        <v>0.22601608187808608</v>
      </c>
      <c r="X194" s="7">
        <f t="shared" si="161"/>
        <v>6.7661113429821285E-2</v>
      </c>
      <c r="Y194" s="7">
        <f t="shared" si="162"/>
        <v>9.7288954626066015E-2</v>
      </c>
      <c r="Z194" s="7">
        <f t="shared" si="163"/>
        <v>0.36262044900323076</v>
      </c>
      <c r="AA194" s="7">
        <f t="shared" si="164"/>
        <v>2.377642841480565E-3</v>
      </c>
      <c r="AB194" s="7">
        <f t="shared" si="165"/>
        <v>108.45517279866537</v>
      </c>
      <c r="AC194" s="7">
        <f t="shared" si="109"/>
        <v>107.6685245279948</v>
      </c>
      <c r="AD194" s="7">
        <f t="shared" si="110"/>
        <v>108.21083333333333</v>
      </c>
      <c r="AE194" s="7">
        <f t="shared" si="166"/>
        <v>108.72016666666667</v>
      </c>
      <c r="AF194" s="7">
        <f t="shared" si="167"/>
        <v>109.22116666666666</v>
      </c>
      <c r="AG194" s="7">
        <f>IFERROR(AC194/'2019(2018=100)'!AF194*100-100,"")</f>
        <v>0.94337411437292928</v>
      </c>
      <c r="AH194" s="7">
        <f t="shared" si="168"/>
        <v>0.50368369745561381</v>
      </c>
      <c r="AI194" s="7">
        <f t="shared" si="169"/>
        <v>0.47068608349442798</v>
      </c>
      <c r="AJ194" s="7">
        <f t="shared" si="170"/>
        <v>0.46081607061552177</v>
      </c>
    </row>
    <row r="195" spans="1:36" x14ac:dyDescent="0.2">
      <c r="A195" s="1" t="s">
        <v>22</v>
      </c>
      <c r="B195" s="3" t="s">
        <v>32</v>
      </c>
      <c r="C195" s="7">
        <v>105.9308</v>
      </c>
      <c r="D195" s="7">
        <v>106.24990081787109</v>
      </c>
      <c r="E195" s="7">
        <v>106.5758</v>
      </c>
      <c r="F195" s="108">
        <v>106.83029999999999</v>
      </c>
      <c r="G195" s="7">
        <v>106.83029999999999</v>
      </c>
      <c r="H195" s="7">
        <v>106.84520000000001</v>
      </c>
      <c r="I195" s="7">
        <v>107.34010000000001</v>
      </c>
      <c r="J195" s="41">
        <v>107.44759999999999</v>
      </c>
      <c r="K195" s="7">
        <v>107.85209999999999</v>
      </c>
      <c r="L195" s="7">
        <v>107.8617</v>
      </c>
      <c r="M195" s="7">
        <v>107.8663</v>
      </c>
      <c r="N195" s="7">
        <v>107.8663</v>
      </c>
      <c r="O195" s="7">
        <v>107.88849999999999</v>
      </c>
      <c r="P195" s="7">
        <f t="shared" si="153"/>
        <v>0.30123516283373419</v>
      </c>
      <c r="Q195" s="7">
        <f t="shared" si="154"/>
        <v>0.30672892832863852</v>
      </c>
      <c r="R195" s="7">
        <f t="shared" si="155"/>
        <v>0.23879717534373412</v>
      </c>
      <c r="S195" s="7">
        <f t="shared" si="156"/>
        <v>0</v>
      </c>
      <c r="T195" s="7">
        <f t="shared" si="157"/>
        <v>1.3947353887445502E-2</v>
      </c>
      <c r="U195" s="7">
        <f t="shared" si="158"/>
        <v>0.46319347991298798</v>
      </c>
      <c r="V195" s="7">
        <f t="shared" si="159"/>
        <v>0.10014896576396382</v>
      </c>
      <c r="W195" s="7">
        <f t="shared" si="160"/>
        <v>0.37646257338461453</v>
      </c>
      <c r="X195" s="7">
        <f t="shared" si="161"/>
        <v>8.9010784212888439E-3</v>
      </c>
      <c r="Y195" s="7">
        <f t="shared" si="162"/>
        <v>4.2647204707435549E-3</v>
      </c>
      <c r="Z195" s="7">
        <f t="shared" si="163"/>
        <v>0</v>
      </c>
      <c r="AA195" s="7">
        <f t="shared" si="164"/>
        <v>2.0581034113533292E-2</v>
      </c>
      <c r="AB195" s="7">
        <f t="shared" si="165"/>
        <v>107.28784173482258</v>
      </c>
      <c r="AC195" s="7">
        <f t="shared" si="109"/>
        <v>106.55200027262372</v>
      </c>
      <c r="AD195" s="7">
        <f t="shared" si="110"/>
        <v>107.0052</v>
      </c>
      <c r="AE195" s="7">
        <f t="shared" si="166"/>
        <v>107.72046666666665</v>
      </c>
      <c r="AF195" s="7">
        <f t="shared" si="167"/>
        <v>107.87369999999999</v>
      </c>
      <c r="AG195" s="7">
        <f>IFERROR(AC195/'2019(2018=100)'!AF195*100-100,"")</f>
        <v>0.96538366374157647</v>
      </c>
      <c r="AH195" s="7">
        <f t="shared" si="168"/>
        <v>0.42533197520154431</v>
      </c>
      <c r="AI195" s="7">
        <f t="shared" si="169"/>
        <v>0.66844103526430843</v>
      </c>
      <c r="AJ195" s="7">
        <f t="shared" si="170"/>
        <v>0.14225090001467322</v>
      </c>
    </row>
    <row r="196" spans="1:36" x14ac:dyDescent="0.2">
      <c r="A196" s="1" t="s">
        <v>24</v>
      </c>
      <c r="B196" s="3" t="s">
        <v>43</v>
      </c>
      <c r="C196" s="7">
        <v>102.8749</v>
      </c>
      <c r="D196" s="7">
        <v>102.89335632324219</v>
      </c>
      <c r="E196" s="7">
        <v>103.22029999999999</v>
      </c>
      <c r="F196" s="108">
        <v>103.1546</v>
      </c>
      <c r="G196" s="7">
        <v>103.1977</v>
      </c>
      <c r="H196" s="7">
        <v>103.20959999999999</v>
      </c>
      <c r="I196" s="7">
        <v>103.4611</v>
      </c>
      <c r="J196" s="41">
        <v>103.6207</v>
      </c>
      <c r="K196" s="7">
        <v>103.6341</v>
      </c>
      <c r="L196" s="7">
        <v>103.67019999999999</v>
      </c>
      <c r="M196" s="7">
        <v>103.6665</v>
      </c>
      <c r="N196" s="7">
        <v>103.6738</v>
      </c>
      <c r="O196" s="7">
        <v>103.6995</v>
      </c>
      <c r="P196" s="7">
        <f t="shared" si="153"/>
        <v>1.7940550359881513E-2</v>
      </c>
      <c r="Q196" s="7">
        <f t="shared" si="154"/>
        <v>0.31775003599912566</v>
      </c>
      <c r="R196" s="7">
        <f t="shared" si="155"/>
        <v>-6.3650270344112414E-2</v>
      </c>
      <c r="S196" s="7">
        <f t="shared" si="156"/>
        <v>4.1781946709122053E-2</v>
      </c>
      <c r="T196" s="7">
        <f t="shared" si="157"/>
        <v>1.1531264747176806E-2</v>
      </c>
      <c r="U196" s="7">
        <f t="shared" si="158"/>
        <v>0.24367888258456105</v>
      </c>
      <c r="V196" s="7">
        <f t="shared" si="159"/>
        <v>0.15426087679331602</v>
      </c>
      <c r="W196" s="7">
        <f t="shared" si="160"/>
        <v>1.2931779075046279E-2</v>
      </c>
      <c r="X196" s="7">
        <f t="shared" si="161"/>
        <v>3.483409418328165E-2</v>
      </c>
      <c r="Y196" s="7">
        <f t="shared" si="162"/>
        <v>-3.5690101880732072E-3</v>
      </c>
      <c r="Z196" s="7">
        <f t="shared" si="163"/>
        <v>7.0418119643420596E-3</v>
      </c>
      <c r="AA196" s="7">
        <f t="shared" si="164"/>
        <v>2.4789291026266369E-2</v>
      </c>
      <c r="AB196" s="7">
        <f t="shared" si="165"/>
        <v>103.42512136027018</v>
      </c>
      <c r="AC196" s="7">
        <f t="shared" si="109"/>
        <v>103.08941877441407</v>
      </c>
      <c r="AD196" s="7">
        <f t="shared" si="110"/>
        <v>103.28946666666667</v>
      </c>
      <c r="AE196" s="7">
        <f t="shared" si="166"/>
        <v>103.64166666666665</v>
      </c>
      <c r="AF196" s="7">
        <f t="shared" si="167"/>
        <v>103.67993333333334</v>
      </c>
      <c r="AG196" s="7">
        <f>IFERROR(AC196/'2019(2018=100)'!AF196*100-100,"")</f>
        <v>0.22596301118451834</v>
      </c>
      <c r="AH196" s="7">
        <f t="shared" si="168"/>
        <v>0.19405278895825973</v>
      </c>
      <c r="AI196" s="7">
        <f t="shared" si="169"/>
        <v>0.34098346265703583</v>
      </c>
      <c r="AJ196" s="7">
        <f t="shared" si="170"/>
        <v>3.6922087320107266E-2</v>
      </c>
    </row>
    <row r="197" spans="1:36" x14ac:dyDescent="0.2">
      <c r="A197" s="1" t="s">
        <v>26</v>
      </c>
      <c r="B197" s="3" t="s">
        <v>305</v>
      </c>
      <c r="C197" s="7">
        <v>106.105</v>
      </c>
      <c r="D197" s="7">
        <v>106.10503387451172</v>
      </c>
      <c r="E197" s="7">
        <v>106.105</v>
      </c>
      <c r="F197" s="108">
        <v>106.086</v>
      </c>
      <c r="G197" s="7">
        <v>106.1853</v>
      </c>
      <c r="H197" s="7">
        <v>106.1972</v>
      </c>
      <c r="I197" s="7">
        <v>106.1913</v>
      </c>
      <c r="J197" s="41">
        <v>106.1913</v>
      </c>
      <c r="K197" s="7">
        <v>106.11620000000001</v>
      </c>
      <c r="L197" s="7">
        <v>106.0989</v>
      </c>
      <c r="M197" s="7">
        <v>106.0989</v>
      </c>
      <c r="N197" s="7">
        <v>106.0681</v>
      </c>
      <c r="O197" s="7">
        <v>106.06950000000001</v>
      </c>
      <c r="P197" s="7">
        <f t="shared" si="153"/>
        <v>3.1925462252502257E-5</v>
      </c>
      <c r="Q197" s="7">
        <f t="shared" si="154"/>
        <v>-3.1925452049108571E-5</v>
      </c>
      <c r="R197" s="7">
        <f t="shared" si="155"/>
        <v>-1.7906790443433351E-2</v>
      </c>
      <c r="S197" s="7">
        <f t="shared" si="156"/>
        <v>9.3603302980611147E-2</v>
      </c>
      <c r="T197" s="7">
        <f t="shared" si="157"/>
        <v>1.1206824296763784E-2</v>
      </c>
      <c r="U197" s="7">
        <f t="shared" si="158"/>
        <v>-5.5557020335754714E-3</v>
      </c>
      <c r="V197" s="7">
        <f t="shared" si="159"/>
        <v>0</v>
      </c>
      <c r="W197" s="7">
        <f t="shared" si="160"/>
        <v>-7.0721424448137782E-2</v>
      </c>
      <c r="X197" s="7">
        <f t="shared" si="161"/>
        <v>-1.6302883065932861E-2</v>
      </c>
      <c r="Y197" s="7">
        <f t="shared" si="162"/>
        <v>0</v>
      </c>
      <c r="Z197" s="7">
        <f t="shared" si="163"/>
        <v>-2.9029518684922095E-2</v>
      </c>
      <c r="AA197" s="7">
        <f t="shared" si="164"/>
        <v>1.3199067391695962E-3</v>
      </c>
      <c r="AB197" s="7">
        <f t="shared" si="165"/>
        <v>106.1260611562093</v>
      </c>
      <c r="AC197" s="7">
        <f t="shared" si="109"/>
        <v>106.09867795817058</v>
      </c>
      <c r="AD197" s="7">
        <f t="shared" si="110"/>
        <v>106.19126666666666</v>
      </c>
      <c r="AE197" s="7">
        <f t="shared" si="166"/>
        <v>106.13546666666667</v>
      </c>
      <c r="AF197" s="7">
        <f t="shared" si="167"/>
        <v>106.07883333333332</v>
      </c>
      <c r="AG197" s="7">
        <f>IFERROR(AC197/'2019(2018=100)'!AF197*100-100,"")</f>
        <v>3.0934826193458775E-2</v>
      </c>
      <c r="AH197" s="7">
        <f t="shared" si="168"/>
        <v>8.7266599620193119E-2</v>
      </c>
      <c r="AI197" s="7">
        <f t="shared" si="169"/>
        <v>-5.2546694047023834E-2</v>
      </c>
      <c r="AJ197" s="7">
        <f t="shared" si="170"/>
        <v>-5.335948021146919E-2</v>
      </c>
    </row>
    <row r="198" spans="1:36" x14ac:dyDescent="0.2">
      <c r="B198" s="3" t="s">
        <v>306</v>
      </c>
      <c r="C198" s="7">
        <v>105.12739999999999</v>
      </c>
      <c r="D198" s="7">
        <v>105.15647125244141</v>
      </c>
      <c r="E198" s="7">
        <v>105.6514</v>
      </c>
      <c r="F198" s="108">
        <v>106.00579999999999</v>
      </c>
      <c r="G198" s="7">
        <v>106.00579999999999</v>
      </c>
      <c r="H198" s="7">
        <v>106.31959999999999</v>
      </c>
      <c r="I198" s="7">
        <v>106.5989</v>
      </c>
      <c r="J198" s="41">
        <v>107.4918</v>
      </c>
      <c r="K198" s="7">
        <v>107.9545</v>
      </c>
      <c r="L198" s="7">
        <v>107.9545</v>
      </c>
      <c r="M198" s="7">
        <v>107.94929999999999</v>
      </c>
      <c r="N198" s="7">
        <v>107.94929999999999</v>
      </c>
      <c r="O198" s="7">
        <v>107.6641</v>
      </c>
      <c r="P198" s="7">
        <f t="shared" si="153"/>
        <v>2.7653354350448467E-2</v>
      </c>
      <c r="Q198" s="7">
        <f t="shared" si="154"/>
        <v>0.47065933428905282</v>
      </c>
      <c r="R198" s="7">
        <f t="shared" si="155"/>
        <v>0.33544278637103275</v>
      </c>
      <c r="S198" s="7">
        <f t="shared" si="156"/>
        <v>0</v>
      </c>
      <c r="T198" s="7">
        <f t="shared" si="157"/>
        <v>0.29602153844412271</v>
      </c>
      <c r="U198" s="7">
        <f t="shared" si="158"/>
        <v>0.26269850526151117</v>
      </c>
      <c r="V198" s="7">
        <f t="shared" si="159"/>
        <v>0.83762590420725758</v>
      </c>
      <c r="W198" s="7">
        <f t="shared" si="160"/>
        <v>0.43045143908651085</v>
      </c>
      <c r="X198" s="7">
        <f t="shared" si="161"/>
        <v>0</v>
      </c>
      <c r="Y198" s="7">
        <f t="shared" si="162"/>
        <v>-4.8168441334155432E-3</v>
      </c>
      <c r="Z198" s="7">
        <f t="shared" si="163"/>
        <v>0</v>
      </c>
      <c r="AA198" s="7">
        <f t="shared" si="164"/>
        <v>-0.26419810040452774</v>
      </c>
      <c r="AB198" s="7">
        <f t="shared" si="165"/>
        <v>106.89178927103679</v>
      </c>
      <c r="AC198" s="7">
        <f t="shared" si="109"/>
        <v>105.60455708414713</v>
      </c>
      <c r="AD198" s="7">
        <f t="shared" si="110"/>
        <v>106.30810000000001</v>
      </c>
      <c r="AE198" s="7">
        <f t="shared" si="166"/>
        <v>107.80026666666667</v>
      </c>
      <c r="AF198" s="7">
        <f t="shared" si="167"/>
        <v>107.85423333333334</v>
      </c>
      <c r="AG198" s="7">
        <f>IFERROR(AC198/'2019(2018=100)'!AF198*100-100,"")</f>
        <v>0.45388460491473381</v>
      </c>
      <c r="AH198" s="7">
        <f t="shared" si="168"/>
        <v>0.66620507227948167</v>
      </c>
      <c r="AI198" s="7">
        <f t="shared" si="169"/>
        <v>1.4036246218930302</v>
      </c>
      <c r="AJ198" s="7">
        <f t="shared" si="170"/>
        <v>5.0061719080460421E-2</v>
      </c>
    </row>
    <row r="199" spans="1:36" x14ac:dyDescent="0.2">
      <c r="B199" s="3" t="s">
        <v>307</v>
      </c>
      <c r="C199" s="7">
        <v>100</v>
      </c>
      <c r="D199" s="7">
        <v>100</v>
      </c>
      <c r="E199" s="7">
        <v>100</v>
      </c>
      <c r="F199" s="108">
        <v>100</v>
      </c>
      <c r="G199" s="7">
        <v>100</v>
      </c>
      <c r="H199" s="7">
        <v>100</v>
      </c>
      <c r="I199" s="7">
        <v>100</v>
      </c>
      <c r="J199" s="41">
        <v>100</v>
      </c>
      <c r="K199" s="7">
        <v>100</v>
      </c>
      <c r="L199" s="7">
        <v>100</v>
      </c>
      <c r="M199" s="7">
        <v>100</v>
      </c>
      <c r="N199" s="7">
        <v>100</v>
      </c>
      <c r="O199" s="7">
        <v>100</v>
      </c>
      <c r="P199" s="7">
        <f t="shared" si="153"/>
        <v>0</v>
      </c>
      <c r="Q199" s="7">
        <f t="shared" si="154"/>
        <v>0</v>
      </c>
      <c r="R199" s="7">
        <f t="shared" si="155"/>
        <v>0</v>
      </c>
      <c r="S199" s="7">
        <f t="shared" si="156"/>
        <v>0</v>
      </c>
      <c r="T199" s="7">
        <f t="shared" si="157"/>
        <v>0</v>
      </c>
      <c r="U199" s="7">
        <f t="shared" si="158"/>
        <v>0</v>
      </c>
      <c r="V199" s="7">
        <f t="shared" si="159"/>
        <v>0</v>
      </c>
      <c r="W199" s="7">
        <f t="shared" si="160"/>
        <v>0</v>
      </c>
      <c r="X199" s="7">
        <f t="shared" si="161"/>
        <v>0</v>
      </c>
      <c r="Y199" s="7">
        <f t="shared" si="162"/>
        <v>0</v>
      </c>
      <c r="Z199" s="7">
        <f t="shared" si="163"/>
        <v>0</v>
      </c>
      <c r="AA199" s="7">
        <f t="shared" si="164"/>
        <v>0</v>
      </c>
      <c r="AB199" s="7">
        <f t="shared" si="165"/>
        <v>100</v>
      </c>
      <c r="AC199" s="7">
        <f t="shared" ref="AC199:AC208" si="171">IFERROR(AVERAGE(D199:F199),"")</f>
        <v>100</v>
      </c>
      <c r="AD199" s="7">
        <f t="shared" ref="AD199:AD208" si="172">IFERROR(AVERAGE(G199:I199),"")</f>
        <v>100</v>
      </c>
      <c r="AE199" s="7">
        <f t="shared" si="166"/>
        <v>100</v>
      </c>
      <c r="AF199" s="7">
        <f t="shared" si="167"/>
        <v>100</v>
      </c>
      <c r="AG199" s="7">
        <f>IFERROR(AC199/'2019(2018=100)'!AF199*100-100,"")</f>
        <v>0</v>
      </c>
      <c r="AH199" s="7">
        <f t="shared" si="168"/>
        <v>0</v>
      </c>
      <c r="AI199" s="7">
        <f t="shared" si="169"/>
        <v>0</v>
      </c>
      <c r="AJ199" s="7">
        <f t="shared" si="170"/>
        <v>0</v>
      </c>
    </row>
    <row r="200" spans="1:36" x14ac:dyDescent="0.2">
      <c r="B200" s="3" t="s">
        <v>308</v>
      </c>
      <c r="C200" s="7">
        <v>101.4746</v>
      </c>
      <c r="D200" s="7">
        <v>101.54814910888672</v>
      </c>
      <c r="E200" s="7">
        <v>101.5902</v>
      </c>
      <c r="F200" s="108">
        <v>101.7728</v>
      </c>
      <c r="G200" s="7">
        <v>102.4267</v>
      </c>
      <c r="H200" s="7">
        <v>102.5158</v>
      </c>
      <c r="I200" s="7">
        <v>102.5852</v>
      </c>
      <c r="J200" s="41">
        <v>102.86969999999999</v>
      </c>
      <c r="K200" s="7">
        <v>102.93040000000001</v>
      </c>
      <c r="L200" s="7">
        <v>103.0232</v>
      </c>
      <c r="M200" s="7">
        <v>103.1015</v>
      </c>
      <c r="N200" s="7">
        <v>103.3687</v>
      </c>
      <c r="O200" s="7">
        <v>103.3687</v>
      </c>
      <c r="P200" s="7">
        <f t="shared" si="153"/>
        <v>7.2480314173901661E-2</v>
      </c>
      <c r="Q200" s="7">
        <f t="shared" si="154"/>
        <v>4.1409805577231396E-2</v>
      </c>
      <c r="R200" s="7">
        <f t="shared" si="155"/>
        <v>0.17974174674328935</v>
      </c>
      <c r="S200" s="7">
        <f t="shared" si="156"/>
        <v>0.64250958998867702</v>
      </c>
      <c r="T200" s="7">
        <f t="shared" si="157"/>
        <v>8.6989037038193828E-2</v>
      </c>
      <c r="U200" s="7">
        <f t="shared" si="158"/>
        <v>6.7696881846515566E-2</v>
      </c>
      <c r="V200" s="7">
        <f t="shared" si="159"/>
        <v>0.27733045312578497</v>
      </c>
      <c r="W200" s="7">
        <f t="shared" si="160"/>
        <v>5.9006685156077765E-2</v>
      </c>
      <c r="X200" s="7">
        <f t="shared" si="161"/>
        <v>9.0158009684216722E-2</v>
      </c>
      <c r="Y200" s="7">
        <f t="shared" si="162"/>
        <v>7.6002298511411936E-2</v>
      </c>
      <c r="Z200" s="7">
        <f t="shared" si="163"/>
        <v>0.25916208784546768</v>
      </c>
      <c r="AA200" s="7">
        <f t="shared" si="164"/>
        <v>0</v>
      </c>
      <c r="AB200" s="7">
        <f t="shared" si="165"/>
        <v>102.59175409240721</v>
      </c>
      <c r="AC200" s="7">
        <f t="shared" si="171"/>
        <v>101.63704970296224</v>
      </c>
      <c r="AD200" s="7">
        <f t="shared" si="172"/>
        <v>102.50923333333333</v>
      </c>
      <c r="AE200" s="7">
        <f t="shared" si="166"/>
        <v>102.94110000000001</v>
      </c>
      <c r="AF200" s="7">
        <f t="shared" si="167"/>
        <v>103.27963333333334</v>
      </c>
      <c r="AG200" s="7">
        <f>IFERROR(AC200/'2019(2018=100)'!AF200*100-100,"")</f>
        <v>0.16239219020984308</v>
      </c>
      <c r="AH200" s="7">
        <f t="shared" si="168"/>
        <v>0.85813552530309778</v>
      </c>
      <c r="AI200" s="7">
        <f t="shared" si="169"/>
        <v>0.42129538249726295</v>
      </c>
      <c r="AJ200" s="7">
        <f t="shared" si="170"/>
        <v>0.32886119667783476</v>
      </c>
    </row>
    <row r="201" spans="1:36" x14ac:dyDescent="0.2">
      <c r="B201" s="3" t="s">
        <v>309</v>
      </c>
      <c r="C201" s="7">
        <v>105.88720000000001</v>
      </c>
      <c r="D201" s="7">
        <v>106.46200561523438</v>
      </c>
      <c r="E201" s="7">
        <v>107.0063</v>
      </c>
      <c r="F201" s="108">
        <v>107.5513</v>
      </c>
      <c r="G201" s="7">
        <v>107.7628</v>
      </c>
      <c r="H201" s="7">
        <v>107.88420000000001</v>
      </c>
      <c r="I201" s="7">
        <v>108.116</v>
      </c>
      <c r="J201" s="41">
        <v>108.08410000000001</v>
      </c>
      <c r="K201" s="7">
        <v>108.3751</v>
      </c>
      <c r="L201" s="7">
        <v>108.50020000000001</v>
      </c>
      <c r="M201" s="7">
        <v>108.4265</v>
      </c>
      <c r="N201" s="7">
        <v>108.53530000000001</v>
      </c>
      <c r="O201" s="7">
        <v>108.7022</v>
      </c>
      <c r="P201" s="7">
        <f t="shared" si="153"/>
        <v>0.54284711960876564</v>
      </c>
      <c r="Q201" s="7">
        <f t="shared" si="154"/>
        <v>0.51125693304403796</v>
      </c>
      <c r="R201" s="7">
        <f t="shared" si="155"/>
        <v>0.509315806639421</v>
      </c>
      <c r="S201" s="7">
        <f t="shared" si="156"/>
        <v>0.19665034267369208</v>
      </c>
      <c r="T201" s="7">
        <f t="shared" si="157"/>
        <v>0.11265483079505145</v>
      </c>
      <c r="U201" s="7">
        <f t="shared" si="158"/>
        <v>0.21486000730412513</v>
      </c>
      <c r="V201" s="7">
        <f t="shared" si="159"/>
        <v>-2.9505346109729658E-2</v>
      </c>
      <c r="W201" s="7">
        <f t="shared" si="160"/>
        <v>0.26923479031606234</v>
      </c>
      <c r="X201" s="7">
        <f t="shared" si="161"/>
        <v>0.11543241943951443</v>
      </c>
      <c r="Y201" s="7">
        <f t="shared" si="162"/>
        <v>-6.7926142071627282E-2</v>
      </c>
      <c r="Z201" s="7">
        <f t="shared" si="163"/>
        <v>0.10034447298401972</v>
      </c>
      <c r="AA201" s="7">
        <f t="shared" si="164"/>
        <v>0.15377485481681674</v>
      </c>
      <c r="AB201" s="7">
        <f t="shared" si="165"/>
        <v>107.95050046793619</v>
      </c>
      <c r="AC201" s="7">
        <f t="shared" si="171"/>
        <v>107.00653520507812</v>
      </c>
      <c r="AD201" s="7">
        <f t="shared" si="172"/>
        <v>107.92099999999999</v>
      </c>
      <c r="AE201" s="7">
        <f t="shared" si="166"/>
        <v>108.3198</v>
      </c>
      <c r="AF201" s="7">
        <f t="shared" si="167"/>
        <v>108.55466666666666</v>
      </c>
      <c r="AG201" s="7">
        <f>IFERROR(AC201/'2019(2018=100)'!AF201*100-100,"")</f>
        <v>1.1528851752435685</v>
      </c>
      <c r="AH201" s="7">
        <f t="shared" si="168"/>
        <v>0.85458779986595346</v>
      </c>
      <c r="AI201" s="7">
        <f t="shared" si="169"/>
        <v>0.36952956329167819</v>
      </c>
      <c r="AJ201" s="7">
        <f t="shared" si="170"/>
        <v>0.21682708670682871</v>
      </c>
    </row>
    <row r="202" spans="1:36" s="46" customFormat="1" x14ac:dyDescent="0.2">
      <c r="A202" s="46" t="s">
        <v>27</v>
      </c>
      <c r="B202" s="54" t="s">
        <v>37</v>
      </c>
      <c r="C202" s="20">
        <v>103.827</v>
      </c>
      <c r="D202" s="109">
        <v>103.80386352539063</v>
      </c>
      <c r="E202" s="109">
        <v>104.02160000000001</v>
      </c>
      <c r="F202" s="110">
        <v>104.0724</v>
      </c>
      <c r="G202" s="20">
        <v>104.2488</v>
      </c>
      <c r="H202" s="109">
        <v>104.22539999999999</v>
      </c>
      <c r="I202" s="109">
        <v>104.3522</v>
      </c>
      <c r="J202" s="199">
        <v>104.48009999999999</v>
      </c>
      <c r="K202" s="109">
        <v>104.517</v>
      </c>
      <c r="L202" s="109">
        <v>104.5265</v>
      </c>
      <c r="M202" s="109">
        <v>104.3849</v>
      </c>
      <c r="N202" s="109">
        <v>104.4415</v>
      </c>
      <c r="O202" s="109">
        <v>104.5307</v>
      </c>
      <c r="P202" s="109">
        <f t="shared" si="153"/>
        <v>-2.2283678243013583E-2</v>
      </c>
      <c r="Q202" s="109">
        <f t="shared" si="154"/>
        <v>0.20975758243923792</v>
      </c>
      <c r="R202" s="109">
        <f t="shared" si="155"/>
        <v>4.8836010982327593E-2</v>
      </c>
      <c r="S202" s="109">
        <f t="shared" si="156"/>
        <v>0.16949738835656092</v>
      </c>
      <c r="T202" s="109">
        <f t="shared" si="157"/>
        <v>-2.2446301540171021E-2</v>
      </c>
      <c r="U202" s="109">
        <f t="shared" si="158"/>
        <v>0.12165940356190674</v>
      </c>
      <c r="V202" s="109">
        <f t="shared" si="159"/>
        <v>0.12256569578792664</v>
      </c>
      <c r="W202" s="109">
        <f t="shared" si="160"/>
        <v>3.5317730362052657E-2</v>
      </c>
      <c r="X202" s="109">
        <f t="shared" si="161"/>
        <v>9.0894304275934701E-3</v>
      </c>
      <c r="Y202" s="109">
        <f t="shared" si="162"/>
        <v>-0.13546803920536377</v>
      </c>
      <c r="Z202" s="109">
        <f t="shared" si="163"/>
        <v>5.4222401899124861E-2</v>
      </c>
      <c r="AA202" s="109">
        <f t="shared" si="164"/>
        <v>8.5406663060183519E-2</v>
      </c>
      <c r="AB202" s="109">
        <f t="shared" si="165"/>
        <v>104.30041362711587</v>
      </c>
      <c r="AC202" s="109">
        <f t="shared" si="171"/>
        <v>103.96595450846354</v>
      </c>
      <c r="AD202" s="109">
        <f t="shared" si="172"/>
        <v>104.27546666666666</v>
      </c>
      <c r="AE202" s="109">
        <f t="shared" si="166"/>
        <v>104.50786666666666</v>
      </c>
      <c r="AF202" s="109">
        <f t="shared" si="167"/>
        <v>104.45236666666666</v>
      </c>
      <c r="AG202" s="109">
        <f>IFERROR(AC202/'2019(2018=100)'!AF202*100-100,"")</f>
        <v>0.26181516769800339</v>
      </c>
      <c r="AH202" s="109">
        <f t="shared" si="168"/>
        <v>0.29770530138107176</v>
      </c>
      <c r="AI202" s="109">
        <f t="shared" si="169"/>
        <v>0.22287121547286404</v>
      </c>
      <c r="AJ202" s="109">
        <f t="shared" si="170"/>
        <v>-5.3106050070866218E-2</v>
      </c>
    </row>
    <row r="203" spans="1:36" ht="12" customHeight="1" x14ac:dyDescent="0.2">
      <c r="A203" s="1" t="s">
        <v>29</v>
      </c>
      <c r="B203" s="3" t="s">
        <v>39</v>
      </c>
      <c r="C203" s="7">
        <v>97.701580000000007</v>
      </c>
      <c r="D203" s="7">
        <v>97.983345031738281</v>
      </c>
      <c r="E203" s="7">
        <v>98.411829999999995</v>
      </c>
      <c r="F203" s="108">
        <v>98.429379999999995</v>
      </c>
      <c r="G203" s="7">
        <v>98.213030000000003</v>
      </c>
      <c r="H203" s="7">
        <v>97.756810000000002</v>
      </c>
      <c r="I203" s="7">
        <v>97.93141</v>
      </c>
      <c r="J203" s="41">
        <v>97.519049999999993</v>
      </c>
      <c r="K203" s="7">
        <v>98.093919999999997</v>
      </c>
      <c r="L203" s="7">
        <v>98.15652</v>
      </c>
      <c r="M203" s="7">
        <v>98.346620000000001</v>
      </c>
      <c r="N203" s="7">
        <v>98.440830000000005</v>
      </c>
      <c r="O203" s="7">
        <v>98.544169999999994</v>
      </c>
      <c r="P203" s="7">
        <f t="shared" si="153"/>
        <v>0.28839352622370029</v>
      </c>
      <c r="Q203" s="7">
        <f t="shared" si="154"/>
        <v>0.43730387865706177</v>
      </c>
      <c r="R203" s="7">
        <f t="shared" si="155"/>
        <v>1.7833221879939742E-2</v>
      </c>
      <c r="S203" s="7">
        <f t="shared" si="156"/>
        <v>-0.2198022582281709</v>
      </c>
      <c r="T203" s="7">
        <f t="shared" si="157"/>
        <v>-0.46452084820110429</v>
      </c>
      <c r="U203" s="7">
        <f t="shared" si="158"/>
        <v>0.17860648276064239</v>
      </c>
      <c r="V203" s="7">
        <f t="shared" si="159"/>
        <v>-0.42107021638921083</v>
      </c>
      <c r="W203" s="7">
        <f t="shared" si="160"/>
        <v>0.58949507814114099</v>
      </c>
      <c r="X203" s="7">
        <f t="shared" si="161"/>
        <v>6.3816391474617262E-2</v>
      </c>
      <c r="Y203" s="7">
        <f t="shared" si="162"/>
        <v>0.1936702727439723</v>
      </c>
      <c r="Z203" s="7">
        <f t="shared" si="163"/>
        <v>9.5793836127768373E-2</v>
      </c>
      <c r="AA203" s="7">
        <f t="shared" si="164"/>
        <v>0.10497676624628127</v>
      </c>
      <c r="AB203" s="7">
        <f t="shared" si="165"/>
        <v>98.152242919311519</v>
      </c>
      <c r="AC203" s="7">
        <f t="shared" si="171"/>
        <v>98.27485167724609</v>
      </c>
      <c r="AD203" s="7">
        <f t="shared" si="172"/>
        <v>97.967083333333335</v>
      </c>
      <c r="AE203" s="7">
        <f t="shared" si="166"/>
        <v>97.923163333333335</v>
      </c>
      <c r="AF203" s="7">
        <f t="shared" si="167"/>
        <v>98.443873333333329</v>
      </c>
      <c r="AG203" s="7">
        <f>IFERROR(AC203/'2019(2018=100)'!AF203*100-100,"")</f>
        <v>0.18669092323972336</v>
      </c>
      <c r="AH203" s="7">
        <f t="shared" si="168"/>
        <v>-0.3131710083099648</v>
      </c>
      <c r="AI203" s="7">
        <f t="shared" si="169"/>
        <v>-4.4831384691292442E-2</v>
      </c>
      <c r="AJ203" s="7">
        <f t="shared" si="170"/>
        <v>0.53175365488090165</v>
      </c>
    </row>
    <row r="204" spans="1:36" ht="12" customHeight="1" x14ac:dyDescent="0.2">
      <c r="A204" s="1" t="s">
        <v>31</v>
      </c>
      <c r="B204" s="3" t="s">
        <v>310</v>
      </c>
      <c r="C204" s="7">
        <v>101.83969999999999</v>
      </c>
      <c r="D204" s="7">
        <v>101.34659576416016</v>
      </c>
      <c r="E204" s="7">
        <v>101.9122</v>
      </c>
      <c r="F204" s="108">
        <v>101.974</v>
      </c>
      <c r="G204" s="7">
        <v>102.5714</v>
      </c>
      <c r="H204" s="7">
        <v>102.5244</v>
      </c>
      <c r="I204" s="7">
        <v>102.852</v>
      </c>
      <c r="J204" s="41">
        <v>103.1354</v>
      </c>
      <c r="K204" s="7">
        <v>103.16549999999999</v>
      </c>
      <c r="L204" s="7">
        <v>103.1669</v>
      </c>
      <c r="M204" s="7">
        <v>103.11</v>
      </c>
      <c r="N204" s="7">
        <v>103.21080000000001</v>
      </c>
      <c r="O204" s="7">
        <v>103.39579999999999</v>
      </c>
      <c r="P204" s="7">
        <f t="shared" si="153"/>
        <v>-0.4841964733201678</v>
      </c>
      <c r="Q204" s="7">
        <f t="shared" si="154"/>
        <v>0.55808903256703957</v>
      </c>
      <c r="R204" s="7">
        <f t="shared" si="155"/>
        <v>6.0640433628165624E-2</v>
      </c>
      <c r="S204" s="7">
        <f t="shared" si="156"/>
        <v>0.58583560515424438</v>
      </c>
      <c r="T204" s="7">
        <f t="shared" si="157"/>
        <v>-4.5821739783207249E-2</v>
      </c>
      <c r="U204" s="7">
        <f t="shared" si="158"/>
        <v>0.31953369149198352</v>
      </c>
      <c r="V204" s="7">
        <f t="shared" si="159"/>
        <v>0.27554155485552201</v>
      </c>
      <c r="W204" s="7">
        <f t="shared" si="160"/>
        <v>2.9184935531347378E-2</v>
      </c>
      <c r="X204" s="7">
        <f t="shared" si="161"/>
        <v>1.3570428098574894E-3</v>
      </c>
      <c r="Y204" s="7">
        <f t="shared" si="162"/>
        <v>-5.5153348603084851E-2</v>
      </c>
      <c r="Z204" s="7">
        <f t="shared" si="163"/>
        <v>9.7759674134437091E-2</v>
      </c>
      <c r="AA204" s="7">
        <f t="shared" si="164"/>
        <v>0.17924480771391416</v>
      </c>
      <c r="AB204" s="7">
        <f t="shared" si="165"/>
        <v>102.69708298034668</v>
      </c>
      <c r="AC204" s="7">
        <f t="shared" si="171"/>
        <v>101.74426525472005</v>
      </c>
      <c r="AD204" s="7">
        <f t="shared" si="172"/>
        <v>102.64926666666668</v>
      </c>
      <c r="AE204" s="7">
        <f t="shared" si="166"/>
        <v>103.15593333333334</v>
      </c>
      <c r="AF204" s="7">
        <f t="shared" si="167"/>
        <v>103.23886666666668</v>
      </c>
      <c r="AG204" s="7">
        <f>IFERROR(AC204/'2019(2018=100)'!AF204*100-100,"")</f>
        <v>7.4456236116276386E-2</v>
      </c>
      <c r="AH204" s="7">
        <f t="shared" si="168"/>
        <v>0.88948640955923963</v>
      </c>
      <c r="AI204" s="7">
        <f t="shared" si="169"/>
        <v>0.49359014742107377</v>
      </c>
      <c r="AJ204" s="7">
        <f t="shared" si="170"/>
        <v>8.0396086442618753E-2</v>
      </c>
    </row>
    <row r="205" spans="1:36" ht="12" customHeight="1" x14ac:dyDescent="0.2">
      <c r="A205" s="1" t="s">
        <v>33</v>
      </c>
      <c r="B205" s="3" t="s">
        <v>311</v>
      </c>
      <c r="C205" s="7">
        <v>100.68510000000001</v>
      </c>
      <c r="D205" s="7">
        <v>100.69734191894531</v>
      </c>
      <c r="E205" s="7">
        <v>100.6734</v>
      </c>
      <c r="F205" s="108">
        <v>100.6734</v>
      </c>
      <c r="G205" s="7">
        <v>100.675</v>
      </c>
      <c r="H205" s="7">
        <v>100.675</v>
      </c>
      <c r="I205" s="7">
        <v>100.70869999999999</v>
      </c>
      <c r="J205" s="41">
        <v>100.70869999999999</v>
      </c>
      <c r="K205" s="7">
        <v>100.7139</v>
      </c>
      <c r="L205" s="7">
        <v>100.7139</v>
      </c>
      <c r="M205" s="7">
        <v>99.976939999999999</v>
      </c>
      <c r="N205" s="7">
        <v>99.976939999999999</v>
      </c>
      <c r="O205" s="7">
        <v>99.976939999999999</v>
      </c>
      <c r="P205" s="7">
        <f t="shared" si="153"/>
        <v>1.215862023803993E-2</v>
      </c>
      <c r="Q205" s="7">
        <f t="shared" si="154"/>
        <v>-2.3776118107051047E-2</v>
      </c>
      <c r="R205" s="7">
        <f t="shared" si="155"/>
        <v>0</v>
      </c>
      <c r="S205" s="7">
        <f t="shared" si="156"/>
        <v>1.5892976694971139E-3</v>
      </c>
      <c r="T205" s="7">
        <f t="shared" si="157"/>
        <v>0</v>
      </c>
      <c r="U205" s="7">
        <f t="shared" si="158"/>
        <v>3.3474050161402147E-2</v>
      </c>
      <c r="V205" s="7">
        <f t="shared" si="159"/>
        <v>0</v>
      </c>
      <c r="W205" s="7">
        <f t="shared" si="160"/>
        <v>5.1634069350541267E-3</v>
      </c>
      <c r="X205" s="7">
        <f t="shared" si="161"/>
        <v>0</v>
      </c>
      <c r="Y205" s="7">
        <f t="shared" si="162"/>
        <v>-0.7317361357270471</v>
      </c>
      <c r="Z205" s="7">
        <f t="shared" si="163"/>
        <v>0</v>
      </c>
      <c r="AA205" s="7">
        <f t="shared" si="164"/>
        <v>0</v>
      </c>
      <c r="AB205" s="7">
        <f t="shared" si="165"/>
        <v>100.5141801599121</v>
      </c>
      <c r="AC205" s="7">
        <f t="shared" si="171"/>
        <v>100.68138063964845</v>
      </c>
      <c r="AD205" s="7">
        <f t="shared" si="172"/>
        <v>100.68623333333333</v>
      </c>
      <c r="AE205" s="7">
        <f t="shared" si="166"/>
        <v>100.71216666666665</v>
      </c>
      <c r="AF205" s="7">
        <f t="shared" si="167"/>
        <v>99.976939999999999</v>
      </c>
      <c r="AG205" s="7">
        <f>IFERROR(AC205/'2019(2018=100)'!AF205*100-100,"")</f>
        <v>0.25699278917188906</v>
      </c>
      <c r="AH205" s="7">
        <f t="shared" si="168"/>
        <v>4.8198521455162791E-3</v>
      </c>
      <c r="AI205" s="7">
        <f t="shared" si="169"/>
        <v>2.575658307473816E-2</v>
      </c>
      <c r="AJ205" s="7">
        <f t="shared" si="170"/>
        <v>-0.73002765306408435</v>
      </c>
    </row>
    <row r="206" spans="1:36" ht="12" customHeight="1" x14ac:dyDescent="0.2">
      <c r="A206" s="1" t="s">
        <v>34</v>
      </c>
      <c r="B206" s="3" t="s">
        <v>312</v>
      </c>
      <c r="C206" s="7">
        <v>102.61060000000001</v>
      </c>
      <c r="D206" s="7">
        <v>103.36167144775391</v>
      </c>
      <c r="E206" s="7">
        <v>103.63809999999999</v>
      </c>
      <c r="F206" s="108">
        <v>103.5193</v>
      </c>
      <c r="G206" s="7">
        <v>103.57380000000001</v>
      </c>
      <c r="H206" s="7">
        <v>103.5776</v>
      </c>
      <c r="I206" s="7">
        <v>103.58799999999999</v>
      </c>
      <c r="J206" s="41">
        <v>103.71510000000001</v>
      </c>
      <c r="K206" s="7">
        <v>103.7238</v>
      </c>
      <c r="L206" s="7">
        <v>103.7398</v>
      </c>
      <c r="M206" s="7">
        <v>103.7841</v>
      </c>
      <c r="N206" s="7">
        <v>103.8419</v>
      </c>
      <c r="O206" s="7">
        <v>103.8766</v>
      </c>
      <c r="P206" s="7">
        <f t="shared" si="153"/>
        <v>0.73196282621279352</v>
      </c>
      <c r="Q206" s="7">
        <f t="shared" si="154"/>
        <v>0.26743815998158027</v>
      </c>
      <c r="R206" s="7">
        <f t="shared" si="155"/>
        <v>-0.11462965839783124</v>
      </c>
      <c r="S206" s="7">
        <f t="shared" si="156"/>
        <v>5.2647187529288431E-2</v>
      </c>
      <c r="T206" s="7">
        <f t="shared" si="157"/>
        <v>3.6688815125103247E-3</v>
      </c>
      <c r="U206" s="7">
        <f t="shared" si="158"/>
        <v>1.0040781018275879E-2</v>
      </c>
      <c r="V206" s="7">
        <f t="shared" si="159"/>
        <v>0.12269760976175803</v>
      </c>
      <c r="W206" s="7">
        <f t="shared" si="160"/>
        <v>8.38836389300468E-3</v>
      </c>
      <c r="X206" s="7">
        <f t="shared" si="161"/>
        <v>1.542558217111889E-2</v>
      </c>
      <c r="Y206" s="7">
        <f t="shared" si="162"/>
        <v>4.2702993450902227E-2</v>
      </c>
      <c r="Z206" s="7">
        <f t="shared" si="163"/>
        <v>5.5692538645118361E-2</v>
      </c>
      <c r="AA206" s="7">
        <f t="shared" si="164"/>
        <v>3.3416183640696318E-2</v>
      </c>
      <c r="AB206" s="7">
        <f t="shared" si="165"/>
        <v>103.66164762064615</v>
      </c>
      <c r="AC206" s="7">
        <f t="shared" si="171"/>
        <v>103.5063571492513</v>
      </c>
      <c r="AD206" s="7">
        <f t="shared" si="172"/>
        <v>103.57980000000002</v>
      </c>
      <c r="AE206" s="7">
        <f t="shared" si="166"/>
        <v>103.72623333333333</v>
      </c>
      <c r="AF206" s="7">
        <f t="shared" si="167"/>
        <v>103.8342</v>
      </c>
      <c r="AG206" s="7">
        <f>IFERROR(AC206/'2019(2018=100)'!AF206*100-100,"")</f>
        <v>0.97626226322972798</v>
      </c>
      <c r="AH206" s="7">
        <f t="shared" si="168"/>
        <v>7.0954917911777216E-2</v>
      </c>
      <c r="AI206" s="7">
        <f t="shared" si="169"/>
        <v>0.14137248124951896</v>
      </c>
      <c r="AJ206" s="7">
        <f t="shared" si="170"/>
        <v>0.10408810114574862</v>
      </c>
    </row>
    <row r="207" spans="1:36" ht="12" customHeight="1" x14ac:dyDescent="0.2">
      <c r="A207" s="1" t="s">
        <v>36</v>
      </c>
      <c r="B207" s="3" t="s">
        <v>313</v>
      </c>
      <c r="C207" s="7">
        <v>102.733</v>
      </c>
      <c r="D207" s="7">
        <v>102.83049011230469</v>
      </c>
      <c r="E207" s="7">
        <v>103.0483</v>
      </c>
      <c r="F207" s="108">
        <v>103.2975</v>
      </c>
      <c r="G207" s="7">
        <v>103.29519999999999</v>
      </c>
      <c r="H207" s="7">
        <v>103.3085</v>
      </c>
      <c r="I207" s="7">
        <v>103.3767</v>
      </c>
      <c r="J207" s="41">
        <v>103.797</v>
      </c>
      <c r="K207" s="7">
        <v>103.8339</v>
      </c>
      <c r="L207" s="7">
        <v>103.85429999999999</v>
      </c>
      <c r="M207" s="7">
        <v>103.92149999999999</v>
      </c>
      <c r="N207" s="7">
        <v>103.94119999999999</v>
      </c>
      <c r="O207" s="7">
        <v>104.02030000000001</v>
      </c>
      <c r="P207" s="7">
        <f t="shared" si="153"/>
        <v>9.4896588539896243E-2</v>
      </c>
      <c r="Q207" s="7">
        <f t="shared" si="154"/>
        <v>0.2118144992379456</v>
      </c>
      <c r="R207" s="7">
        <f t="shared" si="155"/>
        <v>0.24182834651323049</v>
      </c>
      <c r="S207" s="7">
        <f t="shared" si="156"/>
        <v>-2.2265785716086839E-3</v>
      </c>
      <c r="T207" s="7">
        <f t="shared" si="157"/>
        <v>1.2875719297710475E-2</v>
      </c>
      <c r="U207" s="7">
        <f t="shared" si="158"/>
        <v>6.601586510306845E-2</v>
      </c>
      <c r="V207" s="7">
        <f t="shared" si="159"/>
        <v>0.40657130668708419</v>
      </c>
      <c r="W207" s="7">
        <f t="shared" si="160"/>
        <v>3.5550160409258069E-2</v>
      </c>
      <c r="X207" s="7">
        <f t="shared" si="161"/>
        <v>1.9646762762448589E-2</v>
      </c>
      <c r="Y207" s="7">
        <f t="shared" si="162"/>
        <v>6.4706035282128482E-2</v>
      </c>
      <c r="Z207" s="7">
        <f t="shared" si="163"/>
        <v>1.8956616292101103E-2</v>
      </c>
      <c r="AA207" s="7">
        <f t="shared" si="164"/>
        <v>7.6100718483161245E-2</v>
      </c>
      <c r="AB207" s="7">
        <f t="shared" si="165"/>
        <v>103.54374084269205</v>
      </c>
      <c r="AC207" s="7">
        <f t="shared" si="171"/>
        <v>103.05876337076823</v>
      </c>
      <c r="AD207" s="7">
        <f t="shared" si="172"/>
        <v>103.32680000000001</v>
      </c>
      <c r="AE207" s="7">
        <f t="shared" si="166"/>
        <v>103.82839999999999</v>
      </c>
      <c r="AF207" s="7">
        <f t="shared" si="167"/>
        <v>103.961</v>
      </c>
      <c r="AG207" s="7">
        <f>IFERROR(AC207/'2019(2018=100)'!AF207*100-100,"")</f>
        <v>0.47782302337449778</v>
      </c>
      <c r="AH207" s="7">
        <f t="shared" si="168"/>
        <v>0.26008135598083015</v>
      </c>
      <c r="AI207" s="7">
        <f t="shared" si="169"/>
        <v>0.48545004780946499</v>
      </c>
      <c r="AJ207" s="7">
        <f t="shared" si="170"/>
        <v>0.12771072269244144</v>
      </c>
    </row>
    <row r="208" spans="1:36" ht="12" customHeight="1" x14ac:dyDescent="0.2">
      <c r="A208" s="1" t="s">
        <v>38</v>
      </c>
      <c r="B208" s="3" t="s">
        <v>70</v>
      </c>
      <c r="C208" s="7">
        <v>110.22029999999999</v>
      </c>
      <c r="D208" s="7">
        <v>110.22885894775391</v>
      </c>
      <c r="E208" s="7">
        <v>110.2289</v>
      </c>
      <c r="F208" s="108">
        <v>110.30800000000001</v>
      </c>
      <c r="G208" s="7">
        <v>110.34610000000001</v>
      </c>
      <c r="H208" s="7">
        <v>110.34610000000001</v>
      </c>
      <c r="I208" s="7">
        <v>110.3883</v>
      </c>
      <c r="J208" s="41">
        <v>110.419</v>
      </c>
      <c r="K208" s="7">
        <v>110.419</v>
      </c>
      <c r="L208" s="7">
        <v>110.419</v>
      </c>
      <c r="M208" s="7">
        <v>110.4545</v>
      </c>
      <c r="N208" s="7">
        <v>110.4746</v>
      </c>
      <c r="O208" s="7">
        <v>110.5363</v>
      </c>
      <c r="P208" s="7">
        <f t="shared" si="153"/>
        <v>7.7653097967527174E-3</v>
      </c>
      <c r="Q208" s="7">
        <f t="shared" si="154"/>
        <v>3.7242738869736058E-5</v>
      </c>
      <c r="R208" s="7">
        <f t="shared" si="155"/>
        <v>7.1759765361008476E-2</v>
      </c>
      <c r="S208" s="7">
        <f t="shared" si="156"/>
        <v>3.4539652609069549E-2</v>
      </c>
      <c r="T208" s="7">
        <f t="shared" si="157"/>
        <v>0</v>
      </c>
      <c r="U208" s="7">
        <f t="shared" si="158"/>
        <v>3.8243309006830373E-2</v>
      </c>
      <c r="V208" s="7">
        <f t="shared" si="159"/>
        <v>2.7810918367251247E-2</v>
      </c>
      <c r="W208" s="7">
        <f t="shared" si="160"/>
        <v>0</v>
      </c>
      <c r="X208" s="7">
        <f t="shared" si="161"/>
        <v>0</v>
      </c>
      <c r="Y208" s="7">
        <f t="shared" si="162"/>
        <v>3.2150263994410011E-2</v>
      </c>
      <c r="Z208" s="7">
        <f t="shared" si="163"/>
        <v>1.8197538352907827E-2</v>
      </c>
      <c r="AA208" s="7">
        <f t="shared" si="164"/>
        <v>5.5849941977598405E-2</v>
      </c>
      <c r="AB208" s="7">
        <f t="shared" si="165"/>
        <v>110.38072157897949</v>
      </c>
      <c r="AC208" s="7">
        <f t="shared" si="171"/>
        <v>110.25525298258464</v>
      </c>
      <c r="AD208" s="7">
        <f t="shared" si="172"/>
        <v>110.36016666666667</v>
      </c>
      <c r="AE208" s="7">
        <f t="shared" si="166"/>
        <v>110.419</v>
      </c>
      <c r="AF208" s="7">
        <f t="shared" si="167"/>
        <v>110.48846666666667</v>
      </c>
      <c r="AG208" s="7">
        <f>IFERROR(AC208/'2019(2018=100)'!AF208*100-100,"")</f>
        <v>5.7705194813252092E-2</v>
      </c>
      <c r="AH208" s="7">
        <f t="shared" si="168"/>
        <v>9.5155270378469936E-2</v>
      </c>
      <c r="AI208" s="7">
        <f t="shared" si="169"/>
        <v>5.3310297646632421E-2</v>
      </c>
      <c r="AJ208" s="7">
        <f t="shared" si="170"/>
        <v>6.2911878088627304E-2</v>
      </c>
    </row>
    <row r="209" spans="1:36" s="46" customFormat="1" x14ac:dyDescent="0.2">
      <c r="A209" s="46" t="s">
        <v>40</v>
      </c>
      <c r="B209" s="54" t="s">
        <v>48</v>
      </c>
      <c r="C209" s="20">
        <v>106.90519999999999</v>
      </c>
      <c r="D209" s="109">
        <v>110.47077941894531</v>
      </c>
      <c r="E209" s="109">
        <v>107.0737</v>
      </c>
      <c r="F209" s="110">
        <v>104.85420000000001</v>
      </c>
      <c r="G209" s="20">
        <v>102.1635</v>
      </c>
      <c r="H209" s="109">
        <v>98.554469999999995</v>
      </c>
      <c r="I209" s="109">
        <v>101.14579999999999</v>
      </c>
      <c r="J209" s="199">
        <v>103.5671</v>
      </c>
      <c r="K209" s="109">
        <v>106.8917</v>
      </c>
      <c r="L209" s="109">
        <v>110.2809</v>
      </c>
      <c r="M209" s="109">
        <v>112.6754</v>
      </c>
      <c r="N209" s="109">
        <v>115.7497</v>
      </c>
      <c r="O209" s="109">
        <v>117.8342</v>
      </c>
      <c r="P209" s="109">
        <f t="shared" si="153"/>
        <v>3.3352722027977251</v>
      </c>
      <c r="Q209" s="109">
        <f t="shared" si="154"/>
        <v>-3.0750931937054133</v>
      </c>
      <c r="R209" s="109">
        <f t="shared" si="155"/>
        <v>-2.0728713026634864</v>
      </c>
      <c r="S209" s="109">
        <f t="shared" si="156"/>
        <v>-2.5661346898836683</v>
      </c>
      <c r="T209" s="109">
        <f t="shared" si="157"/>
        <v>-3.5326021524321334</v>
      </c>
      <c r="U209" s="109">
        <f t="shared" si="158"/>
        <v>2.6293378676786432</v>
      </c>
      <c r="V209" s="109">
        <f t="shared" si="159"/>
        <v>2.3938710257865381</v>
      </c>
      <c r="W209" s="109">
        <f t="shared" si="160"/>
        <v>3.2100927804293207</v>
      </c>
      <c r="X209" s="109">
        <f t="shared" si="161"/>
        <v>3.1706858437090943</v>
      </c>
      <c r="Y209" s="109">
        <f t="shared" si="162"/>
        <v>2.171273538754221</v>
      </c>
      <c r="Z209" s="109">
        <f t="shared" si="163"/>
        <v>2.7284571432628582</v>
      </c>
      <c r="AA209" s="109">
        <f t="shared" si="164"/>
        <v>1.8008685983635218</v>
      </c>
      <c r="AB209" s="109">
        <f>(AB188/AB189)*100</f>
        <v>107.61644165203481</v>
      </c>
      <c r="AC209" s="109">
        <f t="shared" ref="AC209:AF209" si="173">(AC188/AC189)*100</f>
        <v>107.46319547452954</v>
      </c>
      <c r="AD209" s="109">
        <f t="shared" si="173"/>
        <v>100.62103140825138</v>
      </c>
      <c r="AE209" s="109">
        <f t="shared" si="173"/>
        <v>106.90928078950495</v>
      </c>
      <c r="AF209" s="109">
        <f t="shared" si="173"/>
        <v>115.4265568819351</v>
      </c>
      <c r="AG209" s="109">
        <f>IFERROR(AC209/'2019(2018=100)'!AF209*100-100,"")</f>
        <v>4.6821085414078709</v>
      </c>
      <c r="AH209" s="109">
        <f t="shared" si="168"/>
        <v>-6.3669836319913458</v>
      </c>
      <c r="AI209" s="109">
        <f t="shared" si="169"/>
        <v>6.2494384059135228</v>
      </c>
      <c r="AJ209" s="109">
        <f t="shared" si="170"/>
        <v>7.966825732557254</v>
      </c>
    </row>
    <row r="210" spans="1:36" s="46" customFormat="1" x14ac:dyDescent="0.2">
      <c r="A210" s="54" t="s">
        <v>41</v>
      </c>
      <c r="B210" s="46" t="s">
        <v>72</v>
      </c>
      <c r="C210" s="20">
        <v>107.12690000000001</v>
      </c>
      <c r="D210" s="109">
        <v>111.38408660888672</v>
      </c>
      <c r="E210" s="109">
        <v>108.12779999999999</v>
      </c>
      <c r="F210" s="110">
        <v>105.75879999999999</v>
      </c>
      <c r="G210" s="20">
        <v>102.636</v>
      </c>
      <c r="H210" s="109">
        <v>99.180099999999996</v>
      </c>
      <c r="I210" s="109">
        <v>101.9957</v>
      </c>
      <c r="J210" s="199">
        <v>104.1469</v>
      </c>
      <c r="K210" s="109">
        <v>107.2754</v>
      </c>
      <c r="L210" s="109">
        <v>110.45399999999999</v>
      </c>
      <c r="M210" s="109">
        <v>113.50190000000001</v>
      </c>
      <c r="N210" s="109">
        <v>116.9481</v>
      </c>
      <c r="O210" s="109">
        <v>119.4846</v>
      </c>
      <c r="P210" s="109">
        <f t="shared" si="153"/>
        <v>3.9739660243008217</v>
      </c>
      <c r="Q210" s="109">
        <f t="shared" si="154"/>
        <v>-2.9234756131015587</v>
      </c>
      <c r="R210" s="109">
        <f t="shared" si="155"/>
        <v>-2.1909259228431495</v>
      </c>
      <c r="S210" s="109">
        <f t="shared" si="156"/>
        <v>-2.9527566500376423</v>
      </c>
      <c r="T210" s="109">
        <f t="shared" si="157"/>
        <v>-3.36714213336451</v>
      </c>
      <c r="U210" s="109">
        <f t="shared" si="158"/>
        <v>2.8388759438637408</v>
      </c>
      <c r="V210" s="109">
        <f t="shared" si="159"/>
        <v>2.1091085212415805</v>
      </c>
      <c r="W210" s="109">
        <f t="shared" si="160"/>
        <v>3.0039300257616901</v>
      </c>
      <c r="X210" s="109">
        <f t="shared" si="161"/>
        <v>2.9630278703225486</v>
      </c>
      <c r="Y210" s="109">
        <f t="shared" si="162"/>
        <v>2.7594292646712688</v>
      </c>
      <c r="Z210" s="109">
        <f t="shared" si="163"/>
        <v>3.0362487324000682</v>
      </c>
      <c r="AA210" s="109">
        <f t="shared" si="164"/>
        <v>2.1689108245452502</v>
      </c>
      <c r="AB210" s="109">
        <f>(AB188/AB202)*100</f>
        <v>108.41059491459508</v>
      </c>
      <c r="AC210" s="109">
        <f t="shared" ref="AC210:AF210" si="174">(AC188/AC202)*100</f>
        <v>108.42106551042396</v>
      </c>
      <c r="AD210" s="109">
        <f t="shared" si="174"/>
        <v>101.27102444039251</v>
      </c>
      <c r="AE210" s="109">
        <f t="shared" si="174"/>
        <v>107.29262486141396</v>
      </c>
      <c r="AF210" s="109">
        <f t="shared" si="174"/>
        <v>116.64621609020509</v>
      </c>
      <c r="AG210" s="109">
        <f>IFERROR(AC210/'2019(2018=100)'!AF210*100-100,"")</f>
        <v>5.2007891639093771</v>
      </c>
      <c r="AH210" s="109">
        <f t="shared" si="168"/>
        <v>-6.5946972909466695</v>
      </c>
      <c r="AI210" s="109">
        <f t="shared" si="169"/>
        <v>5.9460249901646165</v>
      </c>
      <c r="AJ210" s="109">
        <f t="shared" si="170"/>
        <v>8.7178324147375861</v>
      </c>
    </row>
    <row r="211" spans="1:36" s="46" customFormat="1" ht="12" hidden="1" customHeight="1" x14ac:dyDescent="0.2">
      <c r="B211" s="22" t="s">
        <v>278</v>
      </c>
      <c r="C211" s="37"/>
      <c r="D211" s="28"/>
      <c r="E211" s="28"/>
      <c r="F211" s="28"/>
      <c r="G211" s="7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</row>
    <row r="212" spans="1:36" ht="12" hidden="1" customHeight="1" x14ac:dyDescent="0.2">
      <c r="A212" s="1" t="s">
        <v>14</v>
      </c>
      <c r="B212" s="1" t="s">
        <v>15</v>
      </c>
      <c r="C212" s="14">
        <v>111.2589</v>
      </c>
      <c r="D212" s="7">
        <v>115.74753570556641</v>
      </c>
      <c r="E212" s="7">
        <v>112.5373</v>
      </c>
      <c r="F212" s="108">
        <v>110.07210000000001</v>
      </c>
      <c r="G212" s="7">
        <v>106.9605</v>
      </c>
      <c r="H212" s="7">
        <v>103.2559</v>
      </c>
      <c r="I212" s="7">
        <v>106.3801</v>
      </c>
      <c r="J212" s="7"/>
      <c r="K212" s="7"/>
      <c r="L212" s="7"/>
      <c r="M212" s="7"/>
      <c r="N212" s="7"/>
      <c r="O212" s="7"/>
      <c r="P212" s="7">
        <v>4.0344059716269074</v>
      </c>
      <c r="Q212" s="7">
        <v>-2.7734808227213263</v>
      </c>
      <c r="R212" s="7">
        <v>-2.1905625956904919</v>
      </c>
      <c r="S212" s="7">
        <v>-2.8268743850621636</v>
      </c>
      <c r="T212" s="7">
        <v>-3.4635215803965012</v>
      </c>
      <c r="U212" s="7">
        <v>3.0256866677836345</v>
      </c>
      <c r="V212" s="7"/>
      <c r="W212" s="7"/>
      <c r="X212" s="7"/>
      <c r="Y212" s="7"/>
      <c r="Z212" s="7"/>
      <c r="AA212" s="7"/>
      <c r="AB212" s="7">
        <f t="shared" ref="AB212:AB232" si="175">AVERAGE(D212:O212)</f>
        <v>109.15890595092775</v>
      </c>
      <c r="AC212" s="7"/>
      <c r="AD212" s="7"/>
      <c r="AE212" s="7"/>
      <c r="AF212" s="7"/>
      <c r="AG212" s="7"/>
      <c r="AH212" s="7"/>
      <c r="AI212" s="7"/>
      <c r="AJ212" s="7"/>
    </row>
    <row r="213" spans="1:36" ht="12" hidden="1" customHeight="1" x14ac:dyDescent="0.2">
      <c r="A213" s="1" t="s">
        <v>315</v>
      </c>
      <c r="B213" s="1" t="s">
        <v>21</v>
      </c>
      <c r="C213" s="14">
        <v>104.0466</v>
      </c>
      <c r="D213" s="7">
        <v>104.66844177246094</v>
      </c>
      <c r="E213" s="7">
        <v>105.0545</v>
      </c>
      <c r="F213" s="108">
        <v>104.9787</v>
      </c>
      <c r="G213" s="109">
        <v>104.736</v>
      </c>
      <c r="H213" s="7">
        <v>104.89230000000001</v>
      </c>
      <c r="I213" s="7">
        <v>105.23690000000001</v>
      </c>
      <c r="J213" s="7"/>
      <c r="K213" s="7"/>
      <c r="L213" s="7"/>
      <c r="M213" s="7"/>
      <c r="N213" s="7"/>
      <c r="O213" s="7"/>
      <c r="P213" s="7">
        <v>0.59833378582042573</v>
      </c>
      <c r="Q213" s="7">
        <v>0.36883918495540441</v>
      </c>
      <c r="R213" s="7">
        <v>-7.2153025334470183E-2</v>
      </c>
      <c r="S213" s="7">
        <v>-0.23118975563614258</v>
      </c>
      <c r="T213" s="7">
        <v>0.14923235563703183</v>
      </c>
      <c r="U213" s="7">
        <v>0.32852745149071932</v>
      </c>
      <c r="V213" s="7"/>
      <c r="W213" s="7"/>
      <c r="X213" s="7"/>
      <c r="Y213" s="7"/>
      <c r="Z213" s="7"/>
      <c r="AA213" s="7"/>
      <c r="AB213" s="7">
        <f t="shared" si="175"/>
        <v>104.92780696207683</v>
      </c>
      <c r="AC213" s="7"/>
      <c r="AD213" s="7"/>
      <c r="AE213" s="7"/>
      <c r="AF213" s="7"/>
      <c r="AG213" s="7"/>
      <c r="AH213" s="7"/>
      <c r="AI213" s="7"/>
      <c r="AJ213" s="7"/>
    </row>
    <row r="214" spans="1:36" s="46" customFormat="1" ht="12" hidden="1" customHeight="1" x14ac:dyDescent="0.2">
      <c r="A214" s="46" t="s">
        <v>16</v>
      </c>
      <c r="B214" s="54" t="s">
        <v>23</v>
      </c>
      <c r="C214" s="26">
        <v>104.0975</v>
      </c>
      <c r="D214" s="109">
        <v>104.88311767578125</v>
      </c>
      <c r="E214" s="109">
        <v>105.3105</v>
      </c>
      <c r="F214" s="110">
        <v>105.2046</v>
      </c>
      <c r="G214" s="109">
        <v>104.8549</v>
      </c>
      <c r="H214" s="109">
        <v>105.0587</v>
      </c>
      <c r="I214" s="109">
        <v>105.45820000000001</v>
      </c>
      <c r="J214" s="109"/>
      <c r="K214" s="109"/>
      <c r="L214" s="109"/>
      <c r="M214" s="109"/>
      <c r="N214" s="109"/>
      <c r="O214" s="109"/>
      <c r="P214" s="109">
        <v>0.75469408562285678</v>
      </c>
      <c r="Q214" s="109">
        <v>0.4074843823196555</v>
      </c>
      <c r="R214" s="109">
        <v>-0.10055977324198957</v>
      </c>
      <c r="S214" s="109">
        <v>-0.33239991407219699</v>
      </c>
      <c r="T214" s="109">
        <v>0.1943638303980082</v>
      </c>
      <c r="U214" s="109">
        <v>0.3802636050132005</v>
      </c>
      <c r="V214" s="109"/>
      <c r="W214" s="109"/>
      <c r="X214" s="109"/>
      <c r="Y214" s="109"/>
      <c r="Z214" s="109"/>
      <c r="AA214" s="109"/>
      <c r="AB214" s="109">
        <f t="shared" si="175"/>
        <v>105.12833627929687</v>
      </c>
      <c r="AC214" s="109"/>
      <c r="AD214" s="109"/>
      <c r="AE214" s="109"/>
      <c r="AF214" s="109"/>
      <c r="AG214" s="109"/>
      <c r="AH214" s="109"/>
      <c r="AI214" s="109"/>
      <c r="AJ214" s="109"/>
    </row>
    <row r="215" spans="1:36" ht="12" hidden="1" customHeight="1" x14ac:dyDescent="0.2">
      <c r="A215" s="1" t="s">
        <v>18</v>
      </c>
      <c r="B215" s="1" t="s">
        <v>301</v>
      </c>
      <c r="C215" s="26">
        <v>103.9952</v>
      </c>
      <c r="D215" s="7">
        <v>105.29753112792969</v>
      </c>
      <c r="E215" s="7">
        <v>105.80880000000001</v>
      </c>
      <c r="F215" s="108">
        <v>105.5219</v>
      </c>
      <c r="G215" s="1">
        <v>104.8006</v>
      </c>
      <c r="H215" s="7">
        <v>104.9847</v>
      </c>
      <c r="I215" s="7">
        <v>105.6614</v>
      </c>
      <c r="J215" s="7"/>
      <c r="K215" s="7"/>
      <c r="L215" s="7"/>
      <c r="M215" s="7"/>
      <c r="N215" s="7"/>
      <c r="O215" s="7"/>
      <c r="P215" s="7">
        <v>1.252299267590899</v>
      </c>
      <c r="Q215" s="7">
        <v>0.48554687521510731</v>
      </c>
      <c r="R215" s="7">
        <v>-0.27114946960933572</v>
      </c>
      <c r="S215" s="7">
        <v>-0.68355478815297999</v>
      </c>
      <c r="T215" s="7">
        <v>0.17566693320458165</v>
      </c>
      <c r="U215" s="7">
        <v>0.64457011354987603</v>
      </c>
      <c r="V215" s="7"/>
      <c r="W215" s="7"/>
      <c r="X215" s="7"/>
      <c r="Y215" s="7"/>
      <c r="Z215" s="7"/>
      <c r="AA215" s="7"/>
      <c r="AB215" s="7">
        <f t="shared" si="175"/>
        <v>105.34582185465494</v>
      </c>
      <c r="AC215" s="7"/>
      <c r="AD215" s="7"/>
      <c r="AE215" s="7"/>
      <c r="AF215" s="7"/>
      <c r="AG215" s="7"/>
      <c r="AH215" s="7"/>
      <c r="AI215" s="7"/>
      <c r="AJ215" s="7"/>
    </row>
    <row r="216" spans="1:36" ht="12" hidden="1" customHeight="1" x14ac:dyDescent="0.2">
      <c r="A216" s="1" t="s">
        <v>56</v>
      </c>
      <c r="B216" s="1" t="s">
        <v>302</v>
      </c>
      <c r="C216" s="26">
        <v>106.907</v>
      </c>
      <c r="D216" s="7">
        <v>106.61721801757813</v>
      </c>
      <c r="E216" s="7">
        <v>107.36069999999999</v>
      </c>
      <c r="F216" s="108">
        <v>107.625</v>
      </c>
      <c r="G216" s="1">
        <v>107.73099999999999</v>
      </c>
      <c r="H216" s="7">
        <v>108.9554</v>
      </c>
      <c r="I216" s="7">
        <v>108.4973</v>
      </c>
      <c r="J216" s="7"/>
      <c r="K216" s="7"/>
      <c r="L216" s="7"/>
      <c r="M216" s="7"/>
      <c r="N216" s="7"/>
      <c r="O216" s="7"/>
      <c r="P216" s="7">
        <v>-0.27105987673573434</v>
      </c>
      <c r="Q216" s="7">
        <v>0.69733763105626179</v>
      </c>
      <c r="R216" s="7">
        <v>0.24617946790585918</v>
      </c>
      <c r="S216" s="7">
        <v>9.8490127758415369E-2</v>
      </c>
      <c r="T216" s="7">
        <v>1.1365345165272789</v>
      </c>
      <c r="U216" s="7">
        <v>-0.42044726557839418</v>
      </c>
      <c r="V216" s="7"/>
      <c r="W216" s="7"/>
      <c r="X216" s="7"/>
      <c r="Y216" s="7"/>
      <c r="Z216" s="7"/>
      <c r="AA216" s="7"/>
      <c r="AB216" s="7">
        <f t="shared" si="175"/>
        <v>107.79776966959635</v>
      </c>
      <c r="AC216" s="7"/>
      <c r="AD216" s="7"/>
      <c r="AE216" s="7"/>
      <c r="AF216" s="7"/>
      <c r="AG216" s="7"/>
      <c r="AH216" s="7"/>
      <c r="AI216" s="7"/>
      <c r="AJ216" s="7"/>
    </row>
    <row r="217" spans="1:36" ht="12" hidden="1" customHeight="1" x14ac:dyDescent="0.2">
      <c r="A217" s="1" t="s">
        <v>58</v>
      </c>
      <c r="B217" s="1" t="s">
        <v>303</v>
      </c>
      <c r="C217" s="26">
        <v>103.08329999999999</v>
      </c>
      <c r="D217" s="7">
        <v>103.20250701904297</v>
      </c>
      <c r="E217" s="7">
        <v>103.3065</v>
      </c>
      <c r="F217" s="108">
        <v>103.42700000000001</v>
      </c>
      <c r="G217" s="96">
        <v>103.5722</v>
      </c>
      <c r="H217" s="7">
        <v>103.5497</v>
      </c>
      <c r="I217" s="7">
        <v>103.51600000000001</v>
      </c>
      <c r="J217" s="7"/>
      <c r="K217" s="7"/>
      <c r="L217" s="7"/>
      <c r="M217" s="7"/>
      <c r="N217" s="7"/>
      <c r="O217" s="7"/>
      <c r="P217" s="7">
        <v>0.11564144632833311</v>
      </c>
      <c r="Q217" s="7">
        <v>0.1007659445112532</v>
      </c>
      <c r="R217" s="7">
        <v>0.11664319282911233</v>
      </c>
      <c r="S217" s="7">
        <v>0.14038887331159991</v>
      </c>
      <c r="T217" s="7">
        <v>-2.1723976124861447E-2</v>
      </c>
      <c r="U217" s="7">
        <v>-3.2544758700407697E-2</v>
      </c>
      <c r="V217" s="7"/>
      <c r="W217" s="7"/>
      <c r="X217" s="7"/>
      <c r="Y217" s="7"/>
      <c r="Z217" s="7"/>
      <c r="AA217" s="7"/>
      <c r="AB217" s="7">
        <f t="shared" si="175"/>
        <v>103.42898450317382</v>
      </c>
      <c r="AC217" s="7"/>
      <c r="AD217" s="7"/>
      <c r="AE217" s="7"/>
      <c r="AF217" s="7"/>
      <c r="AG217" s="7"/>
      <c r="AH217" s="7"/>
      <c r="AI217" s="7"/>
      <c r="AJ217" s="7"/>
    </row>
    <row r="218" spans="1:36" ht="12" hidden="1" customHeight="1" x14ac:dyDescent="0.2">
      <c r="A218" s="1" t="s">
        <v>20</v>
      </c>
      <c r="B218" s="1" t="s">
        <v>304</v>
      </c>
      <c r="C218" s="26">
        <v>106.80029999999999</v>
      </c>
      <c r="D218" s="7">
        <v>107.28877258300781</v>
      </c>
      <c r="E218" s="7">
        <v>107.7565</v>
      </c>
      <c r="F218" s="108">
        <v>107.8952</v>
      </c>
      <c r="G218" s="96">
        <v>107.9727</v>
      </c>
      <c r="H218" s="7">
        <v>108.3412</v>
      </c>
      <c r="I218" s="7">
        <v>108.25409999999999</v>
      </c>
      <c r="J218" s="7"/>
      <c r="K218" s="7"/>
      <c r="L218" s="7"/>
      <c r="M218" s="7"/>
      <c r="N218" s="7"/>
      <c r="O218" s="7"/>
      <c r="P218" s="7">
        <v>0.45737004765700068</v>
      </c>
      <c r="Q218" s="7">
        <v>0.43595187616702014</v>
      </c>
      <c r="R218" s="7">
        <v>0.12871613313350011</v>
      </c>
      <c r="S218" s="7">
        <v>7.1828959953733409E-2</v>
      </c>
      <c r="T218" s="7">
        <v>0.34128997422496365</v>
      </c>
      <c r="U218" s="7">
        <v>-8.0394162147000972E-2</v>
      </c>
      <c r="V218" s="7"/>
      <c r="W218" s="7"/>
      <c r="X218" s="7"/>
      <c r="Y218" s="7"/>
      <c r="Z218" s="7"/>
      <c r="AA218" s="7"/>
      <c r="AB218" s="7">
        <f t="shared" si="175"/>
        <v>107.91807876383463</v>
      </c>
      <c r="AC218" s="7"/>
      <c r="AD218" s="7"/>
      <c r="AE218" s="7"/>
      <c r="AF218" s="7"/>
      <c r="AG218" s="7"/>
      <c r="AH218" s="7"/>
      <c r="AI218" s="7"/>
      <c r="AJ218" s="7"/>
    </row>
    <row r="219" spans="1:36" ht="12" hidden="1" customHeight="1" x14ac:dyDescent="0.2">
      <c r="A219" s="1" t="s">
        <v>22</v>
      </c>
      <c r="B219" s="1" t="s">
        <v>32</v>
      </c>
      <c r="C219" s="26">
        <v>105.91840000000001</v>
      </c>
      <c r="D219" s="7">
        <v>106.22998809814453</v>
      </c>
      <c r="E219" s="7">
        <v>106.55759999999999</v>
      </c>
      <c r="F219" s="108">
        <v>106.81010000000001</v>
      </c>
      <c r="G219" s="96">
        <v>106.81010000000001</v>
      </c>
      <c r="H219" s="7">
        <v>106.82470000000001</v>
      </c>
      <c r="I219" s="7">
        <v>107.318</v>
      </c>
      <c r="J219" s="7"/>
      <c r="K219" s="7"/>
      <c r="L219" s="7"/>
      <c r="M219" s="7"/>
      <c r="N219" s="7"/>
      <c r="O219" s="7"/>
      <c r="P219" s="7">
        <v>0.29417749715302138</v>
      </c>
      <c r="Q219" s="7">
        <v>0.30839869957698379</v>
      </c>
      <c r="R219" s="7">
        <v>0.23696104266613732</v>
      </c>
      <c r="S219" s="7">
        <v>0</v>
      </c>
      <c r="T219" s="7">
        <v>1.3669119306134438E-2</v>
      </c>
      <c r="U219" s="7">
        <v>0.46178458727241056</v>
      </c>
      <c r="V219" s="7"/>
      <c r="W219" s="7"/>
      <c r="X219" s="7"/>
      <c r="Y219" s="7"/>
      <c r="Z219" s="7"/>
      <c r="AA219" s="7"/>
      <c r="AB219" s="7">
        <f t="shared" si="175"/>
        <v>106.7584146830241</v>
      </c>
      <c r="AC219" s="7"/>
      <c r="AD219" s="7"/>
      <c r="AE219" s="7"/>
      <c r="AF219" s="7"/>
      <c r="AG219" s="7"/>
      <c r="AH219" s="7"/>
      <c r="AI219" s="7"/>
      <c r="AJ219" s="7"/>
    </row>
    <row r="220" spans="1:36" ht="12" hidden="1" customHeight="1" x14ac:dyDescent="0.2">
      <c r="A220" s="1" t="s">
        <v>24</v>
      </c>
      <c r="B220" s="1" t="s">
        <v>43</v>
      </c>
      <c r="C220" s="26">
        <v>102.886</v>
      </c>
      <c r="D220" s="7">
        <v>102.90470123291016</v>
      </c>
      <c r="E220" s="7">
        <v>103.2346</v>
      </c>
      <c r="F220" s="108">
        <v>103.1713</v>
      </c>
      <c r="G220" s="96">
        <v>103.21420000000001</v>
      </c>
      <c r="H220" s="7">
        <v>103.2264</v>
      </c>
      <c r="I220" s="7">
        <v>103.479</v>
      </c>
      <c r="J220" s="7"/>
      <c r="K220" s="7"/>
      <c r="L220" s="7"/>
      <c r="M220" s="7"/>
      <c r="N220" s="7"/>
      <c r="O220" s="7"/>
      <c r="P220" s="7">
        <v>1.8176654656766295E-2</v>
      </c>
      <c r="Q220" s="7">
        <v>0.32058668179130628</v>
      </c>
      <c r="R220" s="7">
        <v>-6.1316651587741064E-2</v>
      </c>
      <c r="S220" s="7">
        <v>4.1581331242315493E-2</v>
      </c>
      <c r="T220" s="7">
        <v>1.182007902012793E-2</v>
      </c>
      <c r="U220" s="7">
        <v>0.24470484294715406</v>
      </c>
      <c r="V220" s="7"/>
      <c r="W220" s="7"/>
      <c r="X220" s="7"/>
      <c r="Y220" s="7"/>
      <c r="Z220" s="7"/>
      <c r="AA220" s="7"/>
      <c r="AB220" s="7">
        <f t="shared" si="175"/>
        <v>103.20503353881837</v>
      </c>
      <c r="AC220" s="7"/>
      <c r="AD220" s="7"/>
      <c r="AE220" s="7"/>
      <c r="AF220" s="7"/>
      <c r="AG220" s="7"/>
      <c r="AH220" s="7"/>
      <c r="AI220" s="7"/>
      <c r="AJ220" s="7"/>
    </row>
    <row r="221" spans="1:36" ht="12" hidden="1" customHeight="1" x14ac:dyDescent="0.2">
      <c r="A221" s="1" t="s">
        <v>26</v>
      </c>
      <c r="B221" s="1" t="s">
        <v>305</v>
      </c>
      <c r="C221" s="26">
        <v>106.0855</v>
      </c>
      <c r="D221" s="7">
        <v>106.08550262451172</v>
      </c>
      <c r="E221" s="7">
        <v>106.0855</v>
      </c>
      <c r="F221" s="108">
        <v>106.06610000000001</v>
      </c>
      <c r="G221" s="96">
        <v>106.166</v>
      </c>
      <c r="H221" s="7">
        <v>106.17749999999999</v>
      </c>
      <c r="I221" s="7">
        <v>106.1716</v>
      </c>
      <c r="J221" s="7"/>
      <c r="K221" s="7"/>
      <c r="L221" s="7"/>
      <c r="M221" s="7"/>
      <c r="N221" s="7"/>
      <c r="O221" s="7"/>
      <c r="P221" s="7">
        <v>2.4739589506721964E-6</v>
      </c>
      <c r="Q221" s="7">
        <v>-2.4739588894674684E-6</v>
      </c>
      <c r="R221" s="7">
        <v>-1.82871363192805E-2</v>
      </c>
      <c r="S221" s="7">
        <v>9.418654970814519E-2</v>
      </c>
      <c r="T221" s="7">
        <v>1.0832093137160737E-2</v>
      </c>
      <c r="U221" s="7">
        <v>-5.5567328294571896E-3</v>
      </c>
      <c r="V221" s="7"/>
      <c r="W221" s="7"/>
      <c r="X221" s="7"/>
      <c r="Y221" s="7"/>
      <c r="Z221" s="7"/>
      <c r="AA221" s="7"/>
      <c r="AB221" s="7">
        <f t="shared" si="175"/>
        <v>106.12536710408529</v>
      </c>
      <c r="AC221" s="7"/>
      <c r="AD221" s="7"/>
      <c r="AE221" s="7"/>
      <c r="AF221" s="7"/>
      <c r="AG221" s="7"/>
      <c r="AH221" s="7"/>
      <c r="AI221" s="7"/>
      <c r="AJ221" s="7"/>
    </row>
    <row r="222" spans="1:36" ht="12" hidden="1" customHeight="1" x14ac:dyDescent="0.2">
      <c r="B222" s="1" t="s">
        <v>306</v>
      </c>
      <c r="C222" s="26">
        <v>105.1493</v>
      </c>
      <c r="D222" s="7">
        <v>105.17893981933594</v>
      </c>
      <c r="E222" s="7">
        <v>105.6752</v>
      </c>
      <c r="F222" s="108">
        <v>106.0316</v>
      </c>
      <c r="G222" s="96">
        <v>106.0316</v>
      </c>
      <c r="H222" s="7">
        <v>106.34650000000001</v>
      </c>
      <c r="I222" s="7">
        <v>106.62439999999999</v>
      </c>
      <c r="J222" s="7"/>
      <c r="K222" s="7"/>
      <c r="L222" s="7"/>
      <c r="M222" s="7"/>
      <c r="N222" s="7"/>
      <c r="O222" s="7"/>
      <c r="P222" s="7">
        <v>2.818831826359362E-2</v>
      </c>
      <c r="Q222" s="7">
        <v>0.47182466520054667</v>
      </c>
      <c r="R222" s="7">
        <v>0.33725983012096838</v>
      </c>
      <c r="S222" s="7">
        <v>0</v>
      </c>
      <c r="T222" s="7">
        <v>0.29698693597003972</v>
      </c>
      <c r="U222" s="7">
        <v>0.26131560512098495</v>
      </c>
      <c r="V222" s="7"/>
      <c r="W222" s="7"/>
      <c r="X222" s="7"/>
      <c r="Y222" s="7"/>
      <c r="Z222" s="7"/>
      <c r="AA222" s="7"/>
      <c r="AB222" s="7">
        <f t="shared" si="175"/>
        <v>105.98137330322267</v>
      </c>
      <c r="AC222" s="7"/>
      <c r="AD222" s="7"/>
      <c r="AE222" s="7"/>
      <c r="AF222" s="7"/>
      <c r="AG222" s="7"/>
      <c r="AH222" s="7"/>
      <c r="AI222" s="7"/>
      <c r="AJ222" s="7"/>
    </row>
    <row r="223" spans="1:36" ht="12" hidden="1" customHeight="1" x14ac:dyDescent="0.2">
      <c r="B223" s="1" t="s">
        <v>307</v>
      </c>
      <c r="C223" s="26">
        <v>100</v>
      </c>
      <c r="D223" s="7">
        <v>100.00000762939453</v>
      </c>
      <c r="E223" s="7">
        <v>100</v>
      </c>
      <c r="F223" s="108">
        <v>100</v>
      </c>
      <c r="G223" s="96">
        <v>100</v>
      </c>
      <c r="H223" s="7">
        <v>100</v>
      </c>
      <c r="I223" s="7">
        <v>100</v>
      </c>
      <c r="J223" s="7"/>
      <c r="K223" s="7"/>
      <c r="L223" s="7"/>
      <c r="M223" s="7"/>
      <c r="N223" s="7"/>
      <c r="O223" s="7"/>
      <c r="P223" s="7">
        <v>7.62939453125E-6</v>
      </c>
      <c r="Q223" s="7">
        <v>-7.6293939491734352E-6</v>
      </c>
      <c r="R223" s="7">
        <v>0</v>
      </c>
      <c r="S223" s="7">
        <v>0</v>
      </c>
      <c r="T223" s="7">
        <v>0</v>
      </c>
      <c r="U223" s="7">
        <v>0</v>
      </c>
      <c r="V223" s="7"/>
      <c r="W223" s="7"/>
      <c r="X223" s="7"/>
      <c r="Y223" s="7"/>
      <c r="Z223" s="7"/>
      <c r="AA223" s="7"/>
      <c r="AB223" s="7">
        <f t="shared" si="175"/>
        <v>100.00000127156575</v>
      </c>
      <c r="AC223" s="7"/>
      <c r="AD223" s="7"/>
      <c r="AE223" s="7"/>
      <c r="AF223" s="7"/>
      <c r="AG223" s="7"/>
      <c r="AH223" s="7"/>
      <c r="AI223" s="7"/>
      <c r="AJ223" s="7"/>
    </row>
    <row r="224" spans="1:36" ht="12" hidden="1" customHeight="1" x14ac:dyDescent="0.2">
      <c r="B224" s="1" t="s">
        <v>308</v>
      </c>
      <c r="C224" s="26">
        <v>101.4782</v>
      </c>
      <c r="D224" s="7">
        <v>101.55235290527344</v>
      </c>
      <c r="E224" s="7">
        <v>101.595</v>
      </c>
      <c r="F224" s="108">
        <v>101.7775</v>
      </c>
      <c r="G224" s="96">
        <v>102.43170000000001</v>
      </c>
      <c r="H224" s="7">
        <v>102.5213</v>
      </c>
      <c r="I224" s="7">
        <v>102.5911</v>
      </c>
      <c r="J224" s="7"/>
      <c r="K224" s="7"/>
      <c r="L224" s="7"/>
      <c r="M224" s="7"/>
      <c r="N224" s="7"/>
      <c r="O224" s="7"/>
      <c r="P224" s="7">
        <v>7.3072743972041707E-2</v>
      </c>
      <c r="Q224" s="7">
        <v>4.1995181309429586E-2</v>
      </c>
      <c r="R224" s="7">
        <v>0.17963482454845667</v>
      </c>
      <c r="S224" s="7">
        <v>0.64277468006190264</v>
      </c>
      <c r="T224" s="7">
        <v>8.7472920980507129E-2</v>
      </c>
      <c r="U224" s="7">
        <v>6.8083412910293517E-2</v>
      </c>
      <c r="V224" s="7"/>
      <c r="W224" s="7"/>
      <c r="X224" s="7"/>
      <c r="Y224" s="7"/>
      <c r="Z224" s="7"/>
      <c r="AA224" s="7"/>
      <c r="AB224" s="7">
        <f t="shared" si="175"/>
        <v>102.07815881754557</v>
      </c>
      <c r="AC224" s="7"/>
      <c r="AD224" s="7"/>
      <c r="AE224" s="7"/>
      <c r="AF224" s="7"/>
      <c r="AG224" s="7"/>
      <c r="AH224" s="7"/>
      <c r="AI224" s="7"/>
      <c r="AJ224" s="7"/>
    </row>
    <row r="225" spans="1:36" ht="12" hidden="1" customHeight="1" x14ac:dyDescent="0.2">
      <c r="B225" s="1" t="s">
        <v>309</v>
      </c>
      <c r="C225" s="26">
        <v>105.9117</v>
      </c>
      <c r="D225" s="7">
        <v>106.48204803466797</v>
      </c>
      <c r="E225" s="7">
        <v>107.0301</v>
      </c>
      <c r="F225" s="108">
        <v>107.5809</v>
      </c>
      <c r="G225" s="96">
        <v>107.7949</v>
      </c>
      <c r="H225" s="7">
        <v>107.917</v>
      </c>
      <c r="I225" s="7">
        <v>108.15089999999999</v>
      </c>
      <c r="J225" s="7"/>
      <c r="K225" s="7"/>
      <c r="L225" s="7"/>
      <c r="M225" s="7"/>
      <c r="N225" s="7"/>
      <c r="O225" s="7"/>
      <c r="P225" s="7">
        <v>0.53851277495118344</v>
      </c>
      <c r="Q225" s="7">
        <v>0.51468954199078076</v>
      </c>
      <c r="R225" s="7">
        <v>0.51462158775895317</v>
      </c>
      <c r="S225" s="7">
        <v>0.19892006852517374</v>
      </c>
      <c r="T225" s="7">
        <v>0.11327066493869674</v>
      </c>
      <c r="U225" s="7">
        <v>0.2167406432721363</v>
      </c>
      <c r="V225" s="7"/>
      <c r="W225" s="7"/>
      <c r="X225" s="7"/>
      <c r="Y225" s="7"/>
      <c r="Z225" s="7"/>
      <c r="AA225" s="7"/>
      <c r="AB225" s="7">
        <f t="shared" si="175"/>
        <v>107.49264133911133</v>
      </c>
      <c r="AC225" s="7"/>
      <c r="AD225" s="7"/>
      <c r="AE225" s="7"/>
      <c r="AF225" s="7"/>
      <c r="AG225" s="7"/>
      <c r="AH225" s="7"/>
      <c r="AI225" s="7"/>
      <c r="AJ225" s="7"/>
    </row>
    <row r="226" spans="1:36" s="46" customFormat="1" ht="12" hidden="1" customHeight="1" x14ac:dyDescent="0.2">
      <c r="A226" s="46" t="s">
        <v>27</v>
      </c>
      <c r="B226" s="46" t="s">
        <v>37</v>
      </c>
      <c r="C226" s="26">
        <v>103.84910000000001</v>
      </c>
      <c r="D226" s="109">
        <v>103.82318878173828</v>
      </c>
      <c r="E226" s="109">
        <v>104.0478</v>
      </c>
      <c r="F226" s="110">
        <v>104.09910000000001</v>
      </c>
      <c r="G226" s="1">
        <v>104.2771</v>
      </c>
      <c r="H226" s="109">
        <v>104.2533</v>
      </c>
      <c r="I226" s="109">
        <v>104.38209999999999</v>
      </c>
      <c r="J226" s="109"/>
      <c r="K226" s="109"/>
      <c r="L226" s="109"/>
      <c r="M226" s="109"/>
      <c r="N226" s="109"/>
      <c r="O226" s="109"/>
      <c r="P226" s="109">
        <v>-1.9463170756852471E-2</v>
      </c>
      <c r="Q226" s="109">
        <v>0.21634012680336911</v>
      </c>
      <c r="R226" s="109">
        <v>4.9304262079555641E-2</v>
      </c>
      <c r="S226" s="109">
        <v>0.17099091154486182</v>
      </c>
      <c r="T226" s="109">
        <v>-2.2823803116895733E-2</v>
      </c>
      <c r="U226" s="109">
        <v>0.12354524988657267</v>
      </c>
      <c r="V226" s="109"/>
      <c r="W226" s="109"/>
      <c r="X226" s="109"/>
      <c r="Y226" s="109"/>
      <c r="Z226" s="109"/>
      <c r="AA226" s="109"/>
      <c r="AB226" s="109">
        <f t="shared" si="175"/>
        <v>104.14709813028973</v>
      </c>
      <c r="AC226" s="109"/>
      <c r="AD226" s="109"/>
      <c r="AE226" s="109"/>
      <c r="AF226" s="109"/>
      <c r="AG226" s="109"/>
      <c r="AH226" s="109"/>
      <c r="AI226" s="109"/>
      <c r="AJ226" s="109"/>
    </row>
    <row r="227" spans="1:36" ht="12" hidden="1" customHeight="1" x14ac:dyDescent="0.2">
      <c r="A227" s="1" t="s">
        <v>29</v>
      </c>
      <c r="B227" s="1" t="s">
        <v>39</v>
      </c>
      <c r="C227" s="26">
        <v>97.647909999999996</v>
      </c>
      <c r="D227" s="7">
        <v>97.971656799316406</v>
      </c>
      <c r="E227" s="7">
        <v>98.389570000000006</v>
      </c>
      <c r="F227" s="108">
        <v>98.400800000000004</v>
      </c>
      <c r="G227" s="99">
        <v>98.18723</v>
      </c>
      <c r="H227" s="7">
        <v>97.723979999999997</v>
      </c>
      <c r="I227" s="7">
        <v>97.888469999999998</v>
      </c>
      <c r="J227" s="7"/>
      <c r="K227" s="7"/>
      <c r="L227" s="7"/>
      <c r="M227" s="7"/>
      <c r="N227" s="7"/>
      <c r="O227" s="7"/>
      <c r="P227" s="7">
        <v>0.34441077084488037</v>
      </c>
      <c r="Q227" s="7">
        <v>0.42656541119810476</v>
      </c>
      <c r="R227" s="7">
        <v>1.1413811443629268E-2</v>
      </c>
      <c r="S227" s="7">
        <v>-0.21704091836652167</v>
      </c>
      <c r="T227" s="7">
        <v>-0.47180269776426337</v>
      </c>
      <c r="U227" s="7">
        <v>0.16832102008125405</v>
      </c>
      <c r="V227" s="7"/>
      <c r="W227" s="7"/>
      <c r="X227" s="7"/>
      <c r="Y227" s="7"/>
      <c r="Z227" s="7"/>
      <c r="AA227" s="7"/>
      <c r="AB227" s="7">
        <f t="shared" si="175"/>
        <v>98.093617799886076</v>
      </c>
      <c r="AC227" s="7"/>
      <c r="AD227" s="7"/>
      <c r="AE227" s="7"/>
      <c r="AF227" s="7"/>
      <c r="AG227" s="7"/>
      <c r="AH227" s="7"/>
      <c r="AI227" s="7"/>
      <c r="AJ227" s="7"/>
    </row>
    <row r="228" spans="1:36" ht="12" hidden="1" customHeight="1" x14ac:dyDescent="0.2">
      <c r="A228" s="1" t="s">
        <v>31</v>
      </c>
      <c r="B228" s="1" t="s">
        <v>310</v>
      </c>
      <c r="C228" s="26">
        <v>101.78700000000001</v>
      </c>
      <c r="D228" s="7">
        <v>101.28214263916016</v>
      </c>
      <c r="E228" s="7">
        <v>101.84950000000001</v>
      </c>
      <c r="F228" s="108">
        <v>101.9126</v>
      </c>
      <c r="G228" s="99">
        <v>102.51900000000001</v>
      </c>
      <c r="H228" s="7">
        <v>102.471</v>
      </c>
      <c r="I228" s="7">
        <v>102.80370000000001</v>
      </c>
      <c r="J228" s="7"/>
      <c r="K228" s="7"/>
      <c r="L228" s="7"/>
      <c r="M228" s="7"/>
      <c r="N228" s="7"/>
      <c r="O228" s="7"/>
      <c r="P228" s="7">
        <v>-0.49599394897172511</v>
      </c>
      <c r="Q228" s="7">
        <v>0.56017511681322241</v>
      </c>
      <c r="R228" s="7">
        <v>6.1954157850545644E-2</v>
      </c>
      <c r="S228" s="7">
        <v>0.59501965409577207</v>
      </c>
      <c r="T228" s="7">
        <v>-4.6820589354170265E-2</v>
      </c>
      <c r="U228" s="7">
        <v>0.32467722575167868</v>
      </c>
      <c r="V228" s="7"/>
      <c r="W228" s="7"/>
      <c r="X228" s="7"/>
      <c r="Y228" s="7"/>
      <c r="Z228" s="7"/>
      <c r="AA228" s="7"/>
      <c r="AB228" s="7">
        <f t="shared" si="175"/>
        <v>102.13965710652671</v>
      </c>
      <c r="AC228" s="7"/>
      <c r="AD228" s="7"/>
      <c r="AE228" s="7"/>
      <c r="AF228" s="7"/>
      <c r="AG228" s="7"/>
      <c r="AH228" s="7"/>
      <c r="AI228" s="7"/>
      <c r="AJ228" s="7"/>
    </row>
    <row r="229" spans="1:36" ht="12" hidden="1" customHeight="1" x14ac:dyDescent="0.2">
      <c r="A229" s="1" t="s">
        <v>33</v>
      </c>
      <c r="B229" s="1" t="s">
        <v>311</v>
      </c>
      <c r="C229" s="26">
        <v>100.6427</v>
      </c>
      <c r="D229" s="7">
        <v>100.65087127685547</v>
      </c>
      <c r="E229" s="7">
        <v>100.6339</v>
      </c>
      <c r="F229" s="108">
        <v>100.6339</v>
      </c>
      <c r="G229" s="99">
        <v>100.6339</v>
      </c>
      <c r="H229" s="7">
        <v>100.6339</v>
      </c>
      <c r="I229" s="7">
        <v>100.6683</v>
      </c>
      <c r="J229" s="7"/>
      <c r="K229" s="7"/>
      <c r="L229" s="7"/>
      <c r="M229" s="7"/>
      <c r="N229" s="7"/>
      <c r="O229" s="7"/>
      <c r="P229" s="7">
        <v>8.1190954291407279E-3</v>
      </c>
      <c r="Q229" s="7">
        <v>-1.6861529999864244E-2</v>
      </c>
      <c r="R229" s="7">
        <v>0</v>
      </c>
      <c r="S229" s="7">
        <v>0</v>
      </c>
      <c r="T229" s="7">
        <v>0</v>
      </c>
      <c r="U229" s="7">
        <v>3.4183311985330089E-2</v>
      </c>
      <c r="V229" s="7"/>
      <c r="W229" s="7"/>
      <c r="X229" s="7"/>
      <c r="Y229" s="7"/>
      <c r="Z229" s="7"/>
      <c r="AA229" s="7"/>
      <c r="AB229" s="7">
        <f t="shared" si="175"/>
        <v>100.6424618794759</v>
      </c>
      <c r="AC229" s="7"/>
      <c r="AD229" s="7"/>
      <c r="AE229" s="7"/>
      <c r="AF229" s="7"/>
      <c r="AG229" s="7"/>
      <c r="AH229" s="7"/>
      <c r="AI229" s="7"/>
      <c r="AJ229" s="7"/>
    </row>
    <row r="230" spans="1:36" ht="12" hidden="1" customHeight="1" x14ac:dyDescent="0.2">
      <c r="A230" s="1" t="s">
        <v>34</v>
      </c>
      <c r="B230" s="1" t="s">
        <v>312</v>
      </c>
      <c r="C230" s="26">
        <v>102.61069999999999</v>
      </c>
      <c r="D230" s="7">
        <v>103.37854766845703</v>
      </c>
      <c r="E230" s="7">
        <v>103.67100000000001</v>
      </c>
      <c r="F230" s="108">
        <v>103.54940000000001</v>
      </c>
      <c r="G230" s="99">
        <v>103.60039999999999</v>
      </c>
      <c r="H230" s="7">
        <v>103.60429999999999</v>
      </c>
      <c r="I230" s="7">
        <v>103.61499999999999</v>
      </c>
      <c r="J230" s="7"/>
      <c r="K230" s="7"/>
      <c r="L230" s="7"/>
      <c r="M230" s="7"/>
      <c r="N230" s="7"/>
      <c r="O230" s="7"/>
      <c r="P230" s="7">
        <v>0.7483115001233176</v>
      </c>
      <c r="Q230" s="7">
        <v>0.2828946025445167</v>
      </c>
      <c r="R230" s="7">
        <v>-0.11729413239961108</v>
      </c>
      <c r="S230" s="7">
        <v>4.9251854670319409E-2</v>
      </c>
      <c r="T230" s="7">
        <v>3.7644642298693526E-3</v>
      </c>
      <c r="U230" s="7">
        <v>1.0327756666470343E-2</v>
      </c>
      <c r="V230" s="7"/>
      <c r="W230" s="7"/>
      <c r="X230" s="7"/>
      <c r="Y230" s="7"/>
      <c r="Z230" s="7"/>
      <c r="AA230" s="7"/>
      <c r="AB230" s="7">
        <f t="shared" si="175"/>
        <v>103.5697746114095</v>
      </c>
      <c r="AC230" s="7"/>
      <c r="AD230" s="7"/>
      <c r="AE230" s="7"/>
      <c r="AF230" s="7"/>
      <c r="AG230" s="7"/>
      <c r="AH230" s="7"/>
      <c r="AI230" s="7"/>
      <c r="AJ230" s="7"/>
    </row>
    <row r="231" spans="1:36" ht="12" hidden="1" customHeight="1" x14ac:dyDescent="0.2">
      <c r="A231" s="1" t="s">
        <v>36</v>
      </c>
      <c r="B231" s="1" t="s">
        <v>313</v>
      </c>
      <c r="C231" s="26">
        <v>102.72790000000001</v>
      </c>
      <c r="D231" s="7">
        <v>102.81449127197266</v>
      </c>
      <c r="E231" s="7">
        <v>103.03489999999999</v>
      </c>
      <c r="F231" s="108">
        <v>103.2897</v>
      </c>
      <c r="G231" s="99">
        <v>103.28700000000001</v>
      </c>
      <c r="H231" s="7">
        <v>103.3005</v>
      </c>
      <c r="I231" s="7">
        <v>103.3703</v>
      </c>
      <c r="J231" s="7"/>
      <c r="K231" s="7"/>
      <c r="L231" s="7"/>
      <c r="M231" s="7"/>
      <c r="N231" s="7"/>
      <c r="O231" s="7"/>
      <c r="P231" s="7">
        <v>8.4291873943350276E-2</v>
      </c>
      <c r="Q231" s="7">
        <v>0.2143751579184448</v>
      </c>
      <c r="R231" s="7">
        <v>0.2472948486386681</v>
      </c>
      <c r="S231" s="7">
        <v>-2.6140070113381633E-3</v>
      </c>
      <c r="T231" s="7">
        <v>1.3070376717295889E-2</v>
      </c>
      <c r="U231" s="7">
        <v>6.7569856873878384E-2</v>
      </c>
      <c r="V231" s="7"/>
      <c r="W231" s="7"/>
      <c r="X231" s="7"/>
      <c r="Y231" s="7"/>
      <c r="Z231" s="7"/>
      <c r="AA231" s="7"/>
      <c r="AB231" s="7">
        <f t="shared" si="175"/>
        <v>103.18281521199545</v>
      </c>
      <c r="AC231" s="7"/>
      <c r="AD231" s="7"/>
      <c r="AE231" s="7"/>
      <c r="AF231" s="7"/>
      <c r="AG231" s="7"/>
      <c r="AH231" s="7"/>
      <c r="AI231" s="7"/>
      <c r="AJ231" s="7"/>
    </row>
    <row r="232" spans="1:36" ht="12" hidden="1" customHeight="1" x14ac:dyDescent="0.2">
      <c r="A232" s="1" t="s">
        <v>38</v>
      </c>
      <c r="B232" s="1" t="s">
        <v>70</v>
      </c>
      <c r="C232" s="26">
        <v>110.444</v>
      </c>
      <c r="D232" s="7">
        <v>110.45278167724609</v>
      </c>
      <c r="E232" s="7">
        <v>110.4528</v>
      </c>
      <c r="F232" s="108">
        <v>110.5337</v>
      </c>
      <c r="G232" s="99">
        <v>110.5727</v>
      </c>
      <c r="H232" s="7">
        <v>110.5727</v>
      </c>
      <c r="I232" s="7">
        <v>110.61579999999999</v>
      </c>
      <c r="J232" s="7"/>
      <c r="K232" s="7"/>
      <c r="L232" s="7"/>
      <c r="M232" s="7"/>
      <c r="N232" s="7"/>
      <c r="O232" s="7"/>
      <c r="P232" s="7">
        <v>7.9512488193936599E-3</v>
      </c>
      <c r="Q232" s="7">
        <v>1.6588766370870984E-5</v>
      </c>
      <c r="R232" s="7">
        <v>7.324395578925999E-2</v>
      </c>
      <c r="S232" s="7">
        <v>3.5283357021434619E-2</v>
      </c>
      <c r="T232" s="7">
        <v>0</v>
      </c>
      <c r="U232" s="7">
        <v>3.8978879958611372E-2</v>
      </c>
      <c r="V232" s="7"/>
      <c r="W232" s="7"/>
      <c r="X232" s="7"/>
      <c r="Y232" s="7"/>
      <c r="Z232" s="7"/>
      <c r="AA232" s="7"/>
      <c r="AB232" s="7">
        <f t="shared" si="175"/>
        <v>110.53341361287436</v>
      </c>
      <c r="AC232" s="7"/>
      <c r="AD232" s="7"/>
      <c r="AE232" s="7"/>
      <c r="AF232" s="7"/>
      <c r="AG232" s="7"/>
      <c r="AH232" s="7"/>
      <c r="AI232" s="7"/>
      <c r="AJ232" s="7"/>
    </row>
    <row r="233" spans="1:36" s="46" customFormat="1" ht="12" hidden="1" customHeight="1" x14ac:dyDescent="0.2">
      <c r="A233" s="46" t="s">
        <v>40</v>
      </c>
      <c r="B233" s="46" t="s">
        <v>48</v>
      </c>
      <c r="C233" s="26">
        <v>106.93170000000001</v>
      </c>
      <c r="D233" s="109">
        <v>110.58494567871094</v>
      </c>
      <c r="E233" s="109">
        <v>107.1228</v>
      </c>
      <c r="F233" s="110">
        <v>104.8518</v>
      </c>
      <c r="G233" s="99">
        <v>102.12390000000001</v>
      </c>
      <c r="H233" s="109">
        <v>98.439899999999994</v>
      </c>
      <c r="I233" s="109">
        <v>101.08629999999999</v>
      </c>
      <c r="J233" s="109"/>
      <c r="K233" s="109"/>
      <c r="L233" s="109"/>
      <c r="M233" s="109"/>
      <c r="N233" s="109"/>
      <c r="O233" s="109"/>
      <c r="P233" s="109">
        <v>3.4156553701736447</v>
      </c>
      <c r="Q233" s="109">
        <v>-3.130756774769071</v>
      </c>
      <c r="R233" s="109">
        <v>-2.1199968634128314</v>
      </c>
      <c r="S233" s="109">
        <v>-2.6016720742991453</v>
      </c>
      <c r="T233" s="109">
        <v>-3.6073827967792176</v>
      </c>
      <c r="U233" s="109">
        <v>2.6883408048972011</v>
      </c>
      <c r="V233" s="109"/>
      <c r="W233" s="109"/>
      <c r="X233" s="109"/>
      <c r="Y233" s="109"/>
      <c r="Z233" s="109"/>
      <c r="AA233" s="109"/>
      <c r="AB233" s="109">
        <f>(AB212/AB213)*100</f>
        <v>104.03239056581077</v>
      </c>
      <c r="AC233" s="109"/>
      <c r="AD233" s="109"/>
      <c r="AE233" s="109"/>
      <c r="AF233" s="109"/>
      <c r="AG233" s="109"/>
      <c r="AH233" s="109"/>
      <c r="AI233" s="109"/>
      <c r="AJ233" s="109"/>
    </row>
    <row r="234" spans="1:36" s="46" customFormat="1" ht="12" hidden="1" customHeight="1" x14ac:dyDescent="0.2">
      <c r="A234" s="46" t="s">
        <v>41</v>
      </c>
      <c r="B234" s="46" t="s">
        <v>72</v>
      </c>
      <c r="C234" s="26">
        <v>107.1352</v>
      </c>
      <c r="D234" s="109">
        <v>111.48524475097656</v>
      </c>
      <c r="E234" s="109">
        <v>108.1592</v>
      </c>
      <c r="F234" s="110">
        <v>105.73779999999999</v>
      </c>
      <c r="G234" s="99">
        <v>102.57340000000001</v>
      </c>
      <c r="H234" s="109">
        <v>99.043270000000007</v>
      </c>
      <c r="I234" s="109">
        <v>101.9141</v>
      </c>
      <c r="J234" s="109"/>
      <c r="K234" s="109"/>
      <c r="L234" s="109"/>
      <c r="M234" s="109"/>
      <c r="N234" s="109"/>
      <c r="O234" s="109"/>
      <c r="P234" s="109">
        <v>4.0546015963776449</v>
      </c>
      <c r="Q234" s="109">
        <v>-2.9833945814138145</v>
      </c>
      <c r="R234" s="109">
        <v>-2.2387369729066098</v>
      </c>
      <c r="S234" s="109">
        <v>-2.9926856809958093</v>
      </c>
      <c r="T234" s="109">
        <v>-3.441564772153404</v>
      </c>
      <c r="U234" s="109">
        <v>2.8985614065448342</v>
      </c>
      <c r="V234" s="109"/>
      <c r="W234" s="109"/>
      <c r="X234" s="109"/>
      <c r="Y234" s="109"/>
      <c r="Z234" s="109"/>
      <c r="AA234" s="109"/>
      <c r="AB234" s="109">
        <f>(AB212/AB226)*100</f>
        <v>104.81223952526086</v>
      </c>
      <c r="AC234" s="109"/>
      <c r="AD234" s="109"/>
      <c r="AE234" s="109"/>
      <c r="AF234" s="109"/>
      <c r="AG234" s="109"/>
      <c r="AH234" s="109"/>
      <c r="AI234" s="109"/>
      <c r="AJ234" s="109"/>
    </row>
    <row r="235" spans="1:36" ht="12" hidden="1" customHeight="1" x14ac:dyDescent="0.2">
      <c r="D235" s="149"/>
      <c r="G235" s="99"/>
      <c r="O235" s="91"/>
      <c r="AB235" s="91"/>
      <c r="AC235" s="91"/>
      <c r="AD235" s="91"/>
      <c r="AE235" s="91"/>
      <c r="AF235" s="91"/>
      <c r="AG235" s="91"/>
      <c r="AH235" s="91"/>
      <c r="AI235" s="91"/>
      <c r="AJ235" s="91"/>
    </row>
    <row r="236" spans="1:36" ht="12" hidden="1" customHeight="1" x14ac:dyDescent="0.2">
      <c r="B236" s="46" t="s">
        <v>64</v>
      </c>
      <c r="D236" s="149"/>
      <c r="O236" s="91"/>
      <c r="AB236" s="91"/>
      <c r="AC236" s="91"/>
      <c r="AD236" s="91"/>
      <c r="AE236" s="91"/>
      <c r="AF236" s="91"/>
      <c r="AG236" s="91"/>
      <c r="AH236" s="91"/>
      <c r="AI236" s="91"/>
      <c r="AJ236" s="91"/>
    </row>
    <row r="237" spans="1:36" ht="12" hidden="1" customHeight="1" x14ac:dyDescent="0.2">
      <c r="B237" s="126" t="s">
        <v>49</v>
      </c>
      <c r="C237" s="96">
        <f>C30</f>
        <v>101.7786</v>
      </c>
      <c r="D237" s="150">
        <f t="shared" ref="D237:AA237" si="176">D30</f>
        <v>101.26871490478516</v>
      </c>
      <c r="E237" s="96">
        <f t="shared" si="176"/>
        <v>101.21914672851563</v>
      </c>
      <c r="F237" s="96">
        <f t="shared" si="176"/>
        <v>101.47280000000001</v>
      </c>
      <c r="G237" s="103">
        <f t="shared" si="176"/>
        <v>101.8015</v>
      </c>
      <c r="H237" s="96">
        <f t="shared" si="176"/>
        <v>100.49250000000001</v>
      </c>
      <c r="I237" s="96">
        <f t="shared" si="176"/>
        <v>99.905439999999999</v>
      </c>
      <c r="J237" s="96">
        <f t="shared" si="176"/>
        <v>99.917360000000002</v>
      </c>
      <c r="K237" s="96">
        <f t="shared" si="176"/>
        <v>100.6305</v>
      </c>
      <c r="L237" s="96">
        <f t="shared" si="176"/>
        <v>100.6195</v>
      </c>
      <c r="M237" s="96">
        <f t="shared" si="176"/>
        <v>100.0787</v>
      </c>
      <c r="N237" s="96">
        <f t="shared" si="176"/>
        <v>99.729119999999995</v>
      </c>
      <c r="O237" s="95">
        <f t="shared" si="176"/>
        <v>98.682919999999996</v>
      </c>
      <c r="P237" s="96">
        <f t="shared" si="176"/>
        <v>-0.5009747581660946</v>
      </c>
      <c r="Q237" s="96">
        <f t="shared" si="176"/>
        <v>-4.8947176150235805E-2</v>
      </c>
      <c r="R237" s="96">
        <f t="shared" si="176"/>
        <v>0.25059811279058408</v>
      </c>
      <c r="S237" s="96">
        <f t="shared" si="176"/>
        <v>0.32392917116706599</v>
      </c>
      <c r="T237" s="96">
        <f t="shared" si="176"/>
        <v>-1.2858356703977876</v>
      </c>
      <c r="U237" s="96">
        <f t="shared" si="176"/>
        <v>-0.58418289922134647</v>
      </c>
      <c r="V237" s="96">
        <f t="shared" si="176"/>
        <v>1.1931282220473349E-2</v>
      </c>
      <c r="W237" s="96">
        <f t="shared" si="176"/>
        <v>0.71372982632847481</v>
      </c>
      <c r="X237" s="96">
        <f t="shared" si="176"/>
        <v>-1.0931079543468059E-2</v>
      </c>
      <c r="Y237" s="96">
        <f t="shared" si="176"/>
        <v>-0.53747037105134154</v>
      </c>
      <c r="Z237" s="96">
        <f t="shared" si="176"/>
        <v>-0.34930509688875588</v>
      </c>
      <c r="AA237" s="96">
        <f t="shared" si="176"/>
        <v>-1.0490416440052712</v>
      </c>
      <c r="AB237" s="95">
        <f>AB30</f>
        <v>100.48196955649576</v>
      </c>
      <c r="AC237" s="95"/>
      <c r="AD237" s="95"/>
      <c r="AE237" s="95"/>
      <c r="AF237" s="95"/>
      <c r="AG237" s="95"/>
      <c r="AH237" s="95"/>
      <c r="AI237" s="95"/>
      <c r="AJ237" s="95"/>
    </row>
    <row r="238" spans="1:36" ht="12" hidden="1" customHeight="1" x14ac:dyDescent="0.2">
      <c r="B238" s="126" t="s">
        <v>52</v>
      </c>
      <c r="C238" s="96">
        <f>C57</f>
        <v>99.075890000000001</v>
      </c>
      <c r="D238" s="150">
        <f t="shared" ref="D238:AA238" si="177">D57</f>
        <v>102.79635620117188</v>
      </c>
      <c r="E238" s="96">
        <f t="shared" si="177"/>
        <v>105.6855</v>
      </c>
      <c r="F238" s="96">
        <f t="shared" si="177"/>
        <v>101.8854</v>
      </c>
      <c r="G238" s="103">
        <f t="shared" si="177"/>
        <v>98.033959999999993</v>
      </c>
      <c r="H238" s="96">
        <f t="shared" si="177"/>
        <v>94.083110000000005</v>
      </c>
      <c r="I238" s="96">
        <f t="shared" si="177"/>
        <v>96.649119999999996</v>
      </c>
      <c r="J238" s="96">
        <f t="shared" si="177"/>
        <v>99.628590000000003</v>
      </c>
      <c r="K238" s="96">
        <f t="shared" si="177"/>
        <v>98.320719999999994</v>
      </c>
      <c r="L238" s="96">
        <f t="shared" si="177"/>
        <v>100.7914</v>
      </c>
      <c r="M238" s="96">
        <f t="shared" si="177"/>
        <v>103.992</v>
      </c>
      <c r="N238" s="96">
        <f t="shared" si="177"/>
        <v>102.6735</v>
      </c>
      <c r="O238" s="95">
        <f t="shared" si="177"/>
        <v>105.991</v>
      </c>
      <c r="P238" s="96">
        <f t="shared" si="177"/>
        <v>3.7551680849618094</v>
      </c>
      <c r="Q238" s="96">
        <f t="shared" si="177"/>
        <v>2.8105507875922058</v>
      </c>
      <c r="R238" s="96">
        <f t="shared" si="177"/>
        <v>-3.5956682799437942</v>
      </c>
      <c r="S238" s="96">
        <f t="shared" si="177"/>
        <v>-3.780168699342596</v>
      </c>
      <c r="T238" s="96">
        <f t="shared" si="177"/>
        <v>-4.0300830446918496</v>
      </c>
      <c r="U238" s="96">
        <f t="shared" si="177"/>
        <v>2.7273864565063661</v>
      </c>
      <c r="V238" s="96">
        <f t="shared" si="177"/>
        <v>3.0827699207194144</v>
      </c>
      <c r="W238" s="96">
        <f t="shared" si="177"/>
        <v>-1.3127456686880805</v>
      </c>
      <c r="X238" s="96">
        <f t="shared" si="177"/>
        <v>2.5128782620794397</v>
      </c>
      <c r="Y238" s="96">
        <f t="shared" si="177"/>
        <v>3.1754693356774482</v>
      </c>
      <c r="Z238" s="96">
        <f t="shared" si="177"/>
        <v>-1.2678859912301021</v>
      </c>
      <c r="AA238" s="96">
        <f t="shared" si="177"/>
        <v>3.2311161107783306</v>
      </c>
      <c r="AB238" s="95">
        <f>AB57</f>
        <v>100.88084470571575</v>
      </c>
      <c r="AC238" s="95"/>
      <c r="AD238" s="95"/>
      <c r="AE238" s="95"/>
      <c r="AF238" s="95"/>
      <c r="AG238" s="95"/>
      <c r="AH238" s="95"/>
      <c r="AI238" s="95"/>
      <c r="AJ238" s="95"/>
    </row>
    <row r="239" spans="1:36" ht="12" hidden="1" customHeight="1" x14ac:dyDescent="0.2">
      <c r="B239" s="126" t="s">
        <v>53</v>
      </c>
      <c r="C239" s="96">
        <f>C82</f>
        <v>108.6101</v>
      </c>
      <c r="D239" s="150">
        <f t="shared" ref="D239:AA239" si="178">D82</f>
        <v>113.03215026855469</v>
      </c>
      <c r="E239" s="96">
        <f t="shared" si="178"/>
        <v>108.49918365478516</v>
      </c>
      <c r="F239" s="96">
        <f t="shared" si="178"/>
        <v>105.8647</v>
      </c>
      <c r="G239" s="103">
        <f t="shared" si="178"/>
        <v>102.71420000000001</v>
      </c>
      <c r="H239" s="96">
        <f t="shared" si="178"/>
        <v>98.524770000000004</v>
      </c>
      <c r="I239" s="96">
        <f t="shared" si="178"/>
        <v>101.73139999999999</v>
      </c>
      <c r="J239" s="96">
        <f t="shared" si="178"/>
        <v>104.53749999999999</v>
      </c>
      <c r="K239" s="96">
        <f t="shared" si="178"/>
        <v>108.831</v>
      </c>
      <c r="L239" s="96">
        <f t="shared" si="178"/>
        <v>113.02970000000001</v>
      </c>
      <c r="M239" s="96">
        <f t="shared" si="178"/>
        <v>115.9781</v>
      </c>
      <c r="N239" s="96">
        <f t="shared" si="178"/>
        <v>120.05840000000001</v>
      </c>
      <c r="O239" s="95">
        <f t="shared" si="178"/>
        <v>122.6477</v>
      </c>
      <c r="P239" s="96">
        <f t="shared" si="178"/>
        <v>4.0714908360775581</v>
      </c>
      <c r="Q239" s="96">
        <f t="shared" si="178"/>
        <v>-4.0103338766887049</v>
      </c>
      <c r="R239" s="96">
        <f t="shared" si="178"/>
        <v>-2.4281138032958438</v>
      </c>
      <c r="S239" s="96">
        <f t="shared" si="178"/>
        <v>-2.9759683822841794</v>
      </c>
      <c r="T239" s="96">
        <f t="shared" si="178"/>
        <v>-4.0787252395481914</v>
      </c>
      <c r="U239" s="96">
        <f t="shared" si="178"/>
        <v>3.2546434769652279</v>
      </c>
      <c r="V239" s="96">
        <f t="shared" si="178"/>
        <v>2.7583420654783168</v>
      </c>
      <c r="W239" s="96">
        <f t="shared" si="178"/>
        <v>4.1071385866316064</v>
      </c>
      <c r="X239" s="96">
        <f t="shared" si="178"/>
        <v>3.8580000183771261</v>
      </c>
      <c r="Y239" s="96">
        <f t="shared" si="178"/>
        <v>2.6085179382056225</v>
      </c>
      <c r="Z239" s="96">
        <f t="shared" si="178"/>
        <v>3.5181642051387314</v>
      </c>
      <c r="AA239" s="96">
        <f t="shared" si="178"/>
        <v>2.1567004058025105</v>
      </c>
      <c r="AB239" s="95">
        <f>AB82</f>
        <v>109.63381732690971</v>
      </c>
      <c r="AC239" s="95"/>
      <c r="AD239" s="95"/>
      <c r="AE239" s="95"/>
      <c r="AF239" s="95"/>
      <c r="AG239" s="95"/>
      <c r="AH239" s="95"/>
      <c r="AI239" s="95"/>
      <c r="AJ239" s="95"/>
    </row>
    <row r="240" spans="1:36" ht="12" hidden="1" customHeight="1" x14ac:dyDescent="0.2">
      <c r="B240" s="126" t="s">
        <v>60</v>
      </c>
      <c r="C240" s="96">
        <f>C110</f>
        <v>98.502840000000006</v>
      </c>
      <c r="D240" s="150">
        <f t="shared" ref="D240:AA240" si="179">D110</f>
        <v>98.1129150390625</v>
      </c>
      <c r="E240" s="96">
        <f t="shared" si="179"/>
        <v>97.126411437988281</v>
      </c>
      <c r="F240" s="96">
        <f t="shared" si="179"/>
        <v>97.528319999999994</v>
      </c>
      <c r="G240" s="103">
        <f t="shared" si="179"/>
        <v>96.277770000000004</v>
      </c>
      <c r="H240" s="96">
        <f t="shared" si="179"/>
        <v>97.000569999999996</v>
      </c>
      <c r="I240" s="96">
        <f t="shared" si="179"/>
        <v>97.584450000000004</v>
      </c>
      <c r="J240" s="96">
        <f t="shared" si="179"/>
        <v>99.195220000000006</v>
      </c>
      <c r="K240" s="96">
        <f t="shared" si="179"/>
        <v>98.211470000000006</v>
      </c>
      <c r="L240" s="96">
        <f t="shared" si="179"/>
        <v>97.776470000000003</v>
      </c>
      <c r="M240" s="96">
        <f t="shared" si="179"/>
        <v>96.872500000000002</v>
      </c>
      <c r="N240" s="96">
        <f t="shared" si="179"/>
        <v>97.426230000000004</v>
      </c>
      <c r="O240" s="95">
        <f t="shared" si="179"/>
        <v>97.323819999999998</v>
      </c>
      <c r="P240" s="96">
        <f t="shared" si="179"/>
        <v>-0.39585149112198792</v>
      </c>
      <c r="Q240" s="96">
        <f t="shared" si="179"/>
        <v>-1.0054778218356404</v>
      </c>
      <c r="R240" s="96">
        <f t="shared" si="179"/>
        <v>0.41379945584452571</v>
      </c>
      <c r="S240" s="96">
        <f t="shared" si="179"/>
        <v>-1.2822429423576551</v>
      </c>
      <c r="T240" s="96">
        <f t="shared" si="179"/>
        <v>0.75074443456676931</v>
      </c>
      <c r="U240" s="96">
        <f t="shared" si="179"/>
        <v>0.60193460718839731</v>
      </c>
      <c r="V240" s="96">
        <f t="shared" si="179"/>
        <v>1.6506420848813548</v>
      </c>
      <c r="W240" s="96">
        <f t="shared" si="179"/>
        <v>-0.99173125479231317</v>
      </c>
      <c r="X240" s="96">
        <f t="shared" si="179"/>
        <v>-0.44292178907411994</v>
      </c>
      <c r="Y240" s="96">
        <f t="shared" si="179"/>
        <v>-0.92452713827775312</v>
      </c>
      <c r="Z240" s="96">
        <f t="shared" si="179"/>
        <v>0.57160700921315311</v>
      </c>
      <c r="AA240" s="96">
        <f t="shared" si="179"/>
        <v>-0.10511542938694163</v>
      </c>
      <c r="AB240" s="95">
        <f>AB110</f>
        <v>97.536160447455302</v>
      </c>
      <c r="AC240" s="95"/>
      <c r="AD240" s="95"/>
      <c r="AE240" s="95"/>
      <c r="AF240" s="95"/>
      <c r="AG240" s="95"/>
      <c r="AH240" s="95"/>
      <c r="AI240" s="95"/>
      <c r="AJ240" s="95"/>
    </row>
    <row r="241" spans="2:36" ht="12" hidden="1" customHeight="1" x14ac:dyDescent="0.2">
      <c r="B241" s="126" t="s">
        <v>62</v>
      </c>
      <c r="C241" s="96">
        <f>C136</f>
        <v>105.7171</v>
      </c>
      <c r="D241" s="150">
        <f t="shared" ref="D241:AA241" si="180">D136</f>
        <v>105.35638427734375</v>
      </c>
      <c r="E241" s="96">
        <f t="shared" si="180"/>
        <v>104.87246704101563</v>
      </c>
      <c r="F241" s="96">
        <f t="shared" si="180"/>
        <v>104.9628</v>
      </c>
      <c r="G241" s="103">
        <f t="shared" si="180"/>
        <v>103.9341</v>
      </c>
      <c r="H241" s="96">
        <f t="shared" si="180"/>
        <v>103.6842</v>
      </c>
      <c r="I241" s="96">
        <f t="shared" si="180"/>
        <v>103.8125</v>
      </c>
      <c r="J241" s="96">
        <f t="shared" si="180"/>
        <v>104.7135</v>
      </c>
      <c r="K241" s="96">
        <f t="shared" si="180"/>
        <v>105.6623</v>
      </c>
      <c r="L241" s="96">
        <f t="shared" si="180"/>
        <v>105.82340000000001</v>
      </c>
      <c r="M241" s="96">
        <f t="shared" si="180"/>
        <v>106.52679999999999</v>
      </c>
      <c r="N241" s="96">
        <f t="shared" si="180"/>
        <v>106.89100000000001</v>
      </c>
      <c r="O241" s="95">
        <f t="shared" si="180"/>
        <v>107.3663</v>
      </c>
      <c r="P241" s="96">
        <f t="shared" si="180"/>
        <v>-0.34120849196227709</v>
      </c>
      <c r="Q241" s="96">
        <f t="shared" si="180"/>
        <v>-0.45931458226039013</v>
      </c>
      <c r="R241" s="96">
        <f t="shared" si="180"/>
        <v>8.613601027336415E-2</v>
      </c>
      <c r="S241" s="96">
        <f t="shared" si="180"/>
        <v>-0.98006150750551058</v>
      </c>
      <c r="T241" s="96">
        <f t="shared" si="180"/>
        <v>-0.24044081778743021</v>
      </c>
      <c r="U241" s="96">
        <f t="shared" si="180"/>
        <v>0.12374112931381376</v>
      </c>
      <c r="V241" s="96">
        <f t="shared" si="180"/>
        <v>0.86791089704996693</v>
      </c>
      <c r="W241" s="96">
        <f t="shared" si="180"/>
        <v>0.90609138267750211</v>
      </c>
      <c r="X241" s="96">
        <f t="shared" si="180"/>
        <v>0.15246686850467484</v>
      </c>
      <c r="Y241" s="96">
        <f t="shared" si="180"/>
        <v>0.66469230812845126</v>
      </c>
      <c r="Z241" s="96">
        <f t="shared" si="180"/>
        <v>0.34188579775231176</v>
      </c>
      <c r="AA241" s="96">
        <f t="shared" si="180"/>
        <v>0.44465857742932258</v>
      </c>
      <c r="AB241" s="95">
        <f>AB136</f>
        <v>105.3027313832321</v>
      </c>
      <c r="AC241" s="95"/>
      <c r="AD241" s="95"/>
      <c r="AE241" s="95"/>
      <c r="AF241" s="95"/>
      <c r="AG241" s="95"/>
      <c r="AH241" s="95"/>
      <c r="AI241" s="95"/>
      <c r="AJ241" s="95"/>
    </row>
    <row r="242" spans="2:36" ht="12" hidden="1" customHeight="1" x14ac:dyDescent="0.2">
      <c r="B242" s="126" t="s">
        <v>81</v>
      </c>
      <c r="C242" s="96">
        <f>C160</f>
        <v>107.3467</v>
      </c>
      <c r="D242" s="150">
        <f t="shared" ref="D242:AA242" si="181">D160</f>
        <v>107.24559020996094</v>
      </c>
      <c r="E242" s="96">
        <f t="shared" si="181"/>
        <v>106.73445129394531</v>
      </c>
      <c r="F242" s="96">
        <f t="shared" si="181"/>
        <v>106.7441</v>
      </c>
      <c r="G242" s="103">
        <f t="shared" si="181"/>
        <v>105.73090000000001</v>
      </c>
      <c r="H242" s="96">
        <f t="shared" si="181"/>
        <v>105.658</v>
      </c>
      <c r="I242" s="96">
        <f t="shared" si="181"/>
        <v>105.6095</v>
      </c>
      <c r="J242" s="96">
        <f t="shared" si="181"/>
        <v>106.4906</v>
      </c>
      <c r="K242" s="96">
        <f t="shared" si="181"/>
        <v>107.6326</v>
      </c>
      <c r="L242" s="96">
        <f t="shared" si="181"/>
        <v>107.64319999999999</v>
      </c>
      <c r="M242" s="96">
        <f t="shared" si="181"/>
        <v>108.75069999999999</v>
      </c>
      <c r="N242" s="96">
        <f t="shared" si="181"/>
        <v>109.3304</v>
      </c>
      <c r="O242" s="95">
        <f t="shared" si="181"/>
        <v>110.1087</v>
      </c>
      <c r="P242" s="96">
        <f t="shared" si="181"/>
        <v>-9.418993787332397E-2</v>
      </c>
      <c r="Q242" s="96">
        <f t="shared" si="181"/>
        <v>-0.47660599845171703</v>
      </c>
      <c r="R242" s="96">
        <f t="shared" si="181"/>
        <v>9.039917231717709E-3</v>
      </c>
      <c r="S242" s="96">
        <f t="shared" si="181"/>
        <v>-0.94918595032417841</v>
      </c>
      <c r="T242" s="96">
        <f t="shared" si="181"/>
        <v>-6.894862334473828E-2</v>
      </c>
      <c r="U242" s="96">
        <f t="shared" si="181"/>
        <v>-4.5902818527707723E-2</v>
      </c>
      <c r="V242" s="96">
        <f t="shared" si="181"/>
        <v>0.83429994460726675</v>
      </c>
      <c r="W242" s="96">
        <f t="shared" si="181"/>
        <v>1.0723951221985715</v>
      </c>
      <c r="X242" s="96">
        <f t="shared" si="181"/>
        <v>9.8483173313752559E-3</v>
      </c>
      <c r="Y242" s="96">
        <f t="shared" si="181"/>
        <v>1.0288620182231654</v>
      </c>
      <c r="Z242" s="96">
        <f t="shared" si="181"/>
        <v>0.53305404011192081</v>
      </c>
      <c r="AA242" s="96">
        <f t="shared" si="181"/>
        <v>0.71187885528635775</v>
      </c>
      <c r="AB242" s="95">
        <f>AB160</f>
        <v>107.30978122372161</v>
      </c>
      <c r="AC242" s="95"/>
      <c r="AD242" s="95"/>
      <c r="AE242" s="95"/>
      <c r="AF242" s="95"/>
      <c r="AG242" s="95"/>
      <c r="AH242" s="95"/>
      <c r="AI242" s="95"/>
      <c r="AJ242" s="95"/>
    </row>
    <row r="243" spans="2:36" ht="12" hidden="1" customHeight="1" x14ac:dyDescent="0.2">
      <c r="B243" s="126" t="s">
        <v>84</v>
      </c>
      <c r="C243" s="96">
        <f>C185</f>
        <v>100.2697</v>
      </c>
      <c r="D243" s="150">
        <f t="shared" ref="D243:AA243" si="182">D185</f>
        <v>99.002388000488281</v>
      </c>
      <c r="E243" s="96">
        <f t="shared" si="182"/>
        <v>98.622299194335938</v>
      </c>
      <c r="F243" s="96">
        <f t="shared" si="182"/>
        <v>98.987629999999996</v>
      </c>
      <c r="G243" s="103">
        <f t="shared" si="182"/>
        <v>97.910359999999997</v>
      </c>
      <c r="H243" s="96">
        <f t="shared" si="182"/>
        <v>97.062160000000006</v>
      </c>
      <c r="I243" s="96">
        <f t="shared" si="182"/>
        <v>97.787949999999995</v>
      </c>
      <c r="J243" s="96">
        <f t="shared" si="182"/>
        <v>98.754019999999997</v>
      </c>
      <c r="K243" s="96">
        <f t="shared" si="182"/>
        <v>99.057500000000005</v>
      </c>
      <c r="L243" s="96">
        <f t="shared" si="182"/>
        <v>99.730710000000002</v>
      </c>
      <c r="M243" s="96">
        <f t="shared" si="182"/>
        <v>99.058490000000006</v>
      </c>
      <c r="N243" s="96">
        <f t="shared" si="182"/>
        <v>98.694270000000003</v>
      </c>
      <c r="O243" s="95">
        <f t="shared" si="182"/>
        <v>98.161580000000001</v>
      </c>
      <c r="P243" s="96">
        <f t="shared" si="182"/>
        <v>-1.2639032524398885</v>
      </c>
      <c r="Q243" s="96">
        <f t="shared" si="182"/>
        <v>-0.38391882643323072</v>
      </c>
      <c r="R243" s="96">
        <f t="shared" si="182"/>
        <v>0.37043428174816029</v>
      </c>
      <c r="S243" s="96">
        <f t="shared" si="182"/>
        <v>-1.0882874961245221</v>
      </c>
      <c r="T243" s="96">
        <f t="shared" si="182"/>
        <v>-0.86630260577122442</v>
      </c>
      <c r="U243" s="96">
        <f t="shared" si="182"/>
        <v>0.74775793161825277</v>
      </c>
      <c r="V243" s="96">
        <f t="shared" si="182"/>
        <v>0.98792335865513792</v>
      </c>
      <c r="W243" s="96">
        <f t="shared" si="182"/>
        <v>0.30730900878769773</v>
      </c>
      <c r="X243" s="96">
        <f t="shared" si="182"/>
        <v>0.67961537490850787</v>
      </c>
      <c r="Y243" s="96">
        <f t="shared" si="182"/>
        <v>-0.67403510914540732</v>
      </c>
      <c r="Z243" s="96">
        <f t="shared" si="182"/>
        <v>-0.36768176054370372</v>
      </c>
      <c r="AA243" s="96">
        <f t="shared" si="182"/>
        <v>-0.53973751465004227</v>
      </c>
      <c r="AB243" s="95">
        <f>AB185</f>
        <v>98.568583538727367</v>
      </c>
      <c r="AC243" s="95"/>
      <c r="AD243" s="95"/>
      <c r="AE243" s="95"/>
      <c r="AF243" s="95"/>
      <c r="AG243" s="95"/>
      <c r="AH243" s="95"/>
      <c r="AI243" s="95"/>
      <c r="AJ243" s="95"/>
    </row>
    <row r="244" spans="2:36" ht="12" hidden="1" customHeight="1" x14ac:dyDescent="0.2">
      <c r="B244" s="126" t="s">
        <v>63</v>
      </c>
      <c r="C244" s="96">
        <f>C209</f>
        <v>106.90519999999999</v>
      </c>
      <c r="D244" s="150">
        <f t="shared" ref="D244:AA244" si="183">D209</f>
        <v>110.47077941894531</v>
      </c>
      <c r="E244" s="96">
        <f t="shared" si="183"/>
        <v>107.0737</v>
      </c>
      <c r="F244" s="96">
        <f t="shared" si="183"/>
        <v>104.85420000000001</v>
      </c>
      <c r="G244" s="103">
        <f t="shared" si="183"/>
        <v>102.1635</v>
      </c>
      <c r="H244" s="96">
        <f t="shared" si="183"/>
        <v>98.554469999999995</v>
      </c>
      <c r="I244" s="96">
        <f t="shared" si="183"/>
        <v>101.14579999999999</v>
      </c>
      <c r="J244" s="96">
        <f t="shared" si="183"/>
        <v>103.5671</v>
      </c>
      <c r="K244" s="96">
        <f t="shared" si="183"/>
        <v>106.8917</v>
      </c>
      <c r="L244" s="96">
        <f t="shared" si="183"/>
        <v>110.2809</v>
      </c>
      <c r="M244" s="96">
        <f t="shared" si="183"/>
        <v>112.6754</v>
      </c>
      <c r="N244" s="96">
        <f t="shared" si="183"/>
        <v>115.7497</v>
      </c>
      <c r="O244" s="95">
        <f t="shared" si="183"/>
        <v>117.8342</v>
      </c>
      <c r="P244" s="96">
        <f t="shared" si="183"/>
        <v>3.3352722027977251</v>
      </c>
      <c r="Q244" s="96">
        <f t="shared" si="183"/>
        <v>-3.0750931937054133</v>
      </c>
      <c r="R244" s="96">
        <f t="shared" si="183"/>
        <v>-2.0728713026634864</v>
      </c>
      <c r="S244" s="96">
        <f t="shared" si="183"/>
        <v>-2.5661346898836683</v>
      </c>
      <c r="T244" s="96">
        <f t="shared" si="183"/>
        <v>-3.5326021524321334</v>
      </c>
      <c r="U244" s="96">
        <f t="shared" si="183"/>
        <v>2.6293378676786432</v>
      </c>
      <c r="V244" s="96">
        <f t="shared" si="183"/>
        <v>2.3938710257865381</v>
      </c>
      <c r="W244" s="96">
        <f t="shared" si="183"/>
        <v>3.2100927804293207</v>
      </c>
      <c r="X244" s="96">
        <f t="shared" si="183"/>
        <v>3.1706858437090943</v>
      </c>
      <c r="Y244" s="96">
        <f t="shared" si="183"/>
        <v>2.171273538754221</v>
      </c>
      <c r="Z244" s="96">
        <f t="shared" si="183"/>
        <v>2.7284571432628582</v>
      </c>
      <c r="AA244" s="96">
        <f t="shared" si="183"/>
        <v>1.8008685983635218</v>
      </c>
      <c r="AB244" s="95">
        <f>AB209</f>
        <v>107.61644165203481</v>
      </c>
      <c r="AC244" s="95"/>
      <c r="AD244" s="95"/>
      <c r="AE244" s="95"/>
      <c r="AF244" s="95"/>
      <c r="AG244" s="95"/>
      <c r="AH244" s="95"/>
      <c r="AI244" s="95"/>
      <c r="AJ244" s="95"/>
    </row>
    <row r="245" spans="2:36" ht="12" hidden="1" customHeight="1" x14ac:dyDescent="0.2">
      <c r="B245" s="126" t="s">
        <v>278</v>
      </c>
      <c r="C245" s="96">
        <f>C233</f>
        <v>106.93170000000001</v>
      </c>
      <c r="D245" s="150">
        <f t="shared" ref="D245:AA245" si="184">D233</f>
        <v>110.58494567871094</v>
      </c>
      <c r="E245" s="96">
        <f t="shared" si="184"/>
        <v>107.1228</v>
      </c>
      <c r="F245" s="96">
        <f t="shared" si="184"/>
        <v>104.8518</v>
      </c>
      <c r="G245" s="103">
        <f t="shared" si="184"/>
        <v>102.12390000000001</v>
      </c>
      <c r="H245" s="96">
        <f t="shared" si="184"/>
        <v>98.439899999999994</v>
      </c>
      <c r="I245" s="96">
        <f t="shared" si="184"/>
        <v>101.08629999999999</v>
      </c>
      <c r="J245" s="96">
        <f t="shared" si="184"/>
        <v>0</v>
      </c>
      <c r="K245" s="96">
        <f t="shared" si="184"/>
        <v>0</v>
      </c>
      <c r="L245" s="96">
        <f t="shared" si="184"/>
        <v>0</v>
      </c>
      <c r="M245" s="96">
        <f t="shared" si="184"/>
        <v>0</v>
      </c>
      <c r="N245" s="96">
        <f t="shared" si="184"/>
        <v>0</v>
      </c>
      <c r="O245" s="95">
        <f t="shared" si="184"/>
        <v>0</v>
      </c>
      <c r="P245" s="96">
        <f t="shared" si="184"/>
        <v>3.4156553701736447</v>
      </c>
      <c r="Q245" s="96">
        <f t="shared" si="184"/>
        <v>-3.130756774769071</v>
      </c>
      <c r="R245" s="96">
        <f t="shared" si="184"/>
        <v>-2.1199968634128314</v>
      </c>
      <c r="S245" s="96">
        <f t="shared" si="184"/>
        <v>-2.6016720742991453</v>
      </c>
      <c r="T245" s="96">
        <f t="shared" si="184"/>
        <v>-3.6073827967792176</v>
      </c>
      <c r="U245" s="96">
        <f t="shared" si="184"/>
        <v>2.6883408048972011</v>
      </c>
      <c r="V245" s="96">
        <f t="shared" si="184"/>
        <v>0</v>
      </c>
      <c r="W245" s="96">
        <f t="shared" si="184"/>
        <v>0</v>
      </c>
      <c r="X245" s="96">
        <f t="shared" si="184"/>
        <v>0</v>
      </c>
      <c r="Y245" s="96">
        <f t="shared" si="184"/>
        <v>0</v>
      </c>
      <c r="Z245" s="96">
        <f t="shared" si="184"/>
        <v>0</v>
      </c>
      <c r="AA245" s="96">
        <f t="shared" si="184"/>
        <v>0</v>
      </c>
      <c r="AB245" s="95">
        <f>AB233</f>
        <v>104.03239056581077</v>
      </c>
      <c r="AC245" s="95"/>
      <c r="AD245" s="95"/>
      <c r="AE245" s="95"/>
      <c r="AF245" s="95"/>
      <c r="AG245" s="95"/>
      <c r="AH245" s="95"/>
      <c r="AI245" s="95"/>
      <c r="AJ245" s="95"/>
    </row>
    <row r="246" spans="2:36" ht="12" hidden="1" customHeight="1" x14ac:dyDescent="0.2">
      <c r="B246" s="156" t="s">
        <v>279</v>
      </c>
      <c r="D246" s="146"/>
      <c r="O246" s="91"/>
      <c r="AB246" s="91"/>
      <c r="AC246" s="91"/>
      <c r="AD246" s="91"/>
      <c r="AE246" s="91"/>
      <c r="AF246" s="91"/>
      <c r="AG246" s="91"/>
      <c r="AH246" s="91"/>
      <c r="AI246" s="91"/>
      <c r="AJ246" s="91"/>
    </row>
    <row r="247" spans="2:36" ht="12" hidden="1" customHeight="1" x14ac:dyDescent="0.2">
      <c r="B247" s="129" t="s">
        <v>49</v>
      </c>
      <c r="C247" s="99">
        <f>C7</f>
        <v>105.3865</v>
      </c>
      <c r="D247" s="151">
        <f t="shared" ref="D247:AA247" si="185">D7</f>
        <v>105.72385406494141</v>
      </c>
      <c r="E247" s="99">
        <f t="shared" si="185"/>
        <v>105.98870849609375</v>
      </c>
      <c r="F247" s="99">
        <f t="shared" si="185"/>
        <v>106.1772</v>
      </c>
      <c r="G247" s="94">
        <f t="shared" si="185"/>
        <v>106.0476</v>
      </c>
      <c r="H247" s="99">
        <f t="shared" si="185"/>
        <v>104.7653</v>
      </c>
      <c r="I247" s="99">
        <f t="shared" si="185"/>
        <v>104.6073</v>
      </c>
      <c r="J247" s="99">
        <f t="shared" si="185"/>
        <v>104.46250000000001</v>
      </c>
      <c r="K247" s="99">
        <f t="shared" si="185"/>
        <v>105.0655</v>
      </c>
      <c r="L247" s="99">
        <f t="shared" si="185"/>
        <v>104.7634</v>
      </c>
      <c r="M247" s="99">
        <f t="shared" si="185"/>
        <v>104.8918</v>
      </c>
      <c r="N247" s="99">
        <f t="shared" si="185"/>
        <v>104.94110000000001</v>
      </c>
      <c r="O247" s="98">
        <f t="shared" si="185"/>
        <v>104.49209999999999</v>
      </c>
      <c r="P247" s="99">
        <f t="shared" si="185"/>
        <v>0.32011127131217165</v>
      </c>
      <c r="Q247" s="99">
        <f t="shared" si="185"/>
        <v>0.25051530091748475</v>
      </c>
      <c r="R247" s="99">
        <f t="shared" si="185"/>
        <v>0.1778411177764383</v>
      </c>
      <c r="S247" s="99">
        <f t="shared" si="185"/>
        <v>-0.12206010329902028</v>
      </c>
      <c r="T247" s="99">
        <f t="shared" si="185"/>
        <v>-1.2091739935651589</v>
      </c>
      <c r="U247" s="99">
        <f t="shared" si="185"/>
        <v>-0.15081329409642308</v>
      </c>
      <c r="V247" s="99">
        <f t="shared" si="185"/>
        <v>-0.1384224619122989</v>
      </c>
      <c r="W247" s="99">
        <f t="shared" si="185"/>
        <v>0.57724063659208014</v>
      </c>
      <c r="X247" s="99">
        <f t="shared" si="185"/>
        <v>-0.28753491869358072</v>
      </c>
      <c r="Y247" s="99">
        <f t="shared" si="185"/>
        <v>0.12256188707124238</v>
      </c>
      <c r="Z247" s="99">
        <f t="shared" si="185"/>
        <v>4.700081417232127E-2</v>
      </c>
      <c r="AA247" s="99">
        <f t="shared" si="185"/>
        <v>-0.42785905617532194</v>
      </c>
      <c r="AB247" s="98">
        <f>AB7</f>
        <v>105.16053021341959</v>
      </c>
      <c r="AC247" s="98"/>
      <c r="AD247" s="98"/>
      <c r="AE247" s="98"/>
      <c r="AF247" s="98"/>
      <c r="AG247" s="98"/>
      <c r="AH247" s="98"/>
      <c r="AI247" s="98"/>
      <c r="AJ247" s="98"/>
    </row>
    <row r="248" spans="2:36" ht="12" hidden="1" customHeight="1" x14ac:dyDescent="0.2">
      <c r="B248" s="129" t="s">
        <v>52</v>
      </c>
      <c r="C248" s="99">
        <f>C33</f>
        <v>102.2521</v>
      </c>
      <c r="D248" s="151">
        <f t="shared" ref="D248:AA248" si="186">D33</f>
        <v>106.50173950195313</v>
      </c>
      <c r="E248" s="99">
        <f t="shared" si="186"/>
        <v>109.8754</v>
      </c>
      <c r="F248" s="99">
        <f t="shared" si="186"/>
        <v>105.97320000000001</v>
      </c>
      <c r="G248" s="94">
        <f t="shared" si="186"/>
        <v>101.8223</v>
      </c>
      <c r="H248" s="99">
        <f t="shared" si="186"/>
        <v>97.879390000000001</v>
      </c>
      <c r="I248" s="99">
        <f t="shared" si="186"/>
        <v>100.9388</v>
      </c>
      <c r="J248" s="99">
        <f t="shared" si="186"/>
        <v>103.9474</v>
      </c>
      <c r="K248" s="99">
        <f t="shared" si="186"/>
        <v>102.5309</v>
      </c>
      <c r="L248" s="99">
        <f t="shared" si="186"/>
        <v>105.0017</v>
      </c>
      <c r="M248" s="99">
        <f t="shared" si="186"/>
        <v>108.633</v>
      </c>
      <c r="N248" s="99">
        <f t="shared" si="186"/>
        <v>107.5074</v>
      </c>
      <c r="O248" s="98">
        <f t="shared" si="186"/>
        <v>111.3026</v>
      </c>
      <c r="P248" s="99">
        <f t="shared" si="186"/>
        <v>4.156041295927551</v>
      </c>
      <c r="Q248" s="99">
        <f t="shared" si="186"/>
        <v>3.1677045969610731</v>
      </c>
      <c r="R248" s="99">
        <f t="shared" si="186"/>
        <v>-3.5514774007648526</v>
      </c>
      <c r="S248" s="99">
        <f t="shared" si="186"/>
        <v>-3.9169337153167021</v>
      </c>
      <c r="T248" s="99">
        <f t="shared" si="186"/>
        <v>-3.8723442703612108</v>
      </c>
      <c r="U248" s="99">
        <f t="shared" si="186"/>
        <v>3.1256937747568685</v>
      </c>
      <c r="V248" s="99">
        <f t="shared" si="186"/>
        <v>2.9806179586046255</v>
      </c>
      <c r="W248" s="99">
        <f t="shared" si="186"/>
        <v>-1.3627084467721176</v>
      </c>
      <c r="X248" s="99">
        <f t="shared" si="186"/>
        <v>2.4098101157797203</v>
      </c>
      <c r="Y248" s="99">
        <f t="shared" si="186"/>
        <v>3.4583249604530124</v>
      </c>
      <c r="Z248" s="99">
        <f t="shared" si="186"/>
        <v>-1.0361492364198739</v>
      </c>
      <c r="AA248" s="99">
        <f t="shared" si="186"/>
        <v>3.5301755972146935</v>
      </c>
      <c r="AB248" s="98">
        <f>AB33</f>
        <v>105.15948579182943</v>
      </c>
      <c r="AC248" s="98"/>
      <c r="AD248" s="98"/>
      <c r="AE248" s="98"/>
      <c r="AF248" s="98"/>
      <c r="AG248" s="98"/>
      <c r="AH248" s="98"/>
      <c r="AI248" s="98"/>
      <c r="AJ248" s="98"/>
    </row>
    <row r="249" spans="2:36" ht="12" hidden="1" customHeight="1" x14ac:dyDescent="0.2">
      <c r="B249" s="129" t="s">
        <v>53</v>
      </c>
      <c r="C249" s="99">
        <f>C60</f>
        <v>113.17149999999999</v>
      </c>
      <c r="D249" s="151">
        <f t="shared" ref="D249:AA249" si="187">D60</f>
        <v>118.45651245117188</v>
      </c>
      <c r="E249" s="99">
        <f t="shared" si="187"/>
        <v>114.13970184326172</v>
      </c>
      <c r="F249" s="99">
        <f t="shared" si="187"/>
        <v>111.27849999999999</v>
      </c>
      <c r="G249" s="94">
        <f t="shared" si="187"/>
        <v>107.7509</v>
      </c>
      <c r="H249" s="99">
        <f t="shared" si="187"/>
        <v>103.52</v>
      </c>
      <c r="I249" s="99">
        <f t="shared" si="187"/>
        <v>107.21559999999999</v>
      </c>
      <c r="J249" s="99">
        <f t="shared" si="187"/>
        <v>109.9953</v>
      </c>
      <c r="K249" s="99">
        <f t="shared" si="187"/>
        <v>114.31</v>
      </c>
      <c r="L249" s="99">
        <f t="shared" si="187"/>
        <v>118.4982</v>
      </c>
      <c r="M249" s="99">
        <f t="shared" si="187"/>
        <v>122.0924</v>
      </c>
      <c r="N249" s="99">
        <f t="shared" si="187"/>
        <v>126.8335</v>
      </c>
      <c r="O249" s="98">
        <f t="shared" si="187"/>
        <v>130.12549999999999</v>
      </c>
      <c r="P249" s="99">
        <f t="shared" si="187"/>
        <v>4.6699146438563304</v>
      </c>
      <c r="Q249" s="99">
        <f t="shared" si="187"/>
        <v>-3.644215517225831</v>
      </c>
      <c r="R249" s="99">
        <f t="shared" si="187"/>
        <v>-2.5067542643406995</v>
      </c>
      <c r="S249" s="99">
        <f t="shared" si="187"/>
        <v>-3.1700642981348608</v>
      </c>
      <c r="T249" s="99">
        <f t="shared" si="187"/>
        <v>-3.9265565299222658</v>
      </c>
      <c r="U249" s="99">
        <f t="shared" si="187"/>
        <v>3.5699381761978373</v>
      </c>
      <c r="V249" s="99">
        <f t="shared" si="187"/>
        <v>2.592626446151499</v>
      </c>
      <c r="W249" s="99">
        <f t="shared" si="187"/>
        <v>3.9226221484008903</v>
      </c>
      <c r="X249" s="99">
        <f t="shared" si="187"/>
        <v>3.6638964220103247</v>
      </c>
      <c r="Y249" s="99">
        <f t="shared" si="187"/>
        <v>3.0331262415800353</v>
      </c>
      <c r="Z249" s="99">
        <f t="shared" si="187"/>
        <v>3.8832064895112097</v>
      </c>
      <c r="AA249" s="99">
        <f t="shared" si="187"/>
        <v>2.5955287837992245</v>
      </c>
      <c r="AB249" s="98">
        <f>AB60</f>
        <v>115.35134285786948</v>
      </c>
      <c r="AC249" s="98"/>
      <c r="AD249" s="98"/>
      <c r="AE249" s="98"/>
      <c r="AF249" s="98"/>
      <c r="AG249" s="98"/>
      <c r="AH249" s="98"/>
      <c r="AI249" s="98"/>
      <c r="AJ249" s="98"/>
    </row>
    <row r="250" spans="2:36" ht="12" hidden="1" customHeight="1" x14ac:dyDescent="0.2">
      <c r="B250" s="129" t="s">
        <v>60</v>
      </c>
      <c r="C250" s="99">
        <f>C85</f>
        <v>102.09099999999999</v>
      </c>
      <c r="D250" s="151">
        <f t="shared" ref="D250:AA250" si="188">D85</f>
        <v>102.42329406738281</v>
      </c>
      <c r="E250" s="99">
        <f t="shared" si="188"/>
        <v>101.74472045898438</v>
      </c>
      <c r="F250" s="99">
        <f t="shared" si="188"/>
        <v>102.0861</v>
      </c>
      <c r="G250" s="94">
        <f t="shared" si="188"/>
        <v>100.3822</v>
      </c>
      <c r="H250" s="99">
        <f t="shared" si="188"/>
        <v>101.2824</v>
      </c>
      <c r="I250" s="99">
        <f t="shared" si="188"/>
        <v>102.3073</v>
      </c>
      <c r="J250" s="99">
        <f t="shared" si="188"/>
        <v>103.8386</v>
      </c>
      <c r="K250" s="99">
        <f t="shared" si="188"/>
        <v>102.6084</v>
      </c>
      <c r="L250" s="99">
        <f t="shared" si="188"/>
        <v>101.91670000000001</v>
      </c>
      <c r="M250" s="99">
        <f t="shared" si="188"/>
        <v>101.5958</v>
      </c>
      <c r="N250" s="99">
        <f t="shared" si="188"/>
        <v>102.64879999999999</v>
      </c>
      <c r="O250" s="98">
        <f t="shared" si="188"/>
        <v>103.10599999999999</v>
      </c>
      <c r="P250" s="99">
        <f t="shared" si="188"/>
        <v>0.32548811098219232</v>
      </c>
      <c r="Q250" s="99">
        <f t="shared" si="188"/>
        <v>-0.66251882892187552</v>
      </c>
      <c r="R250" s="99">
        <f t="shared" si="188"/>
        <v>0.33552555796076433</v>
      </c>
      <c r="S250" s="99">
        <f t="shared" si="188"/>
        <v>-1.6690812951028562</v>
      </c>
      <c r="T250" s="99">
        <f t="shared" si="188"/>
        <v>0.89677253536981993</v>
      </c>
      <c r="U250" s="99">
        <f t="shared" si="188"/>
        <v>1.0119230981888307</v>
      </c>
      <c r="V250" s="99">
        <f t="shared" si="188"/>
        <v>1.4967651379715932</v>
      </c>
      <c r="W250" s="99">
        <f t="shared" si="188"/>
        <v>-1.1847232146812416</v>
      </c>
      <c r="X250" s="99">
        <f t="shared" si="188"/>
        <v>-0.67411634914880381</v>
      </c>
      <c r="Y250" s="99">
        <f t="shared" si="188"/>
        <v>-0.31486498287327436</v>
      </c>
      <c r="Z250" s="99">
        <f t="shared" si="188"/>
        <v>1.03646016862902</v>
      </c>
      <c r="AA250" s="99">
        <f t="shared" si="188"/>
        <v>0.44540218687407673</v>
      </c>
      <c r="AB250" s="98">
        <f>AB85</f>
        <v>102.16169287719725</v>
      </c>
      <c r="AC250" s="98"/>
      <c r="AD250" s="98"/>
      <c r="AE250" s="98"/>
      <c r="AF250" s="98"/>
      <c r="AG250" s="98"/>
      <c r="AH250" s="98"/>
      <c r="AI250" s="98"/>
      <c r="AJ250" s="98"/>
    </row>
    <row r="251" spans="2:36" ht="12" hidden="1" customHeight="1" x14ac:dyDescent="0.2">
      <c r="B251" s="129" t="s">
        <v>62</v>
      </c>
      <c r="C251" s="99">
        <f>C113</f>
        <v>109.78749999999999</v>
      </c>
      <c r="D251" s="151">
        <f t="shared" ref="D251:AA251" si="189">D113</f>
        <v>109.96768188476563</v>
      </c>
      <c r="E251" s="99">
        <f t="shared" si="189"/>
        <v>109.75499725341797</v>
      </c>
      <c r="F251" s="99">
        <f t="shared" si="189"/>
        <v>109.7811</v>
      </c>
      <c r="G251" s="94">
        <f t="shared" si="189"/>
        <v>108.6176</v>
      </c>
      <c r="H251" s="99">
        <f t="shared" si="189"/>
        <v>108.50790000000001</v>
      </c>
      <c r="I251" s="99">
        <f t="shared" si="189"/>
        <v>108.8802</v>
      </c>
      <c r="J251" s="99">
        <f t="shared" si="189"/>
        <v>109.6566</v>
      </c>
      <c r="K251" s="99">
        <f t="shared" si="189"/>
        <v>110.5183</v>
      </c>
      <c r="L251" s="99">
        <f t="shared" si="189"/>
        <v>110.5445</v>
      </c>
      <c r="M251" s="99">
        <f t="shared" si="189"/>
        <v>111.6913</v>
      </c>
      <c r="N251" s="99">
        <f t="shared" si="189"/>
        <v>112.45</v>
      </c>
      <c r="O251" s="98">
        <f t="shared" si="189"/>
        <v>113.4084</v>
      </c>
      <c r="P251" s="99">
        <f t="shared" si="189"/>
        <v>0.16411876102984024</v>
      </c>
      <c r="Q251" s="99">
        <f t="shared" si="189"/>
        <v>-0.19340648789025749</v>
      </c>
      <c r="R251" s="99">
        <f t="shared" si="189"/>
        <v>2.3782740863964591E-2</v>
      </c>
      <c r="S251" s="99">
        <f t="shared" si="189"/>
        <v>-1.0598363470579244</v>
      </c>
      <c r="T251" s="99">
        <f t="shared" si="189"/>
        <v>-0.10099652358364608</v>
      </c>
      <c r="U251" s="99">
        <f t="shared" si="189"/>
        <v>0.34310865844790328</v>
      </c>
      <c r="V251" s="99">
        <f t="shared" si="189"/>
        <v>0.71307730882197973</v>
      </c>
      <c r="W251" s="99">
        <f t="shared" si="189"/>
        <v>0.78581681357985644</v>
      </c>
      <c r="X251" s="99">
        <f t="shared" si="189"/>
        <v>2.3706481189094575E-2</v>
      </c>
      <c r="Y251" s="99">
        <f t="shared" si="189"/>
        <v>1.0374102736906821</v>
      </c>
      <c r="Z251" s="99">
        <f t="shared" si="189"/>
        <v>0.67928298802144127</v>
      </c>
      <c r="AA251" s="99">
        <f t="shared" si="189"/>
        <v>0.85228990662515969</v>
      </c>
      <c r="AB251" s="98">
        <f>AB113</f>
        <v>110.31488159484864</v>
      </c>
      <c r="AC251" s="98"/>
      <c r="AD251" s="98"/>
      <c r="AE251" s="98"/>
      <c r="AF251" s="98"/>
      <c r="AG251" s="98"/>
      <c r="AH251" s="98"/>
      <c r="AI251" s="98"/>
      <c r="AJ251" s="98"/>
    </row>
    <row r="252" spans="2:36" ht="12" hidden="1" customHeight="1" x14ac:dyDescent="0.2">
      <c r="B252" s="129" t="s">
        <v>81</v>
      </c>
      <c r="C252" s="99">
        <f>C139</f>
        <v>111.6759</v>
      </c>
      <c r="D252" s="151">
        <f t="shared" ref="D252:AA252" si="190">D139</f>
        <v>112.29400634765625</v>
      </c>
      <c r="E252" s="99">
        <f t="shared" si="190"/>
        <v>112.00669860839844</v>
      </c>
      <c r="F252" s="99">
        <f t="shared" si="190"/>
        <v>111.9298</v>
      </c>
      <c r="G252" s="94">
        <f t="shared" si="190"/>
        <v>110.7615</v>
      </c>
      <c r="H252" s="99">
        <f t="shared" si="190"/>
        <v>110.86</v>
      </c>
      <c r="I252" s="99">
        <f t="shared" si="190"/>
        <v>111.035</v>
      </c>
      <c r="J252" s="99">
        <f t="shared" si="190"/>
        <v>111.7961</v>
      </c>
      <c r="K252" s="99">
        <f t="shared" si="190"/>
        <v>112.84950000000001</v>
      </c>
      <c r="L252" s="99">
        <f t="shared" si="190"/>
        <v>112.6827</v>
      </c>
      <c r="M252" s="99">
        <f t="shared" si="190"/>
        <v>114.3436</v>
      </c>
      <c r="N252" s="99">
        <f t="shared" si="190"/>
        <v>115.3552</v>
      </c>
      <c r="O252" s="98">
        <f t="shared" si="190"/>
        <v>116.6182</v>
      </c>
      <c r="P252" s="99">
        <f t="shared" si="190"/>
        <v>0.55348230697602219</v>
      </c>
      <c r="Q252" s="99">
        <f t="shared" si="190"/>
        <v>-0.2558531382060778</v>
      </c>
      <c r="R252" s="99">
        <f t="shared" si="190"/>
        <v>-6.8655365575310157E-2</v>
      </c>
      <c r="S252" s="99">
        <f t="shared" si="190"/>
        <v>-1.0437792259076701</v>
      </c>
      <c r="T252" s="99">
        <f t="shared" si="190"/>
        <v>8.8929817671299816E-2</v>
      </c>
      <c r="U252" s="99">
        <f t="shared" si="190"/>
        <v>0.15785675626915463</v>
      </c>
      <c r="V252" s="99">
        <f t="shared" si="190"/>
        <v>0.68545953978475893</v>
      </c>
      <c r="W252" s="99">
        <f t="shared" si="190"/>
        <v>0.94225111609441115</v>
      </c>
      <c r="X252" s="99">
        <f t="shared" si="190"/>
        <v>-0.14780747810137029</v>
      </c>
      <c r="Y252" s="99">
        <f t="shared" si="190"/>
        <v>1.4739618415249112</v>
      </c>
      <c r="Z252" s="99">
        <f t="shared" si="190"/>
        <v>0.88470189848841585</v>
      </c>
      <c r="AA252" s="99">
        <f t="shared" si="190"/>
        <v>1.0948791211839506</v>
      </c>
      <c r="AB252" s="98">
        <f>AB139</f>
        <v>112.71102541300456</v>
      </c>
      <c r="AC252" s="98"/>
      <c r="AD252" s="98"/>
      <c r="AE252" s="98"/>
      <c r="AF252" s="98"/>
      <c r="AG252" s="98"/>
      <c r="AH252" s="98"/>
      <c r="AI252" s="98"/>
      <c r="AJ252" s="98"/>
    </row>
    <row r="253" spans="2:36" ht="12" hidden="1" customHeight="1" x14ac:dyDescent="0.2">
      <c r="B253" s="129" t="s">
        <v>84</v>
      </c>
      <c r="C253" s="99">
        <f>C139</f>
        <v>111.6759</v>
      </c>
      <c r="D253" s="151">
        <f t="shared" ref="D253:AA253" si="191">D139</f>
        <v>112.29400634765625</v>
      </c>
      <c r="E253" s="99">
        <f t="shared" si="191"/>
        <v>112.00669860839844</v>
      </c>
      <c r="F253" s="99">
        <f t="shared" si="191"/>
        <v>111.9298</v>
      </c>
      <c r="G253" s="94">
        <f t="shared" si="191"/>
        <v>110.7615</v>
      </c>
      <c r="H253" s="99">
        <f t="shared" si="191"/>
        <v>110.86</v>
      </c>
      <c r="I253" s="99">
        <f t="shared" si="191"/>
        <v>111.035</v>
      </c>
      <c r="J253" s="99">
        <f t="shared" si="191"/>
        <v>111.7961</v>
      </c>
      <c r="K253" s="99">
        <f t="shared" si="191"/>
        <v>112.84950000000001</v>
      </c>
      <c r="L253" s="99">
        <f t="shared" si="191"/>
        <v>112.6827</v>
      </c>
      <c r="M253" s="99">
        <f t="shared" si="191"/>
        <v>114.3436</v>
      </c>
      <c r="N253" s="99">
        <f t="shared" si="191"/>
        <v>115.3552</v>
      </c>
      <c r="O253" s="98">
        <f t="shared" si="191"/>
        <v>116.6182</v>
      </c>
      <c r="P253" s="99">
        <f t="shared" si="191"/>
        <v>0.55348230697602219</v>
      </c>
      <c r="Q253" s="99">
        <f t="shared" si="191"/>
        <v>-0.2558531382060778</v>
      </c>
      <c r="R253" s="99">
        <f t="shared" si="191"/>
        <v>-6.8655365575310157E-2</v>
      </c>
      <c r="S253" s="99">
        <f t="shared" si="191"/>
        <v>-1.0437792259076701</v>
      </c>
      <c r="T253" s="99">
        <f t="shared" si="191"/>
        <v>8.8929817671299816E-2</v>
      </c>
      <c r="U253" s="99">
        <f t="shared" si="191"/>
        <v>0.15785675626915463</v>
      </c>
      <c r="V253" s="99">
        <f t="shared" si="191"/>
        <v>0.68545953978475893</v>
      </c>
      <c r="W253" s="99">
        <f t="shared" si="191"/>
        <v>0.94225111609441115</v>
      </c>
      <c r="X253" s="99">
        <f t="shared" si="191"/>
        <v>-0.14780747810137029</v>
      </c>
      <c r="Y253" s="99">
        <f t="shared" si="191"/>
        <v>1.4739618415249112</v>
      </c>
      <c r="Z253" s="99">
        <f t="shared" si="191"/>
        <v>0.88470189848841585</v>
      </c>
      <c r="AA253" s="99">
        <f t="shared" si="191"/>
        <v>1.0948791211839506</v>
      </c>
      <c r="AB253" s="98">
        <f>AB139</f>
        <v>112.71102541300456</v>
      </c>
      <c r="AC253" s="98"/>
      <c r="AD253" s="98"/>
      <c r="AE253" s="98"/>
      <c r="AF253" s="98"/>
      <c r="AG253" s="98"/>
      <c r="AH253" s="98"/>
      <c r="AI253" s="98"/>
      <c r="AJ253" s="98"/>
    </row>
    <row r="254" spans="2:36" ht="12" hidden="1" customHeight="1" x14ac:dyDescent="0.2">
      <c r="B254" s="129" t="s">
        <v>63</v>
      </c>
      <c r="C254" s="99">
        <f>C188</f>
        <v>111.22669999999999</v>
      </c>
      <c r="D254" s="151">
        <f t="shared" ref="D254:AA254" si="192">D188</f>
        <v>115.62098693847656</v>
      </c>
      <c r="E254" s="99">
        <f t="shared" si="192"/>
        <v>112.47629999999999</v>
      </c>
      <c r="F254" s="99">
        <f t="shared" si="192"/>
        <v>110.06570000000001</v>
      </c>
      <c r="G254" s="94">
        <f t="shared" si="192"/>
        <v>106.99679999999999</v>
      </c>
      <c r="H254" s="99">
        <f t="shared" si="192"/>
        <v>103.37090000000001</v>
      </c>
      <c r="I254" s="99">
        <f t="shared" si="192"/>
        <v>106.4348</v>
      </c>
      <c r="J254" s="99">
        <f t="shared" si="192"/>
        <v>108.8128</v>
      </c>
      <c r="K254" s="99">
        <f t="shared" si="192"/>
        <v>112.1211</v>
      </c>
      <c r="L254" s="99">
        <f t="shared" si="192"/>
        <v>115.4538</v>
      </c>
      <c r="M254" s="99">
        <f t="shared" si="192"/>
        <v>118.47880000000001</v>
      </c>
      <c r="N254" s="99">
        <f t="shared" si="192"/>
        <v>122.14230000000001</v>
      </c>
      <c r="O254" s="98">
        <f t="shared" si="192"/>
        <v>124.8981</v>
      </c>
      <c r="P254" s="99">
        <f t="shared" si="192"/>
        <v>3.9507482811919914</v>
      </c>
      <c r="Q254" s="99">
        <f t="shared" si="192"/>
        <v>-2.7198236425277145</v>
      </c>
      <c r="R254" s="99">
        <f t="shared" si="192"/>
        <v>-2.1432070578424032</v>
      </c>
      <c r="S254" s="99">
        <f t="shared" si="192"/>
        <v>-2.7882437489608662</v>
      </c>
      <c r="T254" s="99">
        <f t="shared" si="192"/>
        <v>-3.3887929358634921</v>
      </c>
      <c r="U254" s="99">
        <f t="shared" si="192"/>
        <v>2.9639869634490879</v>
      </c>
      <c r="V254" s="99">
        <f t="shared" si="192"/>
        <v>2.2342316610732667</v>
      </c>
      <c r="W254" s="99">
        <f t="shared" si="192"/>
        <v>3.0403592224444083</v>
      </c>
      <c r="X254" s="99">
        <f t="shared" si="192"/>
        <v>2.9724110805191941</v>
      </c>
      <c r="Y254" s="99">
        <f t="shared" si="192"/>
        <v>2.6200956573105429</v>
      </c>
      <c r="Z254" s="99">
        <f t="shared" si="192"/>
        <v>3.0921143698281952</v>
      </c>
      <c r="AA254" s="99">
        <f t="shared" si="192"/>
        <v>2.256220817849325</v>
      </c>
      <c r="AB254" s="98">
        <f>AB188</f>
        <v>113.07269891153972</v>
      </c>
      <c r="AC254" s="98"/>
      <c r="AD254" s="98"/>
      <c r="AE254" s="98"/>
      <c r="AF254" s="98"/>
      <c r="AG254" s="98"/>
      <c r="AH254" s="98"/>
      <c r="AI254" s="98"/>
      <c r="AJ254" s="98"/>
    </row>
    <row r="255" spans="2:36" ht="12" hidden="1" customHeight="1" x14ac:dyDescent="0.2">
      <c r="B255" s="129" t="s">
        <v>278</v>
      </c>
      <c r="C255" s="99">
        <f>C212</f>
        <v>111.2589</v>
      </c>
      <c r="D255" s="151">
        <f t="shared" ref="D255:AA255" si="193">D212</f>
        <v>115.74753570556641</v>
      </c>
      <c r="E255" s="99">
        <f t="shared" si="193"/>
        <v>112.5373</v>
      </c>
      <c r="F255" s="99">
        <f t="shared" si="193"/>
        <v>110.07210000000001</v>
      </c>
      <c r="G255" s="94">
        <f t="shared" si="193"/>
        <v>106.9605</v>
      </c>
      <c r="H255" s="99">
        <f t="shared" si="193"/>
        <v>103.2559</v>
      </c>
      <c r="I255" s="99">
        <f t="shared" si="193"/>
        <v>106.3801</v>
      </c>
      <c r="J255" s="99">
        <f t="shared" si="193"/>
        <v>0</v>
      </c>
      <c r="K255" s="99">
        <f t="shared" si="193"/>
        <v>0</v>
      </c>
      <c r="L255" s="99">
        <f t="shared" si="193"/>
        <v>0</v>
      </c>
      <c r="M255" s="99">
        <f t="shared" si="193"/>
        <v>0</v>
      </c>
      <c r="N255" s="99">
        <f t="shared" si="193"/>
        <v>0</v>
      </c>
      <c r="O255" s="98">
        <f t="shared" si="193"/>
        <v>0</v>
      </c>
      <c r="P255" s="99">
        <f t="shared" si="193"/>
        <v>4.0344059716269074</v>
      </c>
      <c r="Q255" s="99">
        <f t="shared" si="193"/>
        <v>-2.7734808227213263</v>
      </c>
      <c r="R255" s="99">
        <f t="shared" si="193"/>
        <v>-2.1905625956904919</v>
      </c>
      <c r="S255" s="99">
        <f t="shared" si="193"/>
        <v>-2.8268743850621636</v>
      </c>
      <c r="T255" s="99">
        <f t="shared" si="193"/>
        <v>-3.4635215803965012</v>
      </c>
      <c r="U255" s="99">
        <f t="shared" si="193"/>
        <v>3.0256866677836345</v>
      </c>
      <c r="V255" s="99">
        <f t="shared" si="193"/>
        <v>0</v>
      </c>
      <c r="W255" s="99">
        <f t="shared" si="193"/>
        <v>0</v>
      </c>
      <c r="X255" s="99">
        <f t="shared" si="193"/>
        <v>0</v>
      </c>
      <c r="Y255" s="99">
        <f t="shared" si="193"/>
        <v>0</v>
      </c>
      <c r="Z255" s="99">
        <f t="shared" si="193"/>
        <v>0</v>
      </c>
      <c r="AA255" s="99">
        <f t="shared" si="193"/>
        <v>0</v>
      </c>
      <c r="AB255" s="98">
        <f>AB212</f>
        <v>109.15890595092775</v>
      </c>
      <c r="AC255" s="98"/>
      <c r="AD255" s="98"/>
      <c r="AE255" s="98"/>
      <c r="AF255" s="98"/>
      <c r="AG255" s="98"/>
      <c r="AH255" s="98"/>
      <c r="AI255" s="98"/>
      <c r="AJ255" s="98"/>
    </row>
    <row r="256" spans="2:36" ht="12" hidden="1" customHeight="1" x14ac:dyDescent="0.2">
      <c r="B256" s="156" t="s">
        <v>280</v>
      </c>
      <c r="D256" s="146"/>
      <c r="O256" s="91"/>
      <c r="AB256" s="91"/>
      <c r="AC256" s="91"/>
      <c r="AD256" s="91"/>
      <c r="AE256" s="91"/>
      <c r="AF256" s="91"/>
      <c r="AG256" s="91"/>
      <c r="AH256" s="91"/>
      <c r="AI256" s="91"/>
      <c r="AJ256" s="91"/>
    </row>
    <row r="257" spans="2:36" ht="12" hidden="1" customHeight="1" x14ac:dyDescent="0.2">
      <c r="B257" s="130" t="s">
        <v>49</v>
      </c>
      <c r="C257" s="103">
        <f>C10</f>
        <v>103.5449</v>
      </c>
      <c r="D257" s="152">
        <f>D10</f>
        <v>104.39932250976563</v>
      </c>
      <c r="E257" s="103">
        <f t="shared" ref="E257:AA257" si="194">E10</f>
        <v>104.71211242675781</v>
      </c>
      <c r="F257" s="103">
        <f t="shared" si="194"/>
        <v>104.6361</v>
      </c>
      <c r="G257" s="133">
        <f t="shared" si="194"/>
        <v>104.17100000000001</v>
      </c>
      <c r="H257" s="103">
        <f t="shared" si="194"/>
        <v>104.25190000000001</v>
      </c>
      <c r="I257" s="103">
        <f t="shared" si="194"/>
        <v>104.7063</v>
      </c>
      <c r="J257" s="103">
        <f t="shared" si="194"/>
        <v>104.5489</v>
      </c>
      <c r="K257" s="103">
        <f t="shared" si="194"/>
        <v>104.4072</v>
      </c>
      <c r="L257" s="103">
        <f t="shared" si="194"/>
        <v>104.1185</v>
      </c>
      <c r="M257" s="103">
        <f t="shared" si="194"/>
        <v>104.80929999999999</v>
      </c>
      <c r="N257" s="103">
        <f t="shared" si="194"/>
        <v>105.2261</v>
      </c>
      <c r="O257" s="102">
        <f t="shared" si="194"/>
        <v>105.8867</v>
      </c>
      <c r="P257" s="103">
        <f t="shared" si="194"/>
        <v>0.82517102219968308</v>
      </c>
      <c r="Q257" s="103">
        <f t="shared" si="194"/>
        <v>0.29960914445869946</v>
      </c>
      <c r="R257" s="103">
        <f t="shared" si="194"/>
        <v>-7.2591818650380446E-2</v>
      </c>
      <c r="S257" s="103">
        <f t="shared" si="194"/>
        <v>-0.44449286622875661</v>
      </c>
      <c r="T257" s="103">
        <f t="shared" si="194"/>
        <v>7.7660769311989952E-2</v>
      </c>
      <c r="U257" s="103">
        <f t="shared" si="194"/>
        <v>0.43586735589471459</v>
      </c>
      <c r="V257" s="103">
        <f t="shared" si="194"/>
        <v>-0.1503252430847084</v>
      </c>
      <c r="W257" s="103">
        <f t="shared" si="194"/>
        <v>-0.13553466368368561</v>
      </c>
      <c r="X257" s="103">
        <f t="shared" si="194"/>
        <v>-0.2765134971534593</v>
      </c>
      <c r="Y257" s="103">
        <f t="shared" si="194"/>
        <v>0.66347479074325122</v>
      </c>
      <c r="Z257" s="103">
        <f t="shared" si="194"/>
        <v>0.39767463383498125</v>
      </c>
      <c r="AA257" s="103">
        <f t="shared" si="194"/>
        <v>0.62779101382642466</v>
      </c>
      <c r="AB257" s="102">
        <f>AB10</f>
        <v>104.65611957804363</v>
      </c>
      <c r="AC257" s="102"/>
      <c r="AD257" s="102"/>
      <c r="AE257" s="102"/>
      <c r="AF257" s="102"/>
      <c r="AG257" s="102"/>
      <c r="AH257" s="102"/>
      <c r="AI257" s="102"/>
      <c r="AJ257" s="102"/>
    </row>
    <row r="258" spans="2:36" ht="12" hidden="1" customHeight="1" x14ac:dyDescent="0.2">
      <c r="B258" s="130" t="s">
        <v>52</v>
      </c>
      <c r="C258" s="103">
        <f>C37</f>
        <v>103.2058</v>
      </c>
      <c r="D258" s="152">
        <f>D37</f>
        <v>103.60458374023438</v>
      </c>
      <c r="E258" s="103">
        <f t="shared" ref="E258:AA258" si="195">E37</f>
        <v>103.9645</v>
      </c>
      <c r="F258" s="103">
        <f t="shared" si="195"/>
        <v>104.0121</v>
      </c>
      <c r="G258" s="133">
        <f t="shared" si="195"/>
        <v>103.8643</v>
      </c>
      <c r="H258" s="103">
        <f t="shared" si="195"/>
        <v>104.035</v>
      </c>
      <c r="I258" s="103">
        <f t="shared" si="195"/>
        <v>104.4384</v>
      </c>
      <c r="J258" s="103">
        <f t="shared" si="195"/>
        <v>104.3349</v>
      </c>
      <c r="K258" s="103">
        <f t="shared" si="195"/>
        <v>104.282</v>
      </c>
      <c r="L258" s="103">
        <f t="shared" si="195"/>
        <v>104.1773</v>
      </c>
      <c r="M258" s="103">
        <f t="shared" si="195"/>
        <v>104.4629</v>
      </c>
      <c r="N258" s="103">
        <f t="shared" si="195"/>
        <v>104.7081</v>
      </c>
      <c r="O258" s="102">
        <f t="shared" si="195"/>
        <v>105.01130000000001</v>
      </c>
      <c r="P258" s="103">
        <f t="shared" si="195"/>
        <v>0.38639663685022185</v>
      </c>
      <c r="Q258" s="103">
        <f t="shared" si="195"/>
        <v>0.34739414683431846</v>
      </c>
      <c r="R258" s="103">
        <f t="shared" si="195"/>
        <v>4.5784859254837329E-2</v>
      </c>
      <c r="S258" s="103">
        <f t="shared" si="195"/>
        <v>-0.14209885196049754</v>
      </c>
      <c r="T258" s="103">
        <f t="shared" si="195"/>
        <v>0.16434905930140076</v>
      </c>
      <c r="U258" s="103">
        <f t="shared" si="195"/>
        <v>0.3877541212092126</v>
      </c>
      <c r="V258" s="103">
        <f t="shared" si="195"/>
        <v>-9.9101479915432833E-2</v>
      </c>
      <c r="W258" s="103">
        <f t="shared" si="195"/>
        <v>-5.0702114057727954E-2</v>
      </c>
      <c r="X258" s="103">
        <f t="shared" si="195"/>
        <v>-0.10040083619415441</v>
      </c>
      <c r="Y258" s="103">
        <f t="shared" si="195"/>
        <v>0.27414801497063479</v>
      </c>
      <c r="Z258" s="103">
        <f t="shared" si="195"/>
        <v>0.23472448113157895</v>
      </c>
      <c r="AA258" s="103">
        <f t="shared" si="195"/>
        <v>0.28956690074596736</v>
      </c>
      <c r="AB258" s="102">
        <f>AB37</f>
        <v>104.24128197835289</v>
      </c>
      <c r="AC258" s="102"/>
      <c r="AD258" s="102"/>
      <c r="AE258" s="102"/>
      <c r="AF258" s="102"/>
      <c r="AG258" s="102"/>
      <c r="AH258" s="102"/>
      <c r="AI258" s="102"/>
      <c r="AJ258" s="102"/>
    </row>
    <row r="259" spans="2:36" ht="12" hidden="1" customHeight="1" x14ac:dyDescent="0.2">
      <c r="B259" s="130" t="s">
        <v>53</v>
      </c>
      <c r="C259" s="103">
        <f>C62</f>
        <v>104.1998</v>
      </c>
      <c r="D259" s="152">
        <f>D62</f>
        <v>104.79895782470703</v>
      </c>
      <c r="E259" s="103">
        <f t="shared" ref="E259:AA259" si="196">E62</f>
        <v>105.19867706298828</v>
      </c>
      <c r="F259" s="103">
        <f t="shared" si="196"/>
        <v>105.1139</v>
      </c>
      <c r="G259" s="133">
        <f t="shared" si="196"/>
        <v>104.90349999999999</v>
      </c>
      <c r="H259" s="103">
        <f t="shared" si="196"/>
        <v>105.07</v>
      </c>
      <c r="I259" s="103">
        <f t="shared" si="196"/>
        <v>105.3908</v>
      </c>
      <c r="J259" s="103">
        <f t="shared" si="196"/>
        <v>105.2209</v>
      </c>
      <c r="K259" s="103">
        <f t="shared" si="196"/>
        <v>105.03440000000001</v>
      </c>
      <c r="L259" s="103">
        <f t="shared" si="196"/>
        <v>104.8381</v>
      </c>
      <c r="M259" s="103">
        <f t="shared" si="196"/>
        <v>105.2719</v>
      </c>
      <c r="N259" s="103">
        <f t="shared" si="196"/>
        <v>105.64319999999999</v>
      </c>
      <c r="O259" s="102">
        <f t="shared" si="196"/>
        <v>106.09699999999999</v>
      </c>
      <c r="P259" s="103">
        <f t="shared" si="196"/>
        <v>0.57500861297914696</v>
      </c>
      <c r="Q259" s="103">
        <f t="shared" si="196"/>
        <v>0.38141527986361723</v>
      </c>
      <c r="R259" s="103">
        <f t="shared" si="196"/>
        <v>-8.0587575200709693E-2</v>
      </c>
      <c r="S259" s="103">
        <f t="shared" si="196"/>
        <v>-0.20016382229182739</v>
      </c>
      <c r="T259" s="103">
        <f t="shared" si="196"/>
        <v>0.15871729732563722</v>
      </c>
      <c r="U259" s="103">
        <f t="shared" si="196"/>
        <v>0.30532026268201662</v>
      </c>
      <c r="V259" s="103">
        <f t="shared" si="196"/>
        <v>-0.16120951733927313</v>
      </c>
      <c r="W259" s="103">
        <f t="shared" si="196"/>
        <v>-0.17724615546910627</v>
      </c>
      <c r="X259" s="103">
        <f t="shared" si="196"/>
        <v>-0.18689115185121352</v>
      </c>
      <c r="Y259" s="103">
        <f t="shared" si="196"/>
        <v>0.41378086783336698</v>
      </c>
      <c r="Z259" s="103">
        <f t="shared" si="196"/>
        <v>0.35270570779096033</v>
      </c>
      <c r="AA259" s="103">
        <f t="shared" si="196"/>
        <v>0.42955911975404604</v>
      </c>
      <c r="AB259" s="102">
        <f>AB62</f>
        <v>105.21511124064126</v>
      </c>
      <c r="AC259" s="102"/>
      <c r="AD259" s="102"/>
      <c r="AE259" s="102"/>
      <c r="AF259" s="102"/>
      <c r="AG259" s="102"/>
      <c r="AH259" s="102"/>
      <c r="AI259" s="102"/>
      <c r="AJ259" s="102"/>
    </row>
    <row r="260" spans="2:36" ht="12" hidden="1" customHeight="1" x14ac:dyDescent="0.2">
      <c r="B260" s="130" t="s">
        <v>60</v>
      </c>
      <c r="C260" s="103">
        <f>C90</f>
        <v>103.6427</v>
      </c>
      <c r="D260" s="152">
        <f>D90</f>
        <v>104.39328002929688</v>
      </c>
      <c r="E260" s="103">
        <f t="shared" ref="E260:AA260" si="197">E90</f>
        <v>104.75494384765625</v>
      </c>
      <c r="F260" s="103">
        <f t="shared" si="197"/>
        <v>104.6733</v>
      </c>
      <c r="G260" s="133">
        <f t="shared" si="197"/>
        <v>104.26309999999999</v>
      </c>
      <c r="H260" s="103">
        <f t="shared" si="197"/>
        <v>104.41419999999999</v>
      </c>
      <c r="I260" s="103">
        <f t="shared" si="197"/>
        <v>104.83969999999999</v>
      </c>
      <c r="J260" s="103">
        <f t="shared" si="197"/>
        <v>104.681</v>
      </c>
      <c r="K260" s="103">
        <f t="shared" si="197"/>
        <v>104.477</v>
      </c>
      <c r="L260" s="103">
        <f t="shared" si="197"/>
        <v>104.23439999999999</v>
      </c>
      <c r="M260" s="103">
        <f t="shared" si="197"/>
        <v>104.8758</v>
      </c>
      <c r="N260" s="103">
        <f t="shared" si="197"/>
        <v>105.36060000000001</v>
      </c>
      <c r="O260" s="102">
        <f t="shared" si="197"/>
        <v>105.94119999999999</v>
      </c>
      <c r="P260" s="103">
        <f t="shared" si="197"/>
        <v>0.72419961009977385</v>
      </c>
      <c r="Q260" s="103">
        <f t="shared" si="197"/>
        <v>0.34644358167295763</v>
      </c>
      <c r="R260" s="103">
        <f t="shared" si="197"/>
        <v>-7.7937942265506877E-2</v>
      </c>
      <c r="S260" s="103">
        <f t="shared" si="197"/>
        <v>-0.39188599193873586</v>
      </c>
      <c r="T260" s="103">
        <f t="shared" si="197"/>
        <v>0.14492183716004092</v>
      </c>
      <c r="U260" s="103">
        <f t="shared" si="197"/>
        <v>0.40751162198245083</v>
      </c>
      <c r="V260" s="103">
        <f t="shared" si="197"/>
        <v>-0.15137395471371917</v>
      </c>
      <c r="W260" s="103">
        <f t="shared" si="197"/>
        <v>-0.19487777151535113</v>
      </c>
      <c r="X260" s="103">
        <f t="shared" si="197"/>
        <v>-0.23220421719614137</v>
      </c>
      <c r="Y260" s="103">
        <f t="shared" si="197"/>
        <v>0.61534387879625285</v>
      </c>
      <c r="Z260" s="103">
        <f t="shared" si="197"/>
        <v>0.46226107452815768</v>
      </c>
      <c r="AA260" s="103">
        <f t="shared" si="197"/>
        <v>0.55105988386550564</v>
      </c>
      <c r="AB260" s="102">
        <f>AB90</f>
        <v>104.74237698974609</v>
      </c>
      <c r="AC260" s="102"/>
      <c r="AD260" s="102"/>
      <c r="AE260" s="102"/>
      <c r="AF260" s="102"/>
      <c r="AG260" s="102"/>
      <c r="AH260" s="102"/>
      <c r="AI260" s="102"/>
      <c r="AJ260" s="102"/>
    </row>
    <row r="261" spans="2:36" ht="12" hidden="1" customHeight="1" x14ac:dyDescent="0.2">
      <c r="B261" s="130" t="s">
        <v>62</v>
      </c>
      <c r="C261" s="103">
        <f>C116</f>
        <v>103.8502</v>
      </c>
      <c r="D261" s="152">
        <f>D116</f>
        <v>104.37685394287109</v>
      </c>
      <c r="E261" s="103">
        <f t="shared" ref="E261:AA261" si="198">E116</f>
        <v>104.65568542480469</v>
      </c>
      <c r="F261" s="103">
        <f t="shared" si="198"/>
        <v>104.5904</v>
      </c>
      <c r="G261" s="133">
        <f t="shared" si="198"/>
        <v>104.50620000000001</v>
      </c>
      <c r="H261" s="103">
        <f t="shared" si="198"/>
        <v>104.6523</v>
      </c>
      <c r="I261" s="103">
        <f t="shared" si="198"/>
        <v>104.88160000000001</v>
      </c>
      <c r="J261" s="103">
        <f t="shared" si="198"/>
        <v>104.7206</v>
      </c>
      <c r="K261" s="103">
        <f t="shared" si="198"/>
        <v>104.5958</v>
      </c>
      <c r="L261" s="103">
        <f t="shared" si="198"/>
        <v>104.46129999999999</v>
      </c>
      <c r="M261" s="103">
        <f t="shared" si="198"/>
        <v>104.848</v>
      </c>
      <c r="N261" s="103">
        <f t="shared" si="198"/>
        <v>105.2007</v>
      </c>
      <c r="O261" s="102">
        <f t="shared" si="198"/>
        <v>105.6276</v>
      </c>
      <c r="P261" s="103">
        <f t="shared" si="198"/>
        <v>0.50712848205500904</v>
      </c>
      <c r="Q261" s="103">
        <f t="shared" si="198"/>
        <v>0.2671391897730615</v>
      </c>
      <c r="R261" s="103">
        <f t="shared" si="198"/>
        <v>-6.2381154487383128E-2</v>
      </c>
      <c r="S261" s="103">
        <f t="shared" si="198"/>
        <v>-8.0504520491359699E-2</v>
      </c>
      <c r="T261" s="103">
        <f t="shared" si="198"/>
        <v>0.13980031806724469</v>
      </c>
      <c r="U261" s="103">
        <f t="shared" si="198"/>
        <v>0.21910650793151376</v>
      </c>
      <c r="V261" s="103">
        <f t="shared" si="198"/>
        <v>-0.15350643010785348</v>
      </c>
      <c r="W261" s="103">
        <f t="shared" si="198"/>
        <v>-0.11917425988774255</v>
      </c>
      <c r="X261" s="103">
        <f t="shared" si="198"/>
        <v>-0.12859024932167529</v>
      </c>
      <c r="Y261" s="103">
        <f t="shared" si="198"/>
        <v>0.37018493930287377</v>
      </c>
      <c r="Z261" s="103">
        <f t="shared" si="198"/>
        <v>0.33639172897909475</v>
      </c>
      <c r="AA261" s="103">
        <f t="shared" si="198"/>
        <v>0.40579577892543739</v>
      </c>
      <c r="AB261" s="102">
        <f>AB116</f>
        <v>104.75975328063964</v>
      </c>
      <c r="AC261" s="102"/>
      <c r="AD261" s="102"/>
      <c r="AE261" s="102"/>
      <c r="AF261" s="102"/>
      <c r="AG261" s="102"/>
      <c r="AH261" s="102"/>
      <c r="AI261" s="102"/>
      <c r="AJ261" s="102"/>
    </row>
    <row r="262" spans="2:36" ht="12" hidden="1" customHeight="1" x14ac:dyDescent="0.2">
      <c r="B262" s="130" t="s">
        <v>81</v>
      </c>
      <c r="C262" s="103">
        <f>C142</f>
        <v>104.033</v>
      </c>
      <c r="D262" s="152">
        <f>D142</f>
        <v>104.70734405517578</v>
      </c>
      <c r="E262" s="103">
        <f t="shared" ref="E262:AA262" si="199">E142</f>
        <v>104.93959045410156</v>
      </c>
      <c r="F262" s="103">
        <f t="shared" si="199"/>
        <v>104.85809999999999</v>
      </c>
      <c r="G262" s="133">
        <f t="shared" si="199"/>
        <v>104.75790000000001</v>
      </c>
      <c r="H262" s="103">
        <f t="shared" si="199"/>
        <v>104.9234</v>
      </c>
      <c r="I262" s="103">
        <f t="shared" si="199"/>
        <v>105.1374</v>
      </c>
      <c r="J262" s="103">
        <f t="shared" si="199"/>
        <v>104.9821</v>
      </c>
      <c r="K262" s="103">
        <f t="shared" si="199"/>
        <v>104.84699999999999</v>
      </c>
      <c r="L262" s="103">
        <f t="shared" si="199"/>
        <v>104.68170000000001</v>
      </c>
      <c r="M262" s="103">
        <f t="shared" si="199"/>
        <v>105.14279999999999</v>
      </c>
      <c r="N262" s="103">
        <f t="shared" si="199"/>
        <v>105.5107</v>
      </c>
      <c r="O262" s="102">
        <f t="shared" si="199"/>
        <v>105.9118</v>
      </c>
      <c r="P262" s="103">
        <f t="shared" si="199"/>
        <v>0.64820206585966389</v>
      </c>
      <c r="Q262" s="103">
        <f t="shared" si="199"/>
        <v>0.22180526210597407</v>
      </c>
      <c r="R262" s="103">
        <f t="shared" si="199"/>
        <v>-7.7654633250361371E-2</v>
      </c>
      <c r="S262" s="103">
        <f t="shared" si="199"/>
        <v>-9.5557710849220712E-2</v>
      </c>
      <c r="T262" s="103">
        <f t="shared" si="199"/>
        <v>0.15798331199840732</v>
      </c>
      <c r="U262" s="103">
        <f t="shared" si="199"/>
        <v>0.20395831625738481</v>
      </c>
      <c r="V262" s="103">
        <f t="shared" si="199"/>
        <v>-0.14771147089427927</v>
      </c>
      <c r="W262" s="103">
        <f t="shared" si="199"/>
        <v>-0.12868860500981327</v>
      </c>
      <c r="X262" s="103">
        <f t="shared" si="199"/>
        <v>-0.15765830209733167</v>
      </c>
      <c r="Y262" s="103">
        <f t="shared" si="199"/>
        <v>0.44047813514683298</v>
      </c>
      <c r="Z262" s="103">
        <f t="shared" si="199"/>
        <v>0.34990508147015476</v>
      </c>
      <c r="AA262" s="103">
        <f t="shared" si="199"/>
        <v>0.38015101785885008</v>
      </c>
      <c r="AB262" s="102">
        <f>AB142</f>
        <v>105.03331954243977</v>
      </c>
      <c r="AC262" s="102"/>
      <c r="AD262" s="102"/>
      <c r="AE262" s="102"/>
      <c r="AF262" s="102"/>
      <c r="AG262" s="102"/>
      <c r="AH262" s="102"/>
      <c r="AI262" s="102"/>
      <c r="AJ262" s="102"/>
    </row>
    <row r="263" spans="2:36" ht="12" hidden="1" customHeight="1" x14ac:dyDescent="0.2">
      <c r="B263" s="130" t="s">
        <v>84</v>
      </c>
      <c r="C263" s="103">
        <f>C165</f>
        <v>103.244</v>
      </c>
      <c r="D263" s="152">
        <f>D165</f>
        <v>103.28044128417969</v>
      </c>
      <c r="E263" s="103">
        <f t="shared" ref="E263:AA263" si="200">E165</f>
        <v>103.71382904052734</v>
      </c>
      <c r="F263" s="103">
        <f t="shared" si="200"/>
        <v>103.7026</v>
      </c>
      <c r="G263" s="133">
        <f t="shared" si="200"/>
        <v>103.67149999999999</v>
      </c>
      <c r="H263" s="103">
        <f t="shared" si="200"/>
        <v>103.753</v>
      </c>
      <c r="I263" s="103">
        <f t="shared" si="200"/>
        <v>104.033</v>
      </c>
      <c r="J263" s="103">
        <f t="shared" si="200"/>
        <v>103.85299999999999</v>
      </c>
      <c r="K263" s="103">
        <f t="shared" si="200"/>
        <v>103.7625</v>
      </c>
      <c r="L263" s="103">
        <f t="shared" si="200"/>
        <v>103.7303</v>
      </c>
      <c r="M263" s="103">
        <f t="shared" si="200"/>
        <v>103.8702</v>
      </c>
      <c r="N263" s="103">
        <f t="shared" si="200"/>
        <v>104.1721</v>
      </c>
      <c r="O263" s="102">
        <f t="shared" si="200"/>
        <v>104.6845</v>
      </c>
      <c r="P263" s="103">
        <f t="shared" si="200"/>
        <v>3.5296273080945184E-2</v>
      </c>
      <c r="Q263" s="103">
        <f t="shared" si="200"/>
        <v>0.41962229339742407</v>
      </c>
      <c r="R263" s="103">
        <f t="shared" si="200"/>
        <v>-1.0826946253189362E-2</v>
      </c>
      <c r="S263" s="103">
        <f t="shared" si="200"/>
        <v>-2.9989604889379962E-2</v>
      </c>
      <c r="T263" s="103">
        <f t="shared" si="200"/>
        <v>7.8613698075173488E-2</v>
      </c>
      <c r="U263" s="103">
        <f t="shared" si="200"/>
        <v>0.26987171455283487</v>
      </c>
      <c r="V263" s="103">
        <f t="shared" si="200"/>
        <v>-0.17302202185845772</v>
      </c>
      <c r="W263" s="103">
        <f t="shared" si="200"/>
        <v>-8.7142403204524044E-2</v>
      </c>
      <c r="X263" s="103">
        <f t="shared" si="200"/>
        <v>-3.1032405734251256E-2</v>
      </c>
      <c r="Y263" s="103">
        <f t="shared" si="200"/>
        <v>0.13486898235134959</v>
      </c>
      <c r="Z263" s="103">
        <f t="shared" si="200"/>
        <v>0.29065121661457738</v>
      </c>
      <c r="AA263" s="103">
        <f t="shared" si="200"/>
        <v>0.49187834362560068</v>
      </c>
      <c r="AB263" s="102">
        <f>AB165</f>
        <v>103.85224752705894</v>
      </c>
      <c r="AC263" s="102"/>
      <c r="AD263" s="102"/>
      <c r="AE263" s="102"/>
      <c r="AF263" s="102"/>
      <c r="AG263" s="102"/>
      <c r="AH263" s="102"/>
      <c r="AI263" s="102"/>
      <c r="AJ263" s="102"/>
    </row>
    <row r="264" spans="2:36" ht="12" hidden="1" customHeight="1" x14ac:dyDescent="0.2">
      <c r="B264" s="130" t="s">
        <v>63</v>
      </c>
      <c r="C264" s="103">
        <f>C189</f>
        <v>104.0423</v>
      </c>
      <c r="D264" s="152">
        <f>D189</f>
        <v>104.66205596923828</v>
      </c>
      <c r="E264" s="103">
        <f t="shared" ref="E264:AA264" si="201">E189</f>
        <v>105.0457</v>
      </c>
      <c r="F264" s="103">
        <f t="shared" si="201"/>
        <v>104.97020000000001</v>
      </c>
      <c r="G264" s="133">
        <f t="shared" si="201"/>
        <v>104.73099999999999</v>
      </c>
      <c r="H264" s="103">
        <f t="shared" si="201"/>
        <v>104.8871</v>
      </c>
      <c r="I264" s="103">
        <f t="shared" si="201"/>
        <v>105.2291</v>
      </c>
      <c r="J264" s="103">
        <f t="shared" si="201"/>
        <v>105.065</v>
      </c>
      <c r="K264" s="103">
        <f t="shared" si="201"/>
        <v>104.8922</v>
      </c>
      <c r="L264" s="103">
        <f t="shared" si="201"/>
        <v>104.6906</v>
      </c>
      <c r="M264" s="103">
        <f t="shared" si="201"/>
        <v>105.1506</v>
      </c>
      <c r="N264" s="103">
        <f t="shared" si="201"/>
        <v>105.5228</v>
      </c>
      <c r="O264" s="102">
        <f t="shared" si="201"/>
        <v>105.9948</v>
      </c>
      <c r="P264" s="103">
        <f t="shared" si="201"/>
        <v>0.5956769210583559</v>
      </c>
      <c r="Q264" s="103">
        <f t="shared" si="201"/>
        <v>0.36655503010037194</v>
      </c>
      <c r="R264" s="103">
        <f t="shared" si="201"/>
        <v>-7.1873479828298059E-2</v>
      </c>
      <c r="S264" s="103">
        <f t="shared" si="201"/>
        <v>-0.22787419667677966</v>
      </c>
      <c r="T264" s="103">
        <f t="shared" si="201"/>
        <v>0.14904851476640602</v>
      </c>
      <c r="U264" s="103">
        <f t="shared" si="201"/>
        <v>0.32606488309812676</v>
      </c>
      <c r="V264" s="103">
        <f t="shared" si="201"/>
        <v>-0.15594545615233812</v>
      </c>
      <c r="W264" s="103">
        <f t="shared" si="201"/>
        <v>-0.16446961404844274</v>
      </c>
      <c r="X264" s="103">
        <f t="shared" si="201"/>
        <v>-0.19219732258451927</v>
      </c>
      <c r="Y264" s="103">
        <f t="shared" si="201"/>
        <v>0.43938997388495693</v>
      </c>
      <c r="Z264" s="103">
        <f t="shared" si="201"/>
        <v>0.35396849851548495</v>
      </c>
      <c r="AA264" s="103">
        <f t="shared" si="201"/>
        <v>0.44729669796478788</v>
      </c>
      <c r="AB264" s="102">
        <f>AB189</f>
        <v>105.07009633076986</v>
      </c>
      <c r="AC264" s="102"/>
      <c r="AD264" s="102"/>
      <c r="AE264" s="102"/>
      <c r="AF264" s="102"/>
      <c r="AG264" s="102"/>
      <c r="AH264" s="102"/>
      <c r="AI264" s="102"/>
      <c r="AJ264" s="102"/>
    </row>
    <row r="265" spans="2:36" ht="12" hidden="1" customHeight="1" x14ac:dyDescent="0.2">
      <c r="B265" s="130" t="s">
        <v>278</v>
      </c>
      <c r="C265" s="103">
        <f>C213</f>
        <v>104.0466</v>
      </c>
      <c r="D265" s="152">
        <f>D213</f>
        <v>104.66844177246094</v>
      </c>
      <c r="E265" s="103">
        <f t="shared" ref="E265:AA265" si="202">E213</f>
        <v>105.0545</v>
      </c>
      <c r="F265" s="103">
        <f t="shared" si="202"/>
        <v>104.9787</v>
      </c>
      <c r="G265" s="133">
        <f t="shared" si="202"/>
        <v>104.736</v>
      </c>
      <c r="H265" s="103">
        <f t="shared" si="202"/>
        <v>104.89230000000001</v>
      </c>
      <c r="I265" s="103">
        <f t="shared" si="202"/>
        <v>105.23690000000001</v>
      </c>
      <c r="J265" s="103">
        <f t="shared" si="202"/>
        <v>0</v>
      </c>
      <c r="K265" s="103">
        <f t="shared" si="202"/>
        <v>0</v>
      </c>
      <c r="L265" s="103">
        <f t="shared" si="202"/>
        <v>0</v>
      </c>
      <c r="M265" s="103">
        <f t="shared" si="202"/>
        <v>0</v>
      </c>
      <c r="N265" s="103">
        <f t="shared" si="202"/>
        <v>0</v>
      </c>
      <c r="O265" s="102">
        <f t="shared" si="202"/>
        <v>0</v>
      </c>
      <c r="P265" s="103">
        <f t="shared" si="202"/>
        <v>0.59833378582042573</v>
      </c>
      <c r="Q265" s="103">
        <f t="shared" si="202"/>
        <v>0.36883918495540441</v>
      </c>
      <c r="R265" s="103">
        <f t="shared" si="202"/>
        <v>-7.2153025334470183E-2</v>
      </c>
      <c r="S265" s="103">
        <f t="shared" si="202"/>
        <v>-0.23118975563614258</v>
      </c>
      <c r="T265" s="103">
        <f t="shared" si="202"/>
        <v>0.14923235563703183</v>
      </c>
      <c r="U265" s="103">
        <f t="shared" si="202"/>
        <v>0.32852745149071932</v>
      </c>
      <c r="V265" s="103">
        <f t="shared" si="202"/>
        <v>0</v>
      </c>
      <c r="W265" s="103">
        <f t="shared" si="202"/>
        <v>0</v>
      </c>
      <c r="X265" s="103">
        <f t="shared" si="202"/>
        <v>0</v>
      </c>
      <c r="Y265" s="103">
        <f t="shared" si="202"/>
        <v>0</v>
      </c>
      <c r="Z265" s="103">
        <f t="shared" si="202"/>
        <v>0</v>
      </c>
      <c r="AA265" s="103">
        <f t="shared" si="202"/>
        <v>0</v>
      </c>
      <c r="AB265" s="102">
        <f>AB213</f>
        <v>104.92780696207683</v>
      </c>
      <c r="AC265" s="102"/>
      <c r="AD265" s="102"/>
      <c r="AE265" s="102"/>
      <c r="AF265" s="102"/>
      <c r="AG265" s="102"/>
      <c r="AH265" s="102"/>
      <c r="AI265" s="102"/>
      <c r="AJ265" s="102"/>
    </row>
    <row r="266" spans="2:36" ht="12" hidden="1" customHeight="1" x14ac:dyDescent="0.2">
      <c r="B266" s="156" t="s">
        <v>281</v>
      </c>
      <c r="D266" s="146"/>
      <c r="G266" s="133"/>
      <c r="O266" s="91"/>
      <c r="AB266" s="91"/>
      <c r="AC266" s="91"/>
      <c r="AD266" s="91"/>
      <c r="AE266" s="91"/>
      <c r="AF266" s="91"/>
      <c r="AG266" s="91"/>
      <c r="AH266" s="91"/>
      <c r="AI266" s="91"/>
      <c r="AJ266" s="91"/>
    </row>
    <row r="267" spans="2:36" ht="12" hidden="1" customHeight="1" x14ac:dyDescent="0.2">
      <c r="B267" s="131" t="s">
        <v>49</v>
      </c>
      <c r="C267" s="94">
        <f>C31</f>
        <v>102.07170000000001</v>
      </c>
      <c r="D267" s="153">
        <f t="shared" ref="D267:AA267" si="203">D31</f>
        <v>102.24800872802734</v>
      </c>
      <c r="E267" s="94">
        <f t="shared" si="203"/>
        <v>102.49278259277344</v>
      </c>
      <c r="F267" s="94">
        <f t="shared" si="203"/>
        <v>102.3737</v>
      </c>
      <c r="G267" s="1">
        <f t="shared" si="203"/>
        <v>101.9958</v>
      </c>
      <c r="H267" s="94">
        <f t="shared" si="203"/>
        <v>100.825</v>
      </c>
      <c r="I267" s="94">
        <f t="shared" si="203"/>
        <v>100.6755</v>
      </c>
      <c r="J267" s="94">
        <f t="shared" si="203"/>
        <v>100.52970000000001</v>
      </c>
      <c r="K267" s="94">
        <f t="shared" si="203"/>
        <v>101.16070000000001</v>
      </c>
      <c r="L267" s="94">
        <f t="shared" si="203"/>
        <v>100.8687</v>
      </c>
      <c r="M267" s="94">
        <f t="shared" si="203"/>
        <v>100.8693</v>
      </c>
      <c r="N267" s="94">
        <f t="shared" si="203"/>
        <v>100.7946</v>
      </c>
      <c r="O267" s="93">
        <f t="shared" si="203"/>
        <v>100.2538</v>
      </c>
      <c r="P267" s="94">
        <f t="shared" si="203"/>
        <v>0.17273027492177562</v>
      </c>
      <c r="Q267" s="94">
        <f t="shared" si="203"/>
        <v>0.23939230483908602</v>
      </c>
      <c r="R267" s="94">
        <f t="shared" si="203"/>
        <v>-0.11618632040324428</v>
      </c>
      <c r="S267" s="94">
        <f t="shared" si="203"/>
        <v>-0.36913777659691505</v>
      </c>
      <c r="T267" s="94">
        <f t="shared" si="203"/>
        <v>-1.1478904033303365</v>
      </c>
      <c r="U267" s="94">
        <f t="shared" si="203"/>
        <v>-0.14827671708405887</v>
      </c>
      <c r="V267" s="94">
        <f t="shared" si="203"/>
        <v>-0.14482172921913161</v>
      </c>
      <c r="W267" s="94">
        <f t="shared" si="203"/>
        <v>0.62767520444207037</v>
      </c>
      <c r="X267" s="94">
        <f t="shared" si="203"/>
        <v>-0.28864964358689349</v>
      </c>
      <c r="Y267" s="94">
        <f t="shared" si="203"/>
        <v>5.9483268842086545E-4</v>
      </c>
      <c r="Z267" s="94">
        <f t="shared" si="203"/>
        <v>-7.4056229199555901E-2</v>
      </c>
      <c r="AA267" s="94">
        <f t="shared" si="203"/>
        <v>-0.5365366795443407</v>
      </c>
      <c r="AB267" s="93">
        <f>AB31</f>
        <v>101.25593060728819</v>
      </c>
      <c r="AC267" s="93"/>
      <c r="AD267" s="93"/>
      <c r="AE267" s="93"/>
      <c r="AF267" s="93"/>
      <c r="AG267" s="93"/>
      <c r="AH267" s="93"/>
      <c r="AI267" s="93"/>
      <c r="AJ267" s="93"/>
    </row>
    <row r="268" spans="2:36" ht="12" hidden="1" customHeight="1" x14ac:dyDescent="0.2">
      <c r="B268" s="131" t="s">
        <v>52</v>
      </c>
      <c r="C268" s="94">
        <f>C58</f>
        <v>99.799270000000007</v>
      </c>
      <c r="D268" s="153">
        <f t="shared" ref="D268:AA268" si="204">D58</f>
        <v>103.80307769775391</v>
      </c>
      <c r="E268" s="94">
        <f t="shared" si="204"/>
        <v>106.9967</v>
      </c>
      <c r="F268" s="94">
        <f t="shared" si="204"/>
        <v>103.00879999999999</v>
      </c>
      <c r="G268" s="139">
        <f t="shared" si="204"/>
        <v>98.876080000000002</v>
      </c>
      <c r="H268" s="94">
        <f t="shared" si="204"/>
        <v>95.04</v>
      </c>
      <c r="I268" s="94">
        <f t="shared" si="204"/>
        <v>97.816720000000004</v>
      </c>
      <c r="J268" s="94">
        <f t="shared" si="204"/>
        <v>100.46769999999999</v>
      </c>
      <c r="K268" s="94">
        <f t="shared" si="204"/>
        <v>98.883189999999999</v>
      </c>
      <c r="L268" s="94">
        <f t="shared" si="204"/>
        <v>101.2223</v>
      </c>
      <c r="M268" s="94">
        <f t="shared" si="204"/>
        <v>104.8186</v>
      </c>
      <c r="N268" s="94">
        <f t="shared" si="204"/>
        <v>103.80459999999999</v>
      </c>
      <c r="O268" s="93">
        <f t="shared" si="204"/>
        <v>107.27630000000001</v>
      </c>
      <c r="P268" s="94">
        <f t="shared" si="204"/>
        <v>4.0118607057485463</v>
      </c>
      <c r="Q268" s="94">
        <f t="shared" si="204"/>
        <v>3.0766161977827409</v>
      </c>
      <c r="R268" s="94">
        <f t="shared" si="204"/>
        <v>-3.7271242944875951</v>
      </c>
      <c r="S268" s="94">
        <f t="shared" si="204"/>
        <v>-4.012006741171632</v>
      </c>
      <c r="T268" s="94">
        <f t="shared" si="204"/>
        <v>-3.8796845506011124</v>
      </c>
      <c r="U268" s="94">
        <f t="shared" si="204"/>
        <v>2.9216329966329937</v>
      </c>
      <c r="V268" s="94">
        <f t="shared" si="204"/>
        <v>2.7101501665563745</v>
      </c>
      <c r="W268" s="94">
        <f t="shared" si="204"/>
        <v>-1.5771337454724232</v>
      </c>
      <c r="X268" s="94">
        <f t="shared" si="204"/>
        <v>2.3655284583759908</v>
      </c>
      <c r="Y268" s="94">
        <f t="shared" si="204"/>
        <v>3.5528732305035504</v>
      </c>
      <c r="Z268" s="94">
        <f t="shared" si="204"/>
        <v>-0.9673855594331684</v>
      </c>
      <c r="AA268" s="94">
        <f t="shared" si="204"/>
        <v>3.3444567967122936</v>
      </c>
      <c r="AB268" s="93">
        <f>AB58</f>
        <v>101.8351788515275</v>
      </c>
      <c r="AC268" s="93"/>
      <c r="AD268" s="93"/>
      <c r="AE268" s="93"/>
      <c r="AF268" s="93"/>
      <c r="AG268" s="93"/>
      <c r="AH268" s="93"/>
      <c r="AI268" s="93"/>
      <c r="AJ268" s="93"/>
    </row>
    <row r="269" spans="2:36" ht="12" hidden="1" customHeight="1" x14ac:dyDescent="0.2">
      <c r="B269" s="131" t="s">
        <v>53</v>
      </c>
      <c r="C269" s="94">
        <f>C83</f>
        <v>108.6815</v>
      </c>
      <c r="D269" s="153">
        <f t="shared" ref="D269:AA269" si="205">D83</f>
        <v>113.82307434082031</v>
      </c>
      <c r="E269" s="94">
        <f t="shared" si="205"/>
        <v>109.38388061523438</v>
      </c>
      <c r="F269" s="94">
        <f t="shared" si="205"/>
        <v>106.648</v>
      </c>
      <c r="G269" s="139">
        <f t="shared" si="205"/>
        <v>103.0727</v>
      </c>
      <c r="H269" s="94">
        <f t="shared" si="205"/>
        <v>99.045649999999995</v>
      </c>
      <c r="I269" s="94">
        <f t="shared" si="205"/>
        <v>102.45489999999999</v>
      </c>
      <c r="J269" s="94">
        <f t="shared" si="205"/>
        <v>104.9837</v>
      </c>
      <c r="K269" s="94">
        <f t="shared" si="205"/>
        <v>109.0673</v>
      </c>
      <c r="L269" s="94">
        <f t="shared" si="205"/>
        <v>113.0592</v>
      </c>
      <c r="M269" s="94">
        <f t="shared" si="205"/>
        <v>116.7226</v>
      </c>
      <c r="N269" s="94">
        <f t="shared" si="205"/>
        <v>121.2055</v>
      </c>
      <c r="O269" s="93">
        <f t="shared" si="205"/>
        <v>124.2734</v>
      </c>
      <c r="P269" s="94">
        <f t="shared" si="205"/>
        <v>4.7308643520933344</v>
      </c>
      <c r="Q269" s="94">
        <f t="shared" si="205"/>
        <v>-3.9000824316989195</v>
      </c>
      <c r="R269" s="94">
        <f t="shared" si="205"/>
        <v>-2.5011734817290261</v>
      </c>
      <c r="S269" s="94">
        <f t="shared" si="205"/>
        <v>-3.3524304253244281</v>
      </c>
      <c r="T269" s="94">
        <f t="shared" si="205"/>
        <v>-3.9069996225964871</v>
      </c>
      <c r="U269" s="94">
        <f t="shared" si="205"/>
        <v>3.4420996782796607</v>
      </c>
      <c r="V269" s="94">
        <f t="shared" si="205"/>
        <v>2.4682079627231133</v>
      </c>
      <c r="W269" s="94">
        <f t="shared" si="205"/>
        <v>3.8897466940105829</v>
      </c>
      <c r="X269" s="94">
        <f t="shared" si="205"/>
        <v>3.6600337589726735</v>
      </c>
      <c r="Y269" s="94">
        <f t="shared" si="205"/>
        <v>3.2402493560895493</v>
      </c>
      <c r="Z269" s="94">
        <f t="shared" si="205"/>
        <v>3.8406443996278341</v>
      </c>
      <c r="AA269" s="94">
        <f t="shared" si="205"/>
        <v>2.5311557643836267</v>
      </c>
      <c r="AB269" s="93">
        <f>AB83</f>
        <v>110.31304600958028</v>
      </c>
      <c r="AC269" s="93"/>
      <c r="AD269" s="93"/>
      <c r="AE269" s="93"/>
      <c r="AF269" s="93"/>
      <c r="AG269" s="93"/>
      <c r="AH269" s="93"/>
      <c r="AI269" s="93"/>
      <c r="AJ269" s="93"/>
    </row>
    <row r="270" spans="2:36" ht="12" hidden="1" customHeight="1" x14ac:dyDescent="0.2">
      <c r="B270" s="131" t="s">
        <v>60</v>
      </c>
      <c r="C270" s="94">
        <f>C111</f>
        <v>100.41540000000001</v>
      </c>
      <c r="D270" s="153">
        <f t="shared" ref="D270:AA270" si="206">D111</f>
        <v>100.86058044433594</v>
      </c>
      <c r="E270" s="94">
        <f t="shared" si="206"/>
        <v>100.24066925048828</v>
      </c>
      <c r="F270" s="94">
        <f t="shared" si="206"/>
        <v>100.2869</v>
      </c>
      <c r="G270" s="139">
        <f t="shared" si="206"/>
        <v>99.021190000000004</v>
      </c>
      <c r="H270" s="94">
        <f t="shared" si="206"/>
        <v>99.907550000000001</v>
      </c>
      <c r="I270" s="94">
        <f t="shared" si="206"/>
        <v>100.4723</v>
      </c>
      <c r="J270" s="94">
        <f t="shared" si="206"/>
        <v>101.5582</v>
      </c>
      <c r="K270" s="94">
        <f t="shared" si="206"/>
        <v>100.2897</v>
      </c>
      <c r="L270" s="94">
        <f t="shared" si="206"/>
        <v>99.544759999999997</v>
      </c>
      <c r="M270" s="94">
        <f t="shared" si="206"/>
        <v>98.852779999999996</v>
      </c>
      <c r="N270" s="94">
        <f t="shared" si="206"/>
        <v>99.506230000000002</v>
      </c>
      <c r="O270" s="93">
        <f t="shared" si="206"/>
        <v>99.588930000000005</v>
      </c>
      <c r="P270" s="94">
        <f t="shared" si="206"/>
        <v>0.44333881489883709</v>
      </c>
      <c r="Q270" s="94">
        <f t="shared" si="206"/>
        <v>-0.61462187815762093</v>
      </c>
      <c r="R270" s="94">
        <f t="shared" si="206"/>
        <v>4.6119753446774325E-2</v>
      </c>
      <c r="S270" s="94">
        <f t="shared" si="206"/>
        <v>-1.2620890664682918</v>
      </c>
      <c r="T270" s="94">
        <f t="shared" si="206"/>
        <v>0.89512153913722159</v>
      </c>
      <c r="U270" s="94">
        <f t="shared" si="206"/>
        <v>0.56527259451361545</v>
      </c>
      <c r="V270" s="94">
        <f t="shared" si="206"/>
        <v>1.0807954033101623</v>
      </c>
      <c r="W270" s="94">
        <f t="shared" si="206"/>
        <v>-1.249037497710674</v>
      </c>
      <c r="X270" s="94">
        <f t="shared" si="206"/>
        <v>-0.7427881427504559</v>
      </c>
      <c r="Y270" s="94">
        <f t="shared" si="206"/>
        <v>-0.69514457616854486</v>
      </c>
      <c r="Z270" s="94">
        <f t="shared" si="206"/>
        <v>0.66103350861756383</v>
      </c>
      <c r="AA270" s="94">
        <f t="shared" si="206"/>
        <v>8.3110374094161443E-2</v>
      </c>
      <c r="AB270" s="93">
        <f>AB111</f>
        <v>100.00933204121536</v>
      </c>
      <c r="AC270" s="93"/>
      <c r="AD270" s="93"/>
      <c r="AE270" s="93"/>
      <c r="AF270" s="93"/>
      <c r="AG270" s="93"/>
      <c r="AH270" s="93"/>
      <c r="AI270" s="93"/>
      <c r="AJ270" s="93"/>
    </row>
    <row r="271" spans="2:36" ht="12" hidden="1" customHeight="1" x14ac:dyDescent="0.2">
      <c r="B271" s="131" t="s">
        <v>62</v>
      </c>
      <c r="C271" s="94">
        <f>C137</f>
        <v>106.7521</v>
      </c>
      <c r="D271" s="153">
        <f t="shared" ref="D271:AA271" si="207">D137</f>
        <v>106.82637786865234</v>
      </c>
      <c r="E271" s="94">
        <f t="shared" si="207"/>
        <v>106.70991516113281</v>
      </c>
      <c r="F271" s="94">
        <f t="shared" si="207"/>
        <v>106.7056</v>
      </c>
      <c r="G271" s="139">
        <f t="shared" si="207"/>
        <v>105.4696</v>
      </c>
      <c r="H271" s="94">
        <f t="shared" si="207"/>
        <v>105.3685</v>
      </c>
      <c r="I271" s="94">
        <f t="shared" si="207"/>
        <v>105.69029999999999</v>
      </c>
      <c r="J271" s="94">
        <f t="shared" si="207"/>
        <v>106.4712</v>
      </c>
      <c r="K271" s="94">
        <f t="shared" si="207"/>
        <v>107.2163</v>
      </c>
      <c r="L271" s="94">
        <f t="shared" si="207"/>
        <v>107.1739</v>
      </c>
      <c r="M271" s="94">
        <f t="shared" si="207"/>
        <v>108.2911</v>
      </c>
      <c r="N271" s="94">
        <f t="shared" si="207"/>
        <v>108.97709999999999</v>
      </c>
      <c r="O271" s="93">
        <f t="shared" si="207"/>
        <v>109.77200000000001</v>
      </c>
      <c r="P271" s="94">
        <f t="shared" si="207"/>
        <v>6.9579772812275564E-2</v>
      </c>
      <c r="Q271" s="94">
        <f t="shared" si="207"/>
        <v>-0.1090205526417094</v>
      </c>
      <c r="R271" s="94">
        <f t="shared" si="207"/>
        <v>-4.0438239748255E-3</v>
      </c>
      <c r="S271" s="94">
        <f t="shared" si="207"/>
        <v>-1.1583272105681459</v>
      </c>
      <c r="T271" s="94">
        <f t="shared" si="207"/>
        <v>-9.5857005241313686E-2</v>
      </c>
      <c r="U271" s="94">
        <f t="shared" si="207"/>
        <v>0.30540436658013448</v>
      </c>
      <c r="V271" s="94">
        <f t="shared" si="207"/>
        <v>0.7388568298131446</v>
      </c>
      <c r="W271" s="94">
        <f t="shared" si="207"/>
        <v>0.69981365852926558</v>
      </c>
      <c r="X271" s="94">
        <f t="shared" si="207"/>
        <v>-3.9546225713820604E-2</v>
      </c>
      <c r="Y271" s="94">
        <f t="shared" si="207"/>
        <v>1.0424179767648525</v>
      </c>
      <c r="Z271" s="94">
        <f t="shared" si="207"/>
        <v>0.63347772808658931</v>
      </c>
      <c r="AA271" s="94">
        <f t="shared" si="207"/>
        <v>0.72941930001807975</v>
      </c>
      <c r="AB271" s="93">
        <f>AB137</f>
        <v>107.05725648245638</v>
      </c>
      <c r="AC271" s="93"/>
      <c r="AD271" s="93"/>
      <c r="AE271" s="93"/>
      <c r="AF271" s="93"/>
      <c r="AG271" s="93"/>
      <c r="AH271" s="93"/>
      <c r="AI271" s="93"/>
      <c r="AJ271" s="93"/>
    </row>
    <row r="272" spans="2:36" ht="12" hidden="1" customHeight="1" x14ac:dyDescent="0.2">
      <c r="B272" s="131" t="s">
        <v>81</v>
      </c>
      <c r="C272" s="94">
        <f>C161</f>
        <v>108.6413</v>
      </c>
      <c r="D272" s="153">
        <f t="shared" ref="D272:AA272" si="208">D161</f>
        <v>109.03476715087891</v>
      </c>
      <c r="E272" s="94">
        <f t="shared" si="208"/>
        <v>109.02896118164063</v>
      </c>
      <c r="F272" s="94">
        <f t="shared" si="208"/>
        <v>108.9297</v>
      </c>
      <c r="G272" s="139">
        <f t="shared" si="208"/>
        <v>107.682</v>
      </c>
      <c r="H272" s="94">
        <f t="shared" si="208"/>
        <v>107.7778</v>
      </c>
      <c r="I272" s="94">
        <f t="shared" si="208"/>
        <v>107.9479</v>
      </c>
      <c r="J272" s="94">
        <f t="shared" si="208"/>
        <v>108.6921</v>
      </c>
      <c r="K272" s="94">
        <f t="shared" si="208"/>
        <v>109.5925</v>
      </c>
      <c r="L272" s="94">
        <f t="shared" si="208"/>
        <v>109.3569</v>
      </c>
      <c r="M272" s="94">
        <f t="shared" si="208"/>
        <v>110.964</v>
      </c>
      <c r="N272" s="94">
        <f t="shared" si="208"/>
        <v>111.94580000000001</v>
      </c>
      <c r="O272" s="93">
        <f t="shared" si="208"/>
        <v>113.1657</v>
      </c>
      <c r="P272" s="94">
        <f t="shared" si="208"/>
        <v>0.36217087873480125</v>
      </c>
      <c r="Q272" s="94">
        <f t="shared" si="208"/>
        <v>-5.3248788345143794E-3</v>
      </c>
      <c r="R272" s="94">
        <f t="shared" si="208"/>
        <v>-9.1041114732121287E-2</v>
      </c>
      <c r="S272" s="94">
        <f t="shared" si="208"/>
        <v>-1.1454176409188648</v>
      </c>
      <c r="T272" s="94">
        <f t="shared" si="208"/>
        <v>8.8965658141560766E-2</v>
      </c>
      <c r="U272" s="94">
        <f t="shared" si="208"/>
        <v>0.15782470972686724</v>
      </c>
      <c r="V272" s="94">
        <f t="shared" si="208"/>
        <v>0.68940664894823556</v>
      </c>
      <c r="W272" s="94">
        <f t="shared" si="208"/>
        <v>0.82839507195096473</v>
      </c>
      <c r="X272" s="94">
        <f t="shared" si="208"/>
        <v>-0.21497821475010426</v>
      </c>
      <c r="Y272" s="94">
        <f t="shared" si="208"/>
        <v>1.4695917678719752</v>
      </c>
      <c r="Z272" s="94">
        <f t="shared" si="208"/>
        <v>0.8847914638982104</v>
      </c>
      <c r="AA272" s="94">
        <f t="shared" si="208"/>
        <v>1.08972377704211</v>
      </c>
      <c r="AB272" s="93">
        <f>AB161</f>
        <v>109.51103857839438</v>
      </c>
      <c r="AC272" s="93"/>
      <c r="AD272" s="93"/>
      <c r="AE272" s="93"/>
      <c r="AF272" s="93"/>
      <c r="AG272" s="93"/>
      <c r="AH272" s="93"/>
      <c r="AI272" s="93"/>
      <c r="AJ272" s="93"/>
    </row>
    <row r="273" spans="2:36" ht="12" hidden="1" customHeight="1" x14ac:dyDescent="0.2">
      <c r="B273" s="131" t="s">
        <v>84</v>
      </c>
      <c r="C273" s="94">
        <f>C186</f>
        <v>100.4979</v>
      </c>
      <c r="D273" s="153">
        <f t="shared" ref="D273:AA273" si="209">D186</f>
        <v>99.485122680664063</v>
      </c>
      <c r="E273" s="94">
        <f t="shared" si="209"/>
        <v>99.055824279785156</v>
      </c>
      <c r="F273" s="94">
        <f t="shared" si="209"/>
        <v>99.366460000000004</v>
      </c>
      <c r="G273" s="139">
        <f t="shared" si="209"/>
        <v>98.168329999999997</v>
      </c>
      <c r="H273" s="94">
        <f t="shared" si="209"/>
        <v>97.41574</v>
      </c>
      <c r="I273" s="94">
        <f t="shared" si="209"/>
        <v>98.250280000000004</v>
      </c>
      <c r="J273" s="94">
        <f t="shared" si="209"/>
        <v>99.145269999999996</v>
      </c>
      <c r="K273" s="94">
        <f t="shared" si="209"/>
        <v>99.368799999999993</v>
      </c>
      <c r="L273" s="94">
        <f t="shared" si="209"/>
        <v>99.963329999999999</v>
      </c>
      <c r="M273" s="94">
        <f t="shared" si="209"/>
        <v>99.458439999999996</v>
      </c>
      <c r="N273" s="94">
        <f t="shared" si="209"/>
        <v>99.186199999999999</v>
      </c>
      <c r="O273" s="93">
        <f t="shared" si="209"/>
        <v>98.635649999999998</v>
      </c>
      <c r="P273" s="94">
        <f t="shared" si="209"/>
        <v>-1.0077596838699492</v>
      </c>
      <c r="Q273" s="94">
        <f t="shared" si="209"/>
        <v>-0.43152020051972784</v>
      </c>
      <c r="R273" s="94">
        <f t="shared" si="209"/>
        <v>0.3135966233923142</v>
      </c>
      <c r="S273" s="94">
        <f t="shared" si="209"/>
        <v>-1.2057690291070031</v>
      </c>
      <c r="T273" s="94">
        <f t="shared" si="209"/>
        <v>-0.76663217149562968</v>
      </c>
      <c r="U273" s="94">
        <f t="shared" si="209"/>
        <v>0.85667880775734773</v>
      </c>
      <c r="V273" s="94">
        <f t="shared" si="209"/>
        <v>0.91092870167901197</v>
      </c>
      <c r="W273" s="94">
        <f t="shared" si="209"/>
        <v>0.22545704903519947</v>
      </c>
      <c r="X273" s="94">
        <f t="shared" si="209"/>
        <v>0.59830651069552232</v>
      </c>
      <c r="Y273" s="94">
        <f t="shared" si="209"/>
        <v>-0.50507521107991238</v>
      </c>
      <c r="Z273" s="94">
        <f t="shared" si="209"/>
        <v>-0.27372237087168116</v>
      </c>
      <c r="AA273" s="94">
        <f t="shared" si="209"/>
        <v>-0.5550671363556603</v>
      </c>
      <c r="AB273" s="93">
        <f>AB186</f>
        <v>98.957883721119671</v>
      </c>
      <c r="AC273" s="93"/>
      <c r="AD273" s="93"/>
      <c r="AE273" s="93"/>
      <c r="AF273" s="93"/>
      <c r="AG273" s="93"/>
      <c r="AH273" s="93"/>
      <c r="AI273" s="93"/>
      <c r="AJ273" s="93"/>
    </row>
    <row r="274" spans="2:36" ht="12" hidden="1" customHeight="1" x14ac:dyDescent="0.2">
      <c r="B274" s="131" t="s">
        <v>282</v>
      </c>
      <c r="C274" s="94">
        <f>C210</f>
        <v>107.12690000000001</v>
      </c>
      <c r="D274" s="153">
        <f t="shared" ref="D274:AA274" si="210">D210</f>
        <v>111.38408660888672</v>
      </c>
      <c r="E274" s="94">
        <f t="shared" si="210"/>
        <v>108.12779999999999</v>
      </c>
      <c r="F274" s="94">
        <f t="shared" si="210"/>
        <v>105.75879999999999</v>
      </c>
      <c r="G274" s="139">
        <f t="shared" si="210"/>
        <v>102.636</v>
      </c>
      <c r="H274" s="94">
        <f t="shared" si="210"/>
        <v>99.180099999999996</v>
      </c>
      <c r="I274" s="94">
        <f t="shared" si="210"/>
        <v>101.9957</v>
      </c>
      <c r="J274" s="94">
        <f t="shared" si="210"/>
        <v>104.1469</v>
      </c>
      <c r="K274" s="94">
        <f t="shared" si="210"/>
        <v>107.2754</v>
      </c>
      <c r="L274" s="94">
        <f t="shared" si="210"/>
        <v>110.45399999999999</v>
      </c>
      <c r="M274" s="94">
        <f t="shared" si="210"/>
        <v>113.50190000000001</v>
      </c>
      <c r="N274" s="94">
        <f t="shared" si="210"/>
        <v>116.9481</v>
      </c>
      <c r="O274" s="93">
        <f t="shared" si="210"/>
        <v>119.4846</v>
      </c>
      <c r="P274" s="94">
        <f t="shared" si="210"/>
        <v>3.9739660243008217</v>
      </c>
      <c r="Q274" s="94">
        <f t="shared" si="210"/>
        <v>-2.9234756131015587</v>
      </c>
      <c r="R274" s="94">
        <f t="shared" si="210"/>
        <v>-2.1909259228431495</v>
      </c>
      <c r="S274" s="94">
        <f t="shared" si="210"/>
        <v>-2.9527566500376423</v>
      </c>
      <c r="T274" s="94">
        <f t="shared" si="210"/>
        <v>-3.36714213336451</v>
      </c>
      <c r="U274" s="94">
        <f t="shared" si="210"/>
        <v>2.8388759438637408</v>
      </c>
      <c r="V274" s="94">
        <f t="shared" si="210"/>
        <v>2.1091085212415805</v>
      </c>
      <c r="W274" s="94">
        <f t="shared" si="210"/>
        <v>3.0039300257616901</v>
      </c>
      <c r="X274" s="94">
        <f t="shared" si="210"/>
        <v>2.9630278703225486</v>
      </c>
      <c r="Y274" s="94">
        <f t="shared" si="210"/>
        <v>2.7594292646712688</v>
      </c>
      <c r="Z274" s="94">
        <f t="shared" si="210"/>
        <v>3.0362487324000682</v>
      </c>
      <c r="AA274" s="94">
        <f t="shared" si="210"/>
        <v>2.1689108245452502</v>
      </c>
      <c r="AB274" s="93">
        <f>AB210</f>
        <v>108.41059491459508</v>
      </c>
      <c r="AC274" s="93"/>
      <c r="AD274" s="93"/>
      <c r="AE274" s="93"/>
      <c r="AF274" s="93"/>
      <c r="AG274" s="93"/>
      <c r="AH274" s="93"/>
      <c r="AI274" s="93"/>
      <c r="AJ274" s="93"/>
    </row>
    <row r="275" spans="2:36" ht="12" hidden="1" customHeight="1" x14ac:dyDescent="0.2">
      <c r="B275" s="131" t="s">
        <v>283</v>
      </c>
      <c r="C275" s="94">
        <f>C234</f>
        <v>107.1352</v>
      </c>
      <c r="D275" s="153">
        <f t="shared" ref="D275:AA275" si="211">D234</f>
        <v>111.48524475097656</v>
      </c>
      <c r="E275" s="94">
        <f t="shared" si="211"/>
        <v>108.1592</v>
      </c>
      <c r="F275" s="94">
        <f t="shared" si="211"/>
        <v>105.73779999999999</v>
      </c>
      <c r="G275" s="139">
        <f t="shared" si="211"/>
        <v>102.57340000000001</v>
      </c>
      <c r="H275" s="94">
        <f t="shared" si="211"/>
        <v>99.043270000000007</v>
      </c>
      <c r="I275" s="94">
        <f t="shared" si="211"/>
        <v>101.9141</v>
      </c>
      <c r="J275" s="94">
        <f t="shared" si="211"/>
        <v>0</v>
      </c>
      <c r="K275" s="94">
        <f t="shared" si="211"/>
        <v>0</v>
      </c>
      <c r="L275" s="94">
        <f t="shared" si="211"/>
        <v>0</v>
      </c>
      <c r="M275" s="94">
        <f t="shared" si="211"/>
        <v>0</v>
      </c>
      <c r="N275" s="94">
        <f t="shared" si="211"/>
        <v>0</v>
      </c>
      <c r="O275" s="93">
        <f t="shared" si="211"/>
        <v>0</v>
      </c>
      <c r="P275" s="94">
        <f t="shared" si="211"/>
        <v>4.0546015963776449</v>
      </c>
      <c r="Q275" s="94">
        <f t="shared" si="211"/>
        <v>-2.9833945814138145</v>
      </c>
      <c r="R275" s="94">
        <f t="shared" si="211"/>
        <v>-2.2387369729066098</v>
      </c>
      <c r="S275" s="94">
        <f t="shared" si="211"/>
        <v>-2.9926856809958093</v>
      </c>
      <c r="T275" s="94">
        <f t="shared" si="211"/>
        <v>-3.441564772153404</v>
      </c>
      <c r="U275" s="94">
        <f t="shared" si="211"/>
        <v>2.8985614065448342</v>
      </c>
      <c r="V275" s="94">
        <f t="shared" si="211"/>
        <v>0</v>
      </c>
      <c r="W275" s="94">
        <f t="shared" si="211"/>
        <v>0</v>
      </c>
      <c r="X275" s="94">
        <f t="shared" si="211"/>
        <v>0</v>
      </c>
      <c r="Y275" s="94">
        <f t="shared" si="211"/>
        <v>0</v>
      </c>
      <c r="Z275" s="94">
        <f t="shared" si="211"/>
        <v>0</v>
      </c>
      <c r="AA275" s="94">
        <f t="shared" si="211"/>
        <v>0</v>
      </c>
      <c r="AB275" s="93">
        <f>AB234</f>
        <v>104.81223952526086</v>
      </c>
      <c r="AC275" s="93"/>
      <c r="AD275" s="93"/>
      <c r="AE275" s="93"/>
      <c r="AF275" s="93"/>
      <c r="AG275" s="93"/>
      <c r="AH275" s="93"/>
      <c r="AI275" s="93"/>
      <c r="AJ275" s="93"/>
    </row>
    <row r="276" spans="2:36" ht="12" hidden="1" customHeight="1" x14ac:dyDescent="0.2">
      <c r="B276" s="156" t="s">
        <v>294</v>
      </c>
      <c r="D276" s="146"/>
      <c r="G276" s="139"/>
      <c r="O276" s="91"/>
      <c r="AB276" s="91"/>
      <c r="AC276" s="91"/>
      <c r="AD276" s="91"/>
      <c r="AE276" s="91"/>
      <c r="AF276" s="91"/>
      <c r="AG276" s="91"/>
      <c r="AH276" s="91"/>
      <c r="AI276" s="91"/>
      <c r="AJ276" s="91"/>
    </row>
    <row r="277" spans="2:36" ht="12" hidden="1" customHeight="1" x14ac:dyDescent="0.2">
      <c r="B277" s="132" t="s">
        <v>284</v>
      </c>
      <c r="C277" s="133">
        <v>102.0852</v>
      </c>
      <c r="D277" s="154">
        <v>101.09492492675781</v>
      </c>
      <c r="E277" s="133">
        <v>99.199610000000007</v>
      </c>
      <c r="F277" s="133">
        <v>98.779390000000006</v>
      </c>
      <c r="G277" s="139">
        <v>98.515060000000005</v>
      </c>
      <c r="H277" s="133">
        <v>97.235100000000003</v>
      </c>
      <c r="I277" s="133">
        <v>99.067449999999994</v>
      </c>
      <c r="J277" s="133"/>
      <c r="K277" s="133"/>
      <c r="L277" s="133"/>
      <c r="M277" s="133"/>
      <c r="N277" s="133"/>
      <c r="O277" s="147"/>
      <c r="P277" s="133">
        <v>-0.97004763985591247</v>
      </c>
      <c r="Q277" s="133">
        <v>-1.874787412059449</v>
      </c>
      <c r="R277" s="133">
        <v>-0.42361053637206886</v>
      </c>
      <c r="S277" s="133">
        <v>-0.26759630728636918</v>
      </c>
      <c r="T277" s="133">
        <v>-1.299253129420012</v>
      </c>
      <c r="U277" s="133">
        <v>1.8844532478497897</v>
      </c>
      <c r="V277" s="133"/>
      <c r="W277" s="133"/>
      <c r="X277" s="133"/>
      <c r="Y277" s="133"/>
      <c r="Z277" s="133"/>
      <c r="AA277" s="133"/>
      <c r="AB277" s="147"/>
      <c r="AC277" s="147"/>
      <c r="AD277" s="147"/>
      <c r="AE277" s="147"/>
      <c r="AF277" s="147"/>
      <c r="AG277" s="147"/>
      <c r="AH277" s="147"/>
      <c r="AI277" s="147"/>
      <c r="AJ277" s="147"/>
    </row>
    <row r="278" spans="2:36" ht="12" hidden="1" customHeight="1" x14ac:dyDescent="0.2">
      <c r="B278" s="132" t="s">
        <v>285</v>
      </c>
      <c r="C278" s="133">
        <v>111.7368</v>
      </c>
      <c r="D278" s="154">
        <v>113.6878662109375</v>
      </c>
      <c r="E278" s="133">
        <v>111.70650000000001</v>
      </c>
      <c r="F278" s="133">
        <v>109.4067</v>
      </c>
      <c r="G278" s="1">
        <v>106.4079</v>
      </c>
      <c r="H278" s="133">
        <v>104.5044</v>
      </c>
      <c r="I278" s="133">
        <v>105.1341</v>
      </c>
      <c r="J278" s="133"/>
      <c r="K278" s="133"/>
      <c r="L278" s="133"/>
      <c r="M278" s="133"/>
      <c r="N278" s="133"/>
      <c r="O278" s="147"/>
      <c r="P278" s="133">
        <v>1.7461268006041857</v>
      </c>
      <c r="Q278" s="133">
        <v>-1.7428123835671696</v>
      </c>
      <c r="R278" s="133">
        <v>-2.0587879845846073</v>
      </c>
      <c r="S278" s="133">
        <v>-2.7409655898587588</v>
      </c>
      <c r="T278" s="133">
        <v>-1.7888709390938025</v>
      </c>
      <c r="U278" s="133">
        <v>0.60255836117905059</v>
      </c>
      <c r="V278" s="133"/>
      <c r="W278" s="133"/>
      <c r="X278" s="133"/>
      <c r="Y278" s="133"/>
      <c r="Z278" s="133"/>
      <c r="AA278" s="133"/>
      <c r="AB278" s="147"/>
      <c r="AC278" s="147"/>
      <c r="AD278" s="147"/>
      <c r="AE278" s="147"/>
      <c r="AF278" s="147"/>
      <c r="AG278" s="147"/>
      <c r="AH278" s="147"/>
      <c r="AI278" s="147"/>
      <c r="AJ278" s="147"/>
    </row>
    <row r="279" spans="2:36" ht="12" hidden="1" customHeight="1" x14ac:dyDescent="0.2">
      <c r="B279" s="132" t="s">
        <v>286</v>
      </c>
      <c r="C279" s="133">
        <v>102.2325</v>
      </c>
      <c r="D279" s="154">
        <v>103.39778137207031</v>
      </c>
      <c r="E279" s="133">
        <v>102.6323</v>
      </c>
      <c r="F279" s="133">
        <v>101.738</v>
      </c>
      <c r="G279" s="1">
        <v>99.618989999999997</v>
      </c>
      <c r="H279" s="133">
        <v>97.733149999999995</v>
      </c>
      <c r="I279" s="133">
        <v>97.982150000000004</v>
      </c>
      <c r="J279" s="133"/>
      <c r="K279" s="133"/>
      <c r="L279" s="133"/>
      <c r="M279" s="133"/>
      <c r="N279" s="133"/>
      <c r="O279" s="147"/>
      <c r="P279" s="133">
        <v>1.1398345653978048</v>
      </c>
      <c r="Q279" s="133">
        <v>-0.74032668971472027</v>
      </c>
      <c r="R279" s="133">
        <v>-0.87136310888482593</v>
      </c>
      <c r="S279" s="133">
        <v>-2.0828107491792673</v>
      </c>
      <c r="T279" s="133">
        <v>-1.8930527201691181</v>
      </c>
      <c r="U279" s="133">
        <v>0.25477537560183977</v>
      </c>
      <c r="V279" s="133"/>
      <c r="W279" s="133"/>
      <c r="X279" s="133"/>
      <c r="Y279" s="133"/>
      <c r="Z279" s="133"/>
      <c r="AA279" s="133"/>
      <c r="AB279" s="147"/>
      <c r="AC279" s="147"/>
      <c r="AD279" s="147"/>
      <c r="AE279" s="147"/>
      <c r="AF279" s="147"/>
      <c r="AG279" s="147"/>
      <c r="AH279" s="147"/>
      <c r="AI279" s="147"/>
      <c r="AJ279" s="147"/>
    </row>
    <row r="280" spans="2:36" ht="12" hidden="1" customHeight="1" x14ac:dyDescent="0.2">
      <c r="B280" s="132" t="s">
        <v>287</v>
      </c>
      <c r="C280" s="133">
        <v>117.36839999999999</v>
      </c>
      <c r="D280" s="154">
        <v>123.92765808105469</v>
      </c>
      <c r="E280" s="133">
        <v>117.89870000000001</v>
      </c>
      <c r="F280" s="133">
        <v>113.7568</v>
      </c>
      <c r="G280" s="1">
        <v>115.6444</v>
      </c>
      <c r="H280" s="133">
        <v>111.7389</v>
      </c>
      <c r="I280" s="133">
        <v>109.6589</v>
      </c>
      <c r="J280" s="133"/>
      <c r="K280" s="133"/>
      <c r="L280" s="133"/>
      <c r="M280" s="133"/>
      <c r="N280" s="133"/>
      <c r="O280" s="147"/>
      <c r="P280" s="133">
        <v>5.5886065423527063</v>
      </c>
      <c r="Q280" s="133">
        <v>-4.864901164445028</v>
      </c>
      <c r="R280" s="133">
        <v>-3.5131006533575064</v>
      </c>
      <c r="S280" s="133">
        <v>1.6593293763537706</v>
      </c>
      <c r="T280" s="133">
        <v>-3.3771630965269424</v>
      </c>
      <c r="U280" s="133">
        <v>-1.8614824380766215</v>
      </c>
      <c r="V280" s="133"/>
      <c r="W280" s="133"/>
      <c r="X280" s="133"/>
      <c r="Y280" s="133"/>
      <c r="Z280" s="133"/>
      <c r="AA280" s="133"/>
      <c r="AB280" s="147"/>
      <c r="AC280" s="147"/>
      <c r="AD280" s="147"/>
      <c r="AE280" s="147"/>
      <c r="AF280" s="147"/>
      <c r="AG280" s="147"/>
      <c r="AH280" s="147"/>
      <c r="AI280" s="147"/>
      <c r="AJ280" s="147"/>
    </row>
    <row r="281" spans="2:36" s="46" customFormat="1" ht="12" hidden="1" customHeight="1" x14ac:dyDescent="0.2">
      <c r="B281" s="135" t="s">
        <v>288</v>
      </c>
      <c r="C281" s="133">
        <v>106.9059</v>
      </c>
      <c r="D281" s="154">
        <v>110.47077941894531</v>
      </c>
      <c r="E281" s="133">
        <v>107.0737</v>
      </c>
      <c r="F281" s="133">
        <v>104.85420000000001</v>
      </c>
      <c r="G281" s="1">
        <v>102.1635</v>
      </c>
      <c r="H281" s="133">
        <v>98.554469999999995</v>
      </c>
      <c r="I281" s="133">
        <v>101.14579999999999</v>
      </c>
      <c r="J281" s="133"/>
      <c r="K281" s="133"/>
      <c r="L281" s="133"/>
      <c r="M281" s="133"/>
      <c r="N281" s="133"/>
      <c r="O281" s="147"/>
      <c r="P281" s="133">
        <v>3.3345955826061138</v>
      </c>
      <c r="Q281" s="133">
        <v>-3.0750931937054156</v>
      </c>
      <c r="R281" s="133">
        <v>-2.0728713026634891</v>
      </c>
      <c r="S281" s="133">
        <v>-2.5661346898836732</v>
      </c>
      <c r="T281" s="133">
        <v>-3.5326021524321352</v>
      </c>
      <c r="U281" s="133">
        <v>2.6293378676786547</v>
      </c>
      <c r="V281" s="133"/>
      <c r="W281" s="133"/>
      <c r="X281" s="133"/>
      <c r="Y281" s="133"/>
      <c r="Z281" s="133"/>
      <c r="AA281" s="133"/>
      <c r="AB281" s="147"/>
      <c r="AC281" s="147"/>
      <c r="AD281" s="147"/>
      <c r="AE281" s="147"/>
      <c r="AF281" s="147"/>
      <c r="AG281" s="147"/>
      <c r="AH281" s="147"/>
      <c r="AI281" s="147"/>
      <c r="AJ281" s="147"/>
    </row>
    <row r="282" spans="2:36" ht="12" hidden="1" customHeight="1" x14ac:dyDescent="0.2">
      <c r="B282" s="132" t="s">
        <v>289</v>
      </c>
      <c r="C282" s="133">
        <v>98.70093</v>
      </c>
      <c r="D282" s="154">
        <v>100.63578033447266</v>
      </c>
      <c r="E282" s="133">
        <v>96.854150000000004</v>
      </c>
      <c r="F282" s="133">
        <v>94.127250000000004</v>
      </c>
      <c r="G282" s="1">
        <v>91.21378</v>
      </c>
      <c r="H282" s="133">
        <v>88.564049999999995</v>
      </c>
      <c r="I282" s="133">
        <v>89.992289999999997</v>
      </c>
      <c r="J282" s="133"/>
      <c r="K282" s="133"/>
      <c r="L282" s="133"/>
      <c r="M282" s="133"/>
      <c r="N282" s="133"/>
      <c r="O282" s="147"/>
      <c r="P282" s="133">
        <v>1.9603162143179975</v>
      </c>
      <c r="Q282" s="133">
        <v>-3.7577393665593304</v>
      </c>
      <c r="R282" s="133">
        <v>-2.815470478033208</v>
      </c>
      <c r="S282" s="133">
        <v>-3.0952460631751206</v>
      </c>
      <c r="T282" s="133">
        <v>-2.9049667714680889</v>
      </c>
      <c r="U282" s="133">
        <v>1.6126633775216948</v>
      </c>
      <c r="V282" s="133"/>
      <c r="W282" s="133"/>
      <c r="X282" s="133"/>
      <c r="Y282" s="133"/>
      <c r="Z282" s="133"/>
      <c r="AA282" s="133"/>
      <c r="AB282" s="147"/>
      <c r="AC282" s="147"/>
      <c r="AD282" s="147"/>
      <c r="AE282" s="147"/>
      <c r="AF282" s="147"/>
      <c r="AG282" s="147"/>
      <c r="AH282" s="147"/>
      <c r="AI282" s="147"/>
      <c r="AJ282" s="147"/>
    </row>
    <row r="283" spans="2:36" ht="12" hidden="1" customHeight="1" x14ac:dyDescent="0.2">
      <c r="B283" s="132" t="s">
        <v>290</v>
      </c>
      <c r="C283" s="133">
        <v>112.9378</v>
      </c>
      <c r="D283" s="154">
        <v>116.70686340332031</v>
      </c>
      <c r="E283" s="133">
        <v>113.76349999999999</v>
      </c>
      <c r="F283" s="133">
        <v>110.68340000000001</v>
      </c>
      <c r="G283" s="1">
        <v>109.965</v>
      </c>
      <c r="H283" s="133">
        <v>106.72029999999999</v>
      </c>
      <c r="I283" s="133">
        <v>107.845</v>
      </c>
      <c r="J283" s="133"/>
      <c r="K283" s="133"/>
      <c r="L283" s="133"/>
      <c r="M283" s="133"/>
      <c r="N283" s="133"/>
      <c r="O283" s="147"/>
      <c r="P283" s="133">
        <v>3.3372913261284678</v>
      </c>
      <c r="Q283" s="133">
        <v>-2.5220139737185159</v>
      </c>
      <c r="R283" s="133">
        <v>-2.7074588949882763</v>
      </c>
      <c r="S283" s="133">
        <v>-0.64905848573499059</v>
      </c>
      <c r="T283" s="133">
        <v>-2.9506661210385201</v>
      </c>
      <c r="U283" s="133">
        <v>1.0538763477988764</v>
      </c>
      <c r="V283" s="133"/>
      <c r="W283" s="133"/>
      <c r="X283" s="133"/>
      <c r="Y283" s="133"/>
      <c r="Z283" s="133"/>
      <c r="AA283" s="133"/>
      <c r="AB283" s="147"/>
      <c r="AC283" s="147"/>
      <c r="AD283" s="147"/>
      <c r="AE283" s="147"/>
      <c r="AF283" s="147"/>
      <c r="AG283" s="147"/>
      <c r="AH283" s="147"/>
      <c r="AI283" s="147"/>
      <c r="AJ283" s="147"/>
    </row>
    <row r="284" spans="2:36" ht="12" hidden="1" customHeight="1" x14ac:dyDescent="0.2">
      <c r="B284" s="132" t="s">
        <v>291</v>
      </c>
      <c r="C284" s="133">
        <v>97.559809999999999</v>
      </c>
      <c r="D284" s="154">
        <v>97.916587829589844</v>
      </c>
      <c r="E284" s="133">
        <v>96.833830000000006</v>
      </c>
      <c r="F284" s="133">
        <v>95.401290000000003</v>
      </c>
      <c r="G284" s="1">
        <v>93.000979999999998</v>
      </c>
      <c r="H284" s="133">
        <v>91.511619999999994</v>
      </c>
      <c r="I284" s="133">
        <v>91.830020000000005</v>
      </c>
      <c r="J284" s="133"/>
      <c r="K284" s="133"/>
      <c r="L284" s="133"/>
      <c r="M284" s="133"/>
      <c r="N284" s="133"/>
      <c r="O284" s="147"/>
      <c r="P284" s="133">
        <v>0.36570164454998932</v>
      </c>
      <c r="Q284" s="133">
        <v>-1.1057961205451998</v>
      </c>
      <c r="R284" s="133">
        <v>-1.4793796754708588</v>
      </c>
      <c r="S284" s="133">
        <v>-2.5160141964537424</v>
      </c>
      <c r="T284" s="133">
        <v>-1.6014454901443029</v>
      </c>
      <c r="U284" s="133">
        <v>0.34793395636533497</v>
      </c>
      <c r="V284" s="133"/>
      <c r="W284" s="133"/>
      <c r="X284" s="133"/>
      <c r="Y284" s="133"/>
      <c r="Z284" s="133"/>
      <c r="AA284" s="133"/>
      <c r="AB284" s="147"/>
      <c r="AC284" s="147"/>
      <c r="AD284" s="147"/>
      <c r="AE284" s="147"/>
      <c r="AF284" s="147"/>
      <c r="AG284" s="147"/>
      <c r="AH284" s="147"/>
      <c r="AI284" s="147"/>
      <c r="AJ284" s="147"/>
    </row>
    <row r="285" spans="2:36" ht="12" hidden="1" customHeight="1" x14ac:dyDescent="0.2">
      <c r="B285" s="132" t="s">
        <v>292</v>
      </c>
      <c r="C285" s="133">
        <v>102.6833</v>
      </c>
      <c r="D285" s="154">
        <v>105.91863250732422</v>
      </c>
      <c r="E285" s="133">
        <v>105.7851</v>
      </c>
      <c r="F285" s="133">
        <v>103.0479</v>
      </c>
      <c r="G285" s="1">
        <v>100.2324</v>
      </c>
      <c r="H285" s="133">
        <v>96.915710000000004</v>
      </c>
      <c r="I285" s="133">
        <v>96.109570000000005</v>
      </c>
      <c r="J285" s="133"/>
      <c r="K285" s="133"/>
      <c r="L285" s="133"/>
      <c r="M285" s="133"/>
      <c r="N285" s="133"/>
      <c r="O285" s="147"/>
      <c r="P285" s="133">
        <v>3.1507874282616708</v>
      </c>
      <c r="Q285" s="133">
        <v>-0.12607083773951211</v>
      </c>
      <c r="R285" s="133">
        <v>-2.587509961232727</v>
      </c>
      <c r="S285" s="133">
        <v>-2.7322245285930133</v>
      </c>
      <c r="T285" s="133">
        <v>-3.3089998842689532</v>
      </c>
      <c r="U285" s="133">
        <v>-0.83179496905094052</v>
      </c>
      <c r="V285" s="133"/>
      <c r="W285" s="133"/>
      <c r="X285" s="133"/>
      <c r="Y285" s="133"/>
      <c r="Z285" s="133"/>
      <c r="AA285" s="133"/>
      <c r="AB285" s="147"/>
      <c r="AC285" s="147"/>
      <c r="AD285" s="147"/>
      <c r="AE285" s="147"/>
      <c r="AF285" s="147"/>
      <c r="AG285" s="147"/>
      <c r="AH285" s="147"/>
      <c r="AI285" s="147"/>
      <c r="AJ285" s="147"/>
    </row>
    <row r="286" spans="2:36" ht="12" hidden="1" customHeight="1" x14ac:dyDescent="0.2">
      <c r="B286" s="132" t="s">
        <v>293</v>
      </c>
      <c r="C286" s="133">
        <v>101.4083</v>
      </c>
      <c r="D286" s="154">
        <v>101.37623596191406</v>
      </c>
      <c r="E286" s="133">
        <v>101.2747</v>
      </c>
      <c r="F286" s="133">
        <v>100.58969999999999</v>
      </c>
      <c r="G286" s="1">
        <v>99.275220000000004</v>
      </c>
      <c r="H286" s="133">
        <v>97.602860000000007</v>
      </c>
      <c r="I286" s="133">
        <v>97.051990000000004</v>
      </c>
      <c r="J286" s="133"/>
      <c r="K286" s="133"/>
      <c r="L286" s="133"/>
      <c r="M286" s="133"/>
      <c r="N286" s="133"/>
      <c r="O286" s="147"/>
      <c r="P286" s="133">
        <v>-3.1618751212607349E-2</v>
      </c>
      <c r="Q286" s="133">
        <v>-0.10015755758796641</v>
      </c>
      <c r="R286" s="133">
        <v>-0.6763782069954315</v>
      </c>
      <c r="S286" s="133">
        <v>-1.3067739539932905</v>
      </c>
      <c r="T286" s="133">
        <v>-1.6845694222586436</v>
      </c>
      <c r="U286" s="133">
        <v>-0.56439944485233651</v>
      </c>
      <c r="V286" s="133"/>
      <c r="W286" s="133"/>
      <c r="X286" s="133"/>
      <c r="Y286" s="133"/>
      <c r="Z286" s="133"/>
      <c r="AA286" s="133"/>
      <c r="AB286" s="147"/>
      <c r="AC286" s="147"/>
      <c r="AD286" s="147"/>
      <c r="AE286" s="147"/>
      <c r="AF286" s="147"/>
      <c r="AG286" s="147"/>
      <c r="AH286" s="147"/>
      <c r="AI286" s="147"/>
      <c r="AJ286" s="147"/>
    </row>
    <row r="287" spans="2:36" ht="12" hidden="1" customHeight="1" x14ac:dyDescent="0.2">
      <c r="B287" s="156" t="s">
        <v>295</v>
      </c>
      <c r="D287" s="146"/>
      <c r="O287" s="91"/>
      <c r="AB287" s="91"/>
      <c r="AC287" s="91"/>
      <c r="AD287" s="91"/>
      <c r="AE287" s="91"/>
      <c r="AF287" s="91"/>
      <c r="AG287" s="91"/>
      <c r="AH287" s="91"/>
      <c r="AI287" s="91"/>
      <c r="AJ287" s="91"/>
    </row>
    <row r="288" spans="2:36" ht="12" hidden="1" customHeight="1" x14ac:dyDescent="0.2">
      <c r="B288" s="138" t="s">
        <v>284</v>
      </c>
      <c r="C288" s="139">
        <v>101.87</v>
      </c>
      <c r="D288" s="155">
        <v>101.94472503662109</v>
      </c>
      <c r="E288" s="139">
        <v>100.5047</v>
      </c>
      <c r="F288" s="139">
        <v>100.2396</v>
      </c>
      <c r="G288" s="1">
        <v>99.405619999999999</v>
      </c>
      <c r="H288" s="139">
        <v>98.080669999999998</v>
      </c>
      <c r="I288" s="139">
        <v>99.729939999999999</v>
      </c>
      <c r="J288" s="139"/>
      <c r="K288" s="139"/>
      <c r="L288" s="139"/>
      <c r="M288" s="139"/>
      <c r="N288" s="139"/>
      <c r="O288" s="148"/>
      <c r="P288" s="139">
        <v>7.3353329362019437E-2</v>
      </c>
      <c r="Q288" s="139">
        <v>-1.412554731109237</v>
      </c>
      <c r="R288" s="139">
        <v>-0.26376875907296266</v>
      </c>
      <c r="S288" s="139">
        <v>-0.83198656020175343</v>
      </c>
      <c r="T288" s="139">
        <v>-1.3328723265344566</v>
      </c>
      <c r="U288" s="139">
        <v>1.6815443858611501</v>
      </c>
      <c r="V288" s="139"/>
      <c r="W288" s="139"/>
      <c r="X288" s="139"/>
      <c r="Y288" s="139"/>
      <c r="Z288" s="139"/>
      <c r="AA288" s="139"/>
      <c r="AB288" s="148"/>
      <c r="AC288" s="148"/>
      <c r="AD288" s="148"/>
      <c r="AE288" s="148"/>
      <c r="AF288" s="148"/>
      <c r="AG288" s="148"/>
      <c r="AH288" s="148"/>
      <c r="AI288" s="148"/>
      <c r="AJ288" s="148"/>
    </row>
    <row r="289" spans="1:36" ht="12" hidden="1" customHeight="1" x14ac:dyDescent="0.2">
      <c r="B289" s="138" t="s">
        <v>285</v>
      </c>
      <c r="C289" s="139">
        <v>111.9755</v>
      </c>
      <c r="D289" s="155">
        <v>114.24990081787109</v>
      </c>
      <c r="E289" s="139">
        <v>112.5275</v>
      </c>
      <c r="F289" s="139">
        <v>110.0658</v>
      </c>
      <c r="G289" s="1">
        <v>106.85639999999999</v>
      </c>
      <c r="H289" s="139">
        <v>105.05459999999999</v>
      </c>
      <c r="I289" s="139">
        <v>105.2701</v>
      </c>
      <c r="J289" s="139"/>
      <c r="K289" s="139"/>
      <c r="L289" s="139"/>
      <c r="M289" s="139"/>
      <c r="N289" s="139"/>
      <c r="O289" s="148"/>
      <c r="P289" s="139">
        <v>2.0311593320602248</v>
      </c>
      <c r="Q289" s="139">
        <v>-1.5075731405813795</v>
      </c>
      <c r="R289" s="139">
        <v>-2.1876430205949724</v>
      </c>
      <c r="S289" s="139">
        <v>-2.9158921299804321</v>
      </c>
      <c r="T289" s="139">
        <v>-1.6861881927521423</v>
      </c>
      <c r="U289" s="139">
        <v>0.2051314268961148</v>
      </c>
      <c r="V289" s="139"/>
      <c r="W289" s="139"/>
      <c r="X289" s="139"/>
      <c r="Y289" s="139"/>
      <c r="Z289" s="139"/>
      <c r="AA289" s="139"/>
      <c r="AB289" s="148"/>
      <c r="AC289" s="148"/>
      <c r="AD289" s="148"/>
      <c r="AE289" s="148"/>
      <c r="AF289" s="148"/>
      <c r="AG289" s="148"/>
      <c r="AH289" s="148"/>
      <c r="AI289" s="148"/>
      <c r="AJ289" s="148"/>
    </row>
    <row r="290" spans="1:36" ht="12" hidden="1" customHeight="1" x14ac:dyDescent="0.2">
      <c r="B290" s="138" t="s">
        <v>286</v>
      </c>
      <c r="C290" s="139">
        <v>103.4452</v>
      </c>
      <c r="D290" s="155">
        <v>104.99210357666016</v>
      </c>
      <c r="E290" s="139">
        <v>104.5812</v>
      </c>
      <c r="F290" s="139">
        <v>103.4653</v>
      </c>
      <c r="G290" s="1">
        <v>101.30029999999999</v>
      </c>
      <c r="H290" s="139">
        <v>99.833439999999996</v>
      </c>
      <c r="I290" s="139">
        <v>99.531199999999998</v>
      </c>
      <c r="J290" s="139"/>
      <c r="K290" s="139"/>
      <c r="L290" s="139"/>
      <c r="M290" s="139"/>
      <c r="N290" s="139"/>
      <c r="O290" s="148"/>
      <c r="P290" s="139">
        <v>1.4953845868732007</v>
      </c>
      <c r="Q290" s="139">
        <v>-0.39136617199039053</v>
      </c>
      <c r="R290" s="139">
        <v>-1.0670177813985653</v>
      </c>
      <c r="S290" s="139">
        <v>-2.092488979396963</v>
      </c>
      <c r="T290" s="139">
        <v>-1.4480312496606595</v>
      </c>
      <c r="U290" s="139">
        <v>-0.30274425082417039</v>
      </c>
      <c r="V290" s="139"/>
      <c r="W290" s="139"/>
      <c r="X290" s="139"/>
      <c r="Y290" s="139"/>
      <c r="Z290" s="139"/>
      <c r="AA290" s="139"/>
      <c r="AB290" s="148"/>
      <c r="AC290" s="148"/>
      <c r="AD290" s="148"/>
      <c r="AE290" s="148"/>
      <c r="AF290" s="148"/>
      <c r="AG290" s="148"/>
      <c r="AH290" s="148"/>
      <c r="AI290" s="148"/>
      <c r="AJ290" s="148"/>
    </row>
    <row r="291" spans="1:36" ht="12" hidden="1" customHeight="1" x14ac:dyDescent="0.2">
      <c r="B291" s="138" t="s">
        <v>287</v>
      </c>
      <c r="C291" s="139">
        <v>118.8794</v>
      </c>
      <c r="D291" s="155">
        <v>126.37215423583984</v>
      </c>
      <c r="E291" s="139">
        <v>120.2773</v>
      </c>
      <c r="F291" s="139">
        <v>116.19159999999999</v>
      </c>
      <c r="G291" s="1">
        <v>117.97839999999999</v>
      </c>
      <c r="H291" s="139">
        <v>114.3206</v>
      </c>
      <c r="I291" s="139">
        <v>111.70099999999999</v>
      </c>
      <c r="J291" s="139"/>
      <c r="K291" s="139"/>
      <c r="L291" s="139"/>
      <c r="M291" s="139"/>
      <c r="N291" s="139"/>
      <c r="O291" s="148"/>
      <c r="P291" s="139">
        <v>6.302819694446506</v>
      </c>
      <c r="Q291" s="139">
        <v>-4.8229408390597115</v>
      </c>
      <c r="R291" s="139">
        <v>-3.3969003294886093</v>
      </c>
      <c r="S291" s="139">
        <v>1.5378047982814589</v>
      </c>
      <c r="T291" s="139">
        <v>-3.1003980389630601</v>
      </c>
      <c r="U291" s="139">
        <v>-2.2914505347242802</v>
      </c>
      <c r="V291" s="139"/>
      <c r="W291" s="139"/>
      <c r="X291" s="139"/>
      <c r="Y291" s="139"/>
      <c r="Z291" s="139"/>
      <c r="AA291" s="139"/>
      <c r="AB291" s="148"/>
      <c r="AC291" s="148"/>
      <c r="AD291" s="148"/>
      <c r="AE291" s="148"/>
      <c r="AF291" s="148"/>
      <c r="AG291" s="148"/>
      <c r="AH291" s="148"/>
      <c r="AI291" s="148"/>
      <c r="AJ291" s="148"/>
    </row>
    <row r="292" spans="1:36" s="46" customFormat="1" ht="12" hidden="1" customHeight="1" x14ac:dyDescent="0.2">
      <c r="B292" s="141" t="s">
        <v>288</v>
      </c>
      <c r="C292" s="139">
        <v>107.1326</v>
      </c>
      <c r="D292" s="155">
        <v>111.38408660888672</v>
      </c>
      <c r="E292" s="139">
        <v>108.12779999999999</v>
      </c>
      <c r="F292" s="139">
        <v>105.75879999999999</v>
      </c>
      <c r="G292" s="1">
        <v>102.636</v>
      </c>
      <c r="H292" s="139">
        <v>99.180099999999996</v>
      </c>
      <c r="I292" s="139">
        <v>101.9957</v>
      </c>
      <c r="J292" s="139"/>
      <c r="K292" s="139"/>
      <c r="L292" s="139"/>
      <c r="M292" s="139"/>
      <c r="N292" s="139"/>
      <c r="O292" s="148"/>
      <c r="P292" s="139">
        <v>3.9684340797168391</v>
      </c>
      <c r="Q292" s="139">
        <v>-2.9234756131015613</v>
      </c>
      <c r="R292" s="139">
        <v>-2.1909259228431543</v>
      </c>
      <c r="S292" s="139">
        <v>-2.9527566500376312</v>
      </c>
      <c r="T292" s="139">
        <v>-3.3671421333645113</v>
      </c>
      <c r="U292" s="139">
        <v>2.8388759438637425</v>
      </c>
      <c r="V292" s="139"/>
      <c r="W292" s="139"/>
      <c r="X292" s="139"/>
      <c r="Y292" s="139"/>
      <c r="Z292" s="139"/>
      <c r="AA292" s="139"/>
      <c r="AB292" s="148"/>
      <c r="AC292" s="148"/>
      <c r="AD292" s="148"/>
      <c r="AE292" s="148"/>
      <c r="AF292" s="148"/>
      <c r="AG292" s="148"/>
      <c r="AH292" s="148"/>
      <c r="AI292" s="148"/>
      <c r="AJ292" s="148"/>
    </row>
    <row r="293" spans="1:36" ht="12" hidden="1" customHeight="1" x14ac:dyDescent="0.2">
      <c r="B293" s="138" t="s">
        <v>289</v>
      </c>
      <c r="C293" s="139">
        <v>98.574209999999994</v>
      </c>
      <c r="D293" s="155">
        <v>101.18050384521484</v>
      </c>
      <c r="E293" s="139">
        <v>97.730029999999999</v>
      </c>
      <c r="F293" s="139">
        <v>94.986620000000002</v>
      </c>
      <c r="G293" s="1">
        <v>91.933000000000007</v>
      </c>
      <c r="H293" s="139">
        <v>89.227260000000001</v>
      </c>
      <c r="I293" s="139">
        <v>90.654899999999998</v>
      </c>
      <c r="J293" s="139"/>
      <c r="K293" s="139"/>
      <c r="L293" s="139"/>
      <c r="M293" s="139"/>
      <c r="N293" s="139"/>
      <c r="O293" s="148"/>
      <c r="P293" s="139">
        <v>2.6439916132372252</v>
      </c>
      <c r="Q293" s="139">
        <v>-3.4102161128722512</v>
      </c>
      <c r="R293" s="139">
        <v>-2.8071310322937557</v>
      </c>
      <c r="S293" s="139">
        <v>-3.2147896198432946</v>
      </c>
      <c r="T293" s="139">
        <v>-2.9431651311281102</v>
      </c>
      <c r="U293" s="139">
        <v>1.6000043036175231</v>
      </c>
      <c r="V293" s="139"/>
      <c r="W293" s="139"/>
      <c r="X293" s="139"/>
      <c r="Y293" s="139"/>
      <c r="Z293" s="139"/>
      <c r="AA293" s="139"/>
      <c r="AB293" s="148"/>
      <c r="AC293" s="148"/>
      <c r="AD293" s="148"/>
      <c r="AE293" s="148"/>
      <c r="AF293" s="148"/>
      <c r="AG293" s="148"/>
      <c r="AH293" s="148"/>
      <c r="AI293" s="148"/>
      <c r="AJ293" s="148"/>
    </row>
    <row r="294" spans="1:36" ht="12" hidden="1" customHeight="1" x14ac:dyDescent="0.2">
      <c r="B294" s="138" t="s">
        <v>290</v>
      </c>
      <c r="C294" s="139">
        <v>112.1369</v>
      </c>
      <c r="D294" s="155">
        <v>116.10176086425781</v>
      </c>
      <c r="E294" s="139">
        <v>112.98399999999999</v>
      </c>
      <c r="F294" s="139">
        <v>109.62949999999999</v>
      </c>
      <c r="G294" s="1">
        <v>108.79340000000001</v>
      </c>
      <c r="H294" s="139">
        <v>105.6602</v>
      </c>
      <c r="I294" s="139">
        <v>107.2277</v>
      </c>
      <c r="J294" s="139"/>
      <c r="K294" s="139"/>
      <c r="L294" s="139"/>
      <c r="M294" s="139"/>
      <c r="N294" s="139"/>
      <c r="O294" s="148"/>
      <c r="P294" s="139">
        <v>3.5357325414362406</v>
      </c>
      <c r="Q294" s="139">
        <v>-2.6853691460399096</v>
      </c>
      <c r="R294" s="139">
        <v>-2.9690044608086117</v>
      </c>
      <c r="S294" s="139">
        <v>-0.76265968557731967</v>
      </c>
      <c r="T294" s="139">
        <v>-2.8799541148635872</v>
      </c>
      <c r="U294" s="139">
        <v>1.4835292759241374</v>
      </c>
      <c r="V294" s="139"/>
      <c r="W294" s="139"/>
      <c r="X294" s="139"/>
      <c r="Y294" s="139"/>
      <c r="Z294" s="139"/>
      <c r="AA294" s="139"/>
      <c r="AB294" s="148"/>
      <c r="AC294" s="148"/>
      <c r="AD294" s="148"/>
      <c r="AE294" s="148"/>
      <c r="AF294" s="148"/>
      <c r="AG294" s="148"/>
      <c r="AH294" s="148"/>
      <c r="AI294" s="148"/>
      <c r="AJ294" s="148"/>
    </row>
    <row r="295" spans="1:36" ht="12" hidden="1" customHeight="1" x14ac:dyDescent="0.2">
      <c r="B295" s="138" t="s">
        <v>291</v>
      </c>
      <c r="C295" s="139">
        <v>98.341120000000004</v>
      </c>
      <c r="D295" s="155">
        <v>98.543960571289063</v>
      </c>
      <c r="E295" s="139">
        <v>97.821879999999993</v>
      </c>
      <c r="F295" s="139">
        <v>96.520079999999993</v>
      </c>
      <c r="G295" s="1">
        <v>94.19014</v>
      </c>
      <c r="H295" s="139">
        <v>92.30565</v>
      </c>
      <c r="I295" s="139">
        <v>92.946529999999996</v>
      </c>
      <c r="J295" s="139"/>
      <c r="K295" s="139"/>
      <c r="L295" s="139"/>
      <c r="M295" s="139"/>
      <c r="N295" s="139"/>
      <c r="O295" s="148"/>
      <c r="P295" s="139">
        <v>0.20626221390305385</v>
      </c>
      <c r="Q295" s="139">
        <v>-0.73274969577328797</v>
      </c>
      <c r="R295" s="139">
        <v>-1.3307861186065941</v>
      </c>
      <c r="S295" s="139">
        <v>-2.4139432955297941</v>
      </c>
      <c r="T295" s="139">
        <v>-2.0007295880439284</v>
      </c>
      <c r="U295" s="139">
        <v>0.69430202809903363</v>
      </c>
      <c r="V295" s="139"/>
      <c r="W295" s="139"/>
      <c r="X295" s="139"/>
      <c r="Y295" s="139"/>
      <c r="Z295" s="139"/>
      <c r="AA295" s="139"/>
      <c r="AB295" s="148"/>
      <c r="AC295" s="148"/>
      <c r="AD295" s="148"/>
      <c r="AE295" s="148"/>
      <c r="AF295" s="148"/>
      <c r="AG295" s="148"/>
      <c r="AH295" s="148"/>
      <c r="AI295" s="148"/>
      <c r="AJ295" s="148"/>
    </row>
    <row r="296" spans="1:36" ht="12" hidden="1" customHeight="1" x14ac:dyDescent="0.2">
      <c r="B296" s="138" t="s">
        <v>292</v>
      </c>
      <c r="C296" s="139">
        <v>102.20099999999999</v>
      </c>
      <c r="D296" s="155">
        <v>105.79523468017578</v>
      </c>
      <c r="E296" s="139">
        <v>105.411</v>
      </c>
      <c r="F296" s="139">
        <v>102.5857</v>
      </c>
      <c r="G296" s="1">
        <v>99.575710000000001</v>
      </c>
      <c r="H296" s="139">
        <v>97.009450000000001</v>
      </c>
      <c r="I296" s="139">
        <v>96.510319999999993</v>
      </c>
      <c r="J296" s="139"/>
      <c r="K296" s="139"/>
      <c r="L296" s="139"/>
      <c r="M296" s="139"/>
      <c r="N296" s="139"/>
      <c r="O296" s="148"/>
      <c r="P296" s="139">
        <v>3.5168292679873856</v>
      </c>
      <c r="Q296" s="139">
        <v>-0.36318713346337411</v>
      </c>
      <c r="R296" s="139">
        <v>-2.6802705599984806</v>
      </c>
      <c r="S296" s="139">
        <v>-2.9341223971762163</v>
      </c>
      <c r="T296" s="139">
        <v>-2.5771947797309203</v>
      </c>
      <c r="U296" s="139">
        <v>-0.51451688469526224</v>
      </c>
      <c r="V296" s="139"/>
      <c r="W296" s="139"/>
      <c r="X296" s="139"/>
      <c r="Y296" s="139"/>
      <c r="Z296" s="139"/>
      <c r="AA296" s="139"/>
      <c r="AB296" s="148"/>
      <c r="AC296" s="148"/>
      <c r="AD296" s="148"/>
      <c r="AE296" s="148"/>
      <c r="AF296" s="148"/>
      <c r="AG296" s="148"/>
      <c r="AH296" s="148"/>
      <c r="AI296" s="148"/>
      <c r="AJ296" s="148"/>
    </row>
    <row r="297" spans="1:36" ht="12" hidden="1" customHeight="1" x14ac:dyDescent="0.2">
      <c r="B297" s="138" t="s">
        <v>293</v>
      </c>
      <c r="C297" s="139">
        <v>102.1392</v>
      </c>
      <c r="D297" s="155">
        <v>102.37979888916016</v>
      </c>
      <c r="E297" s="139">
        <v>102.5864</v>
      </c>
      <c r="F297" s="139">
        <v>101.986</v>
      </c>
      <c r="G297" s="1">
        <v>100.5652</v>
      </c>
      <c r="H297" s="139">
        <v>98.930589999999995</v>
      </c>
      <c r="I297" s="139">
        <v>98.275959999999998</v>
      </c>
      <c r="J297" s="139"/>
      <c r="K297" s="139"/>
      <c r="L297" s="139"/>
      <c r="M297" s="139"/>
      <c r="N297" s="139"/>
      <c r="O297" s="148"/>
      <c r="P297" s="139">
        <v>0.23555979404592339</v>
      </c>
      <c r="Q297" s="139">
        <v>0.20179870744180178</v>
      </c>
      <c r="R297" s="139">
        <v>-0.5852627638751271</v>
      </c>
      <c r="S297" s="139">
        <v>-1.3931323907202948</v>
      </c>
      <c r="T297" s="139">
        <v>-1.6254231085902571</v>
      </c>
      <c r="U297" s="139">
        <v>-0.66170635391944743</v>
      </c>
      <c r="V297" s="139"/>
      <c r="W297" s="139"/>
      <c r="X297" s="139"/>
      <c r="Y297" s="139"/>
      <c r="Z297" s="139"/>
      <c r="AA297" s="139"/>
      <c r="AB297" s="148"/>
      <c r="AC297" s="148"/>
      <c r="AD297" s="148"/>
      <c r="AE297" s="148"/>
      <c r="AF297" s="148"/>
      <c r="AG297" s="148"/>
      <c r="AH297" s="148"/>
      <c r="AI297" s="148"/>
      <c r="AJ297" s="148"/>
    </row>
    <row r="298" spans="1:36" ht="12" hidden="1" customHeight="1" x14ac:dyDescent="0.2"/>
    <row r="299" spans="1:36" x14ac:dyDescent="0.2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  <c r="AD299" s="192"/>
      <c r="AE299" s="192"/>
      <c r="AF299" s="192"/>
      <c r="AG299" s="192"/>
      <c r="AH299" s="192"/>
      <c r="AI299" s="192"/>
      <c r="AJ299" s="192"/>
    </row>
  </sheetData>
  <mergeCells count="5">
    <mergeCell ref="AC4:AF4"/>
    <mergeCell ref="AG4:AJ4"/>
    <mergeCell ref="B4:B5"/>
    <mergeCell ref="D4:O4"/>
    <mergeCell ref="P4:AA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249977111117893"/>
  </sheetPr>
  <dimension ref="A1:AN299"/>
  <sheetViews>
    <sheetView zoomScale="90" zoomScaleNormal="90" workbookViewId="0">
      <pane xSplit="2" ySplit="5" topLeftCell="M6" activePane="bottomRight" state="frozen"/>
      <selection activeCell="F17" sqref="F17"/>
      <selection pane="topRight" activeCell="F17" sqref="F17"/>
      <selection pane="bottomLeft" activeCell="F17" sqref="F17"/>
      <selection pane="bottomRight" activeCell="AG10" sqref="AG10"/>
    </sheetView>
  </sheetViews>
  <sheetFormatPr defaultColWidth="9.140625" defaultRowHeight="12" x14ac:dyDescent="0.2"/>
  <cols>
    <col min="1" max="1" width="2.42578125" style="1" bestFit="1" customWidth="1"/>
    <col min="2" max="2" width="33.42578125" style="1" customWidth="1"/>
    <col min="3" max="3" width="7.5703125" style="1" bestFit="1" customWidth="1"/>
    <col min="4" max="6" width="6.28515625" style="1" customWidth="1"/>
    <col min="7" max="7" width="7" style="1" customWidth="1"/>
    <col min="8" max="40" width="6.28515625" style="1" customWidth="1"/>
    <col min="41" max="16384" width="9.140625" style="1"/>
  </cols>
  <sheetData>
    <row r="1" spans="1:40" s="46" customFormat="1" x14ac:dyDescent="0.2">
      <c r="A1" s="46" t="s">
        <v>65</v>
      </c>
    </row>
    <row r="2" spans="1:40" s="46" customFormat="1" x14ac:dyDescent="0.2">
      <c r="A2" s="46" t="s">
        <v>345</v>
      </c>
    </row>
    <row r="3" spans="1:40" s="46" customFormat="1" x14ac:dyDescent="0.2"/>
    <row r="4" spans="1:40" s="46" customFormat="1" x14ac:dyDescent="0.2">
      <c r="A4" s="193"/>
      <c r="B4" s="237" t="s">
        <v>2</v>
      </c>
      <c r="C4" s="194" t="s">
        <v>64</v>
      </c>
      <c r="D4" s="236" t="s">
        <v>346</v>
      </c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 t="s">
        <v>299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195">
        <v>2021</v>
      </c>
      <c r="AC4" s="236" t="s">
        <v>340</v>
      </c>
      <c r="AD4" s="236"/>
      <c r="AE4" s="236"/>
      <c r="AF4" s="236"/>
      <c r="AG4" s="236" t="s">
        <v>348</v>
      </c>
      <c r="AH4" s="236"/>
      <c r="AI4" s="236"/>
      <c r="AJ4" s="236"/>
      <c r="AK4" s="236" t="s">
        <v>349</v>
      </c>
      <c r="AL4" s="236"/>
      <c r="AM4" s="236"/>
      <c r="AN4" s="236"/>
    </row>
    <row r="5" spans="1:40" s="46" customFormat="1" x14ac:dyDescent="0.2">
      <c r="A5" s="193"/>
      <c r="B5" s="237"/>
      <c r="C5" s="196" t="s">
        <v>347</v>
      </c>
      <c r="D5" s="197" t="s">
        <v>3</v>
      </c>
      <c r="E5" s="197" t="s">
        <v>4</v>
      </c>
      <c r="F5" s="197" t="s">
        <v>5</v>
      </c>
      <c r="G5" s="197" t="s">
        <v>6</v>
      </c>
      <c r="H5" s="197" t="s">
        <v>0</v>
      </c>
      <c r="I5" s="197" t="s">
        <v>300</v>
      </c>
      <c r="J5" s="197" t="s">
        <v>8</v>
      </c>
      <c r="K5" s="197" t="s">
        <v>9</v>
      </c>
      <c r="L5" s="197" t="s">
        <v>10</v>
      </c>
      <c r="M5" s="197" t="s">
        <v>11</v>
      </c>
      <c r="N5" s="197" t="s">
        <v>12</v>
      </c>
      <c r="O5" s="197" t="s">
        <v>13</v>
      </c>
      <c r="P5" s="197" t="s">
        <v>3</v>
      </c>
      <c r="Q5" s="197" t="s">
        <v>4</v>
      </c>
      <c r="R5" s="197" t="s">
        <v>5</v>
      </c>
      <c r="S5" s="197" t="s">
        <v>6</v>
      </c>
      <c r="T5" s="197" t="s">
        <v>0</v>
      </c>
      <c r="U5" s="197" t="s">
        <v>7</v>
      </c>
      <c r="V5" s="197" t="s">
        <v>8</v>
      </c>
      <c r="W5" s="197" t="s">
        <v>9</v>
      </c>
      <c r="X5" s="197" t="s">
        <v>10</v>
      </c>
      <c r="Y5" s="197" t="s">
        <v>11</v>
      </c>
      <c r="Z5" s="197" t="s">
        <v>12</v>
      </c>
      <c r="AA5" s="197" t="s">
        <v>13</v>
      </c>
      <c r="AB5" s="197" t="s">
        <v>320</v>
      </c>
      <c r="AC5" s="197" t="s">
        <v>341</v>
      </c>
      <c r="AD5" s="197" t="s">
        <v>342</v>
      </c>
      <c r="AE5" s="197" t="s">
        <v>343</v>
      </c>
      <c r="AF5" s="197" t="s">
        <v>344</v>
      </c>
      <c r="AG5" s="197" t="s">
        <v>341</v>
      </c>
      <c r="AH5" s="197" t="s">
        <v>342</v>
      </c>
      <c r="AI5" s="197" t="s">
        <v>343</v>
      </c>
      <c r="AJ5" s="197" t="s">
        <v>344</v>
      </c>
      <c r="AK5" s="197" t="s">
        <v>341</v>
      </c>
      <c r="AL5" s="197" t="s">
        <v>342</v>
      </c>
      <c r="AM5" s="197" t="s">
        <v>343</v>
      </c>
      <c r="AN5" s="197" t="s">
        <v>344</v>
      </c>
    </row>
    <row r="6" spans="1:40" s="46" customFormat="1" x14ac:dyDescent="0.2">
      <c r="A6" s="188"/>
      <c r="B6" s="189" t="s">
        <v>49</v>
      </c>
      <c r="C6" s="198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</row>
    <row r="7" spans="1:40" s="46" customFormat="1" x14ac:dyDescent="0.2">
      <c r="A7" s="54" t="s">
        <v>14</v>
      </c>
      <c r="B7" s="54" t="s">
        <v>15</v>
      </c>
      <c r="C7" s="20">
        <f>IFERROR('2020'!O7,"")</f>
        <v>104.49209999999999</v>
      </c>
      <c r="D7" s="20">
        <v>104.9569</v>
      </c>
      <c r="E7" s="105">
        <v>104.6054</v>
      </c>
      <c r="F7" s="107">
        <v>104.4121</v>
      </c>
      <c r="G7" s="182">
        <v>102.9686</v>
      </c>
      <c r="H7" s="105">
        <v>103.2467</v>
      </c>
      <c r="I7" s="105">
        <v>103.49509999999999</v>
      </c>
      <c r="J7" s="105">
        <v>103.66240000000001</v>
      </c>
      <c r="K7" s="105">
        <v>102.4543</v>
      </c>
      <c r="L7" s="20">
        <v>102.37949999999999</v>
      </c>
      <c r="M7" s="20">
        <v>103.0316</v>
      </c>
      <c r="N7" s="20">
        <v>104.9889</v>
      </c>
      <c r="O7" s="20">
        <v>106.426</v>
      </c>
      <c r="P7" s="105">
        <f>D7/C7*100-100</f>
        <v>0.44481831640861458</v>
      </c>
      <c r="Q7" s="105">
        <f t="shared" ref="Q7:AA22" si="0">E7/D7*100-100</f>
        <v>-0.33489937298072903</v>
      </c>
      <c r="R7" s="105">
        <f t="shared" si="0"/>
        <v>-0.18478969536946011</v>
      </c>
      <c r="S7" s="105">
        <f t="shared" ref="S7:S31" si="1">G7/F7*100-100</f>
        <v>-1.3825026026676994</v>
      </c>
      <c r="T7" s="105">
        <f t="shared" ref="T7:T31" si="2">H7/G7*100-100</f>
        <v>0.27008233578004592</v>
      </c>
      <c r="U7" s="105">
        <f t="shared" ref="U7:U31" si="3">I7/H7*100-100</f>
        <v>0.24058880332250965</v>
      </c>
      <c r="V7" s="105">
        <f t="shared" si="0"/>
        <v>0.16165016508028884</v>
      </c>
      <c r="W7" s="105">
        <f t="shared" si="0"/>
        <v>-1.165417740665859</v>
      </c>
      <c r="X7" s="105">
        <f t="shared" si="0"/>
        <v>-7.3008160711665937E-2</v>
      </c>
      <c r="Y7" s="105">
        <f t="shared" si="0"/>
        <v>0.63694391943700168</v>
      </c>
      <c r="Z7" s="105">
        <f t="shared" si="0"/>
        <v>1.8997084389643675</v>
      </c>
      <c r="AA7" s="105">
        <f t="shared" si="0"/>
        <v>1.3688113695828861</v>
      </c>
      <c r="AB7" s="20">
        <f t="shared" ref="AB7:AB29" si="4">AVERAGE(D7:O7)</f>
        <v>103.885625</v>
      </c>
      <c r="AC7" s="20">
        <f t="shared" ref="AC7:AC70" si="5">IFERROR(AVERAGE(D7:F7),"")</f>
        <v>104.65813333333334</v>
      </c>
      <c r="AD7" s="20">
        <f t="shared" ref="AD7:AD70" si="6">IFERROR(AVERAGE(G7:I7),"")</f>
        <v>103.2368</v>
      </c>
      <c r="AE7" s="20">
        <f t="shared" ref="AE7:AE29" si="7">IFERROR(AVERAGE(J7:L7),"")</f>
        <v>102.83206666666666</v>
      </c>
      <c r="AF7" s="20">
        <f t="shared" ref="AF7:AF29" si="8">IFERROR(AVERAGE(M7:O7),"")</f>
        <v>104.8155</v>
      </c>
      <c r="AG7" s="20">
        <f>IFERROR(AC7/'2020'!AF7*100-100,"")</f>
        <v>-0.11154060287917389</v>
      </c>
      <c r="AH7" s="20">
        <f>IFERROR(AD7/AC7*100-100,"")</f>
        <v>-1.3580725052743219</v>
      </c>
      <c r="AI7" s="20">
        <f t="shared" ref="AI7:AJ31" si="9">IFERROR(AE7/AD7*100-100,"")</f>
        <v>-0.3920436640164553</v>
      </c>
      <c r="AJ7" s="20">
        <f t="shared" si="9"/>
        <v>1.9288081992581994</v>
      </c>
      <c r="AK7" s="20">
        <f>IFERROR(AC7/'2020'!AC7*100-100,"")</f>
        <v>-1.2316730584500561</v>
      </c>
      <c r="AL7" s="20">
        <f>IFERROR(AD7/'2020'!AD7*100-100,"")</f>
        <v>-1.8102201444295503</v>
      </c>
      <c r="AM7" s="20">
        <f>IFERROR(AE7/'2020'!AE7*100-100,"")</f>
        <v>-1.843893915010085</v>
      </c>
      <c r="AN7" s="20">
        <f>IFERROR(AF7/'2020'!AF7*100-100,"")</f>
        <v>3.8654259126701618E-2</v>
      </c>
    </row>
    <row r="8" spans="1:40" ht="12" customHeight="1" x14ac:dyDescent="0.2">
      <c r="A8" s="3" t="s">
        <v>16</v>
      </c>
      <c r="B8" s="3" t="s">
        <v>17</v>
      </c>
      <c r="C8" s="7">
        <f>IFERROR('2020'!O8,"")</f>
        <v>104.20480000000001</v>
      </c>
      <c r="D8" s="7">
        <v>104.6435</v>
      </c>
      <c r="E8" s="106">
        <v>104.2689</v>
      </c>
      <c r="F8" s="108">
        <v>104.0698</v>
      </c>
      <c r="G8" s="183">
        <v>101.9997</v>
      </c>
      <c r="H8" s="106">
        <v>101.97709999999999</v>
      </c>
      <c r="I8" s="106">
        <v>102.5552</v>
      </c>
      <c r="J8" s="106">
        <v>102.97620000000001</v>
      </c>
      <c r="K8" s="106">
        <v>101.5581</v>
      </c>
      <c r="L8" s="7">
        <v>101.40430000000001</v>
      </c>
      <c r="M8" s="7">
        <v>102.1767</v>
      </c>
      <c r="N8" s="7">
        <v>104.4413</v>
      </c>
      <c r="O8" s="7">
        <v>106.01430000000001</v>
      </c>
      <c r="P8" s="106">
        <f t="shared" ref="P8:AA31" si="10">D8/C8*100-100</f>
        <v>0.42099788109568692</v>
      </c>
      <c r="Q8" s="106">
        <f t="shared" si="0"/>
        <v>-0.35797732300621021</v>
      </c>
      <c r="R8" s="106">
        <f t="shared" si="0"/>
        <v>-0.1909485954105179</v>
      </c>
      <c r="S8" s="106">
        <f t="shared" si="1"/>
        <v>-1.989145746412504</v>
      </c>
      <c r="T8" s="106">
        <f t="shared" si="2"/>
        <v>-2.215692791254753E-2</v>
      </c>
      <c r="U8" s="106">
        <f t="shared" si="3"/>
        <v>0.56689197868932695</v>
      </c>
      <c r="V8" s="106">
        <f t="shared" si="0"/>
        <v>0.41051063232289664</v>
      </c>
      <c r="W8" s="106">
        <f t="shared" si="0"/>
        <v>-1.3771143235038892</v>
      </c>
      <c r="X8" s="106">
        <f t="shared" si="0"/>
        <v>-0.15144040701824224</v>
      </c>
      <c r="Y8" s="106">
        <f t="shared" si="0"/>
        <v>0.76170339916549779</v>
      </c>
      <c r="Z8" s="106">
        <f t="shared" si="0"/>
        <v>2.2163565666144933</v>
      </c>
      <c r="AA8" s="106">
        <f t="shared" si="0"/>
        <v>1.5061091732868164</v>
      </c>
      <c r="AB8" s="7">
        <f t="shared" si="4"/>
        <v>103.17375833333334</v>
      </c>
      <c r="AC8" s="7">
        <f t="shared" si="5"/>
        <v>104.3274</v>
      </c>
      <c r="AD8" s="7">
        <f t="shared" si="6"/>
        <v>102.17733333333332</v>
      </c>
      <c r="AE8" s="7">
        <f t="shared" si="7"/>
        <v>101.97953333333334</v>
      </c>
      <c r="AF8" s="7">
        <f t="shared" si="8"/>
        <v>104.21076666666666</v>
      </c>
      <c r="AG8" s="7">
        <f>IFERROR(AC8/'2020'!AF8*100-100,"")</f>
        <v>-3.4399065571903975E-2</v>
      </c>
      <c r="AH8" s="7">
        <f t="shared" ref="AH8:AH31" si="11">IFERROR(AD8/AC8*100-100,"")</f>
        <v>-2.0608839735933913</v>
      </c>
      <c r="AI8" s="7">
        <f t="shared" si="9"/>
        <v>-0.19358500906918152</v>
      </c>
      <c r="AJ8" s="7">
        <f t="shared" si="9"/>
        <v>2.1879226746804648</v>
      </c>
      <c r="AK8" s="7">
        <f>IFERROR(AC8/'2020'!AC8*100-100,"")</f>
        <v>-1.2226983080215632</v>
      </c>
      <c r="AL8" s="7">
        <f>IFERROR(AD8/'2020'!AD8*100-100,"")</f>
        <v>-2.2301946707782179</v>
      </c>
      <c r="AM8" s="7">
        <f>IFERROR(AE8/'2020'!AE8*100-100,"")</f>
        <v>-2.2774561230350088</v>
      </c>
      <c r="AN8" s="7">
        <f>IFERROR(AF8/'2020'!AF8*100-100,"")</f>
        <v>-0.14615610404553081</v>
      </c>
    </row>
    <row r="9" spans="1:40" ht="12" customHeight="1" x14ac:dyDescent="0.2">
      <c r="A9" s="3" t="s">
        <v>18</v>
      </c>
      <c r="B9" s="3" t="s">
        <v>19</v>
      </c>
      <c r="C9" s="7">
        <f>IFERROR('2020'!O9,"")</f>
        <v>106.13379999999999</v>
      </c>
      <c r="D9" s="7">
        <v>106.7471</v>
      </c>
      <c r="E9" s="106">
        <v>106.5282</v>
      </c>
      <c r="F9" s="108">
        <v>106.3673</v>
      </c>
      <c r="G9" s="183">
        <v>108.5039</v>
      </c>
      <c r="H9" s="106">
        <v>110.50069999999999</v>
      </c>
      <c r="I9" s="106">
        <v>108.86490000000001</v>
      </c>
      <c r="J9" s="106">
        <v>107.58320000000001</v>
      </c>
      <c r="K9" s="106">
        <v>107.5745</v>
      </c>
      <c r="L9" s="7">
        <v>107.9509</v>
      </c>
      <c r="M9" s="7">
        <v>107.9161</v>
      </c>
      <c r="N9" s="7">
        <v>108.1172</v>
      </c>
      <c r="O9" s="7">
        <v>108.7777</v>
      </c>
      <c r="P9" s="106">
        <f t="shared" si="10"/>
        <v>0.57785549937909764</v>
      </c>
      <c r="Q9" s="106">
        <f t="shared" si="0"/>
        <v>-0.2050641188378961</v>
      </c>
      <c r="R9" s="106">
        <f t="shared" si="0"/>
        <v>-0.15103981856447035</v>
      </c>
      <c r="S9" s="106">
        <f t="shared" si="1"/>
        <v>2.0087000422122259</v>
      </c>
      <c r="T9" s="106">
        <f t="shared" si="2"/>
        <v>1.8403025144718299</v>
      </c>
      <c r="U9" s="106">
        <f t="shared" si="3"/>
        <v>-1.4803526131508562</v>
      </c>
      <c r="V9" s="106">
        <f t="shared" si="0"/>
        <v>-1.177330801755204</v>
      </c>
      <c r="W9" s="106">
        <f t="shared" si="0"/>
        <v>-8.0867644762463442E-3</v>
      </c>
      <c r="X9" s="106">
        <f t="shared" si="0"/>
        <v>0.3498970480922452</v>
      </c>
      <c r="Y9" s="106">
        <f t="shared" si="0"/>
        <v>-3.2236878062164465E-2</v>
      </c>
      <c r="Z9" s="106">
        <f t="shared" si="0"/>
        <v>0.18634846885680645</v>
      </c>
      <c r="AA9" s="106">
        <f t="shared" si="0"/>
        <v>0.61091112237461687</v>
      </c>
      <c r="AB9" s="7">
        <f t="shared" si="4"/>
        <v>107.95264166666668</v>
      </c>
      <c r="AC9" s="7">
        <f t="shared" si="5"/>
        <v>106.54753333333333</v>
      </c>
      <c r="AD9" s="7">
        <f t="shared" si="6"/>
        <v>109.28983333333333</v>
      </c>
      <c r="AE9" s="7">
        <f t="shared" si="7"/>
        <v>107.70286666666668</v>
      </c>
      <c r="AF9" s="7">
        <f t="shared" si="8"/>
        <v>108.27033333333333</v>
      </c>
      <c r="AG9" s="7">
        <f>IFERROR(AC9/'2020'!AF9*100-100,"")</f>
        <v>-0.54100845319872803</v>
      </c>
      <c r="AH9" s="7">
        <f t="shared" si="11"/>
        <v>2.5737808414773298</v>
      </c>
      <c r="AI9" s="7">
        <f t="shared" si="9"/>
        <v>-1.452071632158507</v>
      </c>
      <c r="AJ9" s="7">
        <f t="shared" si="9"/>
        <v>0.526881673839668</v>
      </c>
      <c r="AK9" s="7">
        <f>IFERROR(AC9/'2020'!AC9*100-100,"")</f>
        <v>-1.281844242317419</v>
      </c>
      <c r="AL9" s="7">
        <f>IFERROR(AD9/'2020'!AD9*100-100,"")</f>
        <v>0.49578240133392626</v>
      </c>
      <c r="AM9" s="7">
        <f>IFERROR(AE9/'2020'!AE9*100-100,"")</f>
        <v>0.56997473211623628</v>
      </c>
      <c r="AN9" s="7">
        <f>IFERROR(AF9/'2020'!AF9*100-100,"")</f>
        <v>1.0671747236071383</v>
      </c>
    </row>
    <row r="10" spans="1:40" s="46" customFormat="1" ht="12" customHeight="1" x14ac:dyDescent="0.2">
      <c r="A10" s="54" t="s">
        <v>20</v>
      </c>
      <c r="B10" s="54" t="s">
        <v>21</v>
      </c>
      <c r="C10" s="20">
        <f>IFERROR('2020'!O10,"")</f>
        <v>105.8867</v>
      </c>
      <c r="D10" s="20">
        <v>106.7938</v>
      </c>
      <c r="E10" s="105">
        <v>106.97280000000001</v>
      </c>
      <c r="F10" s="107">
        <v>107.0954</v>
      </c>
      <c r="G10" s="182">
        <v>107.1812</v>
      </c>
      <c r="H10" s="105">
        <v>107.1129</v>
      </c>
      <c r="I10" s="105">
        <v>106.2136</v>
      </c>
      <c r="J10" s="105">
        <v>106.5928</v>
      </c>
      <c r="K10" s="105">
        <v>106.3339</v>
      </c>
      <c r="L10" s="20">
        <v>106.2864</v>
      </c>
      <c r="M10" s="20">
        <v>106.6795</v>
      </c>
      <c r="N10" s="20">
        <v>107.526</v>
      </c>
      <c r="O10" s="20">
        <v>107.30880000000001</v>
      </c>
      <c r="P10" s="105">
        <f t="shared" si="10"/>
        <v>0.85667038447698474</v>
      </c>
      <c r="Q10" s="105">
        <f t="shared" si="0"/>
        <v>0.16761272658149551</v>
      </c>
      <c r="R10" s="105">
        <f t="shared" si="0"/>
        <v>0.11460857339436359</v>
      </c>
      <c r="S10" s="105">
        <f t="shared" si="1"/>
        <v>8.0115485819192145E-2</v>
      </c>
      <c r="T10" s="105">
        <f t="shared" si="2"/>
        <v>-6.3723862020580668E-2</v>
      </c>
      <c r="U10" s="105">
        <f t="shared" si="3"/>
        <v>-0.83958141362991512</v>
      </c>
      <c r="V10" s="105">
        <f t="shared" si="0"/>
        <v>0.35701642727484284</v>
      </c>
      <c r="W10" s="105">
        <f t="shared" si="0"/>
        <v>-0.242886949212334</v>
      </c>
      <c r="X10" s="105">
        <f t="shared" si="0"/>
        <v>-4.4670608338449824E-2</v>
      </c>
      <c r="Y10" s="105">
        <f t="shared" si="0"/>
        <v>0.36984976441011952</v>
      </c>
      <c r="Z10" s="105">
        <f t="shared" si="0"/>
        <v>0.79349828223791974</v>
      </c>
      <c r="AA10" s="105">
        <f t="shared" si="0"/>
        <v>-0.20199765638076883</v>
      </c>
      <c r="AB10" s="20">
        <f t="shared" si="4"/>
        <v>106.84142500000002</v>
      </c>
      <c r="AC10" s="20">
        <f t="shared" si="5"/>
        <v>106.95400000000001</v>
      </c>
      <c r="AD10" s="20">
        <f t="shared" si="6"/>
        <v>106.8359</v>
      </c>
      <c r="AE10" s="20">
        <f t="shared" si="7"/>
        <v>106.40436666666666</v>
      </c>
      <c r="AF10" s="20">
        <f t="shared" si="8"/>
        <v>107.17143333333333</v>
      </c>
      <c r="AG10" s="20">
        <f>IFERROR(AC10/'2020'!AF10*100-100,"")</f>
        <v>1.5636449618434511</v>
      </c>
      <c r="AH10" s="20">
        <f t="shared" si="11"/>
        <v>-0.11042130261608918</v>
      </c>
      <c r="AI10" s="20">
        <f t="shared" si="9"/>
        <v>-0.40392165305233618</v>
      </c>
      <c r="AJ10" s="20">
        <f t="shared" si="9"/>
        <v>0.72089773258052503</v>
      </c>
      <c r="AK10" s="20">
        <f>IFERROR(AC10/'2020'!AC10*100-100,"")</f>
        <v>2.2675764018085403</v>
      </c>
      <c r="AL10" s="20">
        <f>IFERROR(AD10/'2020'!AD10*100-100,"")</f>
        <v>2.356375579153891</v>
      </c>
      <c r="AM10" s="20">
        <f>IFERROR(AE10/'2020'!AE10*100-100,"")</f>
        <v>1.9607147944930716</v>
      </c>
      <c r="AN10" s="20">
        <f>IFERROR(AF10/'2020'!AF10*100-100,"")</f>
        <v>1.7701199124720972</v>
      </c>
    </row>
    <row r="11" spans="1:40" s="46" customFormat="1" ht="12" customHeight="1" x14ac:dyDescent="0.2">
      <c r="A11" s="54" t="s">
        <v>22</v>
      </c>
      <c r="B11" s="54" t="s">
        <v>23</v>
      </c>
      <c r="C11" s="20">
        <f>IFERROR('2020'!O11,"")</f>
        <v>106.1871</v>
      </c>
      <c r="D11" s="20">
        <v>107.1831</v>
      </c>
      <c r="E11" s="105">
        <v>107.37</v>
      </c>
      <c r="F11" s="107">
        <v>107.4577</v>
      </c>
      <c r="G11" s="182">
        <v>107.5014</v>
      </c>
      <c r="H11" s="105">
        <v>107.3502</v>
      </c>
      <c r="I11" s="105">
        <v>106.25449999999999</v>
      </c>
      <c r="J11" s="105">
        <v>106.6782</v>
      </c>
      <c r="K11" s="105">
        <v>106.3497</v>
      </c>
      <c r="L11" s="20">
        <v>106.24890000000001</v>
      </c>
      <c r="M11" s="20">
        <v>106.6683</v>
      </c>
      <c r="N11" s="20">
        <v>107.5822</v>
      </c>
      <c r="O11" s="20">
        <v>107.2937</v>
      </c>
      <c r="P11" s="105">
        <f t="shared" si="10"/>
        <v>0.93796704119426977</v>
      </c>
      <c r="Q11" s="105">
        <f t="shared" si="0"/>
        <v>0.17437450493595463</v>
      </c>
      <c r="R11" s="105">
        <f t="shared" si="0"/>
        <v>8.1680171370024368E-2</v>
      </c>
      <c r="S11" s="105">
        <f t="shared" si="1"/>
        <v>4.0667164847178583E-2</v>
      </c>
      <c r="T11" s="105">
        <f t="shared" si="2"/>
        <v>-0.14064933107847821</v>
      </c>
      <c r="U11" s="105">
        <f t="shared" si="3"/>
        <v>-1.0206781170412427</v>
      </c>
      <c r="V11" s="105">
        <f t="shared" si="0"/>
        <v>0.39875958194713235</v>
      </c>
      <c r="W11" s="105">
        <f t="shared" si="0"/>
        <v>-0.30793545447899362</v>
      </c>
      <c r="X11" s="105">
        <f t="shared" si="0"/>
        <v>-9.4781649595617523E-2</v>
      </c>
      <c r="Y11" s="105">
        <f t="shared" si="0"/>
        <v>0.39473349841739491</v>
      </c>
      <c r="Z11" s="105">
        <f t="shared" si="0"/>
        <v>0.85676813073800417</v>
      </c>
      <c r="AA11" s="105">
        <f t="shared" si="0"/>
        <v>-0.26816703878522219</v>
      </c>
      <c r="AB11" s="20">
        <f t="shared" si="4"/>
        <v>106.99482500000001</v>
      </c>
      <c r="AC11" s="20">
        <f t="shared" si="5"/>
        <v>107.33693333333333</v>
      </c>
      <c r="AD11" s="20">
        <f t="shared" si="6"/>
        <v>107.03536666666668</v>
      </c>
      <c r="AE11" s="20">
        <f t="shared" si="7"/>
        <v>106.42559999999999</v>
      </c>
      <c r="AF11" s="20">
        <f t="shared" si="8"/>
        <v>107.1814</v>
      </c>
      <c r="AG11" s="20">
        <f>IFERROR(AC11/'2020'!AF11*100-100,"")</f>
        <v>1.71783660367322</v>
      </c>
      <c r="AH11" s="20">
        <f t="shared" si="11"/>
        <v>-0.28095330964053744</v>
      </c>
      <c r="AI11" s="20">
        <f t="shared" si="9"/>
        <v>-0.5696870909646492</v>
      </c>
      <c r="AJ11" s="20">
        <f t="shared" si="9"/>
        <v>0.71016747850140405</v>
      </c>
      <c r="AK11" s="20">
        <f>IFERROR(AC11/'2020'!AC11*100-100,"")</f>
        <v>2.4432734705111017</v>
      </c>
      <c r="AL11" s="20">
        <f>IFERROR(AD11/'2020'!AD11*100-100,"")</f>
        <v>2.4679271269349812</v>
      </c>
      <c r="AM11" s="20">
        <f>IFERROR(AE11/'2020'!AE11*100-100,"")</f>
        <v>1.8961464628170006</v>
      </c>
      <c r="AN11" s="20">
        <f>IFERROR(AF11/'2020'!AF11*100-100,"")</f>
        <v>1.5704454523227867</v>
      </c>
    </row>
    <row r="12" spans="1:40" ht="12" customHeight="1" x14ac:dyDescent="0.2">
      <c r="A12" s="3" t="s">
        <v>24</v>
      </c>
      <c r="B12" s="3" t="s">
        <v>301</v>
      </c>
      <c r="C12" s="20">
        <f>IFERROR('2020'!O12,"")</f>
        <v>106.7577</v>
      </c>
      <c r="D12" s="7">
        <v>108.3796</v>
      </c>
      <c r="E12" s="106">
        <v>108.5864</v>
      </c>
      <c r="F12" s="108">
        <v>108.65860000000001</v>
      </c>
      <c r="G12" s="183">
        <v>108.6379</v>
      </c>
      <c r="H12" s="106">
        <v>108.0979</v>
      </c>
      <c r="I12" s="106">
        <v>106.1972</v>
      </c>
      <c r="J12" s="106">
        <v>106.73139999999999</v>
      </c>
      <c r="K12" s="106">
        <v>106.1031</v>
      </c>
      <c r="L12" s="7">
        <v>105.9016</v>
      </c>
      <c r="M12" s="7">
        <v>106.58110000000001</v>
      </c>
      <c r="N12" s="7">
        <v>108.07510000000001</v>
      </c>
      <c r="O12" s="7">
        <v>107.46850000000001</v>
      </c>
      <c r="P12" s="106">
        <f t="shared" si="10"/>
        <v>1.519234678154362</v>
      </c>
      <c r="Q12" s="106">
        <f t="shared" si="0"/>
        <v>0.19081081679577494</v>
      </c>
      <c r="R12" s="106">
        <f t="shared" si="0"/>
        <v>6.6490831264331973E-2</v>
      </c>
      <c r="S12" s="106">
        <f t="shared" si="1"/>
        <v>-1.9050493932368795E-2</v>
      </c>
      <c r="T12" s="106">
        <f t="shared" si="2"/>
        <v>-0.49706410009765989</v>
      </c>
      <c r="U12" s="106">
        <f t="shared" si="3"/>
        <v>-1.7583135287549538</v>
      </c>
      <c r="V12" s="106">
        <f t="shared" si="0"/>
        <v>0.50302644514168549</v>
      </c>
      <c r="W12" s="106">
        <f t="shared" si="0"/>
        <v>-0.58867399846718627</v>
      </c>
      <c r="X12" s="106">
        <f t="shared" si="0"/>
        <v>-0.18990962563769642</v>
      </c>
      <c r="Y12" s="106">
        <f t="shared" si="0"/>
        <v>0.64163336531271398</v>
      </c>
      <c r="Z12" s="106">
        <f t="shared" si="0"/>
        <v>1.4017494658996839</v>
      </c>
      <c r="AA12" s="106">
        <f t="shared" si="0"/>
        <v>-0.56127637170820321</v>
      </c>
      <c r="AB12" s="7">
        <f t="shared" si="4"/>
        <v>107.45153333333333</v>
      </c>
      <c r="AC12" s="7">
        <f t="shared" si="5"/>
        <v>108.54153333333333</v>
      </c>
      <c r="AD12" s="7">
        <f t="shared" si="6"/>
        <v>107.64433333333334</v>
      </c>
      <c r="AE12" s="7">
        <f t="shared" si="7"/>
        <v>106.24536666666665</v>
      </c>
      <c r="AF12" s="7">
        <f t="shared" si="8"/>
        <v>107.37490000000001</v>
      </c>
      <c r="AG12" s="7">
        <f>IFERROR(AC12/'2020'!AF12*100-100,"")</f>
        <v>2.7635499725753334</v>
      </c>
      <c r="AH12" s="7">
        <f t="shared" si="11"/>
        <v>-0.82659602499319362</v>
      </c>
      <c r="AI12" s="7">
        <f t="shared" si="9"/>
        <v>-1.2996194257013087</v>
      </c>
      <c r="AJ12" s="7">
        <f t="shared" si="9"/>
        <v>1.0631365571706795</v>
      </c>
      <c r="AK12" s="7">
        <f>IFERROR(AC12/'2020'!AC12*100-100,"")</f>
        <v>3.3304555410512933</v>
      </c>
      <c r="AL12" s="7">
        <f>IFERROR(AD12/'2020'!AD12*100-100,"")</f>
        <v>3.4504851488922981</v>
      </c>
      <c r="AM12" s="7">
        <f>IFERROR(AE12/'2020'!AE12*100-100,"")</f>
        <v>2.3434871062453624</v>
      </c>
      <c r="AN12" s="7">
        <f>IFERROR(AF12/'2020'!AF12*100-100,"")</f>
        <v>1.659019944595201</v>
      </c>
    </row>
    <row r="13" spans="1:40" ht="12" customHeight="1" x14ac:dyDescent="0.2">
      <c r="A13" s="3" t="s">
        <v>26</v>
      </c>
      <c r="B13" s="3" t="s">
        <v>302</v>
      </c>
      <c r="C13" s="20">
        <f>IFERROR('2020'!O13,"")</f>
        <v>108.1923</v>
      </c>
      <c r="D13" s="7">
        <v>108.39190000000001</v>
      </c>
      <c r="E13" s="106">
        <v>108.56</v>
      </c>
      <c r="F13" s="108">
        <v>108.6698</v>
      </c>
      <c r="G13" s="183">
        <v>109.3044</v>
      </c>
      <c r="H13" s="106">
        <v>110.5621</v>
      </c>
      <c r="I13" s="106">
        <v>110.4004</v>
      </c>
      <c r="J13" s="106">
        <v>110.67189999999999</v>
      </c>
      <c r="K13" s="106">
        <v>110.4853</v>
      </c>
      <c r="L13" s="7">
        <v>110.4953</v>
      </c>
      <c r="M13" s="7">
        <v>110.5457</v>
      </c>
      <c r="N13" s="7">
        <v>110.7277</v>
      </c>
      <c r="O13" s="7">
        <v>110.83329999999999</v>
      </c>
      <c r="P13" s="106">
        <f t="shared" si="10"/>
        <v>0.18448632666094511</v>
      </c>
      <c r="Q13" s="106">
        <f t="shared" si="0"/>
        <v>0.15508538922188109</v>
      </c>
      <c r="R13" s="106">
        <f t="shared" si="0"/>
        <v>0.10114222549742635</v>
      </c>
      <c r="S13" s="106">
        <f t="shared" si="1"/>
        <v>0.58397089163686644</v>
      </c>
      <c r="T13" s="106">
        <f t="shared" si="2"/>
        <v>1.1506398644519464</v>
      </c>
      <c r="U13" s="106">
        <f t="shared" si="3"/>
        <v>-0.1462526489637952</v>
      </c>
      <c r="V13" s="106">
        <f t="shared" si="0"/>
        <v>0.24592302201801886</v>
      </c>
      <c r="W13" s="106">
        <f t="shared" si="0"/>
        <v>-0.16860648457286231</v>
      </c>
      <c r="X13" s="106">
        <f t="shared" si="0"/>
        <v>9.050977822397499E-3</v>
      </c>
      <c r="Y13" s="106">
        <f t="shared" si="0"/>
        <v>4.5612799820446526E-2</v>
      </c>
      <c r="Z13" s="106">
        <f t="shared" si="0"/>
        <v>0.16463779233384912</v>
      </c>
      <c r="AA13" s="106">
        <f t="shared" si="0"/>
        <v>9.5369090119262978E-2</v>
      </c>
      <c r="AB13" s="7">
        <f t="shared" si="4"/>
        <v>109.97064999999999</v>
      </c>
      <c r="AC13" s="7">
        <f t="shared" si="5"/>
        <v>108.54056666666668</v>
      </c>
      <c r="AD13" s="7">
        <f t="shared" si="6"/>
        <v>110.08896666666668</v>
      </c>
      <c r="AE13" s="7">
        <f t="shared" si="7"/>
        <v>110.55083333333333</v>
      </c>
      <c r="AF13" s="7">
        <f t="shared" si="8"/>
        <v>110.70223333333333</v>
      </c>
      <c r="AG13" s="7">
        <f>IFERROR(AC13/'2020'!AF13*100-100,"")</f>
        <v>0.23709294862422325</v>
      </c>
      <c r="AH13" s="7">
        <f t="shared" si="11"/>
        <v>1.426563401640621</v>
      </c>
      <c r="AI13" s="7">
        <f t="shared" si="9"/>
        <v>0.41953946944121867</v>
      </c>
      <c r="AJ13" s="7">
        <f t="shared" si="9"/>
        <v>0.13695057326567905</v>
      </c>
      <c r="AK13" s="7">
        <f>IFERROR(AC13/'2020'!AC13*100-100,"")</f>
        <v>1.3677168803215096</v>
      </c>
      <c r="AL13" s="7">
        <f>IFERROR(AD13/'2020'!AD13*100-100,"")</f>
        <v>1.7390401624537617</v>
      </c>
      <c r="AM13" s="7">
        <f>IFERROR(AE13/'2020'!AE13*100-100,"")</f>
        <v>2.0657973982265503</v>
      </c>
      <c r="AN13" s="7">
        <f>IFERROR(AF13/'2020'!AF13*100-100,"")</f>
        <v>2.2333897180711659</v>
      </c>
    </row>
    <row r="14" spans="1:40" ht="12" customHeight="1" x14ac:dyDescent="0.2">
      <c r="A14" s="3" t="s">
        <v>27</v>
      </c>
      <c r="B14" s="3" t="s">
        <v>303</v>
      </c>
      <c r="C14" s="20">
        <f>IFERROR('2020'!O14,"")</f>
        <v>104.10129999999999</v>
      </c>
      <c r="D14" s="7">
        <v>104.3121</v>
      </c>
      <c r="E14" s="106">
        <v>104.44450000000001</v>
      </c>
      <c r="F14" s="108">
        <v>104.7077</v>
      </c>
      <c r="G14" s="183">
        <v>104.74</v>
      </c>
      <c r="H14" s="106">
        <v>104.892</v>
      </c>
      <c r="I14" s="106">
        <v>104.82989999999999</v>
      </c>
      <c r="J14" s="106">
        <v>104.8425</v>
      </c>
      <c r="K14" s="106">
        <v>104.8302</v>
      </c>
      <c r="L14" s="7">
        <v>104.842</v>
      </c>
      <c r="M14" s="7">
        <v>104.7586</v>
      </c>
      <c r="N14" s="7">
        <v>104.9102</v>
      </c>
      <c r="O14" s="7">
        <v>105.0707</v>
      </c>
      <c r="P14" s="106">
        <f t="shared" si="10"/>
        <v>0.20249506970615982</v>
      </c>
      <c r="Q14" s="106">
        <f t="shared" si="0"/>
        <v>0.12692678989303374</v>
      </c>
      <c r="R14" s="106">
        <f t="shared" si="0"/>
        <v>0.25199986595751511</v>
      </c>
      <c r="S14" s="106">
        <f t="shared" si="1"/>
        <v>3.0847779103154949E-2</v>
      </c>
      <c r="T14" s="106">
        <f t="shared" si="2"/>
        <v>0.14512125262555742</v>
      </c>
      <c r="U14" s="106">
        <f t="shared" si="3"/>
        <v>-5.9203752431074008E-2</v>
      </c>
      <c r="V14" s="106">
        <f t="shared" si="0"/>
        <v>1.2019471543894156E-2</v>
      </c>
      <c r="W14" s="106">
        <f t="shared" si="0"/>
        <v>-1.1731883539596311E-2</v>
      </c>
      <c r="X14" s="106">
        <f t="shared" si="0"/>
        <v>1.1256298280443389E-2</v>
      </c>
      <c r="Y14" s="106">
        <f t="shared" si="0"/>
        <v>-7.9548272638831463E-2</v>
      </c>
      <c r="Z14" s="106">
        <f t="shared" si="0"/>
        <v>0.14471365596715202</v>
      </c>
      <c r="AA14" s="106">
        <f t="shared" si="0"/>
        <v>0.15298798400917235</v>
      </c>
      <c r="AB14" s="7">
        <f t="shared" si="4"/>
        <v>104.76503333333331</v>
      </c>
      <c r="AC14" s="7">
        <f t="shared" si="5"/>
        <v>104.48809999999999</v>
      </c>
      <c r="AD14" s="7">
        <f t="shared" si="6"/>
        <v>104.82063333333333</v>
      </c>
      <c r="AE14" s="7">
        <f t="shared" si="7"/>
        <v>104.83823333333333</v>
      </c>
      <c r="AF14" s="7">
        <f t="shared" si="8"/>
        <v>104.91316666666667</v>
      </c>
      <c r="AG14" s="7">
        <f>IFERROR(AC14/'2020'!AF14*100-100,"")</f>
        <v>0.42738561427711375</v>
      </c>
      <c r="AH14" s="7">
        <f t="shared" si="11"/>
        <v>0.31824995701266801</v>
      </c>
      <c r="AI14" s="7">
        <f t="shared" si="9"/>
        <v>1.6790587349376551E-2</v>
      </c>
      <c r="AJ14" s="7">
        <f t="shared" si="9"/>
        <v>7.1475196548846043E-2</v>
      </c>
      <c r="AK14" s="7">
        <f>IFERROR(AC14/'2020'!AC14*100-100,"")</f>
        <v>1.0462482322769944</v>
      </c>
      <c r="AL14" s="7">
        <f>IFERROR(AD14/'2020'!AD14*100-100,"")</f>
        <v>1.0461552501203357</v>
      </c>
      <c r="AM14" s="7">
        <f>IFERROR(AE14/'2020'!AE14*100-100,"")</f>
        <v>0.81604288119747537</v>
      </c>
      <c r="AN14" s="7">
        <f>IFERROR(AF14/'2020'!AF14*100-100,"")</f>
        <v>0.83593294210784563</v>
      </c>
    </row>
    <row r="15" spans="1:40" ht="12" customHeight="1" x14ac:dyDescent="0.2">
      <c r="A15" s="3" t="s">
        <v>29</v>
      </c>
      <c r="B15" s="3" t="s">
        <v>304</v>
      </c>
      <c r="C15" s="20">
        <f>IFERROR('2020'!O15,"")</f>
        <v>104.9953</v>
      </c>
      <c r="D15" s="7">
        <v>105.1377</v>
      </c>
      <c r="E15" s="106">
        <v>105.15730000000001</v>
      </c>
      <c r="F15" s="108">
        <v>105.2088</v>
      </c>
      <c r="G15" s="183">
        <v>105.3184</v>
      </c>
      <c r="H15" s="106">
        <v>106.55370000000001</v>
      </c>
      <c r="I15" s="106">
        <v>106.4746</v>
      </c>
      <c r="J15" s="106">
        <v>107.9532</v>
      </c>
      <c r="K15" s="106">
        <v>108.2925</v>
      </c>
      <c r="L15" s="7">
        <v>108.5119</v>
      </c>
      <c r="M15" s="7">
        <v>108.8043</v>
      </c>
      <c r="N15" s="7">
        <v>109.0437</v>
      </c>
      <c r="O15" s="7">
        <v>109.16589999999999</v>
      </c>
      <c r="P15" s="106">
        <f t="shared" si="10"/>
        <v>0.13562511845768199</v>
      </c>
      <c r="Q15" s="106">
        <f t="shared" si="0"/>
        <v>1.8642218728402327E-2</v>
      </c>
      <c r="R15" s="106">
        <f t="shared" si="0"/>
        <v>4.8974250955467369E-2</v>
      </c>
      <c r="S15" s="106">
        <f t="shared" si="1"/>
        <v>0.1041737953479327</v>
      </c>
      <c r="T15" s="106">
        <f t="shared" si="2"/>
        <v>1.1729194518716497</v>
      </c>
      <c r="U15" s="106">
        <f t="shared" si="3"/>
        <v>-7.4234869366350154E-2</v>
      </c>
      <c r="V15" s="106">
        <f t="shared" si="0"/>
        <v>1.3886880063414253</v>
      </c>
      <c r="W15" s="106">
        <f t="shared" si="0"/>
        <v>0.31430286457465684</v>
      </c>
      <c r="X15" s="106">
        <f t="shared" si="0"/>
        <v>0.20259944132787666</v>
      </c>
      <c r="Y15" s="106">
        <f t="shared" si="0"/>
        <v>0.26946353349264029</v>
      </c>
      <c r="Z15" s="106">
        <f t="shared" si="0"/>
        <v>0.22002806874361625</v>
      </c>
      <c r="AA15" s="106">
        <f t="shared" si="0"/>
        <v>0.11206516286588908</v>
      </c>
      <c r="AB15" s="7">
        <f t="shared" si="4"/>
        <v>107.13516666666665</v>
      </c>
      <c r="AC15" s="7">
        <f t="shared" si="5"/>
        <v>105.16793333333334</v>
      </c>
      <c r="AD15" s="7">
        <f t="shared" si="6"/>
        <v>106.11556666666667</v>
      </c>
      <c r="AE15" s="7">
        <f t="shared" si="7"/>
        <v>108.25253333333335</v>
      </c>
      <c r="AF15" s="7">
        <f t="shared" si="8"/>
        <v>109.00463333333335</v>
      </c>
      <c r="AG15" s="7">
        <f>IFERROR(AC15/'2020'!AF15*100-100,"")</f>
        <v>0.32092771097744333</v>
      </c>
      <c r="AH15" s="7">
        <f t="shared" si="11"/>
        <v>0.90106680173107634</v>
      </c>
      <c r="AI15" s="7">
        <f t="shared" si="9"/>
        <v>2.0138107289945424</v>
      </c>
      <c r="AJ15" s="7">
        <f t="shared" si="9"/>
        <v>0.69476434115782126</v>
      </c>
      <c r="AK15" s="7">
        <f>IFERROR(AC15/'2020'!AC15*100-100,"")</f>
        <v>1.2531308765284734</v>
      </c>
      <c r="AL15" s="7">
        <f>IFERROR(AD15/'2020'!AD15*100-100,"")</f>
        <v>1.9711530915661513</v>
      </c>
      <c r="AM15" s="7">
        <f>IFERROR(AE15/'2020'!AE15*100-100,"")</f>
        <v>3.7143064270068038</v>
      </c>
      <c r="AN15" s="7">
        <f>IFERROR(AF15/'2020'!AF15*100-100,"")</f>
        <v>3.9808009361053962</v>
      </c>
    </row>
    <row r="16" spans="1:40" ht="12" customHeight="1" x14ac:dyDescent="0.2">
      <c r="A16" s="3" t="s">
        <v>31</v>
      </c>
      <c r="B16" s="3" t="s">
        <v>32</v>
      </c>
      <c r="C16" s="20">
        <f>IFERROR('2020'!O16,"")</f>
        <v>106.8143</v>
      </c>
      <c r="D16" s="7">
        <v>107.0314</v>
      </c>
      <c r="E16" s="106">
        <v>107.203</v>
      </c>
      <c r="F16" s="108">
        <v>107.20950000000001</v>
      </c>
      <c r="G16" s="183">
        <v>107.20950000000001</v>
      </c>
      <c r="H16" s="106">
        <v>107.17919999999999</v>
      </c>
      <c r="I16" s="106">
        <v>107.1874</v>
      </c>
      <c r="J16" s="106">
        <v>107.2714</v>
      </c>
      <c r="K16" s="106">
        <v>107.44499999999999</v>
      </c>
      <c r="L16" s="7">
        <v>107.447</v>
      </c>
      <c r="M16" s="7">
        <v>107.77209999999999</v>
      </c>
      <c r="N16" s="7">
        <v>107.94370000000001</v>
      </c>
      <c r="O16" s="7">
        <v>108.31910000000001</v>
      </c>
      <c r="P16" s="106">
        <f t="shared" si="10"/>
        <v>0.2032499393807683</v>
      </c>
      <c r="Q16" s="106">
        <f t="shared" si="0"/>
        <v>0.16032678260771149</v>
      </c>
      <c r="R16" s="106">
        <f t="shared" si="0"/>
        <v>6.063263154956644E-3</v>
      </c>
      <c r="S16" s="106">
        <f t="shared" si="1"/>
        <v>0</v>
      </c>
      <c r="T16" s="106">
        <f t="shared" si="2"/>
        <v>-2.8262420774282759E-2</v>
      </c>
      <c r="U16" s="106">
        <f t="shared" si="3"/>
        <v>7.650738202940488E-3</v>
      </c>
      <c r="V16" s="106">
        <f t="shared" si="0"/>
        <v>7.8367420051250747E-2</v>
      </c>
      <c r="W16" s="106">
        <f t="shared" si="0"/>
        <v>0.1618325108090346</v>
      </c>
      <c r="X16" s="106">
        <f t="shared" si="0"/>
        <v>1.8614174693993846E-3</v>
      </c>
      <c r="Y16" s="106">
        <f t="shared" si="0"/>
        <v>0.30256777760197906</v>
      </c>
      <c r="Z16" s="106">
        <f t="shared" si="0"/>
        <v>0.15922488287785086</v>
      </c>
      <c r="AA16" s="106">
        <f t="shared" si="0"/>
        <v>0.3477738858312307</v>
      </c>
      <c r="AB16" s="7">
        <f t="shared" si="4"/>
        <v>107.43485833333334</v>
      </c>
      <c r="AC16" s="7">
        <f t="shared" si="5"/>
        <v>107.14796666666666</v>
      </c>
      <c r="AD16" s="7">
        <f t="shared" si="6"/>
        <v>107.19203333333333</v>
      </c>
      <c r="AE16" s="7">
        <f t="shared" si="7"/>
        <v>107.38780000000001</v>
      </c>
      <c r="AF16" s="7">
        <f t="shared" si="8"/>
        <v>108.01163333333334</v>
      </c>
      <c r="AG16" s="7">
        <f>IFERROR(AC16/'2020'!AF16*100-100,"")</f>
        <v>0.31745169800143458</v>
      </c>
      <c r="AH16" s="7">
        <f t="shared" si="11"/>
        <v>4.1126927591420781E-2</v>
      </c>
      <c r="AI16" s="7">
        <f t="shared" si="9"/>
        <v>0.18263173164922364</v>
      </c>
      <c r="AJ16" s="7">
        <f t="shared" si="9"/>
        <v>0.58091639211654922</v>
      </c>
      <c r="AK16" s="7">
        <f>IFERROR(AC16/'2020'!AC16*100-100,"")</f>
        <v>1.2807649083995187</v>
      </c>
      <c r="AL16" s="7">
        <f>IFERROR(AD16/'2020'!AD16*100-100,"")</f>
        <v>1.039851495570062</v>
      </c>
      <c r="AM16" s="7">
        <f>IFERROR(AE16/'2020'!AE16*100-100,"")</f>
        <v>0.68282712744765206</v>
      </c>
      <c r="AN16" s="7">
        <f>IFERROR(AF16/'2020'!AF16*100-100,"")</f>
        <v>1.1260609680778799</v>
      </c>
    </row>
    <row r="17" spans="1:40" ht="12" customHeight="1" x14ac:dyDescent="0.2">
      <c r="A17" s="3" t="s">
        <v>33</v>
      </c>
      <c r="B17" s="3" t="s">
        <v>43</v>
      </c>
      <c r="C17" s="20">
        <f>IFERROR('2020'!O17,"")</f>
        <v>103.2782</v>
      </c>
      <c r="D17" s="7">
        <v>103.3194</v>
      </c>
      <c r="E17" s="106">
        <v>103.57380000000001</v>
      </c>
      <c r="F17" s="108">
        <v>103.61</v>
      </c>
      <c r="G17" s="183">
        <v>103.6118</v>
      </c>
      <c r="H17" s="106">
        <v>103.4224</v>
      </c>
      <c r="I17" s="106">
        <v>103.4329</v>
      </c>
      <c r="J17" s="106">
        <v>103.50149999999999</v>
      </c>
      <c r="K17" s="106">
        <v>103.5406</v>
      </c>
      <c r="L17" s="7">
        <v>103.6</v>
      </c>
      <c r="M17" s="7">
        <v>103.6121</v>
      </c>
      <c r="N17" s="7">
        <v>103.6596</v>
      </c>
      <c r="O17" s="7">
        <v>103.7632</v>
      </c>
      <c r="P17" s="106">
        <f t="shared" si="10"/>
        <v>3.9892252188749922E-2</v>
      </c>
      <c r="Q17" s="106">
        <f t="shared" si="0"/>
        <v>0.24622674928427557</v>
      </c>
      <c r="R17" s="106">
        <f t="shared" si="0"/>
        <v>3.4950923882277607E-2</v>
      </c>
      <c r="S17" s="106">
        <f t="shared" si="1"/>
        <v>1.7372840459586314E-3</v>
      </c>
      <c r="T17" s="106">
        <f t="shared" si="2"/>
        <v>-0.18279771222969998</v>
      </c>
      <c r="U17" s="106">
        <f t="shared" si="3"/>
        <v>1.0152539488544221E-2</v>
      </c>
      <c r="V17" s="106">
        <f t="shared" si="0"/>
        <v>6.6323191170297946E-2</v>
      </c>
      <c r="W17" s="106">
        <f t="shared" si="0"/>
        <v>3.7777230281690777E-2</v>
      </c>
      <c r="X17" s="106">
        <f t="shared" si="0"/>
        <v>5.7368800258061015E-2</v>
      </c>
      <c r="Y17" s="106">
        <f t="shared" si="0"/>
        <v>1.167953667953725E-2</v>
      </c>
      <c r="Z17" s="106">
        <f t="shared" si="0"/>
        <v>4.5844066474856504E-2</v>
      </c>
      <c r="AA17" s="106">
        <f t="shared" si="0"/>
        <v>9.9942504119240994E-2</v>
      </c>
      <c r="AB17" s="7">
        <f t="shared" si="4"/>
        <v>103.55394166666667</v>
      </c>
      <c r="AC17" s="7">
        <f t="shared" si="5"/>
        <v>103.50106666666666</v>
      </c>
      <c r="AD17" s="7">
        <f t="shared" si="6"/>
        <v>103.48903333333334</v>
      </c>
      <c r="AE17" s="7">
        <f t="shared" si="7"/>
        <v>103.54736666666668</v>
      </c>
      <c r="AF17" s="7">
        <f t="shared" si="8"/>
        <v>103.67829999999999</v>
      </c>
      <c r="AG17" s="7">
        <f>IFERROR(AC17/'2020'!AF17*100-100,"")</f>
        <v>0.23371485238519085</v>
      </c>
      <c r="AH17" s="7">
        <f t="shared" si="11"/>
        <v>-1.1626289197650408E-2</v>
      </c>
      <c r="AI17" s="7">
        <f t="shared" si="9"/>
        <v>5.6366681042845812E-2</v>
      </c>
      <c r="AJ17" s="7">
        <f t="shared" si="9"/>
        <v>0.12644776738244445</v>
      </c>
      <c r="AK17" s="7">
        <f>IFERROR(AC17/'2020'!AC17*100-100,"")</f>
        <v>0.68779601229658738</v>
      </c>
      <c r="AL17" s="7">
        <f>IFERROR(AD17/'2020'!AD17*100-100,"")</f>
        <v>0.43802737574046091</v>
      </c>
      <c r="AM17" s="7">
        <f>IFERROR(AE17/'2020'!AE17*100-100,"")</f>
        <v>0.29208613490008872</v>
      </c>
      <c r="AN17" s="7">
        <f>IFERROR(AF17/'2020'!AF17*100-100,"")</f>
        <v>0.40535323223768671</v>
      </c>
    </row>
    <row r="18" spans="1:40" ht="12" customHeight="1" x14ac:dyDescent="0.2">
      <c r="A18" s="3" t="s">
        <v>34</v>
      </c>
      <c r="B18" s="3" t="s">
        <v>305</v>
      </c>
      <c r="C18" s="20">
        <f>IFERROR('2020'!O18,"")</f>
        <v>103.32940000000001</v>
      </c>
      <c r="D18" s="7">
        <v>103.32989999999999</v>
      </c>
      <c r="E18" s="106">
        <v>103.3338</v>
      </c>
      <c r="F18" s="108">
        <v>103.3338</v>
      </c>
      <c r="G18" s="183">
        <v>103.3338</v>
      </c>
      <c r="H18" s="106">
        <v>103.262</v>
      </c>
      <c r="I18" s="106">
        <v>103.2878</v>
      </c>
      <c r="J18" s="106">
        <v>103.3807</v>
      </c>
      <c r="K18" s="106">
        <v>103.3807</v>
      </c>
      <c r="L18" s="106">
        <v>103.4002</v>
      </c>
      <c r="M18" s="7">
        <v>103.4002</v>
      </c>
      <c r="N18" s="7">
        <v>103.35469999999999</v>
      </c>
      <c r="O18" s="7">
        <v>103.42829999999999</v>
      </c>
      <c r="P18" s="106">
        <f t="shared" si="10"/>
        <v>4.8388938674293058E-4</v>
      </c>
      <c r="Q18" s="106">
        <f t="shared" si="0"/>
        <v>3.774318953176703E-3</v>
      </c>
      <c r="R18" s="106">
        <f t="shared" si="0"/>
        <v>0</v>
      </c>
      <c r="S18" s="106">
        <f t="shared" si="1"/>
        <v>0</v>
      </c>
      <c r="T18" s="106">
        <f t="shared" si="2"/>
        <v>-6.9483557171025723E-2</v>
      </c>
      <c r="U18" s="106">
        <f t="shared" si="3"/>
        <v>2.4984989638014099E-2</v>
      </c>
      <c r="V18" s="106">
        <f t="shared" si="0"/>
        <v>8.9942858691927086E-2</v>
      </c>
      <c r="W18" s="106">
        <f t="shared" si="0"/>
        <v>0</v>
      </c>
      <c r="X18" s="106">
        <f t="shared" si="0"/>
        <v>1.8862321497152834E-2</v>
      </c>
      <c r="Y18" s="106">
        <f t="shared" si="0"/>
        <v>0</v>
      </c>
      <c r="Z18" s="106">
        <f t="shared" si="0"/>
        <v>-4.4003783358263604E-2</v>
      </c>
      <c r="AA18" s="106">
        <f t="shared" si="0"/>
        <v>7.1211081837589063E-2</v>
      </c>
      <c r="AB18" s="7">
        <f t="shared" si="4"/>
        <v>103.35215833333336</v>
      </c>
      <c r="AC18" s="7">
        <f t="shared" si="5"/>
        <v>103.3325</v>
      </c>
      <c r="AD18" s="7">
        <f t="shared" si="6"/>
        <v>103.29453333333333</v>
      </c>
      <c r="AE18" s="7">
        <f t="shared" si="7"/>
        <v>103.38720000000001</v>
      </c>
      <c r="AF18" s="7">
        <f t="shared" si="8"/>
        <v>103.3944</v>
      </c>
      <c r="AG18" s="7">
        <f>IFERROR(AC18/'2020'!AF18*100-100,"")</f>
        <v>-2.9797810247927714E-2</v>
      </c>
      <c r="AH18" s="7">
        <f t="shared" si="11"/>
        <v>-3.6742231792189273E-2</v>
      </c>
      <c r="AI18" s="7">
        <f t="shared" si="9"/>
        <v>8.9711104427607324E-2</v>
      </c>
      <c r="AJ18" s="7">
        <f t="shared" si="9"/>
        <v>6.9641116114951274E-3</v>
      </c>
      <c r="AK18" s="7">
        <f>IFERROR(AC18/'2020'!AC18*100-100,"")</f>
        <v>-0.13010214308818036</v>
      </c>
      <c r="AL18" s="7">
        <f>IFERROR(AD18/'2020'!AD18*100-100,"")</f>
        <v>-0.40502172950256465</v>
      </c>
      <c r="AM18" s="7">
        <f>IFERROR(AE18/'2020'!AE18*100-100,"")</f>
        <v>-0.14934382399383139</v>
      </c>
      <c r="AN18" s="7">
        <f>IFERROR(AF18/'2020'!AF18*100-100,"")</f>
        <v>3.0088048659450806E-2</v>
      </c>
    </row>
    <row r="19" spans="1:40" ht="12" customHeight="1" x14ac:dyDescent="0.2">
      <c r="A19" s="3"/>
      <c r="B19" s="3" t="s">
        <v>306</v>
      </c>
      <c r="C19" s="20">
        <f>IFERROR('2020'!O19,"")</f>
        <v>106.3514</v>
      </c>
      <c r="D19" s="7">
        <v>106.50579999999999</v>
      </c>
      <c r="E19" s="106">
        <v>106.50579999999999</v>
      </c>
      <c r="F19" s="108">
        <v>106.5444</v>
      </c>
      <c r="G19" s="183">
        <v>106.5444</v>
      </c>
      <c r="H19" s="106">
        <v>106.6793</v>
      </c>
      <c r="I19" s="106">
        <v>106.6793</v>
      </c>
      <c r="J19" s="106">
        <v>106.82429999999999</v>
      </c>
      <c r="K19" s="106">
        <v>106.8934</v>
      </c>
      <c r="L19" s="106">
        <v>106.8934</v>
      </c>
      <c r="M19" s="7">
        <v>106.7811</v>
      </c>
      <c r="N19" s="7">
        <v>106.90519999999999</v>
      </c>
      <c r="O19" s="7">
        <v>106.7611</v>
      </c>
      <c r="P19" s="106">
        <f t="shared" si="10"/>
        <v>0.14517909496254333</v>
      </c>
      <c r="Q19" s="106">
        <f t="shared" si="0"/>
        <v>0</v>
      </c>
      <c r="R19" s="106">
        <f t="shared" si="0"/>
        <v>3.6242157704080569E-2</v>
      </c>
      <c r="S19" s="106">
        <f t="shared" si="1"/>
        <v>0</v>
      </c>
      <c r="T19" s="106">
        <f t="shared" si="2"/>
        <v>0.12661388116129046</v>
      </c>
      <c r="U19" s="106">
        <f t="shared" si="3"/>
        <v>0</v>
      </c>
      <c r="V19" s="106">
        <f t="shared" si="0"/>
        <v>0.13592140180898582</v>
      </c>
      <c r="W19" s="106">
        <f t="shared" si="0"/>
        <v>6.4685656727931473E-2</v>
      </c>
      <c r="X19" s="106">
        <f t="shared" si="0"/>
        <v>0</v>
      </c>
      <c r="Y19" s="106">
        <f t="shared" si="0"/>
        <v>-0.1050579362243127</v>
      </c>
      <c r="Z19" s="106">
        <f t="shared" si="0"/>
        <v>0.11621906873031662</v>
      </c>
      <c r="AA19" s="106">
        <f t="shared" si="0"/>
        <v>-0.1347923206729007</v>
      </c>
      <c r="AB19" s="7">
        <f t="shared" si="4"/>
        <v>106.70979166666666</v>
      </c>
      <c r="AC19" s="7">
        <f t="shared" si="5"/>
        <v>106.51866666666666</v>
      </c>
      <c r="AD19" s="7">
        <f t="shared" si="6"/>
        <v>106.63433333333334</v>
      </c>
      <c r="AE19" s="7">
        <f t="shared" si="7"/>
        <v>106.87036666666665</v>
      </c>
      <c r="AF19" s="7">
        <f t="shared" si="8"/>
        <v>106.81580000000001</v>
      </c>
      <c r="AG19" s="7">
        <f>IFERROR(AC19/'2020'!AF19*100-100,"")</f>
        <v>1.126690035053457E-2</v>
      </c>
      <c r="AH19" s="7">
        <f t="shared" si="11"/>
        <v>0.10858816608046595</v>
      </c>
      <c r="AI19" s="7">
        <f t="shared" si="9"/>
        <v>0.22134834621742527</v>
      </c>
      <c r="AJ19" s="7">
        <f t="shared" si="9"/>
        <v>-5.1058743755262981E-2</v>
      </c>
      <c r="AK19" s="7">
        <f>IFERROR(AC19/'2020'!AC19*100-100,"")</f>
        <v>1.6847156592793908</v>
      </c>
      <c r="AL19" s="7">
        <f>IFERROR(AD19/'2020'!AD19*100-100,"")</f>
        <v>1.2727192720588931</v>
      </c>
      <c r="AM19" s="7">
        <f>IFERROR(AE19/'2020'!AE19*100-100,"")</f>
        <v>0.38637710718771245</v>
      </c>
      <c r="AN19" s="7">
        <f>IFERROR(AF19/'2020'!AF19*100-100,"")</f>
        <v>0.29024787180773615</v>
      </c>
    </row>
    <row r="20" spans="1:40" ht="12" customHeight="1" x14ac:dyDescent="0.2">
      <c r="A20" s="3"/>
      <c r="B20" s="3" t="s">
        <v>307</v>
      </c>
      <c r="C20" s="20">
        <f>IFERROR('2020'!O20,"")</f>
        <v>100</v>
      </c>
      <c r="D20" s="7">
        <v>100</v>
      </c>
      <c r="E20" s="106">
        <v>100</v>
      </c>
      <c r="F20" s="108">
        <v>100</v>
      </c>
      <c r="G20" s="183">
        <v>100</v>
      </c>
      <c r="H20" s="106">
        <v>100</v>
      </c>
      <c r="I20" s="106">
        <v>100</v>
      </c>
      <c r="J20" s="106">
        <v>100</v>
      </c>
      <c r="K20" s="106">
        <v>100</v>
      </c>
      <c r="L20" s="106">
        <v>100</v>
      </c>
      <c r="M20" s="7">
        <v>100</v>
      </c>
      <c r="N20" s="7">
        <v>100</v>
      </c>
      <c r="O20" s="7">
        <v>100</v>
      </c>
      <c r="P20" s="106">
        <f t="shared" si="10"/>
        <v>0</v>
      </c>
      <c r="Q20" s="106">
        <f t="shared" si="0"/>
        <v>0</v>
      </c>
      <c r="R20" s="106">
        <f t="shared" si="0"/>
        <v>0</v>
      </c>
      <c r="S20" s="106">
        <f t="shared" si="1"/>
        <v>0</v>
      </c>
      <c r="T20" s="106">
        <f t="shared" si="2"/>
        <v>0</v>
      </c>
      <c r="U20" s="106">
        <f t="shared" si="3"/>
        <v>0</v>
      </c>
      <c r="V20" s="106">
        <f t="shared" si="0"/>
        <v>0</v>
      </c>
      <c r="W20" s="106">
        <f t="shared" si="0"/>
        <v>0</v>
      </c>
      <c r="X20" s="106">
        <f t="shared" si="0"/>
        <v>0</v>
      </c>
      <c r="Y20" s="106">
        <f t="shared" si="0"/>
        <v>0</v>
      </c>
      <c r="Z20" s="106">
        <f t="shared" si="0"/>
        <v>0</v>
      </c>
      <c r="AA20" s="106">
        <f t="shared" si="0"/>
        <v>0</v>
      </c>
      <c r="AB20" s="7">
        <f t="shared" si="4"/>
        <v>100</v>
      </c>
      <c r="AC20" s="7">
        <f t="shared" si="5"/>
        <v>100</v>
      </c>
      <c r="AD20" s="7">
        <f t="shared" si="6"/>
        <v>100</v>
      </c>
      <c r="AE20" s="7">
        <f t="shared" si="7"/>
        <v>100</v>
      </c>
      <c r="AF20" s="7">
        <f t="shared" si="8"/>
        <v>100</v>
      </c>
      <c r="AG20" s="7">
        <f>IFERROR(AC20/'2020'!AF20*100-100,"")</f>
        <v>0</v>
      </c>
      <c r="AH20" s="7">
        <f t="shared" si="11"/>
        <v>0</v>
      </c>
      <c r="AI20" s="7">
        <f t="shared" si="9"/>
        <v>0</v>
      </c>
      <c r="AJ20" s="7">
        <f t="shared" si="9"/>
        <v>0</v>
      </c>
      <c r="AK20" s="7">
        <f>IFERROR(AC20/'2020'!AC20*100-100,"")</f>
        <v>0</v>
      </c>
      <c r="AL20" s="7">
        <f>IFERROR(AD20/'2020'!AD20*100-100,"")</f>
        <v>0</v>
      </c>
      <c r="AM20" s="7">
        <f>IFERROR(AE20/'2020'!AE20*100-100,"")</f>
        <v>0</v>
      </c>
      <c r="AN20" s="7">
        <f>IFERROR(AF20/'2020'!AF20*100-100,"")</f>
        <v>0</v>
      </c>
    </row>
    <row r="21" spans="1:40" ht="12" customHeight="1" x14ac:dyDescent="0.2">
      <c r="A21" s="3"/>
      <c r="B21" s="3" t="s">
        <v>308</v>
      </c>
      <c r="C21" s="20">
        <f>IFERROR('2020'!O21,"")</f>
        <v>103.8621</v>
      </c>
      <c r="D21" s="7">
        <v>104.1605</v>
      </c>
      <c r="E21" s="106">
        <v>104.21720000000001</v>
      </c>
      <c r="F21" s="108">
        <v>104.23609999999999</v>
      </c>
      <c r="G21" s="183">
        <v>104.23609999999999</v>
      </c>
      <c r="H21" s="106">
        <v>104.6681</v>
      </c>
      <c r="I21" s="106">
        <v>104.6681</v>
      </c>
      <c r="J21" s="106">
        <v>104.76600000000001</v>
      </c>
      <c r="K21" s="106">
        <v>104.96380000000001</v>
      </c>
      <c r="L21" s="106">
        <v>104.96380000000001</v>
      </c>
      <c r="M21" s="7">
        <v>105.0861</v>
      </c>
      <c r="N21" s="7">
        <v>105.13120000000001</v>
      </c>
      <c r="O21" s="7">
        <v>105.1712</v>
      </c>
      <c r="P21" s="106">
        <f t="shared" si="10"/>
        <v>0.28730403101803859</v>
      </c>
      <c r="Q21" s="106">
        <f t="shared" si="0"/>
        <v>5.4435222565189179E-2</v>
      </c>
      <c r="R21" s="106">
        <f t="shared" si="0"/>
        <v>1.8135202250675775E-2</v>
      </c>
      <c r="S21" s="106">
        <f t="shared" si="1"/>
        <v>0</v>
      </c>
      <c r="T21" s="106">
        <f t="shared" si="2"/>
        <v>0.41444374837509201</v>
      </c>
      <c r="U21" s="106">
        <f t="shared" si="3"/>
        <v>0</v>
      </c>
      <c r="V21" s="106">
        <f t="shared" si="0"/>
        <v>9.3533750970948404E-2</v>
      </c>
      <c r="W21" s="106">
        <f t="shared" si="0"/>
        <v>0.18880171047858596</v>
      </c>
      <c r="X21" s="106">
        <f t="shared" si="0"/>
        <v>0</v>
      </c>
      <c r="Y21" s="106">
        <f t="shared" si="0"/>
        <v>0.11651636087870543</v>
      </c>
      <c r="Z21" s="106">
        <f t="shared" si="0"/>
        <v>4.2917188857515498E-2</v>
      </c>
      <c r="AA21" s="106">
        <f t="shared" si="0"/>
        <v>3.8047696592428792E-2</v>
      </c>
      <c r="AB21" s="7">
        <f t="shared" si="4"/>
        <v>104.68901666666666</v>
      </c>
      <c r="AC21" s="7">
        <f t="shared" si="5"/>
        <v>104.20459999999999</v>
      </c>
      <c r="AD21" s="7">
        <f t="shared" si="6"/>
        <v>104.52409999999999</v>
      </c>
      <c r="AE21" s="7">
        <f t="shared" si="7"/>
        <v>104.89786666666667</v>
      </c>
      <c r="AF21" s="7">
        <f t="shared" si="8"/>
        <v>105.12950000000001</v>
      </c>
      <c r="AG21" s="7">
        <f>IFERROR(AC21/'2020'!AF21*100-100,"")</f>
        <v>0.39052953827210501</v>
      </c>
      <c r="AH21" s="7">
        <f t="shared" si="11"/>
        <v>0.30660834550491245</v>
      </c>
      <c r="AI21" s="7">
        <f t="shared" si="9"/>
        <v>0.35758898346571755</v>
      </c>
      <c r="AJ21" s="7">
        <f t="shared" si="9"/>
        <v>0.22081796388613384</v>
      </c>
      <c r="AK21" s="7">
        <f>IFERROR(AC21/'2020'!AC21*100-100,"")</f>
        <v>2.0682421958897947</v>
      </c>
      <c r="AL21" s="7">
        <f>IFERROR(AD21/'2020'!AD21*100-100,"")</f>
        <v>1.4309955995243513</v>
      </c>
      <c r="AM21" s="7">
        <f>IFERROR(AE21/'2020'!AE21*100-100,"")</f>
        <v>1.3372473641958464</v>
      </c>
      <c r="AN21" s="7">
        <f>IFERROR(AF21/'2020'!AF21*100-100,"")</f>
        <v>1.2815765819721889</v>
      </c>
    </row>
    <row r="22" spans="1:40" ht="12" customHeight="1" x14ac:dyDescent="0.2">
      <c r="A22" s="3"/>
      <c r="B22" s="3" t="s">
        <v>309</v>
      </c>
      <c r="C22" s="20">
        <f>IFERROR('2020'!O22,"")</f>
        <v>110.9473</v>
      </c>
      <c r="D22" s="7">
        <v>111.1876</v>
      </c>
      <c r="E22" s="106">
        <v>111.5936</v>
      </c>
      <c r="F22" s="108">
        <v>111.8783</v>
      </c>
      <c r="G22" s="183">
        <v>111.96980000000001</v>
      </c>
      <c r="H22" s="106">
        <v>111.9207</v>
      </c>
      <c r="I22" s="106">
        <v>112.0942</v>
      </c>
      <c r="J22" s="106">
        <v>112.3818</v>
      </c>
      <c r="K22" s="106">
        <v>112.6258</v>
      </c>
      <c r="L22" s="106">
        <v>112.5401</v>
      </c>
      <c r="M22" s="7">
        <v>112.6658</v>
      </c>
      <c r="N22" s="7">
        <v>113.0167</v>
      </c>
      <c r="O22" s="7">
        <v>113.2529</v>
      </c>
      <c r="P22" s="106">
        <f t="shared" si="10"/>
        <v>0.21658931763097655</v>
      </c>
      <c r="Q22" s="106">
        <f t="shared" si="0"/>
        <v>0.36514863168193301</v>
      </c>
      <c r="R22" s="106">
        <f t="shared" si="0"/>
        <v>0.25512215754308443</v>
      </c>
      <c r="S22" s="106">
        <f t="shared" si="1"/>
        <v>8.1785297059397521E-2</v>
      </c>
      <c r="T22" s="106">
        <f t="shared" si="2"/>
        <v>-4.3851109852838022E-2</v>
      </c>
      <c r="U22" s="106">
        <f t="shared" si="3"/>
        <v>0.15502047431799326</v>
      </c>
      <c r="V22" s="106">
        <f t="shared" si="0"/>
        <v>0.25656992065601969</v>
      </c>
      <c r="W22" s="106">
        <f t="shared" si="0"/>
        <v>0.21711700649036914</v>
      </c>
      <c r="X22" s="106">
        <f t="shared" si="0"/>
        <v>-7.6092689241718858E-2</v>
      </c>
      <c r="Y22" s="106">
        <f t="shared" si="0"/>
        <v>0.11169352079835448</v>
      </c>
      <c r="Z22" s="106">
        <f t="shared" si="0"/>
        <v>0.31145209992740774</v>
      </c>
      <c r="AA22" s="106">
        <f t="shared" si="0"/>
        <v>0.20899566170309924</v>
      </c>
      <c r="AB22" s="7">
        <f t="shared" si="4"/>
        <v>112.26060833333332</v>
      </c>
      <c r="AC22" s="7">
        <f t="shared" si="5"/>
        <v>111.55316666666666</v>
      </c>
      <c r="AD22" s="7">
        <f t="shared" si="6"/>
        <v>111.99489999999999</v>
      </c>
      <c r="AE22" s="7">
        <f t="shared" si="7"/>
        <v>112.51589999999999</v>
      </c>
      <c r="AF22" s="7">
        <f t="shared" si="8"/>
        <v>112.97846666666668</v>
      </c>
      <c r="AG22" s="7">
        <f>IFERROR(AC22/'2020'!AF22*100-100,"")</f>
        <v>0.68329721593687509</v>
      </c>
      <c r="AH22" s="7">
        <f t="shared" si="11"/>
        <v>0.3959845753668958</v>
      </c>
      <c r="AI22" s="7">
        <f t="shared" si="9"/>
        <v>0.4651997546316835</v>
      </c>
      <c r="AJ22" s="7">
        <f t="shared" si="9"/>
        <v>0.41111226650339461</v>
      </c>
      <c r="AK22" s="7">
        <f>IFERROR(AC22/'2020'!AC22*100-100,"")</f>
        <v>2.6187287196369482</v>
      </c>
      <c r="AL22" s="7">
        <f>IFERROR(AD22/'2020'!AD22*100-100,"")</f>
        <v>1.8132060771918646</v>
      </c>
      <c r="AM22" s="7">
        <f>IFERROR(AE22/'2020'!AE22*100-100,"")</f>
        <v>1.7172875968550727</v>
      </c>
      <c r="AN22" s="7">
        <f>IFERROR(AF22/'2020'!AF22*100-100,"")</f>
        <v>1.9697143371171677</v>
      </c>
    </row>
    <row r="23" spans="1:40" s="46" customFormat="1" ht="12" customHeight="1" x14ac:dyDescent="0.2">
      <c r="A23" s="54" t="s">
        <v>36</v>
      </c>
      <c r="B23" s="54" t="s">
        <v>37</v>
      </c>
      <c r="C23" s="20">
        <f>IFERROR('2020'!O23,"")</f>
        <v>104.2276</v>
      </c>
      <c r="D23" s="20">
        <v>104.6437</v>
      </c>
      <c r="E23" s="105">
        <v>104.779</v>
      </c>
      <c r="F23" s="107">
        <v>105.0947</v>
      </c>
      <c r="G23" s="182">
        <v>105.4123</v>
      </c>
      <c r="H23" s="105">
        <v>105.8026</v>
      </c>
      <c r="I23" s="105">
        <v>105.9875</v>
      </c>
      <c r="J23" s="105">
        <v>106.1207</v>
      </c>
      <c r="K23" s="105">
        <v>106.2465</v>
      </c>
      <c r="L23" s="105">
        <v>106.4937</v>
      </c>
      <c r="M23" s="20">
        <v>106.7418</v>
      </c>
      <c r="N23" s="20">
        <v>107.215</v>
      </c>
      <c r="O23" s="20">
        <v>107.39239999999999</v>
      </c>
      <c r="P23" s="105">
        <f t="shared" si="10"/>
        <v>0.3992224708234744</v>
      </c>
      <c r="Q23" s="105">
        <f t="shared" si="10"/>
        <v>0.12929588690002447</v>
      </c>
      <c r="R23" s="105">
        <f t="shared" si="10"/>
        <v>0.30130083318222489</v>
      </c>
      <c r="S23" s="105">
        <f t="shared" si="1"/>
        <v>0.30220363158180419</v>
      </c>
      <c r="T23" s="105">
        <f t="shared" si="2"/>
        <v>0.37026039655714271</v>
      </c>
      <c r="U23" s="105">
        <f t="shared" si="3"/>
        <v>0.17475941044926913</v>
      </c>
      <c r="V23" s="105">
        <f t="shared" si="10"/>
        <v>0.12567519754689727</v>
      </c>
      <c r="W23" s="105">
        <f t="shared" si="10"/>
        <v>0.11854426139292684</v>
      </c>
      <c r="X23" s="105">
        <f t="shared" si="10"/>
        <v>0.23266648783726396</v>
      </c>
      <c r="Y23" s="105">
        <f t="shared" si="10"/>
        <v>0.23297152789318432</v>
      </c>
      <c r="Z23" s="105">
        <f t="shared" si="10"/>
        <v>0.443312741587647</v>
      </c>
      <c r="AA23" s="105">
        <f t="shared" si="10"/>
        <v>0.16546192230563861</v>
      </c>
      <c r="AB23" s="20">
        <f t="shared" si="4"/>
        <v>105.99415833333332</v>
      </c>
      <c r="AC23" s="20">
        <f t="shared" si="5"/>
        <v>104.83913333333334</v>
      </c>
      <c r="AD23" s="20">
        <f t="shared" si="6"/>
        <v>105.73413333333333</v>
      </c>
      <c r="AE23" s="20">
        <f t="shared" si="7"/>
        <v>106.28696666666667</v>
      </c>
      <c r="AF23" s="20">
        <f t="shared" si="8"/>
        <v>107.1164</v>
      </c>
      <c r="AG23" s="20">
        <f>IFERROR(AC23/'2020'!AF23*100-100,"")</f>
        <v>0.7006069237202297</v>
      </c>
      <c r="AH23" s="20">
        <f t="shared" si="11"/>
        <v>0.85368885791375249</v>
      </c>
      <c r="AI23" s="20">
        <f t="shared" si="9"/>
        <v>0.5228522861113305</v>
      </c>
      <c r="AJ23" s="20">
        <f t="shared" si="9"/>
        <v>0.78037162913358316</v>
      </c>
      <c r="AK23" s="20">
        <f>IFERROR(AC23/'2020'!AC23*100-100,"")</f>
        <v>1.2855221384581199</v>
      </c>
      <c r="AL23" s="20">
        <f>IFERROR(AD23/'2020'!AD23*100-100,"")</f>
        <v>1.7372171938445007</v>
      </c>
      <c r="AM23" s="20">
        <f>IFERROR(AE23/'2020'!AE23*100-100,"")</f>
        <v>2.3192643404924951</v>
      </c>
      <c r="AN23" s="20">
        <f>IFERROR(AF23/'2020'!AF23*100-100,"")</f>
        <v>2.8879784535035498</v>
      </c>
    </row>
    <row r="24" spans="1:40" ht="12" customHeight="1" x14ac:dyDescent="0.2">
      <c r="A24" s="3" t="s">
        <v>38</v>
      </c>
      <c r="B24" s="3" t="s">
        <v>39</v>
      </c>
      <c r="C24" s="20">
        <f>IFERROR('2020'!O24,"")</f>
        <v>98.483519999999999</v>
      </c>
      <c r="D24" s="7">
        <v>98.517150000000001</v>
      </c>
      <c r="E24" s="106">
        <v>98.526390000000006</v>
      </c>
      <c r="F24" s="108">
        <v>98.598380000000006</v>
      </c>
      <c r="G24" s="183">
        <v>98.601429999999993</v>
      </c>
      <c r="H24" s="106">
        <v>98.601429999999993</v>
      </c>
      <c r="I24" s="106">
        <v>98.939089999999993</v>
      </c>
      <c r="J24" s="106">
        <v>98.967650000000006</v>
      </c>
      <c r="K24" s="106">
        <v>99.031220000000005</v>
      </c>
      <c r="L24" s="106">
        <v>99.074070000000006</v>
      </c>
      <c r="M24" s="7">
        <v>99.078140000000005</v>
      </c>
      <c r="N24" s="7">
        <v>99.116749999999996</v>
      </c>
      <c r="O24" s="7">
        <v>100.3879</v>
      </c>
      <c r="P24" s="106">
        <f t="shared" si="10"/>
        <v>3.414784524355241E-2</v>
      </c>
      <c r="Q24" s="106">
        <f t="shared" si="10"/>
        <v>9.3790776529942832E-3</v>
      </c>
      <c r="R24" s="106">
        <f t="shared" si="10"/>
        <v>7.3066718470045089E-2</v>
      </c>
      <c r="S24" s="106">
        <f t="shared" si="1"/>
        <v>3.0933571119504677E-3</v>
      </c>
      <c r="T24" s="106">
        <f t="shared" si="2"/>
        <v>0</v>
      </c>
      <c r="U24" s="106">
        <f t="shared" si="3"/>
        <v>0.3424493944966116</v>
      </c>
      <c r="V24" s="106">
        <f t="shared" si="10"/>
        <v>2.8866244878543057E-2</v>
      </c>
      <c r="W24" s="106">
        <f t="shared" si="10"/>
        <v>6.4233110516425995E-2</v>
      </c>
      <c r="X24" s="106">
        <f t="shared" si="10"/>
        <v>4.3269183192933269E-2</v>
      </c>
      <c r="Y24" s="106">
        <f t="shared" si="10"/>
        <v>4.1080375521147516E-3</v>
      </c>
      <c r="Z24" s="106">
        <f t="shared" si="10"/>
        <v>3.8969241852939263E-2</v>
      </c>
      <c r="AA24" s="106">
        <f t="shared" si="10"/>
        <v>1.2824774823629923</v>
      </c>
      <c r="AB24" s="7">
        <f t="shared" si="4"/>
        <v>98.953299999999999</v>
      </c>
      <c r="AC24" s="7">
        <f t="shared" si="5"/>
        <v>98.547306666666671</v>
      </c>
      <c r="AD24" s="7">
        <f t="shared" si="6"/>
        <v>98.713983333333317</v>
      </c>
      <c r="AE24" s="7">
        <f t="shared" si="7"/>
        <v>99.024313333333339</v>
      </c>
      <c r="AF24" s="7">
        <f t="shared" si="8"/>
        <v>99.527596666666668</v>
      </c>
      <c r="AG24" s="7">
        <f>IFERROR(AC24/'2020'!AF24*100-100,"")</f>
        <v>-0.53913534539429975</v>
      </c>
      <c r="AH24" s="7">
        <f t="shared" si="11"/>
        <v>0.16913366007091213</v>
      </c>
      <c r="AI24" s="7">
        <f t="shared" si="9"/>
        <v>0.31437288773173577</v>
      </c>
      <c r="AJ24" s="7">
        <f t="shared" si="9"/>
        <v>0.50824218456249071</v>
      </c>
      <c r="AK24" s="7">
        <f>IFERROR(AC24/'2020'!AC24*100-100,"")</f>
        <v>-2.3171767125190144</v>
      </c>
      <c r="AL24" s="7">
        <f>IFERROR(AD24/'2020'!AD24*100-100,"")</f>
        <v>-2.0276348136721083</v>
      </c>
      <c r="AM24" s="7">
        <f>IFERROR(AE24/'2020'!AE24*100-100,"")</f>
        <v>-0.37948444655006597</v>
      </c>
      <c r="AN24" s="7">
        <f>IFERROR(AF24/'2020'!AF24*100-100,"")</f>
        <v>0.45024218617086831</v>
      </c>
    </row>
    <row r="25" spans="1:40" ht="12" customHeight="1" x14ac:dyDescent="0.2">
      <c r="A25" s="3" t="s">
        <v>40</v>
      </c>
      <c r="B25" s="3" t="s">
        <v>310</v>
      </c>
      <c r="C25" s="20">
        <f>IFERROR('2020'!O25,"")</f>
        <v>104.617</v>
      </c>
      <c r="D25" s="7">
        <v>104.8261</v>
      </c>
      <c r="E25" s="106">
        <v>105.2119</v>
      </c>
      <c r="F25" s="108">
        <v>106.29559999999999</v>
      </c>
      <c r="G25" s="183">
        <v>106.027</v>
      </c>
      <c r="H25" s="106">
        <v>106.1164</v>
      </c>
      <c r="I25" s="106">
        <v>106.4755</v>
      </c>
      <c r="J25" s="106">
        <v>106.9182</v>
      </c>
      <c r="K25" s="106">
        <v>107.3018</v>
      </c>
      <c r="L25" s="106">
        <v>108.1585</v>
      </c>
      <c r="M25" s="7">
        <v>108.9684</v>
      </c>
      <c r="N25" s="7">
        <v>110.65430000000001</v>
      </c>
      <c r="O25" s="7">
        <v>111.0218</v>
      </c>
      <c r="P25" s="106">
        <f t="shared" si="10"/>
        <v>0.19987191374251267</v>
      </c>
      <c r="Q25" s="106">
        <f t="shared" si="10"/>
        <v>0.36803811264560693</v>
      </c>
      <c r="R25" s="106">
        <f t="shared" si="10"/>
        <v>1.0300165665670988</v>
      </c>
      <c r="S25" s="106">
        <f t="shared" si="1"/>
        <v>-0.25269155073209504</v>
      </c>
      <c r="T25" s="106">
        <f t="shared" si="2"/>
        <v>8.4318145378063036E-2</v>
      </c>
      <c r="U25" s="106">
        <f t="shared" si="3"/>
        <v>0.33840198122061338</v>
      </c>
      <c r="V25" s="106">
        <f t="shared" si="10"/>
        <v>0.41577639926555321</v>
      </c>
      <c r="W25" s="106">
        <f t="shared" si="10"/>
        <v>0.35877895437820939</v>
      </c>
      <c r="X25" s="106">
        <f t="shared" si="10"/>
        <v>0.79840226352214927</v>
      </c>
      <c r="Y25" s="106">
        <f t="shared" si="10"/>
        <v>0.74880846165581261</v>
      </c>
      <c r="Z25" s="106">
        <f t="shared" si="10"/>
        <v>1.547145778042065</v>
      </c>
      <c r="AA25" s="106">
        <f t="shared" si="10"/>
        <v>0.33211542615151757</v>
      </c>
      <c r="AB25" s="7">
        <f t="shared" si="4"/>
        <v>107.33129166666664</v>
      </c>
      <c r="AC25" s="7">
        <f t="shared" si="5"/>
        <v>105.44453333333333</v>
      </c>
      <c r="AD25" s="7">
        <f t="shared" si="6"/>
        <v>106.2063</v>
      </c>
      <c r="AE25" s="7">
        <f t="shared" si="7"/>
        <v>107.45950000000001</v>
      </c>
      <c r="AF25" s="7">
        <f t="shared" si="8"/>
        <v>110.21483333333333</v>
      </c>
      <c r="AG25" s="7">
        <f>IFERROR(AC25/'2020'!AF25*100-100,"")</f>
        <v>1.0486476955178006</v>
      </c>
      <c r="AH25" s="7">
        <f t="shared" si="11"/>
        <v>0.72243353219512585</v>
      </c>
      <c r="AI25" s="7">
        <f t="shared" si="9"/>
        <v>1.1799676667015149</v>
      </c>
      <c r="AJ25" s="7">
        <f t="shared" si="9"/>
        <v>2.564066772442942</v>
      </c>
      <c r="AK25" s="7">
        <f>IFERROR(AC25/'2020'!AC25*100-100,"")</f>
        <v>1.8259572267755004</v>
      </c>
      <c r="AL25" s="7">
        <f>IFERROR(AD25/'2020'!AD25*100-100,"")</f>
        <v>1.9147383128065911</v>
      </c>
      <c r="AM25" s="7">
        <f>IFERROR(AE25/'2020'!AE25*100-100,"")</f>
        <v>3.0582266664961821</v>
      </c>
      <c r="AN25" s="7">
        <f>IFERROR(AF25/'2020'!AF25*100-100,"")</f>
        <v>5.6200782748359046</v>
      </c>
    </row>
    <row r="26" spans="1:40" ht="12" customHeight="1" x14ac:dyDescent="0.2">
      <c r="A26" s="3" t="s">
        <v>41</v>
      </c>
      <c r="B26" s="3" t="s">
        <v>311</v>
      </c>
      <c r="C26" s="20">
        <f>IFERROR('2020'!O26,"")</f>
        <v>99.861599999999996</v>
      </c>
      <c r="D26" s="7">
        <v>101.1477</v>
      </c>
      <c r="E26" s="106">
        <v>101.1477</v>
      </c>
      <c r="F26" s="108">
        <v>101.1477</v>
      </c>
      <c r="G26" s="183">
        <v>101.1477</v>
      </c>
      <c r="H26" s="106">
        <v>101.31019999999999</v>
      </c>
      <c r="I26" s="106">
        <v>101.31019999999999</v>
      </c>
      <c r="J26" s="106">
        <v>101.31019999999999</v>
      </c>
      <c r="K26" s="106">
        <v>101.446</v>
      </c>
      <c r="L26" s="106">
        <v>101.446</v>
      </c>
      <c r="M26" s="7">
        <v>101.446</v>
      </c>
      <c r="N26" s="7">
        <v>101.446</v>
      </c>
      <c r="O26" s="7">
        <v>101.446</v>
      </c>
      <c r="P26" s="106">
        <f t="shared" si="10"/>
        <v>1.2878824292821207</v>
      </c>
      <c r="Q26" s="106">
        <f t="shared" si="10"/>
        <v>0</v>
      </c>
      <c r="R26" s="106">
        <f t="shared" si="10"/>
        <v>0</v>
      </c>
      <c r="S26" s="106">
        <f t="shared" si="1"/>
        <v>0</v>
      </c>
      <c r="T26" s="106">
        <f t="shared" si="2"/>
        <v>0.16065614937363648</v>
      </c>
      <c r="U26" s="106">
        <f t="shared" si="3"/>
        <v>0</v>
      </c>
      <c r="V26" s="106">
        <f t="shared" si="10"/>
        <v>0</v>
      </c>
      <c r="W26" s="106">
        <f t="shared" si="10"/>
        <v>0.13404375867385454</v>
      </c>
      <c r="X26" s="106">
        <f t="shared" si="10"/>
        <v>0</v>
      </c>
      <c r="Y26" s="106">
        <f t="shared" si="10"/>
        <v>0</v>
      </c>
      <c r="Z26" s="106">
        <f t="shared" si="10"/>
        <v>0</v>
      </c>
      <c r="AA26" s="106">
        <f t="shared" si="10"/>
        <v>0</v>
      </c>
      <c r="AB26" s="7">
        <f t="shared" si="4"/>
        <v>101.31261666666666</v>
      </c>
      <c r="AC26" s="7">
        <f t="shared" si="5"/>
        <v>101.1477</v>
      </c>
      <c r="AD26" s="7">
        <f t="shared" si="6"/>
        <v>101.25603333333333</v>
      </c>
      <c r="AE26" s="7">
        <f t="shared" si="7"/>
        <v>101.40073333333332</v>
      </c>
      <c r="AF26" s="7">
        <f t="shared" si="8"/>
        <v>101.44599999999998</v>
      </c>
      <c r="AG26" s="7">
        <f>IFERROR(AC26/'2020'!AF26*100-100,"")</f>
        <v>1.2878824292821207</v>
      </c>
      <c r="AH26" s="7">
        <f t="shared" si="11"/>
        <v>0.10710409958242906</v>
      </c>
      <c r="AI26" s="7">
        <f t="shared" si="9"/>
        <v>0.14290506475167319</v>
      </c>
      <c r="AJ26" s="7">
        <f t="shared" si="9"/>
        <v>4.4641360253152129E-2</v>
      </c>
      <c r="AK26" s="7">
        <f>IFERROR(AC26/'2020'!AC26*100-100,"")</f>
        <v>1.2277608078320696</v>
      </c>
      <c r="AL26" s="7">
        <f>IFERROR(AD26/'2020'!AD26*100-100,"")</f>
        <v>1.3963659037441261</v>
      </c>
      <c r="AM26" s="7">
        <f>IFERROR(AE26/'2020'!AE26*100-100,"")</f>
        <v>1.5412664460947099</v>
      </c>
      <c r="AN26" s="7">
        <f>IFERROR(AF26/'2020'!AF26*100-100,"")</f>
        <v>1.5865958486545253</v>
      </c>
    </row>
    <row r="27" spans="1:40" ht="12" customHeight="1" x14ac:dyDescent="0.2">
      <c r="A27" s="3" t="s">
        <v>42</v>
      </c>
      <c r="B27" s="3" t="s">
        <v>312</v>
      </c>
      <c r="C27" s="20">
        <f>IFERROR('2020'!O27,"")</f>
        <v>103.7007</v>
      </c>
      <c r="D27" s="7">
        <v>103.9525</v>
      </c>
      <c r="E27" s="106">
        <v>104.17919999999999</v>
      </c>
      <c r="F27" s="108">
        <v>104.27200000000001</v>
      </c>
      <c r="G27" s="183">
        <v>104.675</v>
      </c>
      <c r="H27" s="106">
        <v>104.71510000000001</v>
      </c>
      <c r="I27" s="106">
        <v>104.9102</v>
      </c>
      <c r="J27" s="106">
        <v>105.0908</v>
      </c>
      <c r="K27" s="106">
        <v>105.101</v>
      </c>
      <c r="L27" s="106">
        <v>105.10639999999999</v>
      </c>
      <c r="M27" s="7">
        <v>105.15389999999999</v>
      </c>
      <c r="N27" s="7">
        <v>105.1657</v>
      </c>
      <c r="O27" s="7">
        <v>105.1793</v>
      </c>
      <c r="P27" s="106">
        <f t="shared" si="10"/>
        <v>0.2428141757962976</v>
      </c>
      <c r="Q27" s="106">
        <f t="shared" si="10"/>
        <v>0.21808037324740326</v>
      </c>
      <c r="R27" s="106">
        <f t="shared" si="10"/>
        <v>8.9077282221410314E-2</v>
      </c>
      <c r="S27" s="106">
        <f t="shared" si="1"/>
        <v>0.38648918213901595</v>
      </c>
      <c r="T27" s="106">
        <f t="shared" si="2"/>
        <v>3.8309051827084772E-2</v>
      </c>
      <c r="U27" s="106">
        <f t="shared" si="3"/>
        <v>0.18631505866871123</v>
      </c>
      <c r="V27" s="106">
        <f t="shared" si="10"/>
        <v>0.17214722686640016</v>
      </c>
      <c r="W27" s="106">
        <f t="shared" si="10"/>
        <v>9.7058924282578118E-3</v>
      </c>
      <c r="X27" s="106">
        <f t="shared" si="10"/>
        <v>5.1379149579986461E-3</v>
      </c>
      <c r="Y27" s="106">
        <f t="shared" si="10"/>
        <v>4.5192300373713579E-2</v>
      </c>
      <c r="Z27" s="106">
        <f t="shared" si="10"/>
        <v>1.1221647509046306E-2</v>
      </c>
      <c r="AA27" s="106">
        <f t="shared" si="10"/>
        <v>1.2931973067267677E-2</v>
      </c>
      <c r="AB27" s="7">
        <f t="shared" si="4"/>
        <v>104.79175833333335</v>
      </c>
      <c r="AC27" s="7">
        <f t="shared" si="5"/>
        <v>104.13456666666667</v>
      </c>
      <c r="AD27" s="7">
        <f t="shared" si="6"/>
        <v>104.76676666666667</v>
      </c>
      <c r="AE27" s="7">
        <f t="shared" si="7"/>
        <v>105.0994</v>
      </c>
      <c r="AF27" s="7">
        <f t="shared" si="8"/>
        <v>105.16629999999999</v>
      </c>
      <c r="AG27" s="7">
        <f>IFERROR(AC27/'2020'!AF27*100-100,"")</f>
        <v>0.44175845586451601</v>
      </c>
      <c r="AH27" s="7">
        <f t="shared" si="11"/>
        <v>0.60709908365362253</v>
      </c>
      <c r="AI27" s="7">
        <f t="shared" si="9"/>
        <v>0.31749890152825344</v>
      </c>
      <c r="AJ27" s="7">
        <f t="shared" si="9"/>
        <v>6.3654026569111011E-2</v>
      </c>
      <c r="AK27" s="7">
        <f>IFERROR(AC27/'2020'!AC27*100-100,"")</f>
        <v>0.94458186575675995</v>
      </c>
      <c r="AL27" s="7">
        <f>IFERROR(AD27/'2020'!AD27*100-100,"")</f>
        <v>1.1875928611786719</v>
      </c>
      <c r="AM27" s="7">
        <f>IFERROR(AE27/'2020'!AE27*100-100,"")</f>
        <v>1.4497454089142963</v>
      </c>
      <c r="AN27" s="7">
        <f>IFERROR(AF27/'2020'!AF27*100-100,"")</f>
        <v>1.4369045785659722</v>
      </c>
    </row>
    <row r="28" spans="1:40" ht="12" customHeight="1" x14ac:dyDescent="0.2">
      <c r="A28" s="3" t="s">
        <v>44</v>
      </c>
      <c r="B28" s="3" t="s">
        <v>313</v>
      </c>
      <c r="C28" s="20">
        <f>IFERROR('2020'!O28,"")</f>
        <v>105.4705</v>
      </c>
      <c r="D28" s="7">
        <v>105.6003</v>
      </c>
      <c r="E28" s="106">
        <v>105.8828</v>
      </c>
      <c r="F28" s="108">
        <v>105.9222</v>
      </c>
      <c r="G28" s="183">
        <v>106.23739999999999</v>
      </c>
      <c r="H28" s="106">
        <v>106.262</v>
      </c>
      <c r="I28" s="106">
        <v>106.28570000000001</v>
      </c>
      <c r="J28" s="106">
        <v>106.2993</v>
      </c>
      <c r="K28" s="106">
        <v>106.32389999999999</v>
      </c>
      <c r="L28" s="106">
        <v>106.4937</v>
      </c>
      <c r="M28" s="7">
        <v>106.6807</v>
      </c>
      <c r="N28" s="7">
        <v>106.83750000000001</v>
      </c>
      <c r="O28" s="7">
        <v>106.96040000000001</v>
      </c>
      <c r="P28" s="106">
        <f t="shared" si="10"/>
        <v>0.12306758761928904</v>
      </c>
      <c r="Q28" s="106">
        <f t="shared" si="10"/>
        <v>0.26751817939911859</v>
      </c>
      <c r="R28" s="106">
        <f t="shared" si="10"/>
        <v>3.7210953998197738E-2</v>
      </c>
      <c r="S28" s="106">
        <f t="shared" si="1"/>
        <v>0.29757690078189114</v>
      </c>
      <c r="T28" s="106">
        <f t="shared" si="2"/>
        <v>2.3155687168554095E-2</v>
      </c>
      <c r="U28" s="106">
        <f t="shared" si="3"/>
        <v>2.2303363384850172E-2</v>
      </c>
      <c r="V28" s="106">
        <f t="shared" si="10"/>
        <v>1.2795700644588237E-2</v>
      </c>
      <c r="W28" s="106">
        <f t="shared" si="10"/>
        <v>2.3142203194169042E-2</v>
      </c>
      <c r="X28" s="106">
        <f t="shared" si="10"/>
        <v>0.15970068818018035</v>
      </c>
      <c r="Y28" s="106">
        <f t="shared" si="10"/>
        <v>0.17559724190256532</v>
      </c>
      <c r="Z28" s="106">
        <f t="shared" si="10"/>
        <v>0.14698066285654932</v>
      </c>
      <c r="AA28" s="106">
        <f t="shared" si="10"/>
        <v>0.11503451503452311</v>
      </c>
      <c r="AB28" s="7">
        <f t="shared" si="4"/>
        <v>106.31549166666667</v>
      </c>
      <c r="AC28" s="7">
        <f t="shared" si="5"/>
        <v>105.80176666666667</v>
      </c>
      <c r="AD28" s="7">
        <f t="shared" si="6"/>
        <v>106.2617</v>
      </c>
      <c r="AE28" s="7">
        <f t="shared" si="7"/>
        <v>106.3723</v>
      </c>
      <c r="AF28" s="7">
        <f t="shared" si="8"/>
        <v>106.82620000000001</v>
      </c>
      <c r="AG28" s="7">
        <f>IFERROR(AC28/'2020'!AF28*100-100,"")</f>
        <v>0.39359705770067421</v>
      </c>
      <c r="AH28" s="7">
        <f t="shared" si="11"/>
        <v>0.43471233782170771</v>
      </c>
      <c r="AI28" s="7">
        <f t="shared" si="9"/>
        <v>0.10408265630982783</v>
      </c>
      <c r="AJ28" s="7">
        <f t="shared" si="9"/>
        <v>0.42670883303269136</v>
      </c>
      <c r="AK28" s="7">
        <f>IFERROR(AC28/'2020'!AC28*100-100,"")</f>
        <v>0.75988550971837299</v>
      </c>
      <c r="AL28" s="7">
        <f>IFERROR(AD28/'2020'!AD28*100-100,"")</f>
        <v>1.0219282970639938</v>
      </c>
      <c r="AM28" s="7">
        <f>IFERROR(AE28/'2020'!AE28*100-100,"")</f>
        <v>1.0812043578864632</v>
      </c>
      <c r="AN28" s="7">
        <f>IFERROR(AF28/'2020'!AF28*100-100,"")</f>
        <v>1.3656653937915735</v>
      </c>
    </row>
    <row r="29" spans="1:40" ht="12" customHeight="1" x14ac:dyDescent="0.2">
      <c r="A29" s="3" t="s">
        <v>46</v>
      </c>
      <c r="B29" s="3" t="s">
        <v>70</v>
      </c>
      <c r="C29" s="20">
        <f>IFERROR('2020'!O29,"")</f>
        <v>105.7042</v>
      </c>
      <c r="D29" s="7">
        <v>106.1298</v>
      </c>
      <c r="E29" s="106">
        <v>106.1298</v>
      </c>
      <c r="F29" s="108">
        <v>106.148</v>
      </c>
      <c r="G29" s="183">
        <v>106.93640000000001</v>
      </c>
      <c r="H29" s="106">
        <v>107.7105</v>
      </c>
      <c r="I29" s="106">
        <v>107.8377</v>
      </c>
      <c r="J29" s="106">
        <v>107.8377</v>
      </c>
      <c r="K29" s="106">
        <v>107.8377</v>
      </c>
      <c r="L29" s="106">
        <v>107.8377</v>
      </c>
      <c r="M29" s="7">
        <v>107.8663</v>
      </c>
      <c r="N29" s="7">
        <v>107.8663</v>
      </c>
      <c r="O29" s="7">
        <v>107.8663</v>
      </c>
      <c r="P29" s="106">
        <f t="shared" si="10"/>
        <v>0.40263300795994894</v>
      </c>
      <c r="Q29" s="106">
        <f t="shared" si="10"/>
        <v>0</v>
      </c>
      <c r="R29" s="106">
        <f t="shared" si="10"/>
        <v>1.7148812114967882E-2</v>
      </c>
      <c r="S29" s="106">
        <f t="shared" si="1"/>
        <v>0.74273655650603132</v>
      </c>
      <c r="T29" s="106">
        <f t="shared" si="2"/>
        <v>0.72388821766955402</v>
      </c>
      <c r="U29" s="106">
        <f t="shared" si="3"/>
        <v>0.11809433620678078</v>
      </c>
      <c r="V29" s="106">
        <f t="shared" si="10"/>
        <v>0</v>
      </c>
      <c r="W29" s="106">
        <f t="shared" si="10"/>
        <v>0</v>
      </c>
      <c r="X29" s="106">
        <f t="shared" si="10"/>
        <v>0</v>
      </c>
      <c r="Y29" s="106">
        <f t="shared" si="10"/>
        <v>2.6521337157589642E-2</v>
      </c>
      <c r="Z29" s="106">
        <f t="shared" si="10"/>
        <v>0</v>
      </c>
      <c r="AA29" s="106">
        <f t="shared" si="10"/>
        <v>0</v>
      </c>
      <c r="AB29" s="7">
        <f t="shared" si="4"/>
        <v>107.33368333333333</v>
      </c>
      <c r="AC29" s="7">
        <f t="shared" si="5"/>
        <v>106.13586666666667</v>
      </c>
      <c r="AD29" s="7">
        <f t="shared" si="6"/>
        <v>107.49486666666667</v>
      </c>
      <c r="AE29" s="7">
        <f t="shared" si="7"/>
        <v>107.8377</v>
      </c>
      <c r="AF29" s="7">
        <f t="shared" si="8"/>
        <v>107.86629999999998</v>
      </c>
      <c r="AG29" s="7">
        <f>IFERROR(AC29/'2020'!AF29*100-100,"")</f>
        <v>0.56039606712121781</v>
      </c>
      <c r="AH29" s="7">
        <f t="shared" si="11"/>
        <v>1.2804342609912425</v>
      </c>
      <c r="AI29" s="7">
        <f t="shared" si="9"/>
        <v>0.31892995820574299</v>
      </c>
      <c r="AJ29" s="7">
        <f t="shared" si="9"/>
        <v>2.6521337157589642E-2</v>
      </c>
      <c r="AK29" s="7">
        <f>IFERROR(AC29/'2020'!AC29*100-100,"")</f>
        <v>1.5062828365955738</v>
      </c>
      <c r="AL29" s="7">
        <f>IFERROR(AD29/'2020'!AD29*100-100,"")</f>
        <v>2.3152589952891702</v>
      </c>
      <c r="AM29" s="7">
        <f>IFERROR(AE29/'2020'!AE29*100-100,"")</f>
        <v>2.6415730080409503</v>
      </c>
      <c r="AN29" s="7">
        <f>IFERROR(AF29/'2020'!AF29*100-100,"")</f>
        <v>2.1999272344150711</v>
      </c>
    </row>
    <row r="30" spans="1:40" s="46" customFormat="1" ht="12" customHeight="1" x14ac:dyDescent="0.2">
      <c r="A30" s="54" t="s">
        <v>47</v>
      </c>
      <c r="B30" s="54" t="s">
        <v>48</v>
      </c>
      <c r="C30" s="20">
        <f>IFERROR('2020'!O30,"")</f>
        <v>98.682919999999996</v>
      </c>
      <c r="D30" s="20">
        <v>98.279910000000001</v>
      </c>
      <c r="E30" s="105">
        <v>97.786969999999997</v>
      </c>
      <c r="F30" s="107">
        <v>97.494410000000002</v>
      </c>
      <c r="G30" s="183">
        <v>96.069630000000004</v>
      </c>
      <c r="H30" s="105">
        <v>96.390529999999998</v>
      </c>
      <c r="I30" s="105">
        <v>97.440510000000003</v>
      </c>
      <c r="J30" s="105">
        <v>97.250889999999998</v>
      </c>
      <c r="K30" s="105">
        <v>96.35154</v>
      </c>
      <c r="L30" s="105">
        <v>96.324169999999995</v>
      </c>
      <c r="M30" s="20">
        <v>96.580470000000005</v>
      </c>
      <c r="N30" s="20">
        <v>97.640469999999993</v>
      </c>
      <c r="O30" s="20">
        <v>99.177279999999996</v>
      </c>
      <c r="P30" s="105">
        <f t="shared" si="10"/>
        <v>-0.40838880730322558</v>
      </c>
      <c r="Q30" s="105">
        <f t="shared" si="10"/>
        <v>-0.50156741087776879</v>
      </c>
      <c r="R30" s="105">
        <f t="shared" si="10"/>
        <v>-0.29918096449863185</v>
      </c>
      <c r="S30" s="105">
        <f t="shared" si="1"/>
        <v>-1.4613966072516291</v>
      </c>
      <c r="T30" s="105">
        <f t="shared" si="2"/>
        <v>0.33402855824466826</v>
      </c>
      <c r="U30" s="105">
        <f t="shared" si="3"/>
        <v>1.0892978801963409</v>
      </c>
      <c r="V30" s="105">
        <f t="shared" si="10"/>
        <v>-0.19460078770113398</v>
      </c>
      <c r="W30" s="105">
        <f t="shared" si="10"/>
        <v>-0.92477302778411286</v>
      </c>
      <c r="X30" s="105">
        <f t="shared" si="10"/>
        <v>-2.84063959953329E-2</v>
      </c>
      <c r="Y30" s="105">
        <f t="shared" si="10"/>
        <v>0.26608067321008377</v>
      </c>
      <c r="Z30" s="105">
        <f t="shared" si="10"/>
        <v>1.097530380624562</v>
      </c>
      <c r="AA30" s="105">
        <f t="shared" si="10"/>
        <v>1.5739477698130742</v>
      </c>
      <c r="AB30" s="20">
        <f>(AB7/AB10)*100</f>
        <v>97.233470070246625</v>
      </c>
      <c r="AC30" s="20">
        <f t="shared" ref="AC30:AF30" si="12">(AC7/AC10)*100</f>
        <v>97.853407383859718</v>
      </c>
      <c r="AD30" s="20">
        <f t="shared" si="12"/>
        <v>96.631188579868748</v>
      </c>
      <c r="AE30" s="20">
        <f t="shared" si="12"/>
        <v>96.642712971366151</v>
      </c>
      <c r="AF30" s="20">
        <f t="shared" si="12"/>
        <v>97.801715195871537</v>
      </c>
      <c r="AG30" s="20">
        <f>IFERROR(AC30/'2020'!AF30*100-100,"")</f>
        <v>-1.6493948847070072</v>
      </c>
      <c r="AH30" s="20">
        <f t="shared" si="11"/>
        <v>-1.2490303982940958</v>
      </c>
      <c r="AI30" s="20">
        <f t="shared" si="9"/>
        <v>1.192616138409619E-2</v>
      </c>
      <c r="AJ30" s="20">
        <f t="shared" si="9"/>
        <v>1.1992649925388434</v>
      </c>
      <c r="AK30" s="20">
        <f>IFERROR(AC30/'2020'!AC30*100-100,"")</f>
        <v>-3.4216606899043853</v>
      </c>
      <c r="AL30" s="20">
        <f>IFERROR(AD30/'2020'!AD30*100-100,"")</f>
        <v>-4.0706753243342035</v>
      </c>
      <c r="AM30" s="20">
        <f>IFERROR(AE30/'2020'!AE30*100-100,"")</f>
        <v>-3.7314457015837093</v>
      </c>
      <c r="AN30" s="20">
        <f>IFERROR(AF30/'2020'!AF30*100-100,"")</f>
        <v>-1.701349723115726</v>
      </c>
    </row>
    <row r="31" spans="1:40" s="46" customFormat="1" x14ac:dyDescent="0.2">
      <c r="A31" s="54" t="s">
        <v>314</v>
      </c>
      <c r="B31" s="46" t="s">
        <v>72</v>
      </c>
      <c r="C31" s="20">
        <f>IFERROR('2020'!O31,"")</f>
        <v>100.2538</v>
      </c>
      <c r="D31" s="20">
        <v>100.2993</v>
      </c>
      <c r="E31" s="105">
        <v>99.834389999999999</v>
      </c>
      <c r="F31" s="107">
        <v>99.350480000000005</v>
      </c>
      <c r="G31" s="183">
        <v>97.681749999999994</v>
      </c>
      <c r="H31" s="105">
        <v>97.584299999999999</v>
      </c>
      <c r="I31" s="105">
        <v>97.648340000000005</v>
      </c>
      <c r="J31" s="105">
        <v>97.683499999999995</v>
      </c>
      <c r="K31" s="105">
        <v>96.430729999999997</v>
      </c>
      <c r="L31" s="105">
        <v>96.136700000000005</v>
      </c>
      <c r="M31" s="20">
        <v>96.524090000000001</v>
      </c>
      <c r="N31" s="20">
        <v>97.923670000000001</v>
      </c>
      <c r="O31" s="20">
        <v>99.100059999999999</v>
      </c>
      <c r="P31" s="105">
        <f t="shared" si="10"/>
        <v>4.5384813343730457E-2</v>
      </c>
      <c r="Q31" s="105">
        <f t="shared" si="10"/>
        <v>-0.46352267662885538</v>
      </c>
      <c r="R31" s="105">
        <f t="shared" si="10"/>
        <v>-0.48471273275670512</v>
      </c>
      <c r="S31" s="105">
        <f t="shared" si="1"/>
        <v>-1.6796395950980951</v>
      </c>
      <c r="T31" s="105">
        <f t="shared" si="2"/>
        <v>-9.9762749950727425E-2</v>
      </c>
      <c r="U31" s="105">
        <f t="shared" si="3"/>
        <v>6.5625310628860234E-2</v>
      </c>
      <c r="V31" s="105">
        <f t="shared" si="10"/>
        <v>3.6006756489655345E-2</v>
      </c>
      <c r="W31" s="105">
        <f t="shared" si="10"/>
        <v>-1.2824786171666602</v>
      </c>
      <c r="X31" s="105">
        <f t="shared" si="10"/>
        <v>-0.30491317446211497</v>
      </c>
      <c r="Y31" s="105">
        <f t="shared" si="10"/>
        <v>0.40295745537343919</v>
      </c>
      <c r="Z31" s="105">
        <f t="shared" si="10"/>
        <v>1.4499799998114469</v>
      </c>
      <c r="AA31" s="105">
        <f t="shared" si="10"/>
        <v>1.2013336509957071</v>
      </c>
      <c r="AB31" s="20">
        <f>(AB7/AB23)*100</f>
        <v>98.010707980054576</v>
      </c>
      <c r="AC31" s="20">
        <f t="shared" ref="AC31:AF31" si="13">(AC7/AC23)*100</f>
        <v>99.827354543818572</v>
      </c>
      <c r="AD31" s="20">
        <f t="shared" si="13"/>
        <v>97.638101098856751</v>
      </c>
      <c r="AE31" s="20">
        <f t="shared" si="13"/>
        <v>96.749460344620488</v>
      </c>
      <c r="AF31" s="20">
        <f t="shared" si="13"/>
        <v>97.851962911374912</v>
      </c>
      <c r="AG31" s="20">
        <f>IFERROR(AC31/'2020'!AF31*100-100,"")</f>
        <v>-0.80649715171486491</v>
      </c>
      <c r="AH31" s="20">
        <f t="shared" si="11"/>
        <v>-2.1930396282322135</v>
      </c>
      <c r="AI31" s="20">
        <f t="shared" si="9"/>
        <v>-0.91013727657048094</v>
      </c>
      <c r="AJ31" s="20">
        <f t="shared" si="9"/>
        <v>1.1395438928830401</v>
      </c>
      <c r="AK31" s="20">
        <f>IFERROR(AC31/'2020'!AC31*100-100,"")</f>
        <v>-2.4852467991102856</v>
      </c>
      <c r="AL31" s="20">
        <f>IFERROR(AD31/'2020'!AD31*100-100,"")</f>
        <v>-3.4868629554855772</v>
      </c>
      <c r="AM31" s="20">
        <f>IFERROR(AE31/'2020'!AE31*100-100,"")</f>
        <v>-4.0687922087170847</v>
      </c>
      <c r="AN31" s="20">
        <f>IFERROR(AF31/'2020'!AF31*100-100,"")</f>
        <v>-2.7693460763878193</v>
      </c>
    </row>
    <row r="32" spans="1:40" s="46" customFormat="1" x14ac:dyDescent="0.2">
      <c r="A32" s="188"/>
      <c r="B32" s="189" t="s">
        <v>52</v>
      </c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 t="str">
        <f t="shared" si="5"/>
        <v/>
      </c>
      <c r="AD32" s="191" t="str">
        <f t="shared" si="6"/>
        <v/>
      </c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</row>
    <row r="33" spans="1:40" s="46" customFormat="1" x14ac:dyDescent="0.2">
      <c r="A33" s="54" t="s">
        <v>14</v>
      </c>
      <c r="B33" s="54" t="s">
        <v>15</v>
      </c>
      <c r="C33" s="20">
        <f>IFERROR('2020'!O33,"")</f>
        <v>111.3026</v>
      </c>
      <c r="D33" s="109">
        <v>114.7229</v>
      </c>
      <c r="E33" s="109">
        <v>110.05289999999999</v>
      </c>
      <c r="F33" s="110">
        <v>110.2731</v>
      </c>
      <c r="G33" s="182">
        <v>105.33839999999999</v>
      </c>
      <c r="H33" s="105">
        <v>101.8867</v>
      </c>
      <c r="I33" s="105">
        <v>97.674880000000002</v>
      </c>
      <c r="J33" s="156">
        <v>100.9419</v>
      </c>
      <c r="K33" s="105">
        <v>101.06059999999999</v>
      </c>
      <c r="L33" s="109">
        <v>100.0222</v>
      </c>
      <c r="M33" s="109">
        <v>102.3751</v>
      </c>
      <c r="N33" s="109">
        <v>105.2526</v>
      </c>
      <c r="O33" s="109">
        <v>105.1153</v>
      </c>
      <c r="P33" s="105">
        <f t="shared" ref="P33:AA54" si="14">D33/C33*100-100</f>
        <v>3.0729740365454035</v>
      </c>
      <c r="Q33" s="105">
        <f t="shared" si="14"/>
        <v>-4.0706781296497923</v>
      </c>
      <c r="R33" s="105">
        <f t="shared" si="14"/>
        <v>0.2000855952001217</v>
      </c>
      <c r="S33" s="105">
        <f t="shared" ref="S33:S58" si="15">G33/F33*100-100</f>
        <v>-4.4749807523321721</v>
      </c>
      <c r="T33" s="105">
        <f t="shared" ref="T33:T58" si="16">H33/G33*100-100</f>
        <v>-3.2767727628291112</v>
      </c>
      <c r="U33" s="105">
        <f t="shared" ref="U33:U58" si="17">I33/H33*100-100</f>
        <v>-4.1338270843986606</v>
      </c>
      <c r="V33" s="105">
        <f t="shared" ref="V33:V50" si="18">J37/I33*100-100</f>
        <v>8.2712361663510592</v>
      </c>
      <c r="W33" s="105">
        <f t="shared" ref="W33:W50" si="19">K33/J37*100-100</f>
        <v>-4.4378547153861092</v>
      </c>
      <c r="X33" s="105">
        <f t="shared" si="14"/>
        <v>-1.0275023104948815</v>
      </c>
      <c r="Y33" s="105">
        <f t="shared" si="14"/>
        <v>2.352377772134588</v>
      </c>
      <c r="Z33" s="105">
        <f t="shared" si="14"/>
        <v>2.8107420652092117</v>
      </c>
      <c r="AA33" s="105">
        <f t="shared" si="14"/>
        <v>-0.13044808394280949</v>
      </c>
      <c r="AB33" s="109">
        <f t="shared" ref="AB33:AB56" si="20">AVERAGE(D33:O33)</f>
        <v>104.559715</v>
      </c>
      <c r="AC33" s="109">
        <f t="shared" si="5"/>
        <v>111.68296666666667</v>
      </c>
      <c r="AD33" s="109">
        <f t="shared" si="6"/>
        <v>101.63332666666668</v>
      </c>
      <c r="AE33" s="109">
        <f t="shared" ref="AE33:AE56" si="21">IFERROR(AVERAGE(J33:L33),"")</f>
        <v>100.67489999999999</v>
      </c>
      <c r="AF33" s="109">
        <f t="shared" ref="AF33:AF56" si="22">IFERROR(AVERAGE(M33:O33),"")</f>
        <v>104.24766666666666</v>
      </c>
      <c r="AG33" s="109">
        <f>IFERROR(AC33/'2020'!AF33*100-100,"")</f>
        <v>2.3228164901982922</v>
      </c>
      <c r="AH33" s="109">
        <f t="shared" ref="AH33:AJ50" si="23">IFERROR(AD33/AC33*100-100,"")</f>
        <v>-8.9983641193867498</v>
      </c>
      <c r="AI33" s="109">
        <f t="shared" si="23"/>
        <v>-0.94302400413410226</v>
      </c>
      <c r="AJ33" s="109">
        <f t="shared" si="23"/>
        <v>3.5488157094436303</v>
      </c>
      <c r="AK33" s="109">
        <f>IFERROR(AC33/'2020'!AC33*100-100,"")</f>
        <v>3.9393662552571698</v>
      </c>
      <c r="AL33" s="109">
        <f>IFERROR(AD33/'2020'!AD33*100-100,"")</f>
        <v>1.4168051681927523</v>
      </c>
      <c r="AM33" s="109">
        <f>IFERROR(AE33/'2020'!AE33*100-100,"")</f>
        <v>-3.0356042121484563</v>
      </c>
      <c r="AN33" s="109">
        <f>IFERROR(AF33/'2020'!AF33*100-100,"")</f>
        <v>-4.4893309675271809</v>
      </c>
    </row>
    <row r="34" spans="1:40" ht="12" customHeight="1" x14ac:dyDescent="0.2">
      <c r="A34" s="3" t="s">
        <v>315</v>
      </c>
      <c r="B34" s="3" t="s">
        <v>50</v>
      </c>
      <c r="C34" s="7">
        <f>IFERROR('2020'!O34,"")</f>
        <v>111.5886</v>
      </c>
      <c r="D34" s="7">
        <v>115.24299999999999</v>
      </c>
      <c r="E34" s="7">
        <v>110.09699999999999</v>
      </c>
      <c r="F34" s="108">
        <v>110.3249</v>
      </c>
      <c r="G34" s="183">
        <v>104.9438</v>
      </c>
      <c r="H34" s="106">
        <v>101.14700000000001</v>
      </c>
      <c r="I34" s="106">
        <v>96.608670000000004</v>
      </c>
      <c r="J34" s="68">
        <v>100.3098</v>
      </c>
      <c r="K34" s="106">
        <v>100.46380000000001</v>
      </c>
      <c r="L34" s="7">
        <v>99.124210000000005</v>
      </c>
      <c r="M34" s="7">
        <v>101.5658</v>
      </c>
      <c r="N34" s="7">
        <v>104.63290000000001</v>
      </c>
      <c r="O34" s="7">
        <v>104.4854</v>
      </c>
      <c r="P34" s="106">
        <f t="shared" si="14"/>
        <v>3.2748865027431009</v>
      </c>
      <c r="Q34" s="106">
        <f t="shared" si="14"/>
        <v>-4.4653471360516477</v>
      </c>
      <c r="R34" s="106">
        <f t="shared" si="14"/>
        <v>0.20699928245093702</v>
      </c>
      <c r="S34" s="106">
        <f t="shared" si="15"/>
        <v>-4.8775027215071276</v>
      </c>
      <c r="T34" s="106">
        <f t="shared" si="16"/>
        <v>-3.6179364574181534</v>
      </c>
      <c r="U34" s="106">
        <f t="shared" si="17"/>
        <v>-4.4868656509832334</v>
      </c>
      <c r="V34" s="106">
        <f t="shared" si="18"/>
        <v>10.058341554645153</v>
      </c>
      <c r="W34" s="106">
        <f t="shared" si="19"/>
        <v>-5.5133321232173813</v>
      </c>
      <c r="X34" s="106">
        <f t="shared" si="14"/>
        <v>-1.3334056645279162</v>
      </c>
      <c r="Y34" s="106">
        <f t="shared" si="14"/>
        <v>2.4631621275972719</v>
      </c>
      <c r="Z34" s="106">
        <f t="shared" si="14"/>
        <v>3.0198157253721263</v>
      </c>
      <c r="AA34" s="106">
        <f t="shared" si="14"/>
        <v>-0.14096904510914499</v>
      </c>
      <c r="AB34" s="7">
        <f t="shared" si="20"/>
        <v>104.07885666666668</v>
      </c>
      <c r="AC34" s="7">
        <f t="shared" si="5"/>
        <v>111.8883</v>
      </c>
      <c r="AD34" s="7">
        <f t="shared" si="6"/>
        <v>100.89982333333334</v>
      </c>
      <c r="AE34" s="7">
        <f t="shared" si="21"/>
        <v>99.965936666666664</v>
      </c>
      <c r="AF34" s="7">
        <f t="shared" si="22"/>
        <v>103.56136666666667</v>
      </c>
      <c r="AG34" s="7">
        <f>IFERROR(AC34/'2020'!AF34*100-100,"")</f>
        <v>2.4520871187136919</v>
      </c>
      <c r="AH34" s="7">
        <f t="shared" si="23"/>
        <v>-9.820934509387186</v>
      </c>
      <c r="AI34" s="7">
        <f t="shared" si="23"/>
        <v>-0.92555827732371654</v>
      </c>
      <c r="AJ34" s="7">
        <f t="shared" si="23"/>
        <v>3.5966551406294087</v>
      </c>
      <c r="AK34" s="7">
        <f>IFERROR(AC34/'2020'!AC34*100-100,"")</f>
        <v>4.122398445739293</v>
      </c>
      <c r="AL34" s="7">
        <f>IFERROR(AD34/'2020'!AD34*100-100,"")</f>
        <v>1.2232586375492787</v>
      </c>
      <c r="AM34" s="7">
        <f>IFERROR(AE34/'2020'!AE34*100-100,"")</f>
        <v>-3.3819434063413638</v>
      </c>
      <c r="AN34" s="7">
        <f>IFERROR(AF34/'2020'!AF34*100-100,"")</f>
        <v>-5.1725858747841755</v>
      </c>
    </row>
    <row r="35" spans="1:40" ht="12" customHeight="1" x14ac:dyDescent="0.2">
      <c r="A35" s="3" t="s">
        <v>16</v>
      </c>
      <c r="B35" s="3" t="s">
        <v>51</v>
      </c>
      <c r="C35" s="7">
        <f>IFERROR('2020'!O35,"")</f>
        <v>106.3571</v>
      </c>
      <c r="D35" s="7">
        <v>105.6293</v>
      </c>
      <c r="E35" s="7">
        <v>109.38420000000001</v>
      </c>
      <c r="F35" s="108">
        <v>109.48439999999999</v>
      </c>
      <c r="G35" s="183">
        <v>112.3284</v>
      </c>
      <c r="H35" s="106">
        <v>114.95099999999999</v>
      </c>
      <c r="I35" s="106">
        <v>116.5806</v>
      </c>
      <c r="J35" s="68">
        <v>112.1807</v>
      </c>
      <c r="K35" s="106">
        <v>111.7788</v>
      </c>
      <c r="L35" s="7">
        <v>116.1785</v>
      </c>
      <c r="M35" s="7">
        <v>117.0604</v>
      </c>
      <c r="N35" s="7">
        <v>116.72029999999999</v>
      </c>
      <c r="O35" s="7">
        <v>116.72029999999999</v>
      </c>
      <c r="P35" s="106">
        <f t="shared" si="14"/>
        <v>-0.68429846244397652</v>
      </c>
      <c r="Q35" s="106">
        <f t="shared" si="14"/>
        <v>3.5547901955234096</v>
      </c>
      <c r="R35" s="106">
        <f t="shared" si="14"/>
        <v>9.1603723389653169E-2</v>
      </c>
      <c r="S35" s="106">
        <f t="shared" si="15"/>
        <v>2.5976303473371587</v>
      </c>
      <c r="T35" s="106">
        <f t="shared" si="16"/>
        <v>2.3347612892198129</v>
      </c>
      <c r="U35" s="106">
        <f t="shared" si="17"/>
        <v>1.4176475193778231</v>
      </c>
      <c r="V35" s="106">
        <f t="shared" si="18"/>
        <v>-8.4802274134804634</v>
      </c>
      <c r="W35" s="106">
        <f t="shared" si="19"/>
        <v>4.7654841917515824</v>
      </c>
      <c r="X35" s="106">
        <f t="shared" si="14"/>
        <v>3.936077324143767</v>
      </c>
      <c r="Y35" s="106">
        <f t="shared" si="14"/>
        <v>0.75909053740579679</v>
      </c>
      <c r="Z35" s="106">
        <f t="shared" si="14"/>
        <v>-0.29053377572604688</v>
      </c>
      <c r="AA35" s="106">
        <f t="shared" si="14"/>
        <v>0</v>
      </c>
      <c r="AB35" s="7">
        <f t="shared" si="20"/>
        <v>113.24974166666665</v>
      </c>
      <c r="AC35" s="7">
        <f t="shared" si="5"/>
        <v>108.16596666666668</v>
      </c>
      <c r="AD35" s="7">
        <f t="shared" si="6"/>
        <v>114.62</v>
      </c>
      <c r="AE35" s="7">
        <f t="shared" si="21"/>
        <v>113.37933333333332</v>
      </c>
      <c r="AF35" s="7">
        <f t="shared" si="22"/>
        <v>116.83366666666666</v>
      </c>
      <c r="AG35" s="7">
        <f>IFERROR(AC35/'2020'!AF35*100-100,"")</f>
        <v>1.9849984665597731E-2</v>
      </c>
      <c r="AH35" s="7">
        <f t="shared" si="23"/>
        <v>5.9667874584088167</v>
      </c>
      <c r="AI35" s="7">
        <f t="shared" si="23"/>
        <v>-1.0824172628395416</v>
      </c>
      <c r="AJ35" s="7">
        <f t="shared" si="23"/>
        <v>3.0467045728498618</v>
      </c>
      <c r="AK35" s="7">
        <f>IFERROR(AC35/'2020'!AC35*100-100,"")</f>
        <v>0.72912491059129536</v>
      </c>
      <c r="AL35" s="7">
        <f>IFERROR(AD35/'2020'!AD35*100-100,"")</f>
        <v>4.6180601086827977</v>
      </c>
      <c r="AM35" s="7">
        <f>IFERROR(AE35/'2020'!AE35*100-100,"")</f>
        <v>2.6760716013896513</v>
      </c>
      <c r="AN35" s="7">
        <f>IFERROR(AF35/'2020'!AF35*100-100,"")</f>
        <v>8.0347744607138338</v>
      </c>
    </row>
    <row r="36" spans="1:40" ht="12" customHeight="1" x14ac:dyDescent="0.2">
      <c r="A36" s="3" t="s">
        <v>18</v>
      </c>
      <c r="B36" s="1" t="s">
        <v>73</v>
      </c>
      <c r="C36" s="7">
        <f>IFERROR('2020'!O36,"")</f>
        <v>107.005</v>
      </c>
      <c r="D36" s="7">
        <v>109.2276</v>
      </c>
      <c r="E36" s="7">
        <v>107.2422</v>
      </c>
      <c r="F36" s="108">
        <v>107.0401</v>
      </c>
      <c r="G36" s="183">
        <v>107.4098</v>
      </c>
      <c r="H36" s="106">
        <v>106.6601</v>
      </c>
      <c r="I36" s="106">
        <v>102.884</v>
      </c>
      <c r="J36" s="68">
        <v>103.3442</v>
      </c>
      <c r="K36" s="106">
        <v>100.8212</v>
      </c>
      <c r="L36" s="7">
        <v>99.011089999999996</v>
      </c>
      <c r="M36" s="7">
        <v>98.605009999999993</v>
      </c>
      <c r="N36" s="7">
        <v>97.220320000000001</v>
      </c>
      <c r="O36" s="7">
        <v>98.161799999999999</v>
      </c>
      <c r="P36" s="106">
        <f t="shared" si="14"/>
        <v>2.0770992009719151</v>
      </c>
      <c r="Q36" s="106">
        <f t="shared" si="14"/>
        <v>-1.8176724564121116</v>
      </c>
      <c r="R36" s="106">
        <f t="shared" si="14"/>
        <v>-0.18845193403342364</v>
      </c>
      <c r="S36" s="106">
        <f t="shared" si="15"/>
        <v>0.34538458017136975</v>
      </c>
      <c r="T36" s="106">
        <f t="shared" si="16"/>
        <v>-0.69798100359558646</v>
      </c>
      <c r="U36" s="106">
        <f t="shared" si="17"/>
        <v>-3.5403117004390623</v>
      </c>
      <c r="V36" s="106">
        <f t="shared" si="18"/>
        <v>7.0111970763189646</v>
      </c>
      <c r="W36" s="106">
        <f t="shared" si="19"/>
        <v>-8.4254487390256259</v>
      </c>
      <c r="X36" s="106">
        <f t="shared" si="14"/>
        <v>-1.7953664507068083</v>
      </c>
      <c r="Y36" s="106">
        <f t="shared" si="14"/>
        <v>-0.41013587467828927</v>
      </c>
      <c r="Z36" s="106">
        <f t="shared" si="14"/>
        <v>-1.4042795594260298</v>
      </c>
      <c r="AA36" s="106">
        <f t="shared" si="14"/>
        <v>0.96839837597737244</v>
      </c>
      <c r="AB36" s="7">
        <f t="shared" si="20"/>
        <v>103.13561833333334</v>
      </c>
      <c r="AC36" s="7">
        <f t="shared" si="5"/>
        <v>107.83663333333334</v>
      </c>
      <c r="AD36" s="7">
        <f t="shared" si="6"/>
        <v>105.65130000000001</v>
      </c>
      <c r="AE36" s="7">
        <f t="shared" si="21"/>
        <v>101.05883</v>
      </c>
      <c r="AF36" s="7">
        <f t="shared" si="22"/>
        <v>97.995709999999988</v>
      </c>
      <c r="AG36" s="7">
        <f>IFERROR(AC36/'2020'!AF36*100-100,"")</f>
        <v>1.4027949955255821</v>
      </c>
      <c r="AH36" s="7">
        <f t="shared" si="23"/>
        <v>-2.0265222177126532</v>
      </c>
      <c r="AI36" s="7">
        <f t="shared" si="23"/>
        <v>-4.3468182596901386</v>
      </c>
      <c r="AJ36" s="7">
        <f t="shared" si="23"/>
        <v>-3.0310265812497619</v>
      </c>
      <c r="AK36" s="7">
        <f>IFERROR(AC36/'2020'!AC36*100-100,"")</f>
        <v>2.1712267259406559</v>
      </c>
      <c r="AL36" s="7">
        <f>IFERROR(AD36/'2020'!AD36*100-100,"")</f>
        <v>0.40471837765456087</v>
      </c>
      <c r="AM36" s="7">
        <f>IFERROR(AE36/'2020'!AE36*100-100,"")</f>
        <v>-0.24624833305858829</v>
      </c>
      <c r="AN36" s="7">
        <f>IFERROR(AF36/'2020'!AF36*100-100,"")</f>
        <v>-7.8509910370195115</v>
      </c>
    </row>
    <row r="37" spans="1:40" s="46" customFormat="1" ht="12" customHeight="1" x14ac:dyDescent="0.2">
      <c r="A37" s="54" t="s">
        <v>56</v>
      </c>
      <c r="B37" s="54" t="s">
        <v>21</v>
      </c>
      <c r="C37" s="20">
        <f>IFERROR('2020'!O37,"")</f>
        <v>105.01130000000001</v>
      </c>
      <c r="D37" s="109">
        <v>105.49460000000001</v>
      </c>
      <c r="E37" s="109">
        <v>105.5544</v>
      </c>
      <c r="F37" s="110">
        <v>105.68129999999999</v>
      </c>
      <c r="G37" s="184">
        <v>105.94070000000001</v>
      </c>
      <c r="H37" s="105">
        <v>105.9791</v>
      </c>
      <c r="I37" s="105">
        <v>105.68129999999999</v>
      </c>
      <c r="J37" s="105">
        <v>105.7538</v>
      </c>
      <c r="K37" s="105">
        <v>105.6367</v>
      </c>
      <c r="L37" s="109">
        <v>105.7409</v>
      </c>
      <c r="M37" s="109">
        <v>105.88720000000001</v>
      </c>
      <c r="N37" s="109">
        <v>106.4311</v>
      </c>
      <c r="O37" s="109">
        <v>106.4787</v>
      </c>
      <c r="P37" s="105">
        <f t="shared" si="14"/>
        <v>0.46023618410590927</v>
      </c>
      <c r="Q37" s="105">
        <f t="shared" si="14"/>
        <v>5.6685365886039563E-2</v>
      </c>
      <c r="R37" s="105">
        <f t="shared" si="14"/>
        <v>0.12022236875013448</v>
      </c>
      <c r="S37" s="105">
        <f t="shared" si="15"/>
        <v>0.24545496696200075</v>
      </c>
      <c r="T37" s="105">
        <f t="shared" si="16"/>
        <v>3.6246692725256935E-2</v>
      </c>
      <c r="U37" s="105">
        <f t="shared" si="17"/>
        <v>-0.28099880070693928</v>
      </c>
      <c r="V37" s="105">
        <f t="shared" si="18"/>
        <v>4.6838939339323815E-2</v>
      </c>
      <c r="W37" s="105">
        <f t="shared" si="19"/>
        <v>-8.8999610331143231E-2</v>
      </c>
      <c r="X37" s="105">
        <f t="shared" si="14"/>
        <v>9.8639961301330459E-2</v>
      </c>
      <c r="Y37" s="105">
        <f t="shared" si="14"/>
        <v>0.13835705956731204</v>
      </c>
      <c r="Z37" s="105">
        <f t="shared" si="14"/>
        <v>0.51365981912827863</v>
      </c>
      <c r="AA37" s="105">
        <f t="shared" si="14"/>
        <v>4.4723769650033773E-2</v>
      </c>
      <c r="AB37" s="109">
        <f t="shared" si="20"/>
        <v>105.85498333333332</v>
      </c>
      <c r="AC37" s="109">
        <f t="shared" si="5"/>
        <v>105.57676666666667</v>
      </c>
      <c r="AD37" s="109">
        <f t="shared" si="6"/>
        <v>105.86703333333332</v>
      </c>
      <c r="AE37" s="109">
        <f t="shared" si="21"/>
        <v>105.71046666666666</v>
      </c>
      <c r="AF37" s="109">
        <f t="shared" si="22"/>
        <v>106.26566666666668</v>
      </c>
      <c r="AG37" s="109">
        <f>IFERROR(AC37/'2020'!AF37*100-100,"")</f>
        <v>0.81099412665830073</v>
      </c>
      <c r="AH37" s="109">
        <f t="shared" si="23"/>
        <v>0.27493422637492415</v>
      </c>
      <c r="AI37" s="109">
        <f t="shared" si="23"/>
        <v>-0.14788991599840529</v>
      </c>
      <c r="AJ37" s="109">
        <f t="shared" si="23"/>
        <v>0.52520816292553718</v>
      </c>
      <c r="AK37" s="109">
        <f>IFERROR(AC37/'2020'!AC37*100-100,"")</f>
        <v>1.6525761273371842</v>
      </c>
      <c r="AL37" s="109">
        <f>IFERROR(AD37/'2020'!AD37*100-100,"")</f>
        <v>1.6851632063628443</v>
      </c>
      <c r="AM37" s="109">
        <f>IFERROR(AE37/'2020'!AE37*100-100,"")</f>
        <v>1.386598600613425</v>
      </c>
      <c r="AN37" s="109">
        <f>IFERROR(AF37/'2020'!AF37*100-100,"")</f>
        <v>1.4687969373195102</v>
      </c>
    </row>
    <row r="38" spans="1:40" s="46" customFormat="1" ht="12" customHeight="1" x14ac:dyDescent="0.2">
      <c r="A38" s="54" t="s">
        <v>58</v>
      </c>
      <c r="B38" s="54" t="s">
        <v>23</v>
      </c>
      <c r="C38" s="20">
        <f>IFERROR('2020'!O38,"")</f>
        <v>105.5946</v>
      </c>
      <c r="D38" s="109">
        <v>106.2411</v>
      </c>
      <c r="E38" s="109">
        <v>106.3741</v>
      </c>
      <c r="F38" s="110">
        <v>106.5226</v>
      </c>
      <c r="G38" s="184">
        <v>106.83199999999999</v>
      </c>
      <c r="H38" s="105">
        <v>106.8793</v>
      </c>
      <c r="I38" s="105">
        <v>106.3267</v>
      </c>
      <c r="J38" s="106">
        <v>106.3259</v>
      </c>
      <c r="K38" s="105">
        <v>106.1195</v>
      </c>
      <c r="L38" s="109">
        <v>106.17700000000001</v>
      </c>
      <c r="M38" s="109">
        <v>106.33369999999999</v>
      </c>
      <c r="N38" s="109">
        <v>106.9413</v>
      </c>
      <c r="O38" s="109">
        <v>106.9678</v>
      </c>
      <c r="P38" s="105">
        <f t="shared" si="14"/>
        <v>0.61224721718724595</v>
      </c>
      <c r="Q38" s="105">
        <f t="shared" si="14"/>
        <v>0.12518695683685621</v>
      </c>
      <c r="R38" s="105">
        <f t="shared" si="14"/>
        <v>0.13960165115381074</v>
      </c>
      <c r="S38" s="105">
        <f t="shared" si="15"/>
        <v>0.29045479550818243</v>
      </c>
      <c r="T38" s="105">
        <f t="shared" si="16"/>
        <v>4.4275123558492169E-2</v>
      </c>
      <c r="U38" s="105">
        <f t="shared" si="17"/>
        <v>-0.5170318293626508</v>
      </c>
      <c r="V38" s="105">
        <f t="shared" si="18"/>
        <v>5.28268064371413</v>
      </c>
      <c r="W38" s="105">
        <f t="shared" si="19"/>
        <v>-5.2027092214293731</v>
      </c>
      <c r="X38" s="105">
        <f t="shared" si="14"/>
        <v>5.4184198003198958E-2</v>
      </c>
      <c r="Y38" s="105">
        <f t="shared" si="14"/>
        <v>0.14758375165995119</v>
      </c>
      <c r="Z38" s="105">
        <f t="shared" si="14"/>
        <v>0.57140868793243271</v>
      </c>
      <c r="AA38" s="105">
        <f t="shared" si="14"/>
        <v>2.477994937409278E-2</v>
      </c>
      <c r="AB38" s="109">
        <f t="shared" si="20"/>
        <v>106.50341666666667</v>
      </c>
      <c r="AC38" s="109">
        <f t="shared" si="5"/>
        <v>106.37926666666668</v>
      </c>
      <c r="AD38" s="109">
        <f t="shared" si="6"/>
        <v>106.67933333333333</v>
      </c>
      <c r="AE38" s="109">
        <f t="shared" si="21"/>
        <v>106.20746666666668</v>
      </c>
      <c r="AF38" s="109">
        <f t="shared" si="22"/>
        <v>106.74759999999999</v>
      </c>
      <c r="AG38" s="109">
        <f>IFERROR(AC38/'2020'!AF38*100-100,"")</f>
        <v>1.0965026210385247</v>
      </c>
      <c r="AH38" s="109">
        <f t="shared" si="23"/>
        <v>0.28207250911674464</v>
      </c>
      <c r="AI38" s="109">
        <f t="shared" si="23"/>
        <v>-0.44232247420617909</v>
      </c>
      <c r="AJ38" s="109">
        <f t="shared" si="23"/>
        <v>0.50856436961115037</v>
      </c>
      <c r="AK38" s="109">
        <f>IFERROR(AC38/'2020'!AC38*100-100,"")</f>
        <v>1.9077341292081087</v>
      </c>
      <c r="AL38" s="109">
        <f>IFERROR(AD38/'2020'!AD38*100-100,"")</f>
        <v>1.984217904199113</v>
      </c>
      <c r="AM38" s="109">
        <f>IFERROR(AE38/'2020'!AE38*100-100,"")</f>
        <v>1.5760394314309423</v>
      </c>
      <c r="AN38" s="109">
        <f>IFERROR(AF38/'2020'!AF38*100-100,"")</f>
        <v>1.4465446260791168</v>
      </c>
    </row>
    <row r="39" spans="1:40" ht="12" customHeight="1" x14ac:dyDescent="0.2">
      <c r="A39" s="3" t="s">
        <v>20</v>
      </c>
      <c r="B39" s="3" t="s">
        <v>301</v>
      </c>
      <c r="C39" s="20">
        <f>IFERROR('2020'!O39,"")</f>
        <v>106.16670000000001</v>
      </c>
      <c r="D39" s="7">
        <v>107.27209999999999</v>
      </c>
      <c r="E39" s="7">
        <v>107.3511</v>
      </c>
      <c r="F39" s="108">
        <v>107.5333</v>
      </c>
      <c r="G39" s="185">
        <v>107.98390000000001</v>
      </c>
      <c r="H39" s="106">
        <v>107.8485</v>
      </c>
      <c r="I39" s="106">
        <v>106.8048</v>
      </c>
      <c r="J39" s="106">
        <v>106.6943</v>
      </c>
      <c r="K39" s="106">
        <v>106.2713</v>
      </c>
      <c r="L39" s="7">
        <v>106.37139999999999</v>
      </c>
      <c r="M39" s="7">
        <v>106.6159</v>
      </c>
      <c r="N39" s="7">
        <v>107.66970000000001</v>
      </c>
      <c r="O39" s="7">
        <v>107.59910000000001</v>
      </c>
      <c r="P39" s="106">
        <f t="shared" si="14"/>
        <v>1.041192765716545</v>
      </c>
      <c r="Q39" s="106">
        <f t="shared" si="14"/>
        <v>7.3644498429700889E-2</v>
      </c>
      <c r="R39" s="106">
        <f t="shared" si="14"/>
        <v>0.16972345881876549</v>
      </c>
      <c r="S39" s="106">
        <f t="shared" si="15"/>
        <v>0.41903298792095711</v>
      </c>
      <c r="T39" s="106">
        <f t="shared" si="16"/>
        <v>-0.12538906262878413</v>
      </c>
      <c r="U39" s="106">
        <f t="shared" si="17"/>
        <v>-0.96774642206428041</v>
      </c>
      <c r="V39" s="106">
        <f t="shared" si="18"/>
        <v>0.15158494749299223</v>
      </c>
      <c r="W39" s="106">
        <f t="shared" si="19"/>
        <v>-0.65010886565633541</v>
      </c>
      <c r="X39" s="106">
        <f t="shared" si="14"/>
        <v>9.4192881803451201E-2</v>
      </c>
      <c r="Y39" s="106">
        <f t="shared" si="14"/>
        <v>0.22985501742010683</v>
      </c>
      <c r="Z39" s="106">
        <f t="shared" si="14"/>
        <v>0.98840792039463565</v>
      </c>
      <c r="AA39" s="106">
        <f t="shared" si="14"/>
        <v>-6.5570908064188416E-2</v>
      </c>
      <c r="AB39" s="7">
        <f t="shared" si="20"/>
        <v>107.16794999999998</v>
      </c>
      <c r="AC39" s="7">
        <f t="shared" si="5"/>
        <v>107.38549999999999</v>
      </c>
      <c r="AD39" s="7">
        <f t="shared" si="6"/>
        <v>107.54573333333333</v>
      </c>
      <c r="AE39" s="7">
        <f t="shared" si="21"/>
        <v>106.44566666666667</v>
      </c>
      <c r="AF39" s="7">
        <f t="shared" si="22"/>
        <v>107.2949</v>
      </c>
      <c r="AG39" s="7">
        <f>IFERROR(AC39/'2020'!AF39*100-100,"")</f>
        <v>1.8071470556633642</v>
      </c>
      <c r="AH39" s="7">
        <f t="shared" si="23"/>
        <v>0.14921319296676927</v>
      </c>
      <c r="AI39" s="7">
        <f t="shared" si="23"/>
        <v>-1.0228826682105989</v>
      </c>
      <c r="AJ39" s="7">
        <f t="shared" si="23"/>
        <v>0.79780921095895962</v>
      </c>
      <c r="AK39" s="7">
        <f>IFERROR(AC39/'2020'!AC39*100-100,"")</f>
        <v>2.5320139721949175</v>
      </c>
      <c r="AL39" s="7">
        <f>IFERROR(AD39/'2020'!AD39*100-100,"")</f>
        <v>2.7234167740160586</v>
      </c>
      <c r="AM39" s="7">
        <f>IFERROR(AE39/'2020'!AE39*100-100,"")</f>
        <v>2.0475205773053773</v>
      </c>
      <c r="AN39" s="7">
        <f>IFERROR(AF39/'2020'!AF39*100-100,"")</f>
        <v>1.7212534524930732</v>
      </c>
    </row>
    <row r="40" spans="1:40" ht="12" customHeight="1" x14ac:dyDescent="0.2">
      <c r="A40" s="3" t="s">
        <v>22</v>
      </c>
      <c r="B40" s="3" t="s">
        <v>302</v>
      </c>
      <c r="C40" s="20">
        <f>IFERROR('2020'!O40,"")</f>
        <v>107.71720000000001</v>
      </c>
      <c r="D40" s="7">
        <v>107.8608</v>
      </c>
      <c r="E40" s="7">
        <v>108.0354</v>
      </c>
      <c r="F40" s="108">
        <v>108.1495</v>
      </c>
      <c r="G40" s="183">
        <v>108.8023</v>
      </c>
      <c r="H40" s="106">
        <v>110.06789999999999</v>
      </c>
      <c r="I40" s="106">
        <v>109.926</v>
      </c>
      <c r="J40" s="106">
        <v>110.09739999999999</v>
      </c>
      <c r="K40" s="106">
        <v>109.9496</v>
      </c>
      <c r="L40" s="7">
        <v>109.9559</v>
      </c>
      <c r="M40" s="7">
        <v>110.0235</v>
      </c>
      <c r="N40" s="7">
        <v>110.1484</v>
      </c>
      <c r="O40" s="7">
        <v>110.24209999999999</v>
      </c>
      <c r="P40" s="106">
        <f t="shared" si="14"/>
        <v>0.13331204301634614</v>
      </c>
      <c r="Q40" s="106">
        <f t="shared" si="14"/>
        <v>0.16187530594989141</v>
      </c>
      <c r="R40" s="106">
        <f t="shared" si="14"/>
        <v>0.10561353037985555</v>
      </c>
      <c r="S40" s="106">
        <f t="shared" si="15"/>
        <v>0.60360889324499567</v>
      </c>
      <c r="T40" s="106">
        <f t="shared" si="16"/>
        <v>1.1632107041854738</v>
      </c>
      <c r="U40" s="106">
        <f t="shared" si="17"/>
        <v>-0.12892042094016176</v>
      </c>
      <c r="V40" s="106">
        <f t="shared" si="18"/>
        <v>-6.2873205611047496</v>
      </c>
      <c r="W40" s="106">
        <f t="shared" si="19"/>
        <v>6.7320554562168837</v>
      </c>
      <c r="X40" s="106">
        <f t="shared" si="14"/>
        <v>5.7298980623841089E-3</v>
      </c>
      <c r="Y40" s="106">
        <f t="shared" si="14"/>
        <v>6.1479193021924061E-2</v>
      </c>
      <c r="Z40" s="106">
        <f t="shared" si="14"/>
        <v>0.1135212022886094</v>
      </c>
      <c r="AA40" s="106">
        <f t="shared" si="14"/>
        <v>8.5067054991270652E-2</v>
      </c>
      <c r="AB40" s="7">
        <f t="shared" si="20"/>
        <v>109.43823333333334</v>
      </c>
      <c r="AC40" s="7">
        <f t="shared" si="5"/>
        <v>108.01523333333334</v>
      </c>
      <c r="AD40" s="7">
        <f t="shared" si="6"/>
        <v>109.59873333333333</v>
      </c>
      <c r="AE40" s="7">
        <f t="shared" si="21"/>
        <v>110.00096666666667</v>
      </c>
      <c r="AF40" s="7">
        <f t="shared" si="22"/>
        <v>110.13799999999999</v>
      </c>
      <c r="AG40" s="7">
        <f>IFERROR(AC40/'2020'!AF40*100-100,"")</f>
        <v>0.20505123033831296</v>
      </c>
      <c r="AH40" s="7">
        <f t="shared" si="23"/>
        <v>1.465996925742246</v>
      </c>
      <c r="AI40" s="7">
        <f t="shared" si="23"/>
        <v>0.36700545809229368</v>
      </c>
      <c r="AJ40" s="7">
        <f t="shared" si="23"/>
        <v>0.12457466282870655</v>
      </c>
      <c r="AK40" s="7">
        <f>IFERROR(AC40/'2020'!AC40*100-100,"")</f>
        <v>1.4068094986725157</v>
      </c>
      <c r="AL40" s="7">
        <f>IFERROR(AD40/'2020'!AD40*100-100,"")</f>
        <v>1.8411532219097353</v>
      </c>
      <c r="AM40" s="7">
        <f>IFERROR(AE40/'2020'!AE40*100-100,"")</f>
        <v>2.0172970352797535</v>
      </c>
      <c r="AN40" s="7">
        <f>IFERROR(AF40/'2020'!AF40*100-100,"")</f>
        <v>2.1743284889168564</v>
      </c>
    </row>
    <row r="41" spans="1:40" ht="12" customHeight="1" x14ac:dyDescent="0.2">
      <c r="A41" s="3" t="s">
        <v>24</v>
      </c>
      <c r="B41" s="3" t="s">
        <v>303</v>
      </c>
      <c r="C41" s="20">
        <f>IFERROR('2020'!O41,"")</f>
        <v>104.7804</v>
      </c>
      <c r="D41" s="7">
        <v>105.0112</v>
      </c>
      <c r="E41" s="7">
        <v>105.2101</v>
      </c>
      <c r="F41" s="108">
        <v>105.5369</v>
      </c>
      <c r="G41" s="183">
        <v>105.59650000000001</v>
      </c>
      <c r="H41" s="106">
        <v>105.8155</v>
      </c>
      <c r="I41" s="106">
        <v>105.7483</v>
      </c>
      <c r="J41" s="105">
        <v>105.7308</v>
      </c>
      <c r="K41" s="106">
        <v>105.7338</v>
      </c>
      <c r="L41" s="7">
        <v>105.7199</v>
      </c>
      <c r="M41" s="7">
        <v>105.6973</v>
      </c>
      <c r="N41" s="7">
        <v>105.8436</v>
      </c>
      <c r="O41" s="7">
        <v>106.0065</v>
      </c>
      <c r="P41" s="106">
        <f t="shared" si="14"/>
        <v>0.22027020320594204</v>
      </c>
      <c r="Q41" s="106">
        <f t="shared" si="14"/>
        <v>0.18940836786933346</v>
      </c>
      <c r="R41" s="106">
        <f t="shared" si="14"/>
        <v>0.31061656628024537</v>
      </c>
      <c r="S41" s="106">
        <f t="shared" si="15"/>
        <v>5.6473138778940779E-2</v>
      </c>
      <c r="T41" s="106">
        <f t="shared" si="16"/>
        <v>0.20739323746525429</v>
      </c>
      <c r="U41" s="106">
        <f t="shared" si="17"/>
        <v>-6.350676413190115E-2</v>
      </c>
      <c r="V41" s="106">
        <f t="shared" si="18"/>
        <v>-1.1083866123616275</v>
      </c>
      <c r="W41" s="106">
        <f t="shared" si="19"/>
        <v>1.1069440274173274</v>
      </c>
      <c r="X41" s="106">
        <f t="shared" si="14"/>
        <v>-1.3146221927158308E-2</v>
      </c>
      <c r="Y41" s="106">
        <f t="shared" si="14"/>
        <v>-2.1377243073445129E-2</v>
      </c>
      <c r="Z41" s="106">
        <f t="shared" si="14"/>
        <v>0.13841413167601502</v>
      </c>
      <c r="AA41" s="106">
        <f t="shared" si="14"/>
        <v>0.15390632971667628</v>
      </c>
      <c r="AB41" s="7">
        <f t="shared" si="20"/>
        <v>105.63753333333334</v>
      </c>
      <c r="AC41" s="7">
        <f t="shared" si="5"/>
        <v>105.25273333333332</v>
      </c>
      <c r="AD41" s="7">
        <f t="shared" si="6"/>
        <v>105.7201</v>
      </c>
      <c r="AE41" s="7">
        <f t="shared" si="21"/>
        <v>105.72816666666667</v>
      </c>
      <c r="AF41" s="7">
        <f t="shared" si="22"/>
        <v>105.84913333333333</v>
      </c>
      <c r="AG41" s="7">
        <f>IFERROR(AC41/'2020'!AF41*100-100,"")</f>
        <v>0.56365139603882142</v>
      </c>
      <c r="AH41" s="7">
        <f t="shared" si="23"/>
        <v>0.44404230832326164</v>
      </c>
      <c r="AI41" s="7">
        <f t="shared" si="23"/>
        <v>7.6302109690402631E-3</v>
      </c>
      <c r="AJ41" s="7">
        <f t="shared" si="23"/>
        <v>0.1144129047919904</v>
      </c>
      <c r="AK41" s="7">
        <f>IFERROR(AC41/'2020'!AC41*100-100,"")</f>
        <v>1.267591834248293</v>
      </c>
      <c r="AL41" s="7">
        <f>IFERROR(AD41/'2020'!AD41*100-100,"")</f>
        <v>1.3917212184258148</v>
      </c>
      <c r="AM41" s="7">
        <f>IFERROR(AE41/'2020'!AE41*100-100,"")</f>
        <v>1.1861239354520734</v>
      </c>
      <c r="AN41" s="7">
        <f>IFERROR(AF41/'2020'!AF41*100-100,"")</f>
        <v>1.1334813642796888</v>
      </c>
    </row>
    <row r="42" spans="1:40" ht="12" customHeight="1" x14ac:dyDescent="0.2">
      <c r="A42" s="3" t="s">
        <v>26</v>
      </c>
      <c r="B42" s="3" t="s">
        <v>304</v>
      </c>
      <c r="C42" s="20">
        <f>IFERROR('2020'!O42,"")</f>
        <v>111.07299999999999</v>
      </c>
      <c r="D42" s="7">
        <v>111.2007</v>
      </c>
      <c r="E42" s="7">
        <v>111.2692</v>
      </c>
      <c r="F42" s="108">
        <v>111.2971</v>
      </c>
      <c r="G42" s="183">
        <v>111.4051</v>
      </c>
      <c r="H42" s="106">
        <v>111.75620000000001</v>
      </c>
      <c r="I42" s="106">
        <v>111.7208</v>
      </c>
      <c r="J42" s="105">
        <v>111.9436</v>
      </c>
      <c r="K42" s="106">
        <v>112.18600000000001</v>
      </c>
      <c r="L42" s="7">
        <v>112.3159</v>
      </c>
      <c r="M42" s="7">
        <v>112.5791</v>
      </c>
      <c r="N42" s="7">
        <v>112.6575</v>
      </c>
      <c r="O42" s="7">
        <v>112.7329</v>
      </c>
      <c r="P42" s="106">
        <f t="shared" si="14"/>
        <v>0.11496943451602704</v>
      </c>
      <c r="Q42" s="106">
        <f t="shared" si="14"/>
        <v>6.1600331652584828E-2</v>
      </c>
      <c r="R42" s="106">
        <f t="shared" si="14"/>
        <v>2.5074324251448843E-2</v>
      </c>
      <c r="S42" s="106">
        <f t="shared" si="15"/>
        <v>9.7037568813561847E-2</v>
      </c>
      <c r="T42" s="106">
        <f t="shared" si="16"/>
        <v>0.31515612839987739</v>
      </c>
      <c r="U42" s="106">
        <f t="shared" si="17"/>
        <v>-3.1676094928073439E-2</v>
      </c>
      <c r="V42" s="106">
        <f t="shared" si="18"/>
        <v>-3.7577604170396199</v>
      </c>
      <c r="W42" s="106">
        <f t="shared" si="19"/>
        <v>4.3371347047039563</v>
      </c>
      <c r="X42" s="106">
        <f t="shared" si="14"/>
        <v>0.1157898490007625</v>
      </c>
      <c r="Y42" s="106">
        <f t="shared" si="14"/>
        <v>0.23433903837302239</v>
      </c>
      <c r="Z42" s="106">
        <f t="shared" si="14"/>
        <v>6.9639924284345511E-2</v>
      </c>
      <c r="AA42" s="106">
        <f t="shared" si="14"/>
        <v>6.6928522291021864E-2</v>
      </c>
      <c r="AB42" s="7">
        <f t="shared" si="20"/>
        <v>111.92200833333334</v>
      </c>
      <c r="AC42" s="7">
        <f t="shared" si="5"/>
        <v>111.25566666666667</v>
      </c>
      <c r="AD42" s="7">
        <f t="shared" si="6"/>
        <v>111.62736666666667</v>
      </c>
      <c r="AE42" s="7">
        <f t="shared" si="21"/>
        <v>112.14850000000001</v>
      </c>
      <c r="AF42" s="7">
        <f t="shared" si="22"/>
        <v>112.65650000000001</v>
      </c>
      <c r="AG42" s="7">
        <f>IFERROR(AC42/'2020'!AF42*100-100,"")</f>
        <v>0.24851354419841698</v>
      </c>
      <c r="AH42" s="7">
        <f t="shared" si="23"/>
        <v>0.33409534196012203</v>
      </c>
      <c r="AI42" s="7">
        <f t="shared" si="23"/>
        <v>0.46685087079900711</v>
      </c>
      <c r="AJ42" s="7">
        <f t="shared" si="23"/>
        <v>0.45297083777313674</v>
      </c>
      <c r="AK42" s="7">
        <f>IFERROR(AC42/'2020'!AC42*100-100,"")</f>
        <v>2.0288883021708983</v>
      </c>
      <c r="AL42" s="7">
        <f>IFERROR(AD42/'2020'!AD42*100-100,"")</f>
        <v>1.7666219850140692</v>
      </c>
      <c r="AM42" s="7">
        <f>IFERROR(AE42/'2020'!AE42*100-100,"")</f>
        <v>1.4914878136187895</v>
      </c>
      <c r="AN42" s="7">
        <f>IFERROR(AF42/'2020'!AF42*100-100,"")</f>
        <v>1.5107545032192036</v>
      </c>
    </row>
    <row r="43" spans="1:40" ht="12" customHeight="1" x14ac:dyDescent="0.2">
      <c r="A43" s="3" t="s">
        <v>27</v>
      </c>
      <c r="B43" s="3" t="s">
        <v>32</v>
      </c>
      <c r="C43" s="20">
        <f>IFERROR('2020'!O43,"")</f>
        <v>106.7885</v>
      </c>
      <c r="D43" s="7">
        <v>106.8817</v>
      </c>
      <c r="E43" s="7">
        <v>106.9153</v>
      </c>
      <c r="F43" s="108">
        <v>106.92789999999999</v>
      </c>
      <c r="G43" s="185">
        <v>106.92789999999999</v>
      </c>
      <c r="H43" s="106">
        <v>106.85760000000001</v>
      </c>
      <c r="I43" s="106">
        <v>106.85760000000001</v>
      </c>
      <c r="J43" s="106">
        <v>106.9667</v>
      </c>
      <c r="K43" s="106">
        <v>107.1113</v>
      </c>
      <c r="L43" s="7">
        <v>107.1113</v>
      </c>
      <c r="M43" s="7">
        <v>107.44759999999999</v>
      </c>
      <c r="N43" s="7">
        <v>107.5196</v>
      </c>
      <c r="O43" s="7">
        <v>107.7976</v>
      </c>
      <c r="P43" s="106">
        <f t="shared" si="14"/>
        <v>8.7275315225880945E-2</v>
      </c>
      <c r="Q43" s="106">
        <f t="shared" si="14"/>
        <v>3.1436625727337741E-2</v>
      </c>
      <c r="R43" s="106">
        <f t="shared" si="14"/>
        <v>1.1785029832012128E-2</v>
      </c>
      <c r="S43" s="106">
        <f t="shared" si="15"/>
        <v>0</v>
      </c>
      <c r="T43" s="106">
        <f t="shared" si="16"/>
        <v>-6.5745235808407188E-2</v>
      </c>
      <c r="U43" s="106">
        <f t="shared" si="17"/>
        <v>0</v>
      </c>
      <c r="V43" s="106">
        <f t="shared" si="18"/>
        <v>-6.4175126523523005</v>
      </c>
      <c r="W43" s="106">
        <f t="shared" si="19"/>
        <v>7.1113</v>
      </c>
      <c r="X43" s="106">
        <f t="shared" si="14"/>
        <v>0</v>
      </c>
      <c r="Y43" s="106">
        <f t="shared" si="14"/>
        <v>0.31397247535973349</v>
      </c>
      <c r="Z43" s="106">
        <f t="shared" si="14"/>
        <v>6.7009407376247054E-2</v>
      </c>
      <c r="AA43" s="106">
        <f t="shared" si="14"/>
        <v>0.25855750951456002</v>
      </c>
      <c r="AB43" s="7">
        <f t="shared" si="20"/>
        <v>107.11017500000003</v>
      </c>
      <c r="AC43" s="7">
        <f t="shared" si="5"/>
        <v>106.9083</v>
      </c>
      <c r="AD43" s="7">
        <f t="shared" si="6"/>
        <v>106.88103333333333</v>
      </c>
      <c r="AE43" s="7">
        <f t="shared" si="21"/>
        <v>107.06310000000001</v>
      </c>
      <c r="AF43" s="7">
        <f t="shared" si="22"/>
        <v>107.58826666666666</v>
      </c>
      <c r="AG43" s="7">
        <f>IFERROR(AC43/'2020'!AF43*100-100,"")</f>
        <v>0.12199762685270343</v>
      </c>
      <c r="AH43" s="7">
        <f t="shared" si="23"/>
        <v>-2.5504723830295006E-2</v>
      </c>
      <c r="AI43" s="7">
        <f t="shared" si="23"/>
        <v>0.17034515946234308</v>
      </c>
      <c r="AJ43" s="7">
        <f t="shared" si="23"/>
        <v>0.49052069916399432</v>
      </c>
      <c r="AK43" s="7">
        <f>IFERROR(AC43/'2020'!AC43*100-100,"")</f>
        <v>1.0033157936888699</v>
      </c>
      <c r="AL43" s="7">
        <f>IFERROR(AD43/'2020'!AD43*100-100,"")</f>
        <v>0.61361031932212029</v>
      </c>
      <c r="AM43" s="7">
        <f>IFERROR(AE43/'2020'!AE43*100-100,"")</f>
        <v>0.35403157320494927</v>
      </c>
      <c r="AN43" s="7">
        <f>IFERROR(AF43/'2020'!AF43*100-100,"")</f>
        <v>0.7588015137944808</v>
      </c>
    </row>
    <row r="44" spans="1:40" ht="12" customHeight="1" x14ac:dyDescent="0.2">
      <c r="A44" s="3" t="s">
        <v>29</v>
      </c>
      <c r="B44" s="3" t="s">
        <v>43</v>
      </c>
      <c r="C44" s="20">
        <f>IFERROR('2020'!O44,"")</f>
        <v>102.7508</v>
      </c>
      <c r="D44" s="7">
        <v>102.8253</v>
      </c>
      <c r="E44" s="7">
        <v>103.0809</v>
      </c>
      <c r="F44" s="108">
        <v>103.11669999999999</v>
      </c>
      <c r="G44" s="185">
        <v>103.11839999999999</v>
      </c>
      <c r="H44" s="106">
        <v>102.8599</v>
      </c>
      <c r="I44" s="106">
        <v>102.86709999999999</v>
      </c>
      <c r="J44" s="106">
        <v>103.0146</v>
      </c>
      <c r="K44" s="106">
        <v>103.0291</v>
      </c>
      <c r="L44" s="7">
        <v>103.04089999999999</v>
      </c>
      <c r="M44" s="7">
        <v>103.04859999999999</v>
      </c>
      <c r="N44" s="7">
        <v>103.1819</v>
      </c>
      <c r="O44" s="7">
        <v>103.34480000000001</v>
      </c>
      <c r="P44" s="106">
        <f t="shared" si="14"/>
        <v>7.2505518205218777E-2</v>
      </c>
      <c r="Q44" s="106">
        <f t="shared" si="14"/>
        <v>0.24857695528240242</v>
      </c>
      <c r="R44" s="106">
        <f t="shared" si="14"/>
        <v>3.4730003327481995E-2</v>
      </c>
      <c r="S44" s="106">
        <f t="shared" si="15"/>
        <v>1.6486175372136813E-3</v>
      </c>
      <c r="T44" s="106">
        <f t="shared" si="16"/>
        <v>-0.25068271036012391</v>
      </c>
      <c r="U44" s="106">
        <f t="shared" si="17"/>
        <v>6.9998123661321188E-3</v>
      </c>
      <c r="V44" s="106">
        <f t="shared" si="18"/>
        <v>2.0938667465107983</v>
      </c>
      <c r="W44" s="106">
        <f t="shared" si="19"/>
        <v>-1.8966682853905468</v>
      </c>
      <c r="X44" s="106">
        <f t="shared" si="14"/>
        <v>1.145307490794778E-2</v>
      </c>
      <c r="Y44" s="106">
        <f t="shared" si="14"/>
        <v>7.4727608163414061E-3</v>
      </c>
      <c r="Z44" s="106">
        <f t="shared" si="14"/>
        <v>0.12935643958287812</v>
      </c>
      <c r="AA44" s="106">
        <f t="shared" si="14"/>
        <v>0.15787652679395592</v>
      </c>
      <c r="AB44" s="7">
        <f t="shared" si="20"/>
        <v>103.04401666666668</v>
      </c>
      <c r="AC44" s="7">
        <f t="shared" si="5"/>
        <v>103.00763333333333</v>
      </c>
      <c r="AD44" s="7">
        <f t="shared" si="6"/>
        <v>102.94846666666666</v>
      </c>
      <c r="AE44" s="7">
        <f t="shared" si="21"/>
        <v>103.02820000000001</v>
      </c>
      <c r="AF44" s="7">
        <f t="shared" si="22"/>
        <v>103.19176666666668</v>
      </c>
      <c r="AG44" s="7">
        <f>IFERROR(AC44/'2020'!AF44*100-100,"")</f>
        <v>0.26309812726306347</v>
      </c>
      <c r="AH44" s="7">
        <f t="shared" si="23"/>
        <v>-5.7439108881567336E-2</v>
      </c>
      <c r="AI44" s="7">
        <f t="shared" si="23"/>
        <v>7.7449753177489811E-2</v>
      </c>
      <c r="AJ44" s="7">
        <f t="shared" si="23"/>
        <v>0.15875912290678684</v>
      </c>
      <c r="AK44" s="7">
        <f>IFERROR(AC44/'2020'!AC44*100-100,"")</f>
        <v>0.94880310600993312</v>
      </c>
      <c r="AL44" s="7">
        <f>IFERROR(AD44/'2020'!AD44*100-100,"")</f>
        <v>0.71152931846447132</v>
      </c>
      <c r="AM44" s="7">
        <f>IFERROR(AE44/'2020'!AE44*100-100,"")</f>
        <v>0.36511211513696651</v>
      </c>
      <c r="AN44" s="7">
        <f>IFERROR(AF44/'2020'!AF44*100-100,"")</f>
        <v>0.44232541237852274</v>
      </c>
    </row>
    <row r="45" spans="1:40" ht="12" customHeight="1" x14ac:dyDescent="0.2">
      <c r="A45" s="3" t="s">
        <v>31</v>
      </c>
      <c r="B45" s="3" t="s">
        <v>305</v>
      </c>
      <c r="C45" s="20">
        <f>IFERROR('2020'!O45,"")</f>
        <v>104.22799999999999</v>
      </c>
      <c r="D45" s="7">
        <v>104.54349999999999</v>
      </c>
      <c r="E45" s="7">
        <v>104.5449</v>
      </c>
      <c r="F45" s="108">
        <v>104.5449</v>
      </c>
      <c r="G45" s="183">
        <v>104.5449</v>
      </c>
      <c r="H45" s="106">
        <v>104.5228</v>
      </c>
      <c r="I45" s="106">
        <v>104.53060000000001</v>
      </c>
      <c r="J45" s="106">
        <v>104.5762</v>
      </c>
      <c r="K45" s="106">
        <v>104.5762</v>
      </c>
      <c r="L45" s="7">
        <v>104.58580000000001</v>
      </c>
      <c r="M45" s="7">
        <v>104.58580000000001</v>
      </c>
      <c r="N45" s="7">
        <v>104.5698</v>
      </c>
      <c r="O45" s="7">
        <v>104.643</v>
      </c>
      <c r="P45" s="106">
        <f t="shared" si="14"/>
        <v>0.30270176919829339</v>
      </c>
      <c r="Q45" s="106">
        <f t="shared" si="14"/>
        <v>1.3391554711859044E-3</v>
      </c>
      <c r="R45" s="106">
        <f t="shared" si="14"/>
        <v>0</v>
      </c>
      <c r="S45" s="106">
        <f t="shared" si="15"/>
        <v>0</v>
      </c>
      <c r="T45" s="106">
        <f t="shared" si="16"/>
        <v>-2.1139242564672145E-2</v>
      </c>
      <c r="U45" s="106">
        <f t="shared" si="17"/>
        <v>7.4624866536368017E-3</v>
      </c>
      <c r="V45" s="106">
        <f t="shared" si="18"/>
        <v>3.0067750496026946</v>
      </c>
      <c r="W45" s="106">
        <f t="shared" si="19"/>
        <v>-2.8766568592486834</v>
      </c>
      <c r="X45" s="106">
        <f t="shared" si="14"/>
        <v>9.1799090041604359E-3</v>
      </c>
      <c r="Y45" s="106">
        <f t="shared" si="14"/>
        <v>0</v>
      </c>
      <c r="Z45" s="106">
        <f t="shared" si="14"/>
        <v>-1.5298443957021846E-2</v>
      </c>
      <c r="AA45" s="106">
        <f t="shared" si="14"/>
        <v>7.0001090180909387E-2</v>
      </c>
      <c r="AB45" s="7">
        <f t="shared" si="20"/>
        <v>104.56403333333333</v>
      </c>
      <c r="AC45" s="7">
        <f t="shared" si="5"/>
        <v>104.54443333333332</v>
      </c>
      <c r="AD45" s="7">
        <f t="shared" si="6"/>
        <v>104.53276666666666</v>
      </c>
      <c r="AE45" s="7">
        <f t="shared" si="21"/>
        <v>104.57940000000001</v>
      </c>
      <c r="AF45" s="7">
        <f t="shared" si="22"/>
        <v>104.59953333333333</v>
      </c>
      <c r="AG45" s="7">
        <f>IFERROR(AC45/'2020'!AF45*100-100,"")</f>
        <v>0.2921145383183017</v>
      </c>
      <c r="AH45" s="7">
        <f t="shared" si="23"/>
        <v>-1.1159529297415816E-2</v>
      </c>
      <c r="AI45" s="7">
        <f t="shared" si="23"/>
        <v>4.4611211221507574E-2</v>
      </c>
      <c r="AJ45" s="7">
        <f t="shared" si="23"/>
        <v>1.925172006467335E-2</v>
      </c>
      <c r="AK45" s="7">
        <f>IFERROR(AC45/'2020'!AC45*100-100,"")</f>
        <v>0.26228281769789419</v>
      </c>
      <c r="AL45" s="7">
        <f>IFERROR(AD45/'2020'!AD45*100-100,"")</f>
        <v>0.16215753523101739</v>
      </c>
      <c r="AM45" s="7">
        <f>IFERROR(AE45/'2020'!AE45*100-100,"")</f>
        <v>0.26515738626467567</v>
      </c>
      <c r="AN45" s="7">
        <f>IFERROR(AF45/'2020'!AF45*100-100,"")</f>
        <v>0.34497335953783193</v>
      </c>
    </row>
    <row r="46" spans="1:40" ht="12" customHeight="1" x14ac:dyDescent="0.2">
      <c r="A46" s="3"/>
      <c r="B46" s="3" t="s">
        <v>306</v>
      </c>
      <c r="C46" s="20">
        <f>IFERROR('2020'!O46,"")</f>
        <v>107.0493</v>
      </c>
      <c r="D46" s="7">
        <v>107.2067</v>
      </c>
      <c r="E46" s="7">
        <v>107.2067</v>
      </c>
      <c r="F46" s="108">
        <v>107.2435</v>
      </c>
      <c r="G46" s="183">
        <v>107.2435</v>
      </c>
      <c r="H46" s="106">
        <v>107.3781</v>
      </c>
      <c r="I46" s="106">
        <v>107.3781</v>
      </c>
      <c r="J46" s="106">
        <v>107.5226</v>
      </c>
      <c r="K46" s="106">
        <v>107.5887</v>
      </c>
      <c r="L46" s="7">
        <v>107.5887</v>
      </c>
      <c r="M46" s="7">
        <v>107.48560000000001</v>
      </c>
      <c r="N46" s="7">
        <v>107.6091</v>
      </c>
      <c r="O46" s="7">
        <v>107.60509999999999</v>
      </c>
      <c r="P46" s="106">
        <f t="shared" si="14"/>
        <v>0.1470350576790338</v>
      </c>
      <c r="Q46" s="106">
        <f t="shared" si="14"/>
        <v>0</v>
      </c>
      <c r="R46" s="106">
        <f t="shared" si="14"/>
        <v>3.4326212820644741E-2</v>
      </c>
      <c r="S46" s="106">
        <f t="shared" si="15"/>
        <v>0</v>
      </c>
      <c r="T46" s="106">
        <f t="shared" si="16"/>
        <v>0.12550877209342559</v>
      </c>
      <c r="U46" s="106">
        <f t="shared" si="17"/>
        <v>0</v>
      </c>
      <c r="V46" s="106">
        <f t="shared" si="18"/>
        <v>-2.6620884519282839</v>
      </c>
      <c r="W46" s="106">
        <f t="shared" si="19"/>
        <v>2.9363870508498024</v>
      </c>
      <c r="X46" s="106">
        <f t="shared" si="14"/>
        <v>0</v>
      </c>
      <c r="Y46" s="106">
        <f t="shared" si="14"/>
        <v>-9.5827907577643145E-2</v>
      </c>
      <c r="Z46" s="106">
        <f t="shared" si="14"/>
        <v>0.11489911206710701</v>
      </c>
      <c r="AA46" s="106">
        <f t="shared" si="14"/>
        <v>-3.717157749676403E-3</v>
      </c>
      <c r="AB46" s="7">
        <f t="shared" si="20"/>
        <v>107.42136666666666</v>
      </c>
      <c r="AC46" s="7">
        <f t="shared" si="5"/>
        <v>107.21896666666667</v>
      </c>
      <c r="AD46" s="7">
        <f t="shared" si="6"/>
        <v>107.33323333333334</v>
      </c>
      <c r="AE46" s="7">
        <f t="shared" si="21"/>
        <v>107.56666666666666</v>
      </c>
      <c r="AF46" s="7">
        <f t="shared" si="22"/>
        <v>107.56659999999999</v>
      </c>
      <c r="AG46" s="7">
        <f>IFERROR(AC46/'2020'!AF46*100-100,"")</f>
        <v>1.3805433557465108E-2</v>
      </c>
      <c r="AH46" s="7">
        <f t="shared" si="23"/>
        <v>0.10657318403552551</v>
      </c>
      <c r="AI46" s="7">
        <f t="shared" si="23"/>
        <v>0.21748467467514843</v>
      </c>
      <c r="AJ46" s="7">
        <f t="shared" si="23"/>
        <v>-6.1977068483543007E-5</v>
      </c>
      <c r="AK46" s="7">
        <f>IFERROR(AC46/'2020'!AC46*100-100,"")</f>
        <v>1.7059989920241492</v>
      </c>
      <c r="AL46" s="7">
        <f>IFERROR(AD46/'2020'!AD46*100-100,"")</f>
        <v>1.2083407065669007</v>
      </c>
      <c r="AM46" s="7">
        <f>IFERROR(AE46/'2020'!AE46*100-100,"")</f>
        <v>0.38261735154134158</v>
      </c>
      <c r="AN46" s="7">
        <f>IFERROR(AF46/'2020'!AF46*100-100,"")</f>
        <v>0.33807765556375102</v>
      </c>
    </row>
    <row r="47" spans="1:40" ht="12" customHeight="1" x14ac:dyDescent="0.2">
      <c r="A47" s="3"/>
      <c r="B47" s="3" t="s">
        <v>307</v>
      </c>
      <c r="C47" s="20">
        <f>IFERROR('2020'!O47,"")</f>
        <v>100</v>
      </c>
      <c r="D47" s="7">
        <v>100</v>
      </c>
      <c r="E47" s="7">
        <v>100</v>
      </c>
      <c r="F47" s="108">
        <v>100</v>
      </c>
      <c r="G47" s="183">
        <v>100</v>
      </c>
      <c r="H47" s="106">
        <v>100</v>
      </c>
      <c r="I47" s="106">
        <v>100</v>
      </c>
      <c r="J47" s="106">
        <v>100</v>
      </c>
      <c r="K47" s="106">
        <v>100</v>
      </c>
      <c r="L47" s="7">
        <v>100</v>
      </c>
      <c r="M47" s="7">
        <v>100</v>
      </c>
      <c r="N47" s="7">
        <v>100</v>
      </c>
      <c r="O47" s="7">
        <v>100</v>
      </c>
      <c r="P47" s="106">
        <f t="shared" si="14"/>
        <v>0</v>
      </c>
      <c r="Q47" s="106">
        <f t="shared" si="14"/>
        <v>0</v>
      </c>
      <c r="R47" s="106">
        <f t="shared" si="14"/>
        <v>0</v>
      </c>
      <c r="S47" s="106">
        <f t="shared" si="15"/>
        <v>0</v>
      </c>
      <c r="T47" s="106">
        <f t="shared" si="16"/>
        <v>0</v>
      </c>
      <c r="U47" s="106">
        <f t="shared" si="17"/>
        <v>0</v>
      </c>
      <c r="V47" s="106">
        <f t="shared" si="18"/>
        <v>0.52729999999998256</v>
      </c>
      <c r="W47" s="106">
        <f t="shared" si="19"/>
        <v>-0.5245341315244616</v>
      </c>
      <c r="X47" s="106">
        <f t="shared" si="14"/>
        <v>0</v>
      </c>
      <c r="Y47" s="106">
        <f t="shared" si="14"/>
        <v>0</v>
      </c>
      <c r="Z47" s="106">
        <f t="shared" si="14"/>
        <v>0</v>
      </c>
      <c r="AA47" s="106">
        <f t="shared" si="14"/>
        <v>0</v>
      </c>
      <c r="AB47" s="7">
        <f t="shared" si="20"/>
        <v>100</v>
      </c>
      <c r="AC47" s="7">
        <f t="shared" si="5"/>
        <v>100</v>
      </c>
      <c r="AD47" s="7">
        <f t="shared" si="6"/>
        <v>100</v>
      </c>
      <c r="AE47" s="7">
        <f t="shared" si="21"/>
        <v>100</v>
      </c>
      <c r="AF47" s="7">
        <f t="shared" si="22"/>
        <v>100</v>
      </c>
      <c r="AG47" s="7">
        <f>IFERROR(AC47/'2020'!AF47*100-100,"")</f>
        <v>0</v>
      </c>
      <c r="AH47" s="7">
        <f t="shared" si="23"/>
        <v>0</v>
      </c>
      <c r="AI47" s="7">
        <f t="shared" si="23"/>
        <v>0</v>
      </c>
      <c r="AJ47" s="7">
        <f t="shared" si="23"/>
        <v>0</v>
      </c>
      <c r="AK47" s="7">
        <f>IFERROR(AC47/'2020'!AC47*100-100,"")</f>
        <v>-2.5431314440993447E-6</v>
      </c>
      <c r="AL47" s="7">
        <f>IFERROR(AD47/'2020'!AD47*100-100,"")</f>
        <v>0</v>
      </c>
      <c r="AM47" s="7">
        <f>IFERROR(AE47/'2020'!AE47*100-100,"")</f>
        <v>0</v>
      </c>
      <c r="AN47" s="7">
        <f>IFERROR(AF47/'2020'!AF47*100-100,"")</f>
        <v>0</v>
      </c>
    </row>
    <row r="48" spans="1:40" ht="12" customHeight="1" x14ac:dyDescent="0.2">
      <c r="A48" s="3"/>
      <c r="B48" s="3" t="s">
        <v>308</v>
      </c>
      <c r="C48" s="20">
        <f>IFERROR('2020'!O48,"")</f>
        <v>104.0406</v>
      </c>
      <c r="D48" s="7">
        <v>104.4306</v>
      </c>
      <c r="E48" s="7">
        <v>104.5055</v>
      </c>
      <c r="F48" s="108">
        <v>104.5301</v>
      </c>
      <c r="G48" s="183">
        <v>104.5301</v>
      </c>
      <c r="H48" s="106">
        <v>104.9524</v>
      </c>
      <c r="I48" s="106">
        <v>104.9524</v>
      </c>
      <c r="J48" s="106">
        <v>105.021</v>
      </c>
      <c r="K48" s="106">
        <v>105.208</v>
      </c>
      <c r="L48" s="7">
        <v>105.208</v>
      </c>
      <c r="M48" s="7">
        <v>105.3488</v>
      </c>
      <c r="N48" s="7">
        <v>105.4121</v>
      </c>
      <c r="O48" s="7">
        <v>105.464</v>
      </c>
      <c r="P48" s="106">
        <f t="shared" si="14"/>
        <v>0.37485366289698163</v>
      </c>
      <c r="Q48" s="106">
        <f t="shared" si="14"/>
        <v>7.1722272973630652E-2</v>
      </c>
      <c r="R48" s="106">
        <f t="shared" si="14"/>
        <v>2.3539430939052863E-2</v>
      </c>
      <c r="S48" s="106">
        <f t="shared" si="15"/>
        <v>0</v>
      </c>
      <c r="T48" s="106">
        <f t="shared" si="16"/>
        <v>0.40399846551375163</v>
      </c>
      <c r="U48" s="106">
        <f t="shared" si="17"/>
        <v>0</v>
      </c>
      <c r="V48" s="106">
        <f t="shared" si="18"/>
        <v>-0.79235920283861105</v>
      </c>
      <c r="W48" s="106">
        <f t="shared" si="19"/>
        <v>1.0441717697136284</v>
      </c>
      <c r="X48" s="106">
        <f t="shared" si="14"/>
        <v>0</v>
      </c>
      <c r="Y48" s="106">
        <f t="shared" si="14"/>
        <v>0.13383012698653829</v>
      </c>
      <c r="Z48" s="106">
        <f t="shared" si="14"/>
        <v>6.0086113937700247E-2</v>
      </c>
      <c r="AA48" s="106">
        <f t="shared" si="14"/>
        <v>4.9235334463503477E-2</v>
      </c>
      <c r="AB48" s="7">
        <f t="shared" si="20"/>
        <v>104.96358333333332</v>
      </c>
      <c r="AC48" s="7">
        <f t="shared" si="5"/>
        <v>104.48873333333334</v>
      </c>
      <c r="AD48" s="7">
        <f t="shared" si="6"/>
        <v>104.81163333333335</v>
      </c>
      <c r="AE48" s="7">
        <f t="shared" si="21"/>
        <v>105.14566666666667</v>
      </c>
      <c r="AF48" s="7">
        <f t="shared" si="22"/>
        <v>105.4083</v>
      </c>
      <c r="AG48" s="7">
        <f>IFERROR(AC48/'2020'!AF48*100-100,"")</f>
        <v>0.53860505364401945</v>
      </c>
      <c r="AH48" s="7">
        <f t="shared" si="23"/>
        <v>0.30902853321985901</v>
      </c>
      <c r="AI48" s="7">
        <f t="shared" si="23"/>
        <v>0.31869871951235496</v>
      </c>
      <c r="AJ48" s="7">
        <f t="shared" si="23"/>
        <v>0.24978046329377435</v>
      </c>
      <c r="AK48" s="7">
        <f>IFERROR(AC48/'2020'!AC48*100-100,"")</f>
        <v>2.0970814169104273</v>
      </c>
      <c r="AL48" s="7">
        <f>IFERROR(AD48/'2020'!AD48*100-100,"")</f>
        <v>1.4654057181543294</v>
      </c>
      <c r="AM48" s="7">
        <f>IFERROR(AE48/'2020'!AE48*100-100,"")</f>
        <v>1.5155713507356978</v>
      </c>
      <c r="AN48" s="7">
        <f>IFERROR(AF48/'2020'!AF48*100-100,"")</f>
        <v>1.423408103419348</v>
      </c>
    </row>
    <row r="49" spans="1:40" ht="12" customHeight="1" x14ac:dyDescent="0.2">
      <c r="A49" s="3"/>
      <c r="B49" s="3" t="s">
        <v>309</v>
      </c>
      <c r="C49" s="20">
        <f>IFERROR('2020'!O49,"")</f>
        <v>105.9568</v>
      </c>
      <c r="D49" s="7">
        <v>106.0936</v>
      </c>
      <c r="E49" s="7">
        <v>106.5689</v>
      </c>
      <c r="F49" s="108">
        <v>107.01819999999999</v>
      </c>
      <c r="G49" s="183">
        <v>107.2248</v>
      </c>
      <c r="H49" s="106">
        <v>107.3535</v>
      </c>
      <c r="I49" s="106">
        <v>107.5415</v>
      </c>
      <c r="J49" s="106">
        <v>107.67359999999999</v>
      </c>
      <c r="K49" s="106">
        <v>107.892</v>
      </c>
      <c r="L49" s="7">
        <v>107.8815</v>
      </c>
      <c r="M49" s="7">
        <v>108.0411</v>
      </c>
      <c r="N49" s="7">
        <v>108.3588</v>
      </c>
      <c r="O49" s="7">
        <v>108.5919</v>
      </c>
      <c r="P49" s="106">
        <f t="shared" si="14"/>
        <v>0.12910922187154483</v>
      </c>
      <c r="Q49" s="106">
        <f t="shared" si="14"/>
        <v>0.44800063340295537</v>
      </c>
      <c r="R49" s="106">
        <f t="shared" si="14"/>
        <v>0.42160517749549342</v>
      </c>
      <c r="S49" s="106">
        <f t="shared" si="15"/>
        <v>0.19305127539055889</v>
      </c>
      <c r="T49" s="106">
        <f t="shared" si="16"/>
        <v>0.12002820243077394</v>
      </c>
      <c r="U49" s="106">
        <f t="shared" si="17"/>
        <v>0.17512237607530778</v>
      </c>
      <c r="V49" s="106">
        <f t="shared" si="18"/>
        <v>-6.7849155907254328</v>
      </c>
      <c r="W49" s="106">
        <f t="shared" si="19"/>
        <v>7.6284180043074485</v>
      </c>
      <c r="X49" s="106">
        <f t="shared" si="14"/>
        <v>-9.7319541764022688E-3</v>
      </c>
      <c r="Y49" s="106">
        <f t="shared" si="14"/>
        <v>0.14794010094409771</v>
      </c>
      <c r="Z49" s="106">
        <f t="shared" si="14"/>
        <v>0.29405476249316109</v>
      </c>
      <c r="AA49" s="106">
        <f t="shared" si="14"/>
        <v>0.21511866133620572</v>
      </c>
      <c r="AB49" s="7">
        <f t="shared" si="20"/>
        <v>107.51994999999998</v>
      </c>
      <c r="AC49" s="7">
        <f t="shared" si="5"/>
        <v>106.56023333333333</v>
      </c>
      <c r="AD49" s="7">
        <f t="shared" si="6"/>
        <v>107.37326666666667</v>
      </c>
      <c r="AE49" s="7">
        <f t="shared" si="21"/>
        <v>107.81569999999999</v>
      </c>
      <c r="AF49" s="7">
        <f t="shared" si="22"/>
        <v>108.3306</v>
      </c>
      <c r="AG49" s="7">
        <f>IFERROR(AC49/'2020'!AF49*100-100,"")</f>
        <v>0.68128528348832162</v>
      </c>
      <c r="AH49" s="7">
        <f t="shared" si="23"/>
        <v>0.76298006104215688</v>
      </c>
      <c r="AI49" s="7">
        <f t="shared" si="23"/>
        <v>0.41205166525000436</v>
      </c>
      <c r="AJ49" s="7">
        <f t="shared" si="23"/>
        <v>0.47757423084023287</v>
      </c>
      <c r="AK49" s="7">
        <f>IFERROR(AC49/'2020'!AC49*100-100,"")</f>
        <v>1.5896207217000153</v>
      </c>
      <c r="AL49" s="7">
        <f>IFERROR(AD49/'2020'!AD49*100-100,"")</f>
        <v>1.8588653664148183</v>
      </c>
      <c r="AM49" s="7">
        <f>IFERROR(AE49/'2020'!AE49*100-100,"")</f>
        <v>2.1221195115775089</v>
      </c>
      <c r="AN49" s="7">
        <f>IFERROR(AF49/'2020'!AF49*100-100,"")</f>
        <v>2.3539804892643872</v>
      </c>
    </row>
    <row r="50" spans="1:40" s="46" customFormat="1" x14ac:dyDescent="0.2">
      <c r="A50" s="54" t="s">
        <v>33</v>
      </c>
      <c r="B50" s="54" t="s">
        <v>37</v>
      </c>
      <c r="C50" s="20">
        <f>IFERROR('2020'!O50,"")</f>
        <v>103.75320000000001</v>
      </c>
      <c r="D50" s="109">
        <v>103.88420000000001</v>
      </c>
      <c r="E50" s="109">
        <v>103.78619999999999</v>
      </c>
      <c r="F50" s="110">
        <v>103.86660000000001</v>
      </c>
      <c r="G50" s="182">
        <v>104.01779999999999</v>
      </c>
      <c r="H50" s="105">
        <v>104.0372</v>
      </c>
      <c r="I50" s="105">
        <v>104.289</v>
      </c>
      <c r="J50" s="106">
        <v>104.5196</v>
      </c>
      <c r="K50" s="105">
        <v>104.5954</v>
      </c>
      <c r="L50" s="109">
        <v>104.8002</v>
      </c>
      <c r="M50" s="109">
        <v>104.9239</v>
      </c>
      <c r="N50" s="109">
        <v>105.3305</v>
      </c>
      <c r="O50" s="109">
        <v>105.4237</v>
      </c>
      <c r="P50" s="105">
        <f t="shared" si="14"/>
        <v>0.12626116592066694</v>
      </c>
      <c r="Q50" s="105">
        <f t="shared" si="14"/>
        <v>-9.4335808525272569E-2</v>
      </c>
      <c r="R50" s="105">
        <f t="shared" si="14"/>
        <v>7.7466946472654286E-2</v>
      </c>
      <c r="S50" s="105">
        <f t="shared" si="15"/>
        <v>0.14557133862086857</v>
      </c>
      <c r="T50" s="105">
        <f t="shared" si="16"/>
        <v>1.8650654022692947E-2</v>
      </c>
      <c r="U50" s="105">
        <f t="shared" si="17"/>
        <v>0.24202881277082611</v>
      </c>
      <c r="V50" s="105">
        <f t="shared" si="18"/>
        <v>-0.33435932840473015</v>
      </c>
      <c r="W50" s="105">
        <f t="shared" si="19"/>
        <v>0.63026564287385156</v>
      </c>
      <c r="X50" s="105">
        <f t="shared" si="14"/>
        <v>0.19580210984422308</v>
      </c>
      <c r="Y50" s="105">
        <f t="shared" si="14"/>
        <v>0.11803412588906781</v>
      </c>
      <c r="Z50" s="105">
        <f t="shared" si="14"/>
        <v>0.38751895421347626</v>
      </c>
      <c r="AA50" s="105">
        <f t="shared" si="14"/>
        <v>8.8483392749495238E-2</v>
      </c>
      <c r="AB50" s="109">
        <f t="shared" si="20"/>
        <v>104.45619166666667</v>
      </c>
      <c r="AC50" s="109">
        <f t="shared" si="5"/>
        <v>103.84566666666667</v>
      </c>
      <c r="AD50" s="109">
        <f t="shared" si="6"/>
        <v>104.11466666666666</v>
      </c>
      <c r="AE50" s="109">
        <f t="shared" si="21"/>
        <v>104.6384</v>
      </c>
      <c r="AF50" s="109">
        <f t="shared" si="22"/>
        <v>105.22603333333332</v>
      </c>
      <c r="AG50" s="109">
        <f>IFERROR(AC50/'2020'!AF50*100-100,"")</f>
        <v>0.18574772140671314</v>
      </c>
      <c r="AH50" s="109">
        <f t="shared" si="23"/>
        <v>0.25903825227821642</v>
      </c>
      <c r="AI50" s="109">
        <f t="shared" si="23"/>
        <v>0.50303511512947807</v>
      </c>
      <c r="AJ50" s="109">
        <f t="shared" si="23"/>
        <v>0.56158478468069006</v>
      </c>
      <c r="AK50" s="109">
        <f>IFERROR(AC50/'2020'!AC50*100-100,"")</f>
        <v>1.0932373256592456</v>
      </c>
      <c r="AL50" s="109">
        <f>IFERROR(AD50/'2020'!AD50*100-100,"")</f>
        <v>1.0301815473004154</v>
      </c>
      <c r="AM50" s="109">
        <f>IFERROR(AE50/'2020'!AE50*100-100,"")</f>
        <v>0.97427902097970787</v>
      </c>
      <c r="AN50" s="109">
        <f>IFERROR(AF50/'2020'!AF50*100-100,"")</f>
        <v>1.5174649809589056</v>
      </c>
    </row>
    <row r="51" spans="1:40" ht="12" customHeight="1" x14ac:dyDescent="0.2">
      <c r="A51" s="3" t="s">
        <v>34</v>
      </c>
      <c r="B51" s="3" t="s">
        <v>39</v>
      </c>
      <c r="C51" s="20">
        <f>IFERROR('2020'!O51,"")</f>
        <v>103.14190000000001</v>
      </c>
      <c r="D51" s="7">
        <v>102.8887</v>
      </c>
      <c r="E51" s="7">
        <v>100.501</v>
      </c>
      <c r="F51" s="108">
        <v>100.5856</v>
      </c>
      <c r="G51" s="183">
        <v>99.93271</v>
      </c>
      <c r="H51" s="106">
        <v>99.009410000000003</v>
      </c>
      <c r="I51" s="106">
        <v>100.5065</v>
      </c>
      <c r="J51" s="106">
        <v>100.5273</v>
      </c>
      <c r="K51" s="106">
        <v>100.19750000000001</v>
      </c>
      <c r="L51" s="7">
        <v>100.2962</v>
      </c>
      <c r="M51" s="7">
        <v>99.367590000000007</v>
      </c>
      <c r="N51" s="7">
        <v>99.333089999999999</v>
      </c>
      <c r="O51" s="7">
        <v>99.383229999999998</v>
      </c>
      <c r="P51" s="106">
        <f t="shared" si="14"/>
        <v>-0.24548704260828913</v>
      </c>
      <c r="Q51" s="106">
        <f t="shared" si="14"/>
        <v>-2.3206630076966661</v>
      </c>
      <c r="R51" s="106">
        <f t="shared" si="14"/>
        <v>8.4178266882915409E-2</v>
      </c>
      <c r="S51" s="106">
        <f t="shared" si="15"/>
        <v>-0.64908893519549338</v>
      </c>
      <c r="T51" s="106">
        <f t="shared" si="16"/>
        <v>-0.92392170691658748</v>
      </c>
      <c r="U51" s="106">
        <f>I51/H51*100-100</f>
        <v>1.5120683983471821</v>
      </c>
      <c r="V51" s="106">
        <f t="shared" ref="V51:W58" si="24">J51/I51*100-100</f>
        <v>2.0695178918757051E-2</v>
      </c>
      <c r="W51" s="106">
        <f t="shared" si="24"/>
        <v>-0.32807008643422364</v>
      </c>
      <c r="X51" s="106">
        <f t="shared" si="14"/>
        <v>9.8505451732819438E-2</v>
      </c>
      <c r="Y51" s="106">
        <f t="shared" si="14"/>
        <v>-0.92586758022736149</v>
      </c>
      <c r="Z51" s="106">
        <f t="shared" si="14"/>
        <v>-3.4719570032848424E-2</v>
      </c>
      <c r="AA51" s="106">
        <f t="shared" si="14"/>
        <v>5.047663371793476E-2</v>
      </c>
      <c r="AB51" s="7">
        <f t="shared" si="20"/>
        <v>100.21073583333333</v>
      </c>
      <c r="AC51" s="7">
        <f t="shared" si="5"/>
        <v>101.32510000000001</v>
      </c>
      <c r="AD51" s="7">
        <f t="shared" si="6"/>
        <v>99.816206666666673</v>
      </c>
      <c r="AE51" s="7">
        <f t="shared" si="21"/>
        <v>100.34033333333333</v>
      </c>
      <c r="AF51" s="7">
        <f t="shared" si="22"/>
        <v>99.361303333333339</v>
      </c>
      <c r="AG51" s="7">
        <f>IFERROR(AC51/'2020'!AF51*100-100,"")</f>
        <v>-1.7970658843392044</v>
      </c>
      <c r="AH51" s="7">
        <f t="shared" ref="AH51:AJ58" si="25">IFERROR(AD51/AC51*100-100,"")</f>
        <v>-1.4891604679722263</v>
      </c>
      <c r="AI51" s="7">
        <f t="shared" si="25"/>
        <v>0.52509175029760513</v>
      </c>
      <c r="AJ51" s="7">
        <f t="shared" si="25"/>
        <v>-0.97570933589349806</v>
      </c>
      <c r="AK51" s="7">
        <f>IFERROR(AC51/'2020'!AC51*100-100,"")</f>
        <v>-1.6484477911776168</v>
      </c>
      <c r="AL51" s="7">
        <f>IFERROR(AD51/'2020'!AD51*100-100,"")</f>
        <v>-3.0514663270241584</v>
      </c>
      <c r="AM51" s="7">
        <f>IFERROR(AE51/'2020'!AE51*100-100,"")</f>
        <v>-2.8065633603723228</v>
      </c>
      <c r="AN51" s="7">
        <f>IFERROR(AF51/'2020'!AF51*100-100,"")</f>
        <v>-3.7003513947726674</v>
      </c>
    </row>
    <row r="52" spans="1:40" ht="12" customHeight="1" x14ac:dyDescent="0.2">
      <c r="A52" s="3" t="s">
        <v>36</v>
      </c>
      <c r="B52" s="3" t="s">
        <v>310</v>
      </c>
      <c r="C52" s="20">
        <f>IFERROR('2020'!O52,"")</f>
        <v>103.1058</v>
      </c>
      <c r="D52" s="7">
        <v>103.1656</v>
      </c>
      <c r="E52" s="7">
        <v>103.3372</v>
      </c>
      <c r="F52" s="108">
        <v>103.4753</v>
      </c>
      <c r="G52" s="185">
        <v>103.5556</v>
      </c>
      <c r="H52" s="106">
        <v>103.571</v>
      </c>
      <c r="I52" s="106">
        <v>103.7706</v>
      </c>
      <c r="J52" s="106">
        <v>104.1208</v>
      </c>
      <c r="K52" s="106">
        <v>104.33580000000001</v>
      </c>
      <c r="L52" s="7">
        <v>104.691</v>
      </c>
      <c r="M52" s="7">
        <v>105.0757</v>
      </c>
      <c r="N52" s="7">
        <v>105.745</v>
      </c>
      <c r="O52" s="7">
        <v>105.91070000000001</v>
      </c>
      <c r="P52" s="106">
        <f t="shared" si="14"/>
        <v>5.7998677087027772E-2</v>
      </c>
      <c r="Q52" s="106">
        <f t="shared" si="14"/>
        <v>0.1663345146056372</v>
      </c>
      <c r="R52" s="106">
        <f t="shared" si="14"/>
        <v>0.13364016056173966</v>
      </c>
      <c r="S52" s="106">
        <f t="shared" si="15"/>
        <v>7.7603060827073023E-2</v>
      </c>
      <c r="T52" s="106">
        <f t="shared" si="16"/>
        <v>1.4871238252680996E-2</v>
      </c>
      <c r="U52" s="106">
        <f t="shared" si="17"/>
        <v>0.19271803883327721</v>
      </c>
      <c r="V52" s="106">
        <f t="shared" si="24"/>
        <v>0.33747516155828805</v>
      </c>
      <c r="W52" s="106">
        <f t="shared" si="24"/>
        <v>0.20649092208282127</v>
      </c>
      <c r="X52" s="106">
        <f t="shared" si="14"/>
        <v>0.34043923562190059</v>
      </c>
      <c r="Y52" s="106">
        <f t="shared" si="14"/>
        <v>0.36746234155754109</v>
      </c>
      <c r="Z52" s="106">
        <f t="shared" si="14"/>
        <v>0.63696934686137752</v>
      </c>
      <c r="AA52" s="106">
        <f t="shared" si="14"/>
        <v>0.15669771620407857</v>
      </c>
      <c r="AB52" s="7">
        <f t="shared" si="20"/>
        <v>104.22952500000001</v>
      </c>
      <c r="AC52" s="7">
        <f t="shared" si="5"/>
        <v>103.32603333333333</v>
      </c>
      <c r="AD52" s="7">
        <f t="shared" si="6"/>
        <v>103.6324</v>
      </c>
      <c r="AE52" s="7">
        <f t="shared" si="21"/>
        <v>104.38253333333334</v>
      </c>
      <c r="AF52" s="7">
        <f t="shared" si="22"/>
        <v>105.57713333333334</v>
      </c>
      <c r="AG52" s="7">
        <f>IFERROR(AC52/'2020'!AF52*100-100,"")</f>
        <v>0.20371885504960119</v>
      </c>
      <c r="AH52" s="7">
        <f t="shared" si="25"/>
        <v>0.29650481759841796</v>
      </c>
      <c r="AI52" s="7">
        <f t="shared" si="25"/>
        <v>0.72384054922333974</v>
      </c>
      <c r="AJ52" s="7">
        <f t="shared" si="25"/>
        <v>1.1444443450947688</v>
      </c>
      <c r="AK52" s="7">
        <f>IFERROR(AC52/'2020'!AC52*100-100,"")</f>
        <v>1.4911180163649504</v>
      </c>
      <c r="AL52" s="7">
        <f>IFERROR(AD52/'2020'!AD52*100-100,"")</f>
        <v>1.4208176503172041</v>
      </c>
      <c r="AM52" s="7">
        <f>IFERROR(AE52/'2020'!AE52*100-100,"")</f>
        <v>1.1716814044927588</v>
      </c>
      <c r="AN52" s="7">
        <f>IFERROR(AF52/'2020'!AF52*100-100,"")</f>
        <v>2.3867949321783044</v>
      </c>
    </row>
    <row r="53" spans="1:40" ht="12" customHeight="1" x14ac:dyDescent="0.2">
      <c r="A53" s="3" t="s">
        <v>38</v>
      </c>
      <c r="B53" s="3" t="s">
        <v>311</v>
      </c>
      <c r="C53" s="20">
        <f>IFERROR('2020'!O53,"")</f>
        <v>99.904790000000006</v>
      </c>
      <c r="D53" s="7">
        <v>100.0003</v>
      </c>
      <c r="E53" s="7">
        <v>100.0003</v>
      </c>
      <c r="F53" s="108">
        <v>100.0003</v>
      </c>
      <c r="G53" s="183">
        <v>100.0003</v>
      </c>
      <c r="H53" s="106">
        <v>100.0003</v>
      </c>
      <c r="I53" s="106">
        <v>100.0003</v>
      </c>
      <c r="J53" s="106">
        <v>100.2449</v>
      </c>
      <c r="K53" s="106">
        <v>100.2449</v>
      </c>
      <c r="L53" s="7">
        <v>100.2449</v>
      </c>
      <c r="M53" s="7">
        <v>100.4893</v>
      </c>
      <c r="N53" s="7">
        <v>100.4893</v>
      </c>
      <c r="O53" s="7">
        <v>100.63</v>
      </c>
      <c r="P53" s="106">
        <f t="shared" si="14"/>
        <v>9.5601021732790059E-2</v>
      </c>
      <c r="Q53" s="106">
        <f t="shared" si="14"/>
        <v>0</v>
      </c>
      <c r="R53" s="106">
        <f t="shared" si="14"/>
        <v>0</v>
      </c>
      <c r="S53" s="106">
        <f t="shared" si="15"/>
        <v>0</v>
      </c>
      <c r="T53" s="106">
        <f t="shared" si="16"/>
        <v>0</v>
      </c>
      <c r="U53" s="106">
        <f t="shared" si="17"/>
        <v>0</v>
      </c>
      <c r="V53" s="106">
        <f t="shared" si="24"/>
        <v>0.24459926620221495</v>
      </c>
      <c r="W53" s="106">
        <f t="shared" si="24"/>
        <v>0</v>
      </c>
      <c r="X53" s="106">
        <f t="shared" si="14"/>
        <v>0</v>
      </c>
      <c r="Y53" s="106">
        <f t="shared" si="14"/>
        <v>0.24380292663268222</v>
      </c>
      <c r="Z53" s="106">
        <f t="shared" si="14"/>
        <v>0</v>
      </c>
      <c r="AA53" s="106">
        <f t="shared" si="14"/>
        <v>0.14001490705975073</v>
      </c>
      <c r="AB53" s="7">
        <f t="shared" si="20"/>
        <v>100.195425</v>
      </c>
      <c r="AC53" s="7">
        <f t="shared" si="5"/>
        <v>100.0003</v>
      </c>
      <c r="AD53" s="7">
        <f t="shared" si="6"/>
        <v>100.0003</v>
      </c>
      <c r="AE53" s="7">
        <f t="shared" si="21"/>
        <v>100.24489999999999</v>
      </c>
      <c r="AF53" s="7">
        <f t="shared" si="22"/>
        <v>100.53620000000001</v>
      </c>
      <c r="AG53" s="7">
        <f>IFERROR(AC53/'2020'!AF53*100-100,"")</f>
        <v>9.5601021732790059E-2</v>
      </c>
      <c r="AH53" s="7">
        <f t="shared" si="25"/>
        <v>0</v>
      </c>
      <c r="AI53" s="7">
        <f t="shared" si="25"/>
        <v>0.24459926620220074</v>
      </c>
      <c r="AJ53" s="7">
        <f t="shared" si="25"/>
        <v>0.29058834913300302</v>
      </c>
      <c r="AK53" s="7">
        <f>IFERROR(AC53/'2020'!AC53*100-100,"")</f>
        <v>0.70053443971742979</v>
      </c>
      <c r="AL53" s="7">
        <f>IFERROR(AD53/'2020'!AD53*100-100,"")</f>
        <v>0.484410443152683</v>
      </c>
      <c r="AM53" s="7">
        <f>IFERROR(AE53/'2020'!AE53*100-100,"")</f>
        <v>0.34043412733262812</v>
      </c>
      <c r="AN53" s="7">
        <f>IFERROR(AF53/'2020'!AF53*100-100,"")</f>
        <v>0.63201173837610725</v>
      </c>
    </row>
    <row r="54" spans="1:40" ht="12" customHeight="1" x14ac:dyDescent="0.2">
      <c r="A54" s="3" t="s">
        <v>40</v>
      </c>
      <c r="B54" s="3" t="s">
        <v>312</v>
      </c>
      <c r="C54" s="20">
        <f>IFERROR('2020'!O54,"")</f>
        <v>102.8944</v>
      </c>
      <c r="D54" s="7">
        <v>103.3171</v>
      </c>
      <c r="E54" s="7">
        <v>103.4987</v>
      </c>
      <c r="F54" s="108">
        <v>103.54049999999999</v>
      </c>
      <c r="G54" s="183">
        <v>103.5471</v>
      </c>
      <c r="H54" s="106">
        <v>103.5899</v>
      </c>
      <c r="I54" s="106">
        <v>103.5909</v>
      </c>
      <c r="J54" s="105">
        <v>103.94029999999999</v>
      </c>
      <c r="K54" s="106">
        <v>103.94670000000001</v>
      </c>
      <c r="L54" s="7">
        <v>103.9828</v>
      </c>
      <c r="M54" s="7">
        <v>103.9836</v>
      </c>
      <c r="N54" s="7">
        <v>103.9866</v>
      </c>
      <c r="O54" s="7">
        <v>104.0016</v>
      </c>
      <c r="P54" s="106">
        <f t="shared" si="14"/>
        <v>0.41080952899281442</v>
      </c>
      <c r="Q54" s="106">
        <f t="shared" si="14"/>
        <v>0.17576954831291403</v>
      </c>
      <c r="R54" s="106">
        <f t="shared" si="14"/>
        <v>4.038698070603175E-2</v>
      </c>
      <c r="S54" s="106">
        <f t="shared" si="15"/>
        <v>6.3743172961352457E-3</v>
      </c>
      <c r="T54" s="106">
        <f t="shared" si="16"/>
        <v>4.1333847109186195E-2</v>
      </c>
      <c r="U54" s="106">
        <f t="shared" si="17"/>
        <v>9.6534507707701778E-4</v>
      </c>
      <c r="V54" s="106">
        <f t="shared" si="24"/>
        <v>0.33728831393489145</v>
      </c>
      <c r="W54" s="106">
        <f t="shared" si="24"/>
        <v>6.1573807272168324E-3</v>
      </c>
      <c r="X54" s="106">
        <f t="shared" ref="X54:AA58" si="26">L54/K54*100-100</f>
        <v>3.4729337246858449E-2</v>
      </c>
      <c r="Y54" s="106">
        <f t="shared" si="26"/>
        <v>7.6935800920807651E-4</v>
      </c>
      <c r="Z54" s="106">
        <f t="shared" si="26"/>
        <v>2.8850703380101095E-3</v>
      </c>
      <c r="AA54" s="106">
        <f t="shared" si="26"/>
        <v>1.4424935520523263E-2</v>
      </c>
      <c r="AB54" s="7">
        <f t="shared" si="20"/>
        <v>103.74381666666666</v>
      </c>
      <c r="AC54" s="7">
        <f t="shared" si="5"/>
        <v>103.45209999999999</v>
      </c>
      <c r="AD54" s="7">
        <f t="shared" si="6"/>
        <v>103.57596666666666</v>
      </c>
      <c r="AE54" s="7">
        <f t="shared" si="21"/>
        <v>103.95659999999999</v>
      </c>
      <c r="AF54" s="7">
        <f t="shared" si="22"/>
        <v>103.99059999999999</v>
      </c>
      <c r="AG54" s="7">
        <f>IFERROR(AC54/'2020'!AF54*100-100,"")</f>
        <v>0.54171886404255076</v>
      </c>
      <c r="AH54" s="7">
        <f t="shared" si="25"/>
        <v>0.11973335163489196</v>
      </c>
      <c r="AI54" s="7">
        <f t="shared" si="25"/>
        <v>0.36749194391620676</v>
      </c>
      <c r="AJ54" s="7">
        <f t="shared" si="25"/>
        <v>3.2705956139380987E-2</v>
      </c>
      <c r="AK54" s="7">
        <f>IFERROR(AC54/'2020'!AC54*100-100,"")</f>
        <v>0.45171224980420277</v>
      </c>
      <c r="AL54" s="7">
        <f>IFERROR(AD54/'2020'!AD54*100-100,"")</f>
        <v>0.64967793051486922</v>
      </c>
      <c r="AM54" s="7">
        <f>IFERROR(AE54/'2020'!AE54*100-100,"")</f>
        <v>1.0476405245784122</v>
      </c>
      <c r="AN54" s="7">
        <f>IFERROR(AF54/'2020'!AF54*100-100,"")</f>
        <v>1.0650694350632079</v>
      </c>
    </row>
    <row r="55" spans="1:40" ht="12" customHeight="1" x14ac:dyDescent="0.2">
      <c r="A55" s="3" t="s">
        <v>41</v>
      </c>
      <c r="B55" s="3" t="s">
        <v>313</v>
      </c>
      <c r="C55" s="20">
        <f>IFERROR('2020'!O55,"")</f>
        <v>103.947</v>
      </c>
      <c r="D55" s="7">
        <v>105.7745</v>
      </c>
      <c r="E55" s="7">
        <v>105.9089</v>
      </c>
      <c r="F55" s="108">
        <v>105.923</v>
      </c>
      <c r="G55" s="183">
        <v>105.989</v>
      </c>
      <c r="H55" s="106">
        <v>105.989</v>
      </c>
      <c r="I55" s="106">
        <v>105.989</v>
      </c>
      <c r="J55" s="106">
        <v>105.989</v>
      </c>
      <c r="K55" s="106">
        <v>105.989</v>
      </c>
      <c r="L55" s="7">
        <v>106.5603</v>
      </c>
      <c r="M55" s="7">
        <v>106.798</v>
      </c>
      <c r="N55" s="7">
        <v>109.3158</v>
      </c>
      <c r="O55" s="7">
        <v>109.3158</v>
      </c>
      <c r="P55" s="106">
        <f t="shared" ref="P55:R58" si="27">D55/C55*100-100</f>
        <v>1.7581074970898669</v>
      </c>
      <c r="Q55" s="106">
        <f t="shared" si="27"/>
        <v>0.12706276087337187</v>
      </c>
      <c r="R55" s="106">
        <f t="shared" si="27"/>
        <v>1.3313328719306128E-2</v>
      </c>
      <c r="S55" s="106">
        <f t="shared" si="15"/>
        <v>6.2309413441852257E-2</v>
      </c>
      <c r="T55" s="106">
        <f t="shared" si="16"/>
        <v>0</v>
      </c>
      <c r="U55" s="106">
        <f t="shared" si="17"/>
        <v>0</v>
      </c>
      <c r="V55" s="106">
        <f t="shared" si="24"/>
        <v>0</v>
      </c>
      <c r="W55" s="106">
        <f t="shared" si="24"/>
        <v>0</v>
      </c>
      <c r="X55" s="106">
        <f t="shared" si="26"/>
        <v>0.53901820000189105</v>
      </c>
      <c r="Y55" s="106">
        <f t="shared" si="26"/>
        <v>0.22306618881515305</v>
      </c>
      <c r="Z55" s="106">
        <f t="shared" si="26"/>
        <v>2.3575347852955844</v>
      </c>
      <c r="AA55" s="106">
        <f t="shared" si="26"/>
        <v>0</v>
      </c>
      <c r="AB55" s="7">
        <f t="shared" si="20"/>
        <v>106.62844166666669</v>
      </c>
      <c r="AC55" s="7">
        <f t="shared" si="5"/>
        <v>105.86880000000001</v>
      </c>
      <c r="AD55" s="7">
        <f t="shared" si="6"/>
        <v>105.98899999999999</v>
      </c>
      <c r="AE55" s="7">
        <f t="shared" si="21"/>
        <v>106.17943333333334</v>
      </c>
      <c r="AF55" s="7">
        <f t="shared" si="22"/>
        <v>108.47653333333334</v>
      </c>
      <c r="AG55" s="7">
        <f>IFERROR(AC55/'2020'!AF55*100-100,"")</f>
        <v>1.8674466938649772</v>
      </c>
      <c r="AH55" s="7">
        <f t="shared" si="25"/>
        <v>0.1135367549268409</v>
      </c>
      <c r="AI55" s="7">
        <f t="shared" si="25"/>
        <v>0.17967273333397316</v>
      </c>
      <c r="AJ55" s="7">
        <f t="shared" si="25"/>
        <v>2.163413316389267</v>
      </c>
      <c r="AK55" s="7">
        <f>IFERROR(AC55/'2020'!AC55*100-100,"")</f>
        <v>2.2590618732284184</v>
      </c>
      <c r="AL55" s="7">
        <f>IFERROR(AD55/'2020'!AD55*100-100,"")</f>
        <v>2.1578753583125518</v>
      </c>
      <c r="AM55" s="7">
        <f>IFERROR(AE55/'2020'!AE55*100-100,"")</f>
        <v>2.2083329723583205</v>
      </c>
      <c r="AN55" s="7">
        <f>IFERROR(AF55/'2020'!AF55*100-100,"")</f>
        <v>4.3766197110820286</v>
      </c>
    </row>
    <row r="56" spans="1:40" ht="12" customHeight="1" x14ac:dyDescent="0.2">
      <c r="A56" s="3" t="s">
        <v>42</v>
      </c>
      <c r="B56" s="3" t="s">
        <v>70</v>
      </c>
      <c r="C56" s="20">
        <f>IFERROR('2020'!O56,"")</f>
        <v>106.871</v>
      </c>
      <c r="D56" s="7">
        <v>106.871</v>
      </c>
      <c r="E56" s="7">
        <v>106.871</v>
      </c>
      <c r="F56" s="108">
        <v>106.871</v>
      </c>
      <c r="G56" s="183">
        <v>107.6634</v>
      </c>
      <c r="H56" s="106">
        <v>108.0791</v>
      </c>
      <c r="I56" s="106">
        <v>108.1884</v>
      </c>
      <c r="J56" s="106">
        <v>108.1884</v>
      </c>
      <c r="K56" s="106">
        <v>108.1884</v>
      </c>
      <c r="L56" s="7">
        <v>108.1884</v>
      </c>
      <c r="M56" s="7">
        <v>108.1884</v>
      </c>
      <c r="N56" s="7">
        <v>108.1884</v>
      </c>
      <c r="O56" s="7">
        <v>108.1884</v>
      </c>
      <c r="P56" s="106">
        <f t="shared" si="27"/>
        <v>0</v>
      </c>
      <c r="Q56" s="106">
        <f t="shared" si="27"/>
        <v>0</v>
      </c>
      <c r="R56" s="106">
        <f t="shared" si="27"/>
        <v>0</v>
      </c>
      <c r="S56" s="106">
        <f t="shared" si="15"/>
        <v>0.7414546509343154</v>
      </c>
      <c r="T56" s="106">
        <f t="shared" si="16"/>
        <v>0.38611078602383486</v>
      </c>
      <c r="U56" s="106">
        <f t="shared" si="17"/>
        <v>0.10112963560948174</v>
      </c>
      <c r="V56" s="106">
        <f t="shared" si="24"/>
        <v>0</v>
      </c>
      <c r="W56" s="106">
        <f t="shared" si="24"/>
        <v>0</v>
      </c>
      <c r="X56" s="106">
        <f t="shared" si="26"/>
        <v>0</v>
      </c>
      <c r="Y56" s="106">
        <f t="shared" si="26"/>
        <v>0</v>
      </c>
      <c r="Z56" s="106">
        <f t="shared" si="26"/>
        <v>0</v>
      </c>
      <c r="AA56" s="106">
        <f t="shared" si="26"/>
        <v>0</v>
      </c>
      <c r="AB56" s="7">
        <f t="shared" si="20"/>
        <v>107.80619166666668</v>
      </c>
      <c r="AC56" s="7">
        <f t="shared" si="5"/>
        <v>106.871</v>
      </c>
      <c r="AD56" s="7">
        <f t="shared" si="6"/>
        <v>107.97696666666667</v>
      </c>
      <c r="AE56" s="7">
        <f t="shared" si="21"/>
        <v>108.1884</v>
      </c>
      <c r="AF56" s="7">
        <f t="shared" si="22"/>
        <v>108.1884</v>
      </c>
      <c r="AG56" s="7">
        <f>IFERROR(AC56/'2020'!AF56*100-100,"")</f>
        <v>0.48082166536917725</v>
      </c>
      <c r="AH56" s="7">
        <f t="shared" si="25"/>
        <v>1.0348613437383989</v>
      </c>
      <c r="AI56" s="7">
        <f t="shared" si="25"/>
        <v>0.19581336636917968</v>
      </c>
      <c r="AJ56" s="7">
        <f t="shared" si="25"/>
        <v>0</v>
      </c>
      <c r="AK56" s="7">
        <f>IFERROR(AC56/'2020'!AC56*100-100,"")</f>
        <v>1.6399002623193297</v>
      </c>
      <c r="AL56" s="7">
        <f>IFERROR(AD56/'2020'!AD56*100-100,"")</f>
        <v>2.0031520659257467</v>
      </c>
      <c r="AM56" s="7">
        <f>IFERROR(AE56/'2020'!AE56*100-100,"")</f>
        <v>1.9645837711903056</v>
      </c>
      <c r="AN56" s="7">
        <f>IFERROR(AF56/'2020'!AF56*100-100,"")</f>
        <v>1.719449866302611</v>
      </c>
    </row>
    <row r="57" spans="1:40" s="46" customFormat="1" ht="12" customHeight="1" x14ac:dyDescent="0.2">
      <c r="A57" s="54" t="s">
        <v>44</v>
      </c>
      <c r="B57" s="54" t="s">
        <v>48</v>
      </c>
      <c r="C57" s="20">
        <f>IFERROR('2020'!O57,"")</f>
        <v>105.991</v>
      </c>
      <c r="D57" s="109">
        <v>108.74769999999999</v>
      </c>
      <c r="E57" s="109">
        <v>104.26179999999999</v>
      </c>
      <c r="F57" s="110">
        <v>104.345</v>
      </c>
      <c r="G57" s="183">
        <v>99.431460000000001</v>
      </c>
      <c r="H57" s="105">
        <v>96.138400000000004</v>
      </c>
      <c r="I57" s="105">
        <v>92.424000000000007</v>
      </c>
      <c r="J57" s="106">
        <v>95.449939999999998</v>
      </c>
      <c r="K57" s="105">
        <v>95.668019999999999</v>
      </c>
      <c r="L57" s="109">
        <v>94.591740000000001</v>
      </c>
      <c r="M57" s="109">
        <v>96.683220000000006</v>
      </c>
      <c r="N57" s="109">
        <v>98.89273</v>
      </c>
      <c r="O57" s="109">
        <v>98.719539999999995</v>
      </c>
      <c r="P57" s="105">
        <f t="shared" si="27"/>
        <v>2.6008812068949254</v>
      </c>
      <c r="Q57" s="105">
        <f t="shared" si="27"/>
        <v>-4.1250527597365192</v>
      </c>
      <c r="R57" s="105">
        <f t="shared" si="27"/>
        <v>7.9799121058726996E-2</v>
      </c>
      <c r="S57" s="105">
        <f t="shared" si="15"/>
        <v>-4.7089367003689659</v>
      </c>
      <c r="T57" s="105">
        <f t="shared" si="16"/>
        <v>-3.3118894160862169</v>
      </c>
      <c r="U57" s="105">
        <f t="shared" si="17"/>
        <v>-3.8635966481655544</v>
      </c>
      <c r="V57" s="105">
        <f t="shared" si="24"/>
        <v>3.2739764563316669</v>
      </c>
      <c r="W57" s="105">
        <f t="shared" si="24"/>
        <v>0.22847578531741419</v>
      </c>
      <c r="X57" s="105">
        <f t="shared" si="26"/>
        <v>-1.1250154440323996</v>
      </c>
      <c r="Y57" s="105">
        <f t="shared" si="26"/>
        <v>2.2110598663265932</v>
      </c>
      <c r="Z57" s="105">
        <f t="shared" si="26"/>
        <v>2.2853086605928041</v>
      </c>
      <c r="AA57" s="105">
        <f t="shared" si="26"/>
        <v>-0.17512915256764927</v>
      </c>
      <c r="AB57" s="109">
        <f>(AB33/AB37)*100</f>
        <v>98.776374722714209</v>
      </c>
      <c r="AC57" s="20">
        <f t="shared" ref="AC57:AF57" si="28">(AC34/AC37)*100</f>
        <v>105.97814607569912</v>
      </c>
      <c r="AD57" s="20">
        <f t="shared" si="28"/>
        <v>95.308067257953468</v>
      </c>
      <c r="AE57" s="20">
        <f t="shared" si="28"/>
        <v>94.565788818136582</v>
      </c>
      <c r="AF57" s="20">
        <f t="shared" si="28"/>
        <v>97.455151710963392</v>
      </c>
      <c r="AG57" s="109">
        <f>IFERROR(AC57/'2020'!AF57*100-100,"")</f>
        <v>1.6278908925285975</v>
      </c>
      <c r="AH57" s="109">
        <f t="shared" si="25"/>
        <v>-10.068187841410364</v>
      </c>
      <c r="AI57" s="109">
        <f t="shared" si="25"/>
        <v>-0.77882015780247116</v>
      </c>
      <c r="AJ57" s="109">
        <f t="shared" si="25"/>
        <v>3.055399768708611</v>
      </c>
      <c r="AK57" s="109">
        <f>IFERROR(AC57/'2020'!AC57*100-100,"")</f>
        <v>2.4296701692126987</v>
      </c>
      <c r="AL57" s="109">
        <f>IFERROR(AD57/'2020'!AD57*100-100,"")</f>
        <v>-0.45424971967264582</v>
      </c>
      <c r="AM57" s="109">
        <f>IFERROR(AE57/'2020'!AE57*100-100,"")</f>
        <v>-4.7033257578146532</v>
      </c>
      <c r="AN57" s="109">
        <f>IFERROR(AF57/'2020'!AF57*100-100,"")</f>
        <v>-6.5452464329564037</v>
      </c>
    </row>
    <row r="58" spans="1:40" s="46" customFormat="1" ht="12" customHeight="1" x14ac:dyDescent="0.2">
      <c r="A58" s="54" t="s">
        <v>46</v>
      </c>
      <c r="B58" s="46" t="s">
        <v>72</v>
      </c>
      <c r="C58" s="20">
        <f>IFERROR('2020'!O58,"")</f>
        <v>107.27630000000001</v>
      </c>
      <c r="D58" s="109">
        <v>110.43340000000001</v>
      </c>
      <c r="E58" s="109">
        <v>106.0382</v>
      </c>
      <c r="F58" s="110">
        <v>106.16800000000001</v>
      </c>
      <c r="G58" s="183">
        <v>101.26949999999999</v>
      </c>
      <c r="H58" s="105">
        <v>97.932869999999994</v>
      </c>
      <c r="I58" s="105">
        <v>93.657880000000006</v>
      </c>
      <c r="J58" s="106">
        <v>96.57705</v>
      </c>
      <c r="K58" s="105">
        <v>96.620509999999996</v>
      </c>
      <c r="L58" s="109">
        <v>95.440780000000004</v>
      </c>
      <c r="M58" s="109">
        <v>97.570819999999998</v>
      </c>
      <c r="N58" s="109">
        <v>99.926079999999999</v>
      </c>
      <c r="O58" s="109">
        <v>99.707530000000006</v>
      </c>
      <c r="P58" s="105">
        <f t="shared" si="27"/>
        <v>2.9429613064581872</v>
      </c>
      <c r="Q58" s="105">
        <f t="shared" si="27"/>
        <v>-3.979955339598348</v>
      </c>
      <c r="R58" s="105">
        <f t="shared" si="27"/>
        <v>0.12240871685864363</v>
      </c>
      <c r="S58" s="105">
        <f t="shared" si="15"/>
        <v>-4.6139137970009898</v>
      </c>
      <c r="T58" s="105">
        <f t="shared" si="16"/>
        <v>-3.2948024824848545</v>
      </c>
      <c r="U58" s="105">
        <f t="shared" si="17"/>
        <v>-4.3652248729154906</v>
      </c>
      <c r="V58" s="105">
        <f t="shared" si="24"/>
        <v>3.1168439857916894</v>
      </c>
      <c r="W58" s="105">
        <f t="shared" si="24"/>
        <v>4.5000339107474474E-2</v>
      </c>
      <c r="X58" s="105">
        <f t="shared" si="26"/>
        <v>-1.2209933480996824</v>
      </c>
      <c r="Y58" s="105">
        <f t="shared" si="26"/>
        <v>2.2317923218984532</v>
      </c>
      <c r="Z58" s="105">
        <f t="shared" si="26"/>
        <v>2.4138979256298256</v>
      </c>
      <c r="AA58" s="105">
        <f t="shared" si="26"/>
        <v>-0.21871167166769112</v>
      </c>
      <c r="AB58" s="109">
        <f>(AB33/AB50)*100</f>
        <v>100.09910693821165</v>
      </c>
      <c r="AC58" s="20">
        <f t="shared" ref="AC58:AF58" si="29">(AC34/AC50)*100</f>
        <v>107.74479435829451</v>
      </c>
      <c r="AD58" s="20">
        <f t="shared" si="29"/>
        <v>96.912208974720187</v>
      </c>
      <c r="AE58" s="20">
        <f t="shared" si="29"/>
        <v>95.534657130333272</v>
      </c>
      <c r="AF58" s="20">
        <f t="shared" si="29"/>
        <v>98.418008724710418</v>
      </c>
      <c r="AG58" s="109">
        <f>IFERROR(AC58/'2020'!AF58*100-100,"")</f>
        <v>2.2621375283928984</v>
      </c>
      <c r="AH58" s="109">
        <f t="shared" si="25"/>
        <v>-10.053929239079196</v>
      </c>
      <c r="AI58" s="109">
        <f t="shared" si="25"/>
        <v>-1.4214430348463765</v>
      </c>
      <c r="AJ58" s="109">
        <f t="shared" si="25"/>
        <v>3.0181210473634934</v>
      </c>
      <c r="AK58" s="109">
        <f>IFERROR(AC58/'2020'!AC58*100-100,"")</f>
        <v>2.9964033205524458</v>
      </c>
      <c r="AL58" s="109">
        <f>IFERROR(AD58/'2020'!AD58*100-100,"")</f>
        <v>0.19110832752335227</v>
      </c>
      <c r="AM58" s="109">
        <f>IFERROR(AE58/'2020'!AE58*100-100,"")</f>
        <v>-4.3141901774965561</v>
      </c>
      <c r="AN58" s="109">
        <f>IFERROR(AF58/'2020'!AF58*100-100,"")</f>
        <v>-6.5900491673997976</v>
      </c>
    </row>
    <row r="59" spans="1:40" s="46" customFormat="1" x14ac:dyDescent="0.2">
      <c r="A59" s="188"/>
      <c r="B59" s="189" t="s">
        <v>53</v>
      </c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 t="str">
        <f t="shared" si="5"/>
        <v/>
      </c>
      <c r="AD59" s="191" t="str">
        <f t="shared" si="6"/>
        <v/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</row>
    <row r="60" spans="1:40" s="46" customFormat="1" ht="12" customHeight="1" x14ac:dyDescent="0.2">
      <c r="A60" s="54" t="s">
        <v>14</v>
      </c>
      <c r="B60" s="54" t="s">
        <v>15</v>
      </c>
      <c r="C60" s="20">
        <f>IFERROR('2020'!O60,"")</f>
        <v>130.12549999999999</v>
      </c>
      <c r="D60" s="109">
        <v>132.8357</v>
      </c>
      <c r="E60" s="109">
        <v>132.48910000000001</v>
      </c>
      <c r="F60" s="110">
        <v>137.96279999999999</v>
      </c>
      <c r="G60" s="186">
        <v>138.6987</v>
      </c>
      <c r="H60" s="105">
        <v>141.1865</v>
      </c>
      <c r="I60" s="105">
        <v>140.4974</v>
      </c>
      <c r="J60" s="105">
        <v>139.36850000000001</v>
      </c>
      <c r="K60" s="105">
        <v>145.47499999999999</v>
      </c>
      <c r="L60" s="109">
        <v>150.0744</v>
      </c>
      <c r="M60" s="109">
        <v>154.6634</v>
      </c>
      <c r="N60" s="109">
        <v>160.37620000000001</v>
      </c>
      <c r="O60" s="109">
        <v>161.6431</v>
      </c>
      <c r="P60" s="105">
        <f t="shared" ref="P60:AA81" si="30">D60/C60*100-100</f>
        <v>2.0827585676904192</v>
      </c>
      <c r="Q60" s="105">
        <f t="shared" si="30"/>
        <v>-0.26092383297562094</v>
      </c>
      <c r="R60" s="105">
        <f t="shared" si="30"/>
        <v>4.131434208549976</v>
      </c>
      <c r="S60" s="105">
        <f t="shared" ref="S60:S83" si="31">G60/F60*100-100</f>
        <v>0.53340465690752126</v>
      </c>
      <c r="T60" s="105">
        <f t="shared" ref="T60:T83" si="32">H60/G60*100-100</f>
        <v>1.7936721829404263</v>
      </c>
      <c r="U60" s="105">
        <f t="shared" ref="U60:U83" si="33">I60/H60*100-100</f>
        <v>-0.48807782613776851</v>
      </c>
      <c r="V60" s="105">
        <f t="shared" si="30"/>
        <v>-0.80350241356779861</v>
      </c>
      <c r="W60" s="105">
        <f t="shared" si="30"/>
        <v>4.3815496328079746</v>
      </c>
      <c r="X60" s="105">
        <f t="shared" si="30"/>
        <v>3.1616428939680361</v>
      </c>
      <c r="Y60" s="105">
        <f t="shared" si="30"/>
        <v>3.0578166562718252</v>
      </c>
      <c r="Z60" s="105">
        <f t="shared" si="30"/>
        <v>3.6936987031191677</v>
      </c>
      <c r="AA60" s="105">
        <f t="shared" si="30"/>
        <v>0.78995511802872898</v>
      </c>
      <c r="AB60" s="109">
        <f t="shared" ref="AB60:AB81" si="34">AVERAGE(D60:O60)</f>
        <v>144.60589999999999</v>
      </c>
      <c r="AC60" s="109">
        <f t="shared" si="5"/>
        <v>134.42920000000001</v>
      </c>
      <c r="AD60" s="109">
        <f t="shared" si="6"/>
        <v>140.12753333333333</v>
      </c>
      <c r="AE60" s="109">
        <f t="shared" ref="AE60:AE81" si="35">IFERROR(AVERAGE(J60:L60),"")</f>
        <v>144.97263333333333</v>
      </c>
      <c r="AF60" s="109">
        <f t="shared" ref="AF60:AF81" si="36">IFERROR(AVERAGE(M60:O60),"")</f>
        <v>158.89423333333335</v>
      </c>
      <c r="AG60" s="109">
        <f>IFERROR(AC60/'2020'!AF60*100-100,"")</f>
        <v>6.3939085833741842</v>
      </c>
      <c r="AH60" s="109">
        <f t="shared" ref="AH60:AJ83" si="37">IFERROR(AD60/AC60*100-100,"")</f>
        <v>4.2389103954597118</v>
      </c>
      <c r="AI60" s="109">
        <f t="shared" si="37"/>
        <v>3.4576359725640344</v>
      </c>
      <c r="AJ60" s="109">
        <f t="shared" si="37"/>
        <v>9.6029158606716294</v>
      </c>
      <c r="AK60" s="109">
        <f>IFERROR(AC60/'2020'!AC60*100-100,"")</f>
        <v>17.277480208880874</v>
      </c>
      <c r="AL60" s="109">
        <f>IFERROR(AD60/'2020'!AD60*100-100,"")</f>
        <v>31.99385217269807</v>
      </c>
      <c r="AM60" s="109">
        <f>IFERROR(AE60/'2020'!AE60*100-100,"")</f>
        <v>26.870904176882675</v>
      </c>
      <c r="AN60" s="109">
        <f>IFERROR(AF60/'2020'!AF60*100-100,"")</f>
        <v>25.756744335992437</v>
      </c>
    </row>
    <row r="61" spans="1:40" ht="12" customHeight="1" x14ac:dyDescent="0.2">
      <c r="A61" s="3" t="s">
        <v>16</v>
      </c>
      <c r="B61" s="3" t="s">
        <v>100</v>
      </c>
      <c r="C61" s="7">
        <f>IFERROR('2020'!O61,"")</f>
        <v>130.12549999999999</v>
      </c>
      <c r="D61" s="7">
        <v>132.8357</v>
      </c>
      <c r="E61" s="7">
        <v>132.48910000000001</v>
      </c>
      <c r="F61" s="108">
        <v>137.96279999999999</v>
      </c>
      <c r="G61" s="187">
        <v>138.6987</v>
      </c>
      <c r="H61" s="106">
        <v>141.1865</v>
      </c>
      <c r="I61" s="106">
        <v>140.4974</v>
      </c>
      <c r="J61" s="106">
        <v>139.36850000000001</v>
      </c>
      <c r="K61" s="106">
        <v>145.47499999999999</v>
      </c>
      <c r="L61" s="7">
        <v>150.0744</v>
      </c>
      <c r="M61" s="7">
        <v>154.6634</v>
      </c>
      <c r="N61" s="7">
        <v>160.37620000000001</v>
      </c>
      <c r="O61" s="7">
        <v>161.6431</v>
      </c>
      <c r="P61" s="106">
        <f t="shared" si="30"/>
        <v>2.0827585676904192</v>
      </c>
      <c r="Q61" s="106">
        <f t="shared" si="30"/>
        <v>-0.26092383297562094</v>
      </c>
      <c r="R61" s="106">
        <f t="shared" si="30"/>
        <v>4.131434208549976</v>
      </c>
      <c r="S61" s="106">
        <f t="shared" si="31"/>
        <v>0.53340465690752126</v>
      </c>
      <c r="T61" s="106">
        <f t="shared" si="32"/>
        <v>1.7936721829404263</v>
      </c>
      <c r="U61" s="106">
        <f t="shared" si="33"/>
        <v>-0.48807782613776851</v>
      </c>
      <c r="V61" s="106">
        <f t="shared" si="30"/>
        <v>-0.80350241356779861</v>
      </c>
      <c r="W61" s="106">
        <f t="shared" si="30"/>
        <v>4.3815496328079746</v>
      </c>
      <c r="X61" s="106">
        <f t="shared" si="30"/>
        <v>3.1616428939680361</v>
      </c>
      <c r="Y61" s="106">
        <f t="shared" si="30"/>
        <v>3.0578166562718252</v>
      </c>
      <c r="Z61" s="106">
        <f t="shared" si="30"/>
        <v>3.6936987031191677</v>
      </c>
      <c r="AA61" s="106">
        <f t="shared" si="30"/>
        <v>0.78995511802872898</v>
      </c>
      <c r="AB61" s="7">
        <f t="shared" si="34"/>
        <v>144.60589999999999</v>
      </c>
      <c r="AC61" s="7">
        <f t="shared" si="5"/>
        <v>134.42920000000001</v>
      </c>
      <c r="AD61" s="7">
        <f t="shared" si="6"/>
        <v>140.12753333333333</v>
      </c>
      <c r="AE61" s="7">
        <f t="shared" si="35"/>
        <v>144.97263333333333</v>
      </c>
      <c r="AF61" s="7">
        <f t="shared" si="36"/>
        <v>158.89423333333335</v>
      </c>
      <c r="AG61" s="7">
        <f>IFERROR(AC61/'2020'!AF61*100-100,"")</f>
        <v>6.3939085833741842</v>
      </c>
      <c r="AH61" s="7">
        <f t="shared" si="37"/>
        <v>4.2389103954597118</v>
      </c>
      <c r="AI61" s="7">
        <f t="shared" si="37"/>
        <v>3.4576359725640344</v>
      </c>
      <c r="AJ61" s="7">
        <f t="shared" si="37"/>
        <v>9.6029158606716294</v>
      </c>
      <c r="AK61" s="7">
        <f>IFERROR(AC61/'2020'!AC61*100-100,"")</f>
        <v>17.277480208880874</v>
      </c>
      <c r="AL61" s="7">
        <f>IFERROR(AD61/'2020'!AD61*100-100,"")</f>
        <v>31.99385217269807</v>
      </c>
      <c r="AM61" s="7">
        <f>IFERROR(AE61/'2020'!AE61*100-100,"")</f>
        <v>26.870904176882675</v>
      </c>
      <c r="AN61" s="7">
        <f>IFERROR(AF61/'2020'!AF61*100-100,"")</f>
        <v>25.756744335992437</v>
      </c>
    </row>
    <row r="62" spans="1:40" s="46" customFormat="1" ht="12" customHeight="1" x14ac:dyDescent="0.2">
      <c r="A62" s="54" t="s">
        <v>20</v>
      </c>
      <c r="B62" s="54" t="s">
        <v>21</v>
      </c>
      <c r="C62" s="20">
        <f>IFERROR('2020'!O62,"")</f>
        <v>106.09699999999999</v>
      </c>
      <c r="D62" s="109">
        <v>106.9156</v>
      </c>
      <c r="E62" s="109">
        <v>107.1939</v>
      </c>
      <c r="F62" s="110">
        <v>107.3822</v>
      </c>
      <c r="G62" s="186">
        <v>107.4615</v>
      </c>
      <c r="H62" s="105">
        <v>107.3891</v>
      </c>
      <c r="I62" s="105">
        <v>106.7861</v>
      </c>
      <c r="J62" s="105">
        <v>106.9845</v>
      </c>
      <c r="K62" s="105">
        <v>106.861</v>
      </c>
      <c r="L62" s="109">
        <v>106.8408</v>
      </c>
      <c r="M62" s="109">
        <v>107.116</v>
      </c>
      <c r="N62" s="109">
        <v>107.81310000000001</v>
      </c>
      <c r="O62" s="109">
        <v>107.83329999999999</v>
      </c>
      <c r="P62" s="105">
        <f t="shared" si="30"/>
        <v>0.77155810249112733</v>
      </c>
      <c r="Q62" s="105">
        <f t="shared" si="30"/>
        <v>0.26029877772748478</v>
      </c>
      <c r="R62" s="105">
        <f t="shared" si="30"/>
        <v>0.17566298082260801</v>
      </c>
      <c r="S62" s="105">
        <f t="shared" si="31"/>
        <v>7.3848365930302862E-2</v>
      </c>
      <c r="T62" s="105">
        <f t="shared" si="32"/>
        <v>-6.7372966132069223E-2</v>
      </c>
      <c r="U62" s="105">
        <f t="shared" si="33"/>
        <v>-0.56150950142985323</v>
      </c>
      <c r="V62" s="105">
        <f t="shared" si="30"/>
        <v>0.18579197105239587</v>
      </c>
      <c r="W62" s="105">
        <f t="shared" si="30"/>
        <v>-0.11543728297088762</v>
      </c>
      <c r="X62" s="105">
        <f t="shared" si="30"/>
        <v>-1.8903060985763886E-2</v>
      </c>
      <c r="Y62" s="105">
        <f t="shared" si="30"/>
        <v>0.25757950146385156</v>
      </c>
      <c r="Z62" s="105">
        <f t="shared" si="30"/>
        <v>0.65078979797603154</v>
      </c>
      <c r="AA62" s="105">
        <f t="shared" si="30"/>
        <v>1.8736127613422582E-2</v>
      </c>
      <c r="AB62" s="109">
        <f t="shared" si="34"/>
        <v>107.21475833333335</v>
      </c>
      <c r="AC62" s="109">
        <f t="shared" si="5"/>
        <v>107.1639</v>
      </c>
      <c r="AD62" s="109">
        <f t="shared" si="6"/>
        <v>107.21223333333334</v>
      </c>
      <c r="AE62" s="109">
        <f t="shared" si="35"/>
        <v>106.89543333333334</v>
      </c>
      <c r="AF62" s="109">
        <f t="shared" si="36"/>
        <v>107.58746666666667</v>
      </c>
      <c r="AG62" s="109">
        <f>IFERROR(AC62/'2020'!AF62*100-100,"")</f>
        <v>1.4130690910536288</v>
      </c>
      <c r="AH62" s="109">
        <f t="shared" si="37"/>
        <v>4.5102253028630912E-2</v>
      </c>
      <c r="AI62" s="109">
        <f t="shared" si="37"/>
        <v>-0.29548866780439198</v>
      </c>
      <c r="AJ62" s="109">
        <f t="shared" si="37"/>
        <v>0.64739279476546585</v>
      </c>
      <c r="AK62" s="109">
        <f>IFERROR(AC62/'2020'!AC62*100-100,"")</f>
        <v>2.0247323267866193</v>
      </c>
      <c r="AL62" s="109">
        <f>IFERROR(AD62/'2020'!AD62*100-100,"")</f>
        <v>1.9889378728029925</v>
      </c>
      <c r="AM62" s="109">
        <f>IFERROR(AE62/'2020'!AE62*100-100,"")</f>
        <v>1.7749975086752272</v>
      </c>
      <c r="AN62" s="109">
        <f>IFERROR(AF62/'2020'!AF62*100-100,"")</f>
        <v>1.8139055260035803</v>
      </c>
    </row>
    <row r="63" spans="1:40" s="46" customFormat="1" ht="12" customHeight="1" x14ac:dyDescent="0.2">
      <c r="A63" s="54" t="s">
        <v>22</v>
      </c>
      <c r="B63" s="54" t="s">
        <v>23</v>
      </c>
      <c r="C63" s="20">
        <f>IFERROR('2020'!O63,"")</f>
        <v>106.46299999999999</v>
      </c>
      <c r="D63" s="109">
        <v>107.34780000000001</v>
      </c>
      <c r="E63" s="109">
        <v>107.6264</v>
      </c>
      <c r="F63" s="110">
        <v>107.75409999999999</v>
      </c>
      <c r="G63" s="186">
        <v>107.7704</v>
      </c>
      <c r="H63" s="105">
        <v>107.6219</v>
      </c>
      <c r="I63" s="105">
        <v>106.7878</v>
      </c>
      <c r="J63" s="105">
        <v>106.9988</v>
      </c>
      <c r="K63" s="105">
        <v>106.8087</v>
      </c>
      <c r="L63" s="109">
        <v>106.7342</v>
      </c>
      <c r="M63" s="109">
        <v>106.9538</v>
      </c>
      <c r="N63" s="109">
        <v>107.6716</v>
      </c>
      <c r="O63" s="109">
        <v>107.63630000000001</v>
      </c>
      <c r="P63" s="105">
        <f t="shared" si="30"/>
        <v>0.83108685646658387</v>
      </c>
      <c r="Q63" s="105">
        <f t="shared" si="30"/>
        <v>0.25953023722888702</v>
      </c>
      <c r="R63" s="105">
        <f t="shared" si="30"/>
        <v>0.11865118595437707</v>
      </c>
      <c r="S63" s="105">
        <f t="shared" si="31"/>
        <v>1.5127034609349721E-2</v>
      </c>
      <c r="T63" s="105">
        <f t="shared" si="32"/>
        <v>-0.1377929375784106</v>
      </c>
      <c r="U63" s="105">
        <f t="shared" si="33"/>
        <v>-0.7750281308915703</v>
      </c>
      <c r="V63" s="105">
        <f t="shared" si="30"/>
        <v>0.19758811399803733</v>
      </c>
      <c r="W63" s="105">
        <f t="shared" si="30"/>
        <v>-0.17766554391263867</v>
      </c>
      <c r="X63" s="105">
        <f t="shared" si="30"/>
        <v>-6.9750872354035209E-2</v>
      </c>
      <c r="Y63" s="105">
        <f t="shared" si="30"/>
        <v>0.20574473786282965</v>
      </c>
      <c r="Z63" s="105">
        <f t="shared" si="30"/>
        <v>0.67113089950987614</v>
      </c>
      <c r="AA63" s="105">
        <f t="shared" si="30"/>
        <v>-3.2784875491771004E-2</v>
      </c>
      <c r="AB63" s="109">
        <f t="shared" si="34"/>
        <v>107.30931666666667</v>
      </c>
      <c r="AC63" s="109">
        <f t="shared" si="5"/>
        <v>107.5761</v>
      </c>
      <c r="AD63" s="109">
        <f t="shared" si="6"/>
        <v>107.39336666666667</v>
      </c>
      <c r="AE63" s="109">
        <f t="shared" si="35"/>
        <v>106.84723333333334</v>
      </c>
      <c r="AF63" s="109">
        <f t="shared" si="36"/>
        <v>107.42056666666667</v>
      </c>
      <c r="AG63" s="109">
        <f>IFERROR(AC63/'2020'!AF63*100-100,"")</f>
        <v>1.5447481395059128</v>
      </c>
      <c r="AH63" s="109">
        <f t="shared" si="37"/>
        <v>-0.16986424803774014</v>
      </c>
      <c r="AI63" s="109">
        <f t="shared" si="37"/>
        <v>-0.50853544337468293</v>
      </c>
      <c r="AJ63" s="109">
        <f t="shared" si="37"/>
        <v>0.53659165094587991</v>
      </c>
      <c r="AK63" s="109">
        <f>IFERROR(AC63/'2020'!AC63*100-100,"")</f>
        <v>2.2160596908114627</v>
      </c>
      <c r="AL63" s="109">
        <f>IFERROR(AD63/'2020'!AD63*100-100,"")</f>
        <v>2.0195223342191184</v>
      </c>
      <c r="AM63" s="109">
        <f>IFERROR(AE63/'2020'!AE63*100-100,"")</f>
        <v>1.6693811978933013</v>
      </c>
      <c r="AN63" s="109">
        <f>IFERROR(AF63/'2020'!AF63*100-100,"")</f>
        <v>1.3979349239252201</v>
      </c>
    </row>
    <row r="64" spans="1:40" ht="12" customHeight="1" x14ac:dyDescent="0.2">
      <c r="A64" s="3" t="s">
        <v>24</v>
      </c>
      <c r="B64" s="3" t="s">
        <v>301</v>
      </c>
      <c r="C64" s="20">
        <f>IFERROR('2020'!O64,"")</f>
        <v>107.05029999999999</v>
      </c>
      <c r="D64" s="7">
        <v>108.4819</v>
      </c>
      <c r="E64" s="7">
        <v>108.8308</v>
      </c>
      <c r="F64" s="108">
        <v>108.98439999999999</v>
      </c>
      <c r="G64" s="187">
        <v>108.91630000000001</v>
      </c>
      <c r="H64" s="106">
        <v>108.47490000000001</v>
      </c>
      <c r="I64" s="106">
        <v>107.0324</v>
      </c>
      <c r="J64" s="106">
        <v>107.31180000000001</v>
      </c>
      <c r="K64" s="106">
        <v>106.9444</v>
      </c>
      <c r="L64" s="7">
        <v>106.7638</v>
      </c>
      <c r="M64" s="7">
        <v>107.0737</v>
      </c>
      <c r="N64" s="7">
        <v>108.2281</v>
      </c>
      <c r="O64" s="7">
        <v>108.0595</v>
      </c>
      <c r="P64" s="106">
        <f t="shared" si="30"/>
        <v>1.3373152620777375</v>
      </c>
      <c r="Q64" s="106">
        <f t="shared" si="30"/>
        <v>0.32162047309273589</v>
      </c>
      <c r="R64" s="106">
        <f t="shared" si="30"/>
        <v>0.14113651650085046</v>
      </c>
      <c r="S64" s="106">
        <f t="shared" si="31"/>
        <v>-6.2486007171656865E-2</v>
      </c>
      <c r="T64" s="106">
        <f t="shared" si="32"/>
        <v>-0.40526532759560041</v>
      </c>
      <c r="U64" s="106">
        <f t="shared" si="33"/>
        <v>-1.3298007188759868</v>
      </c>
      <c r="V64" s="106">
        <f t="shared" si="30"/>
        <v>0.26104245069717535</v>
      </c>
      <c r="W64" s="106">
        <f t="shared" si="30"/>
        <v>-0.34236682266069351</v>
      </c>
      <c r="X64" s="106">
        <f t="shared" si="30"/>
        <v>-0.16887279745361639</v>
      </c>
      <c r="Y64" s="106">
        <f t="shared" si="30"/>
        <v>0.29026692568079682</v>
      </c>
      <c r="Z64" s="106">
        <f t="shared" si="30"/>
        <v>1.0781359007860942</v>
      </c>
      <c r="AA64" s="106">
        <f t="shared" si="30"/>
        <v>-0.15578209355980732</v>
      </c>
      <c r="AB64" s="7">
        <f t="shared" si="34"/>
        <v>107.92516666666667</v>
      </c>
      <c r="AC64" s="7">
        <f t="shared" si="5"/>
        <v>108.7657</v>
      </c>
      <c r="AD64" s="7">
        <f t="shared" si="6"/>
        <v>108.14120000000001</v>
      </c>
      <c r="AE64" s="7">
        <f t="shared" si="35"/>
        <v>107.00666666666666</v>
      </c>
      <c r="AF64" s="7">
        <f t="shared" si="36"/>
        <v>107.78710000000001</v>
      </c>
      <c r="AG64" s="7">
        <f>IFERROR(AC64/'2020'!AF64*100-100,"")</f>
        <v>2.4429228045059119</v>
      </c>
      <c r="AH64" s="7">
        <f t="shared" si="37"/>
        <v>-0.57416998189685842</v>
      </c>
      <c r="AI64" s="7">
        <f t="shared" si="37"/>
        <v>-1.0491221970288365</v>
      </c>
      <c r="AJ64" s="7">
        <f t="shared" si="37"/>
        <v>0.72933150582518635</v>
      </c>
      <c r="AK64" s="7">
        <f>IFERROR(AC64/'2020'!AC64*100-100,"")</f>
        <v>2.9258892894653599</v>
      </c>
      <c r="AL64" s="7">
        <f>IFERROR(AD64/'2020'!AD64*100-100,"")</f>
        <v>2.6543587432907003</v>
      </c>
      <c r="AM64" s="7">
        <f>IFERROR(AE64/'2020'!AE64*100-100,"")</f>
        <v>2.088907856667177</v>
      </c>
      <c r="AN64" s="7">
        <f>IFERROR(AF64/'2020'!AF64*100-100,"")</f>
        <v>1.5212108653882552</v>
      </c>
    </row>
    <row r="65" spans="1:40" ht="12" customHeight="1" x14ac:dyDescent="0.2">
      <c r="A65" s="3" t="s">
        <v>26</v>
      </c>
      <c r="B65" s="3" t="s">
        <v>302</v>
      </c>
      <c r="C65" s="20">
        <f>IFERROR('2020'!O65,"")</f>
        <v>108.5526</v>
      </c>
      <c r="D65" s="7">
        <v>108.71339999999999</v>
      </c>
      <c r="E65" s="7">
        <v>108.91330000000001</v>
      </c>
      <c r="F65" s="108">
        <v>109.00700000000001</v>
      </c>
      <c r="G65" s="187">
        <v>109.69459999999999</v>
      </c>
      <c r="H65" s="106">
        <v>111.07510000000001</v>
      </c>
      <c r="I65" s="106">
        <v>110.833</v>
      </c>
      <c r="J65" s="106">
        <v>111.1113</v>
      </c>
      <c r="K65" s="106">
        <v>110.9096</v>
      </c>
      <c r="L65" s="7">
        <v>110.92789999999999</v>
      </c>
      <c r="M65" s="7">
        <v>111.00960000000001</v>
      </c>
      <c r="N65" s="7">
        <v>111.1977</v>
      </c>
      <c r="O65" s="7">
        <v>111.3058</v>
      </c>
      <c r="P65" s="106">
        <f t="shared" si="30"/>
        <v>0.14813095218353567</v>
      </c>
      <c r="Q65" s="106">
        <f t="shared" si="30"/>
        <v>0.18387797640401971</v>
      </c>
      <c r="R65" s="106">
        <f t="shared" si="30"/>
        <v>8.6031733498103335E-2</v>
      </c>
      <c r="S65" s="106">
        <f t="shared" si="31"/>
        <v>0.63078517893345065</v>
      </c>
      <c r="T65" s="106">
        <f t="shared" si="32"/>
        <v>1.2584940370811353</v>
      </c>
      <c r="U65" s="106">
        <f t="shared" si="33"/>
        <v>-0.21796064104377422</v>
      </c>
      <c r="V65" s="106">
        <f t="shared" si="30"/>
        <v>0.25109849954436925</v>
      </c>
      <c r="W65" s="106">
        <f t="shared" si="30"/>
        <v>-0.18152969139953257</v>
      </c>
      <c r="X65" s="106">
        <f t="shared" si="30"/>
        <v>1.6499924262646459E-2</v>
      </c>
      <c r="Y65" s="106">
        <f t="shared" si="30"/>
        <v>7.3651443865799138E-2</v>
      </c>
      <c r="Z65" s="106">
        <f t="shared" si="30"/>
        <v>0.169444804773633</v>
      </c>
      <c r="AA65" s="106">
        <f t="shared" si="30"/>
        <v>9.7214240942051333E-2</v>
      </c>
      <c r="AB65" s="7">
        <f t="shared" si="34"/>
        <v>110.391525</v>
      </c>
      <c r="AC65" s="7">
        <f t="shared" si="5"/>
        <v>108.8779</v>
      </c>
      <c r="AD65" s="7">
        <f t="shared" si="6"/>
        <v>110.53423333333335</v>
      </c>
      <c r="AE65" s="7">
        <f t="shared" si="35"/>
        <v>110.98293333333334</v>
      </c>
      <c r="AF65" s="7">
        <f t="shared" si="36"/>
        <v>111.17103333333334</v>
      </c>
      <c r="AG65" s="7">
        <f>IFERROR(AC65/'2020'!AF65*100-100,"")</f>
        <v>0.21931836416972317</v>
      </c>
      <c r="AH65" s="7">
        <f t="shared" si="37"/>
        <v>1.5212759736671586</v>
      </c>
      <c r="AI65" s="7">
        <f t="shared" si="37"/>
        <v>0.40593758735980146</v>
      </c>
      <c r="AJ65" s="7">
        <f t="shared" si="37"/>
        <v>0.16948551849414173</v>
      </c>
      <c r="AK65" s="7">
        <f>IFERROR(AC65/'2020'!AC65*100-100,"")</f>
        <v>1.5031894350611594</v>
      </c>
      <c r="AL65" s="7">
        <f>IFERROR(AD65/'2020'!AD65*100-100,"")</f>
        <v>1.8945283452537467</v>
      </c>
      <c r="AM65" s="7">
        <f>IFERROR(AE65/'2020'!AE65*100-100,"")</f>
        <v>2.203515113712001</v>
      </c>
      <c r="AN65" s="7">
        <f>IFERROR(AF65/'2020'!AF65*100-100,"")</f>
        <v>2.3300888656656582</v>
      </c>
    </row>
    <row r="66" spans="1:40" ht="12" customHeight="1" x14ac:dyDescent="0.2">
      <c r="A66" s="3" t="s">
        <v>27</v>
      </c>
      <c r="B66" s="3" t="s">
        <v>303</v>
      </c>
      <c r="C66" s="20">
        <f>IFERROR('2020'!O66,"")</f>
        <v>103.9918</v>
      </c>
      <c r="D66" s="7">
        <v>104.17270000000001</v>
      </c>
      <c r="E66" s="7">
        <v>104.38930000000001</v>
      </c>
      <c r="F66" s="108">
        <v>104.6165</v>
      </c>
      <c r="G66" s="187">
        <v>104.67749999999999</v>
      </c>
      <c r="H66" s="106">
        <v>104.8062</v>
      </c>
      <c r="I66" s="106">
        <v>104.81489999999999</v>
      </c>
      <c r="J66" s="106">
        <v>104.8198</v>
      </c>
      <c r="K66" s="106">
        <v>104.883</v>
      </c>
      <c r="L66" s="7">
        <v>104.8753</v>
      </c>
      <c r="M66" s="7">
        <v>104.90179999999999</v>
      </c>
      <c r="N66" s="7">
        <v>105.0367</v>
      </c>
      <c r="O66" s="7">
        <v>105.20059999999999</v>
      </c>
      <c r="P66" s="106">
        <f t="shared" si="30"/>
        <v>0.17395602345571604</v>
      </c>
      <c r="Q66" s="106">
        <f t="shared" si="30"/>
        <v>0.20792395704441446</v>
      </c>
      <c r="R66" s="106">
        <f t="shared" si="30"/>
        <v>0.21764682778791666</v>
      </c>
      <c r="S66" s="106">
        <f t="shared" si="31"/>
        <v>5.8308201861080988E-2</v>
      </c>
      <c r="T66" s="106">
        <f t="shared" si="32"/>
        <v>0.12294905782046328</v>
      </c>
      <c r="U66" s="106">
        <f t="shared" si="33"/>
        <v>8.3010356257489093E-3</v>
      </c>
      <c r="V66" s="106">
        <f t="shared" si="30"/>
        <v>4.6749078613856909E-3</v>
      </c>
      <c r="W66" s="106">
        <f t="shared" si="30"/>
        <v>6.0293952096827752E-2</v>
      </c>
      <c r="X66" s="106">
        <f t="shared" si="30"/>
        <v>-7.3415138773640365E-3</v>
      </c>
      <c r="Y66" s="106">
        <f t="shared" si="30"/>
        <v>2.5268104119845702E-2</v>
      </c>
      <c r="Z66" s="106">
        <f t="shared" si="30"/>
        <v>0.12859645878336323</v>
      </c>
      <c r="AA66" s="106">
        <f t="shared" si="30"/>
        <v>0.15604069815597654</v>
      </c>
      <c r="AB66" s="7">
        <f t="shared" si="34"/>
        <v>104.76619166666666</v>
      </c>
      <c r="AC66" s="7">
        <f t="shared" si="5"/>
        <v>104.39283333333333</v>
      </c>
      <c r="AD66" s="7">
        <f t="shared" si="6"/>
        <v>104.76619999999998</v>
      </c>
      <c r="AE66" s="7">
        <f t="shared" si="35"/>
        <v>104.85936666666667</v>
      </c>
      <c r="AF66" s="7">
        <f t="shared" si="36"/>
        <v>105.04636666666666</v>
      </c>
      <c r="AG66" s="7">
        <f>IFERROR(AC66/'2020'!AF66*100-100,"")</f>
        <v>0.49558119602444606</v>
      </c>
      <c r="AH66" s="7">
        <f t="shared" si="37"/>
        <v>0.35765545846855673</v>
      </c>
      <c r="AI66" s="7">
        <f t="shared" si="37"/>
        <v>8.8928172126784943E-2</v>
      </c>
      <c r="AJ66" s="7">
        <f t="shared" si="37"/>
        <v>0.17833409255123911</v>
      </c>
      <c r="AK66" s="7">
        <f>IFERROR(AC66/'2020'!AC66*100-100,"")</f>
        <v>1.097993841916221</v>
      </c>
      <c r="AL66" s="7">
        <f>IFERROR(AD66/'2020'!AD66*100-100,"")</f>
        <v>1.2508057738021705</v>
      </c>
      <c r="AM66" s="7">
        <f>IFERROR(AE66/'2020'!AE66*100-100,"")</f>
        <v>1.1786557997642575</v>
      </c>
      <c r="AN66" s="7">
        <f>IFERROR(AF66/'2020'!AF66*100-100,"")</f>
        <v>1.1247164543289614</v>
      </c>
    </row>
    <row r="67" spans="1:40" ht="12" customHeight="1" x14ac:dyDescent="0.2">
      <c r="A67" s="3" t="s">
        <v>29</v>
      </c>
      <c r="B67" s="3" t="s">
        <v>304</v>
      </c>
      <c r="C67" s="20">
        <f>IFERROR('2020'!O67,"")</f>
        <v>109.8326</v>
      </c>
      <c r="D67" s="7">
        <v>110.01690000000001</v>
      </c>
      <c r="E67" s="7">
        <v>110.07689999999999</v>
      </c>
      <c r="F67" s="108">
        <v>110.00190000000001</v>
      </c>
      <c r="G67" s="187">
        <v>110.1056</v>
      </c>
      <c r="H67" s="106">
        <v>110.54089999999999</v>
      </c>
      <c r="I67" s="106">
        <v>110.5222</v>
      </c>
      <c r="J67" s="106">
        <v>110.81319999999999</v>
      </c>
      <c r="K67" s="106">
        <v>110.877</v>
      </c>
      <c r="L67" s="7">
        <v>110.9973</v>
      </c>
      <c r="M67" s="7">
        <v>111.3108</v>
      </c>
      <c r="N67" s="7">
        <v>111.398</v>
      </c>
      <c r="O67" s="7">
        <v>111.62779999999999</v>
      </c>
      <c r="P67" s="106">
        <f t="shared" si="30"/>
        <v>0.16780081687950599</v>
      </c>
      <c r="Q67" s="106">
        <f t="shared" si="30"/>
        <v>5.453707566745436E-2</v>
      </c>
      <c r="R67" s="106">
        <f t="shared" si="30"/>
        <v>-6.8134186191642243E-2</v>
      </c>
      <c r="S67" s="106">
        <f t="shared" si="31"/>
        <v>9.4271098953740307E-2</v>
      </c>
      <c r="T67" s="106">
        <f t="shared" si="32"/>
        <v>0.39534773889793939</v>
      </c>
      <c r="U67" s="106">
        <f t="shared" si="33"/>
        <v>-1.6916815404982799E-2</v>
      </c>
      <c r="V67" s="106">
        <f t="shared" si="30"/>
        <v>0.26329551890931668</v>
      </c>
      <c r="W67" s="106">
        <f t="shared" si="30"/>
        <v>5.7574368396558384E-2</v>
      </c>
      <c r="X67" s="106">
        <f t="shared" si="30"/>
        <v>0.10849860656404076</v>
      </c>
      <c r="Y67" s="106">
        <f t="shared" si="30"/>
        <v>0.28243930257762884</v>
      </c>
      <c r="Z67" s="106">
        <f t="shared" si="30"/>
        <v>7.8339208773982705E-2</v>
      </c>
      <c r="AA67" s="106">
        <f t="shared" si="30"/>
        <v>0.20628736602093056</v>
      </c>
      <c r="AB67" s="7">
        <f t="shared" si="34"/>
        <v>110.6907083333333</v>
      </c>
      <c r="AC67" s="7">
        <f t="shared" si="5"/>
        <v>110.03189999999999</v>
      </c>
      <c r="AD67" s="7">
        <f t="shared" si="6"/>
        <v>110.38956666666667</v>
      </c>
      <c r="AE67" s="7">
        <f t="shared" si="35"/>
        <v>110.89583333333333</v>
      </c>
      <c r="AF67" s="7">
        <f t="shared" si="36"/>
        <v>111.44553333333333</v>
      </c>
      <c r="AG67" s="7">
        <f>IFERROR(AC67/'2020'!AF67*100-100,"")</f>
        <v>0.30029710665880316</v>
      </c>
      <c r="AH67" s="7">
        <f t="shared" si="37"/>
        <v>0.32505724854942741</v>
      </c>
      <c r="AI67" s="7">
        <f t="shared" si="37"/>
        <v>0.4586182208644658</v>
      </c>
      <c r="AJ67" s="7">
        <f t="shared" si="37"/>
        <v>0.49569040015029486</v>
      </c>
      <c r="AK67" s="7">
        <f>IFERROR(AC67/'2020'!AC67*100-100,"")</f>
        <v>1.7909153925331793</v>
      </c>
      <c r="AL67" s="7">
        <f>IFERROR(AD67/'2020'!AD67*100-100,"")</f>
        <v>1.5726228548346626</v>
      </c>
      <c r="AM67" s="7">
        <f>IFERROR(AE67/'2020'!AE67*100-100,"")</f>
        <v>1.5572699818460052</v>
      </c>
      <c r="AN67" s="7">
        <f>IFERROR(AF67/'2020'!AF67*100-100,"")</f>
        <v>1.5889038046546347</v>
      </c>
    </row>
    <row r="68" spans="1:40" ht="12" customHeight="1" x14ac:dyDescent="0.2">
      <c r="A68" s="3" t="s">
        <v>31</v>
      </c>
      <c r="B68" s="3" t="s">
        <v>32</v>
      </c>
      <c r="C68" s="20">
        <f>IFERROR('2020'!O68,"")</f>
        <v>108.0462</v>
      </c>
      <c r="D68" s="7">
        <v>108.10469999999999</v>
      </c>
      <c r="E68" s="7">
        <v>108.254</v>
      </c>
      <c r="F68" s="108">
        <v>108.285</v>
      </c>
      <c r="G68" s="187">
        <v>108.285</v>
      </c>
      <c r="H68" s="106">
        <v>108.25749999999999</v>
      </c>
      <c r="I68" s="106">
        <v>108.2687</v>
      </c>
      <c r="J68" s="106">
        <v>108.4157</v>
      </c>
      <c r="K68" s="106">
        <v>108.6211</v>
      </c>
      <c r="L68" s="7">
        <v>108.6405</v>
      </c>
      <c r="M68" s="7">
        <v>109.20489999999999</v>
      </c>
      <c r="N68" s="7">
        <v>109.2889</v>
      </c>
      <c r="O68" s="7">
        <v>109.7572</v>
      </c>
      <c r="P68" s="106">
        <f t="shared" si="30"/>
        <v>5.414350527830436E-2</v>
      </c>
      <c r="Q68" s="106">
        <f t="shared" si="30"/>
        <v>0.13810685381858434</v>
      </c>
      <c r="R68" s="106">
        <f t="shared" si="30"/>
        <v>2.8636355238603528E-2</v>
      </c>
      <c r="S68" s="106">
        <f t="shared" si="31"/>
        <v>0</v>
      </c>
      <c r="T68" s="106">
        <f t="shared" si="32"/>
        <v>-2.5395945883559534E-2</v>
      </c>
      <c r="U68" s="106">
        <f t="shared" si="33"/>
        <v>1.034570353093045E-2</v>
      </c>
      <c r="V68" s="106">
        <f t="shared" si="30"/>
        <v>0.13577331213916466</v>
      </c>
      <c r="W68" s="106">
        <f t="shared" si="30"/>
        <v>0.18945595517992331</v>
      </c>
      <c r="X68" s="106">
        <f t="shared" si="30"/>
        <v>1.786024998826008E-2</v>
      </c>
      <c r="Y68" s="106">
        <f t="shared" si="30"/>
        <v>0.51951160018592191</v>
      </c>
      <c r="Z68" s="106">
        <f t="shared" si="30"/>
        <v>7.691962540141617E-2</v>
      </c>
      <c r="AA68" s="106">
        <f t="shared" si="30"/>
        <v>0.42849731308484706</v>
      </c>
      <c r="AB68" s="7">
        <f t="shared" si="34"/>
        <v>108.61526666666664</v>
      </c>
      <c r="AC68" s="7">
        <f t="shared" si="5"/>
        <v>108.21456666666666</v>
      </c>
      <c r="AD68" s="7">
        <f t="shared" si="6"/>
        <v>108.2704</v>
      </c>
      <c r="AE68" s="7">
        <f t="shared" si="35"/>
        <v>108.5591</v>
      </c>
      <c r="AF68" s="7">
        <f t="shared" si="36"/>
        <v>109.41699999999999</v>
      </c>
      <c r="AG68" s="7">
        <f>IFERROR(AC68/'2020'!AF68*100-100,"")</f>
        <v>0.17078578741349304</v>
      </c>
      <c r="AH68" s="7">
        <f t="shared" si="37"/>
        <v>5.1595025561866237E-2</v>
      </c>
      <c r="AI68" s="7">
        <f t="shared" si="37"/>
        <v>0.26664720920955176</v>
      </c>
      <c r="AJ68" s="7">
        <f t="shared" si="37"/>
        <v>0.79026078882375828</v>
      </c>
      <c r="AK68" s="7">
        <f>IFERROR(AC68/'2020'!AC68*100-100,"")</f>
        <v>1.4723911392819957</v>
      </c>
      <c r="AL68" s="7">
        <f>IFERROR(AD68/'2020'!AD68*100-100,"")</f>
        <v>1.0710737279968612</v>
      </c>
      <c r="AM68" s="7">
        <f>IFERROR(AE68/'2020'!AE68*100-100,"")</f>
        <v>0.63627447405616522</v>
      </c>
      <c r="AN68" s="7">
        <f>IFERROR(AF68/'2020'!AF68*100-100,"")</f>
        <v>1.2838401161158259</v>
      </c>
    </row>
    <row r="69" spans="1:40" ht="12" customHeight="1" x14ac:dyDescent="0.2">
      <c r="A69" s="3" t="s">
        <v>33</v>
      </c>
      <c r="B69" s="3" t="s">
        <v>43</v>
      </c>
      <c r="C69" s="20">
        <f>IFERROR('2020'!O69,"")</f>
        <v>103.86490000000001</v>
      </c>
      <c r="D69" s="7">
        <v>103.9145</v>
      </c>
      <c r="E69" s="7">
        <v>104.15689999999999</v>
      </c>
      <c r="F69" s="108">
        <v>104.19459999999999</v>
      </c>
      <c r="G69" s="187">
        <v>104.1964</v>
      </c>
      <c r="H69" s="106">
        <v>103.9787</v>
      </c>
      <c r="I69" s="106">
        <v>103.98779999999999</v>
      </c>
      <c r="J69" s="106">
        <v>104.0727</v>
      </c>
      <c r="K69" s="106">
        <v>104.1178</v>
      </c>
      <c r="L69" s="7">
        <v>104.3729</v>
      </c>
      <c r="M69" s="7">
        <v>104.3882</v>
      </c>
      <c r="N69" s="7">
        <v>104.476</v>
      </c>
      <c r="O69" s="7">
        <v>104.5864</v>
      </c>
      <c r="P69" s="106">
        <f t="shared" si="30"/>
        <v>4.7754342419807472E-2</v>
      </c>
      <c r="Q69" s="106">
        <f t="shared" si="30"/>
        <v>0.23326869686135865</v>
      </c>
      <c r="R69" s="106">
        <f t="shared" si="30"/>
        <v>3.6195393680117149E-2</v>
      </c>
      <c r="S69" s="106">
        <f t="shared" si="31"/>
        <v>1.7275367437434852E-3</v>
      </c>
      <c r="T69" s="106">
        <f t="shared" si="32"/>
        <v>-0.20893236234648782</v>
      </c>
      <c r="U69" s="106">
        <f t="shared" si="33"/>
        <v>8.7517924343956111E-3</v>
      </c>
      <c r="V69" s="106">
        <f t="shared" si="30"/>
        <v>8.1644192876481725E-2</v>
      </c>
      <c r="W69" s="106">
        <f t="shared" si="30"/>
        <v>4.3335091719541197E-2</v>
      </c>
      <c r="X69" s="106">
        <f t="shared" si="30"/>
        <v>0.24501093953195152</v>
      </c>
      <c r="Y69" s="106">
        <f t="shared" si="30"/>
        <v>1.4658977569851572E-2</v>
      </c>
      <c r="Z69" s="106">
        <f t="shared" si="30"/>
        <v>8.4109123444989109E-2</v>
      </c>
      <c r="AA69" s="106">
        <f t="shared" si="30"/>
        <v>0.1056702017688167</v>
      </c>
      <c r="AB69" s="7">
        <f t="shared" si="34"/>
        <v>104.20357499999999</v>
      </c>
      <c r="AC69" s="7">
        <f t="shared" si="5"/>
        <v>104.08866666666665</v>
      </c>
      <c r="AD69" s="7">
        <f t="shared" si="6"/>
        <v>104.0543</v>
      </c>
      <c r="AE69" s="7">
        <f t="shared" si="35"/>
        <v>104.1878</v>
      </c>
      <c r="AF69" s="7">
        <f t="shared" si="36"/>
        <v>104.48353333333334</v>
      </c>
      <c r="AG69" s="7">
        <f>IFERROR(AC69/'2020'!AF69*100-100,"")</f>
        <v>0.23525590057684553</v>
      </c>
      <c r="AH69" s="7">
        <f t="shared" si="37"/>
        <v>-3.3016722922113217E-2</v>
      </c>
      <c r="AI69" s="7">
        <f t="shared" si="37"/>
        <v>0.12829839804793153</v>
      </c>
      <c r="AJ69" s="7">
        <f t="shared" si="37"/>
        <v>0.28384641323968651</v>
      </c>
      <c r="AK69" s="7">
        <f>IFERROR(AC69/'2020'!AC69*100-100,"")</f>
        <v>0.83115221401214967</v>
      </c>
      <c r="AL69" s="7">
        <f>IFERROR(AD69/'2020'!AD69*100-100,"")</f>
        <v>0.60414781994680311</v>
      </c>
      <c r="AM69" s="7">
        <f>IFERROR(AE69/'2020'!AE69*100-100,"")</f>
        <v>0.36979973141670541</v>
      </c>
      <c r="AN69" s="7">
        <f>IFERROR(AF69/'2020'!AF69*100-100,"")</f>
        <v>0.61550441991558102</v>
      </c>
    </row>
    <row r="70" spans="1:40" ht="12" customHeight="1" x14ac:dyDescent="0.2">
      <c r="A70" s="3" t="s">
        <v>34</v>
      </c>
      <c r="B70" s="3" t="s">
        <v>305</v>
      </c>
      <c r="C70" s="20">
        <f>IFERROR('2020'!O70,"")</f>
        <v>106.67700000000001</v>
      </c>
      <c r="D70" s="7">
        <v>106.81699999999999</v>
      </c>
      <c r="E70" s="7">
        <v>106.81780000000001</v>
      </c>
      <c r="F70" s="108">
        <v>106.81780000000001</v>
      </c>
      <c r="G70" s="187">
        <v>106.81780000000001</v>
      </c>
      <c r="H70" s="106">
        <v>106.80880000000001</v>
      </c>
      <c r="I70" s="106">
        <v>106.81359999999999</v>
      </c>
      <c r="J70" s="106">
        <v>106.85939999999999</v>
      </c>
      <c r="K70" s="106">
        <v>106.85939999999999</v>
      </c>
      <c r="L70" s="7">
        <v>106.8691</v>
      </c>
      <c r="M70" s="7">
        <v>106.8691</v>
      </c>
      <c r="N70" s="7">
        <v>106.8593</v>
      </c>
      <c r="O70" s="7">
        <v>106.9118</v>
      </c>
      <c r="P70" s="106">
        <f t="shared" si="30"/>
        <v>0.13123728638785792</v>
      </c>
      <c r="Q70" s="106">
        <f t="shared" si="30"/>
        <v>7.4894445640438789E-4</v>
      </c>
      <c r="R70" s="106">
        <f t="shared" si="30"/>
        <v>0</v>
      </c>
      <c r="S70" s="106">
        <f t="shared" si="31"/>
        <v>0</v>
      </c>
      <c r="T70" s="106">
        <f t="shared" si="32"/>
        <v>-8.4255620318032243E-3</v>
      </c>
      <c r="U70" s="106">
        <f t="shared" si="33"/>
        <v>4.4940117293492676E-3</v>
      </c>
      <c r="V70" s="106">
        <f t="shared" si="30"/>
        <v>4.287843495585264E-2</v>
      </c>
      <c r="W70" s="106">
        <f t="shared" si="30"/>
        <v>0</v>
      </c>
      <c r="X70" s="106">
        <f t="shared" si="30"/>
        <v>9.0773483661763521E-3</v>
      </c>
      <c r="Y70" s="106">
        <f t="shared" si="30"/>
        <v>0</v>
      </c>
      <c r="Z70" s="106">
        <f t="shared" si="30"/>
        <v>-9.1700968755219492E-3</v>
      </c>
      <c r="AA70" s="106">
        <f t="shared" si="30"/>
        <v>4.9130024246821336E-2</v>
      </c>
      <c r="AB70" s="7">
        <f t="shared" si="34"/>
        <v>106.84340833333334</v>
      </c>
      <c r="AC70" s="7">
        <f t="shared" si="5"/>
        <v>106.81753333333332</v>
      </c>
      <c r="AD70" s="7">
        <f t="shared" si="6"/>
        <v>106.8134</v>
      </c>
      <c r="AE70" s="7">
        <f t="shared" si="35"/>
        <v>106.86263333333333</v>
      </c>
      <c r="AF70" s="7">
        <f t="shared" si="36"/>
        <v>106.88006666666668</v>
      </c>
      <c r="AG70" s="7">
        <f>IFERROR(AC70/'2020'!AF70*100-100,"")</f>
        <v>0.1249168887133294</v>
      </c>
      <c r="AH70" s="7">
        <f t="shared" si="37"/>
        <v>-3.8695270376791768E-3</v>
      </c>
      <c r="AI70" s="7">
        <f t="shared" si="37"/>
        <v>4.6092843532122174E-2</v>
      </c>
      <c r="AJ70" s="7">
        <f t="shared" si="37"/>
        <v>1.6313778530019363E-2</v>
      </c>
      <c r="AK70" s="7">
        <f>IFERROR(AC70/'2020'!AC70*100-100,"")</f>
        <v>0.11773065989342513</v>
      </c>
      <c r="AL70" s="7">
        <f>IFERROR(AD70/'2020'!AD70*100-100,"")</f>
        <v>5.1674390765171552E-2</v>
      </c>
      <c r="AM70" s="7">
        <f>IFERROR(AE70/'2020'!AE70*100-100,"")</f>
        <v>0.13118117087940107</v>
      </c>
      <c r="AN70" s="7">
        <f>IFERROR(AF70/'2020'!AF70*100-100,"")</f>
        <v>0.18353221718415114</v>
      </c>
    </row>
    <row r="71" spans="1:40" ht="12" customHeight="1" x14ac:dyDescent="0.2">
      <c r="A71" s="3"/>
      <c r="B71" s="3" t="s">
        <v>306</v>
      </c>
      <c r="C71" s="20">
        <f>IFERROR('2020'!O71,"")</f>
        <v>107.9579</v>
      </c>
      <c r="D71" s="7">
        <v>107.9579</v>
      </c>
      <c r="E71" s="7">
        <v>107.9579</v>
      </c>
      <c r="F71" s="108">
        <v>107.9579</v>
      </c>
      <c r="G71" s="187">
        <v>107.9579</v>
      </c>
      <c r="H71" s="106">
        <v>108.13120000000001</v>
      </c>
      <c r="I71" s="106">
        <v>108.13120000000001</v>
      </c>
      <c r="J71" s="106">
        <v>108.3173</v>
      </c>
      <c r="K71" s="106">
        <v>108.3173</v>
      </c>
      <c r="L71" s="7">
        <v>108.3173</v>
      </c>
      <c r="M71" s="7">
        <v>108.14100000000001</v>
      </c>
      <c r="N71" s="7">
        <v>108.3173</v>
      </c>
      <c r="O71" s="7">
        <v>108.0925</v>
      </c>
      <c r="P71" s="106">
        <f t="shared" si="30"/>
        <v>0</v>
      </c>
      <c r="Q71" s="106">
        <f t="shared" si="30"/>
        <v>0</v>
      </c>
      <c r="R71" s="106">
        <f t="shared" si="30"/>
        <v>0</v>
      </c>
      <c r="S71" s="106">
        <f t="shared" si="31"/>
        <v>0</v>
      </c>
      <c r="T71" s="106">
        <f t="shared" si="32"/>
        <v>0.16052553819592674</v>
      </c>
      <c r="U71" s="106">
        <f t="shared" si="33"/>
        <v>0</v>
      </c>
      <c r="V71" s="106">
        <f t="shared" si="30"/>
        <v>0.17210573821431296</v>
      </c>
      <c r="W71" s="106">
        <f t="shared" si="30"/>
        <v>0</v>
      </c>
      <c r="X71" s="106">
        <f t="shared" si="30"/>
        <v>0</v>
      </c>
      <c r="Y71" s="106">
        <f t="shared" si="30"/>
        <v>-0.16276255039592513</v>
      </c>
      <c r="Z71" s="106">
        <f t="shared" si="30"/>
        <v>0.16302789876179702</v>
      </c>
      <c r="AA71" s="106">
        <f t="shared" si="30"/>
        <v>-0.20753840799207524</v>
      </c>
      <c r="AB71" s="7">
        <f t="shared" si="34"/>
        <v>108.13305833333334</v>
      </c>
      <c r="AC71" s="7">
        <f t="shared" ref="AC71:AC134" si="38">IFERROR(AVERAGE(D71:F71),"")</f>
        <v>107.9579</v>
      </c>
      <c r="AD71" s="7">
        <f t="shared" ref="AD71:AD134" si="39">IFERROR(AVERAGE(G71:I71),"")</f>
        <v>108.07343333333334</v>
      </c>
      <c r="AE71" s="7">
        <f t="shared" si="35"/>
        <v>108.3173</v>
      </c>
      <c r="AF71" s="7">
        <f t="shared" si="36"/>
        <v>108.1836</v>
      </c>
      <c r="AG71" s="7">
        <f>IFERROR(AC71/'2020'!AF71*100-100,"")</f>
        <v>-0.18436111108543685</v>
      </c>
      <c r="AH71" s="7">
        <f t="shared" si="37"/>
        <v>0.10701702546394642</v>
      </c>
      <c r="AI71" s="7">
        <f t="shared" si="37"/>
        <v>0.22564904171638034</v>
      </c>
      <c r="AJ71" s="7">
        <f t="shared" si="37"/>
        <v>-0.12343365279599539</v>
      </c>
      <c r="AK71" s="7">
        <f>IFERROR(AC71/'2020'!AC71*100-100,"")</f>
        <v>2.0574178817714284</v>
      </c>
      <c r="AL71" s="7">
        <f>IFERROR(AD71/'2020'!AD71*100-100,"")</f>
        <v>1.4537137807572975</v>
      </c>
      <c r="AM71" s="7">
        <f>IFERROR(AE71/'2020'!AE71*100-100,"")</f>
        <v>0.1984531385721624</v>
      </c>
      <c r="AN71" s="7">
        <f>IFERROR(AF71/'2020'!AF71*100-100,"")</f>
        <v>2.431643541396511E-2</v>
      </c>
    </row>
    <row r="72" spans="1:40" ht="12" customHeight="1" x14ac:dyDescent="0.2">
      <c r="A72" s="3"/>
      <c r="B72" s="3" t="s">
        <v>307</v>
      </c>
      <c r="C72" s="20">
        <f>IFERROR('2020'!O72,"")</f>
        <v>100</v>
      </c>
      <c r="D72" s="7">
        <v>100</v>
      </c>
      <c r="E72" s="7">
        <v>100</v>
      </c>
      <c r="F72" s="108">
        <v>100</v>
      </c>
      <c r="G72" s="187">
        <v>100</v>
      </c>
      <c r="H72" s="106">
        <v>100</v>
      </c>
      <c r="I72" s="106">
        <v>100</v>
      </c>
      <c r="J72" s="106">
        <v>100</v>
      </c>
      <c r="K72" s="106">
        <v>100</v>
      </c>
      <c r="L72" s="7">
        <v>100</v>
      </c>
      <c r="M72" s="7">
        <v>100</v>
      </c>
      <c r="N72" s="7">
        <v>100</v>
      </c>
      <c r="O72" s="7">
        <v>100</v>
      </c>
      <c r="P72" s="106">
        <f t="shared" si="30"/>
        <v>0</v>
      </c>
      <c r="Q72" s="106">
        <f t="shared" si="30"/>
        <v>0</v>
      </c>
      <c r="R72" s="106">
        <f t="shared" si="30"/>
        <v>0</v>
      </c>
      <c r="S72" s="106">
        <f t="shared" si="31"/>
        <v>0</v>
      </c>
      <c r="T72" s="106">
        <f t="shared" si="32"/>
        <v>0</v>
      </c>
      <c r="U72" s="106">
        <f t="shared" si="33"/>
        <v>0</v>
      </c>
      <c r="V72" s="106">
        <f t="shared" si="30"/>
        <v>0</v>
      </c>
      <c r="W72" s="106">
        <f t="shared" si="30"/>
        <v>0</v>
      </c>
      <c r="X72" s="106">
        <f t="shared" si="30"/>
        <v>0</v>
      </c>
      <c r="Y72" s="106">
        <f t="shared" si="30"/>
        <v>0</v>
      </c>
      <c r="Z72" s="106">
        <f t="shared" si="30"/>
        <v>0</v>
      </c>
      <c r="AA72" s="106">
        <f t="shared" si="30"/>
        <v>0</v>
      </c>
      <c r="AB72" s="7">
        <f t="shared" si="34"/>
        <v>100</v>
      </c>
      <c r="AC72" s="7">
        <f t="shared" si="38"/>
        <v>100</v>
      </c>
      <c r="AD72" s="7">
        <f t="shared" si="39"/>
        <v>100</v>
      </c>
      <c r="AE72" s="7">
        <f t="shared" si="35"/>
        <v>100</v>
      </c>
      <c r="AF72" s="7">
        <f t="shared" si="36"/>
        <v>100</v>
      </c>
      <c r="AG72" s="7">
        <f>IFERROR(AC72/'2020'!AF72*100-100,"")</f>
        <v>0</v>
      </c>
      <c r="AH72" s="7">
        <f t="shared" si="37"/>
        <v>0</v>
      </c>
      <c r="AI72" s="7">
        <f t="shared" si="37"/>
        <v>0</v>
      </c>
      <c r="AJ72" s="7">
        <f t="shared" si="37"/>
        <v>0</v>
      </c>
      <c r="AK72" s="7">
        <f>IFERROR(AC72/'2020'!AC72*100-100,"")</f>
        <v>0</v>
      </c>
      <c r="AL72" s="7">
        <f>IFERROR(AD72/'2020'!AD72*100-100,"")</f>
        <v>0</v>
      </c>
      <c r="AM72" s="7">
        <f>IFERROR(AE72/'2020'!AE72*100-100,"")</f>
        <v>0</v>
      </c>
      <c r="AN72" s="7">
        <f>IFERROR(AF72/'2020'!AF72*100-100,"")</f>
        <v>0</v>
      </c>
    </row>
    <row r="73" spans="1:40" ht="12" customHeight="1" x14ac:dyDescent="0.2">
      <c r="A73" s="3"/>
      <c r="B73" s="3" t="s">
        <v>308</v>
      </c>
      <c r="C73" s="20">
        <f>IFERROR('2020'!O73,"")</f>
        <v>103.2439</v>
      </c>
      <c r="D73" s="7">
        <v>103.6056</v>
      </c>
      <c r="E73" s="7">
        <v>103.6966</v>
      </c>
      <c r="F73" s="108">
        <v>103.72490000000001</v>
      </c>
      <c r="G73" s="187">
        <v>103.72490000000001</v>
      </c>
      <c r="H73" s="106">
        <v>104.1332</v>
      </c>
      <c r="I73" s="106">
        <v>104.1332</v>
      </c>
      <c r="J73" s="106">
        <v>104.2107</v>
      </c>
      <c r="K73" s="106">
        <v>104.3954</v>
      </c>
      <c r="L73" s="7">
        <v>104.3954</v>
      </c>
      <c r="M73" s="7">
        <v>104.5132</v>
      </c>
      <c r="N73" s="7">
        <v>104.5949</v>
      </c>
      <c r="O73" s="7">
        <v>104.6545</v>
      </c>
      <c r="P73" s="106">
        <f t="shared" si="30"/>
        <v>0.35033546776128333</v>
      </c>
      <c r="Q73" s="106">
        <f t="shared" si="30"/>
        <v>8.7833090103245581E-2</v>
      </c>
      <c r="R73" s="106">
        <f t="shared" si="30"/>
        <v>2.7291155158422953E-2</v>
      </c>
      <c r="S73" s="106">
        <f t="shared" si="31"/>
        <v>0</v>
      </c>
      <c r="T73" s="106">
        <f t="shared" si="32"/>
        <v>0.39363740046989903</v>
      </c>
      <c r="U73" s="106">
        <f t="shared" si="33"/>
        <v>0</v>
      </c>
      <c r="V73" s="106">
        <f t="shared" si="30"/>
        <v>7.4423910914106273E-2</v>
      </c>
      <c r="W73" s="106">
        <f t="shared" si="30"/>
        <v>0.17723707834223035</v>
      </c>
      <c r="X73" s="106">
        <f t="shared" si="30"/>
        <v>0</v>
      </c>
      <c r="Y73" s="106">
        <f t="shared" si="30"/>
        <v>0.1128402209292716</v>
      </c>
      <c r="Z73" s="106">
        <f t="shared" si="30"/>
        <v>7.8171943831023327E-2</v>
      </c>
      <c r="AA73" s="106">
        <f t="shared" si="30"/>
        <v>5.6981745763891922E-2</v>
      </c>
      <c r="AB73" s="7">
        <f t="shared" si="34"/>
        <v>104.14854166666669</v>
      </c>
      <c r="AC73" s="7">
        <f t="shared" si="38"/>
        <v>103.67570000000001</v>
      </c>
      <c r="AD73" s="7">
        <f t="shared" si="39"/>
        <v>103.9971</v>
      </c>
      <c r="AE73" s="7">
        <f t="shared" si="35"/>
        <v>104.33383333333332</v>
      </c>
      <c r="AF73" s="7">
        <f t="shared" si="36"/>
        <v>104.58753333333333</v>
      </c>
      <c r="AG73" s="7">
        <f>IFERROR(AC73/'2020'!AF73*100-100,"")</f>
        <v>0.50782729412557615</v>
      </c>
      <c r="AH73" s="7">
        <f t="shared" si="37"/>
        <v>0.31000514103112664</v>
      </c>
      <c r="AI73" s="7">
        <f t="shared" si="37"/>
        <v>0.32379108007177138</v>
      </c>
      <c r="AJ73" s="7">
        <f t="shared" si="37"/>
        <v>0.24316177398510774</v>
      </c>
      <c r="AK73" s="7">
        <f>IFERROR(AC73/'2020'!AC73*100-100,"")</f>
        <v>2.1299171520109468</v>
      </c>
      <c r="AL73" s="7">
        <f>IFERROR(AD73/'2020'!AD73*100-100,"")</f>
        <v>1.5913491251503586</v>
      </c>
      <c r="AM73" s="7">
        <f>IFERROR(AE73/'2020'!AE73*100-100,"")</f>
        <v>1.4881726315270356</v>
      </c>
      <c r="AN73" s="7">
        <f>IFERROR(AF73/'2020'!AF73*100-100,"")</f>
        <v>1.3917990173711416</v>
      </c>
    </row>
    <row r="74" spans="1:40" ht="12" customHeight="1" x14ac:dyDescent="0.2">
      <c r="A74" s="3"/>
      <c r="B74" s="3" t="s">
        <v>309</v>
      </c>
      <c r="C74" s="20">
        <f>IFERROR('2020'!O74,"")</f>
        <v>108.72750000000001</v>
      </c>
      <c r="D74" s="7">
        <v>108.9332</v>
      </c>
      <c r="E74" s="7">
        <v>109.3109</v>
      </c>
      <c r="F74" s="108">
        <v>109.5865</v>
      </c>
      <c r="G74" s="187">
        <v>109.7109</v>
      </c>
      <c r="H74" s="106">
        <v>109.74250000000001</v>
      </c>
      <c r="I74" s="106">
        <v>109.9256</v>
      </c>
      <c r="J74" s="106">
        <v>110.1326</v>
      </c>
      <c r="K74" s="106">
        <v>110.38890000000001</v>
      </c>
      <c r="L74" s="7">
        <v>110.34350000000001</v>
      </c>
      <c r="M74" s="7">
        <v>110.5393</v>
      </c>
      <c r="N74" s="7">
        <v>110.9615</v>
      </c>
      <c r="O74" s="7">
        <v>111.1919</v>
      </c>
      <c r="P74" s="106">
        <f t="shared" si="30"/>
        <v>0.1891885677496532</v>
      </c>
      <c r="Q74" s="106">
        <f t="shared" si="30"/>
        <v>0.3467262505829467</v>
      </c>
      <c r="R74" s="106">
        <f t="shared" si="30"/>
        <v>0.25212490245711194</v>
      </c>
      <c r="S74" s="106">
        <f t="shared" si="31"/>
        <v>0.1135176321900957</v>
      </c>
      <c r="T74" s="106">
        <f t="shared" si="32"/>
        <v>2.8802972175071773E-2</v>
      </c>
      <c r="U74" s="106">
        <f t="shared" si="33"/>
        <v>0.16684511470030827</v>
      </c>
      <c r="V74" s="106">
        <f t="shared" si="30"/>
        <v>0.18830918366603555</v>
      </c>
      <c r="W74" s="106">
        <f t="shared" si="30"/>
        <v>0.23271946726038095</v>
      </c>
      <c r="X74" s="106">
        <f t="shared" si="30"/>
        <v>-4.1127323489959622E-2</v>
      </c>
      <c r="Y74" s="106">
        <f t="shared" si="30"/>
        <v>0.17744588489578916</v>
      </c>
      <c r="Z74" s="106">
        <f t="shared" si="30"/>
        <v>0.38194560667564303</v>
      </c>
      <c r="AA74" s="106">
        <f t="shared" si="30"/>
        <v>0.20763958670349325</v>
      </c>
      <c r="AB74" s="7">
        <f t="shared" si="34"/>
        <v>110.06394166666668</v>
      </c>
      <c r="AC74" s="7">
        <f t="shared" si="38"/>
        <v>109.27686666666666</v>
      </c>
      <c r="AD74" s="7">
        <f t="shared" si="39"/>
        <v>109.79300000000001</v>
      </c>
      <c r="AE74" s="7">
        <f t="shared" si="35"/>
        <v>110.28833333333334</v>
      </c>
      <c r="AF74" s="7">
        <f t="shared" si="36"/>
        <v>110.89756666666666</v>
      </c>
      <c r="AG74" s="7">
        <f>IFERROR(AC74/'2020'!AF74*100-100,"")</f>
        <v>0.64430287607693515</v>
      </c>
      <c r="AH74" s="7">
        <f t="shared" si="37"/>
        <v>0.47231710523666948</v>
      </c>
      <c r="AI74" s="7">
        <f t="shared" si="37"/>
        <v>0.45115201637020164</v>
      </c>
      <c r="AJ74" s="7">
        <f t="shared" si="37"/>
        <v>0.55240052589422817</v>
      </c>
      <c r="AK74" s="7">
        <f>IFERROR(AC74/'2020'!AC74*100-100,"")</f>
        <v>2.1062811352119155</v>
      </c>
      <c r="AL74" s="7">
        <f>IFERROR(AD74/'2020'!AD74*100-100,"")</f>
        <v>1.7193016805754837</v>
      </c>
      <c r="AM74" s="7">
        <f>IFERROR(AE74/'2020'!AE74*100-100,"")</f>
        <v>1.7988206825150002</v>
      </c>
      <c r="AN74" s="7">
        <f>IFERROR(AF74/'2020'!AF74*100-100,"")</f>
        <v>2.1369721540936126</v>
      </c>
    </row>
    <row r="75" spans="1:40" s="46" customFormat="1" x14ac:dyDescent="0.2">
      <c r="A75" s="54" t="s">
        <v>36</v>
      </c>
      <c r="B75" s="54" t="s">
        <v>37</v>
      </c>
      <c r="C75" s="20">
        <f>IFERROR('2020'!O75,"")</f>
        <v>104.709</v>
      </c>
      <c r="D75" s="109">
        <v>105.2764</v>
      </c>
      <c r="E75" s="109">
        <v>105.5534</v>
      </c>
      <c r="F75" s="110">
        <v>105.9717</v>
      </c>
      <c r="G75" s="186">
        <v>106.2898</v>
      </c>
      <c r="H75" s="105">
        <v>106.50620000000001</v>
      </c>
      <c r="I75" s="105">
        <v>106.7795</v>
      </c>
      <c r="J75" s="105">
        <v>106.93040000000001</v>
      </c>
      <c r="K75" s="105">
        <v>107.059</v>
      </c>
      <c r="L75" s="109">
        <v>107.24509999999999</v>
      </c>
      <c r="M75" s="109">
        <v>107.7313</v>
      </c>
      <c r="N75" s="109">
        <v>108.35</v>
      </c>
      <c r="O75" s="109">
        <v>108.58029999999999</v>
      </c>
      <c r="P75" s="105">
        <f t="shared" si="30"/>
        <v>0.54188274169364092</v>
      </c>
      <c r="Q75" s="105">
        <f t="shared" si="30"/>
        <v>0.26311689989400122</v>
      </c>
      <c r="R75" s="105">
        <f t="shared" si="30"/>
        <v>0.39629230323230047</v>
      </c>
      <c r="S75" s="105">
        <f t="shared" si="31"/>
        <v>0.30017448054526596</v>
      </c>
      <c r="T75" s="105">
        <f t="shared" si="32"/>
        <v>0.20359432419667201</v>
      </c>
      <c r="U75" s="105">
        <f t="shared" si="33"/>
        <v>0.25660477981561769</v>
      </c>
      <c r="V75" s="105">
        <f t="shared" si="30"/>
        <v>0.14131926071951284</v>
      </c>
      <c r="W75" s="105">
        <f t="shared" si="30"/>
        <v>0.12026514443039105</v>
      </c>
      <c r="X75" s="105">
        <f t="shared" si="30"/>
        <v>0.17382938379770962</v>
      </c>
      <c r="Y75" s="105">
        <f t="shared" si="30"/>
        <v>0.45335404601236462</v>
      </c>
      <c r="Z75" s="105">
        <f t="shared" si="30"/>
        <v>0.57429920552336</v>
      </c>
      <c r="AA75" s="105">
        <f t="shared" si="30"/>
        <v>0.21255191508997484</v>
      </c>
      <c r="AB75" s="109">
        <f t="shared" si="34"/>
        <v>106.85609166666666</v>
      </c>
      <c r="AC75" s="109">
        <f t="shared" si="38"/>
        <v>105.6005</v>
      </c>
      <c r="AD75" s="109">
        <f t="shared" si="39"/>
        <v>106.52516666666666</v>
      </c>
      <c r="AE75" s="109">
        <f t="shared" si="35"/>
        <v>107.07816666666666</v>
      </c>
      <c r="AF75" s="109">
        <f t="shared" si="36"/>
        <v>108.22053333333334</v>
      </c>
      <c r="AG75" s="109">
        <f>IFERROR(AC75/'2020'!AF75*100-100,"")</f>
        <v>0.90733355226213064</v>
      </c>
      <c r="AH75" s="109">
        <f t="shared" si="37"/>
        <v>0.8756271671693554</v>
      </c>
      <c r="AI75" s="109">
        <f t="shared" si="37"/>
        <v>0.51912615328771494</v>
      </c>
      <c r="AJ75" s="109">
        <f t="shared" si="37"/>
        <v>1.066853031041191</v>
      </c>
      <c r="AK75" s="109">
        <f>IFERROR(AC75/'2020'!AC75*100-100,"")</f>
        <v>1.2920546630401475</v>
      </c>
      <c r="AL75" s="109">
        <f>IFERROR(AD75/'2020'!AD75*100-100,"")</f>
        <v>1.8720909957102663</v>
      </c>
      <c r="AM75" s="109">
        <f>IFERROR(AE75/'2020'!AE75*100-100,"")</f>
        <v>2.1766830623757727</v>
      </c>
      <c r="AN75" s="109">
        <f>IFERROR(AF75/'2020'!AF75*100-100,"")</f>
        <v>3.4109256515866093</v>
      </c>
    </row>
    <row r="76" spans="1:40" ht="12" customHeight="1" x14ac:dyDescent="0.2">
      <c r="A76" s="3" t="s">
        <v>38</v>
      </c>
      <c r="B76" s="3" t="s">
        <v>39</v>
      </c>
      <c r="C76" s="20">
        <f>IFERROR('2020'!O76,"")</f>
        <v>97.927440000000004</v>
      </c>
      <c r="D76" s="7">
        <v>98.783529999999999</v>
      </c>
      <c r="E76" s="7">
        <v>99.235069999999993</v>
      </c>
      <c r="F76" s="108">
        <v>99.271519999999995</v>
      </c>
      <c r="G76" s="187">
        <v>99.81053</v>
      </c>
      <c r="H76" s="106">
        <v>100.2504</v>
      </c>
      <c r="I76" s="106">
        <v>100.5765</v>
      </c>
      <c r="J76" s="106">
        <v>100.6131</v>
      </c>
      <c r="K76" s="106">
        <v>101.15819999999999</v>
      </c>
      <c r="L76" s="7">
        <v>101.8587</v>
      </c>
      <c r="M76" s="7">
        <v>102.1844</v>
      </c>
      <c r="N76" s="7">
        <v>103.17100000000001</v>
      </c>
      <c r="O76" s="7">
        <v>103.38849999999999</v>
      </c>
      <c r="P76" s="106">
        <f t="shared" si="30"/>
        <v>0.87420849559632074</v>
      </c>
      <c r="Q76" s="106">
        <f t="shared" si="30"/>
        <v>0.45710049033476707</v>
      </c>
      <c r="R76" s="106">
        <f t="shared" si="30"/>
        <v>3.6730966179604252E-2</v>
      </c>
      <c r="S76" s="106">
        <f t="shared" si="31"/>
        <v>0.54296539430443147</v>
      </c>
      <c r="T76" s="106">
        <f t="shared" si="32"/>
        <v>0.44070500377064548</v>
      </c>
      <c r="U76" s="106">
        <f t="shared" si="33"/>
        <v>0.32528548514518718</v>
      </c>
      <c r="V76" s="106">
        <f t="shared" si="30"/>
        <v>3.6390210436849202E-2</v>
      </c>
      <c r="W76" s="106">
        <f t="shared" si="30"/>
        <v>0.54177835689388587</v>
      </c>
      <c r="X76" s="106">
        <f t="shared" si="30"/>
        <v>0.69247970011329585</v>
      </c>
      <c r="Y76" s="106">
        <f t="shared" si="30"/>
        <v>0.31975668254160894</v>
      </c>
      <c r="Z76" s="106">
        <f t="shared" si="30"/>
        <v>0.96550941239563315</v>
      </c>
      <c r="AA76" s="106">
        <f t="shared" si="30"/>
        <v>0.21081505461803829</v>
      </c>
      <c r="AB76" s="7">
        <f t="shared" si="34"/>
        <v>100.85845416666666</v>
      </c>
      <c r="AC76" s="7">
        <f t="shared" si="38"/>
        <v>99.096706666666662</v>
      </c>
      <c r="AD76" s="7">
        <f t="shared" si="39"/>
        <v>100.21247666666666</v>
      </c>
      <c r="AE76" s="7">
        <f t="shared" si="35"/>
        <v>101.21</v>
      </c>
      <c r="AF76" s="7">
        <f t="shared" si="36"/>
        <v>102.91463333333333</v>
      </c>
      <c r="AG76" s="7">
        <f>IFERROR(AC76/'2020'!AF76*100-100,"")</f>
        <v>1.373256014305511</v>
      </c>
      <c r="AH76" s="7">
        <f t="shared" si="37"/>
        <v>1.1259405458882981</v>
      </c>
      <c r="AI76" s="7">
        <f t="shared" si="37"/>
        <v>0.99540832290909975</v>
      </c>
      <c r="AJ76" s="7">
        <f t="shared" si="37"/>
        <v>1.6842538616078855</v>
      </c>
      <c r="AK76" s="7">
        <f>IFERROR(AC76/'2020'!AC76*100-100,"")</f>
        <v>1.718891975379222</v>
      </c>
      <c r="AL76" s="7">
        <f>IFERROR(AD76/'2020'!AD76*100-100,"")</f>
        <v>3.2469598826634183</v>
      </c>
      <c r="AM76" s="7">
        <f>IFERROR(AE76/'2020'!AE76*100-100,"")</f>
        <v>4.2127157154820765</v>
      </c>
      <c r="AN76" s="7">
        <f>IFERROR(AF76/'2020'!AF76*100-100,"")</f>
        <v>5.2788919374620917</v>
      </c>
    </row>
    <row r="77" spans="1:40" ht="12" customHeight="1" x14ac:dyDescent="0.2">
      <c r="A77" s="3" t="s">
        <v>40</v>
      </c>
      <c r="B77" s="3" t="s">
        <v>310</v>
      </c>
      <c r="C77" s="20">
        <f>IFERROR('2020'!O77,"")</f>
        <v>103.1437</v>
      </c>
      <c r="D77" s="7">
        <v>103.20350000000001</v>
      </c>
      <c r="E77" s="7">
        <v>103.4744</v>
      </c>
      <c r="F77" s="108">
        <v>104.3631</v>
      </c>
      <c r="G77" s="187">
        <v>104.6802</v>
      </c>
      <c r="H77" s="106">
        <v>104.8986</v>
      </c>
      <c r="I77" s="106">
        <v>105.7803</v>
      </c>
      <c r="J77" s="106">
        <v>106.2654</v>
      </c>
      <c r="K77" s="106">
        <v>106.6293</v>
      </c>
      <c r="L77" s="7">
        <v>107.02500000000001</v>
      </c>
      <c r="M77" s="7">
        <v>107.41679999999999</v>
      </c>
      <c r="N77" s="7">
        <v>109.3746</v>
      </c>
      <c r="O77" s="7">
        <v>110.10209999999999</v>
      </c>
      <c r="P77" s="106">
        <f t="shared" si="30"/>
        <v>5.7977365558926408E-2</v>
      </c>
      <c r="Q77" s="106">
        <f t="shared" si="30"/>
        <v>0.26249109768563983</v>
      </c>
      <c r="R77" s="106">
        <f t="shared" si="30"/>
        <v>0.85885977594458041</v>
      </c>
      <c r="S77" s="106">
        <f t="shared" si="31"/>
        <v>0.30384302497721194</v>
      </c>
      <c r="T77" s="106">
        <f t="shared" si="32"/>
        <v>0.20863544395214717</v>
      </c>
      <c r="U77" s="106">
        <f t="shared" si="33"/>
        <v>0.8405259936738787</v>
      </c>
      <c r="V77" s="106">
        <f t="shared" si="30"/>
        <v>0.45859200626203744</v>
      </c>
      <c r="W77" s="106">
        <f t="shared" si="30"/>
        <v>0.34244448334077049</v>
      </c>
      <c r="X77" s="106">
        <f t="shared" si="30"/>
        <v>0.37109875053104702</v>
      </c>
      <c r="Y77" s="106">
        <f t="shared" si="30"/>
        <v>0.36608269096005586</v>
      </c>
      <c r="Z77" s="106">
        <f t="shared" si="30"/>
        <v>1.822619925374795</v>
      </c>
      <c r="AA77" s="106">
        <f t="shared" si="30"/>
        <v>0.66514528967418585</v>
      </c>
      <c r="AB77" s="7">
        <f t="shared" si="34"/>
        <v>106.10110833333336</v>
      </c>
      <c r="AC77" s="7">
        <f t="shared" si="38"/>
        <v>103.68033333333335</v>
      </c>
      <c r="AD77" s="7">
        <f t="shared" si="39"/>
        <v>105.11970000000001</v>
      </c>
      <c r="AE77" s="7">
        <f t="shared" si="35"/>
        <v>106.63990000000001</v>
      </c>
      <c r="AF77" s="7">
        <f t="shared" si="36"/>
        <v>108.9645</v>
      </c>
      <c r="AG77" s="7">
        <f>IFERROR(AC77/'2020'!AF77*100-100,"")</f>
        <v>0.66485062302037079</v>
      </c>
      <c r="AH77" s="7">
        <f t="shared" si="37"/>
        <v>1.3882735716513253</v>
      </c>
      <c r="AI77" s="7">
        <f t="shared" si="37"/>
        <v>1.4461609003830915</v>
      </c>
      <c r="AJ77" s="7">
        <f t="shared" si="37"/>
        <v>2.1798595084953973</v>
      </c>
      <c r="AK77" s="7">
        <f>IFERROR(AC77/'2020'!AC77*100-100,"")</f>
        <v>2.3288192408643198</v>
      </c>
      <c r="AL77" s="7">
        <f>IFERROR(AD77/'2020'!AD77*100-100,"")</f>
        <v>2.7188522659871097</v>
      </c>
      <c r="AM77" s="7">
        <f>IFERROR(AE77/'2020'!AE77*100-100,"")</f>
        <v>3.629195525463885</v>
      </c>
      <c r="AN77" s="7">
        <f>IFERROR(AF77/'2020'!AF77*100-100,"")</f>
        <v>5.7953303491703707</v>
      </c>
    </row>
    <row r="78" spans="1:40" ht="12" customHeight="1" x14ac:dyDescent="0.2">
      <c r="A78" s="3" t="s">
        <v>41</v>
      </c>
      <c r="B78" s="3" t="s">
        <v>311</v>
      </c>
      <c r="C78" s="20">
        <f>IFERROR('2020'!O78,"")</f>
        <v>99.753110000000007</v>
      </c>
      <c r="D78" s="7">
        <v>100.93729999999999</v>
      </c>
      <c r="E78" s="7">
        <v>101.60939999999999</v>
      </c>
      <c r="F78" s="108">
        <v>102.28660000000001</v>
      </c>
      <c r="G78" s="187">
        <v>102.9422</v>
      </c>
      <c r="H78" s="106">
        <v>102.9422</v>
      </c>
      <c r="I78" s="106">
        <v>102.9422</v>
      </c>
      <c r="J78" s="106">
        <v>102.9422</v>
      </c>
      <c r="K78" s="106">
        <v>102.9422</v>
      </c>
      <c r="L78" s="7">
        <v>102.9422</v>
      </c>
      <c r="M78" s="7">
        <v>102.9422</v>
      </c>
      <c r="N78" s="7">
        <v>102.9422</v>
      </c>
      <c r="O78" s="7">
        <v>102.9422</v>
      </c>
      <c r="P78" s="106">
        <f t="shared" si="30"/>
        <v>1.1871208827473936</v>
      </c>
      <c r="Q78" s="106">
        <f t="shared" si="30"/>
        <v>0.66585890448823193</v>
      </c>
      <c r="R78" s="106">
        <f t="shared" si="30"/>
        <v>0.6664737711274995</v>
      </c>
      <c r="S78" s="106">
        <f t="shared" si="31"/>
        <v>0.64094417059517639</v>
      </c>
      <c r="T78" s="106">
        <f t="shared" si="32"/>
        <v>0</v>
      </c>
      <c r="U78" s="106">
        <f t="shared" si="33"/>
        <v>0</v>
      </c>
      <c r="V78" s="106">
        <f t="shared" si="30"/>
        <v>0</v>
      </c>
      <c r="W78" s="106">
        <f t="shared" si="30"/>
        <v>0</v>
      </c>
      <c r="X78" s="106">
        <f t="shared" si="30"/>
        <v>0</v>
      </c>
      <c r="Y78" s="106">
        <f t="shared" si="30"/>
        <v>0</v>
      </c>
      <c r="Z78" s="106">
        <f t="shared" si="30"/>
        <v>0</v>
      </c>
      <c r="AA78" s="106">
        <f t="shared" si="30"/>
        <v>0</v>
      </c>
      <c r="AB78" s="7">
        <f t="shared" si="34"/>
        <v>102.60942499999999</v>
      </c>
      <c r="AC78" s="7">
        <f t="shared" si="38"/>
        <v>101.61110000000001</v>
      </c>
      <c r="AD78" s="7">
        <f t="shared" si="39"/>
        <v>102.9422</v>
      </c>
      <c r="AE78" s="7">
        <f t="shared" si="35"/>
        <v>102.9422</v>
      </c>
      <c r="AF78" s="7">
        <f t="shared" si="36"/>
        <v>102.9422</v>
      </c>
      <c r="AG78" s="7">
        <f>IFERROR(AC78/'2020'!AF78*100-100,"")</f>
        <v>1.8625885448584114</v>
      </c>
      <c r="AH78" s="7">
        <f t="shared" si="37"/>
        <v>1.3099946757785261</v>
      </c>
      <c r="AI78" s="7">
        <f t="shared" si="37"/>
        <v>0</v>
      </c>
      <c r="AJ78" s="7">
        <f t="shared" si="37"/>
        <v>0</v>
      </c>
      <c r="AK78" s="7">
        <f>IFERROR(AC78/'2020'!AC78*100-100,"")</f>
        <v>0.90044283420078841</v>
      </c>
      <c r="AL78" s="7">
        <f>IFERROR(AD78/'2020'!AD78*100-100,"")</f>
        <v>2.2222487023890665</v>
      </c>
      <c r="AM78" s="7">
        <f>IFERROR(AE78/'2020'!AE78*100-100,"")</f>
        <v>2.2222487023890665</v>
      </c>
      <c r="AN78" s="7">
        <f>IFERROR(AF78/'2020'!AF78*100-100,"")</f>
        <v>3.1969830314062335</v>
      </c>
    </row>
    <row r="79" spans="1:40" ht="12" customHeight="1" x14ac:dyDescent="0.2">
      <c r="A79" s="3" t="s">
        <v>42</v>
      </c>
      <c r="B79" s="3" t="s">
        <v>312</v>
      </c>
      <c r="C79" s="20">
        <f>IFERROR('2020'!O79,"")</f>
        <v>103.96259999999999</v>
      </c>
      <c r="D79" s="7">
        <v>104.12</v>
      </c>
      <c r="E79" s="7">
        <v>104.1935</v>
      </c>
      <c r="F79" s="108">
        <v>104.1992</v>
      </c>
      <c r="G79" s="187">
        <v>104.55370000000001</v>
      </c>
      <c r="H79" s="106">
        <v>104.5971</v>
      </c>
      <c r="I79" s="106">
        <v>104.5973</v>
      </c>
      <c r="J79" s="106">
        <v>104.61150000000001</v>
      </c>
      <c r="K79" s="106">
        <v>104.63330000000001</v>
      </c>
      <c r="L79" s="7">
        <v>104.73</v>
      </c>
      <c r="M79" s="7">
        <v>104.9953</v>
      </c>
      <c r="N79" s="7">
        <v>105.0035</v>
      </c>
      <c r="O79" s="7">
        <v>105.0427</v>
      </c>
      <c r="P79" s="106">
        <f t="shared" si="30"/>
        <v>0.15140059983109211</v>
      </c>
      <c r="Q79" s="106">
        <f t="shared" si="30"/>
        <v>7.0591625048010087E-2</v>
      </c>
      <c r="R79" s="106">
        <f t="shared" si="30"/>
        <v>5.4705907758290095E-3</v>
      </c>
      <c r="S79" s="106">
        <f t="shared" si="31"/>
        <v>0.34021374444333219</v>
      </c>
      <c r="T79" s="106">
        <f t="shared" si="32"/>
        <v>4.1509769620759585E-2</v>
      </c>
      <c r="U79" s="106">
        <f t="shared" si="33"/>
        <v>1.9120989014709266E-4</v>
      </c>
      <c r="V79" s="106">
        <f t="shared" si="30"/>
        <v>1.3575876241560536E-2</v>
      </c>
      <c r="W79" s="106">
        <f t="shared" si="30"/>
        <v>2.0839009095553251E-2</v>
      </c>
      <c r="X79" s="106">
        <f t="shared" si="30"/>
        <v>9.2417996947432357E-2</v>
      </c>
      <c r="Y79" s="106">
        <f t="shared" si="30"/>
        <v>0.2533180559534145</v>
      </c>
      <c r="Z79" s="106">
        <f t="shared" si="30"/>
        <v>7.8098733943221532E-3</v>
      </c>
      <c r="AA79" s="106">
        <f t="shared" si="30"/>
        <v>3.7332088930355667E-2</v>
      </c>
      <c r="AB79" s="7">
        <f t="shared" si="34"/>
        <v>104.606425</v>
      </c>
      <c r="AC79" s="7">
        <f t="shared" si="38"/>
        <v>104.1709</v>
      </c>
      <c r="AD79" s="7">
        <f t="shared" si="39"/>
        <v>104.5827</v>
      </c>
      <c r="AE79" s="7">
        <f t="shared" si="35"/>
        <v>104.65826666666668</v>
      </c>
      <c r="AF79" s="7">
        <f t="shared" si="36"/>
        <v>105.01383333333335</v>
      </c>
      <c r="AG79" s="7">
        <f>IFERROR(AC79/'2020'!AF79*100-100,"")</f>
        <v>0.24256110137237386</v>
      </c>
      <c r="AH79" s="7">
        <f t="shared" si="37"/>
        <v>0.39531193452297941</v>
      </c>
      <c r="AI79" s="7">
        <f t="shared" si="37"/>
        <v>7.2255417642381303E-2</v>
      </c>
      <c r="AJ79" s="7">
        <f t="shared" si="37"/>
        <v>0.3397406416056441</v>
      </c>
      <c r="AK79" s="7">
        <f>IFERROR(AC79/'2020'!AC79*100-100,"")</f>
        <v>0.5472132314459941</v>
      </c>
      <c r="AL79" s="7">
        <f>IFERROR(AD79/'2020'!AD79*100-100,"")</f>
        <v>0.90985053351482748</v>
      </c>
      <c r="AM79" s="7">
        <f>IFERROR(AE79/'2020'!AE79*100-100,"")</f>
        <v>0.81098349970622507</v>
      </c>
      <c r="AN79" s="7">
        <f>IFERROR(AF79/'2020'!AF79*100-100,"")</f>
        <v>1.0537069796459946</v>
      </c>
    </row>
    <row r="80" spans="1:40" ht="12" customHeight="1" x14ac:dyDescent="0.2">
      <c r="A80" s="3" t="s">
        <v>44</v>
      </c>
      <c r="B80" s="3" t="s">
        <v>313</v>
      </c>
      <c r="C80" s="20">
        <f>IFERROR('2020'!O80,"")</f>
        <v>103.883</v>
      </c>
      <c r="D80" s="7">
        <v>104.2829</v>
      </c>
      <c r="E80" s="7">
        <v>104.7941</v>
      </c>
      <c r="F80" s="108">
        <v>104.84220000000001</v>
      </c>
      <c r="G80" s="187">
        <v>105.0675</v>
      </c>
      <c r="H80" s="106">
        <v>105.0817</v>
      </c>
      <c r="I80" s="106">
        <v>105.14579999999999</v>
      </c>
      <c r="J80" s="106">
        <v>105.1992</v>
      </c>
      <c r="K80" s="106">
        <v>105.27670000000001</v>
      </c>
      <c r="L80" s="7">
        <v>106.0094</v>
      </c>
      <c r="M80" s="7">
        <v>106.059</v>
      </c>
      <c r="N80" s="7">
        <v>106.28919999999999</v>
      </c>
      <c r="O80" s="7">
        <v>106.3425</v>
      </c>
      <c r="P80" s="106">
        <f t="shared" si="30"/>
        <v>0.38495230210911302</v>
      </c>
      <c r="Q80" s="106">
        <f t="shared" si="30"/>
        <v>0.49020500964205382</v>
      </c>
      <c r="R80" s="106">
        <f t="shared" si="30"/>
        <v>4.5899530603350058E-2</v>
      </c>
      <c r="S80" s="106">
        <f t="shared" si="31"/>
        <v>0.21489438413158268</v>
      </c>
      <c r="T80" s="106">
        <f t="shared" si="32"/>
        <v>1.3515121231606031E-2</v>
      </c>
      <c r="U80" s="106">
        <f t="shared" si="33"/>
        <v>6.100015511738377E-2</v>
      </c>
      <c r="V80" s="106">
        <f t="shared" si="30"/>
        <v>5.0786622004878268E-2</v>
      </c>
      <c r="W80" s="106">
        <f t="shared" si="30"/>
        <v>7.3669761747225948E-2</v>
      </c>
      <c r="X80" s="106">
        <f t="shared" si="30"/>
        <v>0.69597546275670652</v>
      </c>
      <c r="Y80" s="106">
        <f t="shared" si="30"/>
        <v>4.6788303678724219E-2</v>
      </c>
      <c r="Z80" s="106">
        <f t="shared" si="30"/>
        <v>0.21704900102773195</v>
      </c>
      <c r="AA80" s="106">
        <f t="shared" si="30"/>
        <v>5.0146204882523193E-2</v>
      </c>
      <c r="AB80" s="7">
        <f t="shared" si="34"/>
        <v>105.36585000000001</v>
      </c>
      <c r="AC80" s="7">
        <f t="shared" si="38"/>
        <v>104.63973333333333</v>
      </c>
      <c r="AD80" s="7">
        <f t="shared" si="39"/>
        <v>105.09833333333334</v>
      </c>
      <c r="AE80" s="7">
        <f t="shared" si="35"/>
        <v>105.49510000000002</v>
      </c>
      <c r="AF80" s="7">
        <f t="shared" si="36"/>
        <v>106.23023333333333</v>
      </c>
      <c r="AG80" s="7">
        <f>IFERROR(AC80/'2020'!AF80*100-100,"")</f>
        <v>0.78902157151263452</v>
      </c>
      <c r="AH80" s="7">
        <f t="shared" si="37"/>
        <v>0.4382656428788323</v>
      </c>
      <c r="AI80" s="7">
        <f t="shared" si="37"/>
        <v>0.37751946589703778</v>
      </c>
      <c r="AJ80" s="7">
        <f t="shared" si="37"/>
        <v>0.69684121189827408</v>
      </c>
      <c r="AK80" s="7">
        <f>IFERROR(AC80/'2020'!AC80*100-100,"")</f>
        <v>1.8119352549541077</v>
      </c>
      <c r="AL80" s="7">
        <f>IFERROR(AD80/'2020'!AD80*100-100,"")</f>
        <v>1.9586855431738712</v>
      </c>
      <c r="AM80" s="7">
        <f>IFERROR(AE80/'2020'!AE80*100-100,"")</f>
        <v>1.7388344077753288</v>
      </c>
      <c r="AN80" s="7">
        <f>IFERROR(AF80/'2020'!AF80*100-100,"")</f>
        <v>2.320991633963331</v>
      </c>
    </row>
    <row r="81" spans="1:40" ht="12" customHeight="1" x14ac:dyDescent="0.2">
      <c r="A81" s="3" t="s">
        <v>46</v>
      </c>
      <c r="B81" s="3" t="s">
        <v>70</v>
      </c>
      <c r="C81" s="20">
        <f>IFERROR('2020'!O81,"")</f>
        <v>112.1275</v>
      </c>
      <c r="D81" s="7">
        <v>113.00490000000001</v>
      </c>
      <c r="E81" s="7">
        <v>113.00490000000001</v>
      </c>
      <c r="F81" s="108">
        <v>113.00490000000001</v>
      </c>
      <c r="G81" s="187">
        <v>113.00490000000001</v>
      </c>
      <c r="H81" s="106">
        <v>113.5311</v>
      </c>
      <c r="I81" s="106">
        <v>113.5311</v>
      </c>
      <c r="J81" s="106">
        <v>113.5348</v>
      </c>
      <c r="K81" s="106">
        <v>113.5348</v>
      </c>
      <c r="L81" s="7">
        <v>113.5348</v>
      </c>
      <c r="M81" s="7">
        <v>114.7907</v>
      </c>
      <c r="N81" s="7">
        <v>114.7907</v>
      </c>
      <c r="O81" s="7">
        <v>114.7907</v>
      </c>
      <c r="P81" s="106">
        <f t="shared" si="30"/>
        <v>0.78250206238435283</v>
      </c>
      <c r="Q81" s="106">
        <f t="shared" si="30"/>
        <v>0</v>
      </c>
      <c r="R81" s="106">
        <f t="shared" si="30"/>
        <v>0</v>
      </c>
      <c r="S81" s="106">
        <f t="shared" si="31"/>
        <v>0</v>
      </c>
      <c r="T81" s="106">
        <f t="shared" si="32"/>
        <v>0.46564352519224883</v>
      </c>
      <c r="U81" s="106">
        <f t="shared" si="33"/>
        <v>0</v>
      </c>
      <c r="V81" s="106">
        <f t="shared" ref="V81:AA83" si="40">J81/I81*100-100</f>
        <v>3.2590188943970588E-3</v>
      </c>
      <c r="W81" s="106">
        <f t="shared" si="40"/>
        <v>0</v>
      </c>
      <c r="X81" s="106">
        <f t="shared" si="40"/>
        <v>0</v>
      </c>
      <c r="Y81" s="106">
        <f t="shared" si="40"/>
        <v>1.1061806600266948</v>
      </c>
      <c r="Z81" s="106">
        <f t="shared" si="40"/>
        <v>0</v>
      </c>
      <c r="AA81" s="106">
        <f t="shared" si="40"/>
        <v>0</v>
      </c>
      <c r="AB81" s="7">
        <f t="shared" si="34"/>
        <v>113.67152500000002</v>
      </c>
      <c r="AC81" s="7">
        <f t="shared" si="38"/>
        <v>113.00490000000001</v>
      </c>
      <c r="AD81" s="7">
        <f t="shared" si="39"/>
        <v>113.3557</v>
      </c>
      <c r="AE81" s="7">
        <f t="shared" si="35"/>
        <v>113.5348</v>
      </c>
      <c r="AF81" s="7">
        <f t="shared" si="36"/>
        <v>114.7907</v>
      </c>
      <c r="AG81" s="7">
        <f>IFERROR(AC81/'2020'!AF81*100-100,"")</f>
        <v>0.78250206238435283</v>
      </c>
      <c r="AH81" s="7">
        <f t="shared" si="37"/>
        <v>0.31042901679482782</v>
      </c>
      <c r="AI81" s="7">
        <f t="shared" si="37"/>
        <v>0.15799823034924998</v>
      </c>
      <c r="AJ81" s="7">
        <f t="shared" si="37"/>
        <v>1.1061806600266948</v>
      </c>
      <c r="AK81" s="7">
        <f>IFERROR(AC81/'2020'!AC81*100-100,"")</f>
        <v>0.78782072310303874</v>
      </c>
      <c r="AL81" s="7">
        <f>IFERROR(AD81/'2020'!AD81*100-100,"")</f>
        <v>1.1006799760260293</v>
      </c>
      <c r="AM81" s="7">
        <f>IFERROR(AE81/'2020'!AE81*100-100,"")</f>
        <v>1.2550890727074204</v>
      </c>
      <c r="AN81" s="7">
        <f>IFERROR(AF81/'2020'!AF81*100-100,"")</f>
        <v>2.3751532853225115</v>
      </c>
    </row>
    <row r="82" spans="1:40" s="46" customFormat="1" ht="12" customHeight="1" x14ac:dyDescent="0.2">
      <c r="A82" s="54" t="s">
        <v>47</v>
      </c>
      <c r="B82" s="54" t="s">
        <v>48</v>
      </c>
      <c r="C82" s="20">
        <f>IFERROR('2020'!O82,"")</f>
        <v>122.6477</v>
      </c>
      <c r="D82" s="109">
        <v>124.2436</v>
      </c>
      <c r="E82" s="109">
        <v>123.5977</v>
      </c>
      <c r="F82" s="110">
        <v>128.47829999999999</v>
      </c>
      <c r="G82" s="187">
        <v>129.06829999999999</v>
      </c>
      <c r="H82" s="105">
        <v>131.47190000000001</v>
      </c>
      <c r="I82" s="105">
        <v>131.56899999999999</v>
      </c>
      <c r="J82" s="105">
        <v>130.2698</v>
      </c>
      <c r="K82" s="105">
        <v>136.13480000000001</v>
      </c>
      <c r="L82" s="109">
        <v>140.46539999999999</v>
      </c>
      <c r="M82" s="109">
        <v>144.3887</v>
      </c>
      <c r="N82" s="109">
        <v>148.75389999999999</v>
      </c>
      <c r="O82" s="109">
        <v>149.90100000000001</v>
      </c>
      <c r="P82" s="105">
        <f t="shared" ref="P82:R83" si="41">D82/C82*100-100</f>
        <v>1.3012066267855005</v>
      </c>
      <c r="Q82" s="105">
        <f t="shared" si="41"/>
        <v>-0.51986581200158355</v>
      </c>
      <c r="R82" s="105">
        <f t="shared" si="41"/>
        <v>3.9487789821331489</v>
      </c>
      <c r="S82" s="105">
        <f t="shared" si="31"/>
        <v>0.45922151834201941</v>
      </c>
      <c r="T82" s="105">
        <f t="shared" si="32"/>
        <v>1.8622698214821156</v>
      </c>
      <c r="U82" s="105">
        <f t="shared" si="33"/>
        <v>7.3856086357608319E-2</v>
      </c>
      <c r="V82" s="105">
        <f t="shared" si="40"/>
        <v>-0.98746665247891485</v>
      </c>
      <c r="W82" s="105">
        <f t="shared" si="40"/>
        <v>4.5021946759724756</v>
      </c>
      <c r="X82" s="105">
        <f t="shared" si="40"/>
        <v>3.181111662851805</v>
      </c>
      <c r="Y82" s="105">
        <f t="shared" si="40"/>
        <v>2.7930721729336909</v>
      </c>
      <c r="Z82" s="105">
        <f t="shared" si="40"/>
        <v>3.023228272018514</v>
      </c>
      <c r="AA82" s="105">
        <f t="shared" si="40"/>
        <v>0.77113944575573612</v>
      </c>
      <c r="AB82" s="109">
        <f>(AB60/AB62)*100</f>
        <v>134.87499505470751</v>
      </c>
      <c r="AC82" s="109">
        <f t="shared" ref="AC82:AF82" si="42">(AC60/AC62)*100</f>
        <v>125.4426164034717</v>
      </c>
      <c r="AD82" s="109">
        <f t="shared" si="42"/>
        <v>130.70106738441228</v>
      </c>
      <c r="AE82" s="109">
        <f t="shared" si="42"/>
        <v>135.6209791313193</v>
      </c>
      <c r="AF82" s="109">
        <f t="shared" si="42"/>
        <v>147.68842343469996</v>
      </c>
      <c r="AG82" s="109">
        <f>IFERROR(AC82/'2020'!AF82*100-100,"")</f>
        <v>4.9114374872616366</v>
      </c>
      <c r="AH82" s="109">
        <f t="shared" si="37"/>
        <v>4.1919174931965557</v>
      </c>
      <c r="AI82" s="109">
        <f t="shared" si="37"/>
        <v>3.7642475653521643</v>
      </c>
      <c r="AJ82" s="109">
        <f t="shared" si="37"/>
        <v>8.897918582121406</v>
      </c>
      <c r="AK82" s="109">
        <f>IFERROR(AC82/'2020'!AC82*100-100,"")</f>
        <v>14.950049399041305</v>
      </c>
      <c r="AL82" s="109">
        <f>IFERROR(AD82/'2020'!AD82*100-100,"")</f>
        <v>29.419773286899186</v>
      </c>
      <c r="AM82" s="109">
        <f>IFERROR(AE82/'2020'!AE82*100-100,"")</f>
        <v>24.658223809898232</v>
      </c>
      <c r="AN82" s="109">
        <f>IFERROR(AF82/'2020'!AF82*100-100,"")</f>
        <v>23.516275784032032</v>
      </c>
    </row>
    <row r="83" spans="1:40" s="46" customFormat="1" ht="12" customHeight="1" x14ac:dyDescent="0.2">
      <c r="A83" s="54" t="s">
        <v>314</v>
      </c>
      <c r="B83" s="46" t="s">
        <v>72</v>
      </c>
      <c r="C83" s="20">
        <f>IFERROR('2020'!O83,"")</f>
        <v>124.2734</v>
      </c>
      <c r="D83" s="109">
        <v>126.1781</v>
      </c>
      <c r="E83" s="109">
        <v>125.51860000000001</v>
      </c>
      <c r="F83" s="110">
        <v>130.1884</v>
      </c>
      <c r="G83" s="187">
        <v>130.49109999999999</v>
      </c>
      <c r="H83" s="105">
        <v>132.56180000000001</v>
      </c>
      <c r="I83" s="105">
        <v>131.5771</v>
      </c>
      <c r="J83" s="105">
        <v>130.33580000000001</v>
      </c>
      <c r="K83" s="105">
        <v>135.88300000000001</v>
      </c>
      <c r="L83" s="109">
        <v>139.9359</v>
      </c>
      <c r="M83" s="109">
        <v>143.56399999999999</v>
      </c>
      <c r="N83" s="109">
        <v>148.01679999999999</v>
      </c>
      <c r="O83" s="109">
        <v>148.86959999999999</v>
      </c>
      <c r="P83" s="105">
        <f t="shared" si="41"/>
        <v>1.532669098938328</v>
      </c>
      <c r="Q83" s="105">
        <f t="shared" si="41"/>
        <v>-0.52267390299901706</v>
      </c>
      <c r="R83" s="105">
        <f t="shared" si="41"/>
        <v>3.7204047846295225</v>
      </c>
      <c r="S83" s="105">
        <f t="shared" si="31"/>
        <v>0.23250919436755169</v>
      </c>
      <c r="T83" s="105">
        <f t="shared" si="32"/>
        <v>1.5868515170766528</v>
      </c>
      <c r="U83" s="105">
        <f t="shared" si="33"/>
        <v>-0.74282334729915078</v>
      </c>
      <c r="V83" s="105">
        <f t="shared" si="40"/>
        <v>-0.9434012453534848</v>
      </c>
      <c r="W83" s="105">
        <f t="shared" si="40"/>
        <v>4.2560831329534921</v>
      </c>
      <c r="X83" s="105">
        <f t="shared" si="40"/>
        <v>2.9826394766085542</v>
      </c>
      <c r="Y83" s="105">
        <f t="shared" si="40"/>
        <v>2.5926870802989015</v>
      </c>
      <c r="Z83" s="105">
        <f t="shared" si="40"/>
        <v>3.1016132177983309</v>
      </c>
      <c r="AA83" s="105">
        <f t="shared" si="40"/>
        <v>0.57615081531285739</v>
      </c>
      <c r="AB83" s="109">
        <f>(AB60/AB75)*100</f>
        <v>135.32770827057047</v>
      </c>
      <c r="AC83" s="109">
        <f t="shared" ref="AC83:AF83" si="43">(AC60/AC75)*100</f>
        <v>127.29977604272709</v>
      </c>
      <c r="AD83" s="109">
        <f t="shared" si="43"/>
        <v>131.54406392229691</v>
      </c>
      <c r="AE83" s="109">
        <f t="shared" si="43"/>
        <v>135.3895363044754</v>
      </c>
      <c r="AF83" s="109">
        <f t="shared" si="43"/>
        <v>146.82447816434097</v>
      </c>
      <c r="AG83" s="109">
        <f>IFERROR(AC83/'2020'!AF83*100-100,"")</f>
        <v>5.4372411181298901</v>
      </c>
      <c r="AH83" s="109">
        <f t="shared" si="37"/>
        <v>3.3340890388882372</v>
      </c>
      <c r="AI83" s="109">
        <f t="shared" si="37"/>
        <v>2.9233340277901192</v>
      </c>
      <c r="AJ83" s="109">
        <f t="shared" si="37"/>
        <v>8.4459568826276978</v>
      </c>
      <c r="AK83" s="109">
        <f>IFERROR(AC83/'2020'!AC83*100-100,"")</f>
        <v>15.781519684853976</v>
      </c>
      <c r="AL83" s="109">
        <f>IFERROR(AD83/'2020'!AD83*100-100,"")</f>
        <v>29.568217244364007</v>
      </c>
      <c r="AM83" s="109">
        <f>IFERROR(AE83/'2020'!AE83*100-100,"")</f>
        <v>24.168156935992741</v>
      </c>
      <c r="AN83" s="109">
        <f>IFERROR(AF83/'2020'!AF83*100-100,"")</f>
        <v>21.608759948338218</v>
      </c>
    </row>
    <row r="84" spans="1:40" s="46" customFormat="1" x14ac:dyDescent="0.2">
      <c r="A84" s="188"/>
      <c r="B84" s="189" t="s">
        <v>60</v>
      </c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 t="str">
        <f t="shared" si="38"/>
        <v/>
      </c>
      <c r="AD84" s="191" t="str">
        <f t="shared" si="39"/>
        <v/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</row>
    <row r="85" spans="1:40" s="46" customFormat="1" ht="12" customHeight="1" x14ac:dyDescent="0.2">
      <c r="A85" s="54" t="s">
        <v>14</v>
      </c>
      <c r="B85" s="54" t="s">
        <v>15</v>
      </c>
      <c r="C85" s="20">
        <f>IFERROR('2020'!O85,"")</f>
        <v>103.10599999999999</v>
      </c>
      <c r="D85" s="109">
        <v>104.56180000000001</v>
      </c>
      <c r="E85" s="109">
        <v>103.56180000000001</v>
      </c>
      <c r="F85" s="110">
        <v>104.66459999999999</v>
      </c>
      <c r="G85" s="182">
        <v>107.1236</v>
      </c>
      <c r="H85" s="105">
        <v>109.3584</v>
      </c>
      <c r="I85" s="105">
        <v>108.9671</v>
      </c>
      <c r="J85" s="105">
        <v>108.91549999999999</v>
      </c>
      <c r="K85" s="105">
        <v>107.0415</v>
      </c>
      <c r="L85" s="109">
        <v>107.1349</v>
      </c>
      <c r="M85" s="109">
        <v>105.6572</v>
      </c>
      <c r="N85" s="109">
        <v>105.9353</v>
      </c>
      <c r="O85" s="109">
        <v>106.5959</v>
      </c>
      <c r="P85" s="105">
        <f t="shared" ref="P85:AA106" si="44">D85/C85*100-100</f>
        <v>1.4119449886524649</v>
      </c>
      <c r="Q85" s="105">
        <f t="shared" si="44"/>
        <v>-0.9563722124140952</v>
      </c>
      <c r="R85" s="105">
        <f t="shared" si="44"/>
        <v>1.0648714101145345</v>
      </c>
      <c r="S85" s="105">
        <f t="shared" ref="S85:S111" si="45">G85/F85*100-100</f>
        <v>2.3494094469381395</v>
      </c>
      <c r="T85" s="105">
        <f t="shared" ref="T85:T111" si="46">H85/G85*100-100</f>
        <v>2.0861882909088365</v>
      </c>
      <c r="U85" s="105">
        <f t="shared" ref="U85:U111" si="47">I85/H85*100-100</f>
        <v>-0.35781430598838426</v>
      </c>
      <c r="V85" s="105">
        <f t="shared" si="44"/>
        <v>-4.7353742551663913E-2</v>
      </c>
      <c r="W85" s="105">
        <f t="shared" si="44"/>
        <v>-1.7205999146126914</v>
      </c>
      <c r="X85" s="105">
        <f t="shared" si="44"/>
        <v>8.7255877393360493E-2</v>
      </c>
      <c r="Y85" s="105">
        <f t="shared" si="44"/>
        <v>-1.3792891018706257</v>
      </c>
      <c r="Z85" s="105">
        <f t="shared" si="44"/>
        <v>0.26320970080600148</v>
      </c>
      <c r="AA85" s="105">
        <f t="shared" si="44"/>
        <v>0.62358817127056909</v>
      </c>
      <c r="AB85" s="109">
        <f t="shared" ref="AB85:AB109" si="48">AVERAGE(D85:O85)</f>
        <v>106.62646666666667</v>
      </c>
      <c r="AC85" s="109">
        <f t="shared" si="38"/>
        <v>104.26273333333334</v>
      </c>
      <c r="AD85" s="109">
        <f t="shared" si="39"/>
        <v>108.48303333333332</v>
      </c>
      <c r="AE85" s="109">
        <f t="shared" ref="AE85:AE109" si="49">IFERROR(AVERAGE(J85:L85),"")</f>
        <v>107.6973</v>
      </c>
      <c r="AF85" s="109">
        <f t="shared" ref="AF85:AF109" si="50">IFERROR(AVERAGE(M85:O85),"")</f>
        <v>106.0628</v>
      </c>
      <c r="AG85" s="109">
        <f>IFERROR(AC85/'2020'!AF85*100-100,"")</f>
        <v>1.7691847681442709</v>
      </c>
      <c r="AH85" s="109">
        <f t="shared" ref="AH85:AJ111" si="51">IFERROR(AD85/AC85*100-100,"")</f>
        <v>4.0477549984302215</v>
      </c>
      <c r="AI85" s="109">
        <f t="shared" si="51"/>
        <v>-0.72429144834015347</v>
      </c>
      <c r="AJ85" s="109">
        <f t="shared" si="51"/>
        <v>-1.5176796447078971</v>
      </c>
      <c r="AK85" s="109">
        <f>IFERROR(AC85/'2020'!AC85*100-100,"")</f>
        <v>2.1335502655166039</v>
      </c>
      <c r="AL85" s="109">
        <f>IFERROR(AD85/'2020'!AD85*100-100,"")</f>
        <v>7.0655215169560108</v>
      </c>
      <c r="AM85" s="109">
        <f>IFERROR(AE85/'2020'!AE85*100-100,"")</f>
        <v>4.7762431181102016</v>
      </c>
      <c r="AN85" s="109">
        <f>IFERROR(AF85/'2020'!AF85*100-100,"")</f>
        <v>3.5262010225455924</v>
      </c>
    </row>
    <row r="86" spans="1:40" ht="12" customHeight="1" x14ac:dyDescent="0.2">
      <c r="A86" s="3" t="s">
        <v>16</v>
      </c>
      <c r="B86" s="3" t="s">
        <v>54</v>
      </c>
      <c r="C86" s="7">
        <f>IFERROR('2020'!O86,"")</f>
        <v>112.166</v>
      </c>
      <c r="D86" s="7">
        <v>112.7411</v>
      </c>
      <c r="E86" s="7">
        <v>112.8014</v>
      </c>
      <c r="F86" s="108">
        <v>114.6998</v>
      </c>
      <c r="G86" s="183">
        <v>116.03319999999999</v>
      </c>
      <c r="H86" s="106">
        <v>116.6647</v>
      </c>
      <c r="I86" s="106">
        <v>117.2663</v>
      </c>
      <c r="J86" s="106">
        <v>119.4127</v>
      </c>
      <c r="K86" s="106">
        <v>116.6662</v>
      </c>
      <c r="L86" s="7">
        <v>115.6567</v>
      </c>
      <c r="M86" s="7">
        <v>115.15089999999999</v>
      </c>
      <c r="N86" s="7">
        <v>115.4127</v>
      </c>
      <c r="O86" s="7">
        <v>115.6473</v>
      </c>
      <c r="P86" s="106">
        <f t="shared" si="44"/>
        <v>0.51272221528806483</v>
      </c>
      <c r="Q86" s="106">
        <f t="shared" si="44"/>
        <v>5.3485374898770033E-2</v>
      </c>
      <c r="R86" s="106">
        <f t="shared" si="44"/>
        <v>1.6829578356297077</v>
      </c>
      <c r="S86" s="106">
        <f t="shared" si="45"/>
        <v>1.1625129250443251</v>
      </c>
      <c r="T86" s="106">
        <f t="shared" si="46"/>
        <v>0.54424078625771699</v>
      </c>
      <c r="U86" s="106">
        <f t="shared" si="47"/>
        <v>0.51566583550979317</v>
      </c>
      <c r="V86" s="106">
        <f t="shared" si="44"/>
        <v>1.8303638811832457</v>
      </c>
      <c r="W86" s="106">
        <f t="shared" si="44"/>
        <v>-2.3000066157117232</v>
      </c>
      <c r="X86" s="106">
        <f t="shared" si="44"/>
        <v>-0.86528917544241324</v>
      </c>
      <c r="Y86" s="106">
        <f t="shared" si="44"/>
        <v>-0.43732874965307644</v>
      </c>
      <c r="Z86" s="106">
        <f t="shared" si="44"/>
        <v>0.22735384612713005</v>
      </c>
      <c r="AA86" s="106">
        <f t="shared" si="44"/>
        <v>0.20327052395447254</v>
      </c>
      <c r="AB86" s="7">
        <f t="shared" si="48"/>
        <v>115.67941666666668</v>
      </c>
      <c r="AC86" s="7">
        <f t="shared" si="38"/>
        <v>113.4141</v>
      </c>
      <c r="AD86" s="7">
        <f t="shared" si="39"/>
        <v>116.65473333333334</v>
      </c>
      <c r="AE86" s="7">
        <f t="shared" si="49"/>
        <v>117.2452</v>
      </c>
      <c r="AF86" s="7">
        <f t="shared" si="50"/>
        <v>115.40363333333335</v>
      </c>
      <c r="AG86" s="7">
        <f>IFERROR(AC86/'2020'!AF86*100-100,"")</f>
        <v>1.2118929714669804</v>
      </c>
      <c r="AH86" s="7">
        <f t="shared" si="51"/>
        <v>2.8573460736657523</v>
      </c>
      <c r="AI86" s="7">
        <f t="shared" si="51"/>
        <v>0.50616605927120872</v>
      </c>
      <c r="AJ86" s="7">
        <f t="shared" si="51"/>
        <v>-1.5706968529770506</v>
      </c>
      <c r="AK86" s="7">
        <f>IFERROR(AC86/'2020'!AC86*100-100,"")</f>
        <v>2.8283365242397878</v>
      </c>
      <c r="AL86" s="7">
        <f>IFERROR(AD86/'2020'!AD86*100-100,"")</f>
        <v>4.8792102446902703</v>
      </c>
      <c r="AM86" s="7">
        <f>IFERROR(AE86/'2020'!AE86*100-100,"")</f>
        <v>3.4771511331322102</v>
      </c>
      <c r="AN86" s="7">
        <f>IFERROR(AF86/'2020'!AF86*100-100,"")</f>
        <v>2.9873726939750185</v>
      </c>
    </row>
    <row r="87" spans="1:40" ht="12" customHeight="1" x14ac:dyDescent="0.2">
      <c r="A87" s="3" t="s">
        <v>18</v>
      </c>
      <c r="B87" s="3" t="s">
        <v>55</v>
      </c>
      <c r="C87" s="7">
        <f>IFERROR('2020'!O87,"")</f>
        <v>105.05759999999999</v>
      </c>
      <c r="D87" s="7">
        <v>106.9513</v>
      </c>
      <c r="E87" s="7">
        <v>107.9502</v>
      </c>
      <c r="F87" s="108">
        <v>106.38760000000001</v>
      </c>
      <c r="G87" s="183">
        <v>107.4303</v>
      </c>
      <c r="H87" s="106">
        <v>108.6818</v>
      </c>
      <c r="I87" s="106">
        <v>111.0369</v>
      </c>
      <c r="J87" s="106">
        <v>114.53360000000001</v>
      </c>
      <c r="K87" s="106">
        <v>112.1726</v>
      </c>
      <c r="L87" s="7">
        <v>112.0256</v>
      </c>
      <c r="M87" s="7">
        <v>111.22580000000001</v>
      </c>
      <c r="N87" s="7">
        <v>112.0181</v>
      </c>
      <c r="O87" s="7">
        <v>111.8493</v>
      </c>
      <c r="P87" s="106">
        <f t="shared" si="44"/>
        <v>1.8025349903291215</v>
      </c>
      <c r="Q87" s="106">
        <f t="shared" si="44"/>
        <v>0.93397649210433542</v>
      </c>
      <c r="R87" s="106">
        <f t="shared" si="44"/>
        <v>-1.4475193190934306</v>
      </c>
      <c r="S87" s="106">
        <f t="shared" si="45"/>
        <v>0.98009542465476329</v>
      </c>
      <c r="T87" s="106">
        <f t="shared" si="46"/>
        <v>1.1649413619807376</v>
      </c>
      <c r="U87" s="106">
        <f t="shared" si="47"/>
        <v>2.1669681584221223</v>
      </c>
      <c r="V87" s="106">
        <f t="shared" si="44"/>
        <v>3.1491333061351838</v>
      </c>
      <c r="W87" s="106">
        <f t="shared" si="44"/>
        <v>-2.06140381512499</v>
      </c>
      <c r="X87" s="106">
        <f t="shared" si="44"/>
        <v>-0.13104804560116179</v>
      </c>
      <c r="Y87" s="106">
        <f t="shared" si="44"/>
        <v>-0.71394395566726132</v>
      </c>
      <c r="Z87" s="106">
        <f t="shared" si="44"/>
        <v>0.7123347280936656</v>
      </c>
      <c r="AA87" s="106">
        <f t="shared" si="44"/>
        <v>-0.15068993314473289</v>
      </c>
      <c r="AB87" s="7">
        <f t="shared" si="48"/>
        <v>110.18859166666668</v>
      </c>
      <c r="AC87" s="7">
        <f t="shared" si="38"/>
        <v>107.09636666666667</v>
      </c>
      <c r="AD87" s="7">
        <f t="shared" si="39"/>
        <v>109.04966666666667</v>
      </c>
      <c r="AE87" s="7">
        <f t="shared" si="49"/>
        <v>112.9106</v>
      </c>
      <c r="AF87" s="7">
        <f t="shared" si="50"/>
        <v>111.69773333333335</v>
      </c>
      <c r="AG87" s="7">
        <f>IFERROR(AC87/'2020'!AF87*100-100,"")</f>
        <v>2.5332278925371838</v>
      </c>
      <c r="AH87" s="7">
        <f t="shared" si="51"/>
        <v>1.8238713980648527</v>
      </c>
      <c r="AI87" s="7">
        <f t="shared" si="51"/>
        <v>3.5405274049439299</v>
      </c>
      <c r="AJ87" s="7">
        <f t="shared" si="51"/>
        <v>-1.0741831738265972</v>
      </c>
      <c r="AK87" s="7">
        <f>IFERROR(AC87/'2020'!AC87*100-100,"")</f>
        <v>2.1972679318123198</v>
      </c>
      <c r="AL87" s="7">
        <f>IFERROR(AD87/'2020'!AD87*100-100,"")</f>
        <v>3.9561612842747991</v>
      </c>
      <c r="AM87" s="7">
        <f>IFERROR(AE87/'2020'!AE87*100-100,"")</f>
        <v>6.3364216240414066</v>
      </c>
      <c r="AN87" s="7">
        <f>IFERROR(AF87/'2020'!AF87*100-100,"")</f>
        <v>6.9385405257743002</v>
      </c>
    </row>
    <row r="88" spans="1:40" ht="12" customHeight="1" x14ac:dyDescent="0.2">
      <c r="A88" s="3" t="s">
        <v>56</v>
      </c>
      <c r="B88" s="3" t="s">
        <v>57</v>
      </c>
      <c r="C88" s="7">
        <f>IFERROR('2020'!O88,"")</f>
        <v>97.92107</v>
      </c>
      <c r="D88" s="7">
        <v>99.809979999999996</v>
      </c>
      <c r="E88" s="7">
        <v>97.956819999999993</v>
      </c>
      <c r="F88" s="108">
        <v>98.878200000000007</v>
      </c>
      <c r="G88" s="183">
        <v>102.0056</v>
      </c>
      <c r="H88" s="106">
        <v>105.12730000000001</v>
      </c>
      <c r="I88" s="106">
        <v>103.8869</v>
      </c>
      <c r="J88" s="106">
        <v>102.56440000000001</v>
      </c>
      <c r="K88" s="106">
        <v>101.1215</v>
      </c>
      <c r="L88" s="7">
        <v>101.8005</v>
      </c>
      <c r="M88" s="7">
        <v>99.94059</v>
      </c>
      <c r="N88" s="7">
        <v>100.16459999999999</v>
      </c>
      <c r="O88" s="7">
        <v>101.21169999999999</v>
      </c>
      <c r="P88" s="106">
        <f t="shared" si="44"/>
        <v>1.9290128263508564</v>
      </c>
      <c r="Q88" s="106">
        <f t="shared" si="44"/>
        <v>-1.8566880786871138</v>
      </c>
      <c r="R88" s="106">
        <f t="shared" si="44"/>
        <v>0.94059811251530334</v>
      </c>
      <c r="S88" s="106">
        <f t="shared" si="45"/>
        <v>3.1628812013163525</v>
      </c>
      <c r="T88" s="106">
        <f t="shared" si="46"/>
        <v>3.0603221783902086</v>
      </c>
      <c r="U88" s="106">
        <f t="shared" si="47"/>
        <v>-1.1799028416025266</v>
      </c>
      <c r="V88" s="106">
        <f t="shared" si="44"/>
        <v>-1.2730190235727434</v>
      </c>
      <c r="W88" s="106">
        <f t="shared" si="44"/>
        <v>-1.4068234202120919</v>
      </c>
      <c r="X88" s="106">
        <f t="shared" si="44"/>
        <v>0.67146946989512912</v>
      </c>
      <c r="Y88" s="106">
        <f t="shared" si="44"/>
        <v>-1.8270146020893776</v>
      </c>
      <c r="Z88" s="106">
        <f t="shared" si="44"/>
        <v>0.22414316345340524</v>
      </c>
      <c r="AA88" s="106">
        <f t="shared" si="44"/>
        <v>1.0453793056628911</v>
      </c>
      <c r="AB88" s="7">
        <f t="shared" si="48"/>
        <v>101.20567416666667</v>
      </c>
      <c r="AC88" s="7">
        <f t="shared" si="38"/>
        <v>98.881666666666661</v>
      </c>
      <c r="AD88" s="7">
        <f t="shared" si="39"/>
        <v>103.67326666666668</v>
      </c>
      <c r="AE88" s="7">
        <f t="shared" si="49"/>
        <v>101.8288</v>
      </c>
      <c r="AF88" s="7">
        <f t="shared" si="50"/>
        <v>100.43896333333333</v>
      </c>
      <c r="AG88" s="7">
        <f>IFERROR(AC88/'2020'!AF88*100-100,"")</f>
        <v>1.9634788263673357</v>
      </c>
      <c r="AH88" s="7">
        <f t="shared" si="51"/>
        <v>4.8457921084124251</v>
      </c>
      <c r="AI88" s="7">
        <f t="shared" si="51"/>
        <v>-1.7791150274034067</v>
      </c>
      <c r="AJ88" s="7">
        <f t="shared" si="51"/>
        <v>-1.3648758177123455</v>
      </c>
      <c r="AK88" s="7">
        <f>IFERROR(AC88/'2020'!AC88*100-100,"")</f>
        <v>1.5755365467291682</v>
      </c>
      <c r="AL88" s="7">
        <f>IFERROR(AD88/'2020'!AD88*100-100,"")</f>
        <v>8.4828426471435137</v>
      </c>
      <c r="AM88" s="7">
        <f>IFERROR(AE88/'2020'!AE88*100-100,"")</f>
        <v>5.2028047386554874</v>
      </c>
      <c r="AN88" s="7">
        <f>IFERROR(AF88/'2020'!AF88*100-100,"")</f>
        <v>3.5693112425352069</v>
      </c>
    </row>
    <row r="89" spans="1:40" ht="12" customHeight="1" x14ac:dyDescent="0.2">
      <c r="A89" s="3" t="s">
        <v>58</v>
      </c>
      <c r="B89" s="3" t="s">
        <v>59</v>
      </c>
      <c r="C89" s="7">
        <f>IFERROR('2020'!O89,"")</f>
        <v>107.4718</v>
      </c>
      <c r="D89" s="7">
        <v>108.8749</v>
      </c>
      <c r="E89" s="7">
        <v>109.9661</v>
      </c>
      <c r="F89" s="108">
        <v>110.306</v>
      </c>
      <c r="G89" s="183">
        <v>112.77160000000001</v>
      </c>
      <c r="H89" s="106">
        <v>115.036</v>
      </c>
      <c r="I89" s="106">
        <v>116.5633</v>
      </c>
      <c r="J89" s="106">
        <v>115.5538</v>
      </c>
      <c r="K89" s="106">
        <v>114.2544</v>
      </c>
      <c r="L89" s="7">
        <v>114.3421</v>
      </c>
      <c r="M89" s="7">
        <v>111.0046</v>
      </c>
      <c r="N89" s="7">
        <v>111.63809999999999</v>
      </c>
      <c r="O89" s="7">
        <v>110.9739</v>
      </c>
      <c r="P89" s="106">
        <f t="shared" si="44"/>
        <v>1.3055517819558133</v>
      </c>
      <c r="Q89" s="106">
        <f t="shared" si="44"/>
        <v>1.0022512075785954</v>
      </c>
      <c r="R89" s="106">
        <f t="shared" si="44"/>
        <v>0.30909525753845912</v>
      </c>
      <c r="S89" s="106">
        <f t="shared" si="45"/>
        <v>2.235236523851853</v>
      </c>
      <c r="T89" s="106">
        <f t="shared" si="46"/>
        <v>2.007952356799052</v>
      </c>
      <c r="U89" s="106">
        <f t="shared" si="47"/>
        <v>1.3276713376682068</v>
      </c>
      <c r="V89" s="106">
        <f t="shared" si="44"/>
        <v>-0.86605303727674254</v>
      </c>
      <c r="W89" s="106">
        <f t="shared" si="44"/>
        <v>-1.1244978529481529</v>
      </c>
      <c r="X89" s="106">
        <f t="shared" si="44"/>
        <v>7.6758531837725741E-2</v>
      </c>
      <c r="Y89" s="106">
        <f t="shared" si="44"/>
        <v>-2.9188724013289971</v>
      </c>
      <c r="Z89" s="106">
        <f t="shared" si="44"/>
        <v>0.57069707021150862</v>
      </c>
      <c r="AA89" s="106">
        <f t="shared" si="44"/>
        <v>-0.59495817288183162</v>
      </c>
      <c r="AB89" s="7">
        <f t="shared" si="48"/>
        <v>112.60706666666665</v>
      </c>
      <c r="AC89" s="7">
        <f t="shared" si="38"/>
        <v>109.71566666666666</v>
      </c>
      <c r="AD89" s="7">
        <f t="shared" si="39"/>
        <v>114.7903</v>
      </c>
      <c r="AE89" s="7">
        <f t="shared" si="49"/>
        <v>114.71676666666667</v>
      </c>
      <c r="AF89" s="7">
        <f t="shared" si="50"/>
        <v>111.20553333333334</v>
      </c>
      <c r="AG89" s="7">
        <f>IFERROR(AC89/'2020'!AF89*100-100,"")</f>
        <v>2.6877512035463553</v>
      </c>
      <c r="AH89" s="7">
        <f t="shared" si="51"/>
        <v>4.6252586230468609</v>
      </c>
      <c r="AI89" s="7">
        <f t="shared" si="51"/>
        <v>-6.4058838885628688E-2</v>
      </c>
      <c r="AJ89" s="7">
        <f t="shared" si="51"/>
        <v>-3.0607847792083902</v>
      </c>
      <c r="AK89" s="7">
        <f>IFERROR(AC89/'2020'!AC89*100-100,"")</f>
        <v>3.6832317110561803</v>
      </c>
      <c r="AL89" s="7">
        <f>IFERROR(AD89/'2020'!AD89*100-100,"")</f>
        <v>8.1819004303138314</v>
      </c>
      <c r="AM89" s="7">
        <f>IFERROR(AE89/'2020'!AE89*100-100,"")</f>
        <v>7.4289312118310136</v>
      </c>
      <c r="AN89" s="7">
        <f>IFERROR(AF89/'2020'!AF89*100-100,"")</f>
        <v>4.0821833957868279</v>
      </c>
    </row>
    <row r="90" spans="1:40" s="46" customFormat="1" ht="12" customHeight="1" x14ac:dyDescent="0.2">
      <c r="A90" s="54" t="s">
        <v>20</v>
      </c>
      <c r="B90" s="54" t="s">
        <v>21</v>
      </c>
      <c r="C90" s="20">
        <f>IFERROR('2020'!O90,"")</f>
        <v>105.94119999999999</v>
      </c>
      <c r="D90" s="109">
        <v>106.77589999999999</v>
      </c>
      <c r="E90" s="109">
        <v>107.0545</v>
      </c>
      <c r="F90" s="110">
        <v>107.2248</v>
      </c>
      <c r="G90" s="184">
        <v>107.2762</v>
      </c>
      <c r="H90" s="105">
        <v>107.18640000000001</v>
      </c>
      <c r="I90" s="105">
        <v>106.37909999999999</v>
      </c>
      <c r="J90" s="105">
        <v>106.6474</v>
      </c>
      <c r="K90" s="105">
        <v>106.4873</v>
      </c>
      <c r="L90" s="109">
        <v>106.4126</v>
      </c>
      <c r="M90" s="109">
        <v>106.738</v>
      </c>
      <c r="N90" s="109">
        <v>107.4191</v>
      </c>
      <c r="O90" s="109">
        <v>107.32510000000001</v>
      </c>
      <c r="P90" s="105">
        <f t="shared" si="44"/>
        <v>0.78788988608775412</v>
      </c>
      <c r="Q90" s="105">
        <f t="shared" si="44"/>
        <v>0.26092030130395472</v>
      </c>
      <c r="R90" s="105">
        <f t="shared" si="44"/>
        <v>0.15907785286933063</v>
      </c>
      <c r="S90" s="105">
        <f t="shared" si="45"/>
        <v>4.7936671367068584E-2</v>
      </c>
      <c r="T90" s="105">
        <f t="shared" si="46"/>
        <v>-8.3709154500240857E-2</v>
      </c>
      <c r="U90" s="105">
        <f t="shared" si="47"/>
        <v>-0.75317391012293911</v>
      </c>
      <c r="V90" s="105">
        <f t="shared" si="44"/>
        <v>0.25221119562020533</v>
      </c>
      <c r="W90" s="105">
        <f t="shared" si="44"/>
        <v>-0.15012086558134285</v>
      </c>
      <c r="X90" s="105">
        <f t="shared" si="44"/>
        <v>-7.0149210281428509E-2</v>
      </c>
      <c r="Y90" s="105">
        <f t="shared" si="44"/>
        <v>0.30579085559416797</v>
      </c>
      <c r="Z90" s="105">
        <f t="shared" si="44"/>
        <v>0.63810451760384979</v>
      </c>
      <c r="AA90" s="105">
        <f t="shared" si="44"/>
        <v>-8.7507715108387174E-2</v>
      </c>
      <c r="AB90" s="109">
        <f t="shared" si="48"/>
        <v>106.91053333333333</v>
      </c>
      <c r="AC90" s="109">
        <f t="shared" si="38"/>
        <v>107.0184</v>
      </c>
      <c r="AD90" s="109">
        <f t="shared" si="39"/>
        <v>106.94723333333333</v>
      </c>
      <c r="AE90" s="109">
        <f t="shared" si="49"/>
        <v>106.51576666666666</v>
      </c>
      <c r="AF90" s="109">
        <f t="shared" si="50"/>
        <v>107.16073333333334</v>
      </c>
      <c r="AG90" s="109">
        <f>IFERROR(AC90/'2020'!AF90*100-100,"")</f>
        <v>1.5426772801109223</v>
      </c>
      <c r="AH90" s="109">
        <f t="shared" si="51"/>
        <v>-6.6499468004252549E-2</v>
      </c>
      <c r="AI90" s="109">
        <f t="shared" si="51"/>
        <v>-0.40343882980297963</v>
      </c>
      <c r="AJ90" s="109">
        <f t="shared" si="51"/>
        <v>0.60551286147622818</v>
      </c>
      <c r="AK90" s="109">
        <f>IFERROR(AC90/'2020'!AC90*100-100,"")</f>
        <v>2.3050286779829463</v>
      </c>
      <c r="AL90" s="109">
        <f>IFERROR(AD90/'2020'!AD90*100-100,"")</f>
        <v>2.3363007428624201</v>
      </c>
      <c r="AM90" s="109">
        <f>IFERROR(AE90/'2020'!AE90*100-100,"")</f>
        <v>1.9639595599637971</v>
      </c>
      <c r="AN90" s="109">
        <f>IFERROR(AF90/'2020'!AF90*100-100,"")</f>
        <v>1.677727960488042</v>
      </c>
    </row>
    <row r="91" spans="1:40" s="46" customFormat="1" ht="12" customHeight="1" x14ac:dyDescent="0.2">
      <c r="A91" s="54" t="s">
        <v>22</v>
      </c>
      <c r="B91" s="54" t="s">
        <v>23</v>
      </c>
      <c r="C91" s="20">
        <f>IFERROR('2020'!O91,"")</f>
        <v>106.3026</v>
      </c>
      <c r="D91" s="109">
        <v>107.23399999999999</v>
      </c>
      <c r="E91" s="109">
        <v>107.4871</v>
      </c>
      <c r="F91" s="110">
        <v>107.5912</v>
      </c>
      <c r="G91" s="184">
        <v>107.5937</v>
      </c>
      <c r="H91" s="105">
        <v>107.3982</v>
      </c>
      <c r="I91" s="105">
        <v>106.48650000000001</v>
      </c>
      <c r="J91" s="105">
        <v>106.7396</v>
      </c>
      <c r="K91" s="105">
        <v>106.5506</v>
      </c>
      <c r="L91" s="109">
        <v>106.4541</v>
      </c>
      <c r="M91" s="109">
        <v>106.7325</v>
      </c>
      <c r="N91" s="109">
        <v>107.5176</v>
      </c>
      <c r="O91" s="109">
        <v>107.3874</v>
      </c>
      <c r="P91" s="105">
        <f t="shared" si="44"/>
        <v>0.87617800505348953</v>
      </c>
      <c r="Q91" s="105">
        <f t="shared" si="44"/>
        <v>0.23602588731186813</v>
      </c>
      <c r="R91" s="105">
        <f t="shared" si="44"/>
        <v>9.6848831162077431E-2</v>
      </c>
      <c r="S91" s="105">
        <f t="shared" si="45"/>
        <v>2.3236101093715433E-3</v>
      </c>
      <c r="T91" s="105">
        <f t="shared" si="46"/>
        <v>-0.18170208850517611</v>
      </c>
      <c r="U91" s="105">
        <f t="shared" si="47"/>
        <v>-0.84889690888674352</v>
      </c>
      <c r="V91" s="105">
        <f t="shared" si="44"/>
        <v>0.23768271095396187</v>
      </c>
      <c r="W91" s="105">
        <f t="shared" si="44"/>
        <v>-0.17706643082790663</v>
      </c>
      <c r="X91" s="105">
        <f t="shared" si="44"/>
        <v>-9.0567298541728292E-2</v>
      </c>
      <c r="Y91" s="105">
        <f t="shared" si="44"/>
        <v>0.26152116264192671</v>
      </c>
      <c r="Z91" s="105">
        <f t="shared" si="44"/>
        <v>0.73557726090929521</v>
      </c>
      <c r="AA91" s="105">
        <f t="shared" si="44"/>
        <v>-0.12109645304583694</v>
      </c>
      <c r="AB91" s="109">
        <f t="shared" si="48"/>
        <v>107.09770833333334</v>
      </c>
      <c r="AC91" s="109">
        <f t="shared" si="38"/>
        <v>107.43743333333333</v>
      </c>
      <c r="AD91" s="109">
        <f t="shared" si="39"/>
        <v>107.15946666666666</v>
      </c>
      <c r="AE91" s="109">
        <f t="shared" si="49"/>
        <v>106.58143333333334</v>
      </c>
      <c r="AF91" s="109">
        <f t="shared" si="50"/>
        <v>107.21249999999999</v>
      </c>
      <c r="AG91" s="109">
        <f>IFERROR(AC91/'2020'!AF91*100-100,"")</f>
        <v>1.6166936331042763</v>
      </c>
      <c r="AH91" s="109">
        <f t="shared" si="51"/>
        <v>-0.25872422492099645</v>
      </c>
      <c r="AI91" s="109">
        <f t="shared" si="51"/>
        <v>-0.53941415659652137</v>
      </c>
      <c r="AJ91" s="109">
        <f t="shared" si="51"/>
        <v>0.5920981234067284</v>
      </c>
      <c r="AK91" s="109">
        <f>IFERROR(AC91/'2020'!AC91*100-100,"")</f>
        <v>2.2668436403351819</v>
      </c>
      <c r="AL91" s="109">
        <f>IFERROR(AD91/'2020'!AD91*100-100,"")</f>
        <v>2.1026945806346191</v>
      </c>
      <c r="AM91" s="109">
        <f>IFERROR(AE91/'2020'!AE91*100-100,"")</f>
        <v>1.7127815243669602</v>
      </c>
      <c r="AN91" s="109">
        <f>IFERROR(AF91/'2020'!AF91*100-100,"")</f>
        <v>1.4039467262576579</v>
      </c>
    </row>
    <row r="92" spans="1:40" ht="12" customHeight="1" x14ac:dyDescent="0.2">
      <c r="A92" s="3" t="s">
        <v>24</v>
      </c>
      <c r="B92" s="3" t="s">
        <v>301</v>
      </c>
      <c r="C92" s="20">
        <f>IFERROR('2020'!O92,"")</f>
        <v>107.08620000000001</v>
      </c>
      <c r="D92" s="7">
        <v>108.5427</v>
      </c>
      <c r="E92" s="7">
        <v>108.8359</v>
      </c>
      <c r="F92" s="108">
        <v>108.9449</v>
      </c>
      <c r="G92" s="185">
        <v>108.8578</v>
      </c>
      <c r="H92" s="106">
        <v>108.361</v>
      </c>
      <c r="I92" s="106">
        <v>106.82250000000001</v>
      </c>
      <c r="J92" s="106">
        <v>107.1635</v>
      </c>
      <c r="K92" s="106">
        <v>106.8014</v>
      </c>
      <c r="L92" s="7">
        <v>106.6186</v>
      </c>
      <c r="M92" s="7">
        <v>107.0081</v>
      </c>
      <c r="N92" s="7">
        <v>108.2264</v>
      </c>
      <c r="O92" s="7">
        <v>107.9118</v>
      </c>
      <c r="P92" s="106">
        <f t="shared" si="44"/>
        <v>1.3601192310493673</v>
      </c>
      <c r="Q92" s="106">
        <f t="shared" si="44"/>
        <v>0.27012410783957819</v>
      </c>
      <c r="R92" s="106">
        <f t="shared" si="44"/>
        <v>0.10015077745487133</v>
      </c>
      <c r="S92" s="106">
        <f t="shared" si="45"/>
        <v>-7.9948671300826391E-2</v>
      </c>
      <c r="T92" s="106">
        <f t="shared" si="46"/>
        <v>-0.45637519773502788</v>
      </c>
      <c r="U92" s="106">
        <f t="shared" si="47"/>
        <v>-1.4197912533106916</v>
      </c>
      <c r="V92" s="106">
        <f t="shared" si="44"/>
        <v>0.31922113786887962</v>
      </c>
      <c r="W92" s="106">
        <f t="shared" si="44"/>
        <v>-0.337894898916133</v>
      </c>
      <c r="X92" s="106">
        <f t="shared" si="44"/>
        <v>-0.17115880503439485</v>
      </c>
      <c r="Y92" s="106">
        <f t="shared" si="44"/>
        <v>0.36532087271827152</v>
      </c>
      <c r="Z92" s="106">
        <f t="shared" si="44"/>
        <v>1.1385119444228877</v>
      </c>
      <c r="AA92" s="106">
        <f t="shared" si="44"/>
        <v>-0.29068693036079196</v>
      </c>
      <c r="AB92" s="7">
        <f t="shared" si="48"/>
        <v>107.84121666666668</v>
      </c>
      <c r="AC92" s="7">
        <f t="shared" si="38"/>
        <v>108.7745</v>
      </c>
      <c r="AD92" s="7">
        <f t="shared" si="39"/>
        <v>108.01376666666665</v>
      </c>
      <c r="AE92" s="7">
        <f t="shared" si="49"/>
        <v>106.86116666666668</v>
      </c>
      <c r="AF92" s="7">
        <f t="shared" si="50"/>
        <v>107.71543333333334</v>
      </c>
      <c r="AG92" s="7">
        <f>IFERROR(AC92/'2020'!AF92*100-100,"")</f>
        <v>2.4721550480780508</v>
      </c>
      <c r="AH92" s="7">
        <f t="shared" si="51"/>
        <v>-0.69936734559418312</v>
      </c>
      <c r="AI92" s="7">
        <f t="shared" si="51"/>
        <v>-1.0670862016662426</v>
      </c>
      <c r="AJ92" s="7">
        <f t="shared" si="51"/>
        <v>0.79941731249424208</v>
      </c>
      <c r="AK92" s="7">
        <f>IFERROR(AC92/'2020'!AC92*100-100,"")</f>
        <v>2.9978222533929113</v>
      </c>
      <c r="AL92" s="7">
        <f>IFERROR(AD92/'2020'!AD92*100-100,"")</f>
        <v>2.7691812940796581</v>
      </c>
      <c r="AM92" s="7">
        <f>IFERROR(AE92/'2020'!AE92*100-100,"")</f>
        <v>2.1051106142546843</v>
      </c>
      <c r="AN92" s="7">
        <f>IFERROR(AF92/'2020'!AF92*100-100,"")</f>
        <v>1.4744502213685138</v>
      </c>
    </row>
    <row r="93" spans="1:40" ht="12" customHeight="1" x14ac:dyDescent="0.2">
      <c r="A93" s="3" t="s">
        <v>26</v>
      </c>
      <c r="B93" s="3" t="s">
        <v>302</v>
      </c>
      <c r="C93" s="20">
        <f>IFERROR('2020'!O93,"")</f>
        <v>108.4486</v>
      </c>
      <c r="D93" s="7">
        <v>108.6695</v>
      </c>
      <c r="E93" s="7">
        <v>108.8535</v>
      </c>
      <c r="F93" s="108">
        <v>108.9554</v>
      </c>
      <c r="G93" s="183">
        <v>109.6181</v>
      </c>
      <c r="H93" s="106">
        <v>110.889</v>
      </c>
      <c r="I93" s="106">
        <v>110.7341</v>
      </c>
      <c r="J93" s="106">
        <v>111.02670000000001</v>
      </c>
      <c r="K93" s="106">
        <v>110.82850000000001</v>
      </c>
      <c r="L93" s="7">
        <v>110.8464</v>
      </c>
      <c r="M93" s="7">
        <v>110.9192</v>
      </c>
      <c r="N93" s="7">
        <v>111.10980000000001</v>
      </c>
      <c r="O93" s="7">
        <v>111.211</v>
      </c>
      <c r="P93" s="106">
        <f t="shared" si="44"/>
        <v>0.20369096512081342</v>
      </c>
      <c r="Q93" s="106">
        <f t="shared" si="44"/>
        <v>0.1693207385696951</v>
      </c>
      <c r="R93" s="106">
        <f t="shared" si="44"/>
        <v>9.3612056571458879E-2</v>
      </c>
      <c r="S93" s="106">
        <f t="shared" si="45"/>
        <v>0.608230523682181</v>
      </c>
      <c r="T93" s="106">
        <f t="shared" si="46"/>
        <v>1.1593888235610734</v>
      </c>
      <c r="U93" s="106">
        <f t="shared" si="47"/>
        <v>-0.1396892387883355</v>
      </c>
      <c r="V93" s="106">
        <f t="shared" si="44"/>
        <v>0.2642365811434928</v>
      </c>
      <c r="W93" s="106">
        <f t="shared" si="44"/>
        <v>-0.17851561831523099</v>
      </c>
      <c r="X93" s="106">
        <f t="shared" si="44"/>
        <v>1.6151080272663876E-2</v>
      </c>
      <c r="Y93" s="106">
        <f t="shared" si="44"/>
        <v>6.5676467616455625E-2</v>
      </c>
      <c r="Z93" s="106">
        <f t="shared" si="44"/>
        <v>0.17183679651493833</v>
      </c>
      <c r="AA93" s="106">
        <f t="shared" si="44"/>
        <v>9.108107475668703E-2</v>
      </c>
      <c r="AB93" s="7">
        <f t="shared" si="48"/>
        <v>110.3051</v>
      </c>
      <c r="AC93" s="7">
        <f t="shared" si="38"/>
        <v>108.82613333333332</v>
      </c>
      <c r="AD93" s="7">
        <f t="shared" si="39"/>
        <v>110.41373333333333</v>
      </c>
      <c r="AE93" s="7">
        <f t="shared" si="49"/>
        <v>110.90053333333334</v>
      </c>
      <c r="AF93" s="7">
        <f t="shared" si="50"/>
        <v>111.08</v>
      </c>
      <c r="AG93" s="7">
        <f>IFERROR(AC93/'2020'!AF93*100-100,"")</f>
        <v>0.27757070804332784</v>
      </c>
      <c r="AH93" s="7">
        <f t="shared" si="51"/>
        <v>1.4588407686389075</v>
      </c>
      <c r="AI93" s="7">
        <f t="shared" si="51"/>
        <v>0.44088718432371365</v>
      </c>
      <c r="AJ93" s="7">
        <f t="shared" si="51"/>
        <v>0.16182669395037408</v>
      </c>
      <c r="AK93" s="7">
        <f>IFERROR(AC93/'2020'!AC93*100-100,"")</f>
        <v>1.4000039902944934</v>
      </c>
      <c r="AL93" s="7">
        <f>IFERROR(AD93/'2020'!AD93*100-100,"")</f>
        <v>1.8346714380359685</v>
      </c>
      <c r="AM93" s="7">
        <f>IFERROR(AE93/'2020'!AE93*100-100,"")</f>
        <v>2.1802337634178031</v>
      </c>
      <c r="AN93" s="7">
        <f>IFERROR(AF93/'2020'!AF93*100-100,"")</f>
        <v>2.3543905592172933</v>
      </c>
    </row>
    <row r="94" spans="1:40" ht="12" customHeight="1" x14ac:dyDescent="0.2">
      <c r="A94" s="3" t="s">
        <v>27</v>
      </c>
      <c r="B94" s="3" t="s">
        <v>303</v>
      </c>
      <c r="C94" s="20">
        <f>IFERROR('2020'!O94,"")</f>
        <v>103.8124</v>
      </c>
      <c r="D94" s="7">
        <v>103.9983</v>
      </c>
      <c r="E94" s="7">
        <v>104.1709</v>
      </c>
      <c r="F94" s="108">
        <v>104.4122</v>
      </c>
      <c r="G94" s="183">
        <v>104.4427</v>
      </c>
      <c r="H94" s="106">
        <v>104.60639999999999</v>
      </c>
      <c r="I94" s="106">
        <v>104.5551</v>
      </c>
      <c r="J94" s="106">
        <v>104.5596</v>
      </c>
      <c r="K94" s="106">
        <v>104.5703</v>
      </c>
      <c r="L94" s="7">
        <v>104.6116</v>
      </c>
      <c r="M94" s="7">
        <v>104.6681</v>
      </c>
      <c r="N94" s="7">
        <v>104.806</v>
      </c>
      <c r="O94" s="7">
        <v>104.95659999999999</v>
      </c>
      <c r="P94" s="106">
        <f t="shared" si="44"/>
        <v>0.17907302017871984</v>
      </c>
      <c r="Q94" s="106">
        <f t="shared" si="44"/>
        <v>0.16596425133872117</v>
      </c>
      <c r="R94" s="106">
        <f t="shared" si="44"/>
        <v>0.23163858620785049</v>
      </c>
      <c r="S94" s="106">
        <f t="shared" si="45"/>
        <v>2.9211145823950346E-2</v>
      </c>
      <c r="T94" s="106">
        <f t="shared" si="46"/>
        <v>0.15673666038888712</v>
      </c>
      <c r="U94" s="106">
        <f t="shared" si="47"/>
        <v>-4.9040976460318575E-2</v>
      </c>
      <c r="V94" s="106">
        <f t="shared" si="44"/>
        <v>4.3039507398532351E-3</v>
      </c>
      <c r="W94" s="106">
        <f t="shared" si="44"/>
        <v>1.0233397985444981E-2</v>
      </c>
      <c r="X94" s="106">
        <f t="shared" si="44"/>
        <v>3.9494961762571279E-2</v>
      </c>
      <c r="Y94" s="106">
        <f t="shared" si="44"/>
        <v>5.400930680727356E-2</v>
      </c>
      <c r="Z94" s="106">
        <f t="shared" si="44"/>
        <v>0.13174978813985661</v>
      </c>
      <c r="AA94" s="106">
        <f t="shared" si="44"/>
        <v>0.14369406331698542</v>
      </c>
      <c r="AB94" s="7">
        <f t="shared" si="48"/>
        <v>104.52981666666666</v>
      </c>
      <c r="AC94" s="7">
        <f t="shared" si="38"/>
        <v>104.1938</v>
      </c>
      <c r="AD94" s="7">
        <f t="shared" si="39"/>
        <v>104.53473333333334</v>
      </c>
      <c r="AE94" s="7">
        <f t="shared" si="49"/>
        <v>104.58050000000001</v>
      </c>
      <c r="AF94" s="7">
        <f t="shared" si="50"/>
        <v>104.81023333333333</v>
      </c>
      <c r="AG94" s="7">
        <f>IFERROR(AC94/'2020'!AF94*100-100,"")</f>
        <v>0.45822733063458543</v>
      </c>
      <c r="AH94" s="7">
        <f t="shared" si="51"/>
        <v>0.32721076813912475</v>
      </c>
      <c r="AI94" s="7">
        <f t="shared" si="51"/>
        <v>4.3781301398396977E-2</v>
      </c>
      <c r="AJ94" s="7">
        <f t="shared" si="51"/>
        <v>0.21967128989945195</v>
      </c>
      <c r="AK94" s="7">
        <f>IFERROR(AC94/'2020'!AC94*100-100,"")</f>
        <v>1.0330761520720841</v>
      </c>
      <c r="AL94" s="7">
        <f>IFERROR(AD94/'2020'!AD94*100-100,"")</f>
        <v>1.1447653769591568</v>
      </c>
      <c r="AM94" s="7">
        <f>IFERROR(AE94/'2020'!AE94*100-100,"")</f>
        <v>0.97882106969322535</v>
      </c>
      <c r="AN94" s="7">
        <f>IFERROR(AF94/'2020'!AF94*100-100,"")</f>
        <v>1.0525601981773889</v>
      </c>
    </row>
    <row r="95" spans="1:40" ht="12" customHeight="1" x14ac:dyDescent="0.2">
      <c r="A95" s="3" t="s">
        <v>29</v>
      </c>
      <c r="B95" s="3" t="s">
        <v>304</v>
      </c>
      <c r="C95" s="20">
        <f>IFERROR('2020'!O95,"")</f>
        <v>109.35339999999999</v>
      </c>
      <c r="D95" s="7">
        <v>109.5312</v>
      </c>
      <c r="E95" s="7">
        <v>109.64060000000001</v>
      </c>
      <c r="F95" s="108">
        <v>109.5428</v>
      </c>
      <c r="G95" s="183">
        <v>109.66889999999999</v>
      </c>
      <c r="H95" s="106">
        <v>110.1998</v>
      </c>
      <c r="I95" s="106">
        <v>110.20869999999999</v>
      </c>
      <c r="J95" s="106">
        <v>110.5574</v>
      </c>
      <c r="K95" s="106">
        <v>110.7236</v>
      </c>
      <c r="L95" s="7">
        <v>110.84350000000001</v>
      </c>
      <c r="M95" s="7">
        <v>111.0112</v>
      </c>
      <c r="N95" s="7">
        <v>111.0789</v>
      </c>
      <c r="O95" s="7">
        <v>111.3599</v>
      </c>
      <c r="P95" s="106">
        <f t="shared" si="44"/>
        <v>0.16259210961891313</v>
      </c>
      <c r="Q95" s="106">
        <f t="shared" si="44"/>
        <v>9.9880216778430508E-2</v>
      </c>
      <c r="R95" s="106">
        <f t="shared" si="44"/>
        <v>-8.9200533379056424E-2</v>
      </c>
      <c r="S95" s="106">
        <f t="shared" si="45"/>
        <v>0.1151148226994394</v>
      </c>
      <c r="T95" s="106">
        <f t="shared" si="46"/>
        <v>0.48409348502629257</v>
      </c>
      <c r="U95" s="106">
        <f t="shared" si="47"/>
        <v>8.0762397027740462E-3</v>
      </c>
      <c r="V95" s="106">
        <f t="shared" si="44"/>
        <v>0.31639970347170276</v>
      </c>
      <c r="W95" s="106">
        <f t="shared" si="44"/>
        <v>0.15032915028754701</v>
      </c>
      <c r="X95" s="106">
        <f t="shared" si="44"/>
        <v>0.10828766405717261</v>
      </c>
      <c r="Y95" s="106">
        <f t="shared" si="44"/>
        <v>0.15129439254444321</v>
      </c>
      <c r="Z95" s="106">
        <f t="shared" si="44"/>
        <v>6.0984837565939642E-2</v>
      </c>
      <c r="AA95" s="106">
        <f t="shared" si="44"/>
        <v>0.25297333697038482</v>
      </c>
      <c r="AB95" s="7">
        <f t="shared" si="48"/>
        <v>110.36387499999999</v>
      </c>
      <c r="AC95" s="7">
        <f t="shared" si="38"/>
        <v>109.57153333333333</v>
      </c>
      <c r="AD95" s="7">
        <f t="shared" si="39"/>
        <v>110.0258</v>
      </c>
      <c r="AE95" s="7">
        <f t="shared" si="49"/>
        <v>110.70816666666667</v>
      </c>
      <c r="AF95" s="7">
        <f t="shared" si="50"/>
        <v>111.14999999999999</v>
      </c>
      <c r="AG95" s="7">
        <f>IFERROR(AC95/'2020'!AF95*100-100,"")</f>
        <v>0.33177912971922296</v>
      </c>
      <c r="AH95" s="7">
        <f t="shared" si="51"/>
        <v>0.4145845666727439</v>
      </c>
      <c r="AI95" s="7">
        <f t="shared" si="51"/>
        <v>0.62018787108719664</v>
      </c>
      <c r="AJ95" s="7">
        <f t="shared" si="51"/>
        <v>0.39909732645438112</v>
      </c>
      <c r="AK95" s="7">
        <f>IFERROR(AC95/'2020'!AC95*100-100,"")</f>
        <v>1.8157505937102201</v>
      </c>
      <c r="AL95" s="7">
        <f>IFERROR(AD95/'2020'!AD95*100-100,"")</f>
        <v>1.7100538074088121</v>
      </c>
      <c r="AM95" s="7">
        <f>IFERROR(AE95/'2020'!AE95*100-100,"")</f>
        <v>1.8554354466342744</v>
      </c>
      <c r="AN95" s="7">
        <f>IFERROR(AF95/'2020'!AF95*100-100,"")</f>
        <v>1.77713965490085</v>
      </c>
    </row>
    <row r="96" spans="1:40" ht="12" customHeight="1" x14ac:dyDescent="0.2">
      <c r="A96" s="3" t="s">
        <v>31</v>
      </c>
      <c r="B96" s="3" t="s">
        <v>32</v>
      </c>
      <c r="C96" s="20">
        <f>IFERROR('2020'!O96,"")</f>
        <v>109.1123</v>
      </c>
      <c r="D96" s="7">
        <v>109.2123</v>
      </c>
      <c r="E96" s="7">
        <v>109.461</v>
      </c>
      <c r="F96" s="108">
        <v>109.4838</v>
      </c>
      <c r="G96" s="183">
        <v>109.4838</v>
      </c>
      <c r="H96" s="106">
        <v>109.4212</v>
      </c>
      <c r="I96" s="106">
        <v>109.4405</v>
      </c>
      <c r="J96" s="106">
        <v>109.6126</v>
      </c>
      <c r="K96" s="106">
        <v>109.87260000000001</v>
      </c>
      <c r="L96" s="7">
        <v>109.8927</v>
      </c>
      <c r="M96" s="7">
        <v>110.5121</v>
      </c>
      <c r="N96" s="7">
        <v>110.6323</v>
      </c>
      <c r="O96" s="7">
        <v>111.09180000000001</v>
      </c>
      <c r="P96" s="106">
        <f t="shared" si="44"/>
        <v>9.164869588487079E-2</v>
      </c>
      <c r="Q96" s="106">
        <f t="shared" si="44"/>
        <v>0.22772160278650233</v>
      </c>
      <c r="R96" s="106">
        <f t="shared" si="44"/>
        <v>2.0829336475998161E-2</v>
      </c>
      <c r="S96" s="106">
        <f t="shared" si="45"/>
        <v>0</v>
      </c>
      <c r="T96" s="106">
        <f t="shared" si="46"/>
        <v>-5.7177408895199733E-2</v>
      </c>
      <c r="U96" s="106">
        <f t="shared" si="47"/>
        <v>1.7638263883057448E-2</v>
      </c>
      <c r="V96" s="106">
        <f t="shared" si="44"/>
        <v>0.15725439850878331</v>
      </c>
      <c r="W96" s="106">
        <f t="shared" si="44"/>
        <v>0.2371990081432358</v>
      </c>
      <c r="X96" s="106">
        <f t="shared" si="44"/>
        <v>1.8293914952408841E-2</v>
      </c>
      <c r="Y96" s="106">
        <f t="shared" si="44"/>
        <v>0.56364071498835244</v>
      </c>
      <c r="Z96" s="106">
        <f t="shared" si="44"/>
        <v>0.10876637037935666</v>
      </c>
      <c r="AA96" s="106">
        <f t="shared" si="44"/>
        <v>0.41533982390316737</v>
      </c>
      <c r="AB96" s="7">
        <f t="shared" si="48"/>
        <v>109.84305833333333</v>
      </c>
      <c r="AC96" s="7">
        <f t="shared" si="38"/>
        <v>109.3857</v>
      </c>
      <c r="AD96" s="7">
        <f t="shared" si="39"/>
        <v>109.44850000000001</v>
      </c>
      <c r="AE96" s="7">
        <f t="shared" si="49"/>
        <v>109.79263333333334</v>
      </c>
      <c r="AF96" s="7">
        <f t="shared" si="50"/>
        <v>110.74540000000002</v>
      </c>
      <c r="AG96" s="7">
        <f>IFERROR(AC96/'2020'!AF96*100-100,"")</f>
        <v>0.26802745906483949</v>
      </c>
      <c r="AH96" s="7">
        <f t="shared" si="51"/>
        <v>5.7411526369534727E-2</v>
      </c>
      <c r="AI96" s="7">
        <f t="shared" si="51"/>
        <v>0.31442489694543951</v>
      </c>
      <c r="AJ96" s="7">
        <f t="shared" si="51"/>
        <v>0.86778742593234881</v>
      </c>
      <c r="AK96" s="7">
        <f>IFERROR(AC96/'2020'!AC96*100-100,"")</f>
        <v>1.5721007366038293</v>
      </c>
      <c r="AL96" s="7">
        <f>IFERROR(AD96/'2020'!AD96*100-100,"")</f>
        <v>1.1840561202478312</v>
      </c>
      <c r="AM96" s="7">
        <f>IFERROR(AE96/'2020'!AE96*100-100,"")</f>
        <v>0.78929370850846681</v>
      </c>
      <c r="AN96" s="7">
        <f>IFERROR(AF96/'2020'!AF96*100-100,"")</f>
        <v>1.5143918095795357</v>
      </c>
    </row>
    <row r="97" spans="1:40" ht="12" customHeight="1" x14ac:dyDescent="0.2">
      <c r="A97" s="3" t="s">
        <v>33</v>
      </c>
      <c r="B97" s="3" t="s">
        <v>43</v>
      </c>
      <c r="C97" s="20">
        <f>IFERROR('2020'!O97,"")</f>
        <v>103.54770000000001</v>
      </c>
      <c r="D97" s="7">
        <v>103.5933</v>
      </c>
      <c r="E97" s="7">
        <v>103.8921</v>
      </c>
      <c r="F97" s="108">
        <v>103.9284</v>
      </c>
      <c r="G97" s="185">
        <v>103.9298</v>
      </c>
      <c r="H97" s="106">
        <v>103.67059999999999</v>
      </c>
      <c r="I97" s="106">
        <v>103.6764</v>
      </c>
      <c r="J97" s="106">
        <v>103.7469</v>
      </c>
      <c r="K97" s="106">
        <v>103.7818</v>
      </c>
      <c r="L97" s="7">
        <v>103.821</v>
      </c>
      <c r="M97" s="7">
        <v>103.8329</v>
      </c>
      <c r="N97" s="7">
        <v>103.86839999999999</v>
      </c>
      <c r="O97" s="7">
        <v>103.97</v>
      </c>
      <c r="P97" s="106">
        <f t="shared" si="44"/>
        <v>4.4037675390185882E-2</v>
      </c>
      <c r="Q97" s="106">
        <f t="shared" si="44"/>
        <v>0.28843564207336669</v>
      </c>
      <c r="R97" s="106">
        <f t="shared" si="44"/>
        <v>3.494009650397345E-2</v>
      </c>
      <c r="S97" s="106">
        <f t="shared" si="45"/>
        <v>1.3470812597802251E-3</v>
      </c>
      <c r="T97" s="106">
        <f t="shared" si="46"/>
        <v>-0.24939911363247802</v>
      </c>
      <c r="U97" s="106">
        <f t="shared" si="47"/>
        <v>5.5946430328503993E-3</v>
      </c>
      <c r="V97" s="106">
        <f t="shared" si="44"/>
        <v>6.8000046297896688E-2</v>
      </c>
      <c r="W97" s="106">
        <f t="shared" si="44"/>
        <v>3.3639559350689296E-2</v>
      </c>
      <c r="X97" s="106">
        <f t="shared" si="44"/>
        <v>3.7771555320873063E-2</v>
      </c>
      <c r="Y97" s="106">
        <f t="shared" si="44"/>
        <v>1.1462035618990285E-2</v>
      </c>
      <c r="Z97" s="106">
        <f t="shared" si="44"/>
        <v>3.4189548784624435E-2</v>
      </c>
      <c r="AA97" s="106">
        <f t="shared" si="44"/>
        <v>9.7816082658439996E-2</v>
      </c>
      <c r="AB97" s="7">
        <f t="shared" si="48"/>
        <v>103.80930000000001</v>
      </c>
      <c r="AC97" s="7">
        <f t="shared" si="38"/>
        <v>103.80459999999999</v>
      </c>
      <c r="AD97" s="7">
        <f t="shared" si="39"/>
        <v>103.75893333333333</v>
      </c>
      <c r="AE97" s="7">
        <f t="shared" si="49"/>
        <v>103.78323333333333</v>
      </c>
      <c r="AF97" s="7">
        <f t="shared" si="50"/>
        <v>103.89043333333332</v>
      </c>
      <c r="AG97" s="7">
        <f>IFERROR(AC97/'2020'!AF97*100-100,"")</f>
        <v>0.26391357723794329</v>
      </c>
      <c r="AH97" s="7">
        <f t="shared" si="51"/>
        <v>-4.3992912324370081E-2</v>
      </c>
      <c r="AI97" s="7">
        <f t="shared" si="51"/>
        <v>2.3419670209918309E-2</v>
      </c>
      <c r="AJ97" s="7">
        <f t="shared" si="51"/>
        <v>0.10329221450990644</v>
      </c>
      <c r="AK97" s="7">
        <f>IFERROR(AC97/'2020'!AC97*100-100,"")</f>
        <v>0.72830431211767177</v>
      </c>
      <c r="AL97" s="7">
        <f>IFERROR(AD97/'2020'!AD97*100-100,"")</f>
        <v>0.4885339944828786</v>
      </c>
      <c r="AM97" s="7">
        <f>IFERROR(AE97/'2020'!AE97*100-100,"")</f>
        <v>0.25770457131780233</v>
      </c>
      <c r="AN97" s="7">
        <f>IFERROR(AF97/'2020'!AF97*100-100,"")</f>
        <v>0.34681920873576644</v>
      </c>
    </row>
    <row r="98" spans="1:40" ht="12" customHeight="1" x14ac:dyDescent="0.2">
      <c r="A98" s="3" t="s">
        <v>34</v>
      </c>
      <c r="B98" s="3" t="s">
        <v>305</v>
      </c>
      <c r="C98" s="20">
        <f>IFERROR('2020'!O98,"")</f>
        <v>103.75539999999999</v>
      </c>
      <c r="D98" s="7">
        <v>103.8907</v>
      </c>
      <c r="E98" s="7">
        <v>103.89409999999999</v>
      </c>
      <c r="F98" s="108">
        <v>103.89409999999999</v>
      </c>
      <c r="G98" s="185">
        <v>103.89409999999999</v>
      </c>
      <c r="H98" s="106">
        <v>103.8445</v>
      </c>
      <c r="I98" s="106">
        <v>103.8678</v>
      </c>
      <c r="J98" s="106">
        <v>103.9062</v>
      </c>
      <c r="K98" s="106">
        <v>103.9062</v>
      </c>
      <c r="L98" s="7">
        <v>103.952</v>
      </c>
      <c r="M98" s="7">
        <v>103.952</v>
      </c>
      <c r="N98" s="7">
        <v>103.9139</v>
      </c>
      <c r="O98" s="7">
        <v>103.9594</v>
      </c>
      <c r="P98" s="106">
        <f t="shared" si="44"/>
        <v>0.13040285132146323</v>
      </c>
      <c r="Q98" s="106">
        <f t="shared" si="44"/>
        <v>3.2726702197578561E-3</v>
      </c>
      <c r="R98" s="106">
        <f t="shared" si="44"/>
        <v>0</v>
      </c>
      <c r="S98" s="106">
        <f t="shared" si="45"/>
        <v>0</v>
      </c>
      <c r="T98" s="106">
        <f t="shared" si="46"/>
        <v>-4.774092080300818E-2</v>
      </c>
      <c r="U98" s="106">
        <f t="shared" si="47"/>
        <v>2.2437394373326924E-2</v>
      </c>
      <c r="V98" s="106">
        <f t="shared" si="44"/>
        <v>3.6970071571744256E-2</v>
      </c>
      <c r="W98" s="106">
        <f t="shared" si="44"/>
        <v>0</v>
      </c>
      <c r="X98" s="106">
        <f t="shared" si="44"/>
        <v>4.4078216699290351E-2</v>
      </c>
      <c r="Y98" s="106">
        <f t="shared" si="44"/>
        <v>0</v>
      </c>
      <c r="Z98" s="106">
        <f t="shared" si="44"/>
        <v>-3.6651531476067589E-2</v>
      </c>
      <c r="AA98" s="106">
        <f t="shared" si="44"/>
        <v>4.3786249962707302E-2</v>
      </c>
      <c r="AB98" s="7">
        <f t="shared" si="48"/>
        <v>103.90625</v>
      </c>
      <c r="AC98" s="7">
        <f t="shared" si="38"/>
        <v>103.89296666666667</v>
      </c>
      <c r="AD98" s="7">
        <f t="shared" si="39"/>
        <v>103.86880000000001</v>
      </c>
      <c r="AE98" s="7">
        <f t="shared" si="49"/>
        <v>103.92146666666667</v>
      </c>
      <c r="AF98" s="7">
        <f t="shared" si="50"/>
        <v>103.94176666666668</v>
      </c>
      <c r="AG98" s="7">
        <f>IFERROR(AC98/'2020'!AF98*100-100,"")</f>
        <v>0.16167709699790578</v>
      </c>
      <c r="AH98" s="7">
        <f t="shared" si="51"/>
        <v>-2.3261119055533186E-2</v>
      </c>
      <c r="AI98" s="7">
        <f t="shared" si="51"/>
        <v>5.0704991938559374E-2</v>
      </c>
      <c r="AJ98" s="7">
        <f t="shared" si="51"/>
        <v>1.9533981429574965E-2</v>
      </c>
      <c r="AK98" s="7">
        <f>IFERROR(AC98/'2020'!AC98*100-100,"")</f>
        <v>0.12061645776377361</v>
      </c>
      <c r="AL98" s="7">
        <f>IFERROR(AD98/'2020'!AD98*100-100,"")</f>
        <v>-7.9043677323497263E-2</v>
      </c>
      <c r="AM98" s="7">
        <f>IFERROR(AE98/'2020'!AE98*100-100,"")</f>
        <v>0.11502661154464988</v>
      </c>
      <c r="AN98" s="7">
        <f>IFERROR(AF98/'2020'!AF98*100-100,"")</f>
        <v>0.20872445736463874</v>
      </c>
    </row>
    <row r="99" spans="1:40" ht="12" customHeight="1" x14ac:dyDescent="0.2">
      <c r="A99" s="3"/>
      <c r="B99" s="3" t="s">
        <v>306</v>
      </c>
      <c r="C99" s="20">
        <f>IFERROR('2020'!O99,"")</f>
        <v>107.14109999999999</v>
      </c>
      <c r="D99" s="7">
        <v>107.19589999999999</v>
      </c>
      <c r="E99" s="7">
        <v>107.19589999999999</v>
      </c>
      <c r="F99" s="108">
        <v>107.21080000000001</v>
      </c>
      <c r="G99" s="183">
        <v>107.21080000000001</v>
      </c>
      <c r="H99" s="106">
        <v>107.3528</v>
      </c>
      <c r="I99" s="106">
        <v>107.3528</v>
      </c>
      <c r="J99" s="106">
        <v>107.50530000000001</v>
      </c>
      <c r="K99" s="106">
        <v>107.532</v>
      </c>
      <c r="L99" s="7">
        <v>107.5855</v>
      </c>
      <c r="M99" s="7">
        <v>107.48739999999999</v>
      </c>
      <c r="N99" s="7">
        <v>107.5119</v>
      </c>
      <c r="O99" s="7">
        <v>107.36709999999999</v>
      </c>
      <c r="P99" s="106">
        <f t="shared" si="44"/>
        <v>5.1147505485758415E-2</v>
      </c>
      <c r="Q99" s="106">
        <f t="shared" si="44"/>
        <v>0</v>
      </c>
      <c r="R99" s="106">
        <f t="shared" si="44"/>
        <v>1.3899785346268345E-2</v>
      </c>
      <c r="S99" s="106">
        <f t="shared" si="45"/>
        <v>0</v>
      </c>
      <c r="T99" s="106">
        <f t="shared" si="46"/>
        <v>0.13244934279008191</v>
      </c>
      <c r="U99" s="106">
        <f t="shared" si="47"/>
        <v>0</v>
      </c>
      <c r="V99" s="106">
        <f t="shared" si="44"/>
        <v>0.14205498133257777</v>
      </c>
      <c r="W99" s="106">
        <f t="shared" si="44"/>
        <v>2.4835984830517077E-2</v>
      </c>
      <c r="X99" s="106">
        <f t="shared" si="44"/>
        <v>4.975263177473721E-2</v>
      </c>
      <c r="Y99" s="106">
        <f t="shared" si="44"/>
        <v>-9.1183291428677649E-2</v>
      </c>
      <c r="Z99" s="106">
        <f t="shared" si="44"/>
        <v>2.2793369269336949E-2</v>
      </c>
      <c r="AA99" s="106">
        <f t="shared" si="44"/>
        <v>-0.13468276534970869</v>
      </c>
      <c r="AB99" s="7">
        <f t="shared" si="48"/>
        <v>107.37568333333333</v>
      </c>
      <c r="AC99" s="7">
        <f t="shared" si="38"/>
        <v>107.20086666666667</v>
      </c>
      <c r="AD99" s="7">
        <f t="shared" si="39"/>
        <v>107.30546666666667</v>
      </c>
      <c r="AE99" s="7">
        <f t="shared" si="49"/>
        <v>107.54093333333333</v>
      </c>
      <c r="AF99" s="7">
        <f t="shared" si="50"/>
        <v>107.45546666666667</v>
      </c>
      <c r="AG99" s="7">
        <f>IFERROR(AC99/'2020'!AF99*100-100,"")</f>
        <v>-9.6516670793036496E-2</v>
      </c>
      <c r="AH99" s="7">
        <f t="shared" si="51"/>
        <v>9.7573838022469772E-2</v>
      </c>
      <c r="AI99" s="7">
        <f t="shared" si="51"/>
        <v>0.21943585353214701</v>
      </c>
      <c r="AJ99" s="7">
        <f t="shared" si="51"/>
        <v>-7.9473614388064107E-2</v>
      </c>
      <c r="AK99" s="7">
        <f>IFERROR(AC99/'2020'!AC99*100-100,"")</f>
        <v>1.7090438329403952</v>
      </c>
      <c r="AL99" s="7">
        <f>IFERROR(AD99/'2020'!AD99*100-100,"")</f>
        <v>1.3171183845479817</v>
      </c>
      <c r="AM99" s="7">
        <f>IFERROR(AE99/'2020'!AE99*100-100,"")</f>
        <v>0.29134036462930624</v>
      </c>
      <c r="AN99" s="7">
        <f>IFERROR(AF99/'2020'!AF99*100-100,"")</f>
        <v>0.14075218389547217</v>
      </c>
    </row>
    <row r="100" spans="1:40" ht="12" customHeight="1" x14ac:dyDescent="0.2">
      <c r="A100" s="3"/>
      <c r="B100" s="3" t="s">
        <v>307</v>
      </c>
      <c r="C100" s="20">
        <f>IFERROR('2020'!O100,"")</f>
        <v>100</v>
      </c>
      <c r="D100" s="7">
        <v>100</v>
      </c>
      <c r="E100" s="7">
        <v>100</v>
      </c>
      <c r="F100" s="108">
        <v>100</v>
      </c>
      <c r="G100" s="183">
        <v>100</v>
      </c>
      <c r="H100" s="106">
        <v>100</v>
      </c>
      <c r="I100" s="106">
        <v>100</v>
      </c>
      <c r="J100" s="106">
        <v>100</v>
      </c>
      <c r="K100" s="106">
        <v>100</v>
      </c>
      <c r="L100" s="7">
        <v>100</v>
      </c>
      <c r="M100" s="7">
        <v>100</v>
      </c>
      <c r="N100" s="7">
        <v>100</v>
      </c>
      <c r="O100" s="7">
        <v>100</v>
      </c>
      <c r="P100" s="106">
        <f t="shared" si="44"/>
        <v>0</v>
      </c>
      <c r="Q100" s="106">
        <f t="shared" si="44"/>
        <v>0</v>
      </c>
      <c r="R100" s="106">
        <f t="shared" si="44"/>
        <v>0</v>
      </c>
      <c r="S100" s="106">
        <f t="shared" si="45"/>
        <v>0</v>
      </c>
      <c r="T100" s="106">
        <f t="shared" si="46"/>
        <v>0</v>
      </c>
      <c r="U100" s="106">
        <f t="shared" si="47"/>
        <v>0</v>
      </c>
      <c r="V100" s="106">
        <f t="shared" si="44"/>
        <v>0</v>
      </c>
      <c r="W100" s="106">
        <f t="shared" si="44"/>
        <v>0</v>
      </c>
      <c r="X100" s="106">
        <f t="shared" si="44"/>
        <v>0</v>
      </c>
      <c r="Y100" s="106">
        <f t="shared" si="44"/>
        <v>0</v>
      </c>
      <c r="Z100" s="106">
        <f t="shared" si="44"/>
        <v>0</v>
      </c>
      <c r="AA100" s="106">
        <f t="shared" si="44"/>
        <v>0</v>
      </c>
      <c r="AB100" s="7">
        <f t="shared" si="48"/>
        <v>100</v>
      </c>
      <c r="AC100" s="7">
        <f t="shared" si="38"/>
        <v>100</v>
      </c>
      <c r="AD100" s="7">
        <f t="shared" si="39"/>
        <v>100</v>
      </c>
      <c r="AE100" s="7">
        <f t="shared" si="49"/>
        <v>100</v>
      </c>
      <c r="AF100" s="7">
        <f t="shared" si="50"/>
        <v>100</v>
      </c>
      <c r="AG100" s="7">
        <f>IFERROR(AC100/'2020'!AF100*100-100,"")</f>
        <v>0</v>
      </c>
      <c r="AH100" s="7">
        <f t="shared" si="51"/>
        <v>0</v>
      </c>
      <c r="AI100" s="7">
        <f t="shared" si="51"/>
        <v>0</v>
      </c>
      <c r="AJ100" s="7">
        <f t="shared" si="51"/>
        <v>0</v>
      </c>
      <c r="AK100" s="7">
        <f>IFERROR(AC100/'2020'!AC100*100-100,"")</f>
        <v>0</v>
      </c>
      <c r="AL100" s="7">
        <f>IFERROR(AD100/'2020'!AD100*100-100,"")</f>
        <v>0</v>
      </c>
      <c r="AM100" s="7">
        <f>IFERROR(AE100/'2020'!AE100*100-100,"")</f>
        <v>0</v>
      </c>
      <c r="AN100" s="7">
        <f>IFERROR(AF100/'2020'!AF100*100-100,"")</f>
        <v>0</v>
      </c>
    </row>
    <row r="101" spans="1:40" ht="12" customHeight="1" x14ac:dyDescent="0.2">
      <c r="A101" s="3"/>
      <c r="B101" s="3" t="s">
        <v>308</v>
      </c>
      <c r="C101" s="20">
        <f>IFERROR('2020'!O101,"")</f>
        <v>103.5376</v>
      </c>
      <c r="D101" s="7">
        <v>103.9419</v>
      </c>
      <c r="E101" s="7">
        <v>104.029</v>
      </c>
      <c r="F101" s="108">
        <v>104.0558</v>
      </c>
      <c r="G101" s="183">
        <v>104.0558</v>
      </c>
      <c r="H101" s="106">
        <v>104.46250000000001</v>
      </c>
      <c r="I101" s="106">
        <v>104.46250000000001</v>
      </c>
      <c r="J101" s="106">
        <v>104.58499999999999</v>
      </c>
      <c r="K101" s="106">
        <v>104.78789999999999</v>
      </c>
      <c r="L101" s="7">
        <v>104.78789999999999</v>
      </c>
      <c r="M101" s="7">
        <v>104.9115</v>
      </c>
      <c r="N101" s="7">
        <v>105.0026</v>
      </c>
      <c r="O101" s="7">
        <v>105.0591</v>
      </c>
      <c r="P101" s="106">
        <f t="shared" si="44"/>
        <v>0.3904861615490347</v>
      </c>
      <c r="Q101" s="106">
        <f t="shared" si="44"/>
        <v>8.3796813412106985E-2</v>
      </c>
      <c r="R101" s="106">
        <f t="shared" si="44"/>
        <v>2.5762047121475007E-2</v>
      </c>
      <c r="S101" s="106">
        <f t="shared" si="45"/>
        <v>0</v>
      </c>
      <c r="T101" s="106">
        <f t="shared" si="46"/>
        <v>0.39084798732986314</v>
      </c>
      <c r="U101" s="106">
        <f t="shared" si="47"/>
        <v>0</v>
      </c>
      <c r="V101" s="106">
        <f t="shared" si="44"/>
        <v>0.11726696182839191</v>
      </c>
      <c r="W101" s="106">
        <f t="shared" si="44"/>
        <v>0.19400487641631514</v>
      </c>
      <c r="X101" s="106">
        <f t="shared" si="44"/>
        <v>0</v>
      </c>
      <c r="Y101" s="106">
        <f t="shared" si="44"/>
        <v>0.11795254986502357</v>
      </c>
      <c r="Z101" s="106">
        <f t="shared" si="44"/>
        <v>8.6835094341424224E-2</v>
      </c>
      <c r="AA101" s="106">
        <f t="shared" si="44"/>
        <v>5.3808191416209183E-2</v>
      </c>
      <c r="AB101" s="7">
        <f t="shared" si="48"/>
        <v>104.51179166666667</v>
      </c>
      <c r="AC101" s="7">
        <f t="shared" si="38"/>
        <v>104.0089</v>
      </c>
      <c r="AD101" s="7">
        <f t="shared" si="39"/>
        <v>104.32693333333334</v>
      </c>
      <c r="AE101" s="7">
        <f t="shared" si="49"/>
        <v>104.72026666666666</v>
      </c>
      <c r="AF101" s="7">
        <f t="shared" si="50"/>
        <v>104.99106666666667</v>
      </c>
      <c r="AG101" s="7">
        <f>IFERROR(AC101/'2020'!AF101*100-100,"")</f>
        <v>0.53711870452252697</v>
      </c>
      <c r="AH101" s="7">
        <f t="shared" si="51"/>
        <v>0.3057751147578216</v>
      </c>
      <c r="AI101" s="7">
        <f t="shared" si="51"/>
        <v>0.37701993221308783</v>
      </c>
      <c r="AJ101" s="7">
        <f t="shared" si="51"/>
        <v>0.25859368832776397</v>
      </c>
      <c r="AK101" s="7">
        <f>IFERROR(AC101/'2020'!AC101*100-100,"")</f>
        <v>2.0990785692968785</v>
      </c>
      <c r="AL101" s="7">
        <f>IFERROR(AD101/'2020'!AD101*100-100,"")</f>
        <v>1.5358482461769256</v>
      </c>
      <c r="AM101" s="7">
        <f>IFERROR(AE101/'2020'!AE101*100-100,"")</f>
        <v>1.5234948604992695</v>
      </c>
      <c r="AN101" s="7">
        <f>IFERROR(AF101/'2020'!AF101*100-100,"")</f>
        <v>1.4865009857916647</v>
      </c>
    </row>
    <row r="102" spans="1:40" ht="12" customHeight="1" x14ac:dyDescent="0.2">
      <c r="A102" s="3"/>
      <c r="B102" s="3" t="s">
        <v>309</v>
      </c>
      <c r="C102" s="20">
        <f>IFERROR('2020'!O102,"")</f>
        <v>106.2675</v>
      </c>
      <c r="D102" s="7">
        <v>106.41800000000001</v>
      </c>
      <c r="E102" s="7">
        <v>106.76519999999999</v>
      </c>
      <c r="F102" s="108">
        <v>106.9961</v>
      </c>
      <c r="G102" s="183">
        <v>107.2004</v>
      </c>
      <c r="H102" s="106">
        <v>107.3103</v>
      </c>
      <c r="I102" s="106">
        <v>107.5291</v>
      </c>
      <c r="J102" s="106">
        <v>107.69329999999999</v>
      </c>
      <c r="K102" s="106">
        <v>107.98650000000001</v>
      </c>
      <c r="L102" s="7">
        <v>107.9712</v>
      </c>
      <c r="M102" s="7">
        <v>108.35</v>
      </c>
      <c r="N102" s="7">
        <v>108.9375</v>
      </c>
      <c r="O102" s="7">
        <v>109.1854</v>
      </c>
      <c r="P102" s="106">
        <f t="shared" si="44"/>
        <v>0.14162373256169758</v>
      </c>
      <c r="Q102" s="106">
        <f t="shared" si="44"/>
        <v>0.32626059501210136</v>
      </c>
      <c r="R102" s="106">
        <f t="shared" si="44"/>
        <v>0.21626897153754499</v>
      </c>
      <c r="S102" s="106">
        <f t="shared" si="45"/>
        <v>0.19094153899068544</v>
      </c>
      <c r="T102" s="106">
        <f t="shared" si="46"/>
        <v>0.10251827418554171</v>
      </c>
      <c r="U102" s="106">
        <f t="shared" si="47"/>
        <v>0.20389468671693578</v>
      </c>
      <c r="V102" s="106">
        <f t="shared" si="44"/>
        <v>0.15270284974020853</v>
      </c>
      <c r="W102" s="106">
        <f t="shared" si="44"/>
        <v>0.27225463422517748</v>
      </c>
      <c r="X102" s="106">
        <f t="shared" si="44"/>
        <v>-1.4168437721394866E-2</v>
      </c>
      <c r="Y102" s="106">
        <f t="shared" si="44"/>
        <v>0.35083429655315967</v>
      </c>
      <c r="Z102" s="106">
        <f t="shared" si="44"/>
        <v>0.54222427318875077</v>
      </c>
      <c r="AA102" s="106">
        <f t="shared" si="44"/>
        <v>0.22756167527251137</v>
      </c>
      <c r="AB102" s="7">
        <f t="shared" si="48"/>
        <v>107.69525</v>
      </c>
      <c r="AC102" s="7">
        <f t="shared" si="38"/>
        <v>106.72643333333333</v>
      </c>
      <c r="AD102" s="7">
        <f t="shared" si="39"/>
        <v>107.34660000000001</v>
      </c>
      <c r="AE102" s="7">
        <f t="shared" si="49"/>
        <v>107.88366666666667</v>
      </c>
      <c r="AF102" s="7">
        <f t="shared" si="50"/>
        <v>108.82429999999999</v>
      </c>
      <c r="AG102" s="7">
        <f>IFERROR(AC102/'2020'!AF102*100-100,"")</f>
        <v>0.55860429955086488</v>
      </c>
      <c r="AH102" s="7">
        <f t="shared" si="51"/>
        <v>0.58108066324089691</v>
      </c>
      <c r="AI102" s="7">
        <f t="shared" si="51"/>
        <v>0.50031083114569697</v>
      </c>
      <c r="AJ102" s="7">
        <f t="shared" si="51"/>
        <v>0.87189596200845187</v>
      </c>
      <c r="AK102" s="7">
        <f>IFERROR(AC102/'2020'!AC102*100-100,"")</f>
        <v>1.4676288610938144</v>
      </c>
      <c r="AL102" s="7">
        <f>IFERROR(AD102/'2020'!AD102*100-100,"")</f>
        <v>1.5238037591951468</v>
      </c>
      <c r="AM102" s="7">
        <f>IFERROR(AE102/'2020'!AE102*100-100,"")</f>
        <v>1.9280128744146197</v>
      </c>
      <c r="AN102" s="7">
        <f>IFERROR(AF102/'2020'!AF102*100-100,"")</f>
        <v>2.5352331197764357</v>
      </c>
    </row>
    <row r="103" spans="1:40" s="46" customFormat="1" x14ac:dyDescent="0.2">
      <c r="A103" s="54" t="s">
        <v>36</v>
      </c>
      <c r="B103" s="54" t="s">
        <v>37</v>
      </c>
      <c r="C103" s="20">
        <f>IFERROR('2020'!O103,"")</f>
        <v>103.5316</v>
      </c>
      <c r="D103" s="109">
        <v>103.7214</v>
      </c>
      <c r="E103" s="109">
        <v>104.17</v>
      </c>
      <c r="F103" s="110">
        <v>104.78149999999999</v>
      </c>
      <c r="G103" s="182">
        <v>105.15940000000001</v>
      </c>
      <c r="H103" s="105">
        <v>105.7745</v>
      </c>
      <c r="I103" s="105">
        <v>105.6631</v>
      </c>
      <c r="J103" s="105">
        <v>106.0325</v>
      </c>
      <c r="K103" s="105">
        <v>106.0656</v>
      </c>
      <c r="L103" s="109">
        <v>106.1354</v>
      </c>
      <c r="M103" s="109">
        <v>106.7745</v>
      </c>
      <c r="N103" s="109">
        <v>106.762</v>
      </c>
      <c r="O103" s="109">
        <v>106.91</v>
      </c>
      <c r="P103" s="105">
        <f t="shared" si="44"/>
        <v>0.18332567061651162</v>
      </c>
      <c r="Q103" s="105">
        <f t="shared" si="44"/>
        <v>0.43250476757930301</v>
      </c>
      <c r="R103" s="105">
        <f t="shared" si="44"/>
        <v>0.58702121532110141</v>
      </c>
      <c r="S103" s="105">
        <f t="shared" si="45"/>
        <v>0.36065526834414641</v>
      </c>
      <c r="T103" s="105">
        <f t="shared" si="46"/>
        <v>0.58492155717890171</v>
      </c>
      <c r="U103" s="105">
        <f t="shared" si="47"/>
        <v>-0.10531838959295214</v>
      </c>
      <c r="V103" s="105">
        <f t="shared" si="44"/>
        <v>0.34960170579890359</v>
      </c>
      <c r="W103" s="105">
        <f t="shared" si="44"/>
        <v>3.1216843892195811E-2</v>
      </c>
      <c r="X103" s="105">
        <f t="shared" si="44"/>
        <v>6.5808329939216037E-2</v>
      </c>
      <c r="Y103" s="105">
        <f t="shared" si="44"/>
        <v>0.60215536004008641</v>
      </c>
      <c r="Z103" s="105">
        <f t="shared" si="44"/>
        <v>-1.170691504057686E-2</v>
      </c>
      <c r="AA103" s="105">
        <f t="shared" si="44"/>
        <v>0.13862610292049737</v>
      </c>
      <c r="AB103" s="109">
        <f t="shared" si="48"/>
        <v>105.66249166666667</v>
      </c>
      <c r="AC103" s="109">
        <f t="shared" si="38"/>
        <v>104.22430000000001</v>
      </c>
      <c r="AD103" s="109">
        <f t="shared" si="39"/>
        <v>105.53233333333333</v>
      </c>
      <c r="AE103" s="109">
        <f t="shared" si="49"/>
        <v>106.07783333333333</v>
      </c>
      <c r="AF103" s="109">
        <f t="shared" si="50"/>
        <v>106.8155</v>
      </c>
      <c r="AG103" s="109">
        <f>IFERROR(AC103/'2020'!AF103*100-100,"")</f>
        <v>1.0366933611491334</v>
      </c>
      <c r="AH103" s="109">
        <f t="shared" si="51"/>
        <v>1.2550176238490565</v>
      </c>
      <c r="AI103" s="109">
        <f t="shared" si="51"/>
        <v>0.51690319238653615</v>
      </c>
      <c r="AJ103" s="109">
        <f t="shared" si="51"/>
        <v>0.69540133266924897</v>
      </c>
      <c r="AK103" s="109">
        <f>IFERROR(AC103/'2020'!AC103*100-100,"")</f>
        <v>2.5681929477518821</v>
      </c>
      <c r="AL103" s="109">
        <f>IFERROR(AD103/'2020'!AD103*100-100,"")</f>
        <v>3.9464568893908591</v>
      </c>
      <c r="AM103" s="109">
        <f>IFERROR(AE103/'2020'!AE103*100-100,"")</f>
        <v>3.6792822578201765</v>
      </c>
      <c r="AN103" s="109">
        <f>IFERROR(AF103/'2020'!AF103*100-100,"")</f>
        <v>3.5486438356297185</v>
      </c>
    </row>
    <row r="104" spans="1:40" ht="12" customHeight="1" x14ac:dyDescent="0.2">
      <c r="A104" s="3" t="s">
        <v>38</v>
      </c>
      <c r="B104" s="3" t="s">
        <v>39</v>
      </c>
      <c r="C104" s="20">
        <f>IFERROR('2020'!O104,"")</f>
        <v>103.5172</v>
      </c>
      <c r="D104" s="7">
        <v>103.7383</v>
      </c>
      <c r="E104" s="7">
        <v>104.67189999999999</v>
      </c>
      <c r="F104" s="108">
        <v>105.8943</v>
      </c>
      <c r="G104" s="183">
        <v>106.6908</v>
      </c>
      <c r="H104" s="106">
        <v>107.6576</v>
      </c>
      <c r="I104" s="106">
        <v>106.8282</v>
      </c>
      <c r="J104" s="106">
        <v>107.31829999999999</v>
      </c>
      <c r="K104" s="106">
        <v>107.3021</v>
      </c>
      <c r="L104" s="7">
        <v>107.33969999999999</v>
      </c>
      <c r="M104" s="7">
        <v>107.9986</v>
      </c>
      <c r="N104" s="7">
        <v>107.8339</v>
      </c>
      <c r="O104" s="7">
        <v>108.1262</v>
      </c>
      <c r="P104" s="106">
        <f t="shared" si="44"/>
        <v>0.21358769363931174</v>
      </c>
      <c r="Q104" s="106">
        <f t="shared" si="44"/>
        <v>0.8999569108034251</v>
      </c>
      <c r="R104" s="106">
        <f t="shared" si="44"/>
        <v>1.1678396971871194</v>
      </c>
      <c r="S104" s="106">
        <f t="shared" si="45"/>
        <v>0.75216513070108704</v>
      </c>
      <c r="T104" s="106">
        <f t="shared" si="46"/>
        <v>0.90616997904224661</v>
      </c>
      <c r="U104" s="106">
        <f t="shared" si="47"/>
        <v>-0.77040543352258339</v>
      </c>
      <c r="V104" s="106">
        <f t="shared" si="44"/>
        <v>0.45877399413262765</v>
      </c>
      <c r="W104" s="106">
        <f t="shared" si="44"/>
        <v>-1.5095281978943831E-2</v>
      </c>
      <c r="X104" s="106">
        <f t="shared" si="44"/>
        <v>3.5041252687491919E-2</v>
      </c>
      <c r="Y104" s="106">
        <f t="shared" si="44"/>
        <v>0.6138455762406636</v>
      </c>
      <c r="Z104" s="106">
        <f t="shared" si="44"/>
        <v>-0.15250197687747402</v>
      </c>
      <c r="AA104" s="106">
        <f t="shared" si="44"/>
        <v>0.27106503613427435</v>
      </c>
      <c r="AB104" s="7">
        <f t="shared" si="48"/>
        <v>106.78332499999999</v>
      </c>
      <c r="AC104" s="7">
        <f t="shared" si="38"/>
        <v>104.76816666666666</v>
      </c>
      <c r="AD104" s="7">
        <f t="shared" si="39"/>
        <v>107.05886666666667</v>
      </c>
      <c r="AE104" s="7">
        <f t="shared" si="49"/>
        <v>107.32003333333334</v>
      </c>
      <c r="AF104" s="7">
        <f t="shared" si="50"/>
        <v>107.98623333333332</v>
      </c>
      <c r="AG104" s="7">
        <f>IFERROR(AC104/'2020'!AF104*100-100,"")</f>
        <v>1.9752349403747047</v>
      </c>
      <c r="AH104" s="7">
        <f t="shared" si="51"/>
        <v>2.1864465828519855</v>
      </c>
      <c r="AI104" s="7">
        <f t="shared" si="51"/>
        <v>0.24394678815330906</v>
      </c>
      <c r="AJ104" s="7">
        <f t="shared" si="51"/>
        <v>0.62076015009311902</v>
      </c>
      <c r="AK104" s="7">
        <f>IFERROR(AC104/'2020'!AC104*100-100,"")</f>
        <v>4.3300161227780762</v>
      </c>
      <c r="AL104" s="7">
        <f>IFERROR(AD104/'2020'!AD104*100-100,"")</f>
        <v>7.1331885306566818</v>
      </c>
      <c r="AM104" s="7">
        <f>IFERROR(AE104/'2020'!AE104*100-100,"")</f>
        <v>6.2490429800939893</v>
      </c>
      <c r="AN104" s="7">
        <f>IFERROR(AF104/'2020'!AF104*100-100,"")</f>
        <v>5.1075137119524641</v>
      </c>
    </row>
    <row r="105" spans="1:40" ht="12" customHeight="1" x14ac:dyDescent="0.2">
      <c r="A105" s="3" t="s">
        <v>40</v>
      </c>
      <c r="B105" s="3" t="s">
        <v>310</v>
      </c>
      <c r="C105" s="20">
        <f>IFERROR('2020'!O105,"")</f>
        <v>104.18689999999999</v>
      </c>
      <c r="D105" s="7">
        <v>104.2085</v>
      </c>
      <c r="E105" s="7">
        <v>104.23090000000001</v>
      </c>
      <c r="F105" s="108">
        <v>104.48690000000001</v>
      </c>
      <c r="G105" s="183">
        <v>104.5175</v>
      </c>
      <c r="H105" s="106">
        <v>104.5343</v>
      </c>
      <c r="I105" s="106">
        <v>105.7604</v>
      </c>
      <c r="J105" s="106">
        <v>106.01649999999999</v>
      </c>
      <c r="K105" s="106">
        <v>106.19710000000001</v>
      </c>
      <c r="L105" s="7">
        <v>106.4363</v>
      </c>
      <c r="M105" s="7">
        <v>107.4</v>
      </c>
      <c r="N105" s="7">
        <v>107.7051</v>
      </c>
      <c r="O105" s="7">
        <v>107.7564</v>
      </c>
      <c r="P105" s="106">
        <f t="shared" si="44"/>
        <v>2.0731973021568706E-2</v>
      </c>
      <c r="Q105" s="106">
        <f t="shared" si="44"/>
        <v>2.149536746043168E-2</v>
      </c>
      <c r="R105" s="106">
        <f t="shared" si="44"/>
        <v>0.24560854794499676</v>
      </c>
      <c r="S105" s="106">
        <f t="shared" si="45"/>
        <v>2.9285967906005794E-2</v>
      </c>
      <c r="T105" s="106">
        <f t="shared" si="46"/>
        <v>1.6073863228641017E-2</v>
      </c>
      <c r="U105" s="106">
        <f t="shared" si="47"/>
        <v>1.1729164494333304</v>
      </c>
      <c r="V105" s="106">
        <f t="shared" si="44"/>
        <v>0.24215112650858828</v>
      </c>
      <c r="W105" s="106">
        <f t="shared" si="44"/>
        <v>0.17035084161429381</v>
      </c>
      <c r="X105" s="106">
        <f t="shared" si="44"/>
        <v>0.22524155556035907</v>
      </c>
      <c r="Y105" s="106">
        <f t="shared" si="44"/>
        <v>0.9054241832908474</v>
      </c>
      <c r="Z105" s="106">
        <f t="shared" si="44"/>
        <v>0.28407821229050967</v>
      </c>
      <c r="AA105" s="106">
        <f t="shared" si="44"/>
        <v>4.7630056515430397E-2</v>
      </c>
      <c r="AB105" s="7">
        <f t="shared" si="48"/>
        <v>105.77082499999999</v>
      </c>
      <c r="AC105" s="7">
        <f t="shared" si="38"/>
        <v>104.30876666666667</v>
      </c>
      <c r="AD105" s="7">
        <f t="shared" si="39"/>
        <v>104.93740000000001</v>
      </c>
      <c r="AE105" s="7">
        <f t="shared" si="49"/>
        <v>106.21663333333333</v>
      </c>
      <c r="AF105" s="7">
        <f t="shared" si="50"/>
        <v>107.62049999999999</v>
      </c>
      <c r="AG105" s="7">
        <f>IFERROR(AC105/'2020'!AF105*100-100,"")</f>
        <v>0.17517177045456833</v>
      </c>
      <c r="AH105" s="7">
        <f t="shared" si="51"/>
        <v>0.60266586733041549</v>
      </c>
      <c r="AI105" s="7">
        <f t="shared" si="51"/>
        <v>1.2190442428851043</v>
      </c>
      <c r="AJ105" s="7">
        <f t="shared" si="51"/>
        <v>1.3217013405621572</v>
      </c>
      <c r="AK105" s="7">
        <f>IFERROR(AC105/'2020'!AC105*100-100,"")</f>
        <v>0.72460389119466129</v>
      </c>
      <c r="AL105" s="7">
        <f>IFERROR(AD105/'2020'!AD105*100-100,"")</f>
        <v>0.94334117206456369</v>
      </c>
      <c r="AM105" s="7">
        <f>IFERROR(AE105/'2020'!AE105*100-100,"")</f>
        <v>2.0230114551402494</v>
      </c>
      <c r="AN105" s="7">
        <f>IFERROR(AF105/'2020'!AF105*100-100,"")</f>
        <v>3.3556662401549744</v>
      </c>
    </row>
    <row r="106" spans="1:40" ht="12" customHeight="1" x14ac:dyDescent="0.2">
      <c r="A106" s="3" t="s">
        <v>41</v>
      </c>
      <c r="B106" s="3" t="s">
        <v>311</v>
      </c>
      <c r="C106" s="20">
        <f>IFERROR('2020'!O106,"")</f>
        <v>104.04430000000001</v>
      </c>
      <c r="D106" s="7">
        <v>104.04430000000001</v>
      </c>
      <c r="E106" s="7">
        <v>104.04430000000001</v>
      </c>
      <c r="F106" s="108">
        <v>104.04430000000001</v>
      </c>
      <c r="G106" s="185">
        <v>104.04430000000001</v>
      </c>
      <c r="H106" s="106">
        <v>104.04430000000001</v>
      </c>
      <c r="I106" s="106">
        <v>104.04430000000001</v>
      </c>
      <c r="J106" s="106">
        <v>104.04430000000001</v>
      </c>
      <c r="K106" s="106">
        <v>104.04430000000001</v>
      </c>
      <c r="L106" s="7">
        <v>104.04430000000001</v>
      </c>
      <c r="M106" s="7">
        <v>104.04430000000001</v>
      </c>
      <c r="N106" s="7">
        <v>104.04430000000001</v>
      </c>
      <c r="O106" s="7">
        <v>104.04430000000001</v>
      </c>
      <c r="P106" s="106">
        <f t="shared" si="44"/>
        <v>0</v>
      </c>
      <c r="Q106" s="106">
        <f t="shared" si="44"/>
        <v>0</v>
      </c>
      <c r="R106" s="106">
        <f t="shared" si="44"/>
        <v>0</v>
      </c>
      <c r="S106" s="106">
        <f t="shared" si="45"/>
        <v>0</v>
      </c>
      <c r="T106" s="106">
        <f t="shared" si="46"/>
        <v>0</v>
      </c>
      <c r="U106" s="106">
        <f t="shared" si="47"/>
        <v>0</v>
      </c>
      <c r="V106" s="106">
        <f t="shared" ref="V106:AA111" si="52">J106/I106*100-100</f>
        <v>0</v>
      </c>
      <c r="W106" s="106">
        <f t="shared" si="52"/>
        <v>0</v>
      </c>
      <c r="X106" s="106">
        <f t="shared" si="52"/>
        <v>0</v>
      </c>
      <c r="Y106" s="106">
        <f t="shared" si="52"/>
        <v>0</v>
      </c>
      <c r="Z106" s="106">
        <f t="shared" si="52"/>
        <v>0</v>
      </c>
      <c r="AA106" s="106">
        <f t="shared" si="52"/>
        <v>0</v>
      </c>
      <c r="AB106" s="7">
        <f t="shared" si="48"/>
        <v>104.04430000000001</v>
      </c>
      <c r="AC106" s="7">
        <f t="shared" si="38"/>
        <v>104.04430000000001</v>
      </c>
      <c r="AD106" s="7">
        <f t="shared" si="39"/>
        <v>104.04430000000001</v>
      </c>
      <c r="AE106" s="7">
        <f t="shared" si="49"/>
        <v>104.04430000000001</v>
      </c>
      <c r="AF106" s="7">
        <f t="shared" si="50"/>
        <v>104.04430000000001</v>
      </c>
      <c r="AG106" s="7">
        <f>IFERROR(AC106/'2020'!AF106*100-100,"")</f>
        <v>0</v>
      </c>
      <c r="AH106" s="7">
        <f t="shared" si="51"/>
        <v>0</v>
      </c>
      <c r="AI106" s="7">
        <f t="shared" si="51"/>
        <v>0</v>
      </c>
      <c r="AJ106" s="7">
        <f t="shared" si="51"/>
        <v>0</v>
      </c>
      <c r="AK106" s="7">
        <f>IFERROR(AC106/'2020'!AC106*100-100,"")</f>
        <v>-2.6937887227518331E-5</v>
      </c>
      <c r="AL106" s="7">
        <f>IFERROR(AD106/'2020'!AD106*100-100,"")</f>
        <v>0</v>
      </c>
      <c r="AM106" s="7">
        <f>IFERROR(AE106/'2020'!AE106*100-100,"")</f>
        <v>0</v>
      </c>
      <c r="AN106" s="7">
        <f>IFERROR(AF106/'2020'!AF106*100-100,"")</f>
        <v>0</v>
      </c>
    </row>
    <row r="107" spans="1:40" ht="12" customHeight="1" x14ac:dyDescent="0.2">
      <c r="A107" s="3" t="s">
        <v>42</v>
      </c>
      <c r="B107" s="3" t="s">
        <v>312</v>
      </c>
      <c r="C107" s="20">
        <f>IFERROR('2020'!O107,"")</f>
        <v>105.2269</v>
      </c>
      <c r="D107" s="7">
        <v>105.7175</v>
      </c>
      <c r="E107" s="7">
        <v>106.04430000000001</v>
      </c>
      <c r="F107" s="108">
        <v>106.04430000000001</v>
      </c>
      <c r="G107" s="183">
        <v>106.1275</v>
      </c>
      <c r="H107" s="106">
        <v>106.1875</v>
      </c>
      <c r="I107" s="106">
        <v>106.129</v>
      </c>
      <c r="J107" s="106">
        <v>106.15179999999999</v>
      </c>
      <c r="K107" s="106">
        <v>106.1619</v>
      </c>
      <c r="L107" s="7">
        <v>106.1876</v>
      </c>
      <c r="M107" s="7">
        <v>106.1876</v>
      </c>
      <c r="N107" s="7">
        <v>106.0509</v>
      </c>
      <c r="O107" s="7">
        <v>106.1262</v>
      </c>
      <c r="P107" s="106">
        <f t="shared" ref="P107:R111" si="53">D107/C107*100-100</f>
        <v>0.46623059312780413</v>
      </c>
      <c r="Q107" s="106">
        <f t="shared" si="53"/>
        <v>0.30912573604180693</v>
      </c>
      <c r="R107" s="106">
        <f t="shared" si="53"/>
        <v>0</v>
      </c>
      <c r="S107" s="106">
        <f t="shared" si="45"/>
        <v>7.8457776608445329E-2</v>
      </c>
      <c r="T107" s="106">
        <f t="shared" si="46"/>
        <v>5.6535770653226791E-2</v>
      </c>
      <c r="U107" s="106">
        <f t="shared" si="47"/>
        <v>-5.5091230135374758E-2</v>
      </c>
      <c r="V107" s="106">
        <f t="shared" si="52"/>
        <v>2.1483289204638822E-2</v>
      </c>
      <c r="W107" s="106">
        <f t="shared" si="52"/>
        <v>9.5146761524631529E-3</v>
      </c>
      <c r="X107" s="106">
        <f t="shared" si="52"/>
        <v>2.4208308253719224E-2</v>
      </c>
      <c r="Y107" s="106">
        <f t="shared" si="52"/>
        <v>0</v>
      </c>
      <c r="Z107" s="106">
        <f t="shared" si="52"/>
        <v>-0.128734428502014</v>
      </c>
      <c r="AA107" s="106">
        <f t="shared" si="52"/>
        <v>7.1003640704603299E-2</v>
      </c>
      <c r="AB107" s="7">
        <f t="shared" si="48"/>
        <v>106.09300833333333</v>
      </c>
      <c r="AC107" s="7">
        <f t="shared" si="38"/>
        <v>105.93536666666667</v>
      </c>
      <c r="AD107" s="7">
        <f t="shared" si="39"/>
        <v>106.14800000000001</v>
      </c>
      <c r="AE107" s="7">
        <f t="shared" si="49"/>
        <v>106.1671</v>
      </c>
      <c r="AF107" s="7">
        <f t="shared" si="50"/>
        <v>106.12156666666665</v>
      </c>
      <c r="AG107" s="7">
        <f>IFERROR(AC107/'2020'!AF107*100-100,"")</f>
        <v>0.84494894862115189</v>
      </c>
      <c r="AH107" s="7">
        <f t="shared" si="51"/>
        <v>0.20071987290364746</v>
      </c>
      <c r="AI107" s="7">
        <f t="shared" si="51"/>
        <v>1.7993744583023386E-2</v>
      </c>
      <c r="AJ107" s="7">
        <f t="shared" si="51"/>
        <v>-4.2888364976860771E-2</v>
      </c>
      <c r="AK107" s="7">
        <f>IFERROR(AC107/'2020'!AC107*100-100,"")</f>
        <v>1.7369813979146755</v>
      </c>
      <c r="AL107" s="7">
        <f>IFERROR(AD107/'2020'!AD107*100-100,"")</f>
        <v>1.7531134419210446</v>
      </c>
      <c r="AM107" s="7">
        <f>IFERROR(AE107/'2020'!AE107*100-100,"")</f>
        <v>1.6314250103545618</v>
      </c>
      <c r="AN107" s="7">
        <f>IFERROR(AF107/'2020'!AF107*100-100,"")</f>
        <v>1.022201646044806</v>
      </c>
    </row>
    <row r="108" spans="1:40" ht="12" customHeight="1" x14ac:dyDescent="0.2">
      <c r="A108" s="3" t="s">
        <v>44</v>
      </c>
      <c r="B108" s="3" t="s">
        <v>313</v>
      </c>
      <c r="C108" s="20">
        <f>IFERROR('2020'!O108,"")</f>
        <v>102.31950000000001</v>
      </c>
      <c r="D108" s="7">
        <v>102.4358</v>
      </c>
      <c r="E108" s="7">
        <v>102.4555</v>
      </c>
      <c r="F108" s="108">
        <v>102.4555</v>
      </c>
      <c r="G108" s="183">
        <v>102.5086</v>
      </c>
      <c r="H108" s="106">
        <v>102.5209</v>
      </c>
      <c r="I108" s="106">
        <v>102.5936</v>
      </c>
      <c r="J108" s="106">
        <v>102.63939999999999</v>
      </c>
      <c r="K108" s="106">
        <v>102.65300000000001</v>
      </c>
      <c r="L108" s="7">
        <v>102.65300000000001</v>
      </c>
      <c r="M108" s="7">
        <v>102.65300000000001</v>
      </c>
      <c r="N108" s="7">
        <v>102.7037</v>
      </c>
      <c r="O108" s="7">
        <v>102.7037</v>
      </c>
      <c r="P108" s="106">
        <f t="shared" si="53"/>
        <v>0.11366357341464095</v>
      </c>
      <c r="Q108" s="106">
        <f t="shared" si="53"/>
        <v>1.923155771712004E-2</v>
      </c>
      <c r="R108" s="106">
        <f t="shared" si="53"/>
        <v>0</v>
      </c>
      <c r="S108" s="106">
        <f t="shared" si="45"/>
        <v>5.1827378715628925E-2</v>
      </c>
      <c r="T108" s="106">
        <f t="shared" si="46"/>
        <v>1.1998993255190271E-2</v>
      </c>
      <c r="U108" s="106">
        <f t="shared" si="47"/>
        <v>7.0912370063069829E-2</v>
      </c>
      <c r="V108" s="106">
        <f t="shared" si="52"/>
        <v>4.4642160914506235E-2</v>
      </c>
      <c r="W108" s="106">
        <f t="shared" si="52"/>
        <v>1.3250272312575362E-2</v>
      </c>
      <c r="X108" s="106">
        <f t="shared" si="52"/>
        <v>0</v>
      </c>
      <c r="Y108" s="106">
        <f t="shared" si="52"/>
        <v>0</v>
      </c>
      <c r="Z108" s="106">
        <f t="shared" si="52"/>
        <v>4.9389691484890363E-2</v>
      </c>
      <c r="AA108" s="106">
        <f t="shared" si="52"/>
        <v>0</v>
      </c>
      <c r="AB108" s="7">
        <f t="shared" si="48"/>
        <v>102.58130833333335</v>
      </c>
      <c r="AC108" s="7">
        <f t="shared" si="38"/>
        <v>102.44893333333334</v>
      </c>
      <c r="AD108" s="7">
        <f t="shared" si="39"/>
        <v>102.54103333333332</v>
      </c>
      <c r="AE108" s="7">
        <f t="shared" si="49"/>
        <v>102.64846666666666</v>
      </c>
      <c r="AF108" s="7">
        <f t="shared" si="50"/>
        <v>102.68679999999999</v>
      </c>
      <c r="AG108" s="7">
        <f>IFERROR(AC108/'2020'!AF108*100-100,"")</f>
        <v>0.12649918474320998</v>
      </c>
      <c r="AH108" s="7">
        <f t="shared" si="51"/>
        <v>8.989844696607463E-2</v>
      </c>
      <c r="AI108" s="7">
        <f t="shared" si="51"/>
        <v>0.10477106563196514</v>
      </c>
      <c r="AJ108" s="7">
        <f t="shared" si="51"/>
        <v>3.7344282460452405E-2</v>
      </c>
      <c r="AK108" s="7">
        <f>IFERROR(AC108/'2020'!AC108*100-100,"")</f>
        <v>0.68958525090006617</v>
      </c>
      <c r="AL108" s="7">
        <f>IFERROR(AD108/'2020'!AD108*100-100,"")</f>
        <v>0.79506128180982216</v>
      </c>
      <c r="AM108" s="7">
        <f>IFERROR(AE108/'2020'!AE108*100-100,"")</f>
        <v>0.55757305023315951</v>
      </c>
      <c r="AN108" s="7">
        <f>IFERROR(AF108/'2020'!AF108*100-100,"")</f>
        <v>0.35897360718142579</v>
      </c>
    </row>
    <row r="109" spans="1:40" ht="12" customHeight="1" x14ac:dyDescent="0.2">
      <c r="A109" s="3" t="s">
        <v>46</v>
      </c>
      <c r="B109" s="3" t="s">
        <v>70</v>
      </c>
      <c r="C109" s="20">
        <f>IFERROR('2020'!O109,"")</f>
        <v>102.81870000000001</v>
      </c>
      <c r="D109" s="7">
        <v>103.0879</v>
      </c>
      <c r="E109" s="7">
        <v>103.0879</v>
      </c>
      <c r="F109" s="108">
        <v>103.0879</v>
      </c>
      <c r="G109" s="183">
        <v>103.0879</v>
      </c>
      <c r="H109" s="106">
        <v>103.9986</v>
      </c>
      <c r="I109" s="106">
        <v>103.9986</v>
      </c>
      <c r="J109" s="106">
        <v>104.4687</v>
      </c>
      <c r="K109" s="106">
        <v>104.4687</v>
      </c>
      <c r="L109" s="7">
        <v>104.4687</v>
      </c>
      <c r="M109" s="7">
        <v>105.1878</v>
      </c>
      <c r="N109" s="7">
        <v>105.1878</v>
      </c>
      <c r="O109" s="7">
        <v>105.1878</v>
      </c>
      <c r="P109" s="106">
        <f t="shared" si="53"/>
        <v>0.2618200774761732</v>
      </c>
      <c r="Q109" s="106">
        <f t="shared" si="53"/>
        <v>0</v>
      </c>
      <c r="R109" s="106">
        <f t="shared" si="53"/>
        <v>0</v>
      </c>
      <c r="S109" s="106">
        <f t="shared" si="45"/>
        <v>0</v>
      </c>
      <c r="T109" s="106">
        <f t="shared" si="46"/>
        <v>0.88342084764553874</v>
      </c>
      <c r="U109" s="106">
        <f t="shared" si="47"/>
        <v>0</v>
      </c>
      <c r="V109" s="106">
        <f t="shared" si="52"/>
        <v>0.45202531572540749</v>
      </c>
      <c r="W109" s="106">
        <f t="shared" si="52"/>
        <v>0</v>
      </c>
      <c r="X109" s="106">
        <f t="shared" si="52"/>
        <v>0</v>
      </c>
      <c r="Y109" s="106">
        <f t="shared" si="52"/>
        <v>0.68834014398571242</v>
      </c>
      <c r="Z109" s="106">
        <f t="shared" si="52"/>
        <v>0</v>
      </c>
      <c r="AA109" s="106">
        <f t="shared" si="52"/>
        <v>0</v>
      </c>
      <c r="AB109" s="7">
        <f t="shared" si="48"/>
        <v>104.10985833333332</v>
      </c>
      <c r="AC109" s="7">
        <f t="shared" si="38"/>
        <v>103.0879</v>
      </c>
      <c r="AD109" s="7">
        <f t="shared" si="39"/>
        <v>103.69503333333334</v>
      </c>
      <c r="AE109" s="7">
        <f t="shared" si="49"/>
        <v>104.4687</v>
      </c>
      <c r="AF109" s="7">
        <f t="shared" si="50"/>
        <v>105.1878</v>
      </c>
      <c r="AG109" s="7">
        <f>IFERROR(AC109/'2020'!AF109*100-100,"")</f>
        <v>0.26182007747618741</v>
      </c>
      <c r="AH109" s="7">
        <f t="shared" si="51"/>
        <v>0.58894723176369723</v>
      </c>
      <c r="AI109" s="7">
        <f t="shared" si="51"/>
        <v>0.74609809341559696</v>
      </c>
      <c r="AJ109" s="7">
        <f t="shared" si="51"/>
        <v>0.68834014398571242</v>
      </c>
      <c r="AK109" s="7">
        <f>IFERROR(AC109/'2020'!AC109*100-100,"")</f>
        <v>1.7056493263553563</v>
      </c>
      <c r="AL109" s="7">
        <f>IFERROR(AD109/'2020'!AD109*100-100,"")</f>
        <v>2.0882661129811453</v>
      </c>
      <c r="AM109" s="7">
        <f>IFERROR(AE109/'2020'!AE109*100-100,"")</f>
        <v>1.6047664481266537</v>
      </c>
      <c r="AN109" s="7">
        <f>IFERROR(AF109/'2020'!AF109*100-100,"")</f>
        <v>2.3041528437920391</v>
      </c>
    </row>
    <row r="110" spans="1:40" s="46" customFormat="1" ht="12" customHeight="1" x14ac:dyDescent="0.2">
      <c r="A110" s="54" t="s">
        <v>47</v>
      </c>
      <c r="B110" s="54" t="s">
        <v>48</v>
      </c>
      <c r="C110" s="20">
        <f>IFERROR('2020'!O110,"")</f>
        <v>97.323819999999998</v>
      </c>
      <c r="D110" s="109">
        <v>97.926439999999999</v>
      </c>
      <c r="E110" s="109">
        <v>96.737399999999994</v>
      </c>
      <c r="F110" s="110">
        <v>97.612279999999998</v>
      </c>
      <c r="G110" s="183">
        <v>99.857680000000002</v>
      </c>
      <c r="H110" s="105">
        <v>102.02630000000001</v>
      </c>
      <c r="I110" s="105">
        <v>102.4328</v>
      </c>
      <c r="J110" s="105">
        <v>102.1268</v>
      </c>
      <c r="K110" s="105">
        <v>100.5204</v>
      </c>
      <c r="L110" s="109">
        <v>100.6788</v>
      </c>
      <c r="M110" s="109">
        <v>98.987480000000005</v>
      </c>
      <c r="N110" s="109">
        <v>98.618679999999998</v>
      </c>
      <c r="O110" s="109">
        <v>99.320549999999997</v>
      </c>
      <c r="P110" s="105">
        <f t="shared" si="53"/>
        <v>0.61919065651143512</v>
      </c>
      <c r="Q110" s="105">
        <f t="shared" si="53"/>
        <v>-1.2142175289942259</v>
      </c>
      <c r="R110" s="105">
        <f t="shared" si="53"/>
        <v>0.90438651441945694</v>
      </c>
      <c r="S110" s="105">
        <f t="shared" si="45"/>
        <v>2.3003253279198219</v>
      </c>
      <c r="T110" s="105">
        <f t="shared" si="46"/>
        <v>2.1717107787803513</v>
      </c>
      <c r="U110" s="105">
        <f t="shared" si="47"/>
        <v>0.39842668017951155</v>
      </c>
      <c r="V110" s="105">
        <f t="shared" si="52"/>
        <v>-0.29873243726618171</v>
      </c>
      <c r="W110" s="105">
        <f t="shared" si="52"/>
        <v>-1.5729465723003244</v>
      </c>
      <c r="X110" s="105">
        <f t="shared" si="52"/>
        <v>0.15757995391980728</v>
      </c>
      <c r="Y110" s="105">
        <f t="shared" si="52"/>
        <v>-1.6799167252688676</v>
      </c>
      <c r="Z110" s="105">
        <f t="shared" si="52"/>
        <v>-0.37257236975828789</v>
      </c>
      <c r="AA110" s="105">
        <f t="shared" si="52"/>
        <v>0.71170086640786678</v>
      </c>
      <c r="AB110" s="109">
        <f>(AB85/AB90)*100</f>
        <v>99.73429496812912</v>
      </c>
      <c r="AC110" s="109">
        <f t="shared" ref="AC110:AF110" si="54">(AC85/AC90)*100</f>
        <v>97.42505338645816</v>
      </c>
      <c r="AD110" s="109">
        <f t="shared" si="54"/>
        <v>101.43603527845664</v>
      </c>
      <c r="AE110" s="109">
        <f t="shared" si="54"/>
        <v>101.10925675166087</v>
      </c>
      <c r="AF110" s="109">
        <f t="shared" si="54"/>
        <v>98.975433165506516</v>
      </c>
      <c r="AG110" s="109">
        <f>IFERROR(AC110/'2020'!AF110*100-100,"")</f>
        <v>0.22306629498109487</v>
      </c>
      <c r="AH110" s="109">
        <f t="shared" si="51"/>
        <v>4.1169922443747851</v>
      </c>
      <c r="AI110" s="109">
        <f t="shared" si="51"/>
        <v>-0.32215230603081579</v>
      </c>
      <c r="AJ110" s="109">
        <f t="shared" si="51"/>
        <v>-2.1104136799218338</v>
      </c>
      <c r="AK110" s="109">
        <f>IFERROR(AC110/'2020'!AC110*100-100,"")</f>
        <v>-0.16761484228315737</v>
      </c>
      <c r="AL110" s="109">
        <f>IFERROR(AD110/'2020'!AD110*100-100,"")</f>
        <v>4.6212543738282932</v>
      </c>
      <c r="AM110" s="109">
        <f>IFERROR(AE110/'2020'!AE110*100-100,"")</f>
        <v>2.75811528924838</v>
      </c>
      <c r="AN110" s="109">
        <f>IFERROR(AF110/'2020'!AF110*100-100,"")</f>
        <v>1.8179724302807614</v>
      </c>
    </row>
    <row r="111" spans="1:40" s="46" customFormat="1" ht="12" customHeight="1" x14ac:dyDescent="0.2">
      <c r="A111" s="54" t="s">
        <v>314</v>
      </c>
      <c r="B111" s="46" t="s">
        <v>72</v>
      </c>
      <c r="C111" s="20">
        <f>IFERROR('2020'!O111,"")</f>
        <v>99.588930000000005</v>
      </c>
      <c r="D111" s="109">
        <v>100.8103</v>
      </c>
      <c r="E111" s="109">
        <v>99.416150000000002</v>
      </c>
      <c r="F111" s="110">
        <v>99.888379999999998</v>
      </c>
      <c r="G111" s="183">
        <v>101.8678</v>
      </c>
      <c r="H111" s="105">
        <v>103.3882</v>
      </c>
      <c r="I111" s="105">
        <v>103.12690000000001</v>
      </c>
      <c r="J111" s="105">
        <v>102.7189</v>
      </c>
      <c r="K111" s="105">
        <v>100.92010000000001</v>
      </c>
      <c r="L111" s="109">
        <v>100.9417</v>
      </c>
      <c r="M111" s="109">
        <v>98.953639999999993</v>
      </c>
      <c r="N111" s="109">
        <v>99.225629999999995</v>
      </c>
      <c r="O111" s="109">
        <v>99.706199999999995</v>
      </c>
      <c r="P111" s="105">
        <f t="shared" si="53"/>
        <v>1.2264114093805318</v>
      </c>
      <c r="Q111" s="105">
        <f t="shared" si="53"/>
        <v>-1.3829440047296657</v>
      </c>
      <c r="R111" s="105">
        <f t="shared" si="53"/>
        <v>0.4750033068067836</v>
      </c>
      <c r="S111" s="105">
        <f t="shared" si="45"/>
        <v>1.981631897524025</v>
      </c>
      <c r="T111" s="105">
        <f t="shared" si="46"/>
        <v>1.4925226617243084</v>
      </c>
      <c r="U111" s="105">
        <f t="shared" si="47"/>
        <v>-0.25273677266844174</v>
      </c>
      <c r="V111" s="105">
        <f t="shared" si="52"/>
        <v>-0.39562907447037787</v>
      </c>
      <c r="W111" s="105">
        <f t="shared" si="52"/>
        <v>-1.7511869772748696</v>
      </c>
      <c r="X111" s="105">
        <f t="shared" si="52"/>
        <v>2.1403070349705899E-2</v>
      </c>
      <c r="Y111" s="105">
        <f t="shared" si="52"/>
        <v>-1.9695130951826769</v>
      </c>
      <c r="Z111" s="105">
        <f t="shared" si="52"/>
        <v>0.27486608880684571</v>
      </c>
      <c r="AA111" s="105">
        <f t="shared" si="52"/>
        <v>0.48432043213028919</v>
      </c>
      <c r="AB111" s="109">
        <f>(AB85/AB103)*100</f>
        <v>100.91231522633505</v>
      </c>
      <c r="AC111" s="109">
        <f t="shared" ref="AC111:AF111" si="55">(AC85/AC103)*100</f>
        <v>100.03687559746943</v>
      </c>
      <c r="AD111" s="109">
        <f t="shared" si="55"/>
        <v>102.79601512332712</v>
      </c>
      <c r="AE111" s="109">
        <f t="shared" si="55"/>
        <v>101.52667773820167</v>
      </c>
      <c r="AF111" s="109">
        <f t="shared" si="55"/>
        <v>99.29532698906057</v>
      </c>
      <c r="AG111" s="109">
        <f>IFERROR(AC111/'2020'!AF111*100-100,"")</f>
        <v>0.72497563274058052</v>
      </c>
      <c r="AH111" s="109">
        <f t="shared" si="51"/>
        <v>2.7581224517246881</v>
      </c>
      <c r="AI111" s="109">
        <f t="shared" si="51"/>
        <v>-1.2348118588085271</v>
      </c>
      <c r="AJ111" s="109">
        <f t="shared" si="51"/>
        <v>-2.1977974645195246</v>
      </c>
      <c r="AK111" s="109">
        <f>IFERROR(AC111/'2020'!AC111*100-100,"")</f>
        <v>-0.42375971511620492</v>
      </c>
      <c r="AL111" s="109">
        <f>IFERROR(AD111/'2020'!AD111*100-100,"")</f>
        <v>3.0006454485352236</v>
      </c>
      <c r="AM111" s="109">
        <f>IFERROR(AE111/'2020'!AE111*100-100,"")</f>
        <v>1.058032845522817</v>
      </c>
      <c r="AN111" s="109">
        <f>IFERROR(AF111/'2020'!AF111*100-100,"")</f>
        <v>-2.1673690985039684E-2</v>
      </c>
    </row>
    <row r="112" spans="1:40" s="46" customFormat="1" ht="12" customHeight="1" x14ac:dyDescent="0.2">
      <c r="A112" s="188"/>
      <c r="B112" s="189" t="s">
        <v>62</v>
      </c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 t="str">
        <f t="shared" si="38"/>
        <v/>
      </c>
      <c r="AD112" s="191" t="str">
        <f t="shared" si="39"/>
        <v/>
      </c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</row>
    <row r="113" spans="1:40" s="46" customFormat="1" ht="12" customHeight="1" x14ac:dyDescent="0.2">
      <c r="A113" s="54" t="s">
        <v>14</v>
      </c>
      <c r="B113" s="54" t="s">
        <v>102</v>
      </c>
      <c r="C113" s="20">
        <f>IFERROR('2020'!O113,"")</f>
        <v>113.4084</v>
      </c>
      <c r="D113" s="109">
        <v>115.50579999999999</v>
      </c>
      <c r="E113" s="109">
        <v>115.29949999999999</v>
      </c>
      <c r="F113" s="110">
        <v>115.6374</v>
      </c>
      <c r="G113" s="182">
        <v>117.75660000000001</v>
      </c>
      <c r="H113" s="105">
        <v>118.639</v>
      </c>
      <c r="I113" s="105">
        <v>117.4802</v>
      </c>
      <c r="J113" s="105">
        <v>118.3464</v>
      </c>
      <c r="K113" s="105">
        <v>117.8484</v>
      </c>
      <c r="L113" s="109">
        <v>118.50879999999999</v>
      </c>
      <c r="M113" s="109">
        <v>116.7811</v>
      </c>
      <c r="N113" s="109">
        <v>118.7308</v>
      </c>
      <c r="O113" s="109">
        <v>119.3419</v>
      </c>
      <c r="P113" s="105">
        <f t="shared" ref="P113:AA134" si="56">D113/C113*100-100</f>
        <v>1.8494220886636157</v>
      </c>
      <c r="Q113" s="105">
        <f t="shared" si="56"/>
        <v>-0.17860574966798026</v>
      </c>
      <c r="R113" s="105">
        <f t="shared" si="56"/>
        <v>0.2930628493618741</v>
      </c>
      <c r="S113" s="105">
        <f t="shared" ref="S113:S137" si="57">G113/F113*100-100</f>
        <v>1.8326250849638654</v>
      </c>
      <c r="T113" s="105">
        <f t="shared" ref="T113:T137" si="58">H113/G113*100-100</f>
        <v>0.74934228739620323</v>
      </c>
      <c r="U113" s="105">
        <f t="shared" ref="U113:U137" si="59">I113/H113*100-100</f>
        <v>-0.97674457808983561</v>
      </c>
      <c r="V113" s="105">
        <f t="shared" si="56"/>
        <v>0.73731573490682933</v>
      </c>
      <c r="W113" s="105">
        <f t="shared" si="56"/>
        <v>-0.42079860477379327</v>
      </c>
      <c r="X113" s="105">
        <f t="shared" si="56"/>
        <v>0.56038096401817938</v>
      </c>
      <c r="Y113" s="105">
        <f t="shared" si="56"/>
        <v>-1.4578664200464431</v>
      </c>
      <c r="Z113" s="105">
        <f t="shared" si="56"/>
        <v>1.6695338543651417</v>
      </c>
      <c r="AA113" s="105">
        <f t="shared" si="56"/>
        <v>0.51469374416748792</v>
      </c>
      <c r="AB113" s="109">
        <f t="shared" ref="AB113:AB135" si="60">AVERAGE(D113:O113)</f>
        <v>117.48965833333331</v>
      </c>
      <c r="AC113" s="109">
        <f t="shared" si="38"/>
        <v>115.48090000000001</v>
      </c>
      <c r="AD113" s="109">
        <f t="shared" si="39"/>
        <v>117.9586</v>
      </c>
      <c r="AE113" s="109">
        <f t="shared" ref="AE113:AE135" si="61">IFERROR(AVERAGE(J113:L113),"")</f>
        <v>118.23453333333333</v>
      </c>
      <c r="AF113" s="109">
        <f t="shared" ref="AF113:AF135" si="62">IFERROR(AVERAGE(M113:O113),"")</f>
        <v>118.2846</v>
      </c>
      <c r="AG113" s="109">
        <f>IFERROR(AC113/'2020'!AF113*100-100,"")</f>
        <v>2.6345749974003922</v>
      </c>
      <c r="AH113" s="109">
        <f t="shared" ref="AH113:AJ137" si="63">IFERROR(AD113/AC113*100-100,"")</f>
        <v>2.1455496103684624</v>
      </c>
      <c r="AI113" s="109">
        <f t="shared" si="63"/>
        <v>0.23392387950799787</v>
      </c>
      <c r="AJ113" s="109">
        <f t="shared" si="63"/>
        <v>4.23452144269163E-2</v>
      </c>
      <c r="AK113" s="109">
        <f>IFERROR(AC113/'2020'!AC113*100-100,"")</f>
        <v>5.1407364450022754</v>
      </c>
      <c r="AL113" s="109">
        <f>IFERROR(AD113/'2020'!AD113*100-100,"")</f>
        <v>8.5489609537501963</v>
      </c>
      <c r="AM113" s="109">
        <f>IFERROR(AE113/'2020'!AE113*100-100,"")</f>
        <v>7.2521297510820517</v>
      </c>
      <c r="AN113" s="109">
        <f>IFERROR(AF113/'2020'!AF113*100-100,"")</f>
        <v>5.1263858329602954</v>
      </c>
    </row>
    <row r="114" spans="1:40" ht="12" customHeight="1" x14ac:dyDescent="0.2">
      <c r="A114" s="3" t="s">
        <v>16</v>
      </c>
      <c r="B114" s="3" t="s">
        <v>103</v>
      </c>
      <c r="C114" s="7">
        <f>IFERROR('2020'!O114,"")</f>
        <v>116.6182</v>
      </c>
      <c r="D114" s="7">
        <v>119.2266</v>
      </c>
      <c r="E114" s="7">
        <v>119.0493</v>
      </c>
      <c r="F114" s="108">
        <v>119.6914</v>
      </c>
      <c r="G114" s="183">
        <v>121.7055</v>
      </c>
      <c r="H114" s="106">
        <v>122.3892</v>
      </c>
      <c r="I114" s="106">
        <v>121.1117</v>
      </c>
      <c r="J114" s="106">
        <v>122.1314</v>
      </c>
      <c r="K114" s="106">
        <v>121.6268</v>
      </c>
      <c r="L114" s="7">
        <v>122.17919999999999</v>
      </c>
      <c r="M114" s="7">
        <v>120.0625</v>
      </c>
      <c r="N114" s="7">
        <v>122.48699999999999</v>
      </c>
      <c r="O114" s="7">
        <v>123.2546</v>
      </c>
      <c r="P114" s="106">
        <f t="shared" si="56"/>
        <v>2.23670061791384</v>
      </c>
      <c r="Q114" s="106">
        <f t="shared" si="56"/>
        <v>-0.14870842580431543</v>
      </c>
      <c r="R114" s="106">
        <f t="shared" si="56"/>
        <v>0.53935638428785637</v>
      </c>
      <c r="S114" s="106">
        <f t="shared" si="57"/>
        <v>1.6827441236379599</v>
      </c>
      <c r="T114" s="106">
        <f t="shared" si="58"/>
        <v>0.56176590211617849</v>
      </c>
      <c r="U114" s="106">
        <f t="shared" si="59"/>
        <v>-1.0438012504371414</v>
      </c>
      <c r="V114" s="106">
        <f t="shared" si="56"/>
        <v>0.84195003455486983</v>
      </c>
      <c r="W114" s="106">
        <f t="shared" si="56"/>
        <v>-0.41316156205527932</v>
      </c>
      <c r="X114" s="106">
        <f t="shared" si="56"/>
        <v>0.45417621774149097</v>
      </c>
      <c r="Y114" s="106">
        <f t="shared" si="56"/>
        <v>-1.7324552788035845</v>
      </c>
      <c r="Z114" s="106">
        <f t="shared" si="56"/>
        <v>2.0193649141072285</v>
      </c>
      <c r="AA114" s="106">
        <f t="shared" si="56"/>
        <v>0.62667874958160041</v>
      </c>
      <c r="AB114" s="7">
        <f t="shared" si="60"/>
        <v>121.24293333333334</v>
      </c>
      <c r="AC114" s="7">
        <f t="shared" si="38"/>
        <v>119.32243333333334</v>
      </c>
      <c r="AD114" s="7">
        <f t="shared" si="39"/>
        <v>121.73546666666665</v>
      </c>
      <c r="AE114" s="7">
        <f t="shared" si="61"/>
        <v>121.97913333333332</v>
      </c>
      <c r="AF114" s="7">
        <f t="shared" si="62"/>
        <v>121.93470000000001</v>
      </c>
      <c r="AG114" s="7">
        <f>IFERROR(AC114/'2020'!AF114*100-100,"")</f>
        <v>3.364056630197183</v>
      </c>
      <c r="AH114" s="7">
        <f t="shared" si="63"/>
        <v>2.0222796886754537</v>
      </c>
      <c r="AI114" s="7">
        <f t="shared" si="63"/>
        <v>0.20016078579125463</v>
      </c>
      <c r="AJ114" s="7">
        <f t="shared" si="63"/>
        <v>-3.642699543691208E-2</v>
      </c>
      <c r="AK114" s="7">
        <f>IFERROR(AC114/'2020'!AC114*100-100,"")</f>
        <v>6.464849180411619</v>
      </c>
      <c r="AL114" s="7">
        <f>IFERROR(AD114/'2020'!AD114*100-100,"")</f>
        <v>9.7848381137900446</v>
      </c>
      <c r="AM114" s="7">
        <f>IFERROR(AE114/'2020'!AE114*100-100,"")</f>
        <v>8.4810850438578456</v>
      </c>
      <c r="AN114" s="7">
        <f>IFERROR(AF114/'2020'!AF114*100-100,"")</f>
        <v>5.626954495447805</v>
      </c>
    </row>
    <row r="115" spans="1:40" ht="12" customHeight="1" x14ac:dyDescent="0.2">
      <c r="A115" s="3" t="s">
        <v>18</v>
      </c>
      <c r="B115" s="3" t="s">
        <v>61</v>
      </c>
      <c r="C115" s="7">
        <f>IFERROR('2020'!O115,"")</f>
        <v>102.76</v>
      </c>
      <c r="D115" s="7">
        <v>103.16200000000001</v>
      </c>
      <c r="E115" s="7">
        <v>102.8597</v>
      </c>
      <c r="F115" s="108">
        <v>102.18810000000001</v>
      </c>
      <c r="G115" s="183">
        <v>104.6563</v>
      </c>
      <c r="H115" s="106">
        <v>106.1979</v>
      </c>
      <c r="I115" s="106">
        <v>105.43259999999999</v>
      </c>
      <c r="J115" s="106">
        <v>105.78959999999999</v>
      </c>
      <c r="K115" s="106">
        <v>105.3137</v>
      </c>
      <c r="L115" s="7">
        <v>106.3321</v>
      </c>
      <c r="M115" s="7">
        <v>105.8952</v>
      </c>
      <c r="N115" s="7">
        <v>106.2696</v>
      </c>
      <c r="O115" s="7">
        <v>106.3618</v>
      </c>
      <c r="P115" s="106">
        <f t="shared" si="56"/>
        <v>0.39120280264694429</v>
      </c>
      <c r="Q115" s="106">
        <f t="shared" si="56"/>
        <v>-0.29303425679998441</v>
      </c>
      <c r="R115" s="106">
        <f t="shared" si="56"/>
        <v>-0.65292821192362283</v>
      </c>
      <c r="S115" s="106">
        <f t="shared" si="57"/>
        <v>2.4153497325031026</v>
      </c>
      <c r="T115" s="106">
        <f t="shared" si="58"/>
        <v>1.4730121359153685</v>
      </c>
      <c r="U115" s="106">
        <f t="shared" si="59"/>
        <v>-0.72063571878541666</v>
      </c>
      <c r="V115" s="106">
        <f t="shared" si="56"/>
        <v>0.33860494761582061</v>
      </c>
      <c r="W115" s="106">
        <f t="shared" si="56"/>
        <v>-0.44985518425251314</v>
      </c>
      <c r="X115" s="106">
        <f t="shared" si="56"/>
        <v>0.9670156874176854</v>
      </c>
      <c r="Y115" s="106">
        <f t="shared" si="56"/>
        <v>-0.41088250866859255</v>
      </c>
      <c r="Z115" s="106">
        <f t="shared" si="56"/>
        <v>0.35355710173831767</v>
      </c>
      <c r="AA115" s="106">
        <f t="shared" si="56"/>
        <v>8.6760465834061051E-2</v>
      </c>
      <c r="AB115" s="7">
        <f t="shared" si="60"/>
        <v>105.03821666666666</v>
      </c>
      <c r="AC115" s="7">
        <f t="shared" si="38"/>
        <v>102.73660000000001</v>
      </c>
      <c r="AD115" s="7">
        <f t="shared" si="39"/>
        <v>105.42893333333332</v>
      </c>
      <c r="AE115" s="7">
        <f t="shared" si="61"/>
        <v>105.81179999999999</v>
      </c>
      <c r="AF115" s="7">
        <f t="shared" si="62"/>
        <v>106.17553333333335</v>
      </c>
      <c r="AG115" s="7">
        <f>IFERROR(AC115/'2020'!AF115*100-100,"")</f>
        <v>-8.244071190131308E-2</v>
      </c>
      <c r="AH115" s="7">
        <f t="shared" si="63"/>
        <v>2.6206175144333201</v>
      </c>
      <c r="AI115" s="7">
        <f t="shared" si="63"/>
        <v>0.3631514182697515</v>
      </c>
      <c r="AJ115" s="7">
        <f t="shared" si="63"/>
        <v>0.34375498132850169</v>
      </c>
      <c r="AK115" s="7">
        <f>IFERROR(AC115/'2020'!AC115*100-100,"")</f>
        <v>0.33270454276190264</v>
      </c>
      <c r="AL115" s="7">
        <f>IFERROR(AD115/'2020'!AD115*100-100,"")</f>
        <v>4.0616328520789011</v>
      </c>
      <c r="AM115" s="7">
        <f>IFERROR(AE115/'2020'!AE115*100-100,"")</f>
        <v>2.7982354613714051</v>
      </c>
      <c r="AN115" s="7">
        <f>IFERROR(AF115/'2020'!AF115*100-100,"")</f>
        <v>3.2621300177233081</v>
      </c>
    </row>
    <row r="116" spans="1:40" s="46" customFormat="1" ht="12" customHeight="1" x14ac:dyDescent="0.2">
      <c r="A116" s="54" t="s">
        <v>20</v>
      </c>
      <c r="B116" s="54" t="s">
        <v>104</v>
      </c>
      <c r="C116" s="20">
        <f>IFERROR('2020'!O116,"")</f>
        <v>105.6276</v>
      </c>
      <c r="D116" s="109">
        <v>106.262</v>
      </c>
      <c r="E116" s="109">
        <v>106.4402</v>
      </c>
      <c r="F116" s="110">
        <v>106.5686</v>
      </c>
      <c r="G116" s="184">
        <v>106.5771</v>
      </c>
      <c r="H116" s="105">
        <v>106.52670000000001</v>
      </c>
      <c r="I116" s="105">
        <v>106.1067</v>
      </c>
      <c r="J116" s="105">
        <v>106.30880000000001</v>
      </c>
      <c r="K116" s="105">
        <v>106.3672</v>
      </c>
      <c r="L116" s="109">
        <v>106.34350000000001</v>
      </c>
      <c r="M116" s="109">
        <v>106.4713</v>
      </c>
      <c r="N116" s="109">
        <v>106.9456</v>
      </c>
      <c r="O116" s="109">
        <v>106.914</v>
      </c>
      <c r="P116" s="105">
        <f t="shared" si="56"/>
        <v>0.6006006006006146</v>
      </c>
      <c r="Q116" s="105">
        <f t="shared" si="56"/>
        <v>0.16769870696957412</v>
      </c>
      <c r="R116" s="105">
        <f t="shared" si="56"/>
        <v>0.12063111493590384</v>
      </c>
      <c r="S116" s="105">
        <f t="shared" si="57"/>
        <v>7.9760830113002612E-3</v>
      </c>
      <c r="T116" s="105">
        <f t="shared" si="58"/>
        <v>-4.7289708577167744E-2</v>
      </c>
      <c r="U116" s="105">
        <f t="shared" si="59"/>
        <v>-0.39426735269185542</v>
      </c>
      <c r="V116" s="105">
        <f t="shared" si="56"/>
        <v>0.19046865089575249</v>
      </c>
      <c r="W116" s="105">
        <f t="shared" si="56"/>
        <v>5.4934304591895966E-2</v>
      </c>
      <c r="X116" s="105">
        <f t="shared" si="56"/>
        <v>-2.2281304763112075E-2</v>
      </c>
      <c r="Y116" s="105">
        <f t="shared" si="56"/>
        <v>0.12017659753533394</v>
      </c>
      <c r="Z116" s="105">
        <f t="shared" si="56"/>
        <v>0.4454721601032503</v>
      </c>
      <c r="AA116" s="105">
        <f t="shared" si="56"/>
        <v>-2.9547732679048977E-2</v>
      </c>
      <c r="AB116" s="109">
        <f t="shared" si="60"/>
        <v>106.485975</v>
      </c>
      <c r="AC116" s="109">
        <f t="shared" si="38"/>
        <v>106.42360000000001</v>
      </c>
      <c r="AD116" s="109">
        <f t="shared" si="39"/>
        <v>106.40350000000001</v>
      </c>
      <c r="AE116" s="109">
        <f t="shared" si="61"/>
        <v>106.33983333333333</v>
      </c>
      <c r="AF116" s="109">
        <f t="shared" si="62"/>
        <v>106.77696666666667</v>
      </c>
      <c r="AG116" s="109">
        <f>IFERROR(AC116/'2020'!AF116*100-100,"")</f>
        <v>1.1386664123977681</v>
      </c>
      <c r="AH116" s="109">
        <f t="shared" si="63"/>
        <v>-1.8886788268773103E-2</v>
      </c>
      <c r="AI116" s="109">
        <f t="shared" si="63"/>
        <v>-5.9835124471163681E-2</v>
      </c>
      <c r="AJ116" s="109">
        <f t="shared" si="63"/>
        <v>0.4110720504546066</v>
      </c>
      <c r="AK116" s="109">
        <f>IFERROR(AC116/'2020'!AC116*100-100,"")</f>
        <v>1.8008442378964418</v>
      </c>
      <c r="AL116" s="109">
        <f>IFERROR(AD116/'2020'!AD116*100-100,"")</f>
        <v>1.6464139452254898</v>
      </c>
      <c r="AM116" s="109">
        <f>IFERROR(AE116/'2020'!AE116*100-100,"")</f>
        <v>1.6705457398661565</v>
      </c>
      <c r="AN116" s="109">
        <f>IFERROR(AF116/'2020'!AF116*100-100,"")</f>
        <v>1.4744850975508825</v>
      </c>
    </row>
    <row r="117" spans="1:40" s="46" customFormat="1" ht="12" customHeight="1" x14ac:dyDescent="0.2">
      <c r="A117" s="54" t="s">
        <v>22</v>
      </c>
      <c r="B117" s="54" t="s">
        <v>23</v>
      </c>
      <c r="C117" s="20">
        <f>IFERROR('2020'!O117,"")</f>
        <v>106.7024</v>
      </c>
      <c r="D117" s="109">
        <v>107.5449</v>
      </c>
      <c r="E117" s="109">
        <v>107.7363</v>
      </c>
      <c r="F117" s="110">
        <v>107.8883</v>
      </c>
      <c r="G117" s="184">
        <v>107.9072</v>
      </c>
      <c r="H117" s="105">
        <v>107.78100000000001</v>
      </c>
      <c r="I117" s="105">
        <v>106.9832</v>
      </c>
      <c r="J117" s="105">
        <v>107.2032</v>
      </c>
      <c r="K117" s="105">
        <v>107.0789</v>
      </c>
      <c r="L117" s="109">
        <v>106.9941</v>
      </c>
      <c r="M117" s="109">
        <v>107.1649</v>
      </c>
      <c r="N117" s="109">
        <v>107.8909</v>
      </c>
      <c r="O117" s="109">
        <v>107.8433</v>
      </c>
      <c r="P117" s="105">
        <f t="shared" si="56"/>
        <v>0.78957924095428211</v>
      </c>
      <c r="Q117" s="105">
        <f t="shared" si="56"/>
        <v>0.17797217720226399</v>
      </c>
      <c r="R117" s="105">
        <f t="shared" si="56"/>
        <v>0.14108522382892374</v>
      </c>
      <c r="S117" s="105">
        <f t="shared" si="57"/>
        <v>1.7518118276043992E-2</v>
      </c>
      <c r="T117" s="105">
        <f t="shared" si="58"/>
        <v>-0.11695234423653744</v>
      </c>
      <c r="U117" s="105">
        <f t="shared" si="59"/>
        <v>-0.74020467429325265</v>
      </c>
      <c r="V117" s="105">
        <f t="shared" si="56"/>
        <v>0.20563976400032402</v>
      </c>
      <c r="W117" s="105">
        <f t="shared" si="56"/>
        <v>-0.11594803140204135</v>
      </c>
      <c r="X117" s="105">
        <f t="shared" si="56"/>
        <v>-7.9193940169346888E-2</v>
      </c>
      <c r="Y117" s="105">
        <f t="shared" si="56"/>
        <v>0.15963497052639752</v>
      </c>
      <c r="Z117" s="105">
        <f t="shared" si="56"/>
        <v>0.67746062376767213</v>
      </c>
      <c r="AA117" s="105">
        <f t="shared" si="56"/>
        <v>-4.411864207268934E-2</v>
      </c>
      <c r="AB117" s="109">
        <f t="shared" si="60"/>
        <v>107.50135000000002</v>
      </c>
      <c r="AC117" s="109">
        <f t="shared" si="38"/>
        <v>107.72316666666667</v>
      </c>
      <c r="AD117" s="109">
        <f t="shared" si="39"/>
        <v>107.55713333333334</v>
      </c>
      <c r="AE117" s="109">
        <f t="shared" si="61"/>
        <v>107.09206666666667</v>
      </c>
      <c r="AF117" s="109">
        <f t="shared" si="62"/>
        <v>107.63303333333333</v>
      </c>
      <c r="AG117" s="109">
        <f>IFERROR(AC117/'2020'!AF117*100-100,"")</f>
        <v>1.4550695591624816</v>
      </c>
      <c r="AH117" s="109">
        <f t="shared" si="63"/>
        <v>-0.15412964404127649</v>
      </c>
      <c r="AI117" s="109">
        <f t="shared" si="63"/>
        <v>-0.43239035129857939</v>
      </c>
      <c r="AJ117" s="109">
        <f t="shared" si="63"/>
        <v>0.50514168183015329</v>
      </c>
      <c r="AK117" s="109">
        <f>IFERROR(AC117/'2020'!AC117*100-100,"")</f>
        <v>2.2554836987124673</v>
      </c>
      <c r="AL117" s="109">
        <f>IFERROR(AD117/'2020'!AD117*100-100,"")</f>
        <v>1.9802095978614886</v>
      </c>
      <c r="AM117" s="109">
        <f>IFERROR(AE117/'2020'!AE117*100-100,"")</f>
        <v>1.7054735717125737</v>
      </c>
      <c r="AN117" s="109">
        <f>IFERROR(AF117/'2020'!AF117*100-100,"")</f>
        <v>1.3701808218008296</v>
      </c>
    </row>
    <row r="118" spans="1:40" ht="12" customHeight="1" x14ac:dyDescent="0.2">
      <c r="A118" s="3" t="s">
        <v>24</v>
      </c>
      <c r="B118" s="3" t="s">
        <v>301</v>
      </c>
      <c r="C118" s="20">
        <f>IFERROR('2020'!O118,"")</f>
        <v>107.60420000000001</v>
      </c>
      <c r="D118" s="7">
        <v>108.88630000000001</v>
      </c>
      <c r="E118" s="7">
        <v>109.08620000000001</v>
      </c>
      <c r="F118" s="108">
        <v>109.26819999999999</v>
      </c>
      <c r="G118" s="185">
        <v>109.23390000000001</v>
      </c>
      <c r="H118" s="106">
        <v>108.87179999999999</v>
      </c>
      <c r="I118" s="106">
        <v>107.57380000000001</v>
      </c>
      <c r="J118" s="106">
        <v>107.8334</v>
      </c>
      <c r="K118" s="106">
        <v>107.5972</v>
      </c>
      <c r="L118" s="7">
        <v>107.4563</v>
      </c>
      <c r="M118" s="7">
        <v>107.6756</v>
      </c>
      <c r="N118" s="7">
        <v>108.7706</v>
      </c>
      <c r="O118" s="7">
        <v>108.5827</v>
      </c>
      <c r="P118" s="106">
        <f t="shared" si="56"/>
        <v>1.1914962427117075</v>
      </c>
      <c r="Q118" s="106">
        <f t="shared" si="56"/>
        <v>0.18358599750381188</v>
      </c>
      <c r="R118" s="106">
        <f t="shared" si="56"/>
        <v>0.16684053528308596</v>
      </c>
      <c r="S118" s="106">
        <f t="shared" si="57"/>
        <v>-3.1390651625983423E-2</v>
      </c>
      <c r="T118" s="106">
        <f t="shared" si="58"/>
        <v>-0.33149049882867132</v>
      </c>
      <c r="U118" s="106">
        <f t="shared" si="59"/>
        <v>-1.1922279231169028</v>
      </c>
      <c r="V118" s="106">
        <f t="shared" si="56"/>
        <v>0.2413227012525283</v>
      </c>
      <c r="W118" s="106">
        <f t="shared" si="56"/>
        <v>-0.21904159564661541</v>
      </c>
      <c r="X118" s="106">
        <f t="shared" si="56"/>
        <v>-0.13095136304663413</v>
      </c>
      <c r="Y118" s="106">
        <f t="shared" si="56"/>
        <v>0.20408296209714649</v>
      </c>
      <c r="Z118" s="106">
        <f t="shared" si="56"/>
        <v>1.016943485803651</v>
      </c>
      <c r="AA118" s="106">
        <f t="shared" si="56"/>
        <v>-0.17274888618798911</v>
      </c>
      <c r="AB118" s="7">
        <f t="shared" si="60"/>
        <v>108.40300000000001</v>
      </c>
      <c r="AC118" s="7">
        <f t="shared" si="38"/>
        <v>109.08023333333334</v>
      </c>
      <c r="AD118" s="7">
        <f t="shared" si="39"/>
        <v>108.55983333333334</v>
      </c>
      <c r="AE118" s="7">
        <f t="shared" si="61"/>
        <v>107.62896666666666</v>
      </c>
      <c r="AF118" s="7">
        <f t="shared" si="62"/>
        <v>108.34296666666667</v>
      </c>
      <c r="AG118" s="7">
        <f>IFERROR(AC118/'2020'!AF118*100-100,"")</f>
        <v>2.166937246331571</v>
      </c>
      <c r="AH118" s="7">
        <f t="shared" si="63"/>
        <v>-0.47708002091427204</v>
      </c>
      <c r="AI118" s="7">
        <f t="shared" si="63"/>
        <v>-0.85746876914268455</v>
      </c>
      <c r="AJ118" s="7">
        <f t="shared" si="63"/>
        <v>0.66339018399324345</v>
      </c>
      <c r="AK118" s="7">
        <f>IFERROR(AC118/'2020'!AC118*100-100,"")</f>
        <v>2.9314794464228839</v>
      </c>
      <c r="AL118" s="7">
        <f>IFERROR(AD118/'2020'!AD118*100-100,"")</f>
        <v>2.5262328792135378</v>
      </c>
      <c r="AM118" s="7">
        <f>IFERROR(AE118/'2020'!AE118*100-100,"")</f>
        <v>2.1010781602973054</v>
      </c>
      <c r="AN118" s="7">
        <f>IFERROR(AF118/'2020'!AF118*100-100,"")</f>
        <v>1.4763971276927919</v>
      </c>
    </row>
    <row r="119" spans="1:40" ht="12" customHeight="1" x14ac:dyDescent="0.2">
      <c r="A119" s="3" t="s">
        <v>26</v>
      </c>
      <c r="B119" s="3" t="s">
        <v>302</v>
      </c>
      <c r="C119" s="20">
        <f>IFERROR('2020'!O119,"")</f>
        <v>108.1498</v>
      </c>
      <c r="D119" s="7">
        <v>108.378</v>
      </c>
      <c r="E119" s="7">
        <v>108.5603</v>
      </c>
      <c r="F119" s="108">
        <v>108.631</v>
      </c>
      <c r="G119" s="183">
        <v>109.28489999999999</v>
      </c>
      <c r="H119" s="106">
        <v>110.6279</v>
      </c>
      <c r="I119" s="106">
        <v>110.48690000000001</v>
      </c>
      <c r="J119" s="106">
        <v>110.7636</v>
      </c>
      <c r="K119" s="106">
        <v>110.57</v>
      </c>
      <c r="L119" s="7">
        <v>110.57769999999999</v>
      </c>
      <c r="M119" s="7">
        <v>110.63509999999999</v>
      </c>
      <c r="N119" s="7">
        <v>110.79559999999999</v>
      </c>
      <c r="O119" s="7">
        <v>110.896</v>
      </c>
      <c r="P119" s="106">
        <f t="shared" si="56"/>
        <v>0.21100362645145765</v>
      </c>
      <c r="Q119" s="106">
        <f t="shared" si="56"/>
        <v>0.16820756980197871</v>
      </c>
      <c r="R119" s="106">
        <f t="shared" si="56"/>
        <v>6.5125096375012959E-2</v>
      </c>
      <c r="S119" s="106">
        <f t="shared" si="57"/>
        <v>0.60194603750309739</v>
      </c>
      <c r="T119" s="106">
        <f t="shared" si="58"/>
        <v>1.2288980453841276</v>
      </c>
      <c r="U119" s="106">
        <f t="shared" si="59"/>
        <v>-0.12745428594413966</v>
      </c>
      <c r="V119" s="106">
        <f t="shared" si="56"/>
        <v>0.25043692962694308</v>
      </c>
      <c r="W119" s="106">
        <f t="shared" si="56"/>
        <v>-0.17478666276646493</v>
      </c>
      <c r="X119" s="106">
        <f t="shared" si="56"/>
        <v>6.9639142624424721E-3</v>
      </c>
      <c r="Y119" s="106">
        <f t="shared" si="56"/>
        <v>5.1909200498840846E-2</v>
      </c>
      <c r="Z119" s="106">
        <f t="shared" si="56"/>
        <v>0.14507150081664122</v>
      </c>
      <c r="AA119" s="106">
        <f t="shared" si="56"/>
        <v>9.0617316933162328E-2</v>
      </c>
      <c r="AB119" s="7">
        <f t="shared" si="60"/>
        <v>110.01724999999999</v>
      </c>
      <c r="AC119" s="7">
        <f t="shared" si="38"/>
        <v>108.5231</v>
      </c>
      <c r="AD119" s="7">
        <f t="shared" si="39"/>
        <v>110.13323333333334</v>
      </c>
      <c r="AE119" s="7">
        <f t="shared" si="61"/>
        <v>110.63709999999999</v>
      </c>
      <c r="AF119" s="7">
        <f t="shared" si="62"/>
        <v>110.77556666666668</v>
      </c>
      <c r="AG119" s="7">
        <f>IFERROR(AC119/'2020'!AF119*100-100,"")</f>
        <v>0.24781033641299643</v>
      </c>
      <c r="AH119" s="7">
        <f t="shared" si="63"/>
        <v>1.4836779757796563</v>
      </c>
      <c r="AI119" s="7">
        <f t="shared" si="63"/>
        <v>0.45750646868019373</v>
      </c>
      <c r="AJ119" s="7">
        <f t="shared" si="63"/>
        <v>0.12515391913443352</v>
      </c>
      <c r="AK119" s="7">
        <f>IFERROR(AC119/'2020'!AC119*100-100,"")</f>
        <v>1.3448277359124177</v>
      </c>
      <c r="AL119" s="7">
        <f>IFERROR(AD119/'2020'!AD119*100-100,"")</f>
        <v>1.8075791867403552</v>
      </c>
      <c r="AM119" s="7">
        <f>IFERROR(AE119/'2020'!AE119*100-100,"")</f>
        <v>2.1521075887599039</v>
      </c>
      <c r="AN119" s="7">
        <f>IFERROR(AF119/'2020'!AF119*100-100,"")</f>
        <v>2.3285180492325992</v>
      </c>
    </row>
    <row r="120" spans="1:40" ht="12" customHeight="1" x14ac:dyDescent="0.2">
      <c r="A120" s="3" t="s">
        <v>27</v>
      </c>
      <c r="B120" s="3" t="s">
        <v>303</v>
      </c>
      <c r="C120" s="20">
        <f>IFERROR('2020'!O120,"")</f>
        <v>104.36620000000001</v>
      </c>
      <c r="D120" s="7">
        <v>104.5252</v>
      </c>
      <c r="E120" s="7">
        <v>104.74</v>
      </c>
      <c r="F120" s="108">
        <v>105.0438</v>
      </c>
      <c r="G120" s="183">
        <v>105.08150000000001</v>
      </c>
      <c r="H120" s="106">
        <v>105.2775</v>
      </c>
      <c r="I120" s="106">
        <v>105.1782</v>
      </c>
      <c r="J120" s="106">
        <v>105.13290000000001</v>
      </c>
      <c r="K120" s="106">
        <v>105.1324</v>
      </c>
      <c r="L120" s="7">
        <v>104.9897</v>
      </c>
      <c r="M120" s="7">
        <v>105.00020000000001</v>
      </c>
      <c r="N120" s="7">
        <v>105.1048</v>
      </c>
      <c r="O120" s="7">
        <v>105.27979999999999</v>
      </c>
      <c r="P120" s="106">
        <f t="shared" si="56"/>
        <v>0.15234817402567558</v>
      </c>
      <c r="Q120" s="106">
        <f t="shared" si="56"/>
        <v>0.20550068308887148</v>
      </c>
      <c r="R120" s="106">
        <f t="shared" si="56"/>
        <v>0.29005155623448786</v>
      </c>
      <c r="S120" s="106">
        <f t="shared" si="57"/>
        <v>3.5889790734927374E-2</v>
      </c>
      <c r="T120" s="106">
        <f t="shared" si="58"/>
        <v>0.18652189015193699</v>
      </c>
      <c r="U120" s="106">
        <f t="shared" si="59"/>
        <v>-9.4322148607247414E-2</v>
      </c>
      <c r="V120" s="106">
        <f t="shared" si="56"/>
        <v>-4.3069761604584755E-2</v>
      </c>
      <c r="W120" s="106">
        <f t="shared" si="56"/>
        <v>-4.755885170197871E-4</v>
      </c>
      <c r="X120" s="106">
        <f t="shared" si="56"/>
        <v>-0.1357336082882199</v>
      </c>
      <c r="Y120" s="106">
        <f t="shared" si="56"/>
        <v>1.0000981048619906E-2</v>
      </c>
      <c r="Z120" s="106">
        <f t="shared" si="56"/>
        <v>9.9618857868847499E-2</v>
      </c>
      <c r="AA120" s="106">
        <f t="shared" si="56"/>
        <v>0.16650048332711265</v>
      </c>
      <c r="AB120" s="7">
        <f t="shared" si="60"/>
        <v>105.04050000000001</v>
      </c>
      <c r="AC120" s="7">
        <f t="shared" si="38"/>
        <v>104.76966666666665</v>
      </c>
      <c r="AD120" s="7">
        <f t="shared" si="39"/>
        <v>105.17906666666666</v>
      </c>
      <c r="AE120" s="7">
        <f t="shared" si="61"/>
        <v>105.08499999999999</v>
      </c>
      <c r="AF120" s="7">
        <f t="shared" si="62"/>
        <v>105.12826666666668</v>
      </c>
      <c r="AG120" s="7">
        <f>IFERROR(AC120/'2020'!AF120*100-100,"")</f>
        <v>0.49105885384643955</v>
      </c>
      <c r="AH120" s="7">
        <f t="shared" si="63"/>
        <v>0.39076195718226359</v>
      </c>
      <c r="AI120" s="7">
        <f t="shared" si="63"/>
        <v>-8.9434779797741726E-2</v>
      </c>
      <c r="AJ120" s="7">
        <f t="shared" si="63"/>
        <v>4.1173018667436168E-2</v>
      </c>
      <c r="AK120" s="7">
        <f>IFERROR(AC120/'2020'!AC120*100-100,"")</f>
        <v>1.128988427186826</v>
      </c>
      <c r="AL120" s="7">
        <f>IFERROR(AD120/'2020'!AD120*100-100,"")</f>
        <v>1.3292964818633664</v>
      </c>
      <c r="AM120" s="7">
        <f>IFERROR(AE120/'2020'!AE120*100-100,"")</f>
        <v>1.0503621888843924</v>
      </c>
      <c r="AN120" s="7">
        <f>IFERROR(AF120/'2020'!AF120*100-100,"")</f>
        <v>0.83501426433412007</v>
      </c>
    </row>
    <row r="121" spans="1:40" ht="12" customHeight="1" x14ac:dyDescent="0.2">
      <c r="A121" s="3" t="s">
        <v>29</v>
      </c>
      <c r="B121" s="3" t="s">
        <v>304</v>
      </c>
      <c r="C121" s="20">
        <f>IFERROR('2020'!O121,"")</f>
        <v>110.4331</v>
      </c>
      <c r="D121" s="7">
        <v>110.6234</v>
      </c>
      <c r="E121" s="7">
        <v>110.6819</v>
      </c>
      <c r="F121" s="108">
        <v>110.52030000000001</v>
      </c>
      <c r="G121" s="185">
        <v>110.5958</v>
      </c>
      <c r="H121" s="106">
        <v>111.06140000000001</v>
      </c>
      <c r="I121" s="106">
        <v>111.0129</v>
      </c>
      <c r="J121" s="106">
        <v>111.291</v>
      </c>
      <c r="K121" s="106">
        <v>111.3638</v>
      </c>
      <c r="L121" s="7">
        <v>111.50749999999999</v>
      </c>
      <c r="M121" s="7">
        <v>111.7838</v>
      </c>
      <c r="N121" s="7">
        <v>111.8672</v>
      </c>
      <c r="O121" s="7">
        <v>112.13160000000001</v>
      </c>
      <c r="P121" s="106">
        <f t="shared" si="56"/>
        <v>0.17232152316653071</v>
      </c>
      <c r="Q121" s="106">
        <f t="shared" si="56"/>
        <v>5.2882120780964215E-2</v>
      </c>
      <c r="R121" s="106">
        <f t="shared" si="56"/>
        <v>-0.14600399884714932</v>
      </c>
      <c r="S121" s="106">
        <f t="shared" si="57"/>
        <v>6.8313242001693197E-2</v>
      </c>
      <c r="T121" s="106">
        <f t="shared" si="58"/>
        <v>0.42099247891873404</v>
      </c>
      <c r="U121" s="106">
        <f t="shared" si="59"/>
        <v>-4.3669537751185317E-2</v>
      </c>
      <c r="V121" s="106">
        <f t="shared" si="56"/>
        <v>0.25051142705036966</v>
      </c>
      <c r="W121" s="106">
        <f t="shared" si="56"/>
        <v>6.5414094580873439E-2</v>
      </c>
      <c r="X121" s="106">
        <f t="shared" si="56"/>
        <v>0.12903654508914997</v>
      </c>
      <c r="Y121" s="106">
        <f t="shared" si="56"/>
        <v>0.24778602336166955</v>
      </c>
      <c r="Z121" s="106">
        <f t="shared" si="56"/>
        <v>7.4608306391439783E-2</v>
      </c>
      <c r="AA121" s="106">
        <f t="shared" si="56"/>
        <v>0.23635167412790281</v>
      </c>
      <c r="AB121" s="7">
        <f t="shared" si="60"/>
        <v>111.20338333333331</v>
      </c>
      <c r="AC121" s="7">
        <f t="shared" si="38"/>
        <v>110.60853333333334</v>
      </c>
      <c r="AD121" s="7">
        <f t="shared" si="39"/>
        <v>110.89003333333334</v>
      </c>
      <c r="AE121" s="7">
        <f t="shared" si="61"/>
        <v>111.38743333333332</v>
      </c>
      <c r="AF121" s="7">
        <f t="shared" si="62"/>
        <v>111.92753333333333</v>
      </c>
      <c r="AG121" s="7">
        <f>IFERROR(AC121/'2020'!AF121*100-100,"")</f>
        <v>0.32510930451157094</v>
      </c>
      <c r="AH121" s="7">
        <f t="shared" si="63"/>
        <v>0.25450115964528663</v>
      </c>
      <c r="AI121" s="7">
        <f t="shared" si="63"/>
        <v>0.44855248487915844</v>
      </c>
      <c r="AJ121" s="7">
        <f t="shared" si="63"/>
        <v>0.48488414162819993</v>
      </c>
      <c r="AK121" s="7">
        <f>IFERROR(AC121/'2020'!AC121*100-100,"")</f>
        <v>1.812871353998105</v>
      </c>
      <c r="AL121" s="7">
        <f>IFERROR(AD121/'2020'!AD121*100-100,"")</f>
        <v>1.573414990188283</v>
      </c>
      <c r="AM121" s="7">
        <f>IFERROR(AE121/'2020'!AE121*100-100,"")</f>
        <v>1.539583026938061</v>
      </c>
      <c r="AN121" s="7">
        <f>IFERROR(AF121/'2020'!AF121*100-100,"")</f>
        <v>1.5214801014541592</v>
      </c>
    </row>
    <row r="122" spans="1:40" ht="12" customHeight="1" x14ac:dyDescent="0.2">
      <c r="A122" s="3" t="s">
        <v>31</v>
      </c>
      <c r="B122" s="3" t="s">
        <v>32</v>
      </c>
      <c r="C122" s="20">
        <f>IFERROR('2020'!O122,"")</f>
        <v>108.9987</v>
      </c>
      <c r="D122" s="7">
        <v>109.072</v>
      </c>
      <c r="E122" s="7">
        <v>109.1322</v>
      </c>
      <c r="F122" s="108">
        <v>109.15989999999999</v>
      </c>
      <c r="G122" s="185">
        <v>109.15989999999999</v>
      </c>
      <c r="H122" s="106">
        <v>109.08029999999999</v>
      </c>
      <c r="I122" s="106">
        <v>109.10129999999999</v>
      </c>
      <c r="J122" s="106">
        <v>109.17570000000001</v>
      </c>
      <c r="K122" s="106">
        <v>109.36539999999999</v>
      </c>
      <c r="L122" s="7">
        <v>109.3921</v>
      </c>
      <c r="M122" s="7">
        <v>110.0802</v>
      </c>
      <c r="N122" s="7">
        <v>110.194</v>
      </c>
      <c r="O122" s="7">
        <v>110.9032</v>
      </c>
      <c r="P122" s="106">
        <f t="shared" si="56"/>
        <v>6.7248508468438217E-2</v>
      </c>
      <c r="Q122" s="106">
        <f t="shared" si="56"/>
        <v>5.5192900102667863E-2</v>
      </c>
      <c r="R122" s="106">
        <f t="shared" si="56"/>
        <v>2.5382059557117032E-2</v>
      </c>
      <c r="S122" s="106">
        <f t="shared" si="57"/>
        <v>0</v>
      </c>
      <c r="T122" s="106">
        <f t="shared" si="58"/>
        <v>-7.2920550495197745E-2</v>
      </c>
      <c r="U122" s="106">
        <f t="shared" si="59"/>
        <v>1.9251872244581136E-2</v>
      </c>
      <c r="V122" s="106">
        <f t="shared" si="56"/>
        <v>6.8193504568696994E-2</v>
      </c>
      <c r="W122" s="106">
        <f t="shared" si="56"/>
        <v>0.17375661433815992</v>
      </c>
      <c r="X122" s="106">
        <f t="shared" si="56"/>
        <v>2.4413571385480282E-2</v>
      </c>
      <c r="Y122" s="106">
        <f t="shared" si="56"/>
        <v>0.62902165695695089</v>
      </c>
      <c r="Z122" s="106">
        <f t="shared" si="56"/>
        <v>0.10337917263957763</v>
      </c>
      <c r="AA122" s="106">
        <f t="shared" si="56"/>
        <v>0.64359221010217027</v>
      </c>
      <c r="AB122" s="7">
        <f t="shared" si="60"/>
        <v>109.48468333333334</v>
      </c>
      <c r="AC122" s="7">
        <f t="shared" si="38"/>
        <v>109.12136666666667</v>
      </c>
      <c r="AD122" s="7">
        <f t="shared" si="39"/>
        <v>109.11383333333333</v>
      </c>
      <c r="AE122" s="7">
        <f t="shared" si="61"/>
        <v>109.31106666666666</v>
      </c>
      <c r="AF122" s="7">
        <f t="shared" si="62"/>
        <v>110.39246666666668</v>
      </c>
      <c r="AG122" s="7">
        <f>IFERROR(AC122/'2020'!AF122*100-100,"")</f>
        <v>0.13373020084918608</v>
      </c>
      <c r="AH122" s="7">
        <f t="shared" si="63"/>
        <v>-6.9036281009573486E-3</v>
      </c>
      <c r="AI122" s="7">
        <f t="shared" si="63"/>
        <v>0.18075923767686675</v>
      </c>
      <c r="AJ122" s="7">
        <f t="shared" si="63"/>
        <v>0.98928684256429733</v>
      </c>
      <c r="AK122" s="7">
        <f>IFERROR(AC122/'2020'!AC122*100-100,"")</f>
        <v>1.5832041178847476</v>
      </c>
      <c r="AL122" s="7">
        <f>IFERROR(AD122/'2020'!AD122*100-100,"")</f>
        <v>1.0868313188013019</v>
      </c>
      <c r="AM122" s="7">
        <f>IFERROR(AE122/'2020'!AE122*100-100,"")</f>
        <v>0.46966882985977065</v>
      </c>
      <c r="AN122" s="7">
        <f>IFERROR(AF122/'2020'!AF122*100-100,"")</f>
        <v>1.3001377372128218</v>
      </c>
    </row>
    <row r="123" spans="1:40" ht="12" customHeight="1" x14ac:dyDescent="0.2">
      <c r="A123" s="3" t="s">
        <v>33</v>
      </c>
      <c r="B123" s="3" t="s">
        <v>43</v>
      </c>
      <c r="C123" s="20">
        <f>IFERROR('2020'!O123,"")</f>
        <v>102.76439999999999</v>
      </c>
      <c r="D123" s="7">
        <v>102.89960000000001</v>
      </c>
      <c r="E123" s="7">
        <v>103.13420000000001</v>
      </c>
      <c r="F123" s="108">
        <v>103.2037</v>
      </c>
      <c r="G123" s="183">
        <v>103.205</v>
      </c>
      <c r="H123" s="106">
        <v>102.87390000000001</v>
      </c>
      <c r="I123" s="106">
        <v>102.8776</v>
      </c>
      <c r="J123" s="106">
        <v>103.09869999999999</v>
      </c>
      <c r="K123" s="106">
        <v>103.1285</v>
      </c>
      <c r="L123" s="7">
        <v>103.23609999999999</v>
      </c>
      <c r="M123" s="7">
        <v>103.24890000000001</v>
      </c>
      <c r="N123" s="7">
        <v>103.4744</v>
      </c>
      <c r="O123" s="7">
        <v>103.7478</v>
      </c>
      <c r="P123" s="106">
        <f t="shared" si="56"/>
        <v>0.13156307047967175</v>
      </c>
      <c r="Q123" s="106">
        <f t="shared" si="56"/>
        <v>0.22798922444791003</v>
      </c>
      <c r="R123" s="106">
        <f t="shared" si="56"/>
        <v>6.7387927573975048E-2</v>
      </c>
      <c r="S123" s="106">
        <f t="shared" si="57"/>
        <v>1.2596447608075323E-3</v>
      </c>
      <c r="T123" s="106">
        <f t="shared" si="58"/>
        <v>-0.32081778983575759</v>
      </c>
      <c r="U123" s="106">
        <f t="shared" si="59"/>
        <v>3.5966362702311017E-3</v>
      </c>
      <c r="V123" s="106">
        <f t="shared" si="56"/>
        <v>0.21491558901063001</v>
      </c>
      <c r="W123" s="106">
        <f t="shared" si="56"/>
        <v>2.8904341179853077E-2</v>
      </c>
      <c r="X123" s="106">
        <f t="shared" si="56"/>
        <v>0.104335852843775</v>
      </c>
      <c r="Y123" s="106">
        <f t="shared" si="56"/>
        <v>1.2398763610804053E-2</v>
      </c>
      <c r="Z123" s="106">
        <f t="shared" si="56"/>
        <v>0.21840426387109346</v>
      </c>
      <c r="AA123" s="106">
        <f t="shared" si="56"/>
        <v>0.26421994232389068</v>
      </c>
      <c r="AB123" s="7">
        <f t="shared" si="60"/>
        <v>103.17736666666669</v>
      </c>
      <c r="AC123" s="7">
        <f t="shared" si="38"/>
        <v>103.07916666666667</v>
      </c>
      <c r="AD123" s="7">
        <f t="shared" si="39"/>
        <v>102.9855</v>
      </c>
      <c r="AE123" s="7">
        <f t="shared" si="61"/>
        <v>103.15443333333333</v>
      </c>
      <c r="AF123" s="7">
        <f t="shared" si="62"/>
        <v>103.49036666666666</v>
      </c>
      <c r="AG123" s="7">
        <f>IFERROR(AC123/'2020'!AF123*100-100,"")</f>
        <v>0.31609362262301488</v>
      </c>
      <c r="AH123" s="7">
        <f t="shared" si="63"/>
        <v>-9.0868668903340222E-2</v>
      </c>
      <c r="AI123" s="7">
        <f t="shared" si="63"/>
        <v>0.16403603743569306</v>
      </c>
      <c r="AJ123" s="7">
        <f t="shared" si="63"/>
        <v>0.32566058721663182</v>
      </c>
      <c r="AK123" s="7">
        <f>IFERROR(AC123/'2020'!AC123*100-100,"")</f>
        <v>0.60479168020263785</v>
      </c>
      <c r="AL123" s="7">
        <f>IFERROR(AD123/'2020'!AD123*100-100,"")</f>
        <v>0.4475585043105923</v>
      </c>
      <c r="AM123" s="7">
        <f>IFERROR(AE123/'2020'!AE123*100-100,"")</f>
        <v>0.38833320033137397</v>
      </c>
      <c r="AN123" s="7">
        <f>IFERROR(AF123/'2020'!AF123*100-100,"")</f>
        <v>0.71627126308662525</v>
      </c>
    </row>
    <row r="124" spans="1:40" ht="12" customHeight="1" x14ac:dyDescent="0.2">
      <c r="A124" s="3" t="s">
        <v>34</v>
      </c>
      <c r="B124" s="3" t="s">
        <v>305</v>
      </c>
      <c r="C124" s="20">
        <f>IFERROR('2020'!O124,"")</f>
        <v>107.02070000000001</v>
      </c>
      <c r="D124" s="7">
        <v>106.99850000000001</v>
      </c>
      <c r="E124" s="7">
        <v>106.999</v>
      </c>
      <c r="F124" s="108">
        <v>106.999</v>
      </c>
      <c r="G124" s="183">
        <v>106.999</v>
      </c>
      <c r="H124" s="106">
        <v>107.0128</v>
      </c>
      <c r="I124" s="106">
        <v>107.0099</v>
      </c>
      <c r="J124" s="106">
        <v>107.11669999999999</v>
      </c>
      <c r="K124" s="106">
        <v>107.124</v>
      </c>
      <c r="L124" s="7">
        <v>107.1464</v>
      </c>
      <c r="M124" s="7">
        <v>107.169</v>
      </c>
      <c r="N124" s="7">
        <v>107.16289999999999</v>
      </c>
      <c r="O124" s="7">
        <v>107.26519999999999</v>
      </c>
      <c r="P124" s="106">
        <f t="shared" si="56"/>
        <v>-2.0743650527421664E-2</v>
      </c>
      <c r="Q124" s="106">
        <f t="shared" si="56"/>
        <v>4.6729627050012823E-4</v>
      </c>
      <c r="R124" s="106">
        <f t="shared" si="56"/>
        <v>0</v>
      </c>
      <c r="S124" s="106">
        <f t="shared" si="57"/>
        <v>0</v>
      </c>
      <c r="T124" s="106">
        <f t="shared" si="58"/>
        <v>1.2897316797364056E-2</v>
      </c>
      <c r="U124" s="106">
        <f t="shared" si="59"/>
        <v>-2.7099561921488657E-3</v>
      </c>
      <c r="V124" s="106">
        <f t="shared" si="56"/>
        <v>9.9803849924157362E-2</v>
      </c>
      <c r="W124" s="106">
        <f t="shared" si="56"/>
        <v>6.8149971012871902E-3</v>
      </c>
      <c r="X124" s="106">
        <f t="shared" si="56"/>
        <v>2.0910346887717424E-2</v>
      </c>
      <c r="Y124" s="106">
        <f t="shared" si="56"/>
        <v>2.1092635870175513E-2</v>
      </c>
      <c r="Z124" s="106">
        <f t="shared" si="56"/>
        <v>-5.6919444988778878E-3</v>
      </c>
      <c r="AA124" s="106">
        <f t="shared" si="56"/>
        <v>9.5462142215254175E-2</v>
      </c>
      <c r="AB124" s="7">
        <f t="shared" si="60"/>
        <v>107.08353333333334</v>
      </c>
      <c r="AC124" s="7">
        <f t="shared" si="38"/>
        <v>106.99883333333332</v>
      </c>
      <c r="AD124" s="7">
        <f t="shared" si="39"/>
        <v>107.00723333333333</v>
      </c>
      <c r="AE124" s="7">
        <f t="shared" si="61"/>
        <v>107.12903333333334</v>
      </c>
      <c r="AF124" s="7">
        <f t="shared" si="62"/>
        <v>107.19903333333332</v>
      </c>
      <c r="AG124" s="7">
        <f>IFERROR(AC124/'2020'!AF124*100-100,"")</f>
        <v>-2.4698217679457457E-2</v>
      </c>
      <c r="AH124" s="7">
        <f t="shared" si="63"/>
        <v>7.8505528876604558E-3</v>
      </c>
      <c r="AI124" s="7">
        <f t="shared" si="63"/>
        <v>0.11382408105123432</v>
      </c>
      <c r="AJ124" s="7">
        <f t="shared" si="63"/>
        <v>6.5341763872893921E-2</v>
      </c>
      <c r="AK124" s="7">
        <f>IFERROR(AC124/'2020'!AC124*100-100,"")</f>
        <v>1.9521308947801685E-2</v>
      </c>
      <c r="AL124" s="7">
        <f>IFERROR(AD124/'2020'!AD124*100-100,"")</f>
        <v>-5.3301302737395417E-2</v>
      </c>
      <c r="AM124" s="7">
        <f>IFERROR(AE124/'2020'!AE124*100-100,"")</f>
        <v>7.4451654688800772E-2</v>
      </c>
      <c r="AN124" s="7">
        <f>IFERROR(AF124/'2020'!AF124*100-100,"")</f>
        <v>0.1623604145812152</v>
      </c>
    </row>
    <row r="125" spans="1:40" ht="12" customHeight="1" x14ac:dyDescent="0.2">
      <c r="A125" s="3"/>
      <c r="B125" s="3" t="s">
        <v>306</v>
      </c>
      <c r="C125" s="20">
        <f>IFERROR('2020'!O125,"")</f>
        <v>106.45399999999999</v>
      </c>
      <c r="D125" s="7">
        <v>106.45399999999999</v>
      </c>
      <c r="E125" s="7">
        <v>106.45399999999999</v>
      </c>
      <c r="F125" s="108">
        <v>106.45399999999999</v>
      </c>
      <c r="G125" s="183">
        <v>106.45399999999999</v>
      </c>
      <c r="H125" s="106">
        <v>106.60720000000001</v>
      </c>
      <c r="I125" s="106">
        <v>106.60720000000001</v>
      </c>
      <c r="J125" s="106">
        <v>106.7719</v>
      </c>
      <c r="K125" s="106">
        <v>106.7719</v>
      </c>
      <c r="L125" s="7">
        <v>106.7719</v>
      </c>
      <c r="M125" s="7">
        <v>106.66249999999999</v>
      </c>
      <c r="N125" s="7">
        <v>106.7719</v>
      </c>
      <c r="O125" s="7">
        <v>106.59990000000001</v>
      </c>
      <c r="P125" s="106">
        <f t="shared" si="56"/>
        <v>0</v>
      </c>
      <c r="Q125" s="106">
        <f t="shared" si="56"/>
        <v>0</v>
      </c>
      <c r="R125" s="106">
        <f t="shared" si="56"/>
        <v>0</v>
      </c>
      <c r="S125" s="106">
        <f t="shared" si="57"/>
        <v>0</v>
      </c>
      <c r="T125" s="106">
        <f t="shared" si="58"/>
        <v>0.14391192439929057</v>
      </c>
      <c r="U125" s="106">
        <f t="shared" si="59"/>
        <v>0</v>
      </c>
      <c r="V125" s="106">
        <f t="shared" si="56"/>
        <v>0.15449237950156203</v>
      </c>
      <c r="W125" s="106">
        <f t="shared" si="56"/>
        <v>0</v>
      </c>
      <c r="X125" s="106">
        <f t="shared" si="56"/>
        <v>0</v>
      </c>
      <c r="Y125" s="106">
        <f t="shared" si="56"/>
        <v>-0.10246141540987708</v>
      </c>
      <c r="Z125" s="106">
        <f t="shared" si="56"/>
        <v>0.10256650650417498</v>
      </c>
      <c r="AA125" s="106">
        <f t="shared" si="56"/>
        <v>-0.16109107358771269</v>
      </c>
      <c r="AB125" s="7">
        <f t="shared" si="60"/>
        <v>106.61503333333332</v>
      </c>
      <c r="AC125" s="7">
        <f t="shared" si="38"/>
        <v>106.45399999999999</v>
      </c>
      <c r="AD125" s="7">
        <f t="shared" si="39"/>
        <v>106.55613333333334</v>
      </c>
      <c r="AE125" s="7">
        <f t="shared" si="61"/>
        <v>106.7719</v>
      </c>
      <c r="AF125" s="7">
        <f t="shared" si="62"/>
        <v>106.67809999999999</v>
      </c>
      <c r="AG125" s="7">
        <f>IFERROR(AC125/'2020'!AF125*100-100,"")</f>
        <v>-0.16536882875730896</v>
      </c>
      <c r="AH125" s="7">
        <f t="shared" si="63"/>
        <v>9.5941282932869854E-2</v>
      </c>
      <c r="AI125" s="7">
        <f t="shared" si="63"/>
        <v>0.20249108138308713</v>
      </c>
      <c r="AJ125" s="7">
        <f t="shared" si="63"/>
        <v>-8.7850829665867991E-2</v>
      </c>
      <c r="AK125" s="7">
        <f>IFERROR(AC125/'2020'!AC125*100-100,"")</f>
        <v>1.8397805865693044</v>
      </c>
      <c r="AL125" s="7">
        <f>IFERROR(AD125/'2020'!AD125*100-100,"")</f>
        <v>1.3435610518199894</v>
      </c>
      <c r="AM125" s="7">
        <f>IFERROR(AE125/'2020'!AE125*100-100,"")</f>
        <v>0.18186981561561311</v>
      </c>
      <c r="AN125" s="7">
        <f>IFERROR(AF125/'2020'!AF125*100-100,"")</f>
        <v>4.4796508810790669E-2</v>
      </c>
    </row>
    <row r="126" spans="1:40" ht="12" customHeight="1" x14ac:dyDescent="0.2">
      <c r="A126" s="3"/>
      <c r="B126" s="3" t="s">
        <v>307</v>
      </c>
      <c r="C126" s="20">
        <f>IFERROR('2020'!O126,"")</f>
        <v>100</v>
      </c>
      <c r="D126" s="7">
        <v>100</v>
      </c>
      <c r="E126" s="7">
        <v>100</v>
      </c>
      <c r="F126" s="108">
        <v>100</v>
      </c>
      <c r="G126" s="183">
        <v>100</v>
      </c>
      <c r="H126" s="106">
        <v>100</v>
      </c>
      <c r="I126" s="106">
        <v>100</v>
      </c>
      <c r="J126" s="106">
        <v>100</v>
      </c>
      <c r="K126" s="106">
        <v>100</v>
      </c>
      <c r="L126" s="7">
        <v>100</v>
      </c>
      <c r="M126" s="7">
        <v>100</v>
      </c>
      <c r="N126" s="7">
        <v>100</v>
      </c>
      <c r="O126" s="7">
        <v>100</v>
      </c>
      <c r="P126" s="106">
        <f t="shared" si="56"/>
        <v>0</v>
      </c>
      <c r="Q126" s="106">
        <f t="shared" si="56"/>
        <v>0</v>
      </c>
      <c r="R126" s="106">
        <f t="shared" si="56"/>
        <v>0</v>
      </c>
      <c r="S126" s="106">
        <f t="shared" si="57"/>
        <v>0</v>
      </c>
      <c r="T126" s="106">
        <f t="shared" si="58"/>
        <v>0</v>
      </c>
      <c r="U126" s="106">
        <f t="shared" si="59"/>
        <v>0</v>
      </c>
      <c r="V126" s="106">
        <f t="shared" si="56"/>
        <v>0</v>
      </c>
      <c r="W126" s="106">
        <f t="shared" si="56"/>
        <v>0</v>
      </c>
      <c r="X126" s="106">
        <f t="shared" si="56"/>
        <v>0</v>
      </c>
      <c r="Y126" s="106">
        <f t="shared" si="56"/>
        <v>0</v>
      </c>
      <c r="Z126" s="106">
        <f t="shared" si="56"/>
        <v>0</v>
      </c>
      <c r="AA126" s="106">
        <f t="shared" si="56"/>
        <v>0</v>
      </c>
      <c r="AB126" s="7">
        <f t="shared" si="60"/>
        <v>100</v>
      </c>
      <c r="AC126" s="7">
        <f t="shared" si="38"/>
        <v>100</v>
      </c>
      <c r="AD126" s="7">
        <f t="shared" si="39"/>
        <v>100</v>
      </c>
      <c r="AE126" s="7">
        <f t="shared" si="61"/>
        <v>100</v>
      </c>
      <c r="AF126" s="7">
        <f t="shared" si="62"/>
        <v>100</v>
      </c>
      <c r="AG126" s="7">
        <f>IFERROR(AC126/'2020'!AF126*100-100,"")</f>
        <v>0</v>
      </c>
      <c r="AH126" s="7">
        <f t="shared" si="63"/>
        <v>0</v>
      </c>
      <c r="AI126" s="7">
        <f t="shared" si="63"/>
        <v>0</v>
      </c>
      <c r="AJ126" s="7">
        <f t="shared" si="63"/>
        <v>0</v>
      </c>
      <c r="AK126" s="7">
        <f>IFERROR(AC126/'2020'!AC126*100-100,"")</f>
        <v>0</v>
      </c>
      <c r="AL126" s="7">
        <f>IFERROR(AD126/'2020'!AD126*100-100,"")</f>
        <v>0</v>
      </c>
      <c r="AM126" s="7">
        <f>IFERROR(AE126/'2020'!AE126*100-100,"")</f>
        <v>0</v>
      </c>
      <c r="AN126" s="7">
        <f>IFERROR(AF126/'2020'!AF126*100-100,"")</f>
        <v>0</v>
      </c>
    </row>
    <row r="127" spans="1:40" ht="12" customHeight="1" x14ac:dyDescent="0.2">
      <c r="A127" s="3"/>
      <c r="B127" s="3" t="s">
        <v>308</v>
      </c>
      <c r="C127" s="20">
        <f>IFERROR('2020'!O127,"")</f>
        <v>103.202</v>
      </c>
      <c r="D127" s="7">
        <v>103.5288</v>
      </c>
      <c r="E127" s="7">
        <v>103.6425</v>
      </c>
      <c r="F127" s="108">
        <v>103.6641</v>
      </c>
      <c r="G127" s="183">
        <v>103.6641</v>
      </c>
      <c r="H127" s="106">
        <v>103.97799999999999</v>
      </c>
      <c r="I127" s="106">
        <v>103.97799999999999</v>
      </c>
      <c r="J127" s="106">
        <v>104.0677</v>
      </c>
      <c r="K127" s="106">
        <v>104.27290000000001</v>
      </c>
      <c r="L127" s="7">
        <v>104.27290000000001</v>
      </c>
      <c r="M127" s="7">
        <v>104.3467</v>
      </c>
      <c r="N127" s="7">
        <v>104.48909999999999</v>
      </c>
      <c r="O127" s="7">
        <v>104.53489999999999</v>
      </c>
      <c r="P127" s="106">
        <f t="shared" si="56"/>
        <v>0.31666052983470649</v>
      </c>
      <c r="Q127" s="106">
        <f t="shared" si="56"/>
        <v>0.1098245125993742</v>
      </c>
      <c r="R127" s="106">
        <f t="shared" si="56"/>
        <v>2.0840871264212524E-2</v>
      </c>
      <c r="S127" s="106">
        <f t="shared" si="57"/>
        <v>0</v>
      </c>
      <c r="T127" s="106">
        <f t="shared" si="58"/>
        <v>0.30280492475213805</v>
      </c>
      <c r="U127" s="106">
        <f t="shared" si="59"/>
        <v>0</v>
      </c>
      <c r="V127" s="106">
        <f t="shared" si="56"/>
        <v>8.6268249052693591E-2</v>
      </c>
      <c r="W127" s="106">
        <f t="shared" si="56"/>
        <v>0.19717933614369088</v>
      </c>
      <c r="X127" s="106">
        <f t="shared" si="56"/>
        <v>0</v>
      </c>
      <c r="Y127" s="106">
        <f t="shared" si="56"/>
        <v>7.0775819987730415E-2</v>
      </c>
      <c r="Z127" s="106">
        <f t="shared" si="56"/>
        <v>0.13646813938532887</v>
      </c>
      <c r="AA127" s="106">
        <f t="shared" si="56"/>
        <v>4.3832323180126309E-2</v>
      </c>
      <c r="AB127" s="7">
        <f t="shared" si="60"/>
        <v>104.03664166666665</v>
      </c>
      <c r="AC127" s="7">
        <f t="shared" si="38"/>
        <v>103.6118</v>
      </c>
      <c r="AD127" s="7">
        <f t="shared" si="39"/>
        <v>103.87336666666666</v>
      </c>
      <c r="AE127" s="7">
        <f t="shared" si="61"/>
        <v>104.2045</v>
      </c>
      <c r="AF127" s="7">
        <f t="shared" si="62"/>
        <v>104.4569</v>
      </c>
      <c r="AG127" s="7">
        <f>IFERROR(AC127/'2020'!AF127*100-100,"")</f>
        <v>0.46259891190840108</v>
      </c>
      <c r="AH127" s="7">
        <f t="shared" si="63"/>
        <v>0.25244872366529592</v>
      </c>
      <c r="AI127" s="7">
        <f t="shared" si="63"/>
        <v>0.31878559823323371</v>
      </c>
      <c r="AJ127" s="7">
        <f t="shared" si="63"/>
        <v>0.24221602713893731</v>
      </c>
      <c r="AK127" s="7">
        <f>IFERROR(AC127/'2020'!AC127*100-100,"")</f>
        <v>2.1464342374476075</v>
      </c>
      <c r="AL127" s="7">
        <f>IFERROR(AD127/'2020'!AD127*100-100,"")</f>
        <v>1.571452831154204</v>
      </c>
      <c r="AM127" s="7">
        <f>IFERROR(AE127/'2020'!AE127*100-100,"")</f>
        <v>1.3232714529635388</v>
      </c>
      <c r="AN127" s="7">
        <f>IFERROR(AF127/'2020'!AF127*100-100,"")</f>
        <v>1.2820127464374451</v>
      </c>
    </row>
    <row r="128" spans="1:40" ht="12" customHeight="1" x14ac:dyDescent="0.2">
      <c r="A128" s="3"/>
      <c r="B128" s="3" t="s">
        <v>309</v>
      </c>
      <c r="C128" s="20">
        <f>IFERROR('2020'!O128,"")</f>
        <v>107.0365</v>
      </c>
      <c r="D128" s="7">
        <v>107.1854</v>
      </c>
      <c r="E128" s="7">
        <v>107.5895</v>
      </c>
      <c r="F128" s="108">
        <v>107.9286</v>
      </c>
      <c r="G128" s="183">
        <v>108.10290000000001</v>
      </c>
      <c r="H128" s="106">
        <v>108.2409</v>
      </c>
      <c r="I128" s="106">
        <v>108.4464</v>
      </c>
      <c r="J128" s="106">
        <v>108.5712</v>
      </c>
      <c r="K128" s="106">
        <v>108.7991</v>
      </c>
      <c r="L128" s="7">
        <v>108.78879999999999</v>
      </c>
      <c r="M128" s="7">
        <v>109.02670000000001</v>
      </c>
      <c r="N128" s="7">
        <v>109.4134</v>
      </c>
      <c r="O128" s="7">
        <v>109.63809999999999</v>
      </c>
      <c r="P128" s="106">
        <f t="shared" si="56"/>
        <v>0.13911142460749204</v>
      </c>
      <c r="Q128" s="106">
        <f t="shared" si="56"/>
        <v>0.37701030177616701</v>
      </c>
      <c r="R128" s="106">
        <f t="shared" si="56"/>
        <v>0.31517945524424817</v>
      </c>
      <c r="S128" s="106">
        <f t="shared" si="57"/>
        <v>0.16149565546110978</v>
      </c>
      <c r="T128" s="106">
        <f t="shared" si="58"/>
        <v>0.12765614983500484</v>
      </c>
      <c r="U128" s="106">
        <f t="shared" si="59"/>
        <v>0.18985429722036429</v>
      </c>
      <c r="V128" s="106">
        <f t="shared" si="56"/>
        <v>0.11507989200194402</v>
      </c>
      <c r="W128" s="106">
        <f t="shared" si="56"/>
        <v>0.20990833664910724</v>
      </c>
      <c r="X128" s="106">
        <f t="shared" si="56"/>
        <v>-9.4669900762056614E-3</v>
      </c>
      <c r="Y128" s="106">
        <f t="shared" si="56"/>
        <v>0.21868059947347263</v>
      </c>
      <c r="Z128" s="106">
        <f t="shared" si="56"/>
        <v>0.35468376095029441</v>
      </c>
      <c r="AA128" s="106">
        <f t="shared" si="56"/>
        <v>0.20536789826475399</v>
      </c>
      <c r="AB128" s="7">
        <f t="shared" si="60"/>
        <v>108.47758333333333</v>
      </c>
      <c r="AC128" s="7">
        <f t="shared" si="38"/>
        <v>107.56783333333334</v>
      </c>
      <c r="AD128" s="7">
        <f t="shared" si="39"/>
        <v>108.26339999999999</v>
      </c>
      <c r="AE128" s="7">
        <f t="shared" si="61"/>
        <v>108.71969999999999</v>
      </c>
      <c r="AF128" s="7">
        <f t="shared" si="62"/>
        <v>109.35939999999999</v>
      </c>
      <c r="AG128" s="7">
        <f>IFERROR(AC128/'2020'!AF128*100-100,"")</f>
        <v>0.62428788898334631</v>
      </c>
      <c r="AH128" s="7">
        <f t="shared" si="63"/>
        <v>0.64663073068619781</v>
      </c>
      <c r="AI128" s="7">
        <f t="shared" si="63"/>
        <v>0.42147207643581908</v>
      </c>
      <c r="AJ128" s="7">
        <f t="shared" si="63"/>
        <v>0.5883938237504367</v>
      </c>
      <c r="AK128" s="7">
        <f>IFERROR(AC128/'2020'!AC128*100-100,"")</f>
        <v>1.5621121732988428</v>
      </c>
      <c r="AL128" s="7">
        <f>IFERROR(AD128/'2020'!AD128*100-100,"")</f>
        <v>1.7186205185927008</v>
      </c>
      <c r="AM128" s="7">
        <f>IFERROR(AE128/'2020'!AE128*100-100,"")</f>
        <v>1.9484536243594022</v>
      </c>
      <c r="AN128" s="7">
        <f>IFERROR(AF128/'2020'!AF128*100-100,"")</f>
        <v>2.3002082310835021</v>
      </c>
    </row>
    <row r="129" spans="1:40" s="46" customFormat="1" ht="12" customHeight="1" x14ac:dyDescent="0.2">
      <c r="A129" s="54" t="s">
        <v>36</v>
      </c>
      <c r="B129" s="54" t="s">
        <v>37</v>
      </c>
      <c r="C129" s="20">
        <f>IFERROR('2020'!O129,"")</f>
        <v>103.3126</v>
      </c>
      <c r="D129" s="109">
        <v>103.5468</v>
      </c>
      <c r="E129" s="109">
        <v>103.6644</v>
      </c>
      <c r="F129" s="110">
        <v>103.7201</v>
      </c>
      <c r="G129" s="182">
        <v>103.73779999999999</v>
      </c>
      <c r="H129" s="105">
        <v>103.78749999999999</v>
      </c>
      <c r="I129" s="105">
        <v>104.0367</v>
      </c>
      <c r="J129" s="105">
        <v>104.1118</v>
      </c>
      <c r="K129" s="105">
        <v>104.49079999999999</v>
      </c>
      <c r="L129" s="109">
        <v>104.617</v>
      </c>
      <c r="M129" s="109">
        <v>104.6356</v>
      </c>
      <c r="N129" s="109">
        <v>104.6561</v>
      </c>
      <c r="O129" s="109">
        <v>104.6846</v>
      </c>
      <c r="P129" s="105">
        <f t="shared" si="56"/>
        <v>0.22669064567149633</v>
      </c>
      <c r="Q129" s="105">
        <f t="shared" si="56"/>
        <v>0.11357183418512307</v>
      </c>
      <c r="R129" s="105">
        <f t="shared" si="56"/>
        <v>5.3731078364421592E-2</v>
      </c>
      <c r="S129" s="105">
        <f t="shared" si="57"/>
        <v>1.7065159019310272E-2</v>
      </c>
      <c r="T129" s="105">
        <f t="shared" si="58"/>
        <v>4.7909248123630732E-2</v>
      </c>
      <c r="U129" s="105">
        <f t="shared" si="59"/>
        <v>0.24010598578827569</v>
      </c>
      <c r="V129" s="105">
        <f t="shared" si="56"/>
        <v>7.2186065109718811E-2</v>
      </c>
      <c r="W129" s="105">
        <f t="shared" si="56"/>
        <v>0.36403174279955408</v>
      </c>
      <c r="X129" s="105">
        <f t="shared" si="56"/>
        <v>0.12077618316637029</v>
      </c>
      <c r="Y129" s="105">
        <f t="shared" si="56"/>
        <v>1.7779137233901565E-2</v>
      </c>
      <c r="Z129" s="105">
        <f t="shared" si="56"/>
        <v>1.9591802407575187E-2</v>
      </c>
      <c r="AA129" s="105">
        <f t="shared" si="56"/>
        <v>2.723204858581596E-2</v>
      </c>
      <c r="AB129" s="109">
        <f t="shared" si="60"/>
        <v>104.14076666666666</v>
      </c>
      <c r="AC129" s="109">
        <f t="shared" si="38"/>
        <v>103.64376666666668</v>
      </c>
      <c r="AD129" s="109">
        <f t="shared" si="39"/>
        <v>103.854</v>
      </c>
      <c r="AE129" s="109">
        <f t="shared" si="61"/>
        <v>104.40653333333334</v>
      </c>
      <c r="AF129" s="109">
        <f t="shared" si="62"/>
        <v>104.65876666666666</v>
      </c>
      <c r="AG129" s="109">
        <f>IFERROR(AC129/'2020'!AF129*100-100,"")</f>
        <v>0.41729212580321473</v>
      </c>
      <c r="AH129" s="109">
        <f t="shared" si="63"/>
        <v>0.20284223556778613</v>
      </c>
      <c r="AI129" s="109">
        <f t="shared" si="63"/>
        <v>0.53202893806050611</v>
      </c>
      <c r="AJ129" s="109">
        <f t="shared" si="63"/>
        <v>0.2415876911917394</v>
      </c>
      <c r="AK129" s="109">
        <f>IFERROR(AC129/'2020'!AC129*100-100,"")</f>
        <v>0.73051454344361844</v>
      </c>
      <c r="AL129" s="109">
        <f>IFERROR(AD129/'2020'!AD129*100-100,"")</f>
        <v>0.83486955891338255</v>
      </c>
      <c r="AM129" s="109">
        <f>IFERROR(AE129/'2020'!AE129*100-100,"")</f>
        <v>1.294561805543438</v>
      </c>
      <c r="AN129" s="109">
        <f>IFERROR(AF129/'2020'!AF129*100-100,"")</f>
        <v>1.4006947440763611</v>
      </c>
    </row>
    <row r="130" spans="1:40" ht="12" customHeight="1" x14ac:dyDescent="0.2">
      <c r="A130" s="3" t="s">
        <v>38</v>
      </c>
      <c r="B130" s="3" t="s">
        <v>39</v>
      </c>
      <c r="C130" s="20">
        <f>IFERROR('2020'!O130,"")</f>
        <v>101.2154</v>
      </c>
      <c r="D130" s="7">
        <v>102.18729999999999</v>
      </c>
      <c r="E130" s="7">
        <v>102.87820000000001</v>
      </c>
      <c r="F130" s="108">
        <v>103.1053</v>
      </c>
      <c r="G130" s="185">
        <v>103.1296</v>
      </c>
      <c r="H130" s="106">
        <v>104.0562</v>
      </c>
      <c r="I130" s="106">
        <v>104.1925</v>
      </c>
      <c r="J130" s="106">
        <v>103.72020000000001</v>
      </c>
      <c r="K130" s="106">
        <v>103.72020000000001</v>
      </c>
      <c r="L130" s="7">
        <v>102.68600000000001</v>
      </c>
      <c r="M130" s="7">
        <v>101.9859</v>
      </c>
      <c r="N130" s="7">
        <v>102.1113</v>
      </c>
      <c r="O130" s="7">
        <v>102.0992</v>
      </c>
      <c r="P130" s="106">
        <f t="shared" si="56"/>
        <v>0.96022937221013649</v>
      </c>
      <c r="Q130" s="106">
        <f t="shared" si="56"/>
        <v>0.67611141501929239</v>
      </c>
      <c r="R130" s="106">
        <f t="shared" si="56"/>
        <v>0.22074647495774968</v>
      </c>
      <c r="S130" s="106">
        <f t="shared" si="57"/>
        <v>2.3568138592295895E-2</v>
      </c>
      <c r="T130" s="106">
        <f t="shared" si="58"/>
        <v>0.89848113441728117</v>
      </c>
      <c r="U130" s="106">
        <f t="shared" si="59"/>
        <v>0.13098690899724375</v>
      </c>
      <c r="V130" s="106">
        <f t="shared" si="56"/>
        <v>-0.45329558269547476</v>
      </c>
      <c r="W130" s="106">
        <f t="shared" si="56"/>
        <v>0</v>
      </c>
      <c r="X130" s="106">
        <f t="shared" si="56"/>
        <v>-0.99710567469017519</v>
      </c>
      <c r="Y130" s="106">
        <f t="shared" si="56"/>
        <v>-0.68178719591766423</v>
      </c>
      <c r="Z130" s="106">
        <f t="shared" si="56"/>
        <v>0.12295817362988259</v>
      </c>
      <c r="AA130" s="106">
        <f t="shared" si="56"/>
        <v>-1.184981485889125E-2</v>
      </c>
      <c r="AB130" s="7">
        <f t="shared" si="60"/>
        <v>102.98932500000001</v>
      </c>
      <c r="AC130" s="7">
        <f t="shared" si="38"/>
        <v>102.72359999999999</v>
      </c>
      <c r="AD130" s="7">
        <f t="shared" si="39"/>
        <v>103.79276666666665</v>
      </c>
      <c r="AE130" s="7">
        <f t="shared" si="61"/>
        <v>103.37546666666667</v>
      </c>
      <c r="AF130" s="7">
        <f t="shared" si="62"/>
        <v>102.06546666666667</v>
      </c>
      <c r="AG130" s="7">
        <f>IFERROR(AC130/'2020'!AF130*100-100,"")</f>
        <v>2.0048398964761276</v>
      </c>
      <c r="AH130" s="7">
        <f t="shared" si="63"/>
        <v>1.0408189224936137</v>
      </c>
      <c r="AI130" s="7">
        <f t="shared" si="63"/>
        <v>-0.40205113843833828</v>
      </c>
      <c r="AJ130" s="7">
        <f t="shared" si="63"/>
        <v>-1.2672252346140169</v>
      </c>
      <c r="AK130" s="7">
        <f>IFERROR(AC130/'2020'!AC130*100-100,"")</f>
        <v>3.5451549947973291</v>
      </c>
      <c r="AL130" s="7">
        <f>IFERROR(AD130/'2020'!AD130*100-100,"")</f>
        <v>4.3355550023070037</v>
      </c>
      <c r="AM130" s="7">
        <f>IFERROR(AE130/'2020'!AE130*100-100,"")</f>
        <v>3.2423872295278073</v>
      </c>
      <c r="AN130" s="7">
        <f>IFERROR(AF130/'2020'!AF130*100-100,"")</f>
        <v>1.3513115417728159</v>
      </c>
    </row>
    <row r="131" spans="1:40" ht="12" customHeight="1" x14ac:dyDescent="0.2">
      <c r="A131" s="3" t="s">
        <v>40</v>
      </c>
      <c r="B131" s="3" t="s">
        <v>310</v>
      </c>
      <c r="C131" s="20">
        <f>IFERROR('2020'!O131,"")</f>
        <v>105.61109999999999</v>
      </c>
      <c r="D131" s="7">
        <v>105.9466</v>
      </c>
      <c r="E131" s="7">
        <v>106.11539999999999</v>
      </c>
      <c r="F131" s="108">
        <v>106.3194</v>
      </c>
      <c r="G131" s="183">
        <v>106.42400000000001</v>
      </c>
      <c r="H131" s="106">
        <v>106.4723</v>
      </c>
      <c r="I131" s="106">
        <v>106.7586</v>
      </c>
      <c r="J131" s="106">
        <v>106.9924</v>
      </c>
      <c r="K131" s="106">
        <v>107.36960000000001</v>
      </c>
      <c r="L131" s="7">
        <v>107.52849999999999</v>
      </c>
      <c r="M131" s="7">
        <v>107.7512</v>
      </c>
      <c r="N131" s="7">
        <v>107.8494</v>
      </c>
      <c r="O131" s="7">
        <v>107.8509</v>
      </c>
      <c r="P131" s="106">
        <f t="shared" si="56"/>
        <v>0.31767494136506969</v>
      </c>
      <c r="Q131" s="106">
        <f t="shared" si="56"/>
        <v>0.15932554702085611</v>
      </c>
      <c r="R131" s="106">
        <f t="shared" si="56"/>
        <v>0.19224353863813803</v>
      </c>
      <c r="S131" s="106">
        <f t="shared" si="57"/>
        <v>9.8382797495105478E-2</v>
      </c>
      <c r="T131" s="106">
        <f t="shared" si="58"/>
        <v>4.538449973689751E-2</v>
      </c>
      <c r="U131" s="106">
        <f t="shared" si="59"/>
        <v>0.26889622934791646</v>
      </c>
      <c r="V131" s="106">
        <f t="shared" si="56"/>
        <v>0.21899875045194506</v>
      </c>
      <c r="W131" s="106">
        <f t="shared" si="56"/>
        <v>0.3525484053072887</v>
      </c>
      <c r="X131" s="106">
        <f t="shared" si="56"/>
        <v>0.14799347301284627</v>
      </c>
      <c r="Y131" s="106">
        <f t="shared" si="56"/>
        <v>0.20710788302635308</v>
      </c>
      <c r="Z131" s="106">
        <f t="shared" si="56"/>
        <v>9.1135875980967285E-2</v>
      </c>
      <c r="AA131" s="106">
        <f t="shared" si="56"/>
        <v>1.3908283217176631E-3</v>
      </c>
      <c r="AB131" s="7">
        <f t="shared" si="60"/>
        <v>106.94819166666666</v>
      </c>
      <c r="AC131" s="7">
        <f t="shared" si="38"/>
        <v>106.12713333333333</v>
      </c>
      <c r="AD131" s="7">
        <f t="shared" si="39"/>
        <v>106.55163333333333</v>
      </c>
      <c r="AE131" s="7">
        <f t="shared" si="61"/>
        <v>107.29683333333334</v>
      </c>
      <c r="AF131" s="7">
        <f t="shared" si="62"/>
        <v>107.81716666666667</v>
      </c>
      <c r="AG131" s="7">
        <f>IFERROR(AC131/'2020'!AF131*100-100,"")</f>
        <v>0.9513252379422994</v>
      </c>
      <c r="AH131" s="7">
        <f t="shared" si="63"/>
        <v>0.39999195932927023</v>
      </c>
      <c r="AI131" s="7">
        <f t="shared" si="63"/>
        <v>0.69937923679567859</v>
      </c>
      <c r="AJ131" s="7">
        <f t="shared" si="63"/>
        <v>0.48494752097374771</v>
      </c>
      <c r="AK131" s="7">
        <f>IFERROR(AC131/'2020'!AC131*100-100,"")</f>
        <v>1.50596185704795</v>
      </c>
      <c r="AL131" s="7">
        <f>IFERROR(AD131/'2020'!AD131*100-100,"")</f>
        <v>1.5324768716597106</v>
      </c>
      <c r="AM131" s="7">
        <f>IFERROR(AE131/'2020'!AE131*100-100,"")</f>
        <v>2.3644045023858666</v>
      </c>
      <c r="AN131" s="7">
        <f>IFERROR(AF131/'2020'!AF131*100-100,"")</f>
        <v>2.5589358398458302</v>
      </c>
    </row>
    <row r="132" spans="1:40" ht="12" customHeight="1" x14ac:dyDescent="0.2">
      <c r="A132" s="3" t="s">
        <v>41</v>
      </c>
      <c r="B132" s="3" t="s">
        <v>311</v>
      </c>
      <c r="C132" s="20">
        <f>IFERROR('2020'!O132,"")</f>
        <v>102.748</v>
      </c>
      <c r="D132" s="7">
        <v>103.0784</v>
      </c>
      <c r="E132" s="7">
        <v>103.1819</v>
      </c>
      <c r="F132" s="108">
        <v>103.1819</v>
      </c>
      <c r="G132" s="183">
        <v>103.1819</v>
      </c>
      <c r="H132" s="106">
        <v>103.2022</v>
      </c>
      <c r="I132" s="106">
        <v>103.2022</v>
      </c>
      <c r="J132" s="106">
        <v>103.2022</v>
      </c>
      <c r="K132" s="106">
        <v>103.2022</v>
      </c>
      <c r="L132" s="7">
        <v>103.5629</v>
      </c>
      <c r="M132" s="7">
        <v>103.5629</v>
      </c>
      <c r="N132" s="7">
        <v>103.5629</v>
      </c>
      <c r="O132" s="7">
        <v>103.5784</v>
      </c>
      <c r="P132" s="106">
        <f t="shared" si="56"/>
        <v>0.32156343675788435</v>
      </c>
      <c r="Q132" s="106">
        <f t="shared" si="56"/>
        <v>0.10040900906493277</v>
      </c>
      <c r="R132" s="106">
        <f t="shared" si="56"/>
        <v>0</v>
      </c>
      <c r="S132" s="106">
        <f t="shared" si="57"/>
        <v>0</v>
      </c>
      <c r="T132" s="106">
        <f t="shared" si="58"/>
        <v>1.967399321006269E-2</v>
      </c>
      <c r="U132" s="106">
        <f t="shared" si="59"/>
        <v>0</v>
      </c>
      <c r="V132" s="106">
        <f t="shared" si="56"/>
        <v>0</v>
      </c>
      <c r="W132" s="106">
        <f t="shared" si="56"/>
        <v>0</v>
      </c>
      <c r="X132" s="106">
        <f t="shared" si="56"/>
        <v>0.34950805312288935</v>
      </c>
      <c r="Y132" s="106">
        <f t="shared" si="56"/>
        <v>0</v>
      </c>
      <c r="Z132" s="106">
        <f t="shared" si="56"/>
        <v>0</v>
      </c>
      <c r="AA132" s="106">
        <f t="shared" si="56"/>
        <v>1.4966749675807023E-2</v>
      </c>
      <c r="AB132" s="7">
        <f t="shared" si="60"/>
        <v>103.30833333333332</v>
      </c>
      <c r="AC132" s="7">
        <f t="shared" si="38"/>
        <v>103.1474</v>
      </c>
      <c r="AD132" s="7">
        <f t="shared" si="39"/>
        <v>103.19543333333333</v>
      </c>
      <c r="AE132" s="7">
        <f t="shared" si="61"/>
        <v>103.32243333333334</v>
      </c>
      <c r="AF132" s="7">
        <f t="shared" si="62"/>
        <v>103.56806666666667</v>
      </c>
      <c r="AG132" s="7">
        <f>IFERROR(AC132/'2020'!AF132*100-100,"")</f>
        <v>0.38871802857475757</v>
      </c>
      <c r="AH132" s="7">
        <f t="shared" si="63"/>
        <v>4.6567662716981317E-2</v>
      </c>
      <c r="AI132" s="7">
        <f t="shared" si="63"/>
        <v>0.12306746131855562</v>
      </c>
      <c r="AJ132" s="7">
        <f t="shared" si="63"/>
        <v>0.23773475460153293</v>
      </c>
      <c r="AK132" s="7">
        <f>IFERROR(AC132/'2020'!AC132*100-100,"")</f>
        <v>0.58077676320557714</v>
      </c>
      <c r="AL132" s="7">
        <f>IFERROR(AD132/'2020'!AD132*100-100,"")</f>
        <v>0.66845380589768411</v>
      </c>
      <c r="AM132" s="7">
        <f>IFERROR(AE132/'2020'!AE132*100-100,"")</f>
        <v>0.63670796237221339</v>
      </c>
      <c r="AN132" s="7">
        <f>IFERROR(AF132/'2020'!AF132*100-100,"")</f>
        <v>0.79813394583511865</v>
      </c>
    </row>
    <row r="133" spans="1:40" ht="12" customHeight="1" x14ac:dyDescent="0.2">
      <c r="A133" s="3" t="s">
        <v>42</v>
      </c>
      <c r="B133" s="3" t="s">
        <v>312</v>
      </c>
      <c r="C133" s="20">
        <f>IFERROR('2020'!O133,"")</f>
        <v>102.3785</v>
      </c>
      <c r="D133" s="7">
        <v>102.4021</v>
      </c>
      <c r="E133" s="7">
        <v>102.42529999999999</v>
      </c>
      <c r="F133" s="108">
        <v>102.42529999999999</v>
      </c>
      <c r="G133" s="183">
        <v>102.42529999999999</v>
      </c>
      <c r="H133" s="106">
        <v>102.42529999999999</v>
      </c>
      <c r="I133" s="106">
        <v>102.86539999999999</v>
      </c>
      <c r="J133" s="106">
        <v>102.9306</v>
      </c>
      <c r="K133" s="106">
        <v>103.62430000000001</v>
      </c>
      <c r="L133" s="7">
        <v>103.62430000000001</v>
      </c>
      <c r="M133" s="7">
        <v>103.63460000000001</v>
      </c>
      <c r="N133" s="7">
        <v>103.63460000000001</v>
      </c>
      <c r="O133" s="7">
        <v>103.7056</v>
      </c>
      <c r="P133" s="106">
        <f t="shared" si="56"/>
        <v>2.3051714959692049E-2</v>
      </c>
      <c r="Q133" s="106">
        <f t="shared" si="56"/>
        <v>2.2655785379384952E-2</v>
      </c>
      <c r="R133" s="106">
        <f t="shared" si="56"/>
        <v>0</v>
      </c>
      <c r="S133" s="106">
        <f t="shared" si="57"/>
        <v>0</v>
      </c>
      <c r="T133" s="106">
        <f t="shared" si="58"/>
        <v>0</v>
      </c>
      <c r="U133" s="106">
        <f t="shared" si="59"/>
        <v>0.42967899532635556</v>
      </c>
      <c r="V133" s="106">
        <f t="shared" si="56"/>
        <v>6.338380057823656E-2</v>
      </c>
      <c r="W133" s="106">
        <f t="shared" si="56"/>
        <v>0.67394924347084384</v>
      </c>
      <c r="X133" s="106">
        <f t="shared" si="56"/>
        <v>0</v>
      </c>
      <c r="Y133" s="106">
        <f t="shared" si="56"/>
        <v>9.9397535134215786E-3</v>
      </c>
      <c r="Z133" s="106">
        <f t="shared" si="56"/>
        <v>0</v>
      </c>
      <c r="AA133" s="106">
        <f t="shared" si="56"/>
        <v>6.850993780069814E-2</v>
      </c>
      <c r="AB133" s="7">
        <f t="shared" si="60"/>
        <v>103.01022500000001</v>
      </c>
      <c r="AC133" s="7">
        <f t="shared" si="38"/>
        <v>102.41756666666667</v>
      </c>
      <c r="AD133" s="7">
        <f t="shared" si="39"/>
        <v>102.572</v>
      </c>
      <c r="AE133" s="7">
        <f t="shared" si="61"/>
        <v>103.39306666666668</v>
      </c>
      <c r="AF133" s="7">
        <f t="shared" si="62"/>
        <v>103.65826666666668</v>
      </c>
      <c r="AG133" s="7">
        <f>IFERROR(AC133/'2020'!AF133*100-100,"")</f>
        <v>3.8159053577359714E-2</v>
      </c>
      <c r="AH133" s="7">
        <f t="shared" si="63"/>
        <v>0.15078793449170291</v>
      </c>
      <c r="AI133" s="7">
        <f t="shared" si="63"/>
        <v>0.80047836316606436</v>
      </c>
      <c r="AJ133" s="7">
        <f t="shared" si="63"/>
        <v>0.2564968895399744</v>
      </c>
      <c r="AK133" s="7">
        <f>IFERROR(AC133/'2020'!AC133*100-100,"")</f>
        <v>9.7841683251729705E-2</v>
      </c>
      <c r="AL133" s="7">
        <f>IFERROR(AD133/'2020'!AD133*100-100,"")</f>
        <v>0.18225254772652022</v>
      </c>
      <c r="AM133" s="7">
        <f>IFERROR(AE133/'2020'!AE133*100-100,"")</f>
        <v>0.99099583083039988</v>
      </c>
      <c r="AN133" s="7">
        <f>IFERROR(AF133/'2020'!AF133*100-100,"")</f>
        <v>1.2500345938519075</v>
      </c>
    </row>
    <row r="134" spans="1:40" ht="12" customHeight="1" x14ac:dyDescent="0.2">
      <c r="A134" s="3" t="s">
        <v>44</v>
      </c>
      <c r="B134" s="3" t="s">
        <v>313</v>
      </c>
      <c r="C134" s="20">
        <f>IFERROR('2020'!O134,"")</f>
        <v>104.0518</v>
      </c>
      <c r="D134" s="7">
        <v>104.1125</v>
      </c>
      <c r="E134" s="7">
        <v>104.245</v>
      </c>
      <c r="F134" s="108">
        <v>104.3184</v>
      </c>
      <c r="G134" s="183">
        <v>104.3184</v>
      </c>
      <c r="H134" s="106">
        <v>104.3184</v>
      </c>
      <c r="I134" s="106">
        <v>104.3184</v>
      </c>
      <c r="J134" s="106">
        <v>104.57850000000001</v>
      </c>
      <c r="K134" s="106">
        <v>104.6176</v>
      </c>
      <c r="L134" s="7">
        <v>104.6397</v>
      </c>
      <c r="M134" s="7">
        <v>104.666</v>
      </c>
      <c r="N134" s="7">
        <v>104.666</v>
      </c>
      <c r="O134" s="7">
        <v>104.6885</v>
      </c>
      <c r="P134" s="106">
        <f t="shared" si="56"/>
        <v>5.8336328636315216E-2</v>
      </c>
      <c r="Q134" s="106">
        <f t="shared" si="56"/>
        <v>0.12726617841278198</v>
      </c>
      <c r="R134" s="106">
        <f t="shared" si="56"/>
        <v>7.041105088971733E-2</v>
      </c>
      <c r="S134" s="106">
        <f t="shared" si="57"/>
        <v>0</v>
      </c>
      <c r="T134" s="106">
        <f t="shared" si="58"/>
        <v>0</v>
      </c>
      <c r="U134" s="106">
        <f t="shared" si="59"/>
        <v>0</v>
      </c>
      <c r="V134" s="106">
        <f t="shared" ref="V134:AA137" si="64">J134/I134*100-100</f>
        <v>0.24933281185295186</v>
      </c>
      <c r="W134" s="106">
        <f t="shared" si="64"/>
        <v>3.7388182083304855E-2</v>
      </c>
      <c r="X134" s="106">
        <f t="shared" si="64"/>
        <v>2.1124552656544893E-2</v>
      </c>
      <c r="Y134" s="106">
        <f t="shared" si="64"/>
        <v>2.5133864107004911E-2</v>
      </c>
      <c r="Z134" s="106">
        <f t="shared" si="64"/>
        <v>0</v>
      </c>
      <c r="AA134" s="106">
        <f t="shared" si="64"/>
        <v>2.149695220990111E-2</v>
      </c>
      <c r="AB134" s="7">
        <f t="shared" si="60"/>
        <v>104.45728333333331</v>
      </c>
      <c r="AC134" s="7">
        <f t="shared" si="38"/>
        <v>104.2253</v>
      </c>
      <c r="AD134" s="7">
        <f t="shared" si="39"/>
        <v>104.3184</v>
      </c>
      <c r="AE134" s="7">
        <f t="shared" si="61"/>
        <v>104.61193333333334</v>
      </c>
      <c r="AF134" s="7">
        <f t="shared" si="62"/>
        <v>104.67349999999999</v>
      </c>
      <c r="AG134" s="7">
        <f>IFERROR(AC134/'2020'!AF134*100-100,"")</f>
        <v>0.18304760647551177</v>
      </c>
      <c r="AH134" s="7">
        <f t="shared" si="63"/>
        <v>8.932572033853603E-2</v>
      </c>
      <c r="AI134" s="7">
        <f t="shared" si="63"/>
        <v>0.28138212753773928</v>
      </c>
      <c r="AJ134" s="7">
        <f t="shared" si="63"/>
        <v>5.8852431749329526E-2</v>
      </c>
      <c r="AK134" s="7">
        <f>IFERROR(AC134/'2020'!AC134*100-100,"")</f>
        <v>0.59093182430348179</v>
      </c>
      <c r="AL134" s="7">
        <f>IFERROR(AD134/'2020'!AD134*100-100,"")</f>
        <v>0.63146440705435225</v>
      </c>
      <c r="AM134" s="7">
        <f>IFERROR(AE134/'2020'!AE134*100-100,"")</f>
        <v>0.80399521155342768</v>
      </c>
      <c r="AN134" s="7">
        <f>IFERROR(AF134/'2020'!AF134*100-100,"")</f>
        <v>0.61386471074118276</v>
      </c>
    </row>
    <row r="135" spans="1:40" ht="12" customHeight="1" x14ac:dyDescent="0.2">
      <c r="A135" s="3" t="s">
        <v>46</v>
      </c>
      <c r="B135" s="3" t="s">
        <v>70</v>
      </c>
      <c r="C135" s="20">
        <f>IFERROR('2020'!O135,"")</f>
        <v>100.2255</v>
      </c>
      <c r="D135" s="7">
        <v>100.2255</v>
      </c>
      <c r="E135" s="7">
        <v>100.5132</v>
      </c>
      <c r="F135" s="108">
        <v>100.72969999999999</v>
      </c>
      <c r="G135" s="183">
        <v>100.72969999999999</v>
      </c>
      <c r="H135" s="106">
        <v>100.72969999999999</v>
      </c>
      <c r="I135" s="106">
        <v>100.72969999999999</v>
      </c>
      <c r="J135" s="106">
        <v>100.72969999999999</v>
      </c>
      <c r="K135" s="106">
        <v>100.72969999999999</v>
      </c>
      <c r="L135" s="7">
        <v>100.72969999999999</v>
      </c>
      <c r="M135" s="7">
        <v>100.72969999999999</v>
      </c>
      <c r="N135" s="7">
        <v>100.72969999999999</v>
      </c>
      <c r="O135" s="7">
        <v>100.72969999999999</v>
      </c>
      <c r="P135" s="106">
        <f t="shared" ref="P135:R137" si="65">D135/C135*100-100</f>
        <v>0</v>
      </c>
      <c r="Q135" s="106">
        <f t="shared" si="65"/>
        <v>0.28705269617013585</v>
      </c>
      <c r="R135" s="106">
        <f t="shared" si="65"/>
        <v>0.21539459493877189</v>
      </c>
      <c r="S135" s="106">
        <f t="shared" si="57"/>
        <v>0</v>
      </c>
      <c r="T135" s="106">
        <f t="shared" si="58"/>
        <v>0</v>
      </c>
      <c r="U135" s="106">
        <f t="shared" si="59"/>
        <v>0</v>
      </c>
      <c r="V135" s="106">
        <f t="shared" si="64"/>
        <v>0</v>
      </c>
      <c r="W135" s="106">
        <f t="shared" si="64"/>
        <v>0</v>
      </c>
      <c r="X135" s="106">
        <f t="shared" si="64"/>
        <v>0</v>
      </c>
      <c r="Y135" s="106">
        <f t="shared" si="64"/>
        <v>0</v>
      </c>
      <c r="Z135" s="106">
        <f t="shared" si="64"/>
        <v>0</v>
      </c>
      <c r="AA135" s="106">
        <f t="shared" si="64"/>
        <v>0</v>
      </c>
      <c r="AB135" s="7">
        <f t="shared" si="60"/>
        <v>100.66964166666666</v>
      </c>
      <c r="AC135" s="7">
        <f t="shared" ref="AC135:AC198" si="66">IFERROR(AVERAGE(D135:F135),"")</f>
        <v>100.48946666666666</v>
      </c>
      <c r="AD135" s="7">
        <f t="shared" ref="AD135:AD198" si="67">IFERROR(AVERAGE(G135:I135),"")</f>
        <v>100.72969999999999</v>
      </c>
      <c r="AE135" s="7">
        <f t="shared" si="61"/>
        <v>100.72969999999999</v>
      </c>
      <c r="AF135" s="7">
        <f t="shared" si="62"/>
        <v>100.72969999999999</v>
      </c>
      <c r="AG135" s="7">
        <f>IFERROR(AC135/'2020'!AF135*100-100,"")</f>
        <v>0.26337276109040886</v>
      </c>
      <c r="AH135" s="7">
        <f t="shared" si="63"/>
        <v>0.23906319866360093</v>
      </c>
      <c r="AI135" s="7">
        <f t="shared" si="63"/>
        <v>0</v>
      </c>
      <c r="AJ135" s="7">
        <f t="shared" si="63"/>
        <v>0</v>
      </c>
      <c r="AK135" s="7">
        <f>IFERROR(AC135/'2020'!AC135*100-100,"")</f>
        <v>0.26338668236647322</v>
      </c>
      <c r="AL135" s="7">
        <f>IFERROR(AD135/'2020'!AD135*100-100,"")</f>
        <v>0.50306558710109073</v>
      </c>
      <c r="AM135" s="7">
        <f>IFERROR(AE135/'2020'!AE135*100-100,"")</f>
        <v>0.50306558710109073</v>
      </c>
      <c r="AN135" s="7">
        <f>IFERROR(AF135/'2020'!AF135*100-100,"")</f>
        <v>0.50306558710109073</v>
      </c>
    </row>
    <row r="136" spans="1:40" s="46" customFormat="1" ht="12" customHeight="1" x14ac:dyDescent="0.2">
      <c r="A136" s="54" t="s">
        <v>47</v>
      </c>
      <c r="B136" s="54" t="s">
        <v>48</v>
      </c>
      <c r="C136" s="20">
        <f>IFERROR('2020'!O136,"")</f>
        <v>107.3663</v>
      </c>
      <c r="D136" s="109">
        <v>108.699</v>
      </c>
      <c r="E136" s="109">
        <v>108.3232</v>
      </c>
      <c r="F136" s="110">
        <v>108.5098</v>
      </c>
      <c r="G136" s="183">
        <v>110.4896</v>
      </c>
      <c r="H136" s="105">
        <v>111.3702</v>
      </c>
      <c r="I136" s="105">
        <v>110.7189</v>
      </c>
      <c r="J136" s="105">
        <v>111.3233</v>
      </c>
      <c r="K136" s="105">
        <v>110.794</v>
      </c>
      <c r="L136" s="109">
        <v>111.4396</v>
      </c>
      <c r="M136" s="109">
        <v>109.6832</v>
      </c>
      <c r="N136" s="109">
        <v>111.0198</v>
      </c>
      <c r="O136" s="109">
        <v>111.6242</v>
      </c>
      <c r="P136" s="105">
        <f t="shared" si="65"/>
        <v>1.2412647171412345</v>
      </c>
      <c r="Q136" s="105">
        <f t="shared" si="65"/>
        <v>-0.34572535165916918</v>
      </c>
      <c r="R136" s="105">
        <f t="shared" si="65"/>
        <v>0.17226226699358449</v>
      </c>
      <c r="S136" s="105">
        <f t="shared" si="57"/>
        <v>1.8245356640598231</v>
      </c>
      <c r="T136" s="105">
        <f t="shared" si="58"/>
        <v>0.7969980885078769</v>
      </c>
      <c r="U136" s="105">
        <f t="shared" si="59"/>
        <v>-0.58480634855642677</v>
      </c>
      <c r="V136" s="105">
        <f t="shared" si="64"/>
        <v>0.5458869262610051</v>
      </c>
      <c r="W136" s="105">
        <f t="shared" si="64"/>
        <v>-0.4754620101991236</v>
      </c>
      <c r="X136" s="105">
        <f t="shared" si="64"/>
        <v>0.58270303446035143</v>
      </c>
      <c r="Y136" s="105">
        <f t="shared" si="64"/>
        <v>-1.5761004167279822</v>
      </c>
      <c r="Z136" s="105">
        <f t="shared" si="64"/>
        <v>1.2186004784689146</v>
      </c>
      <c r="AA136" s="105">
        <f t="shared" si="64"/>
        <v>0.54440739399639426</v>
      </c>
      <c r="AB136" s="109">
        <f>(AB113/AB116)*100</f>
        <v>110.33345784112257</v>
      </c>
      <c r="AC136" s="109">
        <f t="shared" ref="AC136:AF136" si="68">(AC113/AC116)*100</f>
        <v>108.51061230779639</v>
      </c>
      <c r="AD136" s="109">
        <f t="shared" si="68"/>
        <v>110.85969916403124</v>
      </c>
      <c r="AE136" s="109">
        <f t="shared" si="68"/>
        <v>111.18555448804854</v>
      </c>
      <c r="AF136" s="109">
        <f t="shared" si="68"/>
        <v>110.77726188762934</v>
      </c>
      <c r="AG136" s="109">
        <f>IFERROR(AC136/'2020'!AF136*100-100,"")</f>
        <v>1.4790669464663182</v>
      </c>
      <c r="AH136" s="109">
        <f t="shared" si="63"/>
        <v>2.164845268379409</v>
      </c>
      <c r="AI136" s="109">
        <f t="shared" si="63"/>
        <v>0.29393488028065917</v>
      </c>
      <c r="AJ136" s="109">
        <f t="shared" si="63"/>
        <v>-0.3672173083087813</v>
      </c>
      <c r="AK136" s="109">
        <f>IFERROR(AC136/'2020'!AC136*100-100,"")</f>
        <v>3.2808099305158294</v>
      </c>
      <c r="AL136" s="109">
        <f>IFERROR(AD136/'2020'!AD136*100-100,"")</f>
        <v>6.7907432644346102</v>
      </c>
      <c r="AM136" s="109">
        <f>IFERROR(AE136/'2020'!AE136*100-100,"")</f>
        <v>5.4898731688692664</v>
      </c>
      <c r="AN136" s="109">
        <f>IFERROR(AF136/'2020'!AF136*100-100,"")</f>
        <v>3.5988364285846899</v>
      </c>
    </row>
    <row r="137" spans="1:40" s="46" customFormat="1" ht="12" customHeight="1" x14ac:dyDescent="0.2">
      <c r="A137" s="54" t="s">
        <v>314</v>
      </c>
      <c r="B137" s="46" t="s">
        <v>72</v>
      </c>
      <c r="C137" s="20">
        <f>IFERROR('2020'!O137,"")</f>
        <v>109.77200000000001</v>
      </c>
      <c r="D137" s="109">
        <v>111.54940000000001</v>
      </c>
      <c r="E137" s="109">
        <v>111.2239</v>
      </c>
      <c r="F137" s="110">
        <v>111.48990000000001</v>
      </c>
      <c r="G137" s="185">
        <v>113.5137</v>
      </c>
      <c r="H137" s="105">
        <v>114.3096</v>
      </c>
      <c r="I137" s="105">
        <v>112.92189999999999</v>
      </c>
      <c r="J137" s="105">
        <v>113.6724</v>
      </c>
      <c r="K137" s="105">
        <v>112.7835</v>
      </c>
      <c r="L137" s="109">
        <v>113.2788</v>
      </c>
      <c r="M137" s="109">
        <v>111.6074</v>
      </c>
      <c r="N137" s="109">
        <v>113.4485</v>
      </c>
      <c r="O137" s="109">
        <v>114.0014</v>
      </c>
      <c r="P137" s="105">
        <f t="shared" si="65"/>
        <v>1.6191742885253149</v>
      </c>
      <c r="Q137" s="105">
        <f t="shared" si="65"/>
        <v>-0.29179896978379816</v>
      </c>
      <c r="R137" s="105">
        <f t="shared" si="65"/>
        <v>0.23915723149431756</v>
      </c>
      <c r="S137" s="105">
        <f t="shared" si="57"/>
        <v>1.8152316936332227</v>
      </c>
      <c r="T137" s="105">
        <f t="shared" si="58"/>
        <v>0.70114884811260936</v>
      </c>
      <c r="U137" s="105">
        <f t="shared" si="59"/>
        <v>-1.2139837773905384</v>
      </c>
      <c r="V137" s="105">
        <f t="shared" si="64"/>
        <v>0.66461864350493727</v>
      </c>
      <c r="W137" s="105">
        <f t="shared" si="64"/>
        <v>-0.7819840172284529</v>
      </c>
      <c r="X137" s="105">
        <f t="shared" si="64"/>
        <v>0.43915998350823315</v>
      </c>
      <c r="Y137" s="105">
        <f t="shared" si="64"/>
        <v>-1.4754746695763004</v>
      </c>
      <c r="Z137" s="105">
        <f t="shared" si="64"/>
        <v>1.6496217992713724</v>
      </c>
      <c r="AA137" s="105">
        <f t="shared" si="64"/>
        <v>0.48735769974923926</v>
      </c>
      <c r="AB137" s="109">
        <f>(AB113/AB129)*100</f>
        <v>112.81812309812709</v>
      </c>
      <c r="AC137" s="109">
        <f t="shared" ref="AC137:AF137" si="69">(AC113/AC129)*100</f>
        <v>111.42097948968149</v>
      </c>
      <c r="AD137" s="109">
        <f t="shared" si="69"/>
        <v>113.58118127371117</v>
      </c>
      <c r="AE137" s="109">
        <f t="shared" si="69"/>
        <v>113.24438189691833</v>
      </c>
      <c r="AF137" s="109">
        <f t="shared" si="69"/>
        <v>113.01929476842678</v>
      </c>
      <c r="AG137" s="109">
        <f>IFERROR(AC137/'2020'!AF137*100-100,"")</f>
        <v>2.2080687744689982</v>
      </c>
      <c r="AH137" s="109">
        <f t="shared" si="63"/>
        <v>1.9387747208143367</v>
      </c>
      <c r="AI137" s="109">
        <f t="shared" si="63"/>
        <v>-0.29652744672658571</v>
      </c>
      <c r="AJ137" s="109">
        <f t="shared" si="63"/>
        <v>-0.19876229153375391</v>
      </c>
      <c r="AK137" s="109">
        <f>IFERROR(AC137/'2020'!AC137*100-100,"")</f>
        <v>4.3782382345089843</v>
      </c>
      <c r="AL137" s="109">
        <f>IFERROR(AD137/'2020'!AD137*100-100,"")</f>
        <v>7.6502220200025164</v>
      </c>
      <c r="AM137" s="109">
        <f>IFERROR(AE137/'2020'!AE137*100-100,"")</f>
        <v>5.8814292093739766</v>
      </c>
      <c r="AN137" s="109">
        <f>IFERROR(AF137/'2020'!AF137*100-100,"")</f>
        <v>3.6742263929129422</v>
      </c>
    </row>
    <row r="138" spans="1:40" s="46" customFormat="1" ht="12" customHeight="1" x14ac:dyDescent="0.2">
      <c r="A138" s="188"/>
      <c r="B138" s="189" t="s">
        <v>81</v>
      </c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 t="str">
        <f t="shared" si="66"/>
        <v/>
      </c>
      <c r="AD138" s="191" t="str">
        <f t="shared" si="67"/>
        <v/>
      </c>
      <c r="AE138" s="191"/>
      <c r="AF138" s="191"/>
      <c r="AG138" s="191"/>
      <c r="AH138" s="191"/>
      <c r="AI138" s="191"/>
      <c r="AJ138" s="191"/>
      <c r="AK138" s="191"/>
      <c r="AL138" s="191"/>
      <c r="AM138" s="191"/>
      <c r="AN138" s="191"/>
    </row>
    <row r="139" spans="1:40" s="46" customFormat="1" ht="12" customHeight="1" x14ac:dyDescent="0.2">
      <c r="A139" s="54" t="s">
        <v>14</v>
      </c>
      <c r="B139" s="46" t="s">
        <v>15</v>
      </c>
      <c r="C139" s="20">
        <f>IFERROR('2020'!O139,"")</f>
        <v>116.6182</v>
      </c>
      <c r="D139" s="109">
        <v>119.2266</v>
      </c>
      <c r="E139" s="109">
        <v>119.0493</v>
      </c>
      <c r="F139" s="110">
        <v>119.6914</v>
      </c>
      <c r="G139" s="186">
        <v>121.7055</v>
      </c>
      <c r="H139" s="105">
        <v>122.3892</v>
      </c>
      <c r="I139" s="105">
        <v>121.1117</v>
      </c>
      <c r="J139" s="105">
        <v>122.1314</v>
      </c>
      <c r="K139" s="105">
        <v>121.6268</v>
      </c>
      <c r="L139" s="109">
        <v>122.17919999999999</v>
      </c>
      <c r="M139" s="109">
        <v>120.0625</v>
      </c>
      <c r="N139" s="109">
        <v>122.48699999999999</v>
      </c>
      <c r="O139" s="109">
        <v>123.2546</v>
      </c>
      <c r="P139" s="105">
        <f t="shared" ref="P139:AA160" si="70">D139/C139*100-100</f>
        <v>2.23670061791384</v>
      </c>
      <c r="Q139" s="105">
        <f t="shared" si="70"/>
        <v>-0.14870842580431543</v>
      </c>
      <c r="R139" s="105">
        <f t="shared" si="70"/>
        <v>0.53935638428785637</v>
      </c>
      <c r="S139" s="105">
        <f t="shared" ref="S139:S161" si="71">G139/F139*100-100</f>
        <v>1.6827441236379599</v>
      </c>
      <c r="T139" s="105">
        <f t="shared" ref="T139:T161" si="72">H139/G139*100-100</f>
        <v>0.56176590211617849</v>
      </c>
      <c r="U139" s="105">
        <f t="shared" ref="U139:U161" si="73">I139/H139*100-100</f>
        <v>-1.0438012504371414</v>
      </c>
      <c r="V139" s="105">
        <f t="shared" si="70"/>
        <v>0.84195003455486983</v>
      </c>
      <c r="W139" s="105">
        <f t="shared" si="70"/>
        <v>-0.41316156205527932</v>
      </c>
      <c r="X139" s="105">
        <f t="shared" si="70"/>
        <v>0.45417621774149097</v>
      </c>
      <c r="Y139" s="105">
        <f t="shared" si="70"/>
        <v>-1.7324552788035845</v>
      </c>
      <c r="Z139" s="105">
        <f t="shared" si="70"/>
        <v>2.0193649141072285</v>
      </c>
      <c r="AA139" s="105">
        <f t="shared" si="70"/>
        <v>0.62667874958160041</v>
      </c>
      <c r="AB139" s="109">
        <f t="shared" ref="AB139:AB159" si="74">AVERAGE(D139:O139)</f>
        <v>121.24293333333334</v>
      </c>
      <c r="AC139" s="109">
        <f t="shared" si="66"/>
        <v>119.32243333333334</v>
      </c>
      <c r="AD139" s="109">
        <f t="shared" si="67"/>
        <v>121.73546666666665</v>
      </c>
      <c r="AE139" s="109">
        <f t="shared" ref="AE139:AE159" si="75">IFERROR(AVERAGE(J139:L139),"")</f>
        <v>121.97913333333332</v>
      </c>
      <c r="AF139" s="109">
        <f t="shared" ref="AF139:AF159" si="76">IFERROR(AVERAGE(M139:O139),"")</f>
        <v>121.93470000000001</v>
      </c>
      <c r="AG139" s="109">
        <f>IFERROR(AC139/'2020'!AF139*100-100,"")</f>
        <v>3.364056630197183</v>
      </c>
      <c r="AH139" s="109">
        <f t="shared" ref="AH139:AJ161" si="77">IFERROR(AD139/AC139*100-100,"")</f>
        <v>2.0222796886754537</v>
      </c>
      <c r="AI139" s="109">
        <f t="shared" si="77"/>
        <v>0.20016078579125463</v>
      </c>
      <c r="AJ139" s="109">
        <f t="shared" si="77"/>
        <v>-3.642699543691208E-2</v>
      </c>
      <c r="AK139" s="109">
        <f>IFERROR(AC139/'2020'!AC139*100-100,"")</f>
        <v>6.464849180411619</v>
      </c>
      <c r="AL139" s="109">
        <f>IFERROR(AD139/'2020'!AD139*100-100,"")</f>
        <v>9.7848381137900446</v>
      </c>
      <c r="AM139" s="109">
        <f>IFERROR(AE139/'2020'!AE139*100-100,"")</f>
        <v>8.4810850438578456</v>
      </c>
      <c r="AN139" s="109">
        <f>IFERROR(AF139/'2020'!AF139*100-100,"")</f>
        <v>5.626954495447805</v>
      </c>
    </row>
    <row r="140" spans="1:40" ht="12" customHeight="1" x14ac:dyDescent="0.2">
      <c r="A140" s="3" t="s">
        <v>16</v>
      </c>
      <c r="B140" s="1" t="s">
        <v>78</v>
      </c>
      <c r="C140" s="7">
        <f>IFERROR('2020'!O140,"")</f>
        <v>118.1588</v>
      </c>
      <c r="D140" s="7">
        <v>121.25</v>
      </c>
      <c r="E140" s="7">
        <v>119.86060000000001</v>
      </c>
      <c r="F140" s="108">
        <v>118.6191</v>
      </c>
      <c r="G140" s="187">
        <v>121.2371</v>
      </c>
      <c r="H140" s="106">
        <v>122.1357</v>
      </c>
      <c r="I140" s="106">
        <v>119.7381</v>
      </c>
      <c r="J140" s="106">
        <v>122.45780000000001</v>
      </c>
      <c r="K140" s="106">
        <v>119.8439</v>
      </c>
      <c r="L140" s="7">
        <v>122.663</v>
      </c>
      <c r="M140" s="7">
        <v>119.3477</v>
      </c>
      <c r="N140" s="7">
        <v>122.21080000000001</v>
      </c>
      <c r="O140" s="7">
        <v>123.4648</v>
      </c>
      <c r="P140" s="106">
        <f t="shared" si="70"/>
        <v>2.6161403128671026</v>
      </c>
      <c r="Q140" s="106">
        <f t="shared" si="70"/>
        <v>-1.1458969072164962</v>
      </c>
      <c r="R140" s="106">
        <f t="shared" si="70"/>
        <v>-1.0357865720678916</v>
      </c>
      <c r="S140" s="106">
        <f t="shared" si="71"/>
        <v>2.2070644609510452</v>
      </c>
      <c r="T140" s="106">
        <f t="shared" si="72"/>
        <v>0.7411922588052704</v>
      </c>
      <c r="U140" s="106">
        <f t="shared" si="73"/>
        <v>-1.9630623969895851</v>
      </c>
      <c r="V140" s="106">
        <f t="shared" si="70"/>
        <v>2.2713739402913546</v>
      </c>
      <c r="W140" s="106">
        <f t="shared" si="70"/>
        <v>-2.1345312425994933</v>
      </c>
      <c r="X140" s="106">
        <f t="shared" si="70"/>
        <v>2.3523099632104731</v>
      </c>
      <c r="Y140" s="106">
        <f t="shared" si="70"/>
        <v>-2.7027710067420401</v>
      </c>
      <c r="Z140" s="106">
        <f t="shared" si="70"/>
        <v>2.398956997076624</v>
      </c>
      <c r="AA140" s="106">
        <f t="shared" si="70"/>
        <v>1.0260958933252908</v>
      </c>
      <c r="AB140" s="7">
        <f t="shared" si="74"/>
        <v>121.06905</v>
      </c>
      <c r="AC140" s="7">
        <f t="shared" si="66"/>
        <v>119.90989999999999</v>
      </c>
      <c r="AD140" s="7">
        <f t="shared" si="67"/>
        <v>121.03696666666667</v>
      </c>
      <c r="AE140" s="7">
        <f t="shared" si="75"/>
        <v>121.6549</v>
      </c>
      <c r="AF140" s="7">
        <f t="shared" si="76"/>
        <v>121.67443333333334</v>
      </c>
      <c r="AG140" s="7">
        <f>IFERROR(AC140/'2020'!AF140*100-100,"")</f>
        <v>0.70453762880970316</v>
      </c>
      <c r="AH140" s="7">
        <f t="shared" si="77"/>
        <v>0.93992795145911145</v>
      </c>
      <c r="AI140" s="7">
        <f t="shared" si="77"/>
        <v>0.51053273256187026</v>
      </c>
      <c r="AJ140" s="7">
        <f t="shared" si="77"/>
        <v>1.6056347367296553E-2</v>
      </c>
      <c r="AK140" s="7">
        <f>IFERROR(AC140/'2020'!AC140*100-100,"")</f>
        <v>2.2075546106554782</v>
      </c>
      <c r="AL140" s="7">
        <f>IFERROR(AD140/'2020'!AD140*100-100,"")</f>
        <v>3.4545842025517857</v>
      </c>
      <c r="AM140" s="7">
        <f>IFERROR(AE140/'2020'!AE140*100-100,"")</f>
        <v>3.1426216077279179</v>
      </c>
      <c r="AN140" s="7">
        <f>IFERROR(AF140/'2020'!AF140*100-100,"")</f>
        <v>2.1864545803204578</v>
      </c>
    </row>
    <row r="141" spans="1:40" ht="12" customHeight="1" x14ac:dyDescent="0.2">
      <c r="A141" s="3" t="s">
        <v>18</v>
      </c>
      <c r="B141" s="1" t="s">
        <v>79</v>
      </c>
      <c r="C141" s="7">
        <f>IFERROR('2020'!O141,"")</f>
        <v>115.8437</v>
      </c>
      <c r="D141" s="7">
        <v>118.2094</v>
      </c>
      <c r="E141" s="7">
        <v>118.6414</v>
      </c>
      <c r="F141" s="108">
        <v>120.2304</v>
      </c>
      <c r="G141" s="187">
        <v>121.941</v>
      </c>
      <c r="H141" s="106">
        <v>122.5166</v>
      </c>
      <c r="I141" s="106">
        <v>121.8022</v>
      </c>
      <c r="J141" s="106">
        <v>121.9674</v>
      </c>
      <c r="K141" s="106">
        <v>122.5231</v>
      </c>
      <c r="L141" s="7">
        <v>121.9361</v>
      </c>
      <c r="M141" s="7">
        <v>120.4218</v>
      </c>
      <c r="N141" s="7">
        <v>122.6259</v>
      </c>
      <c r="O141" s="7">
        <v>123.1489</v>
      </c>
      <c r="P141" s="106">
        <f t="shared" si="70"/>
        <v>2.0421481703364179</v>
      </c>
      <c r="Q141" s="106">
        <f t="shared" si="70"/>
        <v>0.36545317039085035</v>
      </c>
      <c r="R141" s="106">
        <f t="shared" si="70"/>
        <v>1.3393301157943256</v>
      </c>
      <c r="S141" s="106">
        <f t="shared" si="71"/>
        <v>1.4227682848930101</v>
      </c>
      <c r="T141" s="106">
        <f t="shared" si="72"/>
        <v>0.47203155624440285</v>
      </c>
      <c r="U141" s="106">
        <f t="shared" si="73"/>
        <v>-0.58310465683834423</v>
      </c>
      <c r="V141" s="106">
        <f t="shared" si="70"/>
        <v>0.13562973410989798</v>
      </c>
      <c r="W141" s="106">
        <f t="shared" si="70"/>
        <v>0.45561354919429675</v>
      </c>
      <c r="X141" s="106">
        <f t="shared" si="70"/>
        <v>-0.4790933301557061</v>
      </c>
      <c r="Y141" s="106">
        <f t="shared" si="70"/>
        <v>-1.2418799682784538</v>
      </c>
      <c r="Z141" s="106">
        <f t="shared" si="70"/>
        <v>1.8303164377214074</v>
      </c>
      <c r="AA141" s="106">
        <f t="shared" si="70"/>
        <v>0.42650043750953159</v>
      </c>
      <c r="AB141" s="7">
        <f t="shared" si="74"/>
        <v>121.33035</v>
      </c>
      <c r="AC141" s="7">
        <f t="shared" si="66"/>
        <v>119.02706666666666</v>
      </c>
      <c r="AD141" s="7">
        <f t="shared" si="67"/>
        <v>122.08660000000002</v>
      </c>
      <c r="AE141" s="7">
        <f t="shared" si="75"/>
        <v>122.1422</v>
      </c>
      <c r="AF141" s="7">
        <f t="shared" si="76"/>
        <v>122.06553333333333</v>
      </c>
      <c r="AG141" s="7">
        <f>IFERROR(AC141/'2020'!AF141*100-100,"")</f>
        <v>4.7651739997347562</v>
      </c>
      <c r="AH141" s="7">
        <f t="shared" si="77"/>
        <v>2.5704517627923593</v>
      </c>
      <c r="AI141" s="7">
        <f t="shared" si="77"/>
        <v>4.5541443532684411E-2</v>
      </c>
      <c r="AJ141" s="7">
        <f t="shared" si="77"/>
        <v>-6.2768368890260717E-2</v>
      </c>
      <c r="AK141" s="7">
        <f>IFERROR(AC141/'2020'!AC141*100-100,"")</f>
        <v>8.7589813123567097</v>
      </c>
      <c r="AL141" s="7">
        <f>IFERROR(AD141/'2020'!AD141*100-100,"")</f>
        <v>13.237994388492552</v>
      </c>
      <c r="AM141" s="7">
        <f>IFERROR(AE141/'2020'!AE141*100-100,"")</f>
        <v>11.367200606882875</v>
      </c>
      <c r="AN141" s="7">
        <f>IFERROR(AF141/'2020'!AF141*100-100,"")</f>
        <v>7.439569815244468</v>
      </c>
    </row>
    <row r="142" spans="1:40" s="46" customFormat="1" ht="12" customHeight="1" x14ac:dyDescent="0.2">
      <c r="A142" s="54" t="s">
        <v>20</v>
      </c>
      <c r="B142" s="46" t="s">
        <v>21</v>
      </c>
      <c r="C142" s="20">
        <f>IFERROR('2020'!O142,"")</f>
        <v>105.9118</v>
      </c>
      <c r="D142" s="109">
        <v>106.57899999999999</v>
      </c>
      <c r="E142" s="109">
        <v>106.7433</v>
      </c>
      <c r="F142" s="110">
        <v>106.8548</v>
      </c>
      <c r="G142" s="186">
        <v>106.8335</v>
      </c>
      <c r="H142" s="105">
        <v>106.7397</v>
      </c>
      <c r="I142" s="105">
        <v>106.2161</v>
      </c>
      <c r="J142" s="105">
        <v>106.43129999999999</v>
      </c>
      <c r="K142" s="105">
        <v>106.47239999999999</v>
      </c>
      <c r="L142" s="109">
        <v>106.462</v>
      </c>
      <c r="M142" s="109">
        <v>106.6135</v>
      </c>
      <c r="N142" s="109">
        <v>107.1465</v>
      </c>
      <c r="O142" s="109">
        <v>107.10120000000001</v>
      </c>
      <c r="P142" s="105">
        <f t="shared" si="70"/>
        <v>0.62995813497646225</v>
      </c>
      <c r="Q142" s="105">
        <f t="shared" si="70"/>
        <v>0.15415794856399145</v>
      </c>
      <c r="R142" s="105">
        <f t="shared" si="70"/>
        <v>0.10445620474538941</v>
      </c>
      <c r="S142" s="105">
        <f t="shared" si="71"/>
        <v>-1.9933592126889721E-2</v>
      </c>
      <c r="T142" s="105">
        <f t="shared" si="72"/>
        <v>-8.7800175038736938E-2</v>
      </c>
      <c r="U142" s="105">
        <f t="shared" si="73"/>
        <v>-0.4905391339867009</v>
      </c>
      <c r="V142" s="105">
        <f t="shared" si="70"/>
        <v>0.20260581964504354</v>
      </c>
      <c r="W142" s="105">
        <f t="shared" si="70"/>
        <v>3.8616459631697353E-2</v>
      </c>
      <c r="X142" s="105">
        <f t="shared" si="70"/>
        <v>-9.7677895867747111E-3</v>
      </c>
      <c r="Y142" s="105">
        <f t="shared" si="70"/>
        <v>0.14230429636864983</v>
      </c>
      <c r="Z142" s="105">
        <f t="shared" si="70"/>
        <v>0.49993668719253037</v>
      </c>
      <c r="AA142" s="105">
        <f t="shared" si="70"/>
        <v>-4.2278562528878183E-2</v>
      </c>
      <c r="AB142" s="109">
        <f t="shared" si="74"/>
        <v>106.68277500000001</v>
      </c>
      <c r="AC142" s="109">
        <f t="shared" si="66"/>
        <v>106.7257</v>
      </c>
      <c r="AD142" s="109">
        <f t="shared" si="67"/>
        <v>106.59643333333332</v>
      </c>
      <c r="AE142" s="109">
        <f t="shared" si="75"/>
        <v>106.45523333333334</v>
      </c>
      <c r="AF142" s="109">
        <f t="shared" si="76"/>
        <v>106.95373333333333</v>
      </c>
      <c r="AG142" s="109">
        <f>IFERROR(AC142/'2020'!AF142*100-100,"")</f>
        <v>1.1409336399157013</v>
      </c>
      <c r="AH142" s="109">
        <f t="shared" si="77"/>
        <v>-0.12112046739134996</v>
      </c>
      <c r="AI142" s="109">
        <f t="shared" si="77"/>
        <v>-0.13246221809171743</v>
      </c>
      <c r="AJ142" s="109">
        <f t="shared" si="77"/>
        <v>0.46827195281144895</v>
      </c>
      <c r="AK142" s="109">
        <f>IFERROR(AC142/'2020'!AC142*100-100,"")</f>
        <v>1.8034895687990513</v>
      </c>
      <c r="AL142" s="109">
        <f>IFERROR(AD142/'2020'!AD142*100-100,"")</f>
        <v>1.5788769853887175</v>
      </c>
      <c r="AM142" s="109">
        <f>IFERROR(AE142/'2020'!AE142*100-100,"")</f>
        <v>1.5436353854939142</v>
      </c>
      <c r="AN142" s="109">
        <f>IFERROR(AF142/'2020'!AF142*100-100,"")</f>
        <v>1.3570343938517482</v>
      </c>
    </row>
    <row r="143" spans="1:40" s="46" customFormat="1" ht="12" customHeight="1" x14ac:dyDescent="0.2">
      <c r="A143" s="54" t="s">
        <v>22</v>
      </c>
      <c r="B143" s="46" t="s">
        <v>23</v>
      </c>
      <c r="C143" s="20">
        <f>IFERROR('2020'!O143,"")</f>
        <v>106.96559999999999</v>
      </c>
      <c r="D143" s="109">
        <v>107.8094</v>
      </c>
      <c r="E143" s="109">
        <v>108.0051</v>
      </c>
      <c r="F143" s="110">
        <v>108.15219999999999</v>
      </c>
      <c r="G143" s="186">
        <v>108.12309999999999</v>
      </c>
      <c r="H143" s="105">
        <v>107.991</v>
      </c>
      <c r="I143" s="105">
        <v>107.1797</v>
      </c>
      <c r="J143" s="105">
        <v>107.46299999999999</v>
      </c>
      <c r="K143" s="105">
        <v>107.36660000000001</v>
      </c>
      <c r="L143" s="109">
        <v>107.286</v>
      </c>
      <c r="M143" s="109">
        <v>107.489</v>
      </c>
      <c r="N143" s="109">
        <v>108.2183</v>
      </c>
      <c r="O143" s="109">
        <v>108.1426</v>
      </c>
      <c r="P143" s="105">
        <f t="shared" si="70"/>
        <v>0.78885174299028904</v>
      </c>
      <c r="Q143" s="105">
        <f t="shared" si="70"/>
        <v>0.18152406005414434</v>
      </c>
      <c r="R143" s="105">
        <f t="shared" si="70"/>
        <v>0.13619727216584465</v>
      </c>
      <c r="S143" s="105">
        <f t="shared" si="71"/>
        <v>-2.6906526173291923E-2</v>
      </c>
      <c r="T143" s="105">
        <f t="shared" si="72"/>
        <v>-0.12217555730458685</v>
      </c>
      <c r="U143" s="105">
        <f t="shared" si="73"/>
        <v>-0.75126630922946447</v>
      </c>
      <c r="V143" s="105">
        <f t="shared" si="70"/>
        <v>0.26432244165638963</v>
      </c>
      <c r="W143" s="105">
        <f t="shared" si="70"/>
        <v>-8.9705293915102402E-2</v>
      </c>
      <c r="X143" s="105">
        <f t="shared" si="70"/>
        <v>-7.506990069538233E-2</v>
      </c>
      <c r="Y143" s="105">
        <f t="shared" si="70"/>
        <v>0.18921387692709857</v>
      </c>
      <c r="Z143" s="105">
        <f t="shared" si="70"/>
        <v>0.67848803133342983</v>
      </c>
      <c r="AA143" s="105">
        <f t="shared" si="70"/>
        <v>-6.99512004901095E-2</v>
      </c>
      <c r="AB143" s="109">
        <f t="shared" si="74"/>
        <v>107.76883333333332</v>
      </c>
      <c r="AC143" s="109">
        <f t="shared" si="66"/>
        <v>107.9889</v>
      </c>
      <c r="AD143" s="109">
        <f t="shared" si="67"/>
        <v>107.76460000000002</v>
      </c>
      <c r="AE143" s="109">
        <f t="shared" si="75"/>
        <v>107.37186666666666</v>
      </c>
      <c r="AF143" s="109">
        <f t="shared" si="76"/>
        <v>107.94996666666667</v>
      </c>
      <c r="AG143" s="109">
        <f>IFERROR(AC143/'2020'!AF143*100-100,"")</f>
        <v>1.4616997521136312</v>
      </c>
      <c r="AH143" s="109">
        <f t="shared" si="77"/>
        <v>-0.20770653280104057</v>
      </c>
      <c r="AI143" s="109">
        <f t="shared" si="77"/>
        <v>-0.3644363114913034</v>
      </c>
      <c r="AJ143" s="109">
        <f t="shared" si="77"/>
        <v>0.53840919222790262</v>
      </c>
      <c r="AK143" s="109">
        <f>IFERROR(AC143/'2020'!AC143*100-100,"")</f>
        <v>2.2860486149839829</v>
      </c>
      <c r="AL143" s="109">
        <f>IFERROR(AD143/'2020'!AD143*100-100,"")</f>
        <v>1.9478627433173017</v>
      </c>
      <c r="AM143" s="109">
        <f>IFERROR(AE143/'2020'!AE143*100-100,"")</f>
        <v>1.7457345300907718</v>
      </c>
      <c r="AN143" s="109">
        <f>IFERROR(AF143/'2020'!AF143*100-100,"")</f>
        <v>1.4251196760408362</v>
      </c>
    </row>
    <row r="144" spans="1:40" ht="12" customHeight="1" x14ac:dyDescent="0.2">
      <c r="A144" s="3" t="s">
        <v>24</v>
      </c>
      <c r="B144" s="1" t="s">
        <v>301</v>
      </c>
      <c r="C144" s="20">
        <f>IFERROR('2020'!O144,"")</f>
        <v>107.81570000000001</v>
      </c>
      <c r="D144" s="7">
        <v>109.0433</v>
      </c>
      <c r="E144" s="7">
        <v>109.2478</v>
      </c>
      <c r="F144" s="108">
        <v>109.4181</v>
      </c>
      <c r="G144" s="187">
        <v>109.2988</v>
      </c>
      <c r="H144" s="106">
        <v>108.9233</v>
      </c>
      <c r="I144" s="106">
        <v>107.6671</v>
      </c>
      <c r="J144" s="106">
        <v>108.03440000000001</v>
      </c>
      <c r="K144" s="106">
        <v>107.8591</v>
      </c>
      <c r="L144" s="7">
        <v>107.7283</v>
      </c>
      <c r="M144" s="7">
        <v>107.9932</v>
      </c>
      <c r="N144" s="7">
        <v>109.0488</v>
      </c>
      <c r="O144" s="7">
        <v>108.8252</v>
      </c>
      <c r="P144" s="106">
        <f t="shared" si="70"/>
        <v>1.1386096830053418</v>
      </c>
      <c r="Q144" s="106">
        <f t="shared" si="70"/>
        <v>0.18754017899311748</v>
      </c>
      <c r="R144" s="106">
        <f t="shared" si="70"/>
        <v>0.15588414595075051</v>
      </c>
      <c r="S144" s="106">
        <f t="shared" si="71"/>
        <v>-0.10903132114339087</v>
      </c>
      <c r="T144" s="106">
        <f t="shared" si="72"/>
        <v>-0.34355363462361765</v>
      </c>
      <c r="U144" s="106">
        <f t="shared" si="73"/>
        <v>-1.1532885984908603</v>
      </c>
      <c r="V144" s="106">
        <f t="shared" si="70"/>
        <v>0.34114413780996244</v>
      </c>
      <c r="W144" s="106">
        <f t="shared" si="70"/>
        <v>-0.1622631310027316</v>
      </c>
      <c r="X144" s="106">
        <f t="shared" si="70"/>
        <v>-0.12126932266262713</v>
      </c>
      <c r="Y144" s="106">
        <f t="shared" si="70"/>
        <v>0.24589638934244817</v>
      </c>
      <c r="Z144" s="106">
        <f t="shared" si="70"/>
        <v>0.97746895174881843</v>
      </c>
      <c r="AA144" s="106">
        <f t="shared" si="70"/>
        <v>-0.20504581435100988</v>
      </c>
      <c r="AB144" s="7">
        <f t="shared" si="74"/>
        <v>108.59061666666668</v>
      </c>
      <c r="AC144" s="7">
        <f t="shared" si="66"/>
        <v>109.2364</v>
      </c>
      <c r="AD144" s="7">
        <f t="shared" si="67"/>
        <v>108.62973333333333</v>
      </c>
      <c r="AE144" s="7">
        <f t="shared" si="75"/>
        <v>107.87393333333334</v>
      </c>
      <c r="AF144" s="7">
        <f t="shared" si="76"/>
        <v>108.62240000000001</v>
      </c>
      <c r="AG144" s="7">
        <f>IFERROR(AC144/'2020'!AF144*100-100,"")</f>
        <v>2.0862453471380178</v>
      </c>
      <c r="AH144" s="7">
        <f t="shared" si="77"/>
        <v>-0.55537043207819181</v>
      </c>
      <c r="AI144" s="7">
        <f t="shared" si="77"/>
        <v>-0.69575794472476105</v>
      </c>
      <c r="AJ144" s="7">
        <f t="shared" si="77"/>
        <v>0.69383459334322595</v>
      </c>
      <c r="AK144" s="7">
        <f>IFERROR(AC144/'2020'!AC144*100-100,"")</f>
        <v>2.8629743444749067</v>
      </c>
      <c r="AL144" s="7">
        <f>IFERROR(AD144/'2020'!AD144*100-100,"")</f>
        <v>2.3454819363188335</v>
      </c>
      <c r="AM144" s="7">
        <f>IFERROR(AE144/'2020'!AE144*100-100,"")</f>
        <v>2.0790100138567027</v>
      </c>
      <c r="AN144" s="7">
        <f>IFERROR(AF144/'2020'!AF144*100-100,"")</f>
        <v>1.5124352010407165</v>
      </c>
    </row>
    <row r="145" spans="1:40" ht="12" customHeight="1" x14ac:dyDescent="0.2">
      <c r="A145" s="3" t="s">
        <v>26</v>
      </c>
      <c r="B145" s="1" t="s">
        <v>302</v>
      </c>
      <c r="C145" s="20">
        <f>IFERROR('2020'!O145,"")</f>
        <v>107.8854</v>
      </c>
      <c r="D145" s="7">
        <v>108.133</v>
      </c>
      <c r="E145" s="7">
        <v>108.2945</v>
      </c>
      <c r="F145" s="108">
        <v>108.3655</v>
      </c>
      <c r="G145" s="187">
        <v>109.01179999999999</v>
      </c>
      <c r="H145" s="106">
        <v>110.3809</v>
      </c>
      <c r="I145" s="106">
        <v>110.24720000000001</v>
      </c>
      <c r="J145" s="106">
        <v>110.529</v>
      </c>
      <c r="K145" s="106">
        <v>110.3546</v>
      </c>
      <c r="L145" s="7">
        <v>110.36150000000001</v>
      </c>
      <c r="M145" s="7">
        <v>110.41589999999999</v>
      </c>
      <c r="N145" s="7">
        <v>110.56870000000001</v>
      </c>
      <c r="O145" s="7">
        <v>110.67319999999999</v>
      </c>
      <c r="P145" s="106">
        <f t="shared" si="70"/>
        <v>0.22950278721680206</v>
      </c>
      <c r="Q145" s="106">
        <f t="shared" si="70"/>
        <v>0.14935311144608931</v>
      </c>
      <c r="R145" s="106">
        <f t="shared" si="70"/>
        <v>6.5561962980581256E-2</v>
      </c>
      <c r="S145" s="106">
        <f t="shared" si="71"/>
        <v>0.59640752822622289</v>
      </c>
      <c r="T145" s="106">
        <f t="shared" si="72"/>
        <v>1.2559190839890704</v>
      </c>
      <c r="U145" s="106">
        <f t="shared" si="73"/>
        <v>-0.12112602814436002</v>
      </c>
      <c r="V145" s="106">
        <f t="shared" si="70"/>
        <v>0.25560739864593529</v>
      </c>
      <c r="W145" s="106">
        <f t="shared" si="70"/>
        <v>-0.15778664422910538</v>
      </c>
      <c r="X145" s="106">
        <f t="shared" si="70"/>
        <v>6.2525712566525726E-3</v>
      </c>
      <c r="Y145" s="106">
        <f t="shared" si="70"/>
        <v>4.9292552203425544E-2</v>
      </c>
      <c r="Z145" s="106">
        <f t="shared" si="70"/>
        <v>0.13838586652829576</v>
      </c>
      <c r="AA145" s="106">
        <f t="shared" si="70"/>
        <v>9.4511376185096196E-2</v>
      </c>
      <c r="AB145" s="7">
        <f t="shared" si="74"/>
        <v>109.77798333333334</v>
      </c>
      <c r="AC145" s="7">
        <f t="shared" si="66"/>
        <v>108.26433333333334</v>
      </c>
      <c r="AD145" s="7">
        <f t="shared" si="67"/>
        <v>109.87996666666668</v>
      </c>
      <c r="AE145" s="7">
        <f t="shared" si="75"/>
        <v>110.41503333333333</v>
      </c>
      <c r="AF145" s="7">
        <f t="shared" si="76"/>
        <v>110.5526</v>
      </c>
      <c r="AG145" s="7">
        <f>IFERROR(AC145/'2020'!AF145*100-100,"")</f>
        <v>0.24722832662533278</v>
      </c>
      <c r="AH145" s="7">
        <f t="shared" si="77"/>
        <v>1.4923043292189249</v>
      </c>
      <c r="AI145" s="7">
        <f t="shared" si="77"/>
        <v>0.4869556142930378</v>
      </c>
      <c r="AJ145" s="7">
        <f t="shared" si="77"/>
        <v>0.12459052224471634</v>
      </c>
      <c r="AK145" s="7">
        <f>IFERROR(AC145/'2020'!AC145*100-100,"")</f>
        <v>1.2909395695244257</v>
      </c>
      <c r="AL145" s="7">
        <f>IFERROR(AD145/'2020'!AD145*100-100,"")</f>
        <v>1.7816738588617227</v>
      </c>
      <c r="AM145" s="7">
        <f>IFERROR(AE145/'2020'!AE145*100-100,"")</f>
        <v>2.1712758288950198</v>
      </c>
      <c r="AN145" s="7">
        <f>IFERROR(AF145/'2020'!AF145*100-100,"")</f>
        <v>2.3660460752117132</v>
      </c>
    </row>
    <row r="146" spans="1:40" ht="12" customHeight="1" x14ac:dyDescent="0.2">
      <c r="A146" s="3" t="s">
        <v>27</v>
      </c>
      <c r="B146" s="1" t="s">
        <v>303</v>
      </c>
      <c r="C146" s="20">
        <f>IFERROR('2020'!O146,"")</f>
        <v>104.6054</v>
      </c>
      <c r="D146" s="7">
        <v>104.7593</v>
      </c>
      <c r="E146" s="7">
        <v>104.99299999999999</v>
      </c>
      <c r="F146" s="108">
        <v>105.2621</v>
      </c>
      <c r="G146" s="187">
        <v>105.2992</v>
      </c>
      <c r="H146" s="106">
        <v>105.5303</v>
      </c>
      <c r="I146" s="106">
        <v>105.4286</v>
      </c>
      <c r="J146" s="106">
        <v>105.3899</v>
      </c>
      <c r="K146" s="106">
        <v>105.39409999999999</v>
      </c>
      <c r="L146" s="7">
        <v>105.2218</v>
      </c>
      <c r="M146" s="7">
        <v>105.24379999999999</v>
      </c>
      <c r="N146" s="7">
        <v>105.3368</v>
      </c>
      <c r="O146" s="7">
        <v>105.5149</v>
      </c>
      <c r="P146" s="106">
        <f t="shared" si="70"/>
        <v>0.14712433583734708</v>
      </c>
      <c r="Q146" s="106">
        <f t="shared" si="70"/>
        <v>0.22308281937736751</v>
      </c>
      <c r="R146" s="106">
        <f t="shared" si="70"/>
        <v>0.25630280113912818</v>
      </c>
      <c r="S146" s="106">
        <f t="shared" si="71"/>
        <v>3.5245354215788893E-2</v>
      </c>
      <c r="T146" s="106">
        <f t="shared" si="72"/>
        <v>0.21946985352214199</v>
      </c>
      <c r="U146" s="106">
        <f t="shared" si="73"/>
        <v>-9.6370426313569624E-2</v>
      </c>
      <c r="V146" s="106">
        <f t="shared" si="70"/>
        <v>-3.6707307125396937E-2</v>
      </c>
      <c r="W146" s="106">
        <f t="shared" si="70"/>
        <v>3.985201617993539E-3</v>
      </c>
      <c r="X146" s="106">
        <f t="shared" si="70"/>
        <v>-0.1634816370176253</v>
      </c>
      <c r="Y146" s="106">
        <f t="shared" si="70"/>
        <v>2.0908214837604078E-2</v>
      </c>
      <c r="Z146" s="106">
        <f t="shared" si="70"/>
        <v>8.8366250553491454E-2</v>
      </c>
      <c r="AA146" s="106">
        <f t="shared" si="70"/>
        <v>0.16907671393093437</v>
      </c>
      <c r="AB146" s="7">
        <f t="shared" si="74"/>
        <v>105.28114999999998</v>
      </c>
      <c r="AC146" s="7">
        <f t="shared" si="66"/>
        <v>105.0048</v>
      </c>
      <c r="AD146" s="7">
        <f t="shared" si="67"/>
        <v>105.41936666666668</v>
      </c>
      <c r="AE146" s="7">
        <f t="shared" si="75"/>
        <v>105.33526666666667</v>
      </c>
      <c r="AF146" s="7">
        <f t="shared" si="76"/>
        <v>105.36516666666667</v>
      </c>
      <c r="AG146" s="7">
        <f>IFERROR(AC146/'2020'!AF146*100-100,"")</f>
        <v>0.49642966863534355</v>
      </c>
      <c r="AH146" s="7">
        <f t="shared" si="77"/>
        <v>0.39480734848946497</v>
      </c>
      <c r="AI146" s="7">
        <f t="shared" si="77"/>
        <v>-7.9776612836170102E-2</v>
      </c>
      <c r="AJ146" s="7">
        <f t="shared" si="77"/>
        <v>2.8385554948656022E-2</v>
      </c>
      <c r="AK146" s="7">
        <f>IFERROR(AC146/'2020'!AC146*100-100,"")</f>
        <v>1.1851596860087596</v>
      </c>
      <c r="AL146" s="7">
        <f>IFERROR(AD146/'2020'!AD146*100-100,"")</f>
        <v>1.379917641545191</v>
      </c>
      <c r="AM146" s="7">
        <f>IFERROR(AE146/'2020'!AE146*100-100,"")</f>
        <v>1.086338304173438</v>
      </c>
      <c r="AN146" s="7">
        <f>IFERROR(AF146/'2020'!AF146*100-100,"")</f>
        <v>0.84132402938443818</v>
      </c>
    </row>
    <row r="147" spans="1:40" ht="12" customHeight="1" x14ac:dyDescent="0.2">
      <c r="A147" s="3" t="s">
        <v>29</v>
      </c>
      <c r="B147" s="1" t="s">
        <v>304</v>
      </c>
      <c r="C147" s="20">
        <f>IFERROR('2020'!O147,"")</f>
        <v>110.93859999999999</v>
      </c>
      <c r="D147" s="7">
        <v>111.1199</v>
      </c>
      <c r="E147" s="7">
        <v>111.1662</v>
      </c>
      <c r="F147" s="108">
        <v>111.04300000000001</v>
      </c>
      <c r="G147" s="187">
        <v>111.1048</v>
      </c>
      <c r="H147" s="106">
        <v>111.5639</v>
      </c>
      <c r="I147" s="106">
        <v>111.50109999999999</v>
      </c>
      <c r="J147" s="106">
        <v>111.785</v>
      </c>
      <c r="K147" s="106">
        <v>111.8424</v>
      </c>
      <c r="L147" s="7">
        <v>111.9832</v>
      </c>
      <c r="M147" s="7">
        <v>112.2345</v>
      </c>
      <c r="N147" s="7">
        <v>112.31950000000001</v>
      </c>
      <c r="O147" s="7">
        <v>112.5642</v>
      </c>
      <c r="P147" s="106">
        <f t="shared" si="70"/>
        <v>0.16342373168582469</v>
      </c>
      <c r="Q147" s="106">
        <f t="shared" si="70"/>
        <v>4.1666704163702661E-2</v>
      </c>
      <c r="R147" s="106">
        <f t="shared" si="70"/>
        <v>-0.11082505293875045</v>
      </c>
      <c r="S147" s="106">
        <f t="shared" si="71"/>
        <v>5.5654115973084117E-2</v>
      </c>
      <c r="T147" s="106">
        <f t="shared" si="72"/>
        <v>0.41321347052513602</v>
      </c>
      <c r="U147" s="106">
        <f t="shared" si="73"/>
        <v>-5.6290610134652752E-2</v>
      </c>
      <c r="V147" s="106">
        <f t="shared" si="70"/>
        <v>0.25461632217080421</v>
      </c>
      <c r="W147" s="106">
        <f t="shared" si="70"/>
        <v>5.1348570917397751E-2</v>
      </c>
      <c r="X147" s="106">
        <f t="shared" si="70"/>
        <v>0.12589143294492544</v>
      </c>
      <c r="Y147" s="106">
        <f t="shared" si="70"/>
        <v>0.22440866129920778</v>
      </c>
      <c r="Z147" s="106">
        <f t="shared" si="70"/>
        <v>7.573428847635455E-2</v>
      </c>
      <c r="AA147" s="106">
        <f t="shared" si="70"/>
        <v>0.21786065643098596</v>
      </c>
      <c r="AB147" s="7">
        <f t="shared" si="74"/>
        <v>111.68564166666668</v>
      </c>
      <c r="AC147" s="7">
        <f t="shared" si="66"/>
        <v>111.10970000000002</v>
      </c>
      <c r="AD147" s="7">
        <f t="shared" si="67"/>
        <v>111.38993333333333</v>
      </c>
      <c r="AE147" s="7">
        <f t="shared" si="75"/>
        <v>111.8702</v>
      </c>
      <c r="AF147" s="7">
        <f t="shared" si="76"/>
        <v>112.37273333333333</v>
      </c>
      <c r="AG147" s="7">
        <f>IFERROR(AC147/'2020'!AF147*100-100,"")</f>
        <v>0.32019603617834491</v>
      </c>
      <c r="AH147" s="7">
        <f t="shared" si="77"/>
        <v>0.25221320310765805</v>
      </c>
      <c r="AI147" s="7">
        <f t="shared" si="77"/>
        <v>0.43115805198435453</v>
      </c>
      <c r="AJ147" s="7">
        <f t="shared" si="77"/>
        <v>0.4492110797454103</v>
      </c>
      <c r="AK147" s="7">
        <f>IFERROR(AC147/'2020'!AC147*100-100,"")</f>
        <v>1.8307835452814061</v>
      </c>
      <c r="AL147" s="7">
        <f>IFERROR(AD147/'2020'!AD147*100-100,"")</f>
        <v>1.5624463383003615</v>
      </c>
      <c r="AM147" s="7">
        <f>IFERROR(AE147/'2020'!AE147*100-100,"")</f>
        <v>1.4828240604668679</v>
      </c>
      <c r="AN147" s="7">
        <f>IFERROR(AF147/'2020'!AF147*100-100,"")</f>
        <v>1.4605802834603168</v>
      </c>
    </row>
    <row r="148" spans="1:40" ht="12" customHeight="1" x14ac:dyDescent="0.2">
      <c r="A148" s="3" t="s">
        <v>31</v>
      </c>
      <c r="B148" s="1" t="s">
        <v>32</v>
      </c>
      <c r="C148" s="20">
        <f>IFERROR('2020'!O148,"")</f>
        <v>109.3296</v>
      </c>
      <c r="D148" s="7">
        <v>109.425</v>
      </c>
      <c r="E148" s="7">
        <v>109.4824</v>
      </c>
      <c r="F148" s="108">
        <v>109.5085</v>
      </c>
      <c r="G148" s="187">
        <v>109.5085</v>
      </c>
      <c r="H148" s="106">
        <v>109.45269999999999</v>
      </c>
      <c r="I148" s="106">
        <v>109.48</v>
      </c>
      <c r="J148" s="106">
        <v>109.5009</v>
      </c>
      <c r="K148" s="106">
        <v>109.65900000000001</v>
      </c>
      <c r="L148" s="7">
        <v>109.68170000000001</v>
      </c>
      <c r="M148" s="7">
        <v>110.3925</v>
      </c>
      <c r="N148" s="7">
        <v>110.51439999999999</v>
      </c>
      <c r="O148" s="7">
        <v>111.25190000000001</v>
      </c>
      <c r="P148" s="106">
        <f t="shared" si="70"/>
        <v>8.7259077139222541E-2</v>
      </c>
      <c r="Q148" s="106">
        <f t="shared" si="70"/>
        <v>5.2456020105083212E-2</v>
      </c>
      <c r="R148" s="106">
        <f t="shared" si="70"/>
        <v>2.3839448167024102E-2</v>
      </c>
      <c r="S148" s="106">
        <f t="shared" si="71"/>
        <v>0</v>
      </c>
      <c r="T148" s="106">
        <f t="shared" si="72"/>
        <v>-5.0954948702624847E-2</v>
      </c>
      <c r="U148" s="106">
        <f t="shared" si="73"/>
        <v>2.4942281003575317E-2</v>
      </c>
      <c r="V148" s="106">
        <f t="shared" si="70"/>
        <v>1.9090244793559918E-2</v>
      </c>
      <c r="W148" s="106">
        <f t="shared" si="70"/>
        <v>0.14438237493938288</v>
      </c>
      <c r="X148" s="106">
        <f t="shared" si="70"/>
        <v>2.0700535295773648E-2</v>
      </c>
      <c r="Y148" s="106">
        <f t="shared" si="70"/>
        <v>0.64805705965534344</v>
      </c>
      <c r="Z148" s="106">
        <f t="shared" si="70"/>
        <v>0.1104241683085263</v>
      </c>
      <c r="AA148" s="106">
        <f t="shared" si="70"/>
        <v>0.66733384970648046</v>
      </c>
      <c r="AB148" s="7">
        <f t="shared" si="74"/>
        <v>109.82145833333333</v>
      </c>
      <c r="AC148" s="7">
        <f t="shared" si="66"/>
        <v>109.47196666666666</v>
      </c>
      <c r="AD148" s="7">
        <f t="shared" si="67"/>
        <v>109.48039999999999</v>
      </c>
      <c r="AE148" s="7">
        <f t="shared" si="75"/>
        <v>109.61386666666665</v>
      </c>
      <c r="AF148" s="7">
        <f t="shared" si="76"/>
        <v>110.71960000000001</v>
      </c>
      <c r="AG148" s="7">
        <f>IFERROR(AC148/'2020'!AF148*100-100,"")</f>
        <v>0.15012643188840968</v>
      </c>
      <c r="AH148" s="7">
        <f t="shared" si="77"/>
        <v>7.7036465043249791E-3</v>
      </c>
      <c r="AI148" s="7">
        <f t="shared" si="77"/>
        <v>0.12190918800685324</v>
      </c>
      <c r="AJ148" s="7">
        <f t="shared" si="77"/>
        <v>1.0087531504530176</v>
      </c>
      <c r="AK148" s="7">
        <f>IFERROR(AC148/'2020'!AC148*100-100,"")</f>
        <v>1.6324294505545254</v>
      </c>
      <c r="AL148" s="7">
        <f>IFERROR(AD148/'2020'!AD148*100-100,"")</f>
        <v>1.1328600227674173</v>
      </c>
      <c r="AM148" s="7">
        <f>IFERROR(AE148/'2020'!AE148*100-100,"")</f>
        <v>0.4443673355187201</v>
      </c>
      <c r="AN148" s="7">
        <f>IFERROR(AF148/'2020'!AF148*100-100,"")</f>
        <v>1.291520341933321</v>
      </c>
    </row>
    <row r="149" spans="1:40" ht="12" customHeight="1" x14ac:dyDescent="0.2">
      <c r="A149" s="3" t="s">
        <v>33</v>
      </c>
      <c r="B149" s="1" t="s">
        <v>43</v>
      </c>
      <c r="C149" s="20">
        <f>IFERROR('2020'!O149,"")</f>
        <v>102.87690000000001</v>
      </c>
      <c r="D149" s="7">
        <v>103.0172</v>
      </c>
      <c r="E149" s="7">
        <v>103.26220000000001</v>
      </c>
      <c r="F149" s="108">
        <v>103.33540000000001</v>
      </c>
      <c r="G149" s="187">
        <v>103.3368</v>
      </c>
      <c r="H149" s="106">
        <v>102.9986</v>
      </c>
      <c r="I149" s="106">
        <v>103.00149999999999</v>
      </c>
      <c r="J149" s="106">
        <v>103.2296</v>
      </c>
      <c r="K149" s="106">
        <v>103.26349999999999</v>
      </c>
      <c r="L149" s="7">
        <v>103.42</v>
      </c>
      <c r="M149" s="7">
        <v>103.4337</v>
      </c>
      <c r="N149" s="7">
        <v>103.66540000000001</v>
      </c>
      <c r="O149" s="7">
        <v>103.94799999999999</v>
      </c>
      <c r="P149" s="106">
        <f t="shared" si="70"/>
        <v>0.1363765821092926</v>
      </c>
      <c r="Q149" s="106">
        <f t="shared" si="70"/>
        <v>0.23782436331021017</v>
      </c>
      <c r="R149" s="106">
        <f t="shared" si="70"/>
        <v>7.0887507723057297E-2</v>
      </c>
      <c r="S149" s="106">
        <f t="shared" si="71"/>
        <v>1.3548116134245447E-3</v>
      </c>
      <c r="T149" s="106">
        <f t="shared" si="72"/>
        <v>-0.32727934288656968</v>
      </c>
      <c r="U149" s="106">
        <f t="shared" si="73"/>
        <v>2.8155722504976666E-3</v>
      </c>
      <c r="V149" s="106">
        <f t="shared" si="70"/>
        <v>0.22145308563467836</v>
      </c>
      <c r="W149" s="106">
        <f t="shared" si="70"/>
        <v>3.2839418151382915E-2</v>
      </c>
      <c r="X149" s="106">
        <f t="shared" si="70"/>
        <v>0.15155403409723078</v>
      </c>
      <c r="Y149" s="106">
        <f t="shared" si="70"/>
        <v>1.3246954167470903E-2</v>
      </c>
      <c r="Z149" s="106">
        <f t="shared" si="70"/>
        <v>0.22400822942618959</v>
      </c>
      <c r="AA149" s="106">
        <f t="shared" si="70"/>
        <v>0.27260783250726206</v>
      </c>
      <c r="AB149" s="7">
        <f t="shared" si="74"/>
        <v>103.32599166666667</v>
      </c>
      <c r="AC149" s="7">
        <f t="shared" si="66"/>
        <v>103.20493333333333</v>
      </c>
      <c r="AD149" s="7">
        <f t="shared" si="67"/>
        <v>103.1123</v>
      </c>
      <c r="AE149" s="7">
        <f t="shared" si="75"/>
        <v>103.30436666666667</v>
      </c>
      <c r="AF149" s="7">
        <f t="shared" si="76"/>
        <v>103.68236666666667</v>
      </c>
      <c r="AG149" s="7">
        <f>IFERROR(AC149/'2020'!AF149*100-100,"")</f>
        <v>0.33007535413594269</v>
      </c>
      <c r="AH149" s="7">
        <f t="shared" si="77"/>
        <v>-8.9756691217587559E-2</v>
      </c>
      <c r="AI149" s="7">
        <f t="shared" si="77"/>
        <v>0.18626940400578462</v>
      </c>
      <c r="AJ149" s="7">
        <f t="shared" si="77"/>
        <v>0.36590902417484017</v>
      </c>
      <c r="AK149" s="7">
        <f>IFERROR(AC149/'2020'!AC149*100-100,"")</f>
        <v>0.62400324103523985</v>
      </c>
      <c r="AL149" s="7">
        <f>IFERROR(AD149/'2020'!AD149*100-100,"")</f>
        <v>0.48097131063138931</v>
      </c>
      <c r="AM149" s="7">
        <f>IFERROR(AE149/'2020'!AE149*100-100,"")</f>
        <v>0.42514430441111983</v>
      </c>
      <c r="AN149" s="7">
        <f>IFERROR(AF149/'2020'!AF149*100-100,"")</f>
        <v>0.79420939078318042</v>
      </c>
    </row>
    <row r="150" spans="1:40" ht="12" customHeight="1" x14ac:dyDescent="0.2">
      <c r="A150" s="3" t="s">
        <v>34</v>
      </c>
      <c r="B150" s="1" t="s">
        <v>305</v>
      </c>
      <c r="C150" s="20">
        <f>IFERROR('2020'!O150,"")</f>
        <v>107.1</v>
      </c>
      <c r="D150" s="7">
        <v>107.0715</v>
      </c>
      <c r="E150" s="7">
        <v>107.0718</v>
      </c>
      <c r="F150" s="108">
        <v>107.0718</v>
      </c>
      <c r="G150" s="187">
        <v>107.0718</v>
      </c>
      <c r="H150" s="106">
        <v>107.09829999999999</v>
      </c>
      <c r="I150" s="106">
        <v>107.092</v>
      </c>
      <c r="J150" s="106">
        <v>107.22839999999999</v>
      </c>
      <c r="K150" s="106">
        <v>107.23779999999999</v>
      </c>
      <c r="L150" s="7">
        <v>107.2664</v>
      </c>
      <c r="M150" s="7">
        <v>107.2959</v>
      </c>
      <c r="N150" s="7">
        <v>107.2923</v>
      </c>
      <c r="O150" s="7">
        <v>107.4234</v>
      </c>
      <c r="P150" s="106">
        <f t="shared" si="70"/>
        <v>-2.661064425770121E-2</v>
      </c>
      <c r="Q150" s="106">
        <f t="shared" si="70"/>
        <v>2.8018660427164832E-4</v>
      </c>
      <c r="R150" s="106">
        <f t="shared" si="70"/>
        <v>0</v>
      </c>
      <c r="S150" s="106">
        <f t="shared" si="71"/>
        <v>0</v>
      </c>
      <c r="T150" s="106">
        <f t="shared" si="72"/>
        <v>2.4749747365788721E-2</v>
      </c>
      <c r="U150" s="106">
        <f t="shared" si="73"/>
        <v>-5.8824463133362315E-3</v>
      </c>
      <c r="V150" s="106">
        <f t="shared" si="70"/>
        <v>0.12736712359466651</v>
      </c>
      <c r="W150" s="106">
        <f t="shared" si="70"/>
        <v>8.7663342920336618E-3</v>
      </c>
      <c r="X150" s="106">
        <f t="shared" si="70"/>
        <v>2.6669700422800702E-2</v>
      </c>
      <c r="Y150" s="106">
        <f t="shared" si="70"/>
        <v>2.7501622129562975E-2</v>
      </c>
      <c r="Z150" s="106">
        <f t="shared" si="70"/>
        <v>-3.3552074217340078E-3</v>
      </c>
      <c r="AA150" s="106">
        <f t="shared" si="70"/>
        <v>0.12218956998776775</v>
      </c>
      <c r="AB150" s="7">
        <f t="shared" si="74"/>
        <v>107.18511666666666</v>
      </c>
      <c r="AC150" s="7">
        <f t="shared" si="66"/>
        <v>107.07170000000001</v>
      </c>
      <c r="AD150" s="7">
        <f t="shared" si="67"/>
        <v>107.08736666666665</v>
      </c>
      <c r="AE150" s="7">
        <f t="shared" si="75"/>
        <v>107.24419999999999</v>
      </c>
      <c r="AF150" s="7">
        <f t="shared" si="76"/>
        <v>107.3372</v>
      </c>
      <c r="AG150" s="7">
        <f>IFERROR(AC150/'2020'!AF150*100-100,"")</f>
        <v>-2.8913067835219408E-2</v>
      </c>
      <c r="AH150" s="7">
        <f t="shared" si="77"/>
        <v>1.4631939781153847E-2</v>
      </c>
      <c r="AI150" s="7">
        <f t="shared" si="77"/>
        <v>0.14645362773883619</v>
      </c>
      <c r="AJ150" s="7">
        <f t="shared" si="77"/>
        <v>8.6717976356780468E-2</v>
      </c>
      <c r="AK150" s="7">
        <f>IFERROR(AC150/'2020'!AC150*100-100,"")</f>
        <v>4.2813820041715189E-2</v>
      </c>
      <c r="AL150" s="7">
        <f>IFERROR(AD150/'2020'!AD150*100-100,"")</f>
        <v>-2.9251039578838345E-2</v>
      </c>
      <c r="AM150" s="7">
        <f>IFERROR(AE150/'2020'!AE150*100-100,"")</f>
        <v>0.11896674750263969</v>
      </c>
      <c r="AN150" s="7">
        <f>IFERROR(AF150/'2020'!AF150*100-100,"")</f>
        <v>0.21897991957871454</v>
      </c>
    </row>
    <row r="151" spans="1:40" ht="12" customHeight="1" x14ac:dyDescent="0.2">
      <c r="A151" s="3"/>
      <c r="B151" s="1" t="s">
        <v>306</v>
      </c>
      <c r="C151" s="20">
        <f>IFERROR('2020'!O151,"")</f>
        <v>106.2551</v>
      </c>
      <c r="D151" s="7">
        <v>106.2551</v>
      </c>
      <c r="E151" s="7">
        <v>106.2551</v>
      </c>
      <c r="F151" s="108">
        <v>106.2551</v>
      </c>
      <c r="G151" s="187">
        <v>106.2551</v>
      </c>
      <c r="H151" s="106">
        <v>106.4211</v>
      </c>
      <c r="I151" s="106">
        <v>106.4211</v>
      </c>
      <c r="J151" s="106">
        <v>106.59950000000001</v>
      </c>
      <c r="K151" s="106">
        <v>106.59950000000001</v>
      </c>
      <c r="L151" s="7">
        <v>106.59950000000001</v>
      </c>
      <c r="M151" s="7">
        <v>106.4862</v>
      </c>
      <c r="N151" s="7">
        <v>106.59950000000001</v>
      </c>
      <c r="O151" s="7">
        <v>106.387</v>
      </c>
      <c r="P151" s="106">
        <f t="shared" si="70"/>
        <v>0</v>
      </c>
      <c r="Q151" s="106">
        <f t="shared" si="70"/>
        <v>0</v>
      </c>
      <c r="R151" s="106">
        <f t="shared" si="70"/>
        <v>0</v>
      </c>
      <c r="S151" s="106">
        <f t="shared" si="71"/>
        <v>0</v>
      </c>
      <c r="T151" s="106">
        <f t="shared" si="72"/>
        <v>0.15622779518346874</v>
      </c>
      <c r="U151" s="106">
        <f t="shared" si="73"/>
        <v>0</v>
      </c>
      <c r="V151" s="106">
        <f t="shared" si="70"/>
        <v>0.16763592934108829</v>
      </c>
      <c r="W151" s="106">
        <f t="shared" si="70"/>
        <v>0</v>
      </c>
      <c r="X151" s="106">
        <f t="shared" si="70"/>
        <v>0</v>
      </c>
      <c r="Y151" s="106">
        <f t="shared" si="70"/>
        <v>-0.10628567676209855</v>
      </c>
      <c r="Z151" s="106">
        <f t="shared" si="70"/>
        <v>0.10639876340785293</v>
      </c>
      <c r="AA151" s="106">
        <f t="shared" si="70"/>
        <v>-0.19934427459790527</v>
      </c>
      <c r="AB151" s="7">
        <f t="shared" si="74"/>
        <v>106.42781666666667</v>
      </c>
      <c r="AC151" s="7">
        <f t="shared" si="66"/>
        <v>106.25510000000001</v>
      </c>
      <c r="AD151" s="7">
        <f t="shared" si="67"/>
        <v>106.36576666666667</v>
      </c>
      <c r="AE151" s="7">
        <f t="shared" si="75"/>
        <v>106.59949999999999</v>
      </c>
      <c r="AF151" s="7">
        <f t="shared" si="76"/>
        <v>106.49090000000001</v>
      </c>
      <c r="AG151" s="7">
        <f>IFERROR(AC151/'2020'!AF151*100-100,"")</f>
        <v>-0.17943353490639424</v>
      </c>
      <c r="AH151" s="7">
        <f t="shared" si="77"/>
        <v>0.1041518634556553</v>
      </c>
      <c r="AI151" s="7">
        <f t="shared" si="77"/>
        <v>0.21974488659100189</v>
      </c>
      <c r="AJ151" s="7">
        <f t="shared" si="77"/>
        <v>-0.10187665045332039</v>
      </c>
      <c r="AK151" s="7">
        <f>IFERROR(AC151/'2020'!AC151*100-100,"")</f>
        <v>1.9750854599480192</v>
      </c>
      <c r="AL151" s="7">
        <f>IFERROR(AD151/'2020'!AD151*100-100,"")</f>
        <v>1.4631678588928168</v>
      </c>
      <c r="AM151" s="7">
        <f>IFERROR(AE151/'2020'!AE151*100-100,"")</f>
        <v>0.19807855653932904</v>
      </c>
      <c r="AN151" s="7">
        <f>IFERROR(AF151/'2020'!AF151*100-100,"")</f>
        <v>4.2087028082775646E-2</v>
      </c>
    </row>
    <row r="152" spans="1:40" ht="12" customHeight="1" x14ac:dyDescent="0.2">
      <c r="A152" s="3"/>
      <c r="B152" s="1" t="s">
        <v>307</v>
      </c>
      <c r="C152" s="20">
        <f>IFERROR('2020'!O152,"")</f>
        <v>100</v>
      </c>
      <c r="D152" s="7">
        <v>100</v>
      </c>
      <c r="E152" s="7">
        <v>100</v>
      </c>
      <c r="F152" s="108">
        <v>100</v>
      </c>
      <c r="G152" s="187">
        <v>100</v>
      </c>
      <c r="H152" s="106">
        <v>100</v>
      </c>
      <c r="I152" s="106">
        <v>100</v>
      </c>
      <c r="J152" s="106">
        <v>100</v>
      </c>
      <c r="K152" s="106">
        <v>100</v>
      </c>
      <c r="L152" s="7">
        <v>100</v>
      </c>
      <c r="M152" s="7">
        <v>100</v>
      </c>
      <c r="N152" s="7">
        <v>100</v>
      </c>
      <c r="O152" s="7">
        <v>100</v>
      </c>
      <c r="P152" s="106">
        <f t="shared" si="70"/>
        <v>0</v>
      </c>
      <c r="Q152" s="106">
        <f t="shared" si="70"/>
        <v>0</v>
      </c>
      <c r="R152" s="106">
        <f t="shared" si="70"/>
        <v>0</v>
      </c>
      <c r="S152" s="106">
        <f t="shared" si="71"/>
        <v>0</v>
      </c>
      <c r="T152" s="106">
        <f t="shared" si="72"/>
        <v>0</v>
      </c>
      <c r="U152" s="106">
        <f t="shared" si="73"/>
        <v>0</v>
      </c>
      <c r="V152" s="106">
        <f t="shared" si="70"/>
        <v>0</v>
      </c>
      <c r="W152" s="106">
        <f t="shared" si="70"/>
        <v>0</v>
      </c>
      <c r="X152" s="106">
        <f t="shared" si="70"/>
        <v>0</v>
      </c>
      <c r="Y152" s="106">
        <f t="shared" si="70"/>
        <v>0</v>
      </c>
      <c r="Z152" s="106">
        <f t="shared" si="70"/>
        <v>0</v>
      </c>
      <c r="AA152" s="106">
        <f t="shared" si="70"/>
        <v>0</v>
      </c>
      <c r="AB152" s="7">
        <f t="shared" si="74"/>
        <v>100</v>
      </c>
      <c r="AC152" s="7">
        <f t="shared" si="66"/>
        <v>100</v>
      </c>
      <c r="AD152" s="7">
        <f t="shared" si="67"/>
        <v>100</v>
      </c>
      <c r="AE152" s="7">
        <f t="shared" si="75"/>
        <v>100</v>
      </c>
      <c r="AF152" s="7">
        <f t="shared" si="76"/>
        <v>100</v>
      </c>
      <c r="AG152" s="7">
        <f>IFERROR(AC152/'2020'!AF152*100-100,"")</f>
        <v>0</v>
      </c>
      <c r="AH152" s="7">
        <f t="shared" si="77"/>
        <v>0</v>
      </c>
      <c r="AI152" s="7">
        <f t="shared" si="77"/>
        <v>0</v>
      </c>
      <c r="AJ152" s="7">
        <f t="shared" si="77"/>
        <v>0</v>
      </c>
      <c r="AK152" s="7">
        <f>IFERROR(AC152/'2020'!AC152*100-100,"")</f>
        <v>0</v>
      </c>
      <c r="AL152" s="7">
        <f>IFERROR(AD152/'2020'!AD152*100-100,"")</f>
        <v>0</v>
      </c>
      <c r="AM152" s="7">
        <f>IFERROR(AE152/'2020'!AE152*100-100,"")</f>
        <v>0</v>
      </c>
      <c r="AN152" s="7">
        <f>IFERROR(AF152/'2020'!AF152*100-100,"")</f>
        <v>0</v>
      </c>
    </row>
    <row r="153" spans="1:40" ht="12" customHeight="1" x14ac:dyDescent="0.2">
      <c r="A153" s="3"/>
      <c r="B153" s="1" t="s">
        <v>308</v>
      </c>
      <c r="C153" s="20">
        <f>IFERROR('2020'!O153,"")</f>
        <v>103.05929999999999</v>
      </c>
      <c r="D153" s="7">
        <v>103.3409</v>
      </c>
      <c r="E153" s="7">
        <v>103.44929999999999</v>
      </c>
      <c r="F153" s="108">
        <v>103.46850000000001</v>
      </c>
      <c r="G153" s="187">
        <v>103.46850000000001</v>
      </c>
      <c r="H153" s="106">
        <v>103.7773</v>
      </c>
      <c r="I153" s="106">
        <v>103.7773</v>
      </c>
      <c r="J153" s="106">
        <v>103.8702</v>
      </c>
      <c r="K153" s="106">
        <v>104.08150000000001</v>
      </c>
      <c r="L153" s="7">
        <v>104.08150000000001</v>
      </c>
      <c r="M153" s="7">
        <v>104.1549</v>
      </c>
      <c r="N153" s="7">
        <v>104.285</v>
      </c>
      <c r="O153" s="7">
        <v>104.32550000000001</v>
      </c>
      <c r="P153" s="106">
        <f t="shared" si="70"/>
        <v>0.27324074586185532</v>
      </c>
      <c r="Q153" s="106">
        <f t="shared" si="70"/>
        <v>0.10489554474557394</v>
      </c>
      <c r="R153" s="106">
        <f t="shared" si="70"/>
        <v>1.8559816257820216E-2</v>
      </c>
      <c r="S153" s="106">
        <f t="shared" si="71"/>
        <v>0</v>
      </c>
      <c r="T153" s="106">
        <f t="shared" si="72"/>
        <v>0.29844832002008559</v>
      </c>
      <c r="U153" s="106">
        <f t="shared" si="73"/>
        <v>0</v>
      </c>
      <c r="V153" s="106">
        <f t="shared" si="70"/>
        <v>8.9518613415464188E-2</v>
      </c>
      <c r="W153" s="106">
        <f t="shared" si="70"/>
        <v>0.2034269694291595</v>
      </c>
      <c r="X153" s="106">
        <f t="shared" si="70"/>
        <v>0</v>
      </c>
      <c r="Y153" s="106">
        <f t="shared" si="70"/>
        <v>7.0521658507985308E-2</v>
      </c>
      <c r="Z153" s="106">
        <f t="shared" si="70"/>
        <v>0.12491010984601303</v>
      </c>
      <c r="AA153" s="106">
        <f t="shared" si="70"/>
        <v>3.8835882437552982E-2</v>
      </c>
      <c r="AB153" s="7">
        <f t="shared" si="74"/>
        <v>103.84003333333334</v>
      </c>
      <c r="AC153" s="7">
        <f t="shared" si="66"/>
        <v>103.41956666666665</v>
      </c>
      <c r="AD153" s="7">
        <f t="shared" si="67"/>
        <v>103.67436666666667</v>
      </c>
      <c r="AE153" s="7">
        <f t="shared" si="75"/>
        <v>104.01106666666668</v>
      </c>
      <c r="AF153" s="7">
        <f t="shared" si="76"/>
        <v>104.25513333333333</v>
      </c>
      <c r="AG153" s="7">
        <f>IFERROR(AC153/'2020'!AF153*100-100,"")</f>
        <v>0.3998406591610717</v>
      </c>
      <c r="AH153" s="7">
        <f t="shared" si="77"/>
        <v>0.2463750412156287</v>
      </c>
      <c r="AI153" s="7">
        <f t="shared" si="77"/>
        <v>0.32476687422895623</v>
      </c>
      <c r="AJ153" s="7">
        <f t="shared" si="77"/>
        <v>0.23465451753210687</v>
      </c>
      <c r="AK153" s="7">
        <f>IFERROR(AC153/'2020'!AC153*100-100,"")</f>
        <v>2.144190681714278</v>
      </c>
      <c r="AL153" s="7">
        <f>IFERROR(AD153/'2020'!AD153*100-100,"")</f>
        <v>1.5982736762744594</v>
      </c>
      <c r="AM153" s="7">
        <f>IFERROR(AE153/'2020'!AE153*100-100,"")</f>
        <v>1.2360186682715693</v>
      </c>
      <c r="AN153" s="7">
        <f>IFERROR(AF153/'2020'!AF153*100-100,"")</f>
        <v>1.2110097918246225</v>
      </c>
    </row>
    <row r="154" spans="1:40" ht="12" customHeight="1" x14ac:dyDescent="0.2">
      <c r="A154" s="3"/>
      <c r="B154" s="1" t="s">
        <v>309</v>
      </c>
      <c r="C154" s="20">
        <f>IFERROR('2020'!O154,"")</f>
        <v>106.5562</v>
      </c>
      <c r="D154" s="7">
        <v>106.68940000000001</v>
      </c>
      <c r="E154" s="7">
        <v>107.08580000000001</v>
      </c>
      <c r="F154" s="108">
        <v>107.40900000000001</v>
      </c>
      <c r="G154" s="187">
        <v>107.5826</v>
      </c>
      <c r="H154" s="106">
        <v>107.7449</v>
      </c>
      <c r="I154" s="106">
        <v>107.94459999999999</v>
      </c>
      <c r="J154" s="106">
        <v>108.0492</v>
      </c>
      <c r="K154" s="106">
        <v>108.2799</v>
      </c>
      <c r="L154" s="7">
        <v>108.2792</v>
      </c>
      <c r="M154" s="7">
        <v>108.5361</v>
      </c>
      <c r="N154" s="7">
        <v>108.931</v>
      </c>
      <c r="O154" s="7">
        <v>109.1467</v>
      </c>
      <c r="P154" s="106">
        <f t="shared" si="70"/>
        <v>0.12500445774155367</v>
      </c>
      <c r="Q154" s="106">
        <f t="shared" si="70"/>
        <v>0.37154581429832945</v>
      </c>
      <c r="R154" s="106">
        <f t="shared" si="70"/>
        <v>0.30181405938040484</v>
      </c>
      <c r="S154" s="106">
        <f t="shared" si="71"/>
        <v>0.16162518969544237</v>
      </c>
      <c r="T154" s="106">
        <f t="shared" si="72"/>
        <v>0.15086082693669312</v>
      </c>
      <c r="U154" s="106">
        <f t="shared" si="73"/>
        <v>0.18534519963357354</v>
      </c>
      <c r="V154" s="106">
        <f t="shared" si="70"/>
        <v>9.6901558762567674E-2</v>
      </c>
      <c r="W154" s="106">
        <f t="shared" si="70"/>
        <v>0.21351384369343407</v>
      </c>
      <c r="X154" s="106">
        <f t="shared" si="70"/>
        <v>-6.464727063786313E-4</v>
      </c>
      <c r="Y154" s="106">
        <f t="shared" si="70"/>
        <v>0.2372570170448256</v>
      </c>
      <c r="Z154" s="106">
        <f t="shared" si="70"/>
        <v>0.36384207650725386</v>
      </c>
      <c r="AA154" s="106">
        <f t="shared" si="70"/>
        <v>0.19801525736475867</v>
      </c>
      <c r="AB154" s="7">
        <f t="shared" si="74"/>
        <v>107.97320000000002</v>
      </c>
      <c r="AC154" s="7">
        <f t="shared" si="66"/>
        <v>107.06140000000001</v>
      </c>
      <c r="AD154" s="7">
        <f t="shared" si="67"/>
        <v>107.75736666666666</v>
      </c>
      <c r="AE154" s="7">
        <f t="shared" si="75"/>
        <v>108.20276666666666</v>
      </c>
      <c r="AF154" s="7">
        <f t="shared" si="76"/>
        <v>108.87126666666667</v>
      </c>
      <c r="AG154" s="7">
        <f>IFERROR(AC154/'2020'!AF154*100-100,"")</f>
        <v>0.59993334769950479</v>
      </c>
      <c r="AH154" s="7">
        <f t="shared" si="77"/>
        <v>0.65006311020279384</v>
      </c>
      <c r="AI154" s="7">
        <f t="shared" si="77"/>
        <v>0.41333601012894405</v>
      </c>
      <c r="AJ154" s="7">
        <f t="shared" si="77"/>
        <v>0.61782154060756511</v>
      </c>
      <c r="AK154" s="7">
        <f>IFERROR(AC154/'2020'!AC154*100-100,"")</f>
        <v>1.3939640049576809</v>
      </c>
      <c r="AL154" s="7">
        <f>IFERROR(AD154/'2020'!AD154*100-100,"")</f>
        <v>1.6436374017983582</v>
      </c>
      <c r="AM154" s="7">
        <f>IFERROR(AE154/'2020'!AE154*100-100,"")</f>
        <v>1.9250659544444773</v>
      </c>
      <c r="AN154" s="7">
        <f>IFERROR(AF154/'2020'!AF154*100-100,"")</f>
        <v>2.3005693008524446</v>
      </c>
    </row>
    <row r="155" spans="1:40" s="46" customFormat="1" ht="12" customHeight="1" x14ac:dyDescent="0.2">
      <c r="A155" s="54" t="s">
        <v>36</v>
      </c>
      <c r="B155" s="46" t="s">
        <v>37</v>
      </c>
      <c r="C155" s="20">
        <f>IFERROR('2020'!O155,"")</f>
        <v>103.0508</v>
      </c>
      <c r="D155" s="109">
        <v>103.2383</v>
      </c>
      <c r="E155" s="109">
        <v>103.3175</v>
      </c>
      <c r="F155" s="110">
        <v>103.33240000000001</v>
      </c>
      <c r="G155" s="186">
        <v>103.33240000000001</v>
      </c>
      <c r="H155" s="105">
        <v>103.34229999999999</v>
      </c>
      <c r="I155" s="105">
        <v>103.6</v>
      </c>
      <c r="J155" s="105">
        <v>103.6302</v>
      </c>
      <c r="K155" s="105">
        <v>104.0444</v>
      </c>
      <c r="L155" s="109">
        <v>104.2251</v>
      </c>
      <c r="M155" s="109">
        <v>104.2364</v>
      </c>
      <c r="N155" s="109">
        <v>104.2364</v>
      </c>
      <c r="O155" s="109">
        <v>104.27370000000001</v>
      </c>
      <c r="P155" s="105">
        <f t="shared" si="70"/>
        <v>0.18194909695023398</v>
      </c>
      <c r="Q155" s="105">
        <f t="shared" si="70"/>
        <v>7.6715715001114404E-2</v>
      </c>
      <c r="R155" s="105">
        <f t="shared" si="70"/>
        <v>1.4421564594584879E-2</v>
      </c>
      <c r="S155" s="105">
        <f t="shared" si="71"/>
        <v>0</v>
      </c>
      <c r="T155" s="105">
        <f t="shared" si="72"/>
        <v>9.5807316969285239E-3</v>
      </c>
      <c r="U155" s="105">
        <f t="shared" si="73"/>
        <v>0.24936545828764167</v>
      </c>
      <c r="V155" s="105">
        <f t="shared" si="70"/>
        <v>2.9150579150581279E-2</v>
      </c>
      <c r="W155" s="105">
        <f t="shared" si="70"/>
        <v>0.39969043772953228</v>
      </c>
      <c r="X155" s="105">
        <f t="shared" si="70"/>
        <v>0.17367585377013484</v>
      </c>
      <c r="Y155" s="105">
        <f t="shared" si="70"/>
        <v>1.0841918117620253E-2</v>
      </c>
      <c r="Z155" s="105">
        <f t="shared" si="70"/>
        <v>0</v>
      </c>
      <c r="AA155" s="105">
        <f t="shared" si="70"/>
        <v>3.5784044729098241E-2</v>
      </c>
      <c r="AB155" s="109">
        <f t="shared" si="74"/>
        <v>103.73409166666666</v>
      </c>
      <c r="AC155" s="109">
        <f t="shared" si="66"/>
        <v>103.29606666666666</v>
      </c>
      <c r="AD155" s="109">
        <f t="shared" si="67"/>
        <v>103.42489999999999</v>
      </c>
      <c r="AE155" s="109">
        <f t="shared" si="75"/>
        <v>103.96656666666667</v>
      </c>
      <c r="AF155" s="109">
        <f t="shared" si="76"/>
        <v>104.24883333333334</v>
      </c>
      <c r="AG155" s="109">
        <f>IFERROR(AC155/'2020'!AF155*100-100,"")</f>
        <v>0.24137774873682361</v>
      </c>
      <c r="AH155" s="109">
        <f t="shared" si="77"/>
        <v>0.12472239988485967</v>
      </c>
      <c r="AI155" s="109">
        <f t="shared" si="77"/>
        <v>0.52372945651065095</v>
      </c>
      <c r="AJ155" s="109">
        <f t="shared" si="77"/>
        <v>0.27149753590659031</v>
      </c>
      <c r="AK155" s="109">
        <f>IFERROR(AC155/'2020'!AC155*100-100,"")</f>
        <v>0.4583154744245661</v>
      </c>
      <c r="AL155" s="109">
        <f>IFERROR(AD155/'2020'!AD155*100-100,"")</f>
        <v>0.54938858523931344</v>
      </c>
      <c r="AM155" s="109">
        <f>IFERROR(AE155/'2020'!AE155*100-100,"")</f>
        <v>0.98122505010213956</v>
      </c>
      <c r="AN155" s="109">
        <f>IFERROR(AF155/'2020'!AF155*100-100,"")</f>
        <v>1.1659690368827285</v>
      </c>
    </row>
    <row r="156" spans="1:40" ht="12" customHeight="1" x14ac:dyDescent="0.2">
      <c r="A156" s="3" t="s">
        <v>38</v>
      </c>
      <c r="B156" s="1" t="s">
        <v>316</v>
      </c>
      <c r="C156" s="20">
        <f>IFERROR('2020'!O156,"")</f>
        <v>103.3839</v>
      </c>
      <c r="D156" s="7">
        <v>103.8139</v>
      </c>
      <c r="E156" s="7">
        <v>103.9486</v>
      </c>
      <c r="F156" s="108">
        <v>103.9486</v>
      </c>
      <c r="G156" s="187">
        <v>103.9486</v>
      </c>
      <c r="H156" s="106">
        <v>103.97499999999999</v>
      </c>
      <c r="I156" s="106">
        <v>103.97499999999999</v>
      </c>
      <c r="J156" s="106">
        <v>103.97499999999999</v>
      </c>
      <c r="K156" s="106">
        <v>103.97499999999999</v>
      </c>
      <c r="L156" s="7">
        <v>104.4444</v>
      </c>
      <c r="M156" s="7">
        <v>104.4444</v>
      </c>
      <c r="N156" s="7">
        <v>104.4444</v>
      </c>
      <c r="O156" s="7">
        <v>104.4646</v>
      </c>
      <c r="P156" s="106">
        <f t="shared" si="70"/>
        <v>0.41592549710351534</v>
      </c>
      <c r="Q156" s="106">
        <f t="shared" si="70"/>
        <v>0.12975141093822629</v>
      </c>
      <c r="R156" s="106">
        <f t="shared" si="70"/>
        <v>0</v>
      </c>
      <c r="S156" s="106">
        <f t="shared" si="71"/>
        <v>0</v>
      </c>
      <c r="T156" s="106">
        <f t="shared" si="72"/>
        <v>2.5397167446200797E-2</v>
      </c>
      <c r="U156" s="106">
        <f t="shared" si="73"/>
        <v>0</v>
      </c>
      <c r="V156" s="106">
        <f t="shared" si="70"/>
        <v>0</v>
      </c>
      <c r="W156" s="106">
        <f t="shared" si="70"/>
        <v>0</v>
      </c>
      <c r="X156" s="106">
        <f t="shared" si="70"/>
        <v>0.45145467660496763</v>
      </c>
      <c r="Y156" s="106">
        <f t="shared" si="70"/>
        <v>0</v>
      </c>
      <c r="Z156" s="106">
        <f t="shared" si="70"/>
        <v>0</v>
      </c>
      <c r="AA156" s="106">
        <f t="shared" si="70"/>
        <v>1.9340433761882991E-2</v>
      </c>
      <c r="AB156" s="7">
        <f t="shared" si="74"/>
        <v>104.11312500000001</v>
      </c>
      <c r="AC156" s="7">
        <f t="shared" si="66"/>
        <v>103.9037</v>
      </c>
      <c r="AD156" s="7">
        <f t="shared" si="67"/>
        <v>103.9662</v>
      </c>
      <c r="AE156" s="7">
        <f t="shared" si="75"/>
        <v>104.13146666666667</v>
      </c>
      <c r="AF156" s="7">
        <f t="shared" si="76"/>
        <v>104.45113333333335</v>
      </c>
      <c r="AG156" s="7">
        <f>IFERROR(AC156/'2020'!AF156*100-100,"")</f>
        <v>0.50278621719630223</v>
      </c>
      <c r="AH156" s="7">
        <f t="shared" si="77"/>
        <v>6.0151852147711793E-2</v>
      </c>
      <c r="AI156" s="7">
        <f t="shared" si="77"/>
        <v>0.15896191903395618</v>
      </c>
      <c r="AJ156" s="7">
        <f t="shared" si="77"/>
        <v>0.30698373594407258</v>
      </c>
      <c r="AK156" s="7">
        <f>IFERROR(AC156/'2020'!AC156*100-100,"")</f>
        <v>0.75166888677091492</v>
      </c>
      <c r="AL156" s="7">
        <f>IFERROR(AD156/'2020'!AD156*100-100,"")</f>
        <v>0.86520028251437964</v>
      </c>
      <c r="AM156" s="7">
        <f>IFERROR(AE156/'2020'!AE156*100-100,"")</f>
        <v>0.82370961734716275</v>
      </c>
      <c r="AN156" s="7">
        <f>IFERROR(AF156/'2020'!AF156*100-100,"")</f>
        <v>1.0323012899816604</v>
      </c>
    </row>
    <row r="157" spans="1:40" ht="12" customHeight="1" x14ac:dyDescent="0.2">
      <c r="A157" s="3" t="s">
        <v>40</v>
      </c>
      <c r="B157" s="1" t="s">
        <v>312</v>
      </c>
      <c r="C157" s="20">
        <f>IFERROR('2020'!O157,"")</f>
        <v>102.17570000000001</v>
      </c>
      <c r="D157" s="7">
        <v>102.20650000000001</v>
      </c>
      <c r="E157" s="7">
        <v>102.2102</v>
      </c>
      <c r="F157" s="108">
        <v>102.2102</v>
      </c>
      <c r="G157" s="187">
        <v>102.2102</v>
      </c>
      <c r="H157" s="106">
        <v>102.2102</v>
      </c>
      <c r="I157" s="106">
        <v>102.7829</v>
      </c>
      <c r="J157" s="106">
        <v>102.85</v>
      </c>
      <c r="K157" s="106">
        <v>103.75279999999999</v>
      </c>
      <c r="L157" s="7">
        <v>103.75279999999999</v>
      </c>
      <c r="M157" s="7">
        <v>103.7662</v>
      </c>
      <c r="N157" s="7">
        <v>103.7662</v>
      </c>
      <c r="O157" s="7">
        <v>103.8219</v>
      </c>
      <c r="P157" s="106">
        <f t="shared" si="70"/>
        <v>3.0144153649061423E-2</v>
      </c>
      <c r="Q157" s="106">
        <f t="shared" si="70"/>
        <v>3.6201220079021823E-3</v>
      </c>
      <c r="R157" s="106">
        <f t="shared" si="70"/>
        <v>0</v>
      </c>
      <c r="S157" s="106">
        <f t="shared" si="71"/>
        <v>0</v>
      </c>
      <c r="T157" s="106">
        <f t="shared" si="72"/>
        <v>0</v>
      </c>
      <c r="U157" s="106">
        <f t="shared" si="73"/>
        <v>0.56031589802192627</v>
      </c>
      <c r="V157" s="106">
        <f t="shared" si="70"/>
        <v>6.5283232911312439E-2</v>
      </c>
      <c r="W157" s="106">
        <f t="shared" si="70"/>
        <v>0.87778317938744976</v>
      </c>
      <c r="X157" s="106">
        <f t="shared" si="70"/>
        <v>0</v>
      </c>
      <c r="Y157" s="106">
        <f t="shared" si="70"/>
        <v>1.2915314092737162E-2</v>
      </c>
      <c r="Z157" s="106">
        <f t="shared" si="70"/>
        <v>0</v>
      </c>
      <c r="AA157" s="106">
        <f t="shared" si="70"/>
        <v>5.3678365402220152E-2</v>
      </c>
      <c r="AB157" s="7">
        <f t="shared" si="74"/>
        <v>102.961675</v>
      </c>
      <c r="AC157" s="7">
        <f t="shared" si="66"/>
        <v>102.20896666666665</v>
      </c>
      <c r="AD157" s="7">
        <f t="shared" si="67"/>
        <v>102.4011</v>
      </c>
      <c r="AE157" s="7">
        <f t="shared" si="75"/>
        <v>103.45186666666666</v>
      </c>
      <c r="AF157" s="7">
        <f t="shared" si="76"/>
        <v>103.78476666666666</v>
      </c>
      <c r="AG157" s="7">
        <f>IFERROR(AC157/'2020'!AF157*100-100,"")</f>
        <v>3.2558295824401284E-2</v>
      </c>
      <c r="AH157" s="7">
        <f t="shared" si="77"/>
        <v>0.18798089795775752</v>
      </c>
      <c r="AI157" s="7">
        <f t="shared" si="77"/>
        <v>1.0261283000540686</v>
      </c>
      <c r="AJ157" s="7">
        <f t="shared" si="77"/>
        <v>0.32179216356978202</v>
      </c>
      <c r="AK157" s="7">
        <f>IFERROR(AC157/'2020'!AC157*100-100,"")</f>
        <v>0.1292386627336839</v>
      </c>
      <c r="AL157" s="7">
        <f>IFERROR(AD157/'2020'!AD157*100-100,"")</f>
        <v>0.21177338681816593</v>
      </c>
      <c r="AM157" s="7">
        <f>IFERROR(AE157/'2020'!AE157*100-100,"")</f>
        <v>1.2489923403183383</v>
      </c>
      <c r="AN157" s="7">
        <f>IFERROR(AF157/'2020'!AF157*100-100,"")</f>
        <v>1.5748036633628715</v>
      </c>
    </row>
    <row r="158" spans="1:40" ht="12" customHeight="1" x14ac:dyDescent="0.2">
      <c r="A158" s="3" t="s">
        <v>41</v>
      </c>
      <c r="B158" s="1" t="s">
        <v>313</v>
      </c>
      <c r="C158" s="20">
        <f>IFERROR('2020'!O158,"")</f>
        <v>105.1347</v>
      </c>
      <c r="D158" s="7">
        <v>105.2137</v>
      </c>
      <c r="E158" s="7">
        <v>105.3861</v>
      </c>
      <c r="F158" s="108">
        <v>105.4817</v>
      </c>
      <c r="G158" s="187">
        <v>105.4817</v>
      </c>
      <c r="H158" s="106">
        <v>105.4817</v>
      </c>
      <c r="I158" s="106">
        <v>105.4817</v>
      </c>
      <c r="J158" s="106">
        <v>105.4817</v>
      </c>
      <c r="K158" s="106">
        <v>105.5326</v>
      </c>
      <c r="L158" s="7">
        <v>105.5613</v>
      </c>
      <c r="M158" s="7">
        <v>105.5956</v>
      </c>
      <c r="N158" s="7">
        <v>105.5956</v>
      </c>
      <c r="O158" s="7">
        <v>105.62479999999999</v>
      </c>
      <c r="P158" s="106">
        <f t="shared" si="70"/>
        <v>7.5141699172604604E-2</v>
      </c>
      <c r="Q158" s="106">
        <f t="shared" si="70"/>
        <v>0.16385698820590733</v>
      </c>
      <c r="R158" s="106">
        <f t="shared" si="70"/>
        <v>9.0714050524695722E-2</v>
      </c>
      <c r="S158" s="106">
        <f t="shared" si="71"/>
        <v>0</v>
      </c>
      <c r="T158" s="106">
        <f t="shared" si="72"/>
        <v>0</v>
      </c>
      <c r="U158" s="106">
        <f t="shared" si="73"/>
        <v>0</v>
      </c>
      <c r="V158" s="106">
        <f t="shared" si="70"/>
        <v>0</v>
      </c>
      <c r="W158" s="106">
        <f t="shared" si="70"/>
        <v>4.8254815764252612E-2</v>
      </c>
      <c r="X158" s="106">
        <f t="shared" si="70"/>
        <v>2.7195387965434747E-2</v>
      </c>
      <c r="Y158" s="106">
        <f t="shared" si="70"/>
        <v>3.249296854055217E-2</v>
      </c>
      <c r="Z158" s="106">
        <f t="shared" si="70"/>
        <v>0</v>
      </c>
      <c r="AA158" s="106">
        <f t="shared" si="70"/>
        <v>2.765266734596139E-2</v>
      </c>
      <c r="AB158" s="7">
        <f t="shared" si="74"/>
        <v>105.49318333333336</v>
      </c>
      <c r="AC158" s="7">
        <f t="shared" si="66"/>
        <v>105.3605</v>
      </c>
      <c r="AD158" s="7">
        <f t="shared" si="67"/>
        <v>105.4817</v>
      </c>
      <c r="AE158" s="7">
        <f t="shared" si="75"/>
        <v>105.5252</v>
      </c>
      <c r="AF158" s="7">
        <f t="shared" si="76"/>
        <v>105.60533333333335</v>
      </c>
      <c r="AG158" s="7">
        <f>IFERROR(AC158/'2020'!AF158*100-100,"")</f>
        <v>0.23581053847317435</v>
      </c>
      <c r="AH158" s="7">
        <f t="shared" si="77"/>
        <v>0.11503362265744954</v>
      </c>
      <c r="AI158" s="7">
        <f t="shared" si="77"/>
        <v>4.1239380859423136E-2</v>
      </c>
      <c r="AJ158" s="7">
        <f t="shared" si="77"/>
        <v>7.5937627536688979E-2</v>
      </c>
      <c r="AK158" s="7">
        <f>IFERROR(AC158/'2020'!AC158*100-100,"")</f>
        <v>0.74077536809313926</v>
      </c>
      <c r="AL158" s="7">
        <f>IFERROR(AD158/'2020'!AD158*100-100,"")</f>
        <v>0.81430033728473461</v>
      </c>
      <c r="AM158" s="7">
        <f>IFERROR(AE158/'2020'!AE158*100-100,"")</f>
        <v>0.71338312338625087</v>
      </c>
      <c r="AN158" s="7">
        <f>IFERROR(AF158/'2020'!AF158*100-100,"")</f>
        <v>0.46873528364336892</v>
      </c>
    </row>
    <row r="159" spans="1:40" ht="12" customHeight="1" x14ac:dyDescent="0.2">
      <c r="A159" s="3" t="s">
        <v>42</v>
      </c>
      <c r="B159" s="1" t="s">
        <v>70</v>
      </c>
      <c r="C159" s="20">
        <f>IFERROR('2020'!O159,"")</f>
        <v>100</v>
      </c>
      <c r="D159" s="7">
        <v>100</v>
      </c>
      <c r="E159" s="7">
        <v>100</v>
      </c>
      <c r="F159" s="108">
        <v>100</v>
      </c>
      <c r="G159" s="187">
        <v>100</v>
      </c>
      <c r="H159" s="106">
        <v>100</v>
      </c>
      <c r="I159" s="106">
        <v>100</v>
      </c>
      <c r="J159" s="106">
        <v>100</v>
      </c>
      <c r="K159" s="106">
        <v>100</v>
      </c>
      <c r="L159" s="7">
        <v>100</v>
      </c>
      <c r="M159" s="7">
        <v>100</v>
      </c>
      <c r="N159" s="7">
        <v>100</v>
      </c>
      <c r="O159" s="7">
        <v>100</v>
      </c>
      <c r="P159" s="106">
        <f t="shared" si="70"/>
        <v>0</v>
      </c>
      <c r="Q159" s="106">
        <f t="shared" si="70"/>
        <v>0</v>
      </c>
      <c r="R159" s="106">
        <f t="shared" si="70"/>
        <v>0</v>
      </c>
      <c r="S159" s="106">
        <f t="shared" si="71"/>
        <v>0</v>
      </c>
      <c r="T159" s="106">
        <f t="shared" si="72"/>
        <v>0</v>
      </c>
      <c r="U159" s="106">
        <f t="shared" si="73"/>
        <v>0</v>
      </c>
      <c r="V159" s="106">
        <f t="shared" si="70"/>
        <v>0</v>
      </c>
      <c r="W159" s="106">
        <f t="shared" si="70"/>
        <v>0</v>
      </c>
      <c r="X159" s="106">
        <f t="shared" si="70"/>
        <v>0</v>
      </c>
      <c r="Y159" s="106">
        <f t="shared" si="70"/>
        <v>0</v>
      </c>
      <c r="Z159" s="106">
        <f t="shared" si="70"/>
        <v>0</v>
      </c>
      <c r="AA159" s="106">
        <f t="shared" si="70"/>
        <v>0</v>
      </c>
      <c r="AB159" s="7">
        <f t="shared" si="74"/>
        <v>100</v>
      </c>
      <c r="AC159" s="7">
        <f t="shared" si="66"/>
        <v>100</v>
      </c>
      <c r="AD159" s="7">
        <f t="shared" si="67"/>
        <v>100</v>
      </c>
      <c r="AE159" s="7">
        <f t="shared" si="75"/>
        <v>100</v>
      </c>
      <c r="AF159" s="7">
        <f t="shared" si="76"/>
        <v>100</v>
      </c>
      <c r="AG159" s="7">
        <f>IFERROR(AC159/'2020'!AF159*100-100,"")</f>
        <v>0</v>
      </c>
      <c r="AH159" s="7">
        <f t="shared" si="77"/>
        <v>0</v>
      </c>
      <c r="AI159" s="7">
        <f t="shared" si="77"/>
        <v>0</v>
      </c>
      <c r="AJ159" s="7">
        <f t="shared" si="77"/>
        <v>0</v>
      </c>
      <c r="AK159" s="7">
        <f>IFERROR(AC159/'2020'!AC159*100-100,"")</f>
        <v>0</v>
      </c>
      <c r="AL159" s="7">
        <f>IFERROR(AD159/'2020'!AD159*100-100,"")</f>
        <v>0</v>
      </c>
      <c r="AM159" s="7">
        <f>IFERROR(AE159/'2020'!AE159*100-100,"")</f>
        <v>0</v>
      </c>
      <c r="AN159" s="7">
        <f>IFERROR(AF159/'2020'!AF159*100-100,"")</f>
        <v>0</v>
      </c>
    </row>
    <row r="160" spans="1:40" s="46" customFormat="1" ht="12" customHeight="1" x14ac:dyDescent="0.2">
      <c r="A160" s="111" t="s">
        <v>44</v>
      </c>
      <c r="B160" s="46" t="s">
        <v>48</v>
      </c>
      <c r="C160" s="20">
        <f>IFERROR('2020'!O160,"")</f>
        <v>110.1087</v>
      </c>
      <c r="D160" s="109">
        <v>111.8669</v>
      </c>
      <c r="E160" s="109">
        <v>111.52849999999999</v>
      </c>
      <c r="F160" s="110">
        <v>112.01309999999999</v>
      </c>
      <c r="G160" s="187">
        <v>113.9207</v>
      </c>
      <c r="H160" s="105">
        <v>114.6614</v>
      </c>
      <c r="I160" s="105">
        <v>114.02379999999999</v>
      </c>
      <c r="J160" s="105">
        <v>114.7514</v>
      </c>
      <c r="K160" s="105">
        <v>114.2332</v>
      </c>
      <c r="L160" s="109">
        <v>114.7632</v>
      </c>
      <c r="M160" s="109">
        <v>112.6147</v>
      </c>
      <c r="N160" s="109">
        <v>114.3173</v>
      </c>
      <c r="O160" s="109">
        <v>115.0823</v>
      </c>
      <c r="P160" s="105">
        <f t="shared" si="70"/>
        <v>1.5967857217458885</v>
      </c>
      <c r="Q160" s="105">
        <f t="shared" si="70"/>
        <v>-0.30250234877341597</v>
      </c>
      <c r="R160" s="105">
        <f t="shared" si="70"/>
        <v>0.43450777155615583</v>
      </c>
      <c r="S160" s="105">
        <f t="shared" si="71"/>
        <v>1.7030150937702899</v>
      </c>
      <c r="T160" s="105">
        <f t="shared" si="72"/>
        <v>0.65018912278453911</v>
      </c>
      <c r="U160" s="105">
        <f t="shared" si="73"/>
        <v>-0.55607205214658961</v>
      </c>
      <c r="V160" s="105">
        <f t="shared" ref="V160:AA161" si="78">J160/I160*100-100</f>
        <v>0.638112394079144</v>
      </c>
      <c r="W160" s="105">
        <f t="shared" si="78"/>
        <v>-0.45158490441076538</v>
      </c>
      <c r="X160" s="105">
        <f t="shared" si="78"/>
        <v>0.46396319108630735</v>
      </c>
      <c r="Y160" s="105">
        <f t="shared" si="78"/>
        <v>-1.872115800186819</v>
      </c>
      <c r="Z160" s="105">
        <f t="shared" si="78"/>
        <v>1.5118807757779535</v>
      </c>
      <c r="AA160" s="105">
        <f t="shared" si="78"/>
        <v>0.6691900525992196</v>
      </c>
      <c r="AB160" s="109">
        <f>(AB139/AB142)*100</f>
        <v>113.6480873630568</v>
      </c>
      <c r="AC160" s="109">
        <f t="shared" ref="AC160:AF160" si="79">(AC139/AC142)*100</f>
        <v>111.80290532958166</v>
      </c>
      <c r="AD160" s="109">
        <f t="shared" si="79"/>
        <v>114.20219500777542</v>
      </c>
      <c r="AE160" s="109">
        <f t="shared" si="79"/>
        <v>114.58256162136382</v>
      </c>
      <c r="AF160" s="109">
        <f t="shared" si="79"/>
        <v>114.00696001884927</v>
      </c>
      <c r="AG160" s="109">
        <f>IFERROR(AC160/'2020'!AF160*100-100,"")</f>
        <v>2.1980447582146354</v>
      </c>
      <c r="AH160" s="109">
        <f t="shared" si="77"/>
        <v>2.1459994005709575</v>
      </c>
      <c r="AI160" s="109">
        <f t="shared" si="77"/>
        <v>0.33306418809419824</v>
      </c>
      <c r="AJ160" s="109">
        <f t="shared" si="77"/>
        <v>-0.50234660001460441</v>
      </c>
      <c r="AK160" s="109">
        <f>IFERROR(AC160/'2020'!AC160*100-100,"")</f>
        <v>4.5787817601894432</v>
      </c>
      <c r="AL160" s="109">
        <f>IFERROR(AD160/'2020'!AD160*100-100,"")</f>
        <v>8.0784129259291433</v>
      </c>
      <c r="AM160" s="109">
        <f>IFERROR(AE160/'2020'!AE160*100-100,"")</f>
        <v>6.8319886638163183</v>
      </c>
      <c r="AN160" s="109">
        <f>IFERROR(AF160/'2020'!AF160*100-100,"")</f>
        <v>4.212751613276339</v>
      </c>
    </row>
    <row r="161" spans="1:40" s="46" customFormat="1" ht="12" customHeight="1" x14ac:dyDescent="0.2">
      <c r="A161" s="111" t="s">
        <v>46</v>
      </c>
      <c r="B161" s="46" t="s">
        <v>80</v>
      </c>
      <c r="C161" s="20">
        <f>IFERROR('2020'!O161,"")</f>
        <v>113.1657</v>
      </c>
      <c r="D161" s="109">
        <v>115.4867</v>
      </c>
      <c r="E161" s="109">
        <v>115.2266</v>
      </c>
      <c r="F161" s="110">
        <v>115.8314</v>
      </c>
      <c r="G161" s="187">
        <v>117.78060000000001</v>
      </c>
      <c r="H161" s="105">
        <v>118.43089999999999</v>
      </c>
      <c r="I161" s="105">
        <v>116.9032</v>
      </c>
      <c r="J161" s="105">
        <v>117.8531</v>
      </c>
      <c r="K161" s="105">
        <v>116.8989</v>
      </c>
      <c r="L161" s="109">
        <v>117.22629999999999</v>
      </c>
      <c r="M161" s="109">
        <v>115.1828</v>
      </c>
      <c r="N161" s="109">
        <v>117.50879999999999</v>
      </c>
      <c r="O161" s="109">
        <v>118.203</v>
      </c>
      <c r="P161" s="105">
        <f t="shared" ref="P161:R161" si="80">D161/C161*100-100</f>
        <v>2.0509748095050071</v>
      </c>
      <c r="Q161" s="105">
        <f t="shared" si="80"/>
        <v>-0.22522073970422696</v>
      </c>
      <c r="R161" s="105">
        <f t="shared" si="80"/>
        <v>0.52487880402614451</v>
      </c>
      <c r="S161" s="105">
        <f t="shared" si="71"/>
        <v>1.6827906767940419</v>
      </c>
      <c r="T161" s="105">
        <f t="shared" si="72"/>
        <v>0.55212827919028484</v>
      </c>
      <c r="U161" s="105">
        <f t="shared" si="73"/>
        <v>-1.2899505112263796</v>
      </c>
      <c r="V161" s="105">
        <f t="shared" si="78"/>
        <v>0.81255260762750936</v>
      </c>
      <c r="W161" s="105">
        <f t="shared" si="78"/>
        <v>-0.80965201594187874</v>
      </c>
      <c r="X161" s="105">
        <f t="shared" si="78"/>
        <v>0.28007106995873698</v>
      </c>
      <c r="Y161" s="105">
        <f t="shared" si="78"/>
        <v>-1.7432095016220615</v>
      </c>
      <c r="Z161" s="105">
        <f t="shared" si="78"/>
        <v>2.0193987296714226</v>
      </c>
      <c r="AA161" s="105">
        <f t="shared" si="78"/>
        <v>0.59076426616559274</v>
      </c>
      <c r="AB161" s="109">
        <f>(AB139/AB155)*100</f>
        <v>116.87858001680742</v>
      </c>
      <c r="AC161" s="109">
        <f t="shared" ref="AC161:AF161" si="81">(AC139/AC155)*100</f>
        <v>115.51498250014038</v>
      </c>
      <c r="AD161" s="109">
        <f t="shared" si="81"/>
        <v>117.7042150068955</v>
      </c>
      <c r="AE161" s="109">
        <f t="shared" si="81"/>
        <v>117.32534529529846</v>
      </c>
      <c r="AF161" s="109">
        <f t="shared" si="81"/>
        <v>116.96504996858479</v>
      </c>
      <c r="AG161" s="109">
        <f>IFERROR(AC161/'2020'!AF161*100-100,"")</f>
        <v>3.1151595793980533</v>
      </c>
      <c r="AH161" s="109">
        <f t="shared" si="77"/>
        <v>1.8951935579027293</v>
      </c>
      <c r="AI161" s="109">
        <f t="shared" si="77"/>
        <v>-0.32188287528602189</v>
      </c>
      <c r="AJ161" s="109">
        <f t="shared" si="77"/>
        <v>-0.30709078742265206</v>
      </c>
      <c r="AK161" s="109">
        <f>IFERROR(AC161/'2020'!AC161*100-100,"")</f>
        <v>5.9791304260086378</v>
      </c>
      <c r="AL161" s="109">
        <f>IFERROR(AD161/'2020'!AD161*100-100,"")</f>
        <v>9.1849882515411991</v>
      </c>
      <c r="AM161" s="109">
        <f>IFERROR(AE161/'2020'!AE161*100-100,"")</f>
        <v>7.4269845607781662</v>
      </c>
      <c r="AN161" s="109">
        <f>IFERROR(AF161/'2020'!AF161*100-100,"")</f>
        <v>4.40957122344048</v>
      </c>
    </row>
    <row r="162" spans="1:40" s="46" customFormat="1" ht="12" customHeight="1" x14ac:dyDescent="0.2">
      <c r="A162" s="188"/>
      <c r="B162" s="189" t="s">
        <v>84</v>
      </c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 t="str">
        <f t="shared" si="66"/>
        <v/>
      </c>
      <c r="AD162" s="191" t="str">
        <f t="shared" si="67"/>
        <v/>
      </c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</row>
    <row r="163" spans="1:40" s="46" customFormat="1" ht="12" customHeight="1" x14ac:dyDescent="0.2">
      <c r="A163" s="54" t="s">
        <v>14</v>
      </c>
      <c r="B163" s="46" t="s">
        <v>15</v>
      </c>
      <c r="C163" s="20">
        <f>IFERROR('2020'!O163,"")</f>
        <v>102.76</v>
      </c>
      <c r="D163" s="109">
        <v>103.16200000000001</v>
      </c>
      <c r="E163" s="109">
        <v>102.8597</v>
      </c>
      <c r="F163" s="110">
        <v>102.18810000000001</v>
      </c>
      <c r="G163" s="186">
        <v>104.6563</v>
      </c>
      <c r="H163" s="105">
        <v>106.1979</v>
      </c>
      <c r="I163" s="105">
        <v>105.43259999999999</v>
      </c>
      <c r="J163" s="105">
        <v>105.78959999999999</v>
      </c>
      <c r="K163" s="105">
        <v>105.3137</v>
      </c>
      <c r="L163" s="109">
        <v>106.3321</v>
      </c>
      <c r="M163" s="109">
        <v>105.8952</v>
      </c>
      <c r="N163" s="109">
        <v>106.2696</v>
      </c>
      <c r="O163" s="109">
        <v>106.3618</v>
      </c>
      <c r="P163" s="105">
        <f t="shared" ref="P163:AA184" si="82">D163/C163*100-100</f>
        <v>0.39120280264694429</v>
      </c>
      <c r="Q163" s="105">
        <f t="shared" si="82"/>
        <v>-0.29303425679998441</v>
      </c>
      <c r="R163" s="105">
        <f t="shared" si="82"/>
        <v>-0.65292821192362283</v>
      </c>
      <c r="S163" s="105">
        <f t="shared" ref="S163:S186" si="83">G163/F163*100-100</f>
        <v>2.4153497325031026</v>
      </c>
      <c r="T163" s="105">
        <f t="shared" ref="T163:T186" si="84">H163/G163*100-100</f>
        <v>1.4730121359153685</v>
      </c>
      <c r="U163" s="105">
        <f t="shared" ref="U163:U186" si="85">I163/H163*100-100</f>
        <v>-0.72063571878541666</v>
      </c>
      <c r="V163" s="105">
        <f t="shared" si="82"/>
        <v>0.33860494761582061</v>
      </c>
      <c r="W163" s="105">
        <f t="shared" si="82"/>
        <v>-0.44985518425251314</v>
      </c>
      <c r="X163" s="105">
        <f t="shared" si="82"/>
        <v>0.9670156874176854</v>
      </c>
      <c r="Y163" s="105">
        <f t="shared" si="82"/>
        <v>-0.41088250866859255</v>
      </c>
      <c r="Z163" s="105">
        <f t="shared" si="82"/>
        <v>0.35355710173831767</v>
      </c>
      <c r="AA163" s="105">
        <f t="shared" si="82"/>
        <v>8.6760465834061051E-2</v>
      </c>
      <c r="AB163" s="109">
        <f t="shared" ref="AB163:AB184" si="86">AVERAGE(D163:O163)</f>
        <v>105.03821666666666</v>
      </c>
      <c r="AC163" s="109">
        <f t="shared" si="66"/>
        <v>102.73660000000001</v>
      </c>
      <c r="AD163" s="109">
        <f t="shared" si="67"/>
        <v>105.42893333333332</v>
      </c>
      <c r="AE163" s="109">
        <f t="shared" ref="AE163:AE184" si="87">IFERROR(AVERAGE(J163:L163),"")</f>
        <v>105.81179999999999</v>
      </c>
      <c r="AF163" s="109">
        <f t="shared" ref="AF163:AF184" si="88">IFERROR(AVERAGE(M163:O163),"")</f>
        <v>106.17553333333335</v>
      </c>
      <c r="AG163" s="109">
        <f>IFERROR(AC163/'2020'!AF163*100-100,"")</f>
        <v>-8.244071190131308E-2</v>
      </c>
      <c r="AH163" s="109">
        <f t="shared" ref="AH163:AJ186" si="89">IFERROR(AD163/AC163*100-100,"")</f>
        <v>2.6206175144333201</v>
      </c>
      <c r="AI163" s="109">
        <f t="shared" si="89"/>
        <v>0.3631514182697515</v>
      </c>
      <c r="AJ163" s="109">
        <f t="shared" si="89"/>
        <v>0.34375498132850169</v>
      </c>
      <c r="AK163" s="109">
        <f>IFERROR(AC163/'2020'!AC163*100-100,"")</f>
        <v>0.33270454276190264</v>
      </c>
      <c r="AL163" s="109">
        <f>IFERROR(AD163/'2020'!AD163*100-100,"")</f>
        <v>4.0616328520789011</v>
      </c>
      <c r="AM163" s="109">
        <f>IFERROR(AE163/'2020'!AE163*100-100,"")</f>
        <v>2.7982354613714051</v>
      </c>
      <c r="AN163" s="109">
        <f>IFERROR(AF163/'2020'!AF163*100-100,"")</f>
        <v>3.2621300177233081</v>
      </c>
    </row>
    <row r="164" spans="1:40" ht="12" customHeight="1" x14ac:dyDescent="0.2">
      <c r="A164" s="3" t="s">
        <v>16</v>
      </c>
      <c r="B164" s="1" t="s">
        <v>82</v>
      </c>
      <c r="C164" s="7">
        <f>IFERROR('2020'!O164,"")</f>
        <v>102.76</v>
      </c>
      <c r="D164" s="7">
        <v>103.16200000000001</v>
      </c>
      <c r="E164" s="7">
        <v>102.8597</v>
      </c>
      <c r="F164" s="108">
        <v>102.18810000000001</v>
      </c>
      <c r="G164" s="187">
        <v>104.6563</v>
      </c>
      <c r="H164" s="106">
        <v>106.1979</v>
      </c>
      <c r="I164" s="106">
        <v>105.43259999999999</v>
      </c>
      <c r="J164" s="106">
        <v>105.78959999999999</v>
      </c>
      <c r="K164" s="106">
        <v>105.3137</v>
      </c>
      <c r="L164" s="7">
        <v>106.3321</v>
      </c>
      <c r="M164" s="7">
        <v>105.8952</v>
      </c>
      <c r="N164" s="7">
        <v>106.2696</v>
      </c>
      <c r="O164" s="7">
        <v>106.3618</v>
      </c>
      <c r="P164" s="106">
        <f t="shared" si="82"/>
        <v>0.39120280264694429</v>
      </c>
      <c r="Q164" s="106">
        <f t="shared" si="82"/>
        <v>-0.29303425679998441</v>
      </c>
      <c r="R164" s="106">
        <f t="shared" si="82"/>
        <v>-0.65292821192362283</v>
      </c>
      <c r="S164" s="106">
        <f t="shared" si="83"/>
        <v>2.4153497325031026</v>
      </c>
      <c r="T164" s="106">
        <f t="shared" si="84"/>
        <v>1.4730121359153685</v>
      </c>
      <c r="U164" s="106">
        <f t="shared" si="85"/>
        <v>-0.72063571878541666</v>
      </c>
      <c r="V164" s="106">
        <f t="shared" si="82"/>
        <v>0.33860494761582061</v>
      </c>
      <c r="W164" s="106">
        <f t="shared" si="82"/>
        <v>-0.44985518425251314</v>
      </c>
      <c r="X164" s="106">
        <f t="shared" si="82"/>
        <v>0.9670156874176854</v>
      </c>
      <c r="Y164" s="106">
        <f t="shared" si="82"/>
        <v>-0.41088250866859255</v>
      </c>
      <c r="Z164" s="106">
        <f t="shared" si="82"/>
        <v>0.35355710173831767</v>
      </c>
      <c r="AA164" s="106">
        <f t="shared" si="82"/>
        <v>8.6760465834061051E-2</v>
      </c>
      <c r="AB164" s="7">
        <f t="shared" si="86"/>
        <v>105.03821666666666</v>
      </c>
      <c r="AC164" s="7">
        <f t="shared" si="66"/>
        <v>102.73660000000001</v>
      </c>
      <c r="AD164" s="7">
        <f t="shared" si="67"/>
        <v>105.42893333333332</v>
      </c>
      <c r="AE164" s="7">
        <f t="shared" si="87"/>
        <v>105.81179999999999</v>
      </c>
      <c r="AF164" s="7">
        <f t="shared" si="88"/>
        <v>106.17553333333335</v>
      </c>
      <c r="AG164" s="7">
        <f>IFERROR(AC164/'2020'!AF164*100-100,"")</f>
        <v>-8.244071190131308E-2</v>
      </c>
      <c r="AH164" s="7">
        <f t="shared" si="89"/>
        <v>2.6206175144333201</v>
      </c>
      <c r="AI164" s="7">
        <f t="shared" si="89"/>
        <v>0.3631514182697515</v>
      </c>
      <c r="AJ164" s="7">
        <f t="shared" si="89"/>
        <v>0.34375498132850169</v>
      </c>
      <c r="AK164" s="7">
        <f>IFERROR(AC164/'2020'!AC164*100-100,"")</f>
        <v>0.33270454276190264</v>
      </c>
      <c r="AL164" s="7">
        <f>IFERROR(AD164/'2020'!AD164*100-100,"")</f>
        <v>4.0616328520789011</v>
      </c>
      <c r="AM164" s="7">
        <f>IFERROR(AE164/'2020'!AE164*100-100,"")</f>
        <v>2.7982354613714051</v>
      </c>
      <c r="AN164" s="7">
        <f>IFERROR(AF164/'2020'!AF164*100-100,"")</f>
        <v>3.2621300177233081</v>
      </c>
    </row>
    <row r="165" spans="1:40" s="46" customFormat="1" ht="12" customHeight="1" x14ac:dyDescent="0.2">
      <c r="A165" s="54" t="s">
        <v>20</v>
      </c>
      <c r="B165" s="46" t="s">
        <v>21</v>
      </c>
      <c r="C165" s="20">
        <f>IFERROR('2020'!O165,"")</f>
        <v>104.6845</v>
      </c>
      <c r="D165" s="109">
        <v>105.21040000000001</v>
      </c>
      <c r="E165" s="109">
        <v>105.4348</v>
      </c>
      <c r="F165" s="110">
        <v>105.6189</v>
      </c>
      <c r="G165" s="186">
        <v>105.7265</v>
      </c>
      <c r="H165" s="105">
        <v>105.8202</v>
      </c>
      <c r="I165" s="105">
        <v>105.7437</v>
      </c>
      <c r="J165" s="105">
        <v>105.9023</v>
      </c>
      <c r="K165" s="105">
        <v>106.0184</v>
      </c>
      <c r="L165" s="109">
        <v>105.9503</v>
      </c>
      <c r="M165" s="109">
        <v>105.9996</v>
      </c>
      <c r="N165" s="109">
        <v>106.27930000000001</v>
      </c>
      <c r="O165" s="109">
        <v>106.29300000000001</v>
      </c>
      <c r="P165" s="105">
        <f t="shared" si="82"/>
        <v>0.50236663498417045</v>
      </c>
      <c r="Q165" s="105">
        <f t="shared" si="82"/>
        <v>0.21328689939397805</v>
      </c>
      <c r="R165" s="105">
        <f t="shared" si="82"/>
        <v>0.1746102804766565</v>
      </c>
      <c r="S165" s="105">
        <f t="shared" si="83"/>
        <v>0.10187570595793716</v>
      </c>
      <c r="T165" s="105">
        <f t="shared" si="84"/>
        <v>8.8624895366805845E-2</v>
      </c>
      <c r="U165" s="105">
        <f t="shared" si="85"/>
        <v>-7.2292435659733201E-2</v>
      </c>
      <c r="V165" s="105">
        <f t="shared" si="82"/>
        <v>0.14998529463218802</v>
      </c>
      <c r="W165" s="105">
        <f t="shared" si="82"/>
        <v>0.10962934704912186</v>
      </c>
      <c r="X165" s="105">
        <f t="shared" si="82"/>
        <v>-6.42341329429712E-2</v>
      </c>
      <c r="Y165" s="105">
        <f t="shared" si="82"/>
        <v>4.6531250973330884E-2</v>
      </c>
      <c r="Z165" s="105">
        <f t="shared" si="82"/>
        <v>0.26386892026009434</v>
      </c>
      <c r="AA165" s="105">
        <f t="shared" si="82"/>
        <v>1.2890562884777523E-2</v>
      </c>
      <c r="AB165" s="109">
        <f t="shared" si="86"/>
        <v>105.83311666666664</v>
      </c>
      <c r="AC165" s="109">
        <f t="shared" si="66"/>
        <v>105.42136666666666</v>
      </c>
      <c r="AD165" s="109">
        <f t="shared" si="67"/>
        <v>105.76346666666666</v>
      </c>
      <c r="AE165" s="109">
        <f t="shared" si="87"/>
        <v>105.95699999999999</v>
      </c>
      <c r="AF165" s="109">
        <f t="shared" si="88"/>
        <v>106.19063333333334</v>
      </c>
      <c r="AG165" s="109">
        <f>IFERROR(AC165/'2020'!AF165*100-100,"")</f>
        <v>1.131115081918125</v>
      </c>
      <c r="AH165" s="109">
        <f t="shared" si="89"/>
        <v>0.3245072709801633</v>
      </c>
      <c r="AI165" s="109">
        <f t="shared" si="89"/>
        <v>0.18298694193079257</v>
      </c>
      <c r="AJ165" s="109">
        <f t="shared" si="89"/>
        <v>0.22049825243574617</v>
      </c>
      <c r="AK165" s="109">
        <f>IFERROR(AC165/'2020'!AC165*100-100,"")</f>
        <v>1.7918525118951578</v>
      </c>
      <c r="AL165" s="109">
        <f>IFERROR(AD165/'2020'!AD165*100-100,"")</f>
        <v>1.8727755793326537</v>
      </c>
      <c r="AM165" s="109">
        <f>IFERROR(AE165/'2020'!AE165*100-100,"")</f>
        <v>2.0958047290183401</v>
      </c>
      <c r="AN165" s="109">
        <f>IFERROR(AF165/'2020'!AF165*100-100,"")</f>
        <v>1.8690754997652732</v>
      </c>
    </row>
    <row r="166" spans="1:40" s="46" customFormat="1" ht="12" customHeight="1" x14ac:dyDescent="0.2">
      <c r="A166" s="54" t="s">
        <v>22</v>
      </c>
      <c r="B166" s="46" t="s">
        <v>23</v>
      </c>
      <c r="C166" s="20">
        <f>IFERROR('2020'!O166,"")</f>
        <v>105.8292</v>
      </c>
      <c r="D166" s="109">
        <v>106.6673</v>
      </c>
      <c r="E166" s="109">
        <v>106.8443</v>
      </c>
      <c r="F166" s="110">
        <v>107.01309999999999</v>
      </c>
      <c r="G166" s="186">
        <v>107.191</v>
      </c>
      <c r="H166" s="105">
        <v>107.08459999999999</v>
      </c>
      <c r="I166" s="105">
        <v>106.3313</v>
      </c>
      <c r="J166" s="105">
        <v>106.3411</v>
      </c>
      <c r="K166" s="105">
        <v>106.1245</v>
      </c>
      <c r="L166" s="109">
        <v>106.026</v>
      </c>
      <c r="M166" s="109">
        <v>106.08969999999999</v>
      </c>
      <c r="N166" s="109">
        <v>106.80459999999999</v>
      </c>
      <c r="O166" s="109">
        <v>106.85039999999999</v>
      </c>
      <c r="P166" s="105">
        <f t="shared" si="82"/>
        <v>0.79193644098225491</v>
      </c>
      <c r="Q166" s="105">
        <f t="shared" si="82"/>
        <v>0.16593651475193383</v>
      </c>
      <c r="R166" s="105">
        <f t="shared" si="82"/>
        <v>0.15798690243653368</v>
      </c>
      <c r="S166" s="105">
        <f t="shared" si="83"/>
        <v>0.1662413293325784</v>
      </c>
      <c r="T166" s="105">
        <f t="shared" si="84"/>
        <v>-9.9262064912181813E-2</v>
      </c>
      <c r="U166" s="105">
        <f t="shared" si="85"/>
        <v>-0.70346249600781618</v>
      </c>
      <c r="V166" s="105">
        <f t="shared" si="82"/>
        <v>9.216477180288507E-3</v>
      </c>
      <c r="W166" s="105">
        <f t="shared" si="82"/>
        <v>-0.20368418231521446</v>
      </c>
      <c r="X166" s="105">
        <f t="shared" si="82"/>
        <v>-9.2815513854020537E-2</v>
      </c>
      <c r="Y166" s="105">
        <f t="shared" si="82"/>
        <v>6.0079603116207636E-2</v>
      </c>
      <c r="Z166" s="105">
        <f t="shared" si="82"/>
        <v>0.6738637209832774</v>
      </c>
      <c r="AA166" s="105">
        <f t="shared" si="82"/>
        <v>4.2882048151483332E-2</v>
      </c>
      <c r="AB166" s="109">
        <f t="shared" si="86"/>
        <v>106.61399166666666</v>
      </c>
      <c r="AC166" s="109">
        <f t="shared" si="66"/>
        <v>106.84156666666667</v>
      </c>
      <c r="AD166" s="109">
        <f t="shared" si="67"/>
        <v>106.86896666666667</v>
      </c>
      <c r="AE166" s="109">
        <f t="shared" si="87"/>
        <v>106.16386666666666</v>
      </c>
      <c r="AF166" s="109">
        <f t="shared" si="88"/>
        <v>106.58156666666666</v>
      </c>
      <c r="AG166" s="109">
        <f>IFERROR(AC166/'2020'!AF166*100-100,"")</f>
        <v>1.432797959221773</v>
      </c>
      <c r="AH166" s="109">
        <f t="shared" si="89"/>
        <v>2.5645449477053717E-2</v>
      </c>
      <c r="AI166" s="109">
        <f t="shared" si="89"/>
        <v>-0.6597799361149157</v>
      </c>
      <c r="AJ166" s="109">
        <f t="shared" si="89"/>
        <v>0.393448367241092</v>
      </c>
      <c r="AK166" s="109">
        <f>IFERROR(AC166/'2020'!AC166*100-100,"")</f>
        <v>2.1530532402224196</v>
      </c>
      <c r="AL166" s="109">
        <f>IFERROR(AD166/'2020'!AD166*100-100,"")</f>
        <v>2.0886324238745999</v>
      </c>
      <c r="AM166" s="109">
        <f>IFERROR(AE166/'2020'!AE166*100-100,"")</f>
        <v>1.57054204381906</v>
      </c>
      <c r="AN166" s="109">
        <f>IFERROR(AF166/'2020'!AF166*100-100,"")</f>
        <v>1.185960250901033</v>
      </c>
    </row>
    <row r="167" spans="1:40" ht="12" customHeight="1" x14ac:dyDescent="0.2">
      <c r="A167" s="3" t="s">
        <v>24</v>
      </c>
      <c r="B167" s="1" t="s">
        <v>301</v>
      </c>
      <c r="C167" s="20">
        <f>IFERROR('2020'!O167,"")</f>
        <v>106.9025</v>
      </c>
      <c r="D167" s="7">
        <v>108.3657</v>
      </c>
      <c r="E167" s="7">
        <v>108.54989999999999</v>
      </c>
      <c r="F167" s="108">
        <v>108.771</v>
      </c>
      <c r="G167" s="187">
        <v>109.0183</v>
      </c>
      <c r="H167" s="106">
        <v>108.7012</v>
      </c>
      <c r="I167" s="106">
        <v>107.26439999999999</v>
      </c>
      <c r="J167" s="106">
        <v>107.16670000000001</v>
      </c>
      <c r="K167" s="106">
        <v>106.7282</v>
      </c>
      <c r="L167" s="7">
        <v>106.554</v>
      </c>
      <c r="M167" s="7">
        <v>106.6221</v>
      </c>
      <c r="N167" s="7">
        <v>107.8475</v>
      </c>
      <c r="O167" s="7">
        <v>107.7783</v>
      </c>
      <c r="P167" s="106">
        <f t="shared" si="82"/>
        <v>1.3687238371413315</v>
      </c>
      <c r="Q167" s="106">
        <f t="shared" si="82"/>
        <v>0.16997998444156792</v>
      </c>
      <c r="R167" s="106">
        <f t="shared" si="82"/>
        <v>0.20368512545843487</v>
      </c>
      <c r="S167" s="106">
        <f t="shared" si="83"/>
        <v>0.22735839516046497</v>
      </c>
      <c r="T167" s="106">
        <f t="shared" si="84"/>
        <v>-0.29086859729054027</v>
      </c>
      <c r="U167" s="106">
        <f t="shared" si="85"/>
        <v>-1.3217885359131287</v>
      </c>
      <c r="V167" s="106">
        <f t="shared" si="82"/>
        <v>-9.1083341723802391E-2</v>
      </c>
      <c r="W167" s="106">
        <f t="shared" si="82"/>
        <v>-0.40917561145393222</v>
      </c>
      <c r="X167" s="106">
        <f t="shared" si="82"/>
        <v>-0.16321834341813712</v>
      </c>
      <c r="Y167" s="106">
        <f t="shared" si="82"/>
        <v>6.3911256264432836E-2</v>
      </c>
      <c r="Z167" s="106">
        <f t="shared" si="82"/>
        <v>1.1492926888515598</v>
      </c>
      <c r="AA167" s="106">
        <f t="shared" si="82"/>
        <v>-6.4164676974428403E-2</v>
      </c>
      <c r="AB167" s="7">
        <f t="shared" si="86"/>
        <v>107.78060833333335</v>
      </c>
      <c r="AC167" s="7">
        <f t="shared" si="66"/>
        <v>108.5622</v>
      </c>
      <c r="AD167" s="7">
        <f t="shared" si="67"/>
        <v>108.32796666666665</v>
      </c>
      <c r="AE167" s="7">
        <f t="shared" si="87"/>
        <v>106.8163</v>
      </c>
      <c r="AF167" s="7">
        <f t="shared" si="88"/>
        <v>107.41596666666668</v>
      </c>
      <c r="AG167" s="7">
        <f>IFERROR(AC167/'2020'!AF167*100-100,"")</f>
        <v>2.4372707097241886</v>
      </c>
      <c r="AH167" s="7">
        <f t="shared" si="89"/>
        <v>-0.21575956763344095</v>
      </c>
      <c r="AI167" s="7">
        <f t="shared" si="89"/>
        <v>-1.3954537440162227</v>
      </c>
      <c r="AJ167" s="7">
        <f t="shared" si="89"/>
        <v>0.56139996111706125</v>
      </c>
      <c r="AK167" s="7">
        <f>IFERROR(AC167/'2020'!AC167*100-100,"")</f>
        <v>3.160845013233839</v>
      </c>
      <c r="AL167" s="7">
        <f>IFERROR(AD167/'2020'!AD167*100-100,"")</f>
        <v>3.1322662264445995</v>
      </c>
      <c r="AM167" s="7">
        <f>IFERROR(AE167/'2020'!AE167*100-100,"")</f>
        <v>2.1750983333078295</v>
      </c>
      <c r="AN167" s="7">
        <f>IFERROR(AF167/'2020'!AF167*100-100,"")</f>
        <v>1.3557062769549759</v>
      </c>
    </row>
    <row r="168" spans="1:40" ht="12" customHeight="1" x14ac:dyDescent="0.2">
      <c r="A168" s="3" t="s">
        <v>26</v>
      </c>
      <c r="B168" s="1" t="s">
        <v>302</v>
      </c>
      <c r="C168" s="20">
        <f>IFERROR('2020'!O168,"")</f>
        <v>109.0269</v>
      </c>
      <c r="D168" s="7">
        <v>109.1908</v>
      </c>
      <c r="E168" s="7">
        <v>109.4421</v>
      </c>
      <c r="F168" s="108">
        <v>109.51179999999999</v>
      </c>
      <c r="G168" s="187">
        <v>110.19070000000001</v>
      </c>
      <c r="H168" s="106">
        <v>111.4474</v>
      </c>
      <c r="I168" s="106">
        <v>111.2821</v>
      </c>
      <c r="J168" s="106">
        <v>111.54179999999999</v>
      </c>
      <c r="K168" s="106">
        <v>111.2846</v>
      </c>
      <c r="L168" s="7">
        <v>111.29510000000001</v>
      </c>
      <c r="M168" s="7">
        <v>111.36239999999999</v>
      </c>
      <c r="N168" s="7">
        <v>111.54810000000001</v>
      </c>
      <c r="O168" s="7">
        <v>111.63509999999999</v>
      </c>
      <c r="P168" s="106">
        <f t="shared" si="82"/>
        <v>0.15032987271948173</v>
      </c>
      <c r="Q168" s="106">
        <f t="shared" si="82"/>
        <v>0.23014759485231195</v>
      </c>
      <c r="R168" s="106">
        <f t="shared" si="82"/>
        <v>6.3686643439766044E-2</v>
      </c>
      <c r="S168" s="106">
        <f t="shared" si="83"/>
        <v>0.61993319441376116</v>
      </c>
      <c r="T168" s="106">
        <f t="shared" si="84"/>
        <v>1.1404773724098334</v>
      </c>
      <c r="U168" s="106">
        <f t="shared" si="85"/>
        <v>-0.14832109138481542</v>
      </c>
      <c r="V168" s="106">
        <f t="shared" si="82"/>
        <v>0.23337086557495468</v>
      </c>
      <c r="W168" s="106">
        <f t="shared" si="82"/>
        <v>-0.23058620176470868</v>
      </c>
      <c r="X168" s="106">
        <f t="shared" si="82"/>
        <v>9.4352677729006018E-3</v>
      </c>
      <c r="Y168" s="106">
        <f t="shared" si="82"/>
        <v>6.0469867945656119E-2</v>
      </c>
      <c r="Z168" s="106">
        <f t="shared" si="82"/>
        <v>0.16675287170535569</v>
      </c>
      <c r="AA168" s="106">
        <f t="shared" si="82"/>
        <v>7.7993260306527645E-2</v>
      </c>
      <c r="AB168" s="7">
        <f t="shared" si="86"/>
        <v>110.81099999999999</v>
      </c>
      <c r="AC168" s="7">
        <f t="shared" si="66"/>
        <v>109.38156666666667</v>
      </c>
      <c r="AD168" s="7">
        <f t="shared" si="67"/>
        <v>110.97340000000001</v>
      </c>
      <c r="AE168" s="7">
        <f t="shared" si="87"/>
        <v>111.37383333333332</v>
      </c>
      <c r="AF168" s="7">
        <f t="shared" si="88"/>
        <v>111.51520000000001</v>
      </c>
      <c r="AG168" s="7">
        <f>IFERROR(AC168/'2020'!AF168*100-100,"")</f>
        <v>0.24971947038943654</v>
      </c>
      <c r="AH168" s="7">
        <f t="shared" si="89"/>
        <v>1.4553031025642156</v>
      </c>
      <c r="AI168" s="7">
        <f t="shared" si="89"/>
        <v>0.36083722165250265</v>
      </c>
      <c r="AJ168" s="7">
        <f t="shared" si="89"/>
        <v>0.12692987431219649</v>
      </c>
      <c r="AK168" s="7">
        <f>IFERROR(AC168/'2020'!AC168*100-100,"")</f>
        <v>1.5221548412949204</v>
      </c>
      <c r="AL168" s="7">
        <f>IFERROR(AD168/'2020'!AD168*100-100,"")</f>
        <v>1.8928454689357608</v>
      </c>
      <c r="AM168" s="7">
        <f>IFERROR(AE168/'2020'!AE168*100-100,"")</f>
        <v>2.0891329581852744</v>
      </c>
      <c r="AN168" s="7">
        <f>IFERROR(AF168/'2020'!AF168*100-100,"")</f>
        <v>2.2052239455737492</v>
      </c>
    </row>
    <row r="169" spans="1:40" ht="12" customHeight="1" x14ac:dyDescent="0.2">
      <c r="A169" s="3" t="s">
        <v>27</v>
      </c>
      <c r="B169" s="1" t="s">
        <v>303</v>
      </c>
      <c r="C169" s="20">
        <f>IFERROR('2020'!O169,"")</f>
        <v>103.5724</v>
      </c>
      <c r="D169" s="7">
        <v>103.7486</v>
      </c>
      <c r="E169" s="7">
        <v>103.9006</v>
      </c>
      <c r="F169" s="108">
        <v>104.3197</v>
      </c>
      <c r="G169" s="187">
        <v>104.3592</v>
      </c>
      <c r="H169" s="106">
        <v>104.4389</v>
      </c>
      <c r="I169" s="106">
        <v>104.3473</v>
      </c>
      <c r="J169" s="106">
        <v>104.28019999999999</v>
      </c>
      <c r="K169" s="106">
        <v>104.26430000000001</v>
      </c>
      <c r="L169" s="7">
        <v>104.2196</v>
      </c>
      <c r="M169" s="7">
        <v>104.1922</v>
      </c>
      <c r="N169" s="7">
        <v>104.3352</v>
      </c>
      <c r="O169" s="7">
        <v>104.5</v>
      </c>
      <c r="P169" s="106">
        <f t="shared" si="82"/>
        <v>0.17012254229891255</v>
      </c>
      <c r="Q169" s="106">
        <f t="shared" si="82"/>
        <v>0.1465080010718367</v>
      </c>
      <c r="R169" s="106">
        <f t="shared" si="82"/>
        <v>0.40336629432360382</v>
      </c>
      <c r="S169" s="106">
        <f t="shared" si="83"/>
        <v>3.7864372692794745E-2</v>
      </c>
      <c r="T169" s="106">
        <f t="shared" si="84"/>
        <v>7.6370842244855908E-2</v>
      </c>
      <c r="U169" s="106">
        <f t="shared" si="85"/>
        <v>-8.770678358351347E-2</v>
      </c>
      <c r="V169" s="106">
        <f t="shared" si="82"/>
        <v>-6.4304490868480002E-2</v>
      </c>
      <c r="W169" s="106">
        <f t="shared" si="82"/>
        <v>-1.5247381573871621E-2</v>
      </c>
      <c r="X169" s="106">
        <f t="shared" si="82"/>
        <v>-4.2871817103275589E-2</v>
      </c>
      <c r="Y169" s="106">
        <f t="shared" si="82"/>
        <v>-2.6290640148303623E-2</v>
      </c>
      <c r="Z169" s="106">
        <f t="shared" si="82"/>
        <v>0.13724635817268904</v>
      </c>
      <c r="AA169" s="106">
        <f t="shared" si="82"/>
        <v>0.15795244557925514</v>
      </c>
      <c r="AB169" s="7">
        <f t="shared" si="86"/>
        <v>104.24215000000002</v>
      </c>
      <c r="AC169" s="7">
        <f t="shared" si="66"/>
        <v>103.98963333333334</v>
      </c>
      <c r="AD169" s="7">
        <f t="shared" si="67"/>
        <v>104.3818</v>
      </c>
      <c r="AE169" s="7">
        <f t="shared" si="87"/>
        <v>104.2547</v>
      </c>
      <c r="AF169" s="7">
        <f t="shared" si="88"/>
        <v>104.34246666666667</v>
      </c>
      <c r="AG169" s="7">
        <f>IFERROR(AC169/'2020'!AF169*100-100,"")</f>
        <v>0.47314040137868574</v>
      </c>
      <c r="AH169" s="7">
        <f t="shared" si="89"/>
        <v>0.37712092455367952</v>
      </c>
      <c r="AI169" s="7">
        <f t="shared" si="89"/>
        <v>-0.12176452216765199</v>
      </c>
      <c r="AJ169" s="7">
        <f t="shared" si="89"/>
        <v>8.4184853696427808E-2</v>
      </c>
      <c r="AK169" s="7">
        <f>IFERROR(AC169/'2020'!AC169*100-100,"")</f>
        <v>0.94130397830099355</v>
      </c>
      <c r="AL169" s="7">
        <f>IFERROR(AD169/'2020'!AD169*100-100,"")</f>
        <v>1.1601199402237086</v>
      </c>
      <c r="AM169" s="7">
        <f>IFERROR(AE169/'2020'!AE169*100-100,"")</f>
        <v>0.9299334199038185</v>
      </c>
      <c r="AN169" s="7">
        <f>IFERROR(AF169/'2020'!AF169*100-100,"")</f>
        <v>0.8140423922978357</v>
      </c>
    </row>
    <row r="170" spans="1:40" ht="12" customHeight="1" x14ac:dyDescent="0.2">
      <c r="A170" s="3" t="s">
        <v>29</v>
      </c>
      <c r="B170" s="1" t="s">
        <v>304</v>
      </c>
      <c r="C170" s="20">
        <f>IFERROR('2020'!O170,"")</f>
        <v>108.75579999999999</v>
      </c>
      <c r="D170" s="7">
        <v>108.97629999999999</v>
      </c>
      <c r="E170" s="7">
        <v>109.07510000000001</v>
      </c>
      <c r="F170" s="108">
        <v>108.7863</v>
      </c>
      <c r="G170" s="187">
        <v>108.907</v>
      </c>
      <c r="H170" s="106">
        <v>109.3942</v>
      </c>
      <c r="I170" s="106">
        <v>109.3933</v>
      </c>
      <c r="J170" s="106">
        <v>109.6519</v>
      </c>
      <c r="K170" s="106">
        <v>109.77630000000001</v>
      </c>
      <c r="L170" s="7">
        <v>109.9295</v>
      </c>
      <c r="M170" s="7">
        <v>110.28870000000001</v>
      </c>
      <c r="N170" s="7">
        <v>110.367</v>
      </c>
      <c r="O170" s="7">
        <v>110.6965</v>
      </c>
      <c r="P170" s="106">
        <f t="shared" si="82"/>
        <v>0.20274780747324428</v>
      </c>
      <c r="Q170" s="106">
        <f t="shared" si="82"/>
        <v>9.0661914563085588E-2</v>
      </c>
      <c r="R170" s="106">
        <f t="shared" si="82"/>
        <v>-0.26477170316599086</v>
      </c>
      <c r="S170" s="106">
        <f t="shared" si="83"/>
        <v>0.11095147091131707</v>
      </c>
      <c r="T170" s="106">
        <f t="shared" si="84"/>
        <v>0.4473541645624266</v>
      </c>
      <c r="U170" s="106">
        <f t="shared" si="85"/>
        <v>-8.2271272151501762E-4</v>
      </c>
      <c r="V170" s="106">
        <f t="shared" si="82"/>
        <v>0.23639473349830098</v>
      </c>
      <c r="W170" s="106">
        <f t="shared" si="82"/>
        <v>0.11344992654028374</v>
      </c>
      <c r="X170" s="106">
        <f t="shared" si="82"/>
        <v>0.13955653451608896</v>
      </c>
      <c r="Y170" s="106">
        <f t="shared" si="82"/>
        <v>0.32675487471516362</v>
      </c>
      <c r="Z170" s="106">
        <f t="shared" si="82"/>
        <v>7.0995487298347371E-2</v>
      </c>
      <c r="AA170" s="106">
        <f t="shared" si="82"/>
        <v>0.29854938523290286</v>
      </c>
      <c r="AB170" s="7">
        <f t="shared" si="86"/>
        <v>109.60350833333331</v>
      </c>
      <c r="AC170" s="7">
        <f t="shared" si="66"/>
        <v>108.94589999999999</v>
      </c>
      <c r="AD170" s="7">
        <f t="shared" si="67"/>
        <v>109.2315</v>
      </c>
      <c r="AE170" s="7">
        <f t="shared" si="87"/>
        <v>109.78590000000001</v>
      </c>
      <c r="AF170" s="7">
        <f t="shared" si="88"/>
        <v>110.45073333333335</v>
      </c>
      <c r="AG170" s="7">
        <f>IFERROR(AC170/'2020'!AF170*100-100,"")</f>
        <v>0.34169960092064855</v>
      </c>
      <c r="AH170" s="7">
        <f t="shared" si="89"/>
        <v>0.26214846084158694</v>
      </c>
      <c r="AI170" s="7">
        <f t="shared" si="89"/>
        <v>0.50754590022110335</v>
      </c>
      <c r="AJ170" s="7">
        <f t="shared" si="89"/>
        <v>0.60557260388934253</v>
      </c>
      <c r="AK170" s="7">
        <f>IFERROR(AC170/'2020'!AC170*100-100,"")</f>
        <v>1.7523854639381682</v>
      </c>
      <c r="AL170" s="7">
        <f>IFERROR(AD170/'2020'!AD170*100-100,"")</f>
        <v>1.6105086316118502</v>
      </c>
      <c r="AM170" s="7">
        <f>IFERROR(AE170/'2020'!AE170*100-100,"")</f>
        <v>1.7320452620569853</v>
      </c>
      <c r="AN170" s="7">
        <f>IFERROR(AF170/'2020'!AF170*100-100,"")</f>
        <v>1.7276859875840103</v>
      </c>
    </row>
    <row r="171" spans="1:40" ht="12" customHeight="1" x14ac:dyDescent="0.2">
      <c r="A171" s="3" t="s">
        <v>31</v>
      </c>
      <c r="B171" s="1" t="s">
        <v>32</v>
      </c>
      <c r="C171" s="20">
        <f>IFERROR('2020'!O171,"")</f>
        <v>107.90089999999999</v>
      </c>
      <c r="D171" s="7">
        <v>107.90089999999999</v>
      </c>
      <c r="E171" s="7">
        <v>107.97069999999999</v>
      </c>
      <c r="F171" s="108">
        <v>108.00360000000001</v>
      </c>
      <c r="G171" s="187">
        <v>108.00360000000001</v>
      </c>
      <c r="H171" s="106">
        <v>107.8449</v>
      </c>
      <c r="I171" s="106">
        <v>107.8449</v>
      </c>
      <c r="J171" s="106">
        <v>108.0968</v>
      </c>
      <c r="K171" s="106">
        <v>108.3914</v>
      </c>
      <c r="L171" s="7">
        <v>108.4314</v>
      </c>
      <c r="M171" s="7">
        <v>109.044</v>
      </c>
      <c r="N171" s="7">
        <v>109.131</v>
      </c>
      <c r="O171" s="7">
        <v>109.74639999999999</v>
      </c>
      <c r="P171" s="106">
        <f t="shared" si="82"/>
        <v>0</v>
      </c>
      <c r="Q171" s="106">
        <f t="shared" si="82"/>
        <v>6.4688987765620709E-2</v>
      </c>
      <c r="R171" s="106">
        <f t="shared" si="82"/>
        <v>3.0471229694725821E-2</v>
      </c>
      <c r="S171" s="106">
        <f t="shared" si="83"/>
        <v>0</v>
      </c>
      <c r="T171" s="106">
        <f t="shared" si="84"/>
        <v>-0.14693954645956353</v>
      </c>
      <c r="U171" s="106">
        <f t="shared" si="85"/>
        <v>0</v>
      </c>
      <c r="V171" s="106">
        <f t="shared" si="82"/>
        <v>0.2335761820911415</v>
      </c>
      <c r="W171" s="106">
        <f t="shared" si="82"/>
        <v>0.27253350700485157</v>
      </c>
      <c r="X171" s="106">
        <f t="shared" si="82"/>
        <v>3.6903296756008785E-2</v>
      </c>
      <c r="Y171" s="106">
        <f t="shared" si="82"/>
        <v>0.56496549892375469</v>
      </c>
      <c r="Z171" s="106">
        <f t="shared" si="82"/>
        <v>7.9784307252126041E-2</v>
      </c>
      <c r="AA171" s="106">
        <f t="shared" si="82"/>
        <v>0.56390942995115267</v>
      </c>
      <c r="AB171" s="7">
        <f t="shared" si="86"/>
        <v>108.36746666666669</v>
      </c>
      <c r="AC171" s="7">
        <f t="shared" si="66"/>
        <v>107.9584</v>
      </c>
      <c r="AD171" s="7">
        <f t="shared" si="67"/>
        <v>107.8978</v>
      </c>
      <c r="AE171" s="7">
        <f t="shared" si="87"/>
        <v>108.30653333333333</v>
      </c>
      <c r="AF171" s="7">
        <f t="shared" si="88"/>
        <v>109.30713333333334</v>
      </c>
      <c r="AG171" s="7">
        <f>IFERROR(AC171/'2020'!AF171*100-100,"")</f>
        <v>7.870329599022341E-2</v>
      </c>
      <c r="AH171" s="7">
        <f t="shared" si="89"/>
        <v>-5.6132732608105584E-2</v>
      </c>
      <c r="AI171" s="7">
        <f t="shared" si="89"/>
        <v>0.37881526160248313</v>
      </c>
      <c r="AJ171" s="7">
        <f t="shared" si="89"/>
        <v>0.9238593178127843</v>
      </c>
      <c r="AK171" s="7">
        <f>IFERROR(AC171/'2020'!AC171*100-100,"")</f>
        <v>1.4180631879500396</v>
      </c>
      <c r="AL171" s="7">
        <f>IFERROR(AD171/'2020'!AD171*100-100,"")</f>
        <v>0.93226268741604201</v>
      </c>
      <c r="AM171" s="7">
        <f>IFERROR(AE171/'2020'!AE171*100-100,"")</f>
        <v>0.55470415365836345</v>
      </c>
      <c r="AN171" s="7">
        <f>IFERROR(AF171/'2020'!AF171*100-100,"")</f>
        <v>1.328994918430709</v>
      </c>
    </row>
    <row r="172" spans="1:40" ht="12" customHeight="1" x14ac:dyDescent="0.2">
      <c r="A172" s="3" t="s">
        <v>33</v>
      </c>
      <c r="B172" s="1" t="s">
        <v>43</v>
      </c>
      <c r="C172" s="20">
        <f>IFERROR('2020'!O172,"")</f>
        <v>102.3912</v>
      </c>
      <c r="D172" s="7">
        <v>102.5094</v>
      </c>
      <c r="E172" s="7">
        <v>102.7093</v>
      </c>
      <c r="F172" s="108">
        <v>102.76649999999999</v>
      </c>
      <c r="G172" s="187">
        <v>102.7675</v>
      </c>
      <c r="H172" s="106">
        <v>102.4606</v>
      </c>
      <c r="I172" s="106">
        <v>102.4666</v>
      </c>
      <c r="J172" s="106">
        <v>102.66419999999999</v>
      </c>
      <c r="K172" s="106">
        <v>102.68049999999999</v>
      </c>
      <c r="L172" s="7">
        <v>102.626</v>
      </c>
      <c r="M172" s="7">
        <v>102.6358</v>
      </c>
      <c r="N172" s="7">
        <v>102.8407</v>
      </c>
      <c r="O172" s="7">
        <v>103.0835</v>
      </c>
      <c r="P172" s="106">
        <f t="shared" si="82"/>
        <v>0.11543960809132159</v>
      </c>
      <c r="Q172" s="106">
        <f t="shared" si="82"/>
        <v>0.19500650672034681</v>
      </c>
      <c r="R172" s="106">
        <f t="shared" si="82"/>
        <v>5.5691159417875724E-2</v>
      </c>
      <c r="S172" s="106">
        <f t="shared" si="83"/>
        <v>9.7307974876059689E-4</v>
      </c>
      <c r="T172" s="106">
        <f t="shared" si="84"/>
        <v>-0.2986352689323013</v>
      </c>
      <c r="U172" s="106">
        <f t="shared" si="85"/>
        <v>5.8559094910748399E-3</v>
      </c>
      <c r="V172" s="106">
        <f t="shared" si="82"/>
        <v>0.19284332650832425</v>
      </c>
      <c r="W172" s="106">
        <f t="shared" si="82"/>
        <v>1.587700483713661E-2</v>
      </c>
      <c r="X172" s="106">
        <f t="shared" si="82"/>
        <v>-5.3077263940068065E-2</v>
      </c>
      <c r="Y172" s="106">
        <f t="shared" si="82"/>
        <v>9.5492370354435252E-3</v>
      </c>
      <c r="Z172" s="106">
        <f t="shared" si="82"/>
        <v>0.19963794309587968</v>
      </c>
      <c r="AA172" s="106">
        <f t="shared" si="82"/>
        <v>0.2360932976924488</v>
      </c>
      <c r="AB172" s="7">
        <f t="shared" si="86"/>
        <v>102.68421666666666</v>
      </c>
      <c r="AC172" s="7">
        <f t="shared" si="66"/>
        <v>102.66173333333334</v>
      </c>
      <c r="AD172" s="7">
        <f t="shared" si="67"/>
        <v>102.56490000000001</v>
      </c>
      <c r="AE172" s="7">
        <f t="shared" si="87"/>
        <v>102.65689999999999</v>
      </c>
      <c r="AF172" s="7">
        <f t="shared" si="88"/>
        <v>102.85333333333334</v>
      </c>
      <c r="AG172" s="7">
        <f>IFERROR(AC172/'2020'!AF172*100-100,"")</f>
        <v>0.26911178785165646</v>
      </c>
      <c r="AH172" s="7">
        <f t="shared" si="89"/>
        <v>-9.4322714208345815E-2</v>
      </c>
      <c r="AI172" s="7">
        <f t="shared" si="89"/>
        <v>8.9699302587902707E-2</v>
      </c>
      <c r="AJ172" s="7">
        <f t="shared" si="89"/>
        <v>0.19134937187207868</v>
      </c>
      <c r="AK172" s="7">
        <f>IFERROR(AC172/'2020'!AC172*100-100,"")</f>
        <v>0.54050623408159026</v>
      </c>
      <c r="AL172" s="7">
        <f>IFERROR(AD172/'2020'!AD172*100-100,"")</f>
        <v>0.33626434186007259</v>
      </c>
      <c r="AM172" s="7">
        <f>IFERROR(AE172/'2020'!AE172*100-100,"")</f>
        <v>0.26556624505542459</v>
      </c>
      <c r="AN172" s="7">
        <f>IFERROR(AF172/'2020'!AF172*100-100,"")</f>
        <v>0.45624638216219182</v>
      </c>
    </row>
    <row r="173" spans="1:40" ht="12" customHeight="1" x14ac:dyDescent="0.2">
      <c r="A173" s="3" t="s">
        <v>34</v>
      </c>
      <c r="B173" s="1" t="s">
        <v>305</v>
      </c>
      <c r="C173" s="20">
        <f>IFERROR('2020'!O173,"")</f>
        <v>106.7578</v>
      </c>
      <c r="D173" s="7">
        <v>106.7561</v>
      </c>
      <c r="E173" s="7">
        <v>106.7573</v>
      </c>
      <c r="F173" s="108">
        <v>106.7573</v>
      </c>
      <c r="G173" s="187">
        <v>106.7573</v>
      </c>
      <c r="H173" s="106">
        <v>106.72920000000001</v>
      </c>
      <c r="I173" s="106">
        <v>106.7376</v>
      </c>
      <c r="J173" s="106">
        <v>106.74630000000001</v>
      </c>
      <c r="K173" s="106">
        <v>106.74630000000001</v>
      </c>
      <c r="L173" s="7">
        <v>106.74809999999999</v>
      </c>
      <c r="M173" s="7">
        <v>106.74809999999999</v>
      </c>
      <c r="N173" s="7">
        <v>106.7336</v>
      </c>
      <c r="O173" s="7">
        <v>106.7405</v>
      </c>
      <c r="P173" s="106">
        <f t="shared" si="82"/>
        <v>-1.5923895022069701E-3</v>
      </c>
      <c r="Q173" s="106">
        <f t="shared" si="82"/>
        <v>1.1240575479973813E-3</v>
      </c>
      <c r="R173" s="106">
        <f t="shared" si="82"/>
        <v>0</v>
      </c>
      <c r="S173" s="106">
        <f t="shared" si="83"/>
        <v>0</v>
      </c>
      <c r="T173" s="106">
        <f t="shared" si="84"/>
        <v>-2.6321385048134971E-2</v>
      </c>
      <c r="U173" s="106">
        <f t="shared" si="85"/>
        <v>7.8703859862230274E-3</v>
      </c>
      <c r="V173" s="106">
        <f t="shared" si="82"/>
        <v>8.1508296982519823E-3</v>
      </c>
      <c r="W173" s="106">
        <f t="shared" si="82"/>
        <v>0</v>
      </c>
      <c r="X173" s="106">
        <f t="shared" si="82"/>
        <v>1.6862411156068902E-3</v>
      </c>
      <c r="Y173" s="106">
        <f t="shared" si="82"/>
        <v>0</v>
      </c>
      <c r="Z173" s="106">
        <f t="shared" si="82"/>
        <v>-1.3583379938381768E-2</v>
      </c>
      <c r="AA173" s="106">
        <f t="shared" si="82"/>
        <v>6.4646934048795401E-3</v>
      </c>
      <c r="AB173" s="7">
        <f t="shared" si="86"/>
        <v>106.74647499999999</v>
      </c>
      <c r="AC173" s="7">
        <f t="shared" si="66"/>
        <v>106.75689999999999</v>
      </c>
      <c r="AD173" s="7">
        <f t="shared" si="67"/>
        <v>106.74136666666668</v>
      </c>
      <c r="AE173" s="7">
        <f t="shared" si="87"/>
        <v>106.7469</v>
      </c>
      <c r="AF173" s="7">
        <f t="shared" si="88"/>
        <v>106.74073333333332</v>
      </c>
      <c r="AG173" s="7">
        <f>IFERROR(AC173/'2020'!AF173*100-100,"")</f>
        <v>-1.0958277995598564E-2</v>
      </c>
      <c r="AH173" s="7">
        <f t="shared" si="89"/>
        <v>-1.455019144739822E-2</v>
      </c>
      <c r="AI173" s="7">
        <f t="shared" si="89"/>
        <v>5.1838696712565024E-3</v>
      </c>
      <c r="AJ173" s="7">
        <f t="shared" si="89"/>
        <v>-5.7769046845237426E-3</v>
      </c>
      <c r="AK173" s="7">
        <f>IFERROR(AC173/'2020'!AC173*100-100,"")</f>
        <v>-5.8038386357068816E-2</v>
      </c>
      <c r="AL173" s="7">
        <f>IFERROR(AD173/'2020'!AD173*100-100,"")</f>
        <v>-0.13316654768998148</v>
      </c>
      <c r="AM173" s="7">
        <f>IFERROR(AE173/'2020'!AE173*100-100,"")</f>
        <v>-7.3640298967120543E-2</v>
      </c>
      <c r="AN173" s="7">
        <f>IFERROR(AF173/'2020'!AF173*100-100,"")</f>
        <v>-2.6100058131945048E-2</v>
      </c>
    </row>
    <row r="174" spans="1:40" ht="12" customHeight="1" x14ac:dyDescent="0.2">
      <c r="A174" s="3"/>
      <c r="B174" s="1" t="s">
        <v>306</v>
      </c>
      <c r="C174" s="20">
        <f>IFERROR('2020'!O174,"")</f>
        <v>107.1138</v>
      </c>
      <c r="D174" s="7">
        <v>107.1138</v>
      </c>
      <c r="E174" s="7">
        <v>107.1138</v>
      </c>
      <c r="F174" s="108">
        <v>107.1138</v>
      </c>
      <c r="G174" s="187">
        <v>107.1138</v>
      </c>
      <c r="H174" s="106">
        <v>107.2246</v>
      </c>
      <c r="I174" s="106">
        <v>107.2246</v>
      </c>
      <c r="J174" s="106">
        <v>107.3437</v>
      </c>
      <c r="K174" s="106">
        <v>107.3437</v>
      </c>
      <c r="L174" s="7">
        <v>107.3437</v>
      </c>
      <c r="M174" s="7">
        <v>107.2473</v>
      </c>
      <c r="N174" s="7">
        <v>107.3437</v>
      </c>
      <c r="O174" s="7">
        <v>107.3062</v>
      </c>
      <c r="P174" s="106">
        <f t="shared" si="82"/>
        <v>0</v>
      </c>
      <c r="Q174" s="106">
        <f t="shared" si="82"/>
        <v>0</v>
      </c>
      <c r="R174" s="106">
        <f t="shared" si="82"/>
        <v>0</v>
      </c>
      <c r="S174" s="106">
        <f t="shared" si="83"/>
        <v>0</v>
      </c>
      <c r="T174" s="106">
        <f t="shared" si="84"/>
        <v>0.10344138663738534</v>
      </c>
      <c r="U174" s="106">
        <f t="shared" si="85"/>
        <v>0</v>
      </c>
      <c r="V174" s="106">
        <f t="shared" si="82"/>
        <v>0.11107525698395193</v>
      </c>
      <c r="W174" s="106">
        <f t="shared" si="82"/>
        <v>0</v>
      </c>
      <c r="X174" s="106">
        <f t="shared" si="82"/>
        <v>0</v>
      </c>
      <c r="Y174" s="106">
        <f t="shared" si="82"/>
        <v>-8.980499088441718E-2</v>
      </c>
      <c r="Z174" s="106">
        <f t="shared" si="82"/>
        <v>8.9885712740553458E-2</v>
      </c>
      <c r="AA174" s="106">
        <f t="shared" si="82"/>
        <v>-3.4934514088845958E-2</v>
      </c>
      <c r="AB174" s="7">
        <f t="shared" si="86"/>
        <v>107.23605833333333</v>
      </c>
      <c r="AC174" s="7">
        <f t="shared" si="66"/>
        <v>107.11380000000001</v>
      </c>
      <c r="AD174" s="7">
        <f t="shared" si="67"/>
        <v>107.18766666666666</v>
      </c>
      <c r="AE174" s="7">
        <f t="shared" si="87"/>
        <v>107.3437</v>
      </c>
      <c r="AF174" s="7">
        <f t="shared" si="88"/>
        <v>107.29906666666666</v>
      </c>
      <c r="AG174" s="7">
        <f>IFERROR(AC174/'2020'!AF174*100-100,"")</f>
        <v>-0.11892180875531722</v>
      </c>
      <c r="AH174" s="7">
        <f t="shared" si="89"/>
        <v>6.8960924424899872E-2</v>
      </c>
      <c r="AI174" s="7">
        <f t="shared" si="89"/>
        <v>0.14557023040586614</v>
      </c>
      <c r="AJ174" s="7">
        <f t="shared" si="89"/>
        <v>-4.1579834991097187E-2</v>
      </c>
      <c r="AK174" s="7">
        <f>IFERROR(AC174/'2020'!AC174*100-100,"")</f>
        <v>1.3970122472354944</v>
      </c>
      <c r="AL174" s="7">
        <f>IFERROR(AD174/'2020'!AD174*100-100,"")</f>
        <v>0.95174290509505965</v>
      </c>
      <c r="AM174" s="7">
        <f>IFERROR(AE174/'2020'!AE174*100-100,"")</f>
        <v>0.12835090540556848</v>
      </c>
      <c r="AN174" s="7">
        <f>IFERROR(AF174/'2020'!AF174*100-100,"")</f>
        <v>5.3834964130743401E-2</v>
      </c>
    </row>
    <row r="175" spans="1:40" ht="12" customHeight="1" x14ac:dyDescent="0.2">
      <c r="A175" s="3"/>
      <c r="B175" s="1" t="s">
        <v>307</v>
      </c>
      <c r="C175" s="20">
        <f>IFERROR('2020'!O175,"")</f>
        <v>100</v>
      </c>
      <c r="D175" s="7">
        <v>100</v>
      </c>
      <c r="E175" s="7">
        <v>100</v>
      </c>
      <c r="F175" s="108">
        <v>100</v>
      </c>
      <c r="G175" s="187">
        <v>100</v>
      </c>
      <c r="H175" s="106">
        <v>100</v>
      </c>
      <c r="I175" s="106">
        <v>100</v>
      </c>
      <c r="J175" s="106">
        <v>100</v>
      </c>
      <c r="K175" s="106">
        <v>100</v>
      </c>
      <c r="L175" s="7">
        <v>100</v>
      </c>
      <c r="M175" s="7">
        <v>100</v>
      </c>
      <c r="N175" s="7">
        <v>100</v>
      </c>
      <c r="O175" s="7">
        <v>100</v>
      </c>
      <c r="P175" s="106">
        <f t="shared" si="82"/>
        <v>0</v>
      </c>
      <c r="Q175" s="106">
        <f t="shared" si="82"/>
        <v>0</v>
      </c>
      <c r="R175" s="106">
        <f t="shared" si="82"/>
        <v>0</v>
      </c>
      <c r="S175" s="106">
        <f t="shared" si="83"/>
        <v>0</v>
      </c>
      <c r="T175" s="106">
        <f t="shared" si="84"/>
        <v>0</v>
      </c>
      <c r="U175" s="106">
        <f t="shared" si="85"/>
        <v>0</v>
      </c>
      <c r="V175" s="106">
        <f t="shared" si="82"/>
        <v>0</v>
      </c>
      <c r="W175" s="106">
        <f t="shared" si="82"/>
        <v>0</v>
      </c>
      <c r="X175" s="106">
        <f t="shared" si="82"/>
        <v>0</v>
      </c>
      <c r="Y175" s="106">
        <f t="shared" si="82"/>
        <v>0</v>
      </c>
      <c r="Z175" s="106">
        <f t="shared" si="82"/>
        <v>0</v>
      </c>
      <c r="AA175" s="106">
        <f t="shared" si="82"/>
        <v>0</v>
      </c>
      <c r="AB175" s="7">
        <f t="shared" si="86"/>
        <v>100</v>
      </c>
      <c r="AC175" s="7">
        <f t="shared" si="66"/>
        <v>100</v>
      </c>
      <c r="AD175" s="7">
        <f t="shared" si="67"/>
        <v>100</v>
      </c>
      <c r="AE175" s="7">
        <f t="shared" si="87"/>
        <v>100</v>
      </c>
      <c r="AF175" s="7">
        <f t="shared" si="88"/>
        <v>100</v>
      </c>
      <c r="AG175" s="7">
        <f>IFERROR(AC175/'2020'!AF175*100-100,"")</f>
        <v>0</v>
      </c>
      <c r="AH175" s="7">
        <f t="shared" si="89"/>
        <v>0</v>
      </c>
      <c r="AI175" s="7">
        <f t="shared" si="89"/>
        <v>0</v>
      </c>
      <c r="AJ175" s="7">
        <f t="shared" si="89"/>
        <v>0</v>
      </c>
      <c r="AK175" s="7">
        <f>IFERROR(AC175/'2020'!AC175*100-100,"")</f>
        <v>0</v>
      </c>
      <c r="AL175" s="7">
        <f>IFERROR(AD175/'2020'!AD175*100-100,"")</f>
        <v>0</v>
      </c>
      <c r="AM175" s="7">
        <f>IFERROR(AE175/'2020'!AE175*100-100,"")</f>
        <v>0</v>
      </c>
      <c r="AN175" s="7">
        <f>IFERROR(AF175/'2020'!AF175*100-100,"")</f>
        <v>0</v>
      </c>
    </row>
    <row r="176" spans="1:40" ht="12" customHeight="1" x14ac:dyDescent="0.2">
      <c r="A176" s="3"/>
      <c r="B176" s="1" t="s">
        <v>308</v>
      </c>
      <c r="C176" s="20">
        <f>IFERROR('2020'!O176,"")</f>
        <v>103.6755</v>
      </c>
      <c r="D176" s="7">
        <v>104.1523</v>
      </c>
      <c r="E176" s="7">
        <v>104.28319999999999</v>
      </c>
      <c r="F176" s="108">
        <v>104.31310000000001</v>
      </c>
      <c r="G176" s="187">
        <v>104.31310000000001</v>
      </c>
      <c r="H176" s="106">
        <v>104.6437</v>
      </c>
      <c r="I176" s="106">
        <v>104.6437</v>
      </c>
      <c r="J176" s="106">
        <v>104.7229</v>
      </c>
      <c r="K176" s="106">
        <v>104.90779999999999</v>
      </c>
      <c r="L176" s="7">
        <v>104.90779999999999</v>
      </c>
      <c r="M176" s="7">
        <v>104.983</v>
      </c>
      <c r="N176" s="7">
        <v>105.1661</v>
      </c>
      <c r="O176" s="7">
        <v>105.22929999999999</v>
      </c>
      <c r="P176" s="106">
        <f t="shared" si="82"/>
        <v>0.45989650399562265</v>
      </c>
      <c r="Q176" s="106">
        <f t="shared" si="82"/>
        <v>0.12568133396956682</v>
      </c>
      <c r="R176" s="106">
        <f t="shared" si="82"/>
        <v>2.8671924145044159E-2</v>
      </c>
      <c r="S176" s="106">
        <f t="shared" si="83"/>
        <v>0</v>
      </c>
      <c r="T176" s="106">
        <f t="shared" si="84"/>
        <v>0.31693047181992995</v>
      </c>
      <c r="U176" s="106">
        <f t="shared" si="85"/>
        <v>0</v>
      </c>
      <c r="V176" s="106">
        <f t="shared" si="82"/>
        <v>7.5685397209767302E-2</v>
      </c>
      <c r="W176" s="106">
        <f t="shared" si="82"/>
        <v>0.17656119148725224</v>
      </c>
      <c r="X176" s="106">
        <f t="shared" si="82"/>
        <v>0</v>
      </c>
      <c r="Y176" s="106">
        <f t="shared" si="82"/>
        <v>7.1681991234214593E-2</v>
      </c>
      <c r="Z176" s="106">
        <f t="shared" si="82"/>
        <v>0.17440919005933608</v>
      </c>
      <c r="AA176" s="106">
        <f t="shared" si="82"/>
        <v>6.0095410973687535E-2</v>
      </c>
      <c r="AB176" s="7">
        <f t="shared" si="86"/>
        <v>104.68883333333332</v>
      </c>
      <c r="AC176" s="7">
        <f t="shared" si="66"/>
        <v>104.24953333333333</v>
      </c>
      <c r="AD176" s="7">
        <f t="shared" si="67"/>
        <v>104.5335</v>
      </c>
      <c r="AE176" s="7">
        <f t="shared" si="87"/>
        <v>104.84616666666666</v>
      </c>
      <c r="AF176" s="7">
        <f t="shared" si="88"/>
        <v>105.12613333333333</v>
      </c>
      <c r="AG176" s="7">
        <f>IFERROR(AC176/'2020'!AF176*100-100,"")</f>
        <v>0.66965334720450187</v>
      </c>
      <c r="AH176" s="7">
        <f t="shared" si="89"/>
        <v>0.2723913072672417</v>
      </c>
      <c r="AI176" s="7">
        <f t="shared" si="89"/>
        <v>0.29910666596512669</v>
      </c>
      <c r="AJ176" s="7">
        <f t="shared" si="89"/>
        <v>0.2670261351154295</v>
      </c>
      <c r="AK176" s="7">
        <f>IFERROR(AC176/'2020'!AC176*100-100,"")</f>
        <v>2.1539395570269164</v>
      </c>
      <c r="AL176" s="7">
        <f>IFERROR(AD176/'2020'!AD176*100-100,"")</f>
        <v>1.4831860491907776</v>
      </c>
      <c r="AM176" s="7">
        <f>IFERROR(AE176/'2020'!AE176*100-100,"")</f>
        <v>1.6112702664635208</v>
      </c>
      <c r="AN176" s="7">
        <f>IFERROR(AF176/'2020'!AF176*100-100,"")</f>
        <v>1.5161513151329871</v>
      </c>
    </row>
    <row r="177" spans="1:40" ht="12" customHeight="1" x14ac:dyDescent="0.2">
      <c r="A177" s="3"/>
      <c r="B177" s="1" t="s">
        <v>309</v>
      </c>
      <c r="C177" s="20">
        <f>IFERROR('2020'!O177,"")</f>
        <v>108.62990000000001</v>
      </c>
      <c r="D177" s="7">
        <v>108.8309</v>
      </c>
      <c r="E177" s="7">
        <v>109.26049999999999</v>
      </c>
      <c r="F177" s="108">
        <v>109.65219999999999</v>
      </c>
      <c r="G177" s="187">
        <v>109.82899999999999</v>
      </c>
      <c r="H177" s="106">
        <v>109.886</v>
      </c>
      <c r="I177" s="106">
        <v>110.111</v>
      </c>
      <c r="J177" s="106">
        <v>110.3031</v>
      </c>
      <c r="K177" s="106">
        <v>110.5214</v>
      </c>
      <c r="L177" s="7">
        <v>110.4796</v>
      </c>
      <c r="M177" s="7">
        <v>110.6541</v>
      </c>
      <c r="N177" s="7">
        <v>111.0138</v>
      </c>
      <c r="O177" s="7">
        <v>111.2683</v>
      </c>
      <c r="P177" s="106">
        <f t="shared" si="82"/>
        <v>0.18503192951480685</v>
      </c>
      <c r="Q177" s="106">
        <f t="shared" si="82"/>
        <v>0.39474083187771214</v>
      </c>
      <c r="R177" s="106">
        <f t="shared" si="82"/>
        <v>0.35850101363254794</v>
      </c>
      <c r="S177" s="106">
        <f t="shared" si="83"/>
        <v>0.16123707504272033</v>
      </c>
      <c r="T177" s="106">
        <f t="shared" si="84"/>
        <v>5.1898860956583803E-2</v>
      </c>
      <c r="U177" s="106">
        <f t="shared" si="85"/>
        <v>0.20475765793641187</v>
      </c>
      <c r="V177" s="106">
        <f t="shared" si="82"/>
        <v>0.17446031731616074</v>
      </c>
      <c r="W177" s="106">
        <f t="shared" si="82"/>
        <v>0.1979092156068134</v>
      </c>
      <c r="X177" s="106">
        <f t="shared" si="82"/>
        <v>-3.7820729741028458E-2</v>
      </c>
      <c r="Y177" s="106">
        <f t="shared" si="82"/>
        <v>0.15794771161372978</v>
      </c>
      <c r="Z177" s="106">
        <f t="shared" si="82"/>
        <v>0.32506703321431019</v>
      </c>
      <c r="AA177" s="106">
        <f t="shared" si="82"/>
        <v>0.22925077783122561</v>
      </c>
      <c r="AB177" s="7">
        <f t="shared" si="86"/>
        <v>110.150825</v>
      </c>
      <c r="AC177" s="7">
        <f t="shared" si="66"/>
        <v>109.24786666666667</v>
      </c>
      <c r="AD177" s="7">
        <f t="shared" si="67"/>
        <v>109.94199999999999</v>
      </c>
      <c r="AE177" s="7">
        <f t="shared" si="87"/>
        <v>110.43470000000001</v>
      </c>
      <c r="AF177" s="7">
        <f t="shared" si="88"/>
        <v>110.97873333333332</v>
      </c>
      <c r="AG177" s="7">
        <f>IFERROR(AC177/'2020'!AF177*100-100,"")</f>
        <v>0.70347861649308641</v>
      </c>
      <c r="AH177" s="7">
        <f t="shared" si="89"/>
        <v>0.63537472585275623</v>
      </c>
      <c r="AI177" s="7">
        <f t="shared" si="89"/>
        <v>0.44814538574885887</v>
      </c>
      <c r="AJ177" s="7">
        <f t="shared" si="89"/>
        <v>0.4926289774258521</v>
      </c>
      <c r="AK177" s="7">
        <f>IFERROR(AC177/'2020'!AC177*100-100,"")</f>
        <v>2.1126304531562852</v>
      </c>
      <c r="AL177" s="7">
        <f>IFERROR(AD177/'2020'!AD177*100-100,"")</f>
        <v>1.9630828757258456</v>
      </c>
      <c r="AM177" s="7">
        <f>IFERROR(AE177/'2020'!AE177*100-100,"")</f>
        <v>2.0245761320877307</v>
      </c>
      <c r="AN177" s="7">
        <f>IFERROR(AF177/'2020'!AF177*100-100,"")</f>
        <v>2.298972420381233</v>
      </c>
    </row>
    <row r="178" spans="1:40" s="46" customFormat="1" ht="12" customHeight="1" x14ac:dyDescent="0.2">
      <c r="A178" s="54" t="s">
        <v>36</v>
      </c>
      <c r="B178" s="46" t="s">
        <v>37</v>
      </c>
      <c r="C178" s="20">
        <f>IFERROR('2020'!O178,"")</f>
        <v>104.1814</v>
      </c>
      <c r="D178" s="109">
        <v>104.5701</v>
      </c>
      <c r="E178" s="109">
        <v>104.8152</v>
      </c>
      <c r="F178" s="110">
        <v>105.0061</v>
      </c>
      <c r="G178" s="186">
        <v>105.08280000000001</v>
      </c>
      <c r="H178" s="105">
        <v>105.2645</v>
      </c>
      <c r="I178" s="105">
        <v>105.4854</v>
      </c>
      <c r="J178" s="105">
        <v>105.7094</v>
      </c>
      <c r="K178" s="105">
        <v>105.9718</v>
      </c>
      <c r="L178" s="109">
        <v>105.917</v>
      </c>
      <c r="M178" s="109">
        <v>105.96</v>
      </c>
      <c r="N178" s="109">
        <v>106.0484</v>
      </c>
      <c r="O178" s="109">
        <v>106.0479</v>
      </c>
      <c r="P178" s="105">
        <f t="shared" si="82"/>
        <v>0.37309922884507785</v>
      </c>
      <c r="Q178" s="105">
        <f t="shared" si="82"/>
        <v>0.23438822378480495</v>
      </c>
      <c r="R178" s="105">
        <f t="shared" si="82"/>
        <v>0.18213007273755011</v>
      </c>
      <c r="S178" s="105">
        <f t="shared" si="83"/>
        <v>7.3043375575323921E-2</v>
      </c>
      <c r="T178" s="105">
        <f t="shared" si="84"/>
        <v>0.17291126616343888</v>
      </c>
      <c r="U178" s="105">
        <f t="shared" si="85"/>
        <v>0.20985232438286516</v>
      </c>
      <c r="V178" s="105">
        <f t="shared" si="82"/>
        <v>0.21235166193616806</v>
      </c>
      <c r="W178" s="105">
        <f t="shared" si="82"/>
        <v>0.24822768836072839</v>
      </c>
      <c r="X178" s="105">
        <f t="shared" si="82"/>
        <v>-5.1711870516484737E-2</v>
      </c>
      <c r="Y178" s="105">
        <f t="shared" si="82"/>
        <v>4.0597826600063058E-2</v>
      </c>
      <c r="Z178" s="105">
        <f t="shared" si="82"/>
        <v>8.3427708569288939E-2</v>
      </c>
      <c r="AA178" s="105">
        <f t="shared" si="82"/>
        <v>-4.7148283236708721E-4</v>
      </c>
      <c r="AB178" s="109">
        <f t="shared" si="86"/>
        <v>105.48988333333334</v>
      </c>
      <c r="AC178" s="109">
        <f t="shared" si="66"/>
        <v>104.79713333333332</v>
      </c>
      <c r="AD178" s="109">
        <f t="shared" si="67"/>
        <v>105.27756666666669</v>
      </c>
      <c r="AE178" s="109">
        <f t="shared" si="87"/>
        <v>105.86606666666667</v>
      </c>
      <c r="AF178" s="109">
        <f t="shared" si="88"/>
        <v>106.01876666666665</v>
      </c>
      <c r="AG178" s="109">
        <f>IFERROR(AC178/'2020'!AF178*100-100,"")</f>
        <v>0.99653280726319338</v>
      </c>
      <c r="AH178" s="109">
        <f t="shared" si="89"/>
        <v>0.45844129324150629</v>
      </c>
      <c r="AI178" s="109">
        <f t="shared" si="89"/>
        <v>0.55899848242437145</v>
      </c>
      <c r="AJ178" s="109">
        <f t="shared" si="89"/>
        <v>0.14423885273906478</v>
      </c>
      <c r="AK178" s="109">
        <f>IFERROR(AC178/'2020'!AC178*100-100,"")</f>
        <v>1.6308528775663973</v>
      </c>
      <c r="AL178" s="109">
        <f>IFERROR(AD178/'2020'!AD178*100-100,"")</f>
        <v>1.7767845346240705</v>
      </c>
      <c r="AM178" s="109">
        <f>IFERROR(AE178/'2020'!AE178*100-100,"")</f>
        <v>2.3290296472334973</v>
      </c>
      <c r="AN178" s="109">
        <f>IFERROR(AF178/'2020'!AF178*100-100,"")</f>
        <v>2.1738620633603176</v>
      </c>
    </row>
    <row r="179" spans="1:40" ht="12" customHeight="1" x14ac:dyDescent="0.2">
      <c r="A179" s="3" t="s">
        <v>38</v>
      </c>
      <c r="B179" s="1" t="s">
        <v>317</v>
      </c>
      <c r="C179" s="20">
        <f>IFERROR('2020'!O179,"")</f>
        <v>101.2154</v>
      </c>
      <c r="D179" s="7">
        <v>102.18729999999999</v>
      </c>
      <c r="E179" s="7">
        <v>102.87820000000001</v>
      </c>
      <c r="F179" s="108">
        <v>103.1053</v>
      </c>
      <c r="G179" s="187">
        <v>103.1296</v>
      </c>
      <c r="H179" s="106">
        <v>104.0562</v>
      </c>
      <c r="I179" s="106">
        <v>104.1925</v>
      </c>
      <c r="J179" s="106">
        <v>103.72020000000001</v>
      </c>
      <c r="K179" s="106">
        <v>103.72020000000001</v>
      </c>
      <c r="L179" s="7">
        <v>102.68600000000001</v>
      </c>
      <c r="M179" s="7">
        <v>101.9859</v>
      </c>
      <c r="N179" s="7">
        <v>102.1113</v>
      </c>
      <c r="O179" s="7">
        <v>102.0992</v>
      </c>
      <c r="P179" s="106">
        <f t="shared" si="82"/>
        <v>0.96022937221013649</v>
      </c>
      <c r="Q179" s="106">
        <f t="shared" si="82"/>
        <v>0.67611141501929239</v>
      </c>
      <c r="R179" s="106">
        <f t="shared" si="82"/>
        <v>0.22074647495774968</v>
      </c>
      <c r="S179" s="106">
        <f t="shared" si="83"/>
        <v>2.3568138592295895E-2</v>
      </c>
      <c r="T179" s="106">
        <f t="shared" si="84"/>
        <v>0.89848113441728117</v>
      </c>
      <c r="U179" s="106">
        <f t="shared" si="85"/>
        <v>0.13098690899724375</v>
      </c>
      <c r="V179" s="106">
        <f t="shared" si="82"/>
        <v>-0.45329558269547476</v>
      </c>
      <c r="W179" s="106">
        <f t="shared" si="82"/>
        <v>0</v>
      </c>
      <c r="X179" s="106">
        <f t="shared" si="82"/>
        <v>-0.99710567469017519</v>
      </c>
      <c r="Y179" s="106">
        <f t="shared" si="82"/>
        <v>-0.68178719591766423</v>
      </c>
      <c r="Z179" s="106">
        <f t="shared" si="82"/>
        <v>0.12295817362988259</v>
      </c>
      <c r="AA179" s="106">
        <f t="shared" si="82"/>
        <v>-1.184981485889125E-2</v>
      </c>
      <c r="AB179" s="7">
        <f t="shared" si="86"/>
        <v>102.98932500000001</v>
      </c>
      <c r="AC179" s="7">
        <f t="shared" si="66"/>
        <v>102.72359999999999</v>
      </c>
      <c r="AD179" s="7">
        <f t="shared" si="67"/>
        <v>103.79276666666665</v>
      </c>
      <c r="AE179" s="7">
        <f t="shared" si="87"/>
        <v>103.37546666666667</v>
      </c>
      <c r="AF179" s="7">
        <f t="shared" si="88"/>
        <v>102.06546666666667</v>
      </c>
      <c r="AG179" s="7">
        <f>IFERROR(AC179/'2020'!AF179*100-100,"")</f>
        <v>2.0048398964761276</v>
      </c>
      <c r="AH179" s="7">
        <f t="shared" si="89"/>
        <v>1.0408189224936137</v>
      </c>
      <c r="AI179" s="7">
        <f t="shared" si="89"/>
        <v>-0.40205113843833828</v>
      </c>
      <c r="AJ179" s="7">
        <f t="shared" si="89"/>
        <v>-1.2672252346140169</v>
      </c>
      <c r="AK179" s="7">
        <f>IFERROR(AC179/'2020'!AC179*100-100,"")</f>
        <v>3.5451549947973291</v>
      </c>
      <c r="AL179" s="7">
        <f>IFERROR(AD179/'2020'!AD179*100-100,"")</f>
        <v>4.3355550023070037</v>
      </c>
      <c r="AM179" s="7">
        <f>IFERROR(AE179/'2020'!AE179*100-100,"")</f>
        <v>3.2423872295278073</v>
      </c>
      <c r="AN179" s="7">
        <f>IFERROR(AF179/'2020'!AF179*100-100,"")</f>
        <v>1.3513115417728159</v>
      </c>
    </row>
    <row r="180" spans="1:40" ht="12" customHeight="1" x14ac:dyDescent="0.2">
      <c r="A180" s="3" t="s">
        <v>40</v>
      </c>
      <c r="B180" s="1" t="s">
        <v>318</v>
      </c>
      <c r="C180" s="20">
        <f>IFERROR('2020'!O180,"")</f>
        <v>105.61109999999999</v>
      </c>
      <c r="D180" s="7">
        <v>105.9466</v>
      </c>
      <c r="E180" s="7">
        <v>106.11539999999999</v>
      </c>
      <c r="F180" s="108">
        <v>106.3194</v>
      </c>
      <c r="G180" s="187">
        <v>106.42400000000001</v>
      </c>
      <c r="H180" s="106">
        <v>106.4723</v>
      </c>
      <c r="I180" s="106">
        <v>106.7586</v>
      </c>
      <c r="J180" s="106">
        <v>106.9924</v>
      </c>
      <c r="K180" s="106">
        <v>107.36960000000001</v>
      </c>
      <c r="L180" s="7">
        <v>107.52849999999999</v>
      </c>
      <c r="M180" s="7">
        <v>107.7512</v>
      </c>
      <c r="N180" s="7">
        <v>107.8494</v>
      </c>
      <c r="O180" s="7">
        <v>107.8509</v>
      </c>
      <c r="P180" s="106">
        <f t="shared" si="82"/>
        <v>0.31767494136506969</v>
      </c>
      <c r="Q180" s="106">
        <f t="shared" si="82"/>
        <v>0.15932554702085611</v>
      </c>
      <c r="R180" s="106">
        <f t="shared" si="82"/>
        <v>0.19224353863813803</v>
      </c>
      <c r="S180" s="106">
        <f t="shared" si="83"/>
        <v>9.8382797495105478E-2</v>
      </c>
      <c r="T180" s="106">
        <f t="shared" si="84"/>
        <v>4.538449973689751E-2</v>
      </c>
      <c r="U180" s="106">
        <f t="shared" si="85"/>
        <v>0.26889622934791646</v>
      </c>
      <c r="V180" s="106">
        <f t="shared" si="82"/>
        <v>0.21899875045194506</v>
      </c>
      <c r="W180" s="106">
        <f t="shared" si="82"/>
        <v>0.3525484053072887</v>
      </c>
      <c r="X180" s="106">
        <f t="shared" si="82"/>
        <v>0.14799347301284627</v>
      </c>
      <c r="Y180" s="106">
        <f t="shared" si="82"/>
        <v>0.20710788302635308</v>
      </c>
      <c r="Z180" s="106">
        <f t="shared" si="82"/>
        <v>9.1135875980967285E-2</v>
      </c>
      <c r="AA180" s="106">
        <f t="shared" si="82"/>
        <v>1.3908283217176631E-3</v>
      </c>
      <c r="AB180" s="7">
        <f t="shared" si="86"/>
        <v>106.94819166666666</v>
      </c>
      <c r="AC180" s="7">
        <f t="shared" si="66"/>
        <v>106.12713333333333</v>
      </c>
      <c r="AD180" s="7">
        <f t="shared" si="67"/>
        <v>106.55163333333333</v>
      </c>
      <c r="AE180" s="7">
        <f t="shared" si="87"/>
        <v>107.29683333333334</v>
      </c>
      <c r="AF180" s="7">
        <f t="shared" si="88"/>
        <v>107.81716666666667</v>
      </c>
      <c r="AG180" s="7">
        <f>IFERROR(AC180/'2020'!AF180*100-100,"")</f>
        <v>0.9513252379422994</v>
      </c>
      <c r="AH180" s="7">
        <f t="shared" si="89"/>
        <v>0.39999195932927023</v>
      </c>
      <c r="AI180" s="7">
        <f t="shared" si="89"/>
        <v>0.69937923679567859</v>
      </c>
      <c r="AJ180" s="7">
        <f t="shared" si="89"/>
        <v>0.48494752097374771</v>
      </c>
      <c r="AK180" s="7">
        <f>IFERROR(AC180/'2020'!AC180*100-100,"")</f>
        <v>1.50596185704795</v>
      </c>
      <c r="AL180" s="7">
        <f>IFERROR(AD180/'2020'!AD180*100-100,"")</f>
        <v>1.5324768716597106</v>
      </c>
      <c r="AM180" s="7">
        <f>IFERROR(AE180/'2020'!AE180*100-100,"")</f>
        <v>2.3644045023858666</v>
      </c>
      <c r="AN180" s="7">
        <f>IFERROR(AF180/'2020'!AF180*100-100,"")</f>
        <v>2.5589358398458302</v>
      </c>
    </row>
    <row r="181" spans="1:40" ht="12" customHeight="1" x14ac:dyDescent="0.2">
      <c r="A181" s="3" t="s">
        <v>41</v>
      </c>
      <c r="B181" s="1" t="s">
        <v>316</v>
      </c>
      <c r="C181" s="20">
        <f>IFERROR('2020'!O181,"")</f>
        <v>100.63849999999999</v>
      </c>
      <c r="D181" s="7">
        <v>100.63849999999999</v>
      </c>
      <c r="E181" s="7">
        <v>100.63849999999999</v>
      </c>
      <c r="F181" s="108">
        <v>100.63849999999999</v>
      </c>
      <c r="G181" s="187">
        <v>100.63849999999999</v>
      </c>
      <c r="H181" s="106">
        <v>100.63849999999999</v>
      </c>
      <c r="I181" s="106">
        <v>100.63849999999999</v>
      </c>
      <c r="J181" s="106">
        <v>100.63849999999999</v>
      </c>
      <c r="K181" s="106">
        <v>100.63849999999999</v>
      </c>
      <c r="L181" s="7">
        <v>100.63849999999999</v>
      </c>
      <c r="M181" s="7">
        <v>100.63849999999999</v>
      </c>
      <c r="N181" s="7">
        <v>100.63849999999999</v>
      </c>
      <c r="O181" s="7">
        <v>100.63849999999999</v>
      </c>
      <c r="P181" s="106">
        <f t="shared" si="82"/>
        <v>0</v>
      </c>
      <c r="Q181" s="106">
        <f t="shared" si="82"/>
        <v>0</v>
      </c>
      <c r="R181" s="106">
        <f t="shared" si="82"/>
        <v>0</v>
      </c>
      <c r="S181" s="106">
        <f t="shared" si="83"/>
        <v>0</v>
      </c>
      <c r="T181" s="106">
        <f t="shared" si="84"/>
        <v>0</v>
      </c>
      <c r="U181" s="106">
        <f t="shared" si="85"/>
        <v>0</v>
      </c>
      <c r="V181" s="106">
        <f t="shared" si="82"/>
        <v>0</v>
      </c>
      <c r="W181" s="106">
        <f t="shared" si="82"/>
        <v>0</v>
      </c>
      <c r="X181" s="106">
        <f t="shared" si="82"/>
        <v>0</v>
      </c>
      <c r="Y181" s="106">
        <f t="shared" si="82"/>
        <v>0</v>
      </c>
      <c r="Z181" s="106">
        <f t="shared" si="82"/>
        <v>0</v>
      </c>
      <c r="AA181" s="106">
        <f t="shared" si="82"/>
        <v>0</v>
      </c>
      <c r="AB181" s="7">
        <f t="shared" si="86"/>
        <v>100.63850000000001</v>
      </c>
      <c r="AC181" s="7">
        <f t="shared" si="66"/>
        <v>100.63849999999998</v>
      </c>
      <c r="AD181" s="7">
        <f t="shared" si="67"/>
        <v>100.63849999999998</v>
      </c>
      <c r="AE181" s="7">
        <f t="shared" si="87"/>
        <v>100.63849999999998</v>
      </c>
      <c r="AF181" s="7">
        <f t="shared" si="88"/>
        <v>100.63849999999998</v>
      </c>
      <c r="AG181" s="7">
        <f>IFERROR(AC181/'2020'!AF181*100-100,"")</f>
        <v>0</v>
      </c>
      <c r="AH181" s="7">
        <f t="shared" si="89"/>
        <v>0</v>
      </c>
      <c r="AI181" s="7">
        <f t="shared" si="89"/>
        <v>0</v>
      </c>
      <c r="AJ181" s="7">
        <f t="shared" si="89"/>
        <v>0</v>
      </c>
      <c r="AK181" s="7">
        <f>IFERROR(AC181/'2020'!AC181*100-100,"")</f>
        <v>-1.7830485120384765E-5</v>
      </c>
      <c r="AL181" s="7">
        <f>IFERROR(AD181/'2020'!AD181*100-100,"")</f>
        <v>0</v>
      </c>
      <c r="AM181" s="7">
        <f>IFERROR(AE181/'2020'!AE181*100-100,"")</f>
        <v>0</v>
      </c>
      <c r="AN181" s="7">
        <f>IFERROR(AF181/'2020'!AF181*100-100,"")</f>
        <v>0</v>
      </c>
    </row>
    <row r="182" spans="1:40" ht="12" customHeight="1" x14ac:dyDescent="0.2">
      <c r="A182" s="3" t="s">
        <v>42</v>
      </c>
      <c r="B182" s="1" t="s">
        <v>312</v>
      </c>
      <c r="C182" s="20">
        <f>IFERROR('2020'!O182,"")</f>
        <v>103.0513</v>
      </c>
      <c r="D182" s="7">
        <v>103.0513</v>
      </c>
      <c r="E182" s="7">
        <v>103.139</v>
      </c>
      <c r="F182" s="108">
        <v>103.139</v>
      </c>
      <c r="G182" s="187">
        <v>103.139</v>
      </c>
      <c r="H182" s="106">
        <v>103.139</v>
      </c>
      <c r="I182" s="106">
        <v>103.139</v>
      </c>
      <c r="J182" s="106">
        <v>103.1979</v>
      </c>
      <c r="K182" s="106">
        <v>103.1979</v>
      </c>
      <c r="L182" s="7">
        <v>103.1979</v>
      </c>
      <c r="M182" s="7">
        <v>103.1979</v>
      </c>
      <c r="N182" s="7">
        <v>103.1979</v>
      </c>
      <c r="O182" s="7">
        <v>103.3199</v>
      </c>
      <c r="P182" s="106">
        <f t="shared" si="82"/>
        <v>0</v>
      </c>
      <c r="Q182" s="106">
        <f t="shared" si="82"/>
        <v>8.510324469463626E-2</v>
      </c>
      <c r="R182" s="106">
        <f t="shared" si="82"/>
        <v>0</v>
      </c>
      <c r="S182" s="106">
        <f t="shared" si="83"/>
        <v>0</v>
      </c>
      <c r="T182" s="106">
        <f t="shared" si="84"/>
        <v>0</v>
      </c>
      <c r="U182" s="106">
        <f t="shared" si="85"/>
        <v>0</v>
      </c>
      <c r="V182" s="106">
        <f t="shared" si="82"/>
        <v>5.7107398753146299E-2</v>
      </c>
      <c r="W182" s="106">
        <f t="shared" si="82"/>
        <v>0</v>
      </c>
      <c r="X182" s="106">
        <f t="shared" si="82"/>
        <v>0</v>
      </c>
      <c r="Y182" s="106">
        <f t="shared" si="82"/>
        <v>0</v>
      </c>
      <c r="Z182" s="106">
        <f t="shared" si="82"/>
        <v>0</v>
      </c>
      <c r="AA182" s="106">
        <f t="shared" si="82"/>
        <v>0.11821945989210292</v>
      </c>
      <c r="AB182" s="7">
        <f t="shared" si="86"/>
        <v>103.17130833333333</v>
      </c>
      <c r="AC182" s="7">
        <f t="shared" si="66"/>
        <v>103.10976666666666</v>
      </c>
      <c r="AD182" s="7">
        <f t="shared" si="67"/>
        <v>103.139</v>
      </c>
      <c r="AE182" s="7">
        <f t="shared" si="87"/>
        <v>103.1979</v>
      </c>
      <c r="AF182" s="7">
        <f t="shared" si="88"/>
        <v>103.23856666666667</v>
      </c>
      <c r="AG182" s="7">
        <f>IFERROR(AC182/'2020'!AF182*100-100,"")</f>
        <v>5.6735496463076629E-2</v>
      </c>
      <c r="AH182" s="7">
        <f t="shared" si="89"/>
        <v>2.8351662774923625E-2</v>
      </c>
      <c r="AI182" s="7">
        <f t="shared" si="89"/>
        <v>5.7107398753146299E-2</v>
      </c>
      <c r="AJ182" s="7">
        <f t="shared" si="89"/>
        <v>3.9406486630696236E-2</v>
      </c>
      <c r="AK182" s="7">
        <f>IFERROR(AC182/'2020'!AC182*100-100,"")</f>
        <v>-5.1949577617449449E-3</v>
      </c>
      <c r="AL182" s="7">
        <f>IFERROR(AD182/'2020'!AD182*100-100,"")</f>
        <v>8.5103244694622049E-2</v>
      </c>
      <c r="AM182" s="7">
        <f>IFERROR(AE182/'2020'!AE182*100-100,"")</f>
        <v>0.14225924369706888</v>
      </c>
      <c r="AN182" s="7">
        <f>IFERROR(AF182/'2020'!AF182*100-100,"")</f>
        <v>0.18172178969761887</v>
      </c>
    </row>
    <row r="183" spans="1:40" ht="12" customHeight="1" x14ac:dyDescent="0.2">
      <c r="A183" s="3" t="s">
        <v>44</v>
      </c>
      <c r="B183" s="1" t="s">
        <v>313</v>
      </c>
      <c r="C183" s="20">
        <f>IFERROR('2020'!O183,"")</f>
        <v>100.4594</v>
      </c>
      <c r="D183" s="7">
        <v>100.4594</v>
      </c>
      <c r="E183" s="7">
        <v>100.4594</v>
      </c>
      <c r="F183" s="108">
        <v>100.4594</v>
      </c>
      <c r="G183" s="187">
        <v>100.4594</v>
      </c>
      <c r="H183" s="106">
        <v>100.4594</v>
      </c>
      <c r="I183" s="106">
        <v>100.4594</v>
      </c>
      <c r="J183" s="106">
        <v>101.5823</v>
      </c>
      <c r="K183" s="106">
        <v>101.5823</v>
      </c>
      <c r="L183" s="7">
        <v>101.5823</v>
      </c>
      <c r="M183" s="7">
        <v>101.5823</v>
      </c>
      <c r="N183" s="7">
        <v>101.5823</v>
      </c>
      <c r="O183" s="7">
        <v>101.5823</v>
      </c>
      <c r="P183" s="106">
        <f t="shared" si="82"/>
        <v>0</v>
      </c>
      <c r="Q183" s="106">
        <f t="shared" si="82"/>
        <v>0</v>
      </c>
      <c r="R183" s="106">
        <f t="shared" si="82"/>
        <v>0</v>
      </c>
      <c r="S183" s="106">
        <f t="shared" si="83"/>
        <v>0</v>
      </c>
      <c r="T183" s="106">
        <f t="shared" si="84"/>
        <v>0</v>
      </c>
      <c r="U183" s="106">
        <f t="shared" si="85"/>
        <v>0</v>
      </c>
      <c r="V183" s="106">
        <f t="shared" si="82"/>
        <v>1.1177649876467513</v>
      </c>
      <c r="W183" s="106">
        <f t="shared" si="82"/>
        <v>0</v>
      </c>
      <c r="X183" s="106">
        <f t="shared" si="82"/>
        <v>0</v>
      </c>
      <c r="Y183" s="106">
        <f t="shared" si="82"/>
        <v>0</v>
      </c>
      <c r="Z183" s="106">
        <f t="shared" si="82"/>
        <v>0</v>
      </c>
      <c r="AA183" s="106">
        <f t="shared" si="82"/>
        <v>0</v>
      </c>
      <c r="AB183" s="7">
        <f t="shared" si="86"/>
        <v>101.02085000000001</v>
      </c>
      <c r="AC183" s="7">
        <f t="shared" si="66"/>
        <v>100.4594</v>
      </c>
      <c r="AD183" s="7">
        <f t="shared" si="67"/>
        <v>100.4594</v>
      </c>
      <c r="AE183" s="7">
        <f t="shared" si="87"/>
        <v>101.58229999999999</v>
      </c>
      <c r="AF183" s="7">
        <f t="shared" si="88"/>
        <v>101.58229999999999</v>
      </c>
      <c r="AG183" s="7">
        <f>IFERROR(AC183/'2020'!AF183*100-100,"")</f>
        <v>0</v>
      </c>
      <c r="AH183" s="7">
        <f t="shared" si="89"/>
        <v>0</v>
      </c>
      <c r="AI183" s="7">
        <f t="shared" si="89"/>
        <v>1.1177649876467228</v>
      </c>
      <c r="AJ183" s="7">
        <f t="shared" si="89"/>
        <v>0</v>
      </c>
      <c r="AK183" s="7">
        <f>IFERROR(AC183/'2020'!AC183*100-100,"")</f>
        <v>7.3205714809915889E-2</v>
      </c>
      <c r="AL183" s="7">
        <f>IFERROR(AD183/'2020'!AD183*100-100,"")</f>
        <v>0</v>
      </c>
      <c r="AM183" s="7">
        <f>IFERROR(AE183/'2020'!AE183*100-100,"")</f>
        <v>1.1177649876467228</v>
      </c>
      <c r="AN183" s="7">
        <f>IFERROR(AF183/'2020'!AF183*100-100,"")</f>
        <v>1.1177649876467228</v>
      </c>
    </row>
    <row r="184" spans="1:40" ht="12" customHeight="1" x14ac:dyDescent="0.2">
      <c r="A184" s="3" t="s">
        <v>46</v>
      </c>
      <c r="B184" s="1" t="s">
        <v>70</v>
      </c>
      <c r="C184" s="20">
        <f>IFERROR('2020'!O184,"")</f>
        <v>100.9735</v>
      </c>
      <c r="D184" s="7">
        <v>100.9735</v>
      </c>
      <c r="E184" s="7">
        <v>102.2158</v>
      </c>
      <c r="F184" s="108">
        <v>103.1504</v>
      </c>
      <c r="G184" s="187">
        <v>103.1504</v>
      </c>
      <c r="H184" s="106">
        <v>103.1504</v>
      </c>
      <c r="I184" s="106">
        <v>103.1504</v>
      </c>
      <c r="J184" s="106">
        <v>103.1504</v>
      </c>
      <c r="K184" s="106">
        <v>103.1504</v>
      </c>
      <c r="L184" s="7">
        <v>103.1504</v>
      </c>
      <c r="M184" s="7">
        <v>103.1504</v>
      </c>
      <c r="N184" s="7">
        <v>103.1504</v>
      </c>
      <c r="O184" s="7">
        <v>103.1504</v>
      </c>
      <c r="P184" s="106">
        <f t="shared" si="82"/>
        <v>0</v>
      </c>
      <c r="Q184" s="106">
        <f t="shared" si="82"/>
        <v>1.2303228074692925</v>
      </c>
      <c r="R184" s="106">
        <f t="shared" si="82"/>
        <v>0.91434005310333077</v>
      </c>
      <c r="S184" s="106">
        <f t="shared" si="83"/>
        <v>0</v>
      </c>
      <c r="T184" s="106">
        <f t="shared" si="84"/>
        <v>0</v>
      </c>
      <c r="U184" s="106">
        <f t="shared" si="85"/>
        <v>0</v>
      </c>
      <c r="V184" s="106">
        <f t="shared" ref="V184:AA186" si="90">J184/I184*100-100</f>
        <v>0</v>
      </c>
      <c r="W184" s="106">
        <f t="shared" si="90"/>
        <v>0</v>
      </c>
      <c r="X184" s="106">
        <f t="shared" si="90"/>
        <v>0</v>
      </c>
      <c r="Y184" s="106">
        <f t="shared" si="90"/>
        <v>0</v>
      </c>
      <c r="Z184" s="106">
        <f t="shared" si="90"/>
        <v>0</v>
      </c>
      <c r="AA184" s="106">
        <f t="shared" si="90"/>
        <v>0</v>
      </c>
      <c r="AB184" s="7">
        <f t="shared" si="86"/>
        <v>102.89110833333332</v>
      </c>
      <c r="AC184" s="7">
        <f t="shared" si="66"/>
        <v>102.11323333333333</v>
      </c>
      <c r="AD184" s="7">
        <f t="shared" si="67"/>
        <v>103.1504</v>
      </c>
      <c r="AE184" s="7">
        <f t="shared" si="87"/>
        <v>103.1504</v>
      </c>
      <c r="AF184" s="7">
        <f t="shared" si="88"/>
        <v>103.1504</v>
      </c>
      <c r="AG184" s="7">
        <f>IFERROR(AC184/'2020'!AF184*100-100,"")</f>
        <v>1.1287450007510245</v>
      </c>
      <c r="AH184" s="7">
        <f t="shared" si="89"/>
        <v>1.0157025028098019</v>
      </c>
      <c r="AI184" s="7">
        <f t="shared" si="89"/>
        <v>0</v>
      </c>
      <c r="AJ184" s="7">
        <f t="shared" si="89"/>
        <v>0</v>
      </c>
      <c r="AK184" s="7">
        <f>IFERROR(AC184/'2020'!AC184*100-100,"")</f>
        <v>1.1287378282825813</v>
      </c>
      <c r="AL184" s="7">
        <f>IFERROR(AD184/'2020'!AD184*100-100,"")</f>
        <v>2.1559121947837951</v>
      </c>
      <c r="AM184" s="7">
        <f>IFERROR(AE184/'2020'!AE184*100-100,"")</f>
        <v>2.1559121947837951</v>
      </c>
      <c r="AN184" s="7">
        <f>IFERROR(AF184/'2020'!AF184*100-100,"")</f>
        <v>2.1559121947837951</v>
      </c>
    </row>
    <row r="185" spans="1:40" s="46" customFormat="1" ht="12" customHeight="1" x14ac:dyDescent="0.2">
      <c r="A185" s="54" t="s">
        <v>47</v>
      </c>
      <c r="B185" s="46" t="s">
        <v>48</v>
      </c>
      <c r="C185" s="20">
        <f>IFERROR('2020'!O185,"")</f>
        <v>98.161580000000001</v>
      </c>
      <c r="D185" s="109">
        <v>98.053020000000004</v>
      </c>
      <c r="E185" s="109">
        <v>97.557649999999995</v>
      </c>
      <c r="F185" s="110">
        <v>96.751720000000006</v>
      </c>
      <c r="G185" s="187">
        <v>98.987759999999994</v>
      </c>
      <c r="H185" s="105">
        <v>100.35680000000001</v>
      </c>
      <c r="I185" s="105">
        <v>99.705839999999995</v>
      </c>
      <c r="J185" s="105">
        <v>99.893550000000005</v>
      </c>
      <c r="K185" s="105">
        <v>99.335300000000004</v>
      </c>
      <c r="L185" s="109">
        <v>100.3603</v>
      </c>
      <c r="M185" s="109">
        <v>99.901499999999999</v>
      </c>
      <c r="N185" s="109">
        <v>99.990930000000006</v>
      </c>
      <c r="O185" s="109">
        <v>100.06480000000001</v>
      </c>
      <c r="P185" s="105">
        <f t="shared" ref="P185:R186" si="91">D185/C185*100-100</f>
        <v>-0.11059316689889442</v>
      </c>
      <c r="Q185" s="105">
        <f t="shared" si="91"/>
        <v>-0.50520626493707255</v>
      </c>
      <c r="R185" s="105">
        <f t="shared" si="91"/>
        <v>-0.82610640990223771</v>
      </c>
      <c r="S185" s="105">
        <f t="shared" si="83"/>
        <v>2.3111113683560234</v>
      </c>
      <c r="T185" s="105">
        <f t="shared" si="84"/>
        <v>1.3830396808656218</v>
      </c>
      <c r="U185" s="105">
        <f t="shared" si="85"/>
        <v>-0.64864563238367623</v>
      </c>
      <c r="V185" s="105">
        <f t="shared" si="90"/>
        <v>0.18826379678462501</v>
      </c>
      <c r="W185" s="105">
        <f t="shared" si="90"/>
        <v>-0.55884489038581364</v>
      </c>
      <c r="X185" s="105">
        <f t="shared" si="90"/>
        <v>1.0318587652123625</v>
      </c>
      <c r="Y185" s="105">
        <f t="shared" si="90"/>
        <v>-0.45715287817991168</v>
      </c>
      <c r="Z185" s="105">
        <f t="shared" si="90"/>
        <v>8.9518175402773181E-2</v>
      </c>
      <c r="AA185" s="105">
        <f t="shared" si="90"/>
        <v>7.3876700616736457E-2</v>
      </c>
      <c r="AB185" s="109">
        <f>(AB163/AB165)*100</f>
        <v>99.248911848166003</v>
      </c>
      <c r="AC185" s="109">
        <f t="shared" ref="AC185:AF185" si="92">(AC163/AC165)*100</f>
        <v>97.453299315350705</v>
      </c>
      <c r="AD185" s="109">
        <f t="shared" si="92"/>
        <v>99.683696701822683</v>
      </c>
      <c r="AE185" s="109">
        <f t="shared" si="92"/>
        <v>99.862963277555977</v>
      </c>
      <c r="AF185" s="109">
        <f t="shared" si="92"/>
        <v>99.985780290100919</v>
      </c>
      <c r="AG185" s="109">
        <f>IFERROR(AC185/'2020'!AF185*100-100,"")</f>
        <v>-1.1999826095425021</v>
      </c>
      <c r="AH185" s="109">
        <f t="shared" si="89"/>
        <v>2.2886832997357942</v>
      </c>
      <c r="AI185" s="109">
        <f t="shared" si="89"/>
        <v>0.17983540103807627</v>
      </c>
      <c r="AJ185" s="109">
        <f t="shared" si="89"/>
        <v>0.12298554790888261</v>
      </c>
      <c r="AK185" s="109">
        <f>IFERROR(AC185/'2020'!AC185*100-100,"")</f>
        <v>-1.4334624364584982</v>
      </c>
      <c r="AL185" s="109">
        <f>IFERROR(AD185/'2020'!AD185*100-100,"")</f>
        <v>2.1486184707333393</v>
      </c>
      <c r="AM185" s="109">
        <f>IFERROR(AE185/'2020'!AE185*100-100,"")</f>
        <v>0.68801135778051048</v>
      </c>
      <c r="AN185" s="109">
        <f>IFERROR(AF185/'2020'!AF185*100-100,"")</f>
        <v>1.3674950038799807</v>
      </c>
    </row>
    <row r="186" spans="1:40" s="46" customFormat="1" ht="12" customHeight="1" x14ac:dyDescent="0.2">
      <c r="A186" s="54" t="s">
        <v>314</v>
      </c>
      <c r="B186" s="46" t="s">
        <v>72</v>
      </c>
      <c r="C186" s="20">
        <f>IFERROR('2020'!O186,"")</f>
        <v>98.635649999999998</v>
      </c>
      <c r="D186" s="109">
        <v>98.653499999999994</v>
      </c>
      <c r="E186" s="109">
        <v>98.134320000000002</v>
      </c>
      <c r="F186" s="110">
        <v>97.31635</v>
      </c>
      <c r="G186" s="187">
        <v>99.594149999999999</v>
      </c>
      <c r="H186" s="105">
        <v>100.8867</v>
      </c>
      <c r="I186" s="105">
        <v>99.94999</v>
      </c>
      <c r="J186" s="105">
        <v>100.0758</v>
      </c>
      <c r="K186" s="105">
        <v>99.37903</v>
      </c>
      <c r="L186" s="109">
        <v>100.39190000000001</v>
      </c>
      <c r="M186" s="109">
        <v>99.938820000000007</v>
      </c>
      <c r="N186" s="109">
        <v>100.20869999999999</v>
      </c>
      <c r="O186" s="109">
        <v>100.29600000000001</v>
      </c>
      <c r="P186" s="105">
        <f t="shared" si="91"/>
        <v>1.809690512506279E-2</v>
      </c>
      <c r="Q186" s="105">
        <f t="shared" si="91"/>
        <v>-0.52626617403335274</v>
      </c>
      <c r="R186" s="105">
        <f t="shared" si="91"/>
        <v>-0.83352083144816902</v>
      </c>
      <c r="S186" s="105">
        <f t="shared" si="83"/>
        <v>2.3406138845116971</v>
      </c>
      <c r="T186" s="105">
        <f t="shared" si="84"/>
        <v>1.2978171910699672</v>
      </c>
      <c r="U186" s="105">
        <f t="shared" si="85"/>
        <v>-0.92847719273204632</v>
      </c>
      <c r="V186" s="105">
        <f t="shared" si="90"/>
        <v>0.12587294906182933</v>
      </c>
      <c r="W186" s="105">
        <f t="shared" si="90"/>
        <v>-0.69624224837573934</v>
      </c>
      <c r="X186" s="105">
        <f t="shared" si="90"/>
        <v>1.0191989195306235</v>
      </c>
      <c r="Y186" s="105">
        <f t="shared" si="90"/>
        <v>-0.45131131097230082</v>
      </c>
      <c r="Z186" s="105">
        <f t="shared" si="90"/>
        <v>0.27004521366168888</v>
      </c>
      <c r="AA186" s="105">
        <f t="shared" si="90"/>
        <v>8.7118184349279204E-2</v>
      </c>
      <c r="AB186" s="109">
        <f>(AB163/AB178)*100</f>
        <v>99.57183887933644</v>
      </c>
      <c r="AC186" s="109">
        <f t="shared" ref="AC186:AF186" si="93">(AC163/AC178)*100</f>
        <v>98.033788456045585</v>
      </c>
      <c r="AD186" s="109">
        <f t="shared" si="93"/>
        <v>100.14377865243209</v>
      </c>
      <c r="AE186" s="109">
        <f t="shared" si="93"/>
        <v>99.948740263641284</v>
      </c>
      <c r="AF186" s="109">
        <f t="shared" si="93"/>
        <v>100.14786690280937</v>
      </c>
      <c r="AG186" s="109">
        <f>IFERROR(AC186/'2020'!AF186*100-100,"")</f>
        <v>-1.0683272872580147</v>
      </c>
      <c r="AH186" s="109">
        <f t="shared" si="89"/>
        <v>2.1523091473023612</v>
      </c>
      <c r="AI186" s="109">
        <f t="shared" si="89"/>
        <v>-0.19475836783404077</v>
      </c>
      <c r="AJ186" s="109">
        <f t="shared" si="89"/>
        <v>0.19922876330691963</v>
      </c>
      <c r="AK186" s="109">
        <f>IFERROR(AC186/'2020'!AC186*100-100,"")</f>
        <v>-1.2773171709661284</v>
      </c>
      <c r="AL186" s="109">
        <f>IFERROR(AD186/'2020'!AD186*100-100,"")</f>
        <v>2.2449602116065392</v>
      </c>
      <c r="AM186" s="109">
        <f>IFERROR(AE186/'2020'!AE186*100-100,"")</f>
        <v>0.45852659382723004</v>
      </c>
      <c r="AN186" s="109">
        <f>IFERROR(AF186/'2020'!AF186*100-100,"")</f>
        <v>1.0651138484792995</v>
      </c>
    </row>
    <row r="187" spans="1:40" s="46" customFormat="1" x14ac:dyDescent="0.2">
      <c r="A187" s="188"/>
      <c r="B187" s="189" t="s">
        <v>63</v>
      </c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 t="str">
        <f t="shared" si="66"/>
        <v/>
      </c>
      <c r="AD187" s="191" t="str">
        <f t="shared" si="67"/>
        <v/>
      </c>
      <c r="AE187" s="191"/>
      <c r="AF187" s="191"/>
      <c r="AG187" s="191"/>
      <c r="AH187" s="191"/>
      <c r="AI187" s="191"/>
      <c r="AJ187" s="191"/>
      <c r="AK187" s="191"/>
      <c r="AL187" s="191"/>
      <c r="AM187" s="191"/>
      <c r="AN187" s="191"/>
    </row>
    <row r="188" spans="1:40" x14ac:dyDescent="0.2">
      <c r="A188" s="1" t="s">
        <v>14</v>
      </c>
      <c r="B188" s="112" t="s">
        <v>15</v>
      </c>
      <c r="C188" s="7">
        <f>IFERROR('2020'!O188,"")</f>
        <v>124.8981</v>
      </c>
      <c r="D188" s="106">
        <v>127.3417</v>
      </c>
      <c r="E188" s="7">
        <v>126.7255</v>
      </c>
      <c r="F188" s="108">
        <v>130.99969999999999</v>
      </c>
      <c r="G188" s="20">
        <v>131.24440000000001</v>
      </c>
      <c r="H188" s="7">
        <v>133.09350000000001</v>
      </c>
      <c r="I188" s="7">
        <v>132.30500000000001</v>
      </c>
      <c r="J188" s="41">
        <v>131.6566</v>
      </c>
      <c r="K188" s="7">
        <v>136.18680000000001</v>
      </c>
      <c r="L188" s="7">
        <v>139.6987</v>
      </c>
      <c r="M188" s="7">
        <v>143.37960000000001</v>
      </c>
      <c r="N188" s="7">
        <v>148.24610000000001</v>
      </c>
      <c r="O188" s="7">
        <v>149.4169</v>
      </c>
      <c r="P188" s="7">
        <f t="shared" ref="P188:AA209" si="94">D188/C188*100-100</f>
        <v>1.9564749183534502</v>
      </c>
      <c r="Q188" s="7">
        <f t="shared" si="94"/>
        <v>-0.48389490638180632</v>
      </c>
      <c r="R188" s="7">
        <f t="shared" si="94"/>
        <v>3.3728018433543383</v>
      </c>
      <c r="S188" s="7">
        <f t="shared" ref="S188:S210" si="95">G188/F188*100-100</f>
        <v>0.18679432090304715</v>
      </c>
      <c r="T188" s="7">
        <f t="shared" ref="T188:T210" si="96">H188/G188*100-100</f>
        <v>1.4088982082283223</v>
      </c>
      <c r="U188" s="7">
        <f t="shared" ref="U188:U210" si="97">I188/H188*100-100</f>
        <v>-0.59244065262390677</v>
      </c>
      <c r="V188" s="7">
        <f t="shared" si="94"/>
        <v>-0.49007973999472654</v>
      </c>
      <c r="W188" s="7">
        <f t="shared" si="94"/>
        <v>3.4409213058821138</v>
      </c>
      <c r="X188" s="7">
        <f t="shared" si="94"/>
        <v>2.5787374400455718</v>
      </c>
      <c r="Y188" s="7">
        <f t="shared" si="94"/>
        <v>2.6348849345054788</v>
      </c>
      <c r="Z188" s="7">
        <f t="shared" si="94"/>
        <v>3.3941369623014594</v>
      </c>
      <c r="AA188" s="7">
        <f t="shared" si="94"/>
        <v>0.78976782525812439</v>
      </c>
      <c r="AB188" s="7">
        <f t="shared" ref="AB188:AB208" si="98">AVERAGE(D188:O188)</f>
        <v>135.85787500000001</v>
      </c>
      <c r="AC188" s="7">
        <f t="shared" si="66"/>
        <v>128.35563333333334</v>
      </c>
      <c r="AD188" s="7">
        <f t="shared" si="67"/>
        <v>132.21430000000001</v>
      </c>
      <c r="AE188" s="7">
        <f t="shared" ref="AE188:AE208" si="99">IFERROR(AVERAGE(J188:L188),"")</f>
        <v>135.84736666666666</v>
      </c>
      <c r="AF188" s="7">
        <f t="shared" ref="AF188:AF208" si="100">IFERROR(AVERAGE(M188:O188),"")</f>
        <v>147.01420000000002</v>
      </c>
      <c r="AG188" s="7">
        <f>IFERROR(AC188/'2020'!AF188*100-100,"")</f>
        <v>5.3479270035609687</v>
      </c>
      <c r="AH188" s="7">
        <f t="shared" ref="AH188:AJ210" si="101">IFERROR(AD188/AC188*100-100,"")</f>
        <v>3.0062308653379262</v>
      </c>
      <c r="AI188" s="7">
        <f t="shared" si="101"/>
        <v>2.7478621198060011</v>
      </c>
      <c r="AJ188" s="7">
        <f t="shared" si="101"/>
        <v>8.2201323495168026</v>
      </c>
      <c r="AK188" s="7">
        <f>IFERROR(AC188/'2020'!AC188*100-100,"")</f>
        <v>13.870209003700623</v>
      </c>
      <c r="AL188" s="7">
        <f>IFERROR(AD188/'2020'!AD188*100-100,"")</f>
        <v>25.201947585640895</v>
      </c>
      <c r="AM188" s="7">
        <f>IFERROR(AE188/'2020'!AE188*100-100,"")</f>
        <v>21.152497549702318</v>
      </c>
      <c r="AN188" s="7">
        <f>IFERROR(AF188/'2020'!AF188*100-100,"")</f>
        <v>20.661951547278505</v>
      </c>
    </row>
    <row r="189" spans="1:40" x14ac:dyDescent="0.2">
      <c r="A189" s="1" t="s">
        <v>315</v>
      </c>
      <c r="B189" s="112" t="s">
        <v>21</v>
      </c>
      <c r="C189" s="7">
        <f>IFERROR('2020'!O189,"")</f>
        <v>105.9948</v>
      </c>
      <c r="D189" s="106">
        <v>106.8004</v>
      </c>
      <c r="E189" s="7">
        <v>107.0526</v>
      </c>
      <c r="F189" s="108">
        <v>107.22799999999999</v>
      </c>
      <c r="G189" s="20">
        <v>107.316</v>
      </c>
      <c r="H189" s="7">
        <v>107.2505</v>
      </c>
      <c r="I189" s="7">
        <v>106.62909999999999</v>
      </c>
      <c r="J189" s="41">
        <v>106.843</v>
      </c>
      <c r="K189" s="7">
        <v>106.7073</v>
      </c>
      <c r="L189" s="7">
        <v>106.6895</v>
      </c>
      <c r="M189" s="7">
        <v>106.96899999999999</v>
      </c>
      <c r="N189" s="7">
        <v>107.6687</v>
      </c>
      <c r="O189" s="7">
        <v>107.6587</v>
      </c>
      <c r="P189" s="7">
        <f t="shared" si="94"/>
        <v>0.76003728484792532</v>
      </c>
      <c r="Q189" s="7">
        <f t="shared" si="94"/>
        <v>0.23614143767251505</v>
      </c>
      <c r="R189" s="7">
        <f t="shared" si="94"/>
        <v>0.16384468943304853</v>
      </c>
      <c r="S189" s="7">
        <f t="shared" si="95"/>
        <v>8.206811653673185E-2</v>
      </c>
      <c r="T189" s="7">
        <f t="shared" si="96"/>
        <v>-6.1034701256104995E-2</v>
      </c>
      <c r="U189" s="7">
        <f t="shared" si="97"/>
        <v>-0.57939123826929517</v>
      </c>
      <c r="V189" s="7">
        <f t="shared" si="94"/>
        <v>0.20060189948148377</v>
      </c>
      <c r="W189" s="7">
        <f t="shared" si="94"/>
        <v>-0.12700878859635623</v>
      </c>
      <c r="X189" s="7">
        <f t="shared" si="94"/>
        <v>-1.668114552613531E-2</v>
      </c>
      <c r="Y189" s="7">
        <f t="shared" si="94"/>
        <v>0.26197517093997646</v>
      </c>
      <c r="Z189" s="7">
        <f t="shared" si="94"/>
        <v>0.65411474352383436</v>
      </c>
      <c r="AA189" s="7">
        <f t="shared" si="94"/>
        <v>-9.2877502932680045E-3</v>
      </c>
      <c r="AB189" s="7">
        <f t="shared" si="98"/>
        <v>107.06773333333332</v>
      </c>
      <c r="AC189" s="7">
        <f t="shared" si="66"/>
        <v>107.027</v>
      </c>
      <c r="AD189" s="7">
        <f t="shared" si="67"/>
        <v>107.0652</v>
      </c>
      <c r="AE189" s="7">
        <f t="shared" si="99"/>
        <v>106.7466</v>
      </c>
      <c r="AF189" s="7">
        <f t="shared" si="100"/>
        <v>107.43213333333334</v>
      </c>
      <c r="AG189" s="7">
        <f>IFERROR(AC189/'2020'!AF189*100-100,"")</f>
        <v>1.3935090419562073</v>
      </c>
      <c r="AH189" s="7">
        <f t="shared" si="101"/>
        <v>3.5691928205025647E-2</v>
      </c>
      <c r="AI189" s="7">
        <f t="shared" si="101"/>
        <v>-0.29757568285492653</v>
      </c>
      <c r="AJ189" s="7">
        <f t="shared" si="101"/>
        <v>0.64220624669388826</v>
      </c>
      <c r="AK189" s="7">
        <f>IFERROR(AC189/'2020'!AC189*100-100,"")</f>
        <v>2.0347926854423974</v>
      </c>
      <c r="AL189" s="7">
        <f>IFERROR(AD189/'2020'!AD189*100-100,"")</f>
        <v>2.0163431658277489</v>
      </c>
      <c r="AM189" s="7">
        <f>IFERROR(AE189/'2020'!AE189*100-100,"")</f>
        <v>1.7772252022737689</v>
      </c>
      <c r="AN189" s="7">
        <f>IFERROR(AF189/'2020'!AF189*100-100,"")</f>
        <v>1.7773177098300437</v>
      </c>
    </row>
    <row r="190" spans="1:40" s="46" customFormat="1" x14ac:dyDescent="0.2">
      <c r="A190" s="46" t="s">
        <v>16</v>
      </c>
      <c r="B190" s="54" t="s">
        <v>23</v>
      </c>
      <c r="C190" s="20">
        <f>IFERROR('2020'!O190,"")</f>
        <v>106.3814</v>
      </c>
      <c r="D190" s="109">
        <v>107.2655</v>
      </c>
      <c r="E190" s="109">
        <v>107.52249999999999</v>
      </c>
      <c r="F190" s="110">
        <v>107.6467</v>
      </c>
      <c r="G190" s="20">
        <v>107.6828</v>
      </c>
      <c r="H190" s="109">
        <v>107.54430000000001</v>
      </c>
      <c r="I190" s="109">
        <v>106.6953</v>
      </c>
      <c r="J190" s="199">
        <v>106.9196</v>
      </c>
      <c r="K190" s="109">
        <v>106.71429999999999</v>
      </c>
      <c r="L190" s="109">
        <v>106.64360000000001</v>
      </c>
      <c r="M190" s="109">
        <v>106.883</v>
      </c>
      <c r="N190" s="109">
        <v>107.6189</v>
      </c>
      <c r="O190" s="109">
        <v>107.5552</v>
      </c>
      <c r="P190" s="109">
        <f t="shared" si="94"/>
        <v>0.83106633302438127</v>
      </c>
      <c r="Q190" s="109">
        <f t="shared" si="94"/>
        <v>0.23959241321766456</v>
      </c>
      <c r="R190" s="109">
        <f t="shared" si="94"/>
        <v>0.11551070706130417</v>
      </c>
      <c r="S190" s="109">
        <f t="shared" si="95"/>
        <v>3.3535630911131875E-2</v>
      </c>
      <c r="T190" s="109">
        <f t="shared" si="96"/>
        <v>-0.12861849803310577</v>
      </c>
      <c r="U190" s="109">
        <f t="shared" si="97"/>
        <v>-0.78944211827126765</v>
      </c>
      <c r="V190" s="109">
        <f t="shared" si="94"/>
        <v>0.21022481777548307</v>
      </c>
      <c r="W190" s="109">
        <f t="shared" si="94"/>
        <v>-0.19201343813483618</v>
      </c>
      <c r="X190" s="109">
        <f t="shared" si="94"/>
        <v>-6.6251664491062456E-2</v>
      </c>
      <c r="Y190" s="109">
        <f t="shared" si="94"/>
        <v>0.22448604510725545</v>
      </c>
      <c r="Z190" s="109">
        <f t="shared" si="94"/>
        <v>0.6885098659281681</v>
      </c>
      <c r="AA190" s="109">
        <f t="shared" si="94"/>
        <v>-5.9190346677013395E-2</v>
      </c>
      <c r="AB190" s="109">
        <f t="shared" si="98"/>
        <v>107.22430833333333</v>
      </c>
      <c r="AC190" s="109">
        <f t="shared" si="66"/>
        <v>107.47823333333334</v>
      </c>
      <c r="AD190" s="109">
        <f t="shared" si="67"/>
        <v>107.30746666666668</v>
      </c>
      <c r="AE190" s="109">
        <f t="shared" si="99"/>
        <v>106.75916666666666</v>
      </c>
      <c r="AF190" s="109">
        <f t="shared" si="100"/>
        <v>107.35236666666667</v>
      </c>
      <c r="AG190" s="109">
        <f>IFERROR(AC190/'2020'!AF190*100-100,"")</f>
        <v>1.5387255805018754</v>
      </c>
      <c r="AH190" s="109">
        <f t="shared" si="101"/>
        <v>-0.15888488428818448</v>
      </c>
      <c r="AI190" s="109">
        <f t="shared" si="101"/>
        <v>-0.51096164790025966</v>
      </c>
      <c r="AJ190" s="109">
        <f t="shared" si="101"/>
        <v>0.55564315320309277</v>
      </c>
      <c r="AK190" s="109">
        <f>IFERROR(AC190/'2020'!AC190*100-100,"")</f>
        <v>2.2264003182898051</v>
      </c>
      <c r="AL190" s="109">
        <f>IFERROR(AD190/'2020'!AD190*100-100,"")</f>
        <v>2.0697570820036475</v>
      </c>
      <c r="AM190" s="109">
        <f>IFERROR(AE190/'2020'!AE190*100-100,"")</f>
        <v>1.691732068706898</v>
      </c>
      <c r="AN190" s="109">
        <f>IFERROR(AF190/'2020'!AF190*100-100,"")</f>
        <v>1.419814610996454</v>
      </c>
    </row>
    <row r="191" spans="1:40" x14ac:dyDescent="0.2">
      <c r="A191" s="1" t="s">
        <v>18</v>
      </c>
      <c r="B191" s="3" t="s">
        <v>301</v>
      </c>
      <c r="C191" s="7">
        <f>IFERROR('2020'!O191,"")</f>
        <v>106.9791</v>
      </c>
      <c r="D191" s="7">
        <v>108.41079999999999</v>
      </c>
      <c r="E191" s="7">
        <v>108.72280000000001</v>
      </c>
      <c r="F191" s="108">
        <v>108.8681</v>
      </c>
      <c r="G191" s="7">
        <v>108.8356</v>
      </c>
      <c r="H191" s="7">
        <v>108.4008</v>
      </c>
      <c r="I191" s="7">
        <v>106.9297</v>
      </c>
      <c r="J191" s="41">
        <v>107.2169</v>
      </c>
      <c r="K191" s="7">
        <v>106.8197</v>
      </c>
      <c r="L191" s="7">
        <v>106.65389999999999</v>
      </c>
      <c r="M191" s="7">
        <v>107.00230000000001</v>
      </c>
      <c r="N191" s="7">
        <v>108.1901</v>
      </c>
      <c r="O191" s="7">
        <v>107.9726</v>
      </c>
      <c r="P191" s="7">
        <f t="shared" si="94"/>
        <v>1.3382987892027529</v>
      </c>
      <c r="Q191" s="7">
        <f t="shared" si="94"/>
        <v>0.28779420500542585</v>
      </c>
      <c r="R191" s="7">
        <f t="shared" si="94"/>
        <v>0.13364262141885774</v>
      </c>
      <c r="S191" s="7">
        <f t="shared" si="95"/>
        <v>-2.9852638192451764E-2</v>
      </c>
      <c r="T191" s="7">
        <f t="shared" si="96"/>
        <v>-0.39950163365662661</v>
      </c>
      <c r="U191" s="7">
        <f t="shared" si="97"/>
        <v>-1.3570933055844705</v>
      </c>
      <c r="V191" s="7">
        <f t="shared" si="94"/>
        <v>0.26858767956892393</v>
      </c>
      <c r="W191" s="7">
        <f t="shared" si="94"/>
        <v>-0.3704639846889819</v>
      </c>
      <c r="X191" s="7">
        <f t="shared" si="94"/>
        <v>-0.15521481524474723</v>
      </c>
      <c r="Y191" s="7">
        <f t="shared" si="94"/>
        <v>0.32666409760919635</v>
      </c>
      <c r="Z191" s="7">
        <f t="shared" si="94"/>
        <v>1.1100695966348439</v>
      </c>
      <c r="AA191" s="7">
        <f t="shared" si="94"/>
        <v>-0.20103503000737533</v>
      </c>
      <c r="AB191" s="7">
        <f t="shared" si="98"/>
        <v>107.83527500000002</v>
      </c>
      <c r="AC191" s="7">
        <f t="shared" si="66"/>
        <v>108.66723333333334</v>
      </c>
      <c r="AD191" s="7">
        <f t="shared" si="67"/>
        <v>108.05536666666667</v>
      </c>
      <c r="AE191" s="7">
        <f t="shared" si="99"/>
        <v>106.89683333333333</v>
      </c>
      <c r="AF191" s="7">
        <f t="shared" si="100"/>
        <v>107.72166666666668</v>
      </c>
      <c r="AG191" s="7">
        <f>IFERROR(AC191/'2020'!AF191*100-100,"")</f>
        <v>2.4371750739601907</v>
      </c>
      <c r="AH191" s="7">
        <f t="shared" si="101"/>
        <v>-0.56306454843641518</v>
      </c>
      <c r="AI191" s="7">
        <f t="shared" si="101"/>
        <v>-1.0721663986456349</v>
      </c>
      <c r="AJ191" s="7">
        <f t="shared" si="101"/>
        <v>0.77161624681743035</v>
      </c>
      <c r="AK191" s="7">
        <f>IFERROR(AC191/'2020'!AC191*100-100,"")</f>
        <v>2.9512195677584998</v>
      </c>
      <c r="AL191" s="7">
        <f>IFERROR(AD191/'2020'!AD191*100-100,"")</f>
        <v>2.7484112268023182</v>
      </c>
      <c r="AM191" s="7">
        <f>IFERROR(AE191/'2020'!AE191*100-100,"")</f>
        <v>2.1159354297386983</v>
      </c>
      <c r="AN191" s="7">
        <f>IFERROR(AF191/'2020'!AF191*100-100,"")</f>
        <v>1.545819186759914</v>
      </c>
    </row>
    <row r="192" spans="1:40" x14ac:dyDescent="0.2">
      <c r="A192" s="1" t="s">
        <v>56</v>
      </c>
      <c r="B192" s="3" t="s">
        <v>302</v>
      </c>
      <c r="C192" s="7">
        <f>IFERROR('2020'!O192,"")</f>
        <v>108.4511</v>
      </c>
      <c r="D192" s="7">
        <v>108.6187</v>
      </c>
      <c r="E192" s="7">
        <v>108.8126</v>
      </c>
      <c r="F192" s="108">
        <v>108.9091</v>
      </c>
      <c r="G192" s="7">
        <v>109.58710000000001</v>
      </c>
      <c r="H192" s="7">
        <v>110.9427</v>
      </c>
      <c r="I192" s="7">
        <v>110.7205</v>
      </c>
      <c r="J192" s="41">
        <v>110.9923</v>
      </c>
      <c r="K192" s="7">
        <v>110.7957</v>
      </c>
      <c r="L192" s="7">
        <v>110.8121</v>
      </c>
      <c r="M192" s="7">
        <v>110.8886</v>
      </c>
      <c r="N192" s="7">
        <v>111.0719</v>
      </c>
      <c r="O192" s="7">
        <v>111.1785</v>
      </c>
      <c r="P192" s="7">
        <f t="shared" si="94"/>
        <v>0.15453969577072257</v>
      </c>
      <c r="Q192" s="7">
        <f t="shared" si="94"/>
        <v>0.17851438104119666</v>
      </c>
      <c r="R192" s="7">
        <f t="shared" si="94"/>
        <v>8.8684582484006569E-2</v>
      </c>
      <c r="S192" s="7">
        <f t="shared" si="95"/>
        <v>0.62253751063960294</v>
      </c>
      <c r="T192" s="7">
        <f t="shared" si="96"/>
        <v>1.2370069104848938</v>
      </c>
      <c r="U192" s="7">
        <f t="shared" si="97"/>
        <v>-0.2002835698067571</v>
      </c>
      <c r="V192" s="7">
        <f t="shared" si="94"/>
        <v>0.2454829954705815</v>
      </c>
      <c r="W192" s="7">
        <f t="shared" si="94"/>
        <v>-0.17712940447221115</v>
      </c>
      <c r="X192" s="7">
        <f t="shared" si="94"/>
        <v>1.4802018489888269E-2</v>
      </c>
      <c r="Y192" s="7">
        <f t="shared" si="94"/>
        <v>6.9035782193466844E-2</v>
      </c>
      <c r="Z192" s="7">
        <f t="shared" si="94"/>
        <v>0.16530103184638278</v>
      </c>
      <c r="AA192" s="7">
        <f t="shared" si="94"/>
        <v>9.5973869178436644E-2</v>
      </c>
      <c r="AB192" s="7">
        <f t="shared" si="98"/>
        <v>110.27748333333334</v>
      </c>
      <c r="AC192" s="7">
        <f t="shared" si="66"/>
        <v>108.78013333333335</v>
      </c>
      <c r="AD192" s="7">
        <f t="shared" si="67"/>
        <v>110.41676666666667</v>
      </c>
      <c r="AE192" s="7">
        <f t="shared" si="99"/>
        <v>110.86669999999999</v>
      </c>
      <c r="AF192" s="7">
        <f t="shared" si="100"/>
        <v>111.04633333333334</v>
      </c>
      <c r="AG192" s="7">
        <f>IFERROR(AC192/'2020'!AF192*100-100,"")</f>
        <v>0.22299389185305074</v>
      </c>
      <c r="AH192" s="7">
        <f t="shared" si="101"/>
        <v>1.5045333032624768</v>
      </c>
      <c r="AI192" s="7">
        <f t="shared" si="101"/>
        <v>0.40748642340851404</v>
      </c>
      <c r="AJ192" s="7">
        <f t="shared" si="101"/>
        <v>0.16202640949296665</v>
      </c>
      <c r="AK192" s="7">
        <f>IFERROR(AC192/'2020'!AC192*100-100,"")</f>
        <v>1.4755333630193519</v>
      </c>
      <c r="AL192" s="7">
        <f>IFERROR(AD192/'2020'!AD192*100-100,"")</f>
        <v>1.8700400867855365</v>
      </c>
      <c r="AM192" s="7">
        <f>IFERROR(AE192/'2020'!AE192*100-100,"")</f>
        <v>2.1752947830096616</v>
      </c>
      <c r="AN192" s="7">
        <f>IFERROR(AF192/'2020'!AF192*100-100,"")</f>
        <v>2.3109243052286104</v>
      </c>
    </row>
    <row r="193" spans="1:40" x14ac:dyDescent="0.2">
      <c r="A193" s="1" t="s">
        <v>58</v>
      </c>
      <c r="B193" s="3" t="s">
        <v>303</v>
      </c>
      <c r="C193" s="7">
        <f>IFERROR('2020'!O193,"")</f>
        <v>104.05249999999999</v>
      </c>
      <c r="D193" s="7">
        <v>104.2393</v>
      </c>
      <c r="E193" s="7">
        <v>104.4439</v>
      </c>
      <c r="F193" s="108">
        <v>104.6831</v>
      </c>
      <c r="G193" s="7">
        <v>104.7393</v>
      </c>
      <c r="H193" s="7">
        <v>104.8785</v>
      </c>
      <c r="I193" s="7">
        <v>104.87050000000001</v>
      </c>
      <c r="J193" s="41">
        <v>104.87390000000001</v>
      </c>
      <c r="K193" s="7">
        <v>104.92189999999999</v>
      </c>
      <c r="L193" s="7">
        <v>104.9147</v>
      </c>
      <c r="M193" s="7">
        <v>104.9265</v>
      </c>
      <c r="N193" s="7">
        <v>105.0634</v>
      </c>
      <c r="O193" s="7">
        <v>105.22669999999999</v>
      </c>
      <c r="P193" s="7">
        <f t="shared" si="94"/>
        <v>0.17952475913600097</v>
      </c>
      <c r="Q193" s="7">
        <f t="shared" si="94"/>
        <v>0.19627913848232481</v>
      </c>
      <c r="R193" s="7">
        <f t="shared" si="94"/>
        <v>0.2290224704362771</v>
      </c>
      <c r="S193" s="7">
        <f t="shared" si="95"/>
        <v>5.3685838497344207E-2</v>
      </c>
      <c r="T193" s="7">
        <f t="shared" si="96"/>
        <v>0.13290140377108628</v>
      </c>
      <c r="U193" s="7">
        <f t="shared" si="97"/>
        <v>-7.6278741591409016E-3</v>
      </c>
      <c r="V193" s="7">
        <f t="shared" si="94"/>
        <v>3.2420938204751337E-3</v>
      </c>
      <c r="W193" s="7">
        <f t="shared" si="94"/>
        <v>4.5769252406941519E-2</v>
      </c>
      <c r="X193" s="7">
        <f t="shared" si="94"/>
        <v>-6.8622470618606712E-3</v>
      </c>
      <c r="Y193" s="7">
        <f t="shared" si="94"/>
        <v>1.1247232275366059E-2</v>
      </c>
      <c r="Z193" s="7">
        <f t="shared" si="94"/>
        <v>0.13047228297904212</v>
      </c>
      <c r="AA193" s="7">
        <f t="shared" si="94"/>
        <v>0.15542995943400228</v>
      </c>
      <c r="AB193" s="7">
        <f t="shared" si="98"/>
        <v>104.81514166666666</v>
      </c>
      <c r="AC193" s="7">
        <f t="shared" si="66"/>
        <v>104.45543333333335</v>
      </c>
      <c r="AD193" s="7">
        <f t="shared" si="67"/>
        <v>104.82943333333333</v>
      </c>
      <c r="AE193" s="7">
        <f t="shared" si="99"/>
        <v>104.90349999999999</v>
      </c>
      <c r="AF193" s="7">
        <f t="shared" si="100"/>
        <v>105.0722</v>
      </c>
      <c r="AG193" s="7">
        <f>IFERROR(AC193/'2020'!AF193*100-100,"")</f>
        <v>0.49048091822389495</v>
      </c>
      <c r="AH193" s="7">
        <f t="shared" si="101"/>
        <v>0.35804743522196247</v>
      </c>
      <c r="AI193" s="7">
        <f t="shared" si="101"/>
        <v>7.0654456779479347E-2</v>
      </c>
      <c r="AJ193" s="7">
        <f t="shared" si="101"/>
        <v>0.16081446281582146</v>
      </c>
      <c r="AK193" s="7">
        <f>IFERROR(AC193/'2020'!AC193*100-100,"")</f>
        <v>1.100575680143919</v>
      </c>
      <c r="AL193" s="7">
        <f>IFERROR(AD193/'2020'!AD193*100-100,"")</f>
        <v>1.2341041253225029</v>
      </c>
      <c r="AM193" s="7">
        <f>IFERROR(AE193/'2020'!AE193*100-100,"")</f>
        <v>1.1287351232125928</v>
      </c>
      <c r="AN193" s="7">
        <f>IFERROR(AF193/'2020'!AF193*100-100,"")</f>
        <v>1.0838361604531599</v>
      </c>
    </row>
    <row r="194" spans="1:40" x14ac:dyDescent="0.2">
      <c r="A194" s="1" t="s">
        <v>20</v>
      </c>
      <c r="B194" s="3" t="s">
        <v>304</v>
      </c>
      <c r="C194" s="7">
        <f>IFERROR('2020'!O194,"")</f>
        <v>109.3546</v>
      </c>
      <c r="D194" s="7">
        <v>109.5307</v>
      </c>
      <c r="E194" s="7">
        <v>109.5882</v>
      </c>
      <c r="F194" s="108">
        <v>109.5309</v>
      </c>
      <c r="G194" s="7">
        <v>109.6356</v>
      </c>
      <c r="H194" s="7">
        <v>110.1604</v>
      </c>
      <c r="I194" s="7">
        <v>110.1341</v>
      </c>
      <c r="J194" s="41">
        <v>110.55719999999999</v>
      </c>
      <c r="K194" s="7">
        <v>110.6661</v>
      </c>
      <c r="L194" s="7">
        <v>110.7987</v>
      </c>
      <c r="M194" s="7">
        <v>111.1014</v>
      </c>
      <c r="N194" s="7">
        <v>111.2046</v>
      </c>
      <c r="O194" s="7">
        <v>111.4156</v>
      </c>
      <c r="P194" s="7">
        <f t="shared" si="94"/>
        <v>0.16103574975355173</v>
      </c>
      <c r="Q194" s="7">
        <f t="shared" si="94"/>
        <v>5.2496697273014092E-2</v>
      </c>
      <c r="R194" s="7">
        <f t="shared" si="94"/>
        <v>-5.2286651300050835E-2</v>
      </c>
      <c r="S194" s="7">
        <f t="shared" si="95"/>
        <v>9.5589463795150209E-2</v>
      </c>
      <c r="T194" s="7">
        <f t="shared" si="96"/>
        <v>0.4786766342319595</v>
      </c>
      <c r="U194" s="7">
        <f t="shared" si="97"/>
        <v>-2.3874277871172467E-2</v>
      </c>
      <c r="V194" s="7">
        <f t="shared" si="94"/>
        <v>0.38416802788599114</v>
      </c>
      <c r="W194" s="7">
        <f t="shared" si="94"/>
        <v>9.8501047421621024E-2</v>
      </c>
      <c r="X194" s="7">
        <f t="shared" si="94"/>
        <v>0.11981989064402399</v>
      </c>
      <c r="Y194" s="7">
        <f t="shared" si="94"/>
        <v>0.27319815124184288</v>
      </c>
      <c r="Z194" s="7">
        <f t="shared" si="94"/>
        <v>9.2888118421541321E-2</v>
      </c>
      <c r="AA194" s="7">
        <f t="shared" si="94"/>
        <v>0.18974035246743881</v>
      </c>
      <c r="AB194" s="7">
        <f t="shared" si="98"/>
        <v>110.36029166666668</v>
      </c>
      <c r="AC194" s="7">
        <f t="shared" si="66"/>
        <v>109.54993333333334</v>
      </c>
      <c r="AD194" s="7">
        <f t="shared" si="67"/>
        <v>109.97669999999999</v>
      </c>
      <c r="AE194" s="7">
        <f t="shared" si="99"/>
        <v>110.67399999999999</v>
      </c>
      <c r="AF194" s="7">
        <f t="shared" si="100"/>
        <v>111.24053333333332</v>
      </c>
      <c r="AG194" s="7">
        <f>IFERROR(AC194/'2020'!AF194*100-100,"")</f>
        <v>0.30101003010712191</v>
      </c>
      <c r="AH194" s="7">
        <f t="shared" si="101"/>
        <v>0.38956360235118836</v>
      </c>
      <c r="AI194" s="7">
        <f t="shared" si="101"/>
        <v>0.63404339282774913</v>
      </c>
      <c r="AJ194" s="7">
        <f t="shared" si="101"/>
        <v>0.51189379017051806</v>
      </c>
      <c r="AK194" s="7">
        <f>IFERROR(AC194/'2020'!AC194*100-100,"")</f>
        <v>1.7474083661742412</v>
      </c>
      <c r="AL194" s="7">
        <f>IFERROR(AD194/'2020'!AD194*100-100,"")</f>
        <v>1.6318760444502516</v>
      </c>
      <c r="AM194" s="7">
        <f>IFERROR(AE194/'2020'!AE194*100-100,"")</f>
        <v>1.7971213558968486</v>
      </c>
      <c r="AN194" s="7">
        <f>IFERROR(AF194/'2020'!AF194*100-100,"")</f>
        <v>1.8488784988257549</v>
      </c>
    </row>
    <row r="195" spans="1:40" x14ac:dyDescent="0.2">
      <c r="A195" s="1" t="s">
        <v>22</v>
      </c>
      <c r="B195" s="3" t="s">
        <v>32</v>
      </c>
      <c r="C195" s="7">
        <f>IFERROR('2020'!O195,"")</f>
        <v>107.88849999999999</v>
      </c>
      <c r="D195" s="7">
        <v>107.9686</v>
      </c>
      <c r="E195" s="7">
        <v>108.11490000000001</v>
      </c>
      <c r="F195" s="108">
        <v>108.1417</v>
      </c>
      <c r="G195" s="7">
        <v>108.1417</v>
      </c>
      <c r="H195" s="7">
        <v>108.1092</v>
      </c>
      <c r="I195" s="7">
        <v>108.1199</v>
      </c>
      <c r="J195" s="41">
        <v>108.2567</v>
      </c>
      <c r="K195" s="7">
        <v>108.4564</v>
      </c>
      <c r="L195" s="7">
        <v>108.4729</v>
      </c>
      <c r="M195" s="7">
        <v>109.0014</v>
      </c>
      <c r="N195" s="7">
        <v>109.0964</v>
      </c>
      <c r="O195" s="7">
        <v>109.54810000000001</v>
      </c>
      <c r="P195" s="7">
        <f t="shared" si="94"/>
        <v>7.4243316016065819E-2</v>
      </c>
      <c r="Q195" s="7">
        <f t="shared" si="94"/>
        <v>0.13550235901919905</v>
      </c>
      <c r="R195" s="7">
        <f t="shared" si="94"/>
        <v>2.4788442666093147E-2</v>
      </c>
      <c r="S195" s="7">
        <f t="shared" si="95"/>
        <v>0</v>
      </c>
      <c r="T195" s="7">
        <f t="shared" si="96"/>
        <v>-3.0053161731331102E-2</v>
      </c>
      <c r="U195" s="7">
        <f t="shared" si="97"/>
        <v>9.8974000362517245E-3</v>
      </c>
      <c r="V195" s="7">
        <f t="shared" si="94"/>
        <v>0.12652619915482433</v>
      </c>
      <c r="W195" s="7">
        <f t="shared" si="94"/>
        <v>0.18446895203716451</v>
      </c>
      <c r="X195" s="7">
        <f t="shared" si="94"/>
        <v>1.5213486709853896E-2</v>
      </c>
      <c r="Y195" s="7">
        <f t="shared" si="94"/>
        <v>0.48721846654787271</v>
      </c>
      <c r="Z195" s="7">
        <f t="shared" si="94"/>
        <v>8.7154843882728983E-2</v>
      </c>
      <c r="AA195" s="7">
        <f t="shared" si="94"/>
        <v>0.41403749344617324</v>
      </c>
      <c r="AB195" s="7">
        <f t="shared" si="98"/>
        <v>108.45232500000002</v>
      </c>
      <c r="AC195" s="7">
        <f t="shared" si="66"/>
        <v>108.07506666666667</v>
      </c>
      <c r="AD195" s="7">
        <f t="shared" si="67"/>
        <v>108.12360000000001</v>
      </c>
      <c r="AE195" s="7">
        <f t="shared" si="99"/>
        <v>108.39533333333333</v>
      </c>
      <c r="AF195" s="7">
        <f t="shared" si="100"/>
        <v>109.2153</v>
      </c>
      <c r="AG195" s="7">
        <f>IFERROR(AC195/'2020'!AF195*100-100,"")</f>
        <v>0.18666891621097648</v>
      </c>
      <c r="AH195" s="7">
        <f t="shared" si="101"/>
        <v>4.4907058427298807E-2</v>
      </c>
      <c r="AI195" s="7">
        <f t="shared" si="101"/>
        <v>0.25131731956142289</v>
      </c>
      <c r="AJ195" s="7">
        <f t="shared" si="101"/>
        <v>0.75645938017012782</v>
      </c>
      <c r="AK195" s="7">
        <f>IFERROR(AC195/'2020'!AC195*100-100,"")</f>
        <v>1.4294113579717447</v>
      </c>
      <c r="AL195" s="7">
        <f>IFERROR(AD195/'2020'!AD195*100-100,"")</f>
        <v>1.0451828509268779</v>
      </c>
      <c r="AM195" s="7">
        <f>IFERROR(AE195/'2020'!AE195*100-100,"")</f>
        <v>0.62649809042790139</v>
      </c>
      <c r="AN195" s="7">
        <f>IFERROR(AF195/'2020'!AF195*100-100,"")</f>
        <v>1.2436766329513347</v>
      </c>
    </row>
    <row r="196" spans="1:40" x14ac:dyDescent="0.2">
      <c r="A196" s="1" t="s">
        <v>24</v>
      </c>
      <c r="B196" s="3" t="s">
        <v>43</v>
      </c>
      <c r="C196" s="7">
        <f>IFERROR('2020'!O196,"")</f>
        <v>103.6995</v>
      </c>
      <c r="D196" s="7">
        <v>103.7513</v>
      </c>
      <c r="E196" s="7">
        <v>103.9975</v>
      </c>
      <c r="F196" s="108">
        <v>104.0355</v>
      </c>
      <c r="G196" s="7">
        <v>104.0373</v>
      </c>
      <c r="H196" s="7">
        <v>103.81659999999999</v>
      </c>
      <c r="I196" s="7">
        <v>103.82550000000001</v>
      </c>
      <c r="J196" s="41">
        <v>103.9148</v>
      </c>
      <c r="K196" s="7">
        <v>103.9567</v>
      </c>
      <c r="L196" s="7">
        <v>104.16540000000001</v>
      </c>
      <c r="M196" s="7">
        <v>104.1797</v>
      </c>
      <c r="N196" s="7">
        <v>104.267</v>
      </c>
      <c r="O196" s="7">
        <v>104.38290000000001</v>
      </c>
      <c r="P196" s="7">
        <f t="shared" si="94"/>
        <v>4.9952024841019238E-2</v>
      </c>
      <c r="Q196" s="7">
        <f t="shared" si="94"/>
        <v>0.23729823144384454</v>
      </c>
      <c r="R196" s="7">
        <f t="shared" si="94"/>
        <v>3.6539339887966094E-2</v>
      </c>
      <c r="S196" s="7">
        <f t="shared" si="95"/>
        <v>1.7301786409547049E-3</v>
      </c>
      <c r="T196" s="7">
        <f t="shared" si="96"/>
        <v>-0.21213545526460109</v>
      </c>
      <c r="U196" s="7">
        <f t="shared" si="97"/>
        <v>8.5728101286548508E-3</v>
      </c>
      <c r="V196" s="7">
        <f t="shared" si="94"/>
        <v>8.6009698966037718E-2</v>
      </c>
      <c r="W196" s="7">
        <f t="shared" si="94"/>
        <v>4.0321494147121939E-2</v>
      </c>
      <c r="X196" s="7">
        <f t="shared" si="94"/>
        <v>0.20075666118681568</v>
      </c>
      <c r="Y196" s="7">
        <f t="shared" si="94"/>
        <v>1.3728166934498631E-2</v>
      </c>
      <c r="Z196" s="7">
        <f t="shared" si="94"/>
        <v>8.3797515254886434E-2</v>
      </c>
      <c r="AA196" s="7">
        <f t="shared" si="94"/>
        <v>0.11115693364152435</v>
      </c>
      <c r="AB196" s="7">
        <f t="shared" si="98"/>
        <v>104.02751666666667</v>
      </c>
      <c r="AC196" s="7">
        <f t="shared" si="66"/>
        <v>103.92810000000001</v>
      </c>
      <c r="AD196" s="7">
        <f t="shared" si="67"/>
        <v>103.89313333333332</v>
      </c>
      <c r="AE196" s="7">
        <f t="shared" si="99"/>
        <v>104.0123</v>
      </c>
      <c r="AF196" s="7">
        <f t="shared" si="100"/>
        <v>104.27653333333335</v>
      </c>
      <c r="AG196" s="7">
        <f>IFERROR(AC196/'2020'!AF196*100-100,"")</f>
        <v>0.23935843580147775</v>
      </c>
      <c r="AH196" s="7">
        <f t="shared" si="101"/>
        <v>-3.3645055251369627E-2</v>
      </c>
      <c r="AI196" s="7">
        <f t="shared" si="101"/>
        <v>0.11470119616502927</v>
      </c>
      <c r="AJ196" s="7">
        <f t="shared" si="101"/>
        <v>0.25404046764982979</v>
      </c>
      <c r="AK196" s="7">
        <f>IFERROR(AC196/'2020'!AC196*100-100,"")</f>
        <v>0.81354734128551343</v>
      </c>
      <c r="AL196" s="7">
        <f>IFERROR(AD196/'2020'!AD196*100-100,"")</f>
        <v>0.58444165329538578</v>
      </c>
      <c r="AM196" s="7">
        <f>IFERROR(AE196/'2020'!AE196*100-100,"")</f>
        <v>0.35761035619523796</v>
      </c>
      <c r="AN196" s="7">
        <f>IFERROR(AF196/'2020'!AF196*100-100,"")</f>
        <v>0.57542475271654325</v>
      </c>
    </row>
    <row r="197" spans="1:40" x14ac:dyDescent="0.2">
      <c r="A197" s="1" t="s">
        <v>26</v>
      </c>
      <c r="B197" s="3" t="s">
        <v>305</v>
      </c>
      <c r="C197" s="7">
        <f>IFERROR('2020'!O197,"")</f>
        <v>106.06950000000001</v>
      </c>
      <c r="D197" s="7">
        <v>106.2002</v>
      </c>
      <c r="E197" s="7">
        <v>106.2016</v>
      </c>
      <c r="F197" s="108">
        <v>106.2016</v>
      </c>
      <c r="G197" s="7">
        <v>106.2016</v>
      </c>
      <c r="H197" s="7">
        <v>106.18389999999999</v>
      </c>
      <c r="I197" s="7">
        <v>106.1917</v>
      </c>
      <c r="J197" s="41">
        <v>106.2439</v>
      </c>
      <c r="K197" s="7">
        <v>106.2441</v>
      </c>
      <c r="L197" s="7">
        <v>106.25620000000001</v>
      </c>
      <c r="M197" s="7">
        <v>106.2567</v>
      </c>
      <c r="N197" s="7">
        <v>106.24169999999999</v>
      </c>
      <c r="O197" s="7">
        <v>106.2987</v>
      </c>
      <c r="P197" s="7">
        <f t="shared" si="94"/>
        <v>0.12322109560241756</v>
      </c>
      <c r="Q197" s="7">
        <f t="shared" si="94"/>
        <v>1.3182649373675304E-3</v>
      </c>
      <c r="R197" s="7">
        <f t="shared" si="94"/>
        <v>0</v>
      </c>
      <c r="S197" s="7">
        <f t="shared" si="95"/>
        <v>0</v>
      </c>
      <c r="T197" s="7">
        <f t="shared" si="96"/>
        <v>-1.6666415571904736E-2</v>
      </c>
      <c r="U197" s="7">
        <f t="shared" si="97"/>
        <v>7.3457463890491681E-3</v>
      </c>
      <c r="V197" s="7">
        <f t="shared" si="94"/>
        <v>4.91563841618472E-2</v>
      </c>
      <c r="W197" s="7">
        <f t="shared" si="94"/>
        <v>1.8824610165779632E-4</v>
      </c>
      <c r="X197" s="7">
        <f t="shared" si="94"/>
        <v>1.138886771123282E-2</v>
      </c>
      <c r="Y197" s="7">
        <f t="shared" si="94"/>
        <v>4.7056077667662066E-4</v>
      </c>
      <c r="Z197" s="7">
        <f t="shared" si="94"/>
        <v>-1.4116756872738279E-2</v>
      </c>
      <c r="AA197" s="7">
        <f t="shared" si="94"/>
        <v>5.3651249932926248E-2</v>
      </c>
      <c r="AB197" s="7">
        <f t="shared" si="98"/>
        <v>106.22682500000001</v>
      </c>
      <c r="AC197" s="7">
        <f t="shared" si="66"/>
        <v>106.20113333333332</v>
      </c>
      <c r="AD197" s="7">
        <f t="shared" si="67"/>
        <v>106.19239999999998</v>
      </c>
      <c r="AE197" s="7">
        <f t="shared" si="99"/>
        <v>106.24806666666666</v>
      </c>
      <c r="AF197" s="7">
        <f t="shared" si="100"/>
        <v>106.2657</v>
      </c>
      <c r="AG197" s="7">
        <f>IFERROR(AC197/'2020'!AF197*100-100,"")</f>
        <v>0.11529161488390116</v>
      </c>
      <c r="AH197" s="7">
        <f t="shared" si="101"/>
        <v>-8.2233899575498981E-3</v>
      </c>
      <c r="AI197" s="7">
        <f t="shared" si="101"/>
        <v>5.2420574981510981E-2</v>
      </c>
      <c r="AJ197" s="7">
        <f t="shared" si="101"/>
        <v>1.6596380420423884E-2</v>
      </c>
      <c r="AK197" s="7">
        <f>IFERROR(AC197/'2020'!AC197*100-100,"")</f>
        <v>9.6566118574187954E-2</v>
      </c>
      <c r="AL197" s="7">
        <f>IFERROR(AD197/'2020'!AD197*100-100,"")</f>
        <v>1.067256629355029E-3</v>
      </c>
      <c r="AM197" s="7">
        <f>IFERROR(AE197/'2020'!AE197*100-100,"")</f>
        <v>0.10609083234507466</v>
      </c>
      <c r="AN197" s="7">
        <f>IFERROR(AF197/'2020'!AF197*100-100,"")</f>
        <v>0.17615829736689648</v>
      </c>
    </row>
    <row r="198" spans="1:40" x14ac:dyDescent="0.2">
      <c r="B198" s="3" t="s">
        <v>306</v>
      </c>
      <c r="C198" s="7">
        <f>IFERROR('2020'!O198,"")</f>
        <v>107.6641</v>
      </c>
      <c r="D198" s="7">
        <v>107.6925</v>
      </c>
      <c r="E198" s="7">
        <v>107.6925</v>
      </c>
      <c r="F198" s="108">
        <v>107.6994</v>
      </c>
      <c r="G198" s="7">
        <v>107.6994</v>
      </c>
      <c r="H198" s="7">
        <v>107.8647</v>
      </c>
      <c r="I198" s="7">
        <v>107.8647</v>
      </c>
      <c r="J198" s="41">
        <v>108.04219999999999</v>
      </c>
      <c r="K198" s="7">
        <v>108.0547</v>
      </c>
      <c r="L198" s="7">
        <v>108.0564</v>
      </c>
      <c r="M198" s="7">
        <v>107.8956</v>
      </c>
      <c r="N198" s="7">
        <v>108.0566</v>
      </c>
      <c r="O198" s="7">
        <v>107.8574</v>
      </c>
      <c r="P198" s="7">
        <f t="shared" si="94"/>
        <v>2.6378337811763686E-2</v>
      </c>
      <c r="Q198" s="7">
        <f t="shared" si="94"/>
        <v>0</v>
      </c>
      <c r="R198" s="7">
        <f t="shared" si="94"/>
        <v>6.4071314158411496E-3</v>
      </c>
      <c r="S198" s="7">
        <f t="shared" si="95"/>
        <v>0</v>
      </c>
      <c r="T198" s="7">
        <f t="shared" si="96"/>
        <v>0.15348274920752658</v>
      </c>
      <c r="U198" s="7">
        <f t="shared" si="97"/>
        <v>0</v>
      </c>
      <c r="V198" s="7">
        <f t="shared" si="94"/>
        <v>0.16455800646551211</v>
      </c>
      <c r="W198" s="7">
        <f t="shared" si="94"/>
        <v>1.1569553378222963E-2</v>
      </c>
      <c r="X198" s="7">
        <f t="shared" si="94"/>
        <v>1.5732772382932581E-3</v>
      </c>
      <c r="Y198" s="7">
        <f t="shared" si="94"/>
        <v>-0.14881117638566366</v>
      </c>
      <c r="Z198" s="7">
        <f t="shared" si="94"/>
        <v>0.14921831844858957</v>
      </c>
      <c r="AA198" s="7">
        <f t="shared" si="94"/>
        <v>-0.18434783252480713</v>
      </c>
      <c r="AB198" s="7">
        <f t="shared" si="98"/>
        <v>107.87300833333335</v>
      </c>
      <c r="AC198" s="7">
        <f t="shared" si="66"/>
        <v>107.69479999999999</v>
      </c>
      <c r="AD198" s="7">
        <f t="shared" si="67"/>
        <v>107.8096</v>
      </c>
      <c r="AE198" s="7">
        <f t="shared" si="99"/>
        <v>108.05110000000001</v>
      </c>
      <c r="AF198" s="7">
        <f t="shared" si="100"/>
        <v>107.93653333333333</v>
      </c>
      <c r="AG198" s="7">
        <f>IFERROR(AC198/'2020'!AF198*100-100,"")</f>
        <v>-0.14782297217821849</v>
      </c>
      <c r="AH198" s="7">
        <f t="shared" si="101"/>
        <v>0.10659753302853403</v>
      </c>
      <c r="AI198" s="7">
        <f t="shared" si="101"/>
        <v>0.22400602543743275</v>
      </c>
      <c r="AJ198" s="7">
        <f t="shared" si="101"/>
        <v>-0.10603007897806549</v>
      </c>
      <c r="AK198" s="7">
        <f>IFERROR(AC198/'2020'!AC198*100-100,"")</f>
        <v>1.9793112850114341</v>
      </c>
      <c r="AL198" s="7">
        <f>IFERROR(AD198/'2020'!AD198*100-100,"")</f>
        <v>1.4124041347743059</v>
      </c>
      <c r="AM198" s="7">
        <f>IFERROR(AE198/'2020'!AE198*100-100,"")</f>
        <v>0.23268340709113033</v>
      </c>
      <c r="AN198" s="7">
        <f>IFERROR(AF198/'2020'!AF198*100-100,"")</f>
        <v>7.6306694189412383E-2</v>
      </c>
    </row>
    <row r="199" spans="1:40" x14ac:dyDescent="0.2">
      <c r="B199" s="3" t="s">
        <v>307</v>
      </c>
      <c r="C199" s="7">
        <f>IFERROR('2020'!O199,"")</f>
        <v>100</v>
      </c>
      <c r="D199" s="7">
        <v>100</v>
      </c>
      <c r="E199" s="7">
        <v>100</v>
      </c>
      <c r="F199" s="108">
        <v>100</v>
      </c>
      <c r="G199" s="7">
        <v>100</v>
      </c>
      <c r="H199" s="7">
        <v>100</v>
      </c>
      <c r="I199" s="7">
        <v>100</v>
      </c>
      <c r="J199" s="41">
        <v>100</v>
      </c>
      <c r="K199" s="7">
        <v>100</v>
      </c>
      <c r="L199" s="7">
        <v>100</v>
      </c>
      <c r="M199" s="7">
        <v>100</v>
      </c>
      <c r="N199" s="7">
        <v>100</v>
      </c>
      <c r="O199" s="7">
        <v>100</v>
      </c>
      <c r="P199" s="7">
        <f t="shared" si="94"/>
        <v>0</v>
      </c>
      <c r="Q199" s="7">
        <f t="shared" si="94"/>
        <v>0</v>
      </c>
      <c r="R199" s="7">
        <f t="shared" si="94"/>
        <v>0</v>
      </c>
      <c r="S199" s="7">
        <f t="shared" si="95"/>
        <v>0</v>
      </c>
      <c r="T199" s="7">
        <f t="shared" si="96"/>
        <v>0</v>
      </c>
      <c r="U199" s="7">
        <f t="shared" si="97"/>
        <v>0</v>
      </c>
      <c r="V199" s="7">
        <f t="shared" si="94"/>
        <v>0</v>
      </c>
      <c r="W199" s="7">
        <f t="shared" si="94"/>
        <v>0</v>
      </c>
      <c r="X199" s="7">
        <f t="shared" si="94"/>
        <v>0</v>
      </c>
      <c r="Y199" s="7">
        <f t="shared" si="94"/>
        <v>0</v>
      </c>
      <c r="Z199" s="7">
        <f t="shared" si="94"/>
        <v>0</v>
      </c>
      <c r="AA199" s="7">
        <f t="shared" si="94"/>
        <v>0</v>
      </c>
      <c r="AB199" s="7">
        <f t="shared" si="98"/>
        <v>100</v>
      </c>
      <c r="AC199" s="7">
        <f t="shared" ref="AC199:AC208" si="102">IFERROR(AVERAGE(D199:F199),"")</f>
        <v>100</v>
      </c>
      <c r="AD199" s="7">
        <f t="shared" ref="AD199:AD208" si="103">IFERROR(AVERAGE(G199:I199),"")</f>
        <v>100</v>
      </c>
      <c r="AE199" s="7">
        <f t="shared" si="99"/>
        <v>100</v>
      </c>
      <c r="AF199" s="7">
        <f t="shared" si="100"/>
        <v>100</v>
      </c>
      <c r="AG199" s="7">
        <f>IFERROR(AC199/'2020'!AF199*100-100,"")</f>
        <v>0</v>
      </c>
      <c r="AH199" s="7">
        <f t="shared" si="101"/>
        <v>0</v>
      </c>
      <c r="AI199" s="7">
        <f t="shared" si="101"/>
        <v>0</v>
      </c>
      <c r="AJ199" s="7">
        <f t="shared" si="101"/>
        <v>0</v>
      </c>
      <c r="AK199" s="7">
        <f>IFERROR(AC199/'2020'!AC199*100-100,"")</f>
        <v>0</v>
      </c>
      <c r="AL199" s="7">
        <f>IFERROR(AD199/'2020'!AD199*100-100,"")</f>
        <v>0</v>
      </c>
      <c r="AM199" s="7">
        <f>IFERROR(AE199/'2020'!AE199*100-100,"")</f>
        <v>0</v>
      </c>
      <c r="AN199" s="7">
        <f>IFERROR(AF199/'2020'!AF199*100-100,"")</f>
        <v>0</v>
      </c>
    </row>
    <row r="200" spans="1:40" x14ac:dyDescent="0.2">
      <c r="B200" s="3" t="s">
        <v>308</v>
      </c>
      <c r="C200" s="7">
        <f>IFERROR('2020'!O200,"")</f>
        <v>103.3687</v>
      </c>
      <c r="D200" s="7">
        <v>103.7255</v>
      </c>
      <c r="E200" s="7">
        <v>103.8121</v>
      </c>
      <c r="F200" s="108">
        <v>103.83880000000001</v>
      </c>
      <c r="G200" s="7">
        <v>103.83880000000001</v>
      </c>
      <c r="H200" s="7">
        <v>104.2486</v>
      </c>
      <c r="I200" s="7">
        <v>104.2486</v>
      </c>
      <c r="J200" s="41">
        <v>104.3295</v>
      </c>
      <c r="K200" s="7">
        <v>104.51690000000001</v>
      </c>
      <c r="L200" s="7">
        <v>104.51690000000001</v>
      </c>
      <c r="M200" s="7">
        <v>104.6357</v>
      </c>
      <c r="N200" s="7">
        <v>104.7139</v>
      </c>
      <c r="O200" s="7">
        <v>104.7704</v>
      </c>
      <c r="P200" s="7">
        <f t="shared" si="94"/>
        <v>0.34517218461679988</v>
      </c>
      <c r="Q200" s="7">
        <f t="shared" si="94"/>
        <v>8.348959513331522E-2</v>
      </c>
      <c r="R200" s="7">
        <f t="shared" si="94"/>
        <v>2.5719545216801976E-2</v>
      </c>
      <c r="S200" s="7">
        <f t="shared" si="95"/>
        <v>0</v>
      </c>
      <c r="T200" s="7">
        <f t="shared" si="96"/>
        <v>0.39465016930087415</v>
      </c>
      <c r="U200" s="7">
        <f t="shared" si="97"/>
        <v>0</v>
      </c>
      <c r="V200" s="7">
        <f t="shared" si="94"/>
        <v>7.7602960615294592E-2</v>
      </c>
      <c r="W200" s="7">
        <f t="shared" si="94"/>
        <v>0.17962321299344808</v>
      </c>
      <c r="X200" s="7">
        <f t="shared" si="94"/>
        <v>0</v>
      </c>
      <c r="Y200" s="7">
        <f t="shared" si="94"/>
        <v>0.1136658282057823</v>
      </c>
      <c r="Z200" s="7">
        <f t="shared" si="94"/>
        <v>7.4735487027851377E-2</v>
      </c>
      <c r="AA200" s="7">
        <f t="shared" si="94"/>
        <v>5.3956542541143904E-2</v>
      </c>
      <c r="AB200" s="7">
        <f t="shared" si="98"/>
        <v>104.26630833333331</v>
      </c>
      <c r="AC200" s="7">
        <f t="shared" si="102"/>
        <v>103.79213333333333</v>
      </c>
      <c r="AD200" s="7">
        <f t="shared" si="103"/>
        <v>104.11200000000001</v>
      </c>
      <c r="AE200" s="7">
        <f t="shared" si="99"/>
        <v>104.45443333333334</v>
      </c>
      <c r="AF200" s="7">
        <f t="shared" si="100"/>
        <v>104.70666666666666</v>
      </c>
      <c r="AG200" s="7">
        <f>IFERROR(AC200/'2020'!AF200*100-100,"")</f>
        <v>0.49622561918467056</v>
      </c>
      <c r="AH200" s="7">
        <f t="shared" si="101"/>
        <v>0.30818006759665195</v>
      </c>
      <c r="AI200" s="7">
        <f t="shared" si="101"/>
        <v>0.32890861123917148</v>
      </c>
      <c r="AJ200" s="7">
        <f t="shared" si="101"/>
        <v>0.24147690555975032</v>
      </c>
      <c r="AK200" s="7">
        <f>IFERROR(AC200/'2020'!AC200*100-100,"")</f>
        <v>2.1203720854446146</v>
      </c>
      <c r="AL200" s="7">
        <f>IFERROR(AD200/'2020'!AD200*100-100,"")</f>
        <v>1.5635339515757636</v>
      </c>
      <c r="AM200" s="7">
        <f>IFERROR(AE200/'2020'!AE200*100-100,"")</f>
        <v>1.4700963301667969</v>
      </c>
      <c r="AN200" s="7">
        <f>IFERROR(AF200/'2020'!AF200*100-100,"")</f>
        <v>1.3817180476692954</v>
      </c>
    </row>
    <row r="201" spans="1:40" x14ac:dyDescent="0.2">
      <c r="B201" s="3" t="s">
        <v>309</v>
      </c>
      <c r="C201" s="7">
        <f>IFERROR('2020'!O201,"")</f>
        <v>108.7022</v>
      </c>
      <c r="D201" s="7">
        <v>108.9049</v>
      </c>
      <c r="E201" s="7">
        <v>109.2911</v>
      </c>
      <c r="F201" s="108">
        <v>109.5778</v>
      </c>
      <c r="G201" s="7">
        <v>109.7068</v>
      </c>
      <c r="H201" s="7">
        <v>109.7398</v>
      </c>
      <c r="I201" s="7">
        <v>109.9237</v>
      </c>
      <c r="J201" s="41">
        <v>110.1323</v>
      </c>
      <c r="K201" s="7">
        <v>110.38549999999999</v>
      </c>
      <c r="L201" s="7">
        <v>110.33929999999999</v>
      </c>
      <c r="M201" s="7">
        <v>110.53189999999999</v>
      </c>
      <c r="N201" s="7">
        <v>110.9444</v>
      </c>
      <c r="O201" s="7">
        <v>111.17610000000001</v>
      </c>
      <c r="P201" s="7">
        <f t="shared" si="94"/>
        <v>0.18647276688051306</v>
      </c>
      <c r="Q201" s="7">
        <f t="shared" si="94"/>
        <v>0.35462132557854886</v>
      </c>
      <c r="R201" s="7">
        <f t="shared" si="94"/>
        <v>0.26232694153503644</v>
      </c>
      <c r="S201" s="7">
        <f t="shared" si="95"/>
        <v>0.11772457559835914</v>
      </c>
      <c r="T201" s="7">
        <f t="shared" si="96"/>
        <v>3.0080177345425341E-2</v>
      </c>
      <c r="U201" s="7">
        <f t="shared" si="97"/>
        <v>0.16757821683654583</v>
      </c>
      <c r="V201" s="7">
        <f t="shared" si="94"/>
        <v>0.18976799361738017</v>
      </c>
      <c r="W201" s="7">
        <f t="shared" si="94"/>
        <v>0.22990530480157645</v>
      </c>
      <c r="X201" s="7">
        <f t="shared" si="94"/>
        <v>-4.1853323126673558E-2</v>
      </c>
      <c r="Y201" s="7">
        <f t="shared" si="94"/>
        <v>0.17455249398898331</v>
      </c>
      <c r="Z201" s="7">
        <f t="shared" si="94"/>
        <v>0.37319543045943249</v>
      </c>
      <c r="AA201" s="7">
        <f t="shared" si="94"/>
        <v>0.20884334856017972</v>
      </c>
      <c r="AB201" s="7">
        <f t="shared" si="98"/>
        <v>110.05446666666666</v>
      </c>
      <c r="AC201" s="7">
        <f t="shared" si="102"/>
        <v>109.25793333333333</v>
      </c>
      <c r="AD201" s="7">
        <f t="shared" si="103"/>
        <v>109.7901</v>
      </c>
      <c r="AE201" s="7">
        <f t="shared" si="99"/>
        <v>110.28570000000001</v>
      </c>
      <c r="AF201" s="7">
        <f t="shared" si="100"/>
        <v>110.88413333333334</v>
      </c>
      <c r="AG201" s="7">
        <f>IFERROR(AC201/'2020'!AF201*100-100,"")</f>
        <v>0.6478456323081474</v>
      </c>
      <c r="AH201" s="7">
        <f t="shared" si="101"/>
        <v>0.48707370753855628</v>
      </c>
      <c r="AI201" s="7">
        <f t="shared" si="101"/>
        <v>0.45140682083358286</v>
      </c>
      <c r="AJ201" s="7">
        <f t="shared" si="101"/>
        <v>0.54262096838786533</v>
      </c>
      <c r="AK201" s="7">
        <f>IFERROR(AC201/'2020'!AC201*100-100,"")</f>
        <v>2.1039818960032761</v>
      </c>
      <c r="AL201" s="7">
        <f>IFERROR(AD201/'2020'!AD201*100-100,"")</f>
        <v>1.7319150119068638</v>
      </c>
      <c r="AM201" s="7">
        <f>IFERROR(AE201/'2020'!AE201*100-100,"")</f>
        <v>1.814903646424753</v>
      </c>
      <c r="AN201" s="7">
        <f>IFERROR(AF201/'2020'!AF201*100-100,"")</f>
        <v>2.1458926992237366</v>
      </c>
    </row>
    <row r="202" spans="1:40" s="46" customFormat="1" x14ac:dyDescent="0.2">
      <c r="A202" s="46" t="s">
        <v>27</v>
      </c>
      <c r="B202" s="54" t="s">
        <v>37</v>
      </c>
      <c r="C202" s="20">
        <f>IFERROR('2020'!O202,"")</f>
        <v>104.5307</v>
      </c>
      <c r="D202" s="109">
        <v>105.03619999999999</v>
      </c>
      <c r="E202" s="109">
        <v>105.2774</v>
      </c>
      <c r="F202" s="110">
        <v>105.6626</v>
      </c>
      <c r="G202" s="20">
        <v>105.9663</v>
      </c>
      <c r="H202" s="109">
        <v>106.20010000000001</v>
      </c>
      <c r="I202" s="109">
        <v>106.44929999999999</v>
      </c>
      <c r="J202" s="199">
        <v>106.60809999999999</v>
      </c>
      <c r="K202" s="109">
        <v>106.7358</v>
      </c>
      <c r="L202" s="109">
        <v>106.9248</v>
      </c>
      <c r="M202" s="109">
        <v>107.35769999999999</v>
      </c>
      <c r="N202" s="109">
        <v>107.9143</v>
      </c>
      <c r="O202" s="109">
        <v>108.1236</v>
      </c>
      <c r="P202" s="109">
        <f t="shared" si="94"/>
        <v>0.48358998839574951</v>
      </c>
      <c r="Q202" s="109">
        <f t="shared" si="94"/>
        <v>0.22963511627420985</v>
      </c>
      <c r="R202" s="109">
        <f t="shared" si="94"/>
        <v>0.36589049501603199</v>
      </c>
      <c r="S202" s="109">
        <f t="shared" si="95"/>
        <v>0.28742431096718235</v>
      </c>
      <c r="T202" s="109">
        <f t="shared" si="96"/>
        <v>0.22063618339038271</v>
      </c>
      <c r="U202" s="109">
        <f t="shared" si="97"/>
        <v>0.23465137980093687</v>
      </c>
      <c r="V202" s="109">
        <f t="shared" si="94"/>
        <v>0.14917899882856034</v>
      </c>
      <c r="W202" s="109">
        <f t="shared" si="94"/>
        <v>0.11978451918757571</v>
      </c>
      <c r="X202" s="109">
        <f t="shared" si="94"/>
        <v>0.17707273473379814</v>
      </c>
      <c r="Y202" s="109">
        <f t="shared" si="94"/>
        <v>0.4048639791703863</v>
      </c>
      <c r="Z202" s="109">
        <f t="shared" si="94"/>
        <v>0.51845372991409988</v>
      </c>
      <c r="AA202" s="109">
        <f t="shared" si="94"/>
        <v>0.19395019937115876</v>
      </c>
      <c r="AB202" s="109">
        <f t="shared" si="98"/>
        <v>106.52134999999998</v>
      </c>
      <c r="AC202" s="109">
        <f t="shared" si="102"/>
        <v>105.3254</v>
      </c>
      <c r="AD202" s="109">
        <f t="shared" si="103"/>
        <v>106.20523333333334</v>
      </c>
      <c r="AE202" s="109">
        <f t="shared" si="99"/>
        <v>106.75623333333333</v>
      </c>
      <c r="AF202" s="109">
        <f t="shared" si="100"/>
        <v>107.79853333333334</v>
      </c>
      <c r="AG202" s="109">
        <f>IFERROR(AC202/'2020'!AF202*100-100,"")</f>
        <v>0.83581958091902209</v>
      </c>
      <c r="AH202" s="109">
        <f t="shared" si="101"/>
        <v>0.83534772555655934</v>
      </c>
      <c r="AI202" s="109">
        <f t="shared" si="101"/>
        <v>0.5188068259034111</v>
      </c>
      <c r="AJ202" s="109">
        <f t="shared" si="101"/>
        <v>0.97633643250183866</v>
      </c>
      <c r="AK202" s="109">
        <f>IFERROR(AC202/'2020'!AC202*100-100,"")</f>
        <v>1.3075871788642104</v>
      </c>
      <c r="AL202" s="109">
        <f>IFERROR(AD202/'2020'!AD202*100-100,"")</f>
        <v>1.8506430403572267</v>
      </c>
      <c r="AM202" s="109">
        <f>IFERROR(AE202/'2020'!AE202*100-100,"")</f>
        <v>2.1513850950933175</v>
      </c>
      <c r="AN202" s="109">
        <f>IFERROR(AF202/'2020'!AF202*100-100,"")</f>
        <v>3.2035336043127813</v>
      </c>
    </row>
    <row r="203" spans="1:40" ht="12" customHeight="1" x14ac:dyDescent="0.2">
      <c r="A203" s="1" t="s">
        <v>29</v>
      </c>
      <c r="B203" s="3" t="s">
        <v>39</v>
      </c>
      <c r="C203" s="7">
        <f>IFERROR('2020'!O203,"")</f>
        <v>98.544169999999994</v>
      </c>
      <c r="D203" s="7">
        <v>99.224850000000004</v>
      </c>
      <c r="E203" s="7">
        <v>99.481899999999996</v>
      </c>
      <c r="F203" s="108">
        <v>99.567250000000001</v>
      </c>
      <c r="G203" s="7">
        <v>99.973219999999998</v>
      </c>
      <c r="H203" s="7">
        <v>100.3115</v>
      </c>
      <c r="I203" s="7">
        <v>100.66589999999999</v>
      </c>
      <c r="J203" s="41">
        <v>100.7041</v>
      </c>
      <c r="K203" s="7">
        <v>101.1139</v>
      </c>
      <c r="L203" s="7">
        <v>101.64570000000001</v>
      </c>
      <c r="M203" s="7">
        <v>101.8503</v>
      </c>
      <c r="N203" s="7">
        <v>102.61450000000001</v>
      </c>
      <c r="O203" s="7">
        <v>102.93899999999999</v>
      </c>
      <c r="P203" s="7">
        <f t="shared" si="94"/>
        <v>0.69073594105060465</v>
      </c>
      <c r="Q203" s="7">
        <f t="shared" si="94"/>
        <v>0.25905808877513437</v>
      </c>
      <c r="R203" s="7">
        <f t="shared" si="94"/>
        <v>8.5794501311298177E-2</v>
      </c>
      <c r="S203" s="7">
        <f t="shared" si="95"/>
        <v>0.40773447092290382</v>
      </c>
      <c r="T203" s="7">
        <f t="shared" si="96"/>
        <v>0.33837061565087367</v>
      </c>
      <c r="U203" s="7">
        <f t="shared" si="97"/>
        <v>0.35329947214425772</v>
      </c>
      <c r="V203" s="7">
        <f t="shared" si="94"/>
        <v>3.794730887022979E-2</v>
      </c>
      <c r="W203" s="7">
        <f t="shared" si="94"/>
        <v>0.40693477226845687</v>
      </c>
      <c r="X203" s="7">
        <f t="shared" si="94"/>
        <v>0.52594153721695136</v>
      </c>
      <c r="Y203" s="7">
        <f t="shared" si="94"/>
        <v>0.20128741304354492</v>
      </c>
      <c r="Z203" s="7">
        <f t="shared" si="94"/>
        <v>0.75031688664637386</v>
      </c>
      <c r="AA203" s="7">
        <f t="shared" si="94"/>
        <v>0.31623211144622587</v>
      </c>
      <c r="AB203" s="7">
        <f t="shared" si="98"/>
        <v>100.84101</v>
      </c>
      <c r="AC203" s="7">
        <f t="shared" si="102"/>
        <v>99.424666666666667</v>
      </c>
      <c r="AD203" s="7">
        <f t="shared" si="103"/>
        <v>100.31687333333332</v>
      </c>
      <c r="AE203" s="7">
        <f t="shared" si="99"/>
        <v>101.15456666666667</v>
      </c>
      <c r="AF203" s="7">
        <f t="shared" si="100"/>
        <v>102.46793333333335</v>
      </c>
      <c r="AG203" s="7">
        <f>IFERROR(AC203/'2020'!AF203*100-100,"")</f>
        <v>0.99629697626011193</v>
      </c>
      <c r="AH203" s="7">
        <f t="shared" si="101"/>
        <v>0.8973695327115081</v>
      </c>
      <c r="AI203" s="7">
        <f t="shared" si="101"/>
        <v>0.83504729114697795</v>
      </c>
      <c r="AJ203" s="7">
        <f t="shared" si="101"/>
        <v>1.2983760495901322</v>
      </c>
      <c r="AK203" s="7">
        <f>IFERROR(AC203/'2020'!AC203*100-100,"")</f>
        <v>1.1699992111886388</v>
      </c>
      <c r="AL203" s="7">
        <f>IFERROR(AD203/'2020'!AD203*100-100,"")</f>
        <v>2.3985505335550386</v>
      </c>
      <c r="AM203" s="7">
        <f>IFERROR(AE203/'2020'!AE203*100-100,"")</f>
        <v>3.2999376483922731</v>
      </c>
      <c r="AN203" s="7">
        <f>IFERROR(AF203/'2020'!AF203*100-100,"")</f>
        <v>4.0876693122125118</v>
      </c>
    </row>
    <row r="204" spans="1:40" ht="12" customHeight="1" x14ac:dyDescent="0.2">
      <c r="A204" s="1" t="s">
        <v>31</v>
      </c>
      <c r="B204" s="3" t="s">
        <v>310</v>
      </c>
      <c r="C204" s="7">
        <f>IFERROR('2020'!O204,"")</f>
        <v>103.39579999999999</v>
      </c>
      <c r="D204" s="7">
        <v>103.4773</v>
      </c>
      <c r="E204" s="7">
        <v>103.7453</v>
      </c>
      <c r="F204" s="108">
        <v>104.5772</v>
      </c>
      <c r="G204" s="7">
        <v>104.8004</v>
      </c>
      <c r="H204" s="7">
        <v>104.98220000000001</v>
      </c>
      <c r="I204" s="7">
        <v>105.76300000000001</v>
      </c>
      <c r="J204" s="41">
        <v>106.2227</v>
      </c>
      <c r="K204" s="7">
        <v>106.5746</v>
      </c>
      <c r="L204" s="7">
        <v>107.0099</v>
      </c>
      <c r="M204" s="7">
        <v>107.4632</v>
      </c>
      <c r="N204" s="7">
        <v>109.2218</v>
      </c>
      <c r="O204" s="7">
        <v>109.83839999999999</v>
      </c>
      <c r="P204" s="7">
        <f t="shared" si="94"/>
        <v>7.8823317775004398E-2</v>
      </c>
      <c r="Q204" s="7">
        <f t="shared" si="94"/>
        <v>0.2589940015829626</v>
      </c>
      <c r="R204" s="7">
        <f t="shared" si="94"/>
        <v>0.80186765087188405</v>
      </c>
      <c r="S204" s="7">
        <f t="shared" si="95"/>
        <v>0.21343084343432395</v>
      </c>
      <c r="T204" s="7">
        <f t="shared" si="96"/>
        <v>0.17347262033351285</v>
      </c>
      <c r="U204" s="7">
        <f t="shared" si="97"/>
        <v>0.74374513012682542</v>
      </c>
      <c r="V204" s="7">
        <f t="shared" si="94"/>
        <v>0.43465105944422078</v>
      </c>
      <c r="W204" s="7">
        <f t="shared" si="94"/>
        <v>0.331285120788678</v>
      </c>
      <c r="X204" s="7">
        <f t="shared" si="94"/>
        <v>0.40844629020422474</v>
      </c>
      <c r="Y204" s="7">
        <f t="shared" si="94"/>
        <v>0.42360566639160879</v>
      </c>
      <c r="Z204" s="7">
        <f t="shared" si="94"/>
        <v>1.6364671813234679</v>
      </c>
      <c r="AA204" s="7">
        <f t="shared" si="94"/>
        <v>0.56453931358024079</v>
      </c>
      <c r="AB204" s="7">
        <f t="shared" si="98"/>
        <v>106.13966666666668</v>
      </c>
      <c r="AC204" s="7">
        <f t="shared" si="102"/>
        <v>103.93326666666667</v>
      </c>
      <c r="AD204" s="7">
        <f t="shared" si="103"/>
        <v>105.18186666666668</v>
      </c>
      <c r="AE204" s="7">
        <f t="shared" si="99"/>
        <v>106.6024</v>
      </c>
      <c r="AF204" s="7">
        <f t="shared" si="100"/>
        <v>108.84113333333333</v>
      </c>
      <c r="AG204" s="7">
        <f>IFERROR(AC204/'2020'!AF204*100-100,"")</f>
        <v>0.67261490020229076</v>
      </c>
      <c r="AH204" s="7">
        <f t="shared" si="101"/>
        <v>1.2013477879075083</v>
      </c>
      <c r="AI204" s="7">
        <f t="shared" si="101"/>
        <v>1.3505496511439219</v>
      </c>
      <c r="AJ204" s="7">
        <f t="shared" si="101"/>
        <v>2.100077796872597</v>
      </c>
      <c r="AK204" s="7">
        <f>IFERROR(AC204/'2020'!AC204*100-100,"")</f>
        <v>2.1514739985260007</v>
      </c>
      <c r="AL204" s="7">
        <f>IFERROR(AD204/'2020'!AD204*100-100,"")</f>
        <v>2.4672363303131135</v>
      </c>
      <c r="AM204" s="7">
        <f>IFERROR(AE204/'2020'!AE204*100-100,"")</f>
        <v>3.3410261099862311</v>
      </c>
      <c r="AN204" s="7">
        <f>IFERROR(AF204/'2020'!AF204*100-100,"")</f>
        <v>5.4265092668587869</v>
      </c>
    </row>
    <row r="205" spans="1:40" ht="12" customHeight="1" x14ac:dyDescent="0.2">
      <c r="A205" s="1" t="s">
        <v>33</v>
      </c>
      <c r="B205" s="3" t="s">
        <v>311</v>
      </c>
      <c r="C205" s="7">
        <f>IFERROR('2020'!O205,"")</f>
        <v>99.976939999999999</v>
      </c>
      <c r="D205" s="7">
        <v>101.05289999999999</v>
      </c>
      <c r="E205" s="7">
        <v>101.5758</v>
      </c>
      <c r="F205" s="108">
        <v>102.10039999999999</v>
      </c>
      <c r="G205" s="7">
        <v>102.6084</v>
      </c>
      <c r="H205" s="7">
        <v>102.6272</v>
      </c>
      <c r="I205" s="7">
        <v>102.6272</v>
      </c>
      <c r="J205" s="41">
        <v>102.64149999999999</v>
      </c>
      <c r="K205" s="7">
        <v>102.6568</v>
      </c>
      <c r="L205" s="7">
        <v>102.6647</v>
      </c>
      <c r="M205" s="7">
        <v>102.6789</v>
      </c>
      <c r="N205" s="7">
        <v>102.6789</v>
      </c>
      <c r="O205" s="7">
        <v>102.6875</v>
      </c>
      <c r="P205" s="7">
        <f t="shared" si="94"/>
        <v>1.0762081736048259</v>
      </c>
      <c r="Q205" s="7">
        <f t="shared" si="94"/>
        <v>0.5174517505188021</v>
      </c>
      <c r="R205" s="7">
        <f t="shared" si="94"/>
        <v>0.51646159813655856</v>
      </c>
      <c r="S205" s="7">
        <f t="shared" si="95"/>
        <v>0.49754947091295776</v>
      </c>
      <c r="T205" s="7">
        <f t="shared" si="96"/>
        <v>1.8322086690744754E-2</v>
      </c>
      <c r="U205" s="7">
        <f t="shared" si="97"/>
        <v>0</v>
      </c>
      <c r="V205" s="7">
        <f t="shared" si="94"/>
        <v>1.3933927847588734E-2</v>
      </c>
      <c r="W205" s="7">
        <f t="shared" si="94"/>
        <v>1.4906251370064183E-2</v>
      </c>
      <c r="X205" s="7">
        <f t="shared" si="94"/>
        <v>7.6955447666335886E-3</v>
      </c>
      <c r="Y205" s="7">
        <f t="shared" si="94"/>
        <v>1.383143378394891E-2</v>
      </c>
      <c r="Z205" s="7">
        <f t="shared" si="94"/>
        <v>0</v>
      </c>
      <c r="AA205" s="7">
        <f t="shared" si="94"/>
        <v>8.3756253718973994E-3</v>
      </c>
      <c r="AB205" s="7">
        <f t="shared" si="98"/>
        <v>102.38334999999999</v>
      </c>
      <c r="AC205" s="7">
        <f t="shared" si="102"/>
        <v>101.57636666666666</v>
      </c>
      <c r="AD205" s="7">
        <f t="shared" si="103"/>
        <v>102.62093333333333</v>
      </c>
      <c r="AE205" s="7">
        <f t="shared" si="99"/>
        <v>102.65433333333333</v>
      </c>
      <c r="AF205" s="7">
        <f t="shared" si="100"/>
        <v>102.68176666666666</v>
      </c>
      <c r="AG205" s="7">
        <f>IFERROR(AC205/'2020'!AF205*100-100,"")</f>
        <v>1.5997955795272958</v>
      </c>
      <c r="AH205" s="7">
        <f t="shared" si="101"/>
        <v>1.0283560053831309</v>
      </c>
      <c r="AI205" s="7">
        <f t="shared" si="101"/>
        <v>3.2546965726297117E-2</v>
      </c>
      <c r="AJ205" s="7">
        <f t="shared" si="101"/>
        <v>2.672398957017208E-2</v>
      </c>
      <c r="AK205" s="7">
        <f>IFERROR(AC205/'2020'!AC205*100-100,"")</f>
        <v>0.88892903666217649</v>
      </c>
      <c r="AL205" s="7">
        <f>IFERROR(AD205/'2020'!AD205*100-100,"")</f>
        <v>1.9215139309014972</v>
      </c>
      <c r="AM205" s="7">
        <f>IFERROR(AE205/'2020'!AE205*100-100,"")</f>
        <v>1.9284330095834292</v>
      </c>
      <c r="AN205" s="7">
        <f>IFERROR(AF205/'2020'!AF205*100-100,"")</f>
        <v>2.7054505435620229</v>
      </c>
    </row>
    <row r="206" spans="1:40" ht="12" customHeight="1" x14ac:dyDescent="0.2">
      <c r="A206" s="1" t="s">
        <v>34</v>
      </c>
      <c r="B206" s="3" t="s">
        <v>312</v>
      </c>
      <c r="C206" s="7">
        <f>IFERROR('2020'!O206,"")</f>
        <v>103.8766</v>
      </c>
      <c r="D206" s="7">
        <v>104.06780000000001</v>
      </c>
      <c r="E206" s="7">
        <v>104.172</v>
      </c>
      <c r="F206" s="108">
        <v>104.1893</v>
      </c>
      <c r="G206" s="7">
        <v>104.5127</v>
      </c>
      <c r="H206" s="7">
        <v>104.5552</v>
      </c>
      <c r="I206" s="7">
        <v>104.5853</v>
      </c>
      <c r="J206" s="41">
        <v>104.6392</v>
      </c>
      <c r="K206" s="7">
        <v>104.67310000000001</v>
      </c>
      <c r="L206" s="7">
        <v>104.7516</v>
      </c>
      <c r="M206" s="7">
        <v>104.9628</v>
      </c>
      <c r="N206" s="7">
        <v>104.9662</v>
      </c>
      <c r="O206" s="7">
        <v>105.003</v>
      </c>
      <c r="P206" s="7">
        <f t="shared" si="94"/>
        <v>0.18406455351831141</v>
      </c>
      <c r="Q206" s="7">
        <f t="shared" si="94"/>
        <v>0.1001270325691479</v>
      </c>
      <c r="R206" s="7">
        <f t="shared" si="94"/>
        <v>1.6607149713948388E-2</v>
      </c>
      <c r="S206" s="7">
        <f t="shared" si="95"/>
        <v>0.3103965570360856</v>
      </c>
      <c r="T206" s="7">
        <f t="shared" si="96"/>
        <v>4.066491440752884E-2</v>
      </c>
      <c r="U206" s="7">
        <f t="shared" si="97"/>
        <v>2.8788620747704385E-2</v>
      </c>
      <c r="V206" s="7">
        <f t="shared" si="94"/>
        <v>5.1536879465842844E-2</v>
      </c>
      <c r="W206" s="7">
        <f t="shared" si="94"/>
        <v>3.239703667459537E-2</v>
      </c>
      <c r="X206" s="7">
        <f t="shared" si="94"/>
        <v>7.499539041072012E-2</v>
      </c>
      <c r="Y206" s="7">
        <f t="shared" si="94"/>
        <v>0.20161983205983347</v>
      </c>
      <c r="Z206" s="7">
        <f t="shared" si="94"/>
        <v>3.2392428555709785E-3</v>
      </c>
      <c r="AA206" s="7">
        <f t="shared" si="94"/>
        <v>3.5058904675992153E-2</v>
      </c>
      <c r="AB206" s="7">
        <f t="shared" si="98"/>
        <v>104.58985</v>
      </c>
      <c r="AC206" s="7">
        <f t="shared" si="102"/>
        <v>104.14303333333334</v>
      </c>
      <c r="AD206" s="7">
        <f t="shared" si="103"/>
        <v>104.55106666666667</v>
      </c>
      <c r="AE206" s="7">
        <f t="shared" si="99"/>
        <v>104.68796666666667</v>
      </c>
      <c r="AF206" s="7">
        <f t="shared" si="100"/>
        <v>104.97733333333333</v>
      </c>
      <c r="AG206" s="7">
        <f>IFERROR(AC206/'2020'!AF206*100-100,"")</f>
        <v>0.29742929914550587</v>
      </c>
      <c r="AH206" s="7">
        <f t="shared" si="101"/>
        <v>0.39180089178631761</v>
      </c>
      <c r="AI206" s="7">
        <f t="shared" si="101"/>
        <v>0.13094079703314776</v>
      </c>
      <c r="AJ206" s="7">
        <f t="shared" si="101"/>
        <v>0.27640871809843759</v>
      </c>
      <c r="AK206" s="7">
        <f>IFERROR(AC206/'2020'!AC206*100-100,"")</f>
        <v>0.6151082905603289</v>
      </c>
      <c r="AL206" s="7">
        <f>IFERROR(AD206/'2020'!AD206*100-100,"")</f>
        <v>0.93769892070332617</v>
      </c>
      <c r="AM206" s="7">
        <f>IFERROR(AE206/'2020'!AE206*100-100,"")</f>
        <v>0.92718428350013937</v>
      </c>
      <c r="AN206" s="7">
        <f>IFERROR(AF206/'2020'!AF206*100-100,"")</f>
        <v>1.1009217900588908</v>
      </c>
    </row>
    <row r="207" spans="1:40" ht="12" customHeight="1" x14ac:dyDescent="0.2">
      <c r="A207" s="1" t="s">
        <v>36</v>
      </c>
      <c r="B207" s="3" t="s">
        <v>313</v>
      </c>
      <c r="C207" s="7">
        <f>IFERROR('2020'!O207,"")</f>
        <v>104.02030000000001</v>
      </c>
      <c r="D207" s="7">
        <v>104.45610000000001</v>
      </c>
      <c r="E207" s="7">
        <v>104.8955</v>
      </c>
      <c r="F207" s="108">
        <v>104.9396</v>
      </c>
      <c r="G207" s="7">
        <v>105.1554</v>
      </c>
      <c r="H207" s="7">
        <v>105.1695</v>
      </c>
      <c r="I207" s="7">
        <v>105.2242</v>
      </c>
      <c r="J207" s="41">
        <v>105.2743</v>
      </c>
      <c r="K207" s="7">
        <v>105.3385</v>
      </c>
      <c r="L207" s="7">
        <v>105.959</v>
      </c>
      <c r="M207" s="7">
        <v>106.033</v>
      </c>
      <c r="N207" s="7">
        <v>106.3771</v>
      </c>
      <c r="O207" s="7">
        <v>106.4328</v>
      </c>
      <c r="P207" s="7">
        <f t="shared" si="94"/>
        <v>0.41895668441640055</v>
      </c>
      <c r="Q207" s="7">
        <f t="shared" si="94"/>
        <v>0.4206551843310109</v>
      </c>
      <c r="R207" s="7">
        <f t="shared" si="94"/>
        <v>4.2041841642401323E-2</v>
      </c>
      <c r="S207" s="7">
        <f t="shared" si="95"/>
        <v>0.20564210269526484</v>
      </c>
      <c r="T207" s="7">
        <f t="shared" si="96"/>
        <v>1.3408726513318925E-2</v>
      </c>
      <c r="U207" s="7">
        <f t="shared" si="97"/>
        <v>5.2011277033741976E-2</v>
      </c>
      <c r="V207" s="7">
        <f t="shared" si="94"/>
        <v>4.7612621431184721E-2</v>
      </c>
      <c r="W207" s="7">
        <f t="shared" si="94"/>
        <v>6.098354489176927E-2</v>
      </c>
      <c r="X207" s="7">
        <f t="shared" si="94"/>
        <v>0.58905338503967641</v>
      </c>
      <c r="Y207" s="7">
        <f t="shared" si="94"/>
        <v>6.9838333695116717E-2</v>
      </c>
      <c r="Z207" s="7">
        <f t="shared" si="94"/>
        <v>0.32452161119651635</v>
      </c>
      <c r="AA207" s="7">
        <f t="shared" si="94"/>
        <v>5.2360893462960689E-2</v>
      </c>
      <c r="AB207" s="7">
        <f t="shared" si="98"/>
        <v>105.43791666666665</v>
      </c>
      <c r="AC207" s="7">
        <f t="shared" si="102"/>
        <v>104.76373333333333</v>
      </c>
      <c r="AD207" s="7">
        <f t="shared" si="103"/>
        <v>105.18303333333334</v>
      </c>
      <c r="AE207" s="7">
        <f t="shared" si="99"/>
        <v>105.52393333333333</v>
      </c>
      <c r="AF207" s="7">
        <f t="shared" si="100"/>
        <v>106.28096666666666</v>
      </c>
      <c r="AG207" s="7">
        <f>IFERROR(AC207/'2020'!AF207*100-100,"")</f>
        <v>0.77214853005776263</v>
      </c>
      <c r="AH207" s="7">
        <f t="shared" si="101"/>
        <v>0.40023392318970252</v>
      </c>
      <c r="AI207" s="7">
        <f t="shared" si="101"/>
        <v>0.3241017008129603</v>
      </c>
      <c r="AJ207" s="7">
        <f t="shared" si="101"/>
        <v>0.71740439293708391</v>
      </c>
      <c r="AK207" s="7">
        <f>IFERROR(AC207/'2020'!AC207*100-100,"")</f>
        <v>1.6543667969614972</v>
      </c>
      <c r="AL207" s="7">
        <f>IFERROR(AD207/'2020'!AD207*100-100,"")</f>
        <v>1.7964684218744225</v>
      </c>
      <c r="AM207" s="7">
        <f>IFERROR(AE207/'2020'!AE207*100-100,"")</f>
        <v>1.63301498754997</v>
      </c>
      <c r="AN207" s="7">
        <f>IFERROR(AF207/'2020'!AF207*100-100,"")</f>
        <v>2.2315740197445848</v>
      </c>
    </row>
    <row r="208" spans="1:40" ht="12" customHeight="1" x14ac:dyDescent="0.2">
      <c r="A208" s="1" t="s">
        <v>38</v>
      </c>
      <c r="B208" s="3" t="s">
        <v>70</v>
      </c>
      <c r="C208" s="7">
        <f>IFERROR('2020'!O208,"")</f>
        <v>110.5363</v>
      </c>
      <c r="D208" s="7">
        <v>111.2728</v>
      </c>
      <c r="E208" s="7">
        <v>111.2791</v>
      </c>
      <c r="F208" s="108">
        <v>111.2859</v>
      </c>
      <c r="G208" s="7">
        <v>111.4213</v>
      </c>
      <c r="H208" s="7">
        <v>111.9699</v>
      </c>
      <c r="I208" s="7">
        <v>111.9906</v>
      </c>
      <c r="J208" s="41">
        <v>112.0086</v>
      </c>
      <c r="K208" s="7">
        <v>112.0086</v>
      </c>
      <c r="L208" s="7">
        <v>112.0086</v>
      </c>
      <c r="M208" s="7">
        <v>113.0078</v>
      </c>
      <c r="N208" s="7">
        <v>113.0078</v>
      </c>
      <c r="O208" s="7">
        <v>113.0078</v>
      </c>
      <c r="P208" s="7">
        <f t="shared" si="94"/>
        <v>0.66629695403230471</v>
      </c>
      <c r="Q208" s="7">
        <f t="shared" si="94"/>
        <v>5.6617610053848466E-3</v>
      </c>
      <c r="R208" s="7">
        <f t="shared" si="94"/>
        <v>6.1107611402348994E-3</v>
      </c>
      <c r="S208" s="7">
        <f t="shared" si="95"/>
        <v>0.12166860312044037</v>
      </c>
      <c r="T208" s="7">
        <f t="shared" si="96"/>
        <v>0.49236546333600018</v>
      </c>
      <c r="U208" s="7">
        <f t="shared" si="97"/>
        <v>1.8487111268299827E-2</v>
      </c>
      <c r="V208" s="7">
        <f t="shared" si="94"/>
        <v>1.6072777536678018E-2</v>
      </c>
      <c r="W208" s="7">
        <f t="shared" si="94"/>
        <v>0</v>
      </c>
      <c r="X208" s="7">
        <f t="shared" si="94"/>
        <v>0</v>
      </c>
      <c r="Y208" s="7">
        <f t="shared" si="94"/>
        <v>0.89207435857603912</v>
      </c>
      <c r="Z208" s="7">
        <f t="shared" si="94"/>
        <v>0</v>
      </c>
      <c r="AA208" s="7">
        <f t="shared" si="94"/>
        <v>0</v>
      </c>
      <c r="AB208" s="7">
        <f t="shared" si="98"/>
        <v>112.02240000000002</v>
      </c>
      <c r="AC208" s="7">
        <f t="shared" si="102"/>
        <v>111.27926666666667</v>
      </c>
      <c r="AD208" s="7">
        <f t="shared" si="103"/>
        <v>111.79393333333333</v>
      </c>
      <c r="AE208" s="7">
        <f t="shared" si="99"/>
        <v>112.0086</v>
      </c>
      <c r="AF208" s="7">
        <f t="shared" si="100"/>
        <v>113.00780000000002</v>
      </c>
      <c r="AG208" s="7">
        <f>IFERROR(AC208/'2020'!AF208*100-100,"")</f>
        <v>0.71573081232611457</v>
      </c>
      <c r="AH208" s="7">
        <f t="shared" si="101"/>
        <v>0.46250005242065129</v>
      </c>
      <c r="AI208" s="7">
        <f t="shared" si="101"/>
        <v>0.19201996053452319</v>
      </c>
      <c r="AJ208" s="7">
        <f t="shared" si="101"/>
        <v>0.89207435857605333</v>
      </c>
      <c r="AK208" s="7">
        <f>IFERROR(AC208/'2020'!AC208*100-100,"")</f>
        <v>0.92876634571214822</v>
      </c>
      <c r="AL208" s="7">
        <f>IFERROR(AD208/'2020'!AD208*100-100,"")</f>
        <v>1.2991704434419944</v>
      </c>
      <c r="AM208" s="7">
        <f>IFERROR(AE208/'2020'!AE208*100-100,"")</f>
        <v>1.4396073139586463</v>
      </c>
      <c r="AN208" s="7">
        <f>IFERROR(AF208/'2020'!AF208*100-100,"")</f>
        <v>2.2801776595687215</v>
      </c>
    </row>
    <row r="209" spans="1:40" s="46" customFormat="1" x14ac:dyDescent="0.2">
      <c r="A209" s="46" t="s">
        <v>40</v>
      </c>
      <c r="B209" s="54" t="s">
        <v>48</v>
      </c>
      <c r="C209" s="20">
        <f>IFERROR('2020'!O209,"")</f>
        <v>117.8342</v>
      </c>
      <c r="D209" s="109">
        <v>119.2333</v>
      </c>
      <c r="E209" s="109">
        <v>118.37690000000001</v>
      </c>
      <c r="F209" s="110">
        <v>122.16930000000001</v>
      </c>
      <c r="G209" s="20">
        <v>122.2971</v>
      </c>
      <c r="H209" s="109">
        <v>124.0959</v>
      </c>
      <c r="I209" s="109">
        <v>124.0796</v>
      </c>
      <c r="J209" s="199">
        <v>123.2243</v>
      </c>
      <c r="K209" s="109">
        <v>127.6264</v>
      </c>
      <c r="L209" s="109">
        <v>130.93950000000001</v>
      </c>
      <c r="M209" s="109">
        <v>134.0385</v>
      </c>
      <c r="N209" s="109">
        <v>137.68729999999999</v>
      </c>
      <c r="O209" s="109">
        <v>138.78749999999999</v>
      </c>
      <c r="P209" s="109">
        <f t="shared" si="94"/>
        <v>1.1873462882592776</v>
      </c>
      <c r="Q209" s="109">
        <f t="shared" si="94"/>
        <v>-0.7182557221849919</v>
      </c>
      <c r="R209" s="109">
        <f t="shared" si="94"/>
        <v>3.2036655800244773</v>
      </c>
      <c r="S209" s="109">
        <f t="shared" si="95"/>
        <v>0.10460893203119781</v>
      </c>
      <c r="T209" s="109">
        <f t="shared" si="96"/>
        <v>1.4708443618041542</v>
      </c>
      <c r="U209" s="109">
        <f t="shared" si="97"/>
        <v>-1.3135002848613908E-2</v>
      </c>
      <c r="V209" s="109">
        <f t="shared" ref="V209:AA210" si="104">J209/I209*100-100</f>
        <v>-0.68931556839318375</v>
      </c>
      <c r="W209" s="109">
        <f t="shared" si="104"/>
        <v>3.5724284901598224</v>
      </c>
      <c r="X209" s="109">
        <f t="shared" si="104"/>
        <v>2.5959362639704722</v>
      </c>
      <c r="Y209" s="109">
        <f t="shared" si="104"/>
        <v>2.3667418922479442</v>
      </c>
      <c r="Z209" s="109">
        <f t="shared" si="104"/>
        <v>2.7222029491526598</v>
      </c>
      <c r="AA209" s="109">
        <f t="shared" si="104"/>
        <v>0.79905699363702354</v>
      </c>
      <c r="AB209" s="109">
        <f>(AB188/AB189)*100</f>
        <v>126.88965271827929</v>
      </c>
      <c r="AC209" s="109">
        <f t="shared" ref="AC209:AF209" si="105">(AC188/AC189)*100</f>
        <v>119.92827355091084</v>
      </c>
      <c r="AD209" s="109">
        <f t="shared" si="105"/>
        <v>123.48951853636849</v>
      </c>
      <c r="AE209" s="109">
        <f t="shared" si="105"/>
        <v>127.26153963373696</v>
      </c>
      <c r="AF209" s="109">
        <f t="shared" si="105"/>
        <v>136.84378727159225</v>
      </c>
      <c r="AG209" s="109">
        <f>IFERROR(AC209/'2020'!AF209*100-100,"")</f>
        <v>3.9000701316771966</v>
      </c>
      <c r="AH209" s="109">
        <f t="shared" si="101"/>
        <v>2.9694790727941722</v>
      </c>
      <c r="AI209" s="109">
        <f t="shared" si="101"/>
        <v>3.0545273332307659</v>
      </c>
      <c r="AJ209" s="109">
        <f t="shared" si="101"/>
        <v>7.5295707292504233</v>
      </c>
      <c r="AK209" s="109">
        <f>IFERROR(AC209/'2020'!AC209*100-100,"")</f>
        <v>11.599392723563412</v>
      </c>
      <c r="AL209" s="109">
        <f>IFERROR(AD209/'2020'!AD209*100-100,"")</f>
        <v>22.727343188654487</v>
      </c>
      <c r="AM209" s="109">
        <f>IFERROR(AE209/'2020'!AE209*100-100,"")</f>
        <v>19.036942998712931</v>
      </c>
      <c r="AN209" s="109">
        <f>IFERROR(AF209/'2020'!AF209*100-100,"")</f>
        <v>18.554855111518151</v>
      </c>
    </row>
    <row r="210" spans="1:40" s="46" customFormat="1" x14ac:dyDescent="0.2">
      <c r="A210" s="54" t="s">
        <v>41</v>
      </c>
      <c r="B210" s="46" t="s">
        <v>72</v>
      </c>
      <c r="C210" s="20">
        <f>IFERROR('2020'!O210,"")</f>
        <v>119.4846</v>
      </c>
      <c r="D210" s="109">
        <v>121.236</v>
      </c>
      <c r="E210" s="109">
        <v>120.3729</v>
      </c>
      <c r="F210" s="110">
        <v>123.97920000000001</v>
      </c>
      <c r="G210" s="20">
        <v>123.8549</v>
      </c>
      <c r="H210" s="109">
        <v>125.3233</v>
      </c>
      <c r="I210" s="109">
        <v>124.28919999999999</v>
      </c>
      <c r="J210" s="199">
        <v>123.4958</v>
      </c>
      <c r="K210" s="109">
        <v>127.5924</v>
      </c>
      <c r="L210" s="109">
        <v>130.65129999999999</v>
      </c>
      <c r="M210" s="109">
        <v>133.5532</v>
      </c>
      <c r="N210" s="109">
        <v>137.37389999999999</v>
      </c>
      <c r="O210" s="109">
        <v>138.1908</v>
      </c>
      <c r="P210" s="109">
        <f t="shared" ref="P210:R210" si="106">D210/C210*100-100</f>
        <v>1.4657955920679484</v>
      </c>
      <c r="Q210" s="109">
        <f t="shared" si="106"/>
        <v>-0.71191725230129066</v>
      </c>
      <c r="R210" s="109">
        <f t="shared" si="106"/>
        <v>2.9959401160892583</v>
      </c>
      <c r="S210" s="109">
        <f t="shared" si="95"/>
        <v>-0.10025875308116383</v>
      </c>
      <c r="T210" s="109">
        <f t="shared" si="96"/>
        <v>1.1855808692268255</v>
      </c>
      <c r="U210" s="109">
        <f t="shared" si="97"/>
        <v>-0.82514584279221026</v>
      </c>
      <c r="V210" s="109">
        <f t="shared" si="104"/>
        <v>-0.63834991294497456</v>
      </c>
      <c r="W210" s="109">
        <f t="shared" si="104"/>
        <v>3.3171978318290911</v>
      </c>
      <c r="X210" s="109">
        <f t="shared" si="104"/>
        <v>2.3973998451318295</v>
      </c>
      <c r="Y210" s="109">
        <f t="shared" si="104"/>
        <v>2.2211030429854191</v>
      </c>
      <c r="Z210" s="109">
        <f t="shared" si="104"/>
        <v>2.860807528385692</v>
      </c>
      <c r="AA210" s="109">
        <f t="shared" si="104"/>
        <v>0.5946544430929066</v>
      </c>
      <c r="AB210" s="109">
        <f>(AB188/AB202)*100</f>
        <v>127.5405118316657</v>
      </c>
      <c r="AC210" s="109">
        <f t="shared" ref="AC210:AF210" si="107">(AC188/AC202)*100</f>
        <v>121.86579242360661</v>
      </c>
      <c r="AD210" s="109">
        <f t="shared" si="107"/>
        <v>124.48943978592393</v>
      </c>
      <c r="AE210" s="109">
        <f t="shared" si="107"/>
        <v>127.25005596862884</v>
      </c>
      <c r="AF210" s="109">
        <f t="shared" si="107"/>
        <v>136.37866439741296</v>
      </c>
      <c r="AG210" s="109">
        <f>IFERROR(AC210/'2020'!AF210*100-100,"")</f>
        <v>4.4747069458002073</v>
      </c>
      <c r="AH210" s="109">
        <f t="shared" si="101"/>
        <v>2.1528989473908382</v>
      </c>
      <c r="AI210" s="109">
        <f t="shared" si="101"/>
        <v>2.2175504905895167</v>
      </c>
      <c r="AJ210" s="109">
        <f t="shared" si="101"/>
        <v>7.1737559243467928</v>
      </c>
      <c r="AK210" s="109">
        <f>IFERROR(AC210/'2020'!AC210*100-100,"")</f>
        <v>12.4004748061529</v>
      </c>
      <c r="AL210" s="109">
        <f>IFERROR(AD210/'2020'!AD210*100-100,"")</f>
        <v>22.927007477047525</v>
      </c>
      <c r="AM210" s="109">
        <f>IFERROR(AE210/'2020'!AE210*100-100,"")</f>
        <v>18.600934717547631</v>
      </c>
      <c r="AN210" s="109">
        <f>IFERROR(AF210/'2020'!AF210*100-100,"")</f>
        <v>16.916492423507634</v>
      </c>
    </row>
    <row r="211" spans="1:40" s="46" customFormat="1" ht="12" hidden="1" customHeight="1" x14ac:dyDescent="0.2">
      <c r="B211" s="22" t="s">
        <v>278</v>
      </c>
      <c r="C211" s="37"/>
      <c r="D211" s="28"/>
      <c r="E211" s="28"/>
      <c r="F211" s="28"/>
      <c r="G211" s="7">
        <v>103.28700000000001</v>
      </c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</row>
    <row r="212" spans="1:40" ht="12" hidden="1" customHeight="1" x14ac:dyDescent="0.2">
      <c r="A212" s="1" t="s">
        <v>14</v>
      </c>
      <c r="B212" s="1" t="s">
        <v>15</v>
      </c>
      <c r="C212" s="14">
        <v>111.2589</v>
      </c>
      <c r="D212" s="7">
        <v>115.74753570556641</v>
      </c>
      <c r="E212" s="7">
        <v>112.5373</v>
      </c>
      <c r="F212" s="108">
        <v>110.07210000000001</v>
      </c>
      <c r="G212" s="7">
        <v>110.5727</v>
      </c>
      <c r="H212" s="7">
        <v>103.2559</v>
      </c>
      <c r="I212" s="7">
        <v>106.3801</v>
      </c>
      <c r="J212" s="7"/>
      <c r="K212" s="7"/>
      <c r="L212" s="7"/>
      <c r="M212" s="7"/>
      <c r="N212" s="7"/>
      <c r="O212" s="7"/>
      <c r="P212" s="7">
        <v>4.0344059716269074</v>
      </c>
      <c r="Q212" s="7">
        <v>-2.7734808227213263</v>
      </c>
      <c r="R212" s="7">
        <v>-2.1905625956904919</v>
      </c>
      <c r="S212" s="7">
        <v>-2.8268743850621636</v>
      </c>
      <c r="T212" s="7">
        <v>-3.4635215803965012</v>
      </c>
      <c r="U212" s="7">
        <v>3.0256866677836345</v>
      </c>
      <c r="V212" s="7"/>
      <c r="W212" s="7"/>
      <c r="X212" s="7"/>
      <c r="Y212" s="7"/>
      <c r="Z212" s="7"/>
      <c r="AA212" s="7"/>
      <c r="AB212" s="7">
        <f t="shared" ref="AB212:AB232" si="108">AVERAGE(D212:O212)</f>
        <v>109.76093928426108</v>
      </c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ht="12" hidden="1" customHeight="1" x14ac:dyDescent="0.2">
      <c r="A213" s="1" t="s">
        <v>315</v>
      </c>
      <c r="B213" s="1" t="s">
        <v>21</v>
      </c>
      <c r="C213" s="14">
        <v>104.0466</v>
      </c>
      <c r="D213" s="7">
        <v>104.66844177246094</v>
      </c>
      <c r="E213" s="7">
        <v>105.0545</v>
      </c>
      <c r="F213" s="108">
        <v>104.9787</v>
      </c>
      <c r="G213" s="109">
        <v>102.12390000000001</v>
      </c>
      <c r="H213" s="7">
        <v>104.89230000000001</v>
      </c>
      <c r="I213" s="7">
        <v>105.23690000000001</v>
      </c>
      <c r="J213" s="7"/>
      <c r="K213" s="7"/>
      <c r="L213" s="7"/>
      <c r="M213" s="7"/>
      <c r="N213" s="7"/>
      <c r="O213" s="7"/>
      <c r="P213" s="7">
        <v>0.59833378582042573</v>
      </c>
      <c r="Q213" s="7">
        <v>0.36883918495540441</v>
      </c>
      <c r="R213" s="7">
        <v>-7.2153025334470183E-2</v>
      </c>
      <c r="S213" s="7">
        <v>-0.23118975563614258</v>
      </c>
      <c r="T213" s="7">
        <v>0.14923235563703183</v>
      </c>
      <c r="U213" s="7">
        <v>0.32852745149071932</v>
      </c>
      <c r="V213" s="7"/>
      <c r="W213" s="7"/>
      <c r="X213" s="7"/>
      <c r="Y213" s="7"/>
      <c r="Z213" s="7"/>
      <c r="AA213" s="7"/>
      <c r="AB213" s="7">
        <f t="shared" si="108"/>
        <v>104.49245696207682</v>
      </c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s="46" customFormat="1" ht="12" hidden="1" customHeight="1" x14ac:dyDescent="0.2">
      <c r="A214" s="46" t="s">
        <v>16</v>
      </c>
      <c r="B214" s="54" t="s">
        <v>23</v>
      </c>
      <c r="C214" s="26">
        <v>104.0975</v>
      </c>
      <c r="D214" s="109">
        <v>104.88311767578125</v>
      </c>
      <c r="E214" s="109">
        <v>105.3105</v>
      </c>
      <c r="F214" s="110">
        <v>105.2046</v>
      </c>
      <c r="G214" s="109">
        <v>102.57340000000001</v>
      </c>
      <c r="H214" s="109">
        <v>105.0587</v>
      </c>
      <c r="I214" s="109">
        <v>105.45820000000001</v>
      </c>
      <c r="J214" s="109"/>
      <c r="K214" s="109"/>
      <c r="L214" s="109"/>
      <c r="M214" s="109"/>
      <c r="N214" s="109"/>
      <c r="O214" s="109"/>
      <c r="P214" s="109">
        <v>0.75469408562285678</v>
      </c>
      <c r="Q214" s="109">
        <v>0.4074843823196555</v>
      </c>
      <c r="R214" s="109">
        <v>-0.10055977324198957</v>
      </c>
      <c r="S214" s="109">
        <v>-0.33239991407219699</v>
      </c>
      <c r="T214" s="109">
        <v>0.1943638303980082</v>
      </c>
      <c r="U214" s="109">
        <v>0.3802636050132005</v>
      </c>
      <c r="V214" s="109"/>
      <c r="W214" s="109"/>
      <c r="X214" s="109"/>
      <c r="Y214" s="109"/>
      <c r="Z214" s="109"/>
      <c r="AA214" s="109"/>
      <c r="AB214" s="109">
        <f t="shared" si="108"/>
        <v>104.74808627929688</v>
      </c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</row>
    <row r="215" spans="1:40" ht="12" hidden="1" customHeight="1" x14ac:dyDescent="0.2">
      <c r="A215" s="1" t="s">
        <v>18</v>
      </c>
      <c r="B215" s="1" t="s">
        <v>301</v>
      </c>
      <c r="C215" s="26">
        <v>103.9952</v>
      </c>
      <c r="D215" s="7">
        <v>105.29753112792969</v>
      </c>
      <c r="E215" s="7">
        <v>105.80880000000001</v>
      </c>
      <c r="F215" s="108">
        <v>105.5219</v>
      </c>
      <c r="H215" s="7">
        <v>104.9847</v>
      </c>
      <c r="I215" s="7">
        <v>105.6614</v>
      </c>
      <c r="J215" s="7"/>
      <c r="K215" s="7"/>
      <c r="L215" s="7"/>
      <c r="M215" s="7"/>
      <c r="N215" s="7"/>
      <c r="O215" s="7"/>
      <c r="P215" s="7">
        <v>1.252299267590899</v>
      </c>
      <c r="Q215" s="7">
        <v>0.48554687521510731</v>
      </c>
      <c r="R215" s="7">
        <v>-0.27114946960933572</v>
      </c>
      <c r="S215" s="7">
        <v>-0.68355478815297999</v>
      </c>
      <c r="T215" s="7">
        <v>0.17566693320458165</v>
      </c>
      <c r="U215" s="7">
        <v>0.64457011354987603</v>
      </c>
      <c r="V215" s="7"/>
      <c r="W215" s="7"/>
      <c r="X215" s="7"/>
      <c r="Y215" s="7"/>
      <c r="Z215" s="7"/>
      <c r="AA215" s="7"/>
      <c r="AB215" s="7">
        <f t="shared" si="108"/>
        <v>105.45486622558595</v>
      </c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ht="12" hidden="1" customHeight="1" x14ac:dyDescent="0.2">
      <c r="A216" s="1" t="s">
        <v>56</v>
      </c>
      <c r="B216" s="1" t="s">
        <v>302</v>
      </c>
      <c r="C216" s="26">
        <v>106.907</v>
      </c>
      <c r="D216" s="7">
        <v>106.61721801757813</v>
      </c>
      <c r="E216" s="7">
        <v>107.36069999999999</v>
      </c>
      <c r="F216" s="108">
        <v>107.625</v>
      </c>
      <c r="H216" s="7">
        <v>108.9554</v>
      </c>
      <c r="I216" s="7">
        <v>108.4973</v>
      </c>
      <c r="J216" s="7"/>
      <c r="K216" s="7"/>
      <c r="L216" s="7"/>
      <c r="M216" s="7"/>
      <c r="N216" s="7"/>
      <c r="O216" s="7"/>
      <c r="P216" s="7">
        <v>-0.27105987673573434</v>
      </c>
      <c r="Q216" s="7">
        <v>0.69733763105626179</v>
      </c>
      <c r="R216" s="7">
        <v>0.24617946790585918</v>
      </c>
      <c r="S216" s="7">
        <v>9.8490127758415369E-2</v>
      </c>
      <c r="T216" s="7">
        <v>1.1365345165272789</v>
      </c>
      <c r="U216" s="7">
        <v>-0.42044726557839418</v>
      </c>
      <c r="V216" s="7"/>
      <c r="W216" s="7"/>
      <c r="X216" s="7"/>
      <c r="Y216" s="7"/>
      <c r="Z216" s="7"/>
      <c r="AA216" s="7"/>
      <c r="AB216" s="7">
        <f t="shared" si="108"/>
        <v>107.81112360351563</v>
      </c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ht="12" hidden="1" customHeight="1" x14ac:dyDescent="0.2">
      <c r="A217" s="1" t="s">
        <v>58</v>
      </c>
      <c r="B217" s="1" t="s">
        <v>303</v>
      </c>
      <c r="C217" s="26">
        <v>103.08329999999999</v>
      </c>
      <c r="D217" s="7">
        <v>103.20250701904297</v>
      </c>
      <c r="E217" s="7">
        <v>103.3065</v>
      </c>
      <c r="F217" s="108">
        <v>103.42700000000001</v>
      </c>
      <c r="G217" s="96">
        <f t="shared" ref="D217:AA237" si="109">G10</f>
        <v>107.1812</v>
      </c>
      <c r="H217" s="7">
        <v>103.5497</v>
      </c>
      <c r="I217" s="7">
        <v>103.51600000000001</v>
      </c>
      <c r="J217" s="7"/>
      <c r="K217" s="7"/>
      <c r="L217" s="7"/>
      <c r="M217" s="7"/>
      <c r="N217" s="7"/>
      <c r="O217" s="7"/>
      <c r="P217" s="7">
        <v>0.11564144632833311</v>
      </c>
      <c r="Q217" s="7">
        <v>0.1007659445112532</v>
      </c>
      <c r="R217" s="7">
        <v>0.11664319282911233</v>
      </c>
      <c r="S217" s="7">
        <v>0.14038887331159991</v>
      </c>
      <c r="T217" s="7">
        <v>-2.1723976124861447E-2</v>
      </c>
      <c r="U217" s="7">
        <v>-3.2544758700407697E-2</v>
      </c>
      <c r="V217" s="7"/>
      <c r="W217" s="7"/>
      <c r="X217" s="7"/>
      <c r="Y217" s="7"/>
      <c r="Z217" s="7"/>
      <c r="AA217" s="7"/>
      <c r="AB217" s="7">
        <f t="shared" si="108"/>
        <v>104.03048450317381</v>
      </c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ht="12" hidden="1" customHeight="1" x14ac:dyDescent="0.2">
      <c r="A218" s="1" t="s">
        <v>20</v>
      </c>
      <c r="B218" s="1" t="s">
        <v>304</v>
      </c>
      <c r="C218" s="26">
        <v>106.80029999999999</v>
      </c>
      <c r="D218" s="7">
        <v>107.28877258300781</v>
      </c>
      <c r="E218" s="7">
        <v>107.7565</v>
      </c>
      <c r="F218" s="108">
        <v>107.8952</v>
      </c>
      <c r="G218" s="96">
        <f t="shared" ref="D218:AA238" si="110">G37</f>
        <v>105.94070000000001</v>
      </c>
      <c r="H218" s="7">
        <v>108.3412</v>
      </c>
      <c r="I218" s="7">
        <v>108.25409999999999</v>
      </c>
      <c r="J218" s="7"/>
      <c r="K218" s="7"/>
      <c r="L218" s="7"/>
      <c r="M218" s="7"/>
      <c r="N218" s="7"/>
      <c r="O218" s="7"/>
      <c r="P218" s="7">
        <v>0.45737004765700068</v>
      </c>
      <c r="Q218" s="7">
        <v>0.43595187616702014</v>
      </c>
      <c r="R218" s="7">
        <v>0.12871613313350011</v>
      </c>
      <c r="S218" s="7">
        <v>7.1828959953733409E-2</v>
      </c>
      <c r="T218" s="7">
        <v>0.34128997422496365</v>
      </c>
      <c r="U218" s="7">
        <v>-8.0394162147000972E-2</v>
      </c>
      <c r="V218" s="7"/>
      <c r="W218" s="7"/>
      <c r="X218" s="7"/>
      <c r="Y218" s="7"/>
      <c r="Z218" s="7"/>
      <c r="AA218" s="7"/>
      <c r="AB218" s="7">
        <f t="shared" si="108"/>
        <v>107.57941209716796</v>
      </c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ht="12" hidden="1" customHeight="1" x14ac:dyDescent="0.2">
      <c r="A219" s="1" t="s">
        <v>22</v>
      </c>
      <c r="B219" s="1" t="s">
        <v>32</v>
      </c>
      <c r="C219" s="26">
        <v>105.91840000000001</v>
      </c>
      <c r="D219" s="7">
        <v>106.22998809814453</v>
      </c>
      <c r="E219" s="7">
        <v>106.55759999999999</v>
      </c>
      <c r="F219" s="108">
        <v>106.81010000000001</v>
      </c>
      <c r="G219" s="96">
        <f t="shared" ref="D219:AA239" si="111">G62</f>
        <v>107.4615</v>
      </c>
      <c r="H219" s="7">
        <v>106.82470000000001</v>
      </c>
      <c r="I219" s="7">
        <v>107.318</v>
      </c>
      <c r="J219" s="7"/>
      <c r="K219" s="7"/>
      <c r="L219" s="7"/>
      <c r="M219" s="7"/>
      <c r="N219" s="7"/>
      <c r="O219" s="7"/>
      <c r="P219" s="7">
        <v>0.29417749715302138</v>
      </c>
      <c r="Q219" s="7">
        <v>0.30839869957698379</v>
      </c>
      <c r="R219" s="7">
        <v>0.23696104266613732</v>
      </c>
      <c r="S219" s="7">
        <v>0</v>
      </c>
      <c r="T219" s="7">
        <v>1.3669119306134438E-2</v>
      </c>
      <c r="U219" s="7">
        <v>0.46178458727241056</v>
      </c>
      <c r="V219" s="7"/>
      <c r="W219" s="7"/>
      <c r="X219" s="7"/>
      <c r="Y219" s="7"/>
      <c r="Z219" s="7"/>
      <c r="AA219" s="7"/>
      <c r="AB219" s="7">
        <f t="shared" si="108"/>
        <v>106.86698134969076</v>
      </c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ht="12" hidden="1" customHeight="1" x14ac:dyDescent="0.2">
      <c r="A220" s="1" t="s">
        <v>24</v>
      </c>
      <c r="B220" s="1" t="s">
        <v>43</v>
      </c>
      <c r="C220" s="26">
        <v>102.886</v>
      </c>
      <c r="D220" s="7">
        <v>102.90470123291016</v>
      </c>
      <c r="E220" s="7">
        <v>103.2346</v>
      </c>
      <c r="F220" s="108">
        <v>103.1713</v>
      </c>
      <c r="G220" s="96">
        <f t="shared" ref="D220:AA240" si="112">G90</f>
        <v>107.2762</v>
      </c>
      <c r="H220" s="7">
        <v>103.2264</v>
      </c>
      <c r="I220" s="7">
        <v>103.479</v>
      </c>
      <c r="J220" s="7"/>
      <c r="K220" s="7"/>
      <c r="L220" s="7"/>
      <c r="M220" s="7"/>
      <c r="N220" s="7"/>
      <c r="O220" s="7"/>
      <c r="P220" s="7">
        <v>1.8176654656766295E-2</v>
      </c>
      <c r="Q220" s="7">
        <v>0.32058668179130628</v>
      </c>
      <c r="R220" s="7">
        <v>-6.1316651587741064E-2</v>
      </c>
      <c r="S220" s="7">
        <v>4.1581331242315493E-2</v>
      </c>
      <c r="T220" s="7">
        <v>1.182007902012793E-2</v>
      </c>
      <c r="U220" s="7">
        <v>0.24470484294715406</v>
      </c>
      <c r="V220" s="7"/>
      <c r="W220" s="7"/>
      <c r="X220" s="7"/>
      <c r="Y220" s="7"/>
      <c r="Z220" s="7"/>
      <c r="AA220" s="7"/>
      <c r="AB220" s="7">
        <f t="shared" si="108"/>
        <v>103.88203353881836</v>
      </c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ht="12" hidden="1" customHeight="1" x14ac:dyDescent="0.2">
      <c r="A221" s="1" t="s">
        <v>26</v>
      </c>
      <c r="B221" s="1" t="s">
        <v>305</v>
      </c>
      <c r="C221" s="26">
        <v>106.0855</v>
      </c>
      <c r="D221" s="7">
        <v>106.08550262451172</v>
      </c>
      <c r="E221" s="7">
        <v>106.0855</v>
      </c>
      <c r="F221" s="108">
        <v>106.06610000000001</v>
      </c>
      <c r="G221" s="96">
        <f t="shared" ref="D221:AA241" si="113">G116</f>
        <v>106.5771</v>
      </c>
      <c r="H221" s="7">
        <v>106.17749999999999</v>
      </c>
      <c r="I221" s="7">
        <v>106.1716</v>
      </c>
      <c r="J221" s="7"/>
      <c r="K221" s="7"/>
      <c r="L221" s="7"/>
      <c r="M221" s="7"/>
      <c r="N221" s="7"/>
      <c r="O221" s="7"/>
      <c r="P221" s="7">
        <v>2.4739589506721964E-6</v>
      </c>
      <c r="Q221" s="7">
        <v>-2.4739588894674684E-6</v>
      </c>
      <c r="R221" s="7">
        <v>-1.82871363192805E-2</v>
      </c>
      <c r="S221" s="7">
        <v>9.418654970814519E-2</v>
      </c>
      <c r="T221" s="7">
        <v>1.0832093137160737E-2</v>
      </c>
      <c r="U221" s="7">
        <v>-5.5567328294571896E-3</v>
      </c>
      <c r="V221" s="7"/>
      <c r="W221" s="7"/>
      <c r="X221" s="7"/>
      <c r="Y221" s="7"/>
      <c r="Z221" s="7"/>
      <c r="AA221" s="7"/>
      <c r="AB221" s="7">
        <f t="shared" si="108"/>
        <v>106.19388377075195</v>
      </c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ht="12" hidden="1" customHeight="1" x14ac:dyDescent="0.2">
      <c r="B222" s="1" t="s">
        <v>306</v>
      </c>
      <c r="C222" s="26">
        <v>105.1493</v>
      </c>
      <c r="D222" s="7">
        <v>105.17893981933594</v>
      </c>
      <c r="E222" s="7">
        <v>105.6752</v>
      </c>
      <c r="F222" s="108">
        <v>106.0316</v>
      </c>
      <c r="G222" s="96">
        <f t="shared" ref="D222:AA242" si="114">G140</f>
        <v>121.2371</v>
      </c>
      <c r="H222" s="7">
        <v>106.34650000000001</v>
      </c>
      <c r="I222" s="7">
        <v>106.62439999999999</v>
      </c>
      <c r="J222" s="7"/>
      <c r="K222" s="7"/>
      <c r="L222" s="7"/>
      <c r="M222" s="7"/>
      <c r="N222" s="7"/>
      <c r="O222" s="7"/>
      <c r="P222" s="7">
        <v>2.818831826359362E-2</v>
      </c>
      <c r="Q222" s="7">
        <v>0.47182466520054667</v>
      </c>
      <c r="R222" s="7">
        <v>0.33725983012096838</v>
      </c>
      <c r="S222" s="7">
        <v>0</v>
      </c>
      <c r="T222" s="7">
        <v>0.29698693597003972</v>
      </c>
      <c r="U222" s="7">
        <v>0.26131560512098495</v>
      </c>
      <c r="V222" s="7"/>
      <c r="W222" s="7"/>
      <c r="X222" s="7"/>
      <c r="Y222" s="7"/>
      <c r="Z222" s="7"/>
      <c r="AA222" s="7"/>
      <c r="AB222" s="7">
        <f t="shared" si="108"/>
        <v>108.51562330322268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ht="12" hidden="1" customHeight="1" x14ac:dyDescent="0.2">
      <c r="B223" s="1" t="s">
        <v>307</v>
      </c>
      <c r="C223" s="26">
        <v>100</v>
      </c>
      <c r="D223" s="7">
        <v>100.00000762939453</v>
      </c>
      <c r="E223" s="7">
        <v>100</v>
      </c>
      <c r="F223" s="108">
        <v>100</v>
      </c>
      <c r="G223" s="96">
        <f t="shared" ref="D223:AA243" si="115">G165</f>
        <v>105.7265</v>
      </c>
      <c r="H223" s="7">
        <v>100</v>
      </c>
      <c r="I223" s="7">
        <v>100</v>
      </c>
      <c r="J223" s="7"/>
      <c r="K223" s="7"/>
      <c r="L223" s="7"/>
      <c r="M223" s="7"/>
      <c r="N223" s="7"/>
      <c r="O223" s="7"/>
      <c r="P223" s="7">
        <v>7.62939453125E-6</v>
      </c>
      <c r="Q223" s="7">
        <v>-7.6293939491734352E-6</v>
      </c>
      <c r="R223" s="7">
        <v>0</v>
      </c>
      <c r="S223" s="7">
        <v>0</v>
      </c>
      <c r="T223" s="7">
        <v>0</v>
      </c>
      <c r="U223" s="7">
        <v>0</v>
      </c>
      <c r="V223" s="7"/>
      <c r="W223" s="7"/>
      <c r="X223" s="7"/>
      <c r="Y223" s="7"/>
      <c r="Z223" s="7"/>
      <c r="AA223" s="7"/>
      <c r="AB223" s="7">
        <f t="shared" si="108"/>
        <v>100.95441793823242</v>
      </c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ht="12" hidden="1" customHeight="1" x14ac:dyDescent="0.2">
      <c r="B224" s="1" t="s">
        <v>308</v>
      </c>
      <c r="C224" s="26">
        <v>101.4782</v>
      </c>
      <c r="D224" s="7">
        <v>101.55235290527344</v>
      </c>
      <c r="E224" s="7">
        <v>101.595</v>
      </c>
      <c r="F224" s="108">
        <v>101.7775</v>
      </c>
      <c r="G224" s="96">
        <f t="shared" ref="D224:AA244" si="116">G189</f>
        <v>107.316</v>
      </c>
      <c r="H224" s="7">
        <v>102.5213</v>
      </c>
      <c r="I224" s="7">
        <v>102.5911</v>
      </c>
      <c r="J224" s="7"/>
      <c r="K224" s="7"/>
      <c r="L224" s="7"/>
      <c r="M224" s="7"/>
      <c r="N224" s="7"/>
      <c r="O224" s="7"/>
      <c r="P224" s="7">
        <v>7.3072743972041707E-2</v>
      </c>
      <c r="Q224" s="7">
        <v>4.1995181309429586E-2</v>
      </c>
      <c r="R224" s="7">
        <v>0.17963482454845667</v>
      </c>
      <c r="S224" s="7">
        <v>0.64277468006190264</v>
      </c>
      <c r="T224" s="7">
        <v>8.7472920980507129E-2</v>
      </c>
      <c r="U224" s="7">
        <v>6.8083412910293517E-2</v>
      </c>
      <c r="V224" s="7"/>
      <c r="W224" s="7"/>
      <c r="X224" s="7"/>
      <c r="Y224" s="7"/>
      <c r="Z224" s="7"/>
      <c r="AA224" s="7"/>
      <c r="AB224" s="7">
        <f t="shared" si="108"/>
        <v>102.89220881754557</v>
      </c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ht="12" hidden="1" customHeight="1" x14ac:dyDescent="0.2">
      <c r="B225" s="1" t="s">
        <v>309</v>
      </c>
      <c r="C225" s="26">
        <v>105.9117</v>
      </c>
      <c r="D225" s="7">
        <v>106.48204803466797</v>
      </c>
      <c r="E225" s="7">
        <v>107.0301</v>
      </c>
      <c r="F225" s="108">
        <v>107.5809</v>
      </c>
      <c r="G225" s="96">
        <f t="shared" ref="D225:AA245" si="117">G213</f>
        <v>102.12390000000001</v>
      </c>
      <c r="H225" s="7">
        <v>107.917</v>
      </c>
      <c r="I225" s="7">
        <v>108.15089999999999</v>
      </c>
      <c r="J225" s="7"/>
      <c r="K225" s="7"/>
      <c r="L225" s="7"/>
      <c r="M225" s="7"/>
      <c r="N225" s="7"/>
      <c r="O225" s="7"/>
      <c r="P225" s="7">
        <v>0.53851277495118344</v>
      </c>
      <c r="Q225" s="7">
        <v>0.51468954199078076</v>
      </c>
      <c r="R225" s="7">
        <v>0.51462158775895317</v>
      </c>
      <c r="S225" s="7">
        <v>0.19892006852517374</v>
      </c>
      <c r="T225" s="7">
        <v>0.11327066493869674</v>
      </c>
      <c r="U225" s="7">
        <v>0.2167406432721363</v>
      </c>
      <c r="V225" s="7"/>
      <c r="W225" s="7"/>
      <c r="X225" s="7"/>
      <c r="Y225" s="7"/>
      <c r="Z225" s="7"/>
      <c r="AA225" s="7"/>
      <c r="AB225" s="7">
        <f t="shared" si="108"/>
        <v>106.54747467244465</v>
      </c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s="46" customFormat="1" ht="12" hidden="1" customHeight="1" x14ac:dyDescent="0.2">
      <c r="A226" s="46" t="s">
        <v>27</v>
      </c>
      <c r="B226" s="46" t="s">
        <v>37</v>
      </c>
      <c r="C226" s="26">
        <v>103.84910000000001</v>
      </c>
      <c r="D226" s="109">
        <v>103.82318878173828</v>
      </c>
      <c r="E226" s="109">
        <v>104.0478</v>
      </c>
      <c r="F226" s="110">
        <v>104.09910000000001</v>
      </c>
      <c r="G226" s="1"/>
      <c r="H226" s="109">
        <v>104.2533</v>
      </c>
      <c r="I226" s="109">
        <v>104.38209999999999</v>
      </c>
      <c r="J226" s="109"/>
      <c r="K226" s="109"/>
      <c r="L226" s="109"/>
      <c r="M226" s="109"/>
      <c r="N226" s="109"/>
      <c r="O226" s="109"/>
      <c r="P226" s="109">
        <v>-1.9463170756852471E-2</v>
      </c>
      <c r="Q226" s="109">
        <v>0.21634012680336911</v>
      </c>
      <c r="R226" s="109">
        <v>4.9304262079555641E-2</v>
      </c>
      <c r="S226" s="109">
        <v>0.17099091154486182</v>
      </c>
      <c r="T226" s="109">
        <v>-2.2823803116895733E-2</v>
      </c>
      <c r="U226" s="109">
        <v>0.12354524988657267</v>
      </c>
      <c r="V226" s="109"/>
      <c r="W226" s="109"/>
      <c r="X226" s="109"/>
      <c r="Y226" s="109"/>
      <c r="Z226" s="109"/>
      <c r="AA226" s="109"/>
      <c r="AB226" s="109">
        <f t="shared" si="108"/>
        <v>104.12109775634767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</row>
    <row r="227" spans="1:40" ht="12" hidden="1" customHeight="1" x14ac:dyDescent="0.2">
      <c r="A227" s="1" t="s">
        <v>29</v>
      </c>
      <c r="B227" s="1" t="s">
        <v>39</v>
      </c>
      <c r="C227" s="26">
        <v>97.647909999999996</v>
      </c>
      <c r="D227" s="7">
        <v>97.971656799316406</v>
      </c>
      <c r="E227" s="7">
        <v>98.389570000000006</v>
      </c>
      <c r="F227" s="108">
        <v>98.400800000000004</v>
      </c>
      <c r="G227" s="99">
        <f>G7</f>
        <v>102.9686</v>
      </c>
      <c r="H227" s="7">
        <v>97.723979999999997</v>
      </c>
      <c r="I227" s="7">
        <v>97.888469999999998</v>
      </c>
      <c r="J227" s="7"/>
      <c r="K227" s="7"/>
      <c r="L227" s="7"/>
      <c r="M227" s="7"/>
      <c r="N227" s="7"/>
      <c r="O227" s="7"/>
      <c r="P227" s="7">
        <v>0.34441077084488037</v>
      </c>
      <c r="Q227" s="7">
        <v>0.42656541119810476</v>
      </c>
      <c r="R227" s="7">
        <v>1.1413811443629268E-2</v>
      </c>
      <c r="S227" s="7">
        <v>-0.21704091836652167</v>
      </c>
      <c r="T227" s="7">
        <v>-0.47180269776426337</v>
      </c>
      <c r="U227" s="7">
        <v>0.16832102008125405</v>
      </c>
      <c r="V227" s="7"/>
      <c r="W227" s="7"/>
      <c r="X227" s="7"/>
      <c r="Y227" s="7"/>
      <c r="Z227" s="7"/>
      <c r="AA227" s="7"/>
      <c r="AB227" s="7">
        <f t="shared" si="108"/>
        <v>98.890512799886054</v>
      </c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ht="12" hidden="1" customHeight="1" x14ac:dyDescent="0.2">
      <c r="A228" s="1" t="s">
        <v>31</v>
      </c>
      <c r="B228" s="1" t="s">
        <v>310</v>
      </c>
      <c r="C228" s="26">
        <v>101.78700000000001</v>
      </c>
      <c r="D228" s="7">
        <v>101.28214263916016</v>
      </c>
      <c r="E228" s="7">
        <v>101.84950000000001</v>
      </c>
      <c r="F228" s="108">
        <v>101.9126</v>
      </c>
      <c r="G228" s="99">
        <f t="shared" ref="D228:AA248" si="118">G13</f>
        <v>109.3044</v>
      </c>
      <c r="H228" s="7">
        <v>102.471</v>
      </c>
      <c r="I228" s="7">
        <v>102.80370000000001</v>
      </c>
      <c r="J228" s="7"/>
      <c r="K228" s="7"/>
      <c r="L228" s="7"/>
      <c r="M228" s="7"/>
      <c r="N228" s="7"/>
      <c r="O228" s="7"/>
      <c r="P228" s="7">
        <v>-0.49599394897172511</v>
      </c>
      <c r="Q228" s="7">
        <v>0.56017511681322241</v>
      </c>
      <c r="R228" s="7">
        <v>6.1954157850545644E-2</v>
      </c>
      <c r="S228" s="7">
        <v>0.59501965409577207</v>
      </c>
      <c r="T228" s="7">
        <v>-4.6820589354170265E-2</v>
      </c>
      <c r="U228" s="7">
        <v>0.32467722575167868</v>
      </c>
      <c r="V228" s="7"/>
      <c r="W228" s="7"/>
      <c r="X228" s="7"/>
      <c r="Y228" s="7"/>
      <c r="Z228" s="7"/>
      <c r="AA228" s="7"/>
      <c r="AB228" s="7">
        <f t="shared" si="108"/>
        <v>103.27055710652671</v>
      </c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ht="12" hidden="1" customHeight="1" x14ac:dyDescent="0.2">
      <c r="A229" s="1" t="s">
        <v>33</v>
      </c>
      <c r="B229" s="1" t="s">
        <v>311</v>
      </c>
      <c r="C229" s="26">
        <v>100.6427</v>
      </c>
      <c r="D229" s="7">
        <v>100.65087127685547</v>
      </c>
      <c r="E229" s="7">
        <v>100.6339</v>
      </c>
      <c r="F229" s="108">
        <v>100.6339</v>
      </c>
      <c r="G229" s="99">
        <f t="shared" ref="D229:AA249" si="119">G40</f>
        <v>108.8023</v>
      </c>
      <c r="H229" s="7">
        <v>100.6339</v>
      </c>
      <c r="I229" s="7">
        <v>100.6683</v>
      </c>
      <c r="J229" s="7"/>
      <c r="K229" s="7"/>
      <c r="L229" s="7"/>
      <c r="M229" s="7"/>
      <c r="N229" s="7"/>
      <c r="O229" s="7"/>
      <c r="P229" s="7">
        <v>8.1190954291407279E-3</v>
      </c>
      <c r="Q229" s="7">
        <v>-1.6861529999864244E-2</v>
      </c>
      <c r="R229" s="7">
        <v>0</v>
      </c>
      <c r="S229" s="7">
        <v>0</v>
      </c>
      <c r="T229" s="7">
        <v>0</v>
      </c>
      <c r="U229" s="7">
        <v>3.4183311985330089E-2</v>
      </c>
      <c r="V229" s="7"/>
      <c r="W229" s="7"/>
      <c r="X229" s="7"/>
      <c r="Y229" s="7"/>
      <c r="Z229" s="7"/>
      <c r="AA229" s="7"/>
      <c r="AB229" s="7">
        <f t="shared" si="108"/>
        <v>102.00386187947591</v>
      </c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ht="12" hidden="1" customHeight="1" x14ac:dyDescent="0.2">
      <c r="A230" s="1" t="s">
        <v>34</v>
      </c>
      <c r="B230" s="1" t="s">
        <v>312</v>
      </c>
      <c r="C230" s="26">
        <v>102.61069999999999</v>
      </c>
      <c r="D230" s="7">
        <v>103.37854766845703</v>
      </c>
      <c r="E230" s="7">
        <v>103.67100000000001</v>
      </c>
      <c r="F230" s="108">
        <v>103.54940000000001</v>
      </c>
      <c r="G230" s="99">
        <f t="shared" ref="D230:AA250" si="120">G65</f>
        <v>109.69459999999999</v>
      </c>
      <c r="H230" s="7">
        <v>103.60429999999999</v>
      </c>
      <c r="I230" s="7">
        <v>103.61499999999999</v>
      </c>
      <c r="J230" s="7"/>
      <c r="K230" s="7"/>
      <c r="L230" s="7"/>
      <c r="M230" s="7"/>
      <c r="N230" s="7"/>
      <c r="O230" s="7"/>
      <c r="P230" s="7">
        <v>0.7483115001233176</v>
      </c>
      <c r="Q230" s="7">
        <v>0.2828946025445167</v>
      </c>
      <c r="R230" s="7">
        <v>-0.11729413239961108</v>
      </c>
      <c r="S230" s="7">
        <v>4.9251854670319409E-2</v>
      </c>
      <c r="T230" s="7">
        <v>3.7644642298693526E-3</v>
      </c>
      <c r="U230" s="7">
        <v>1.0327756666470343E-2</v>
      </c>
      <c r="V230" s="7"/>
      <c r="W230" s="7"/>
      <c r="X230" s="7"/>
      <c r="Y230" s="7"/>
      <c r="Z230" s="7"/>
      <c r="AA230" s="7"/>
      <c r="AB230" s="7">
        <f t="shared" si="108"/>
        <v>104.5854746114095</v>
      </c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ht="12" hidden="1" customHeight="1" x14ac:dyDescent="0.2">
      <c r="A231" s="1" t="s">
        <v>36</v>
      </c>
      <c r="B231" s="1" t="s">
        <v>313</v>
      </c>
      <c r="C231" s="26">
        <v>102.72790000000001</v>
      </c>
      <c r="D231" s="7">
        <v>102.81449127197266</v>
      </c>
      <c r="E231" s="7">
        <v>103.03489999999999</v>
      </c>
      <c r="F231" s="108">
        <v>103.2897</v>
      </c>
      <c r="G231" s="99">
        <f t="shared" ref="D231:AA251" si="121">G93</f>
        <v>109.6181</v>
      </c>
      <c r="H231" s="7">
        <v>103.3005</v>
      </c>
      <c r="I231" s="7">
        <v>103.3703</v>
      </c>
      <c r="J231" s="7"/>
      <c r="K231" s="7"/>
      <c r="L231" s="7"/>
      <c r="M231" s="7"/>
      <c r="N231" s="7"/>
      <c r="O231" s="7"/>
      <c r="P231" s="7">
        <v>8.4291873943350276E-2</v>
      </c>
      <c r="Q231" s="7">
        <v>0.2143751579184448</v>
      </c>
      <c r="R231" s="7">
        <v>0.2472948486386681</v>
      </c>
      <c r="S231" s="7">
        <v>-2.6140070113381633E-3</v>
      </c>
      <c r="T231" s="7">
        <v>1.3070376717295889E-2</v>
      </c>
      <c r="U231" s="7">
        <v>6.7569856873878384E-2</v>
      </c>
      <c r="V231" s="7"/>
      <c r="W231" s="7"/>
      <c r="X231" s="7"/>
      <c r="Y231" s="7"/>
      <c r="Z231" s="7"/>
      <c r="AA231" s="7"/>
      <c r="AB231" s="7">
        <f t="shared" si="108"/>
        <v>104.23799854532876</v>
      </c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ht="12" hidden="1" customHeight="1" x14ac:dyDescent="0.2">
      <c r="A232" s="1" t="s">
        <v>38</v>
      </c>
      <c r="B232" s="1" t="s">
        <v>70</v>
      </c>
      <c r="C232" s="26">
        <v>110.444</v>
      </c>
      <c r="D232" s="7">
        <v>110.45278167724609</v>
      </c>
      <c r="E232" s="7">
        <v>110.4528</v>
      </c>
      <c r="F232" s="108">
        <v>110.5337</v>
      </c>
      <c r="G232" s="99">
        <f t="shared" ref="D232:AA252" si="122">G119</f>
        <v>109.28489999999999</v>
      </c>
      <c r="H232" s="7">
        <v>110.5727</v>
      </c>
      <c r="I232" s="7">
        <v>110.61579999999999</v>
      </c>
      <c r="J232" s="7"/>
      <c r="K232" s="7"/>
      <c r="L232" s="7"/>
      <c r="M232" s="7"/>
      <c r="N232" s="7"/>
      <c r="O232" s="7"/>
      <c r="P232" s="7">
        <v>7.9512488193936599E-3</v>
      </c>
      <c r="Q232" s="7">
        <v>1.6588766370870984E-5</v>
      </c>
      <c r="R232" s="7">
        <v>7.324395578925999E-2</v>
      </c>
      <c r="S232" s="7">
        <v>3.5283357021434619E-2</v>
      </c>
      <c r="T232" s="7">
        <v>0</v>
      </c>
      <c r="U232" s="7">
        <v>3.8978879958611372E-2</v>
      </c>
      <c r="V232" s="7"/>
      <c r="W232" s="7"/>
      <c r="X232" s="7"/>
      <c r="Y232" s="7"/>
      <c r="Z232" s="7"/>
      <c r="AA232" s="7"/>
      <c r="AB232" s="7">
        <f t="shared" si="108"/>
        <v>110.31878027954103</v>
      </c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s="46" customFormat="1" ht="12" hidden="1" customHeight="1" x14ac:dyDescent="0.2">
      <c r="A233" s="46" t="s">
        <v>40</v>
      </c>
      <c r="B233" s="46" t="s">
        <v>48</v>
      </c>
      <c r="C233" s="26">
        <v>106.93170000000001</v>
      </c>
      <c r="D233" s="109">
        <v>110.58494567871094</v>
      </c>
      <c r="E233" s="109">
        <v>107.1228</v>
      </c>
      <c r="F233" s="110">
        <v>104.8518</v>
      </c>
      <c r="G233" s="99">
        <f t="shared" ref="D233:AA253" si="123">G119</f>
        <v>109.28489999999999</v>
      </c>
      <c r="H233" s="109">
        <v>98.439899999999994</v>
      </c>
      <c r="I233" s="109">
        <v>101.08629999999999</v>
      </c>
      <c r="J233" s="109"/>
      <c r="K233" s="109"/>
      <c r="L233" s="109"/>
      <c r="M233" s="109"/>
      <c r="N233" s="109"/>
      <c r="O233" s="109"/>
      <c r="P233" s="109">
        <v>3.4156553701736447</v>
      </c>
      <c r="Q233" s="109">
        <v>-3.130756774769071</v>
      </c>
      <c r="R233" s="109">
        <v>-2.1199968634128314</v>
      </c>
      <c r="S233" s="109">
        <v>-2.6016720742991453</v>
      </c>
      <c r="T233" s="109">
        <v>-3.6073827967792176</v>
      </c>
      <c r="U233" s="109">
        <v>2.6883408048972011</v>
      </c>
      <c r="V233" s="109"/>
      <c r="W233" s="109"/>
      <c r="X233" s="109"/>
      <c r="Y233" s="109"/>
      <c r="Z233" s="109"/>
      <c r="AA233" s="109"/>
      <c r="AB233" s="109">
        <f>(AB212/AB213)*100</f>
        <v>105.04197381835547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</row>
    <row r="234" spans="1:40" s="46" customFormat="1" ht="12" hidden="1" customHeight="1" x14ac:dyDescent="0.2">
      <c r="A234" s="46" t="s">
        <v>41</v>
      </c>
      <c r="B234" s="46" t="s">
        <v>72</v>
      </c>
      <c r="C234" s="26">
        <v>107.1352</v>
      </c>
      <c r="D234" s="109">
        <v>111.48524475097656</v>
      </c>
      <c r="E234" s="109">
        <v>108.1592</v>
      </c>
      <c r="F234" s="110">
        <v>105.73779999999999</v>
      </c>
      <c r="G234" s="99">
        <f t="shared" ref="D234:AA254" si="124">G168</f>
        <v>110.19070000000001</v>
      </c>
      <c r="H234" s="109">
        <v>99.043270000000007</v>
      </c>
      <c r="I234" s="109">
        <v>101.9141</v>
      </c>
      <c r="J234" s="109"/>
      <c r="K234" s="109"/>
      <c r="L234" s="109"/>
      <c r="M234" s="109"/>
      <c r="N234" s="109"/>
      <c r="O234" s="109"/>
      <c r="P234" s="109">
        <v>4.0546015963776449</v>
      </c>
      <c r="Q234" s="109">
        <v>-2.9833945814138145</v>
      </c>
      <c r="R234" s="109">
        <v>-2.2387369729066098</v>
      </c>
      <c r="S234" s="109">
        <v>-2.9926856809958093</v>
      </c>
      <c r="T234" s="109">
        <v>-3.441564772153404</v>
      </c>
      <c r="U234" s="109">
        <v>2.8985614065448342</v>
      </c>
      <c r="V234" s="109"/>
      <c r="W234" s="109"/>
      <c r="X234" s="109"/>
      <c r="Y234" s="109"/>
      <c r="Z234" s="109"/>
      <c r="AA234" s="109"/>
      <c r="AB234" s="109">
        <f>(AB212/AB226)*100</f>
        <v>105.41661742859372</v>
      </c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</row>
    <row r="235" spans="1:40" ht="12" hidden="1" customHeight="1" x14ac:dyDescent="0.2">
      <c r="D235" s="149"/>
      <c r="G235" s="99">
        <f t="shared" ref="D235:AA255" si="125">G192</f>
        <v>109.58710000000001</v>
      </c>
      <c r="O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</row>
    <row r="236" spans="1:40" ht="12" hidden="1" customHeight="1" x14ac:dyDescent="0.2">
      <c r="B236" s="46" t="s">
        <v>64</v>
      </c>
      <c r="D236" s="149"/>
      <c r="O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</row>
    <row r="237" spans="1:40" ht="12" hidden="1" customHeight="1" x14ac:dyDescent="0.2">
      <c r="B237" s="126" t="s">
        <v>49</v>
      </c>
      <c r="C237" s="96">
        <f>C30</f>
        <v>98.682919999999996</v>
      </c>
      <c r="D237" s="150">
        <f t="shared" si="109"/>
        <v>98.279910000000001</v>
      </c>
      <c r="E237" s="96">
        <f t="shared" si="109"/>
        <v>97.786969999999997</v>
      </c>
      <c r="F237" s="96">
        <f t="shared" si="109"/>
        <v>97.494410000000002</v>
      </c>
      <c r="G237" s="103" t="e">
        <f>#REF!</f>
        <v>#REF!</v>
      </c>
      <c r="H237" s="96">
        <f t="shared" si="109"/>
        <v>96.390529999999998</v>
      </c>
      <c r="I237" s="96">
        <f t="shared" si="109"/>
        <v>97.440510000000003</v>
      </c>
      <c r="J237" s="96">
        <f t="shared" si="109"/>
        <v>97.250889999999998</v>
      </c>
      <c r="K237" s="96">
        <f t="shared" si="109"/>
        <v>96.35154</v>
      </c>
      <c r="L237" s="96">
        <f t="shared" si="109"/>
        <v>96.324169999999995</v>
      </c>
      <c r="M237" s="96">
        <f t="shared" si="109"/>
        <v>96.580470000000005</v>
      </c>
      <c r="N237" s="96">
        <f t="shared" si="109"/>
        <v>97.640469999999993</v>
      </c>
      <c r="O237" s="95">
        <f t="shared" si="109"/>
        <v>99.177279999999996</v>
      </c>
      <c r="P237" s="96">
        <f t="shared" si="109"/>
        <v>-0.40838880730322558</v>
      </c>
      <c r="Q237" s="96">
        <f t="shared" si="109"/>
        <v>-0.50156741087776879</v>
      </c>
      <c r="R237" s="96">
        <f t="shared" si="109"/>
        <v>-0.29918096449863185</v>
      </c>
      <c r="S237" s="96">
        <f t="shared" si="109"/>
        <v>-1.4613966072516291</v>
      </c>
      <c r="T237" s="96">
        <f t="shared" si="109"/>
        <v>0.33402855824466826</v>
      </c>
      <c r="U237" s="96">
        <f t="shared" si="109"/>
        <v>1.0892978801963409</v>
      </c>
      <c r="V237" s="96">
        <f t="shared" si="109"/>
        <v>-0.19460078770113398</v>
      </c>
      <c r="W237" s="96">
        <f t="shared" si="109"/>
        <v>-0.92477302778411286</v>
      </c>
      <c r="X237" s="96">
        <f t="shared" si="109"/>
        <v>-2.84063959953329E-2</v>
      </c>
      <c r="Y237" s="96">
        <f t="shared" si="109"/>
        <v>0.26608067321008377</v>
      </c>
      <c r="Z237" s="96">
        <f t="shared" si="109"/>
        <v>1.097530380624562</v>
      </c>
      <c r="AA237" s="96">
        <f t="shared" si="109"/>
        <v>1.5739477698130742</v>
      </c>
      <c r="AB237" s="95">
        <f>AB30</f>
        <v>97.233470070246625</v>
      </c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</row>
    <row r="238" spans="1:40" ht="12" hidden="1" customHeight="1" x14ac:dyDescent="0.2">
      <c r="B238" s="126" t="s">
        <v>52</v>
      </c>
      <c r="C238" s="96">
        <f>C57</f>
        <v>105.991</v>
      </c>
      <c r="D238" s="150">
        <f t="shared" si="110"/>
        <v>108.74769999999999</v>
      </c>
      <c r="E238" s="96">
        <f t="shared" si="110"/>
        <v>104.26179999999999</v>
      </c>
      <c r="F238" s="96">
        <f t="shared" si="110"/>
        <v>104.345</v>
      </c>
      <c r="G238" s="103">
        <f t="shared" ref="E238:AA258" si="126">G17</f>
        <v>103.6118</v>
      </c>
      <c r="H238" s="96">
        <f t="shared" si="110"/>
        <v>96.138400000000004</v>
      </c>
      <c r="I238" s="96">
        <f t="shared" si="110"/>
        <v>92.424000000000007</v>
      </c>
      <c r="J238" s="96" t="e">
        <f>#REF!</f>
        <v>#REF!</v>
      </c>
      <c r="K238" s="96">
        <f t="shared" si="110"/>
        <v>95.668019999999999</v>
      </c>
      <c r="L238" s="96">
        <f t="shared" si="110"/>
        <v>94.591740000000001</v>
      </c>
      <c r="M238" s="96">
        <f t="shared" si="110"/>
        <v>96.683220000000006</v>
      </c>
      <c r="N238" s="96">
        <f t="shared" si="110"/>
        <v>98.89273</v>
      </c>
      <c r="O238" s="95">
        <f t="shared" si="110"/>
        <v>98.719539999999995</v>
      </c>
      <c r="P238" s="96">
        <f t="shared" si="110"/>
        <v>2.6008812068949254</v>
      </c>
      <c r="Q238" s="96">
        <f t="shared" si="110"/>
        <v>-4.1250527597365192</v>
      </c>
      <c r="R238" s="96">
        <f t="shared" si="110"/>
        <v>7.9799121058726996E-2</v>
      </c>
      <c r="S238" s="96">
        <f t="shared" si="110"/>
        <v>-4.7089367003689659</v>
      </c>
      <c r="T238" s="96">
        <f t="shared" si="110"/>
        <v>-3.3118894160862169</v>
      </c>
      <c r="U238" s="96">
        <f t="shared" si="110"/>
        <v>-3.8635966481655544</v>
      </c>
      <c r="V238" s="96">
        <f t="shared" si="110"/>
        <v>3.2739764563316669</v>
      </c>
      <c r="W238" s="96">
        <f t="shared" si="110"/>
        <v>0.22847578531741419</v>
      </c>
      <c r="X238" s="96">
        <f t="shared" si="110"/>
        <v>-1.1250154440323996</v>
      </c>
      <c r="Y238" s="96">
        <f t="shared" si="110"/>
        <v>2.2110598663265932</v>
      </c>
      <c r="Z238" s="96">
        <f t="shared" si="110"/>
        <v>2.2853086605928041</v>
      </c>
      <c r="AA238" s="96">
        <f t="shared" si="110"/>
        <v>-0.17512915256764927</v>
      </c>
      <c r="AB238" s="95">
        <f>AB57</f>
        <v>98.776374722714209</v>
      </c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</row>
    <row r="239" spans="1:40" ht="12" hidden="1" customHeight="1" x14ac:dyDescent="0.2">
      <c r="B239" s="126" t="s">
        <v>53</v>
      </c>
      <c r="C239" s="96">
        <f>C82</f>
        <v>122.6477</v>
      </c>
      <c r="D239" s="150">
        <f t="shared" si="111"/>
        <v>124.2436</v>
      </c>
      <c r="E239" s="96">
        <f t="shared" si="111"/>
        <v>123.5977</v>
      </c>
      <c r="F239" s="96">
        <f t="shared" si="111"/>
        <v>128.47829999999999</v>
      </c>
      <c r="G239" s="103">
        <f t="shared" ref="E239:AA259" si="127">G42</f>
        <v>111.4051</v>
      </c>
      <c r="H239" s="96">
        <f t="shared" si="111"/>
        <v>131.47190000000001</v>
      </c>
      <c r="I239" s="96">
        <f t="shared" si="111"/>
        <v>131.56899999999999</v>
      </c>
      <c r="J239" s="96">
        <f t="shared" si="111"/>
        <v>130.2698</v>
      </c>
      <c r="K239" s="96">
        <f t="shared" si="111"/>
        <v>136.13480000000001</v>
      </c>
      <c r="L239" s="96">
        <f t="shared" si="111"/>
        <v>140.46539999999999</v>
      </c>
      <c r="M239" s="96">
        <f t="shared" si="111"/>
        <v>144.3887</v>
      </c>
      <c r="N239" s="96">
        <f t="shared" si="111"/>
        <v>148.75389999999999</v>
      </c>
      <c r="O239" s="95">
        <f t="shared" si="111"/>
        <v>149.90100000000001</v>
      </c>
      <c r="P239" s="96">
        <f t="shared" si="111"/>
        <v>1.3012066267855005</v>
      </c>
      <c r="Q239" s="96">
        <f t="shared" si="111"/>
        <v>-0.51986581200158355</v>
      </c>
      <c r="R239" s="96">
        <f t="shared" si="111"/>
        <v>3.9487789821331489</v>
      </c>
      <c r="S239" s="96">
        <f t="shared" si="111"/>
        <v>0.45922151834201941</v>
      </c>
      <c r="T239" s="96">
        <f t="shared" si="111"/>
        <v>1.8622698214821156</v>
      </c>
      <c r="U239" s="96">
        <f t="shared" si="111"/>
        <v>7.3856086357608319E-2</v>
      </c>
      <c r="V239" s="96">
        <f t="shared" si="111"/>
        <v>-0.98746665247891485</v>
      </c>
      <c r="W239" s="96">
        <f t="shared" si="111"/>
        <v>4.5021946759724756</v>
      </c>
      <c r="X239" s="96">
        <f t="shared" si="111"/>
        <v>3.181111662851805</v>
      </c>
      <c r="Y239" s="96">
        <f t="shared" si="111"/>
        <v>2.7930721729336909</v>
      </c>
      <c r="Z239" s="96">
        <f t="shared" si="111"/>
        <v>3.023228272018514</v>
      </c>
      <c r="AA239" s="96">
        <f t="shared" si="111"/>
        <v>0.77113944575573612</v>
      </c>
      <c r="AB239" s="95">
        <f>AB82</f>
        <v>134.87499505470751</v>
      </c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</row>
    <row r="240" spans="1:40" ht="12" hidden="1" customHeight="1" x14ac:dyDescent="0.2">
      <c r="B240" s="126" t="s">
        <v>60</v>
      </c>
      <c r="C240" s="96">
        <f>C110</f>
        <v>97.323819999999998</v>
      </c>
      <c r="D240" s="150">
        <f t="shared" si="112"/>
        <v>97.926439999999999</v>
      </c>
      <c r="E240" s="96">
        <f t="shared" si="112"/>
        <v>96.737399999999994</v>
      </c>
      <c r="F240" s="96">
        <f t="shared" si="112"/>
        <v>97.612279999999998</v>
      </c>
      <c r="G240" s="103">
        <f t="shared" ref="E240:AA260" si="128">G70</f>
        <v>106.81780000000001</v>
      </c>
      <c r="H240" s="96">
        <f t="shared" si="112"/>
        <v>102.02630000000001</v>
      </c>
      <c r="I240" s="96">
        <f t="shared" si="112"/>
        <v>102.4328</v>
      </c>
      <c r="J240" s="96">
        <f t="shared" si="112"/>
        <v>102.1268</v>
      </c>
      <c r="K240" s="96">
        <f t="shared" si="112"/>
        <v>100.5204</v>
      </c>
      <c r="L240" s="96">
        <f t="shared" si="112"/>
        <v>100.6788</v>
      </c>
      <c r="M240" s="96">
        <f t="shared" si="112"/>
        <v>98.987480000000005</v>
      </c>
      <c r="N240" s="96">
        <f t="shared" si="112"/>
        <v>98.618679999999998</v>
      </c>
      <c r="O240" s="95">
        <f t="shared" si="112"/>
        <v>99.320549999999997</v>
      </c>
      <c r="P240" s="96">
        <f t="shared" si="112"/>
        <v>0.61919065651143512</v>
      </c>
      <c r="Q240" s="96">
        <f t="shared" si="112"/>
        <v>-1.2142175289942259</v>
      </c>
      <c r="R240" s="96">
        <f t="shared" si="112"/>
        <v>0.90438651441945694</v>
      </c>
      <c r="S240" s="96">
        <f t="shared" si="112"/>
        <v>2.3003253279198219</v>
      </c>
      <c r="T240" s="96">
        <f t="shared" si="112"/>
        <v>2.1717107787803513</v>
      </c>
      <c r="U240" s="96">
        <f t="shared" si="112"/>
        <v>0.39842668017951155</v>
      </c>
      <c r="V240" s="96">
        <f t="shared" si="112"/>
        <v>-0.29873243726618171</v>
      </c>
      <c r="W240" s="96">
        <f t="shared" si="112"/>
        <v>-1.5729465723003244</v>
      </c>
      <c r="X240" s="96">
        <f t="shared" si="112"/>
        <v>0.15757995391980728</v>
      </c>
      <c r="Y240" s="96">
        <f t="shared" si="112"/>
        <v>-1.6799167252688676</v>
      </c>
      <c r="Z240" s="96">
        <f t="shared" si="112"/>
        <v>-0.37257236975828789</v>
      </c>
      <c r="AA240" s="96">
        <f t="shared" si="112"/>
        <v>0.71170086640786678</v>
      </c>
      <c r="AB240" s="95">
        <f>AB110</f>
        <v>99.73429496812912</v>
      </c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</row>
    <row r="241" spans="2:40" ht="12" hidden="1" customHeight="1" x14ac:dyDescent="0.2">
      <c r="B241" s="126" t="s">
        <v>62</v>
      </c>
      <c r="C241" s="96">
        <f>C136</f>
        <v>107.3663</v>
      </c>
      <c r="D241" s="150">
        <f t="shared" si="113"/>
        <v>108.699</v>
      </c>
      <c r="E241" s="96">
        <f t="shared" si="113"/>
        <v>108.3232</v>
      </c>
      <c r="F241" s="96">
        <f t="shared" si="113"/>
        <v>108.5098</v>
      </c>
      <c r="G241" s="103">
        <f t="shared" ref="E241:AA261" si="129">G96</f>
        <v>109.4838</v>
      </c>
      <c r="H241" s="96">
        <f t="shared" si="113"/>
        <v>111.3702</v>
      </c>
      <c r="I241" s="96">
        <f t="shared" si="113"/>
        <v>110.7189</v>
      </c>
      <c r="J241" s="96">
        <f t="shared" si="113"/>
        <v>111.3233</v>
      </c>
      <c r="K241" s="96">
        <f t="shared" si="113"/>
        <v>110.794</v>
      </c>
      <c r="L241" s="96">
        <f t="shared" si="113"/>
        <v>111.4396</v>
      </c>
      <c r="M241" s="96">
        <f t="shared" si="113"/>
        <v>109.6832</v>
      </c>
      <c r="N241" s="96">
        <f t="shared" si="113"/>
        <v>111.0198</v>
      </c>
      <c r="O241" s="95">
        <f t="shared" si="113"/>
        <v>111.6242</v>
      </c>
      <c r="P241" s="96">
        <f t="shared" si="113"/>
        <v>1.2412647171412345</v>
      </c>
      <c r="Q241" s="96">
        <f t="shared" si="113"/>
        <v>-0.34572535165916918</v>
      </c>
      <c r="R241" s="96">
        <f t="shared" si="113"/>
        <v>0.17226226699358449</v>
      </c>
      <c r="S241" s="96">
        <f t="shared" si="113"/>
        <v>1.8245356640598231</v>
      </c>
      <c r="T241" s="96">
        <f t="shared" si="113"/>
        <v>0.7969980885078769</v>
      </c>
      <c r="U241" s="96">
        <f t="shared" si="113"/>
        <v>-0.58480634855642677</v>
      </c>
      <c r="V241" s="96">
        <f t="shared" si="113"/>
        <v>0.5458869262610051</v>
      </c>
      <c r="W241" s="96">
        <f t="shared" si="113"/>
        <v>-0.4754620101991236</v>
      </c>
      <c r="X241" s="96">
        <f t="shared" si="113"/>
        <v>0.58270303446035143</v>
      </c>
      <c r="Y241" s="96">
        <f t="shared" si="113"/>
        <v>-1.5761004167279822</v>
      </c>
      <c r="Z241" s="96">
        <f t="shared" si="113"/>
        <v>1.2186004784689146</v>
      </c>
      <c r="AA241" s="96">
        <f t="shared" si="113"/>
        <v>0.54440739399639426</v>
      </c>
      <c r="AB241" s="95">
        <f>AB136</f>
        <v>110.33345784112257</v>
      </c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</row>
    <row r="242" spans="2:40" ht="12" hidden="1" customHeight="1" x14ac:dyDescent="0.2">
      <c r="B242" s="126" t="s">
        <v>81</v>
      </c>
      <c r="C242" s="96">
        <f>C160</f>
        <v>110.1087</v>
      </c>
      <c r="D242" s="150">
        <f t="shared" si="114"/>
        <v>111.8669</v>
      </c>
      <c r="E242" s="96">
        <f t="shared" si="114"/>
        <v>111.52849999999999</v>
      </c>
      <c r="F242" s="96">
        <f t="shared" si="114"/>
        <v>112.01309999999999</v>
      </c>
      <c r="G242" s="103">
        <f t="shared" ref="E242:AA262" si="130">G122</f>
        <v>109.15989999999999</v>
      </c>
      <c r="H242" s="96">
        <f t="shared" si="114"/>
        <v>114.6614</v>
      </c>
      <c r="I242" s="96">
        <f t="shared" si="114"/>
        <v>114.02379999999999</v>
      </c>
      <c r="J242" s="96">
        <f t="shared" si="114"/>
        <v>114.7514</v>
      </c>
      <c r="K242" s="96">
        <f t="shared" si="114"/>
        <v>114.2332</v>
      </c>
      <c r="L242" s="96">
        <f t="shared" si="114"/>
        <v>114.7632</v>
      </c>
      <c r="M242" s="96">
        <f t="shared" si="114"/>
        <v>112.6147</v>
      </c>
      <c r="N242" s="96">
        <f t="shared" si="114"/>
        <v>114.3173</v>
      </c>
      <c r="O242" s="95">
        <f t="shared" si="114"/>
        <v>115.0823</v>
      </c>
      <c r="P242" s="96">
        <f t="shared" si="114"/>
        <v>1.5967857217458885</v>
      </c>
      <c r="Q242" s="96">
        <f t="shared" si="114"/>
        <v>-0.30250234877341597</v>
      </c>
      <c r="R242" s="96">
        <f t="shared" si="114"/>
        <v>0.43450777155615583</v>
      </c>
      <c r="S242" s="96">
        <f t="shared" si="114"/>
        <v>1.7030150937702899</v>
      </c>
      <c r="T242" s="96">
        <f t="shared" si="114"/>
        <v>0.65018912278453911</v>
      </c>
      <c r="U242" s="96">
        <f t="shared" si="114"/>
        <v>-0.55607205214658961</v>
      </c>
      <c r="V242" s="96">
        <f t="shared" si="114"/>
        <v>0.638112394079144</v>
      </c>
      <c r="W242" s="96">
        <f t="shared" si="114"/>
        <v>-0.45158490441076538</v>
      </c>
      <c r="X242" s="96">
        <f t="shared" si="114"/>
        <v>0.46396319108630735</v>
      </c>
      <c r="Y242" s="96">
        <f t="shared" si="114"/>
        <v>-1.872115800186819</v>
      </c>
      <c r="Z242" s="96">
        <f t="shared" si="114"/>
        <v>1.5118807757779535</v>
      </c>
      <c r="AA242" s="96">
        <f t="shared" si="114"/>
        <v>0.6691900525992196</v>
      </c>
      <c r="AB242" s="95">
        <f>AB160</f>
        <v>113.6480873630568</v>
      </c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</row>
    <row r="243" spans="2:40" ht="12" hidden="1" customHeight="1" x14ac:dyDescent="0.2">
      <c r="B243" s="126" t="s">
        <v>84</v>
      </c>
      <c r="C243" s="96">
        <f>C185</f>
        <v>98.161580000000001</v>
      </c>
      <c r="D243" s="150">
        <f t="shared" si="115"/>
        <v>98.053020000000004</v>
      </c>
      <c r="E243" s="96">
        <f t="shared" si="115"/>
        <v>97.557649999999995</v>
      </c>
      <c r="F243" s="96">
        <f t="shared" si="115"/>
        <v>96.751720000000006</v>
      </c>
      <c r="G243" s="103">
        <f t="shared" ref="E243:AA263" si="131">G145</f>
        <v>109.01179999999999</v>
      </c>
      <c r="H243" s="96">
        <f t="shared" si="115"/>
        <v>100.35680000000001</v>
      </c>
      <c r="I243" s="96">
        <f t="shared" si="115"/>
        <v>99.705839999999995</v>
      </c>
      <c r="J243" s="96">
        <f t="shared" si="115"/>
        <v>99.893550000000005</v>
      </c>
      <c r="K243" s="96">
        <f t="shared" si="115"/>
        <v>99.335300000000004</v>
      </c>
      <c r="L243" s="96">
        <f t="shared" si="115"/>
        <v>100.3603</v>
      </c>
      <c r="M243" s="96">
        <f t="shared" si="115"/>
        <v>99.901499999999999</v>
      </c>
      <c r="N243" s="96">
        <f t="shared" si="115"/>
        <v>99.990930000000006</v>
      </c>
      <c r="O243" s="95">
        <f t="shared" si="115"/>
        <v>100.06480000000001</v>
      </c>
      <c r="P243" s="96">
        <f t="shared" si="115"/>
        <v>-0.11059316689889442</v>
      </c>
      <c r="Q243" s="96">
        <f t="shared" si="115"/>
        <v>-0.50520626493707255</v>
      </c>
      <c r="R243" s="96">
        <f t="shared" si="115"/>
        <v>-0.82610640990223771</v>
      </c>
      <c r="S243" s="96">
        <f t="shared" si="115"/>
        <v>2.3111113683560234</v>
      </c>
      <c r="T243" s="96">
        <f t="shared" si="115"/>
        <v>1.3830396808656218</v>
      </c>
      <c r="U243" s="96">
        <f t="shared" si="115"/>
        <v>-0.64864563238367623</v>
      </c>
      <c r="V243" s="96">
        <f t="shared" si="115"/>
        <v>0.18826379678462501</v>
      </c>
      <c r="W243" s="96">
        <f t="shared" si="115"/>
        <v>-0.55884489038581364</v>
      </c>
      <c r="X243" s="96">
        <f t="shared" si="115"/>
        <v>1.0318587652123625</v>
      </c>
      <c r="Y243" s="96">
        <f t="shared" si="115"/>
        <v>-0.45715287817991168</v>
      </c>
      <c r="Z243" s="96">
        <f t="shared" si="115"/>
        <v>8.9518175402773181E-2</v>
      </c>
      <c r="AA243" s="96">
        <f t="shared" si="115"/>
        <v>7.3876700616736457E-2</v>
      </c>
      <c r="AB243" s="95">
        <f>AB185</f>
        <v>99.248911848166003</v>
      </c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</row>
    <row r="244" spans="2:40" ht="12" hidden="1" customHeight="1" x14ac:dyDescent="0.2">
      <c r="B244" s="126" t="s">
        <v>63</v>
      </c>
      <c r="C244" s="96">
        <f>C209</f>
        <v>117.8342</v>
      </c>
      <c r="D244" s="150">
        <f t="shared" si="116"/>
        <v>119.2333</v>
      </c>
      <c r="E244" s="96">
        <f t="shared" si="116"/>
        <v>118.37690000000001</v>
      </c>
      <c r="F244" s="96">
        <f t="shared" si="116"/>
        <v>122.16930000000001</v>
      </c>
      <c r="G244" s="103">
        <f t="shared" ref="E244:AA264" si="132">G169</f>
        <v>104.3592</v>
      </c>
      <c r="H244" s="96">
        <f t="shared" si="116"/>
        <v>124.0959</v>
      </c>
      <c r="I244" s="96">
        <f t="shared" si="116"/>
        <v>124.0796</v>
      </c>
      <c r="J244" s="96">
        <f t="shared" si="116"/>
        <v>123.2243</v>
      </c>
      <c r="K244" s="96">
        <f t="shared" si="116"/>
        <v>127.6264</v>
      </c>
      <c r="L244" s="96">
        <f t="shared" si="116"/>
        <v>130.93950000000001</v>
      </c>
      <c r="M244" s="96">
        <f t="shared" si="116"/>
        <v>134.0385</v>
      </c>
      <c r="N244" s="96">
        <f t="shared" si="116"/>
        <v>137.68729999999999</v>
      </c>
      <c r="O244" s="95">
        <f t="shared" si="116"/>
        <v>138.78749999999999</v>
      </c>
      <c r="P244" s="96">
        <f t="shared" si="116"/>
        <v>1.1873462882592776</v>
      </c>
      <c r="Q244" s="96">
        <f t="shared" si="116"/>
        <v>-0.7182557221849919</v>
      </c>
      <c r="R244" s="96">
        <f t="shared" si="116"/>
        <v>3.2036655800244773</v>
      </c>
      <c r="S244" s="96">
        <f t="shared" si="116"/>
        <v>0.10460893203119781</v>
      </c>
      <c r="T244" s="96">
        <f t="shared" si="116"/>
        <v>1.4708443618041542</v>
      </c>
      <c r="U244" s="96">
        <f t="shared" si="116"/>
        <v>-1.3135002848613908E-2</v>
      </c>
      <c r="V244" s="96">
        <f t="shared" si="116"/>
        <v>-0.68931556839318375</v>
      </c>
      <c r="W244" s="96">
        <f t="shared" si="116"/>
        <v>3.5724284901598224</v>
      </c>
      <c r="X244" s="96">
        <f t="shared" si="116"/>
        <v>2.5959362639704722</v>
      </c>
      <c r="Y244" s="96">
        <f t="shared" si="116"/>
        <v>2.3667418922479442</v>
      </c>
      <c r="Z244" s="96">
        <f t="shared" si="116"/>
        <v>2.7222029491526598</v>
      </c>
      <c r="AA244" s="96">
        <f t="shared" si="116"/>
        <v>0.79905699363702354</v>
      </c>
      <c r="AB244" s="95">
        <f>AB209</f>
        <v>126.88965271827929</v>
      </c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</row>
    <row r="245" spans="2:40" ht="12" hidden="1" customHeight="1" x14ac:dyDescent="0.2">
      <c r="B245" s="126" t="s">
        <v>278</v>
      </c>
      <c r="C245" s="96">
        <f>C233</f>
        <v>106.93170000000001</v>
      </c>
      <c r="D245" s="150">
        <f t="shared" si="117"/>
        <v>110.58494567871094</v>
      </c>
      <c r="E245" s="96">
        <f t="shared" si="117"/>
        <v>107.1228</v>
      </c>
      <c r="F245" s="96">
        <f t="shared" si="117"/>
        <v>104.8518</v>
      </c>
      <c r="G245" s="103">
        <f t="shared" ref="E245:AA265" si="133">G193</f>
        <v>104.7393</v>
      </c>
      <c r="H245" s="96">
        <f t="shared" si="117"/>
        <v>98.439899999999994</v>
      </c>
      <c r="I245" s="96">
        <f t="shared" si="117"/>
        <v>101.08629999999999</v>
      </c>
      <c r="J245" s="96">
        <f t="shared" si="117"/>
        <v>0</v>
      </c>
      <c r="K245" s="96">
        <f t="shared" si="117"/>
        <v>0</v>
      </c>
      <c r="L245" s="96">
        <f t="shared" si="117"/>
        <v>0</v>
      </c>
      <c r="M245" s="96">
        <f t="shared" si="117"/>
        <v>0</v>
      </c>
      <c r="N245" s="96">
        <f t="shared" si="117"/>
        <v>0</v>
      </c>
      <c r="O245" s="95">
        <f t="shared" si="117"/>
        <v>0</v>
      </c>
      <c r="P245" s="96">
        <f t="shared" si="117"/>
        <v>3.4156553701736447</v>
      </c>
      <c r="Q245" s="96">
        <f t="shared" si="117"/>
        <v>-3.130756774769071</v>
      </c>
      <c r="R245" s="96">
        <f t="shared" si="117"/>
        <v>-2.1199968634128314</v>
      </c>
      <c r="S245" s="96">
        <f t="shared" si="117"/>
        <v>-2.6016720742991453</v>
      </c>
      <c r="T245" s="96">
        <f t="shared" si="117"/>
        <v>-3.6073827967792176</v>
      </c>
      <c r="U245" s="96">
        <f t="shared" si="117"/>
        <v>2.6883408048972011</v>
      </c>
      <c r="V245" s="96">
        <f t="shared" si="117"/>
        <v>0</v>
      </c>
      <c r="W245" s="96">
        <f t="shared" si="117"/>
        <v>0</v>
      </c>
      <c r="X245" s="96">
        <f t="shared" si="117"/>
        <v>0</v>
      </c>
      <c r="Y245" s="96">
        <f t="shared" si="117"/>
        <v>0</v>
      </c>
      <c r="Z245" s="96">
        <f t="shared" si="117"/>
        <v>0</v>
      </c>
      <c r="AA245" s="96">
        <f t="shared" si="117"/>
        <v>0</v>
      </c>
      <c r="AB245" s="95">
        <f>AB233</f>
        <v>105.04197381835547</v>
      </c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</row>
    <row r="246" spans="2:40" ht="12" hidden="1" customHeight="1" x14ac:dyDescent="0.2">
      <c r="B246" s="156" t="s">
        <v>279</v>
      </c>
      <c r="D246" s="146"/>
      <c r="O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</row>
    <row r="247" spans="2:40" ht="12" hidden="1" customHeight="1" x14ac:dyDescent="0.2">
      <c r="B247" s="129" t="s">
        <v>49</v>
      </c>
      <c r="C247" s="99">
        <f>C7</f>
        <v>104.49209999999999</v>
      </c>
      <c r="D247" s="151">
        <f t="shared" ref="D247:AA247" si="134">D7</f>
        <v>104.9569</v>
      </c>
      <c r="E247" s="99">
        <f t="shared" si="134"/>
        <v>104.6054</v>
      </c>
      <c r="F247" s="99">
        <f t="shared" si="134"/>
        <v>104.4121</v>
      </c>
      <c r="G247" s="94">
        <f t="shared" ref="D247:AA267" si="135">G11</f>
        <v>107.5014</v>
      </c>
      <c r="H247" s="99">
        <f t="shared" si="134"/>
        <v>103.2467</v>
      </c>
      <c r="I247" s="99">
        <f t="shared" si="134"/>
        <v>103.49509999999999</v>
      </c>
      <c r="J247" s="99">
        <f t="shared" si="134"/>
        <v>103.66240000000001</v>
      </c>
      <c r="K247" s="99">
        <f t="shared" si="134"/>
        <v>102.4543</v>
      </c>
      <c r="L247" s="99">
        <f t="shared" si="134"/>
        <v>102.37949999999999</v>
      </c>
      <c r="M247" s="99">
        <f t="shared" si="134"/>
        <v>103.0316</v>
      </c>
      <c r="N247" s="99">
        <f t="shared" si="134"/>
        <v>104.9889</v>
      </c>
      <c r="O247" s="98">
        <f t="shared" si="134"/>
        <v>106.426</v>
      </c>
      <c r="P247" s="99">
        <f t="shared" si="134"/>
        <v>0.44481831640861458</v>
      </c>
      <c r="Q247" s="99">
        <f t="shared" si="134"/>
        <v>-0.33489937298072903</v>
      </c>
      <c r="R247" s="99">
        <f t="shared" si="134"/>
        <v>-0.18478969536946011</v>
      </c>
      <c r="S247" s="99">
        <f t="shared" si="134"/>
        <v>-1.3825026026676994</v>
      </c>
      <c r="T247" s="99">
        <f t="shared" si="134"/>
        <v>0.27008233578004592</v>
      </c>
      <c r="U247" s="99">
        <f t="shared" si="134"/>
        <v>0.24058880332250965</v>
      </c>
      <c r="V247" s="99">
        <f t="shared" si="134"/>
        <v>0.16165016508028884</v>
      </c>
      <c r="W247" s="99">
        <f t="shared" si="134"/>
        <v>-1.165417740665859</v>
      </c>
      <c r="X247" s="99">
        <f t="shared" si="134"/>
        <v>-7.3008160711665937E-2</v>
      </c>
      <c r="Y247" s="99">
        <f t="shared" si="134"/>
        <v>0.63694391943700168</v>
      </c>
      <c r="Z247" s="99">
        <f t="shared" si="134"/>
        <v>1.8997084389643675</v>
      </c>
      <c r="AA247" s="99">
        <f t="shared" si="134"/>
        <v>1.3688113695828861</v>
      </c>
      <c r="AB247" s="98">
        <f>AB7</f>
        <v>103.885625</v>
      </c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2:40" ht="12" hidden="1" customHeight="1" x14ac:dyDescent="0.2">
      <c r="B248" s="129" t="s">
        <v>52</v>
      </c>
      <c r="C248" s="99">
        <f>C33</f>
        <v>111.3026</v>
      </c>
      <c r="D248" s="151">
        <f t="shared" si="118"/>
        <v>114.7229</v>
      </c>
      <c r="E248" s="99">
        <f t="shared" si="118"/>
        <v>110.05289999999999</v>
      </c>
      <c r="F248" s="99">
        <f t="shared" si="118"/>
        <v>110.2731</v>
      </c>
      <c r="G248" s="94">
        <f t="shared" ref="D248:AA268" si="136">G38</f>
        <v>106.83199999999999</v>
      </c>
      <c r="H248" s="99">
        <f t="shared" si="118"/>
        <v>101.8867</v>
      </c>
      <c r="I248" s="99">
        <f t="shared" si="118"/>
        <v>97.674880000000002</v>
      </c>
      <c r="J248" s="99">
        <f>J37</f>
        <v>105.7538</v>
      </c>
      <c r="K248" s="99">
        <f t="shared" si="118"/>
        <v>101.06059999999999</v>
      </c>
      <c r="L248" s="99">
        <f t="shared" si="118"/>
        <v>100.0222</v>
      </c>
      <c r="M248" s="99">
        <f t="shared" si="118"/>
        <v>102.3751</v>
      </c>
      <c r="N248" s="99">
        <f t="shared" si="118"/>
        <v>105.2526</v>
      </c>
      <c r="O248" s="98">
        <f t="shared" si="118"/>
        <v>105.1153</v>
      </c>
      <c r="P248" s="99">
        <f t="shared" si="118"/>
        <v>3.0729740365454035</v>
      </c>
      <c r="Q248" s="99">
        <f t="shared" si="118"/>
        <v>-4.0706781296497923</v>
      </c>
      <c r="R248" s="99">
        <f t="shared" si="118"/>
        <v>0.2000855952001217</v>
      </c>
      <c r="S248" s="99">
        <f t="shared" si="118"/>
        <v>-4.4749807523321721</v>
      </c>
      <c r="T248" s="99">
        <f t="shared" si="118"/>
        <v>-3.2767727628291112</v>
      </c>
      <c r="U248" s="99">
        <f t="shared" si="118"/>
        <v>-4.1338270843986606</v>
      </c>
      <c r="V248" s="99">
        <f t="shared" si="118"/>
        <v>8.2712361663510592</v>
      </c>
      <c r="W248" s="99">
        <f t="shared" si="118"/>
        <v>-4.4378547153861092</v>
      </c>
      <c r="X248" s="99">
        <f t="shared" si="118"/>
        <v>-1.0275023104948815</v>
      </c>
      <c r="Y248" s="99">
        <f t="shared" si="118"/>
        <v>2.352377772134588</v>
      </c>
      <c r="Z248" s="99">
        <f t="shared" si="118"/>
        <v>2.8107420652092117</v>
      </c>
      <c r="AA248" s="99">
        <f t="shared" si="118"/>
        <v>-0.13044808394280949</v>
      </c>
      <c r="AB248" s="98">
        <f>AB33</f>
        <v>104.559715</v>
      </c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2:40" ht="12" hidden="1" customHeight="1" x14ac:dyDescent="0.2">
      <c r="B249" s="129" t="s">
        <v>53</v>
      </c>
      <c r="C249" s="99">
        <f>C60</f>
        <v>130.12549999999999</v>
      </c>
      <c r="D249" s="151">
        <f t="shared" si="119"/>
        <v>132.8357</v>
      </c>
      <c r="E249" s="99">
        <f t="shared" si="119"/>
        <v>132.48910000000001</v>
      </c>
      <c r="F249" s="99">
        <f t="shared" si="119"/>
        <v>137.96279999999999</v>
      </c>
      <c r="G249" s="94">
        <f t="shared" ref="D249:AA269" si="137">G63</f>
        <v>107.7704</v>
      </c>
      <c r="H249" s="99">
        <f t="shared" si="119"/>
        <v>141.1865</v>
      </c>
      <c r="I249" s="99">
        <f t="shared" si="119"/>
        <v>140.4974</v>
      </c>
      <c r="J249" s="99">
        <f t="shared" si="119"/>
        <v>139.36850000000001</v>
      </c>
      <c r="K249" s="99">
        <f t="shared" si="119"/>
        <v>145.47499999999999</v>
      </c>
      <c r="L249" s="99">
        <f t="shared" si="119"/>
        <v>150.0744</v>
      </c>
      <c r="M249" s="99">
        <f t="shared" si="119"/>
        <v>154.6634</v>
      </c>
      <c r="N249" s="99">
        <f t="shared" si="119"/>
        <v>160.37620000000001</v>
      </c>
      <c r="O249" s="98">
        <f t="shared" si="119"/>
        <v>161.6431</v>
      </c>
      <c r="P249" s="99">
        <f t="shared" si="119"/>
        <v>2.0827585676904192</v>
      </c>
      <c r="Q249" s="99">
        <f t="shared" si="119"/>
        <v>-0.26092383297562094</v>
      </c>
      <c r="R249" s="99">
        <f t="shared" si="119"/>
        <v>4.131434208549976</v>
      </c>
      <c r="S249" s="99">
        <f t="shared" si="119"/>
        <v>0.53340465690752126</v>
      </c>
      <c r="T249" s="99">
        <f t="shared" si="119"/>
        <v>1.7936721829404263</v>
      </c>
      <c r="U249" s="99">
        <f t="shared" si="119"/>
        <v>-0.48807782613776851</v>
      </c>
      <c r="V249" s="99">
        <f t="shared" si="119"/>
        <v>-0.80350241356779861</v>
      </c>
      <c r="W249" s="99">
        <f t="shared" si="119"/>
        <v>4.3815496328079746</v>
      </c>
      <c r="X249" s="99">
        <f t="shared" si="119"/>
        <v>3.1616428939680361</v>
      </c>
      <c r="Y249" s="99">
        <f t="shared" si="119"/>
        <v>3.0578166562718252</v>
      </c>
      <c r="Z249" s="99">
        <f t="shared" si="119"/>
        <v>3.6936987031191677</v>
      </c>
      <c r="AA249" s="99">
        <f t="shared" si="119"/>
        <v>0.78995511802872898</v>
      </c>
      <c r="AB249" s="98">
        <f>AB60</f>
        <v>144.60589999999999</v>
      </c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2:40" ht="12" hidden="1" customHeight="1" x14ac:dyDescent="0.2">
      <c r="B250" s="129" t="s">
        <v>60</v>
      </c>
      <c r="C250" s="99">
        <f>C85</f>
        <v>103.10599999999999</v>
      </c>
      <c r="D250" s="151">
        <f t="shared" si="120"/>
        <v>104.56180000000001</v>
      </c>
      <c r="E250" s="99">
        <f t="shared" si="120"/>
        <v>103.56180000000001</v>
      </c>
      <c r="F250" s="99">
        <f t="shared" si="120"/>
        <v>104.66459999999999</v>
      </c>
      <c r="G250" s="94">
        <f t="shared" ref="D250:AA270" si="138">G91</f>
        <v>107.5937</v>
      </c>
      <c r="H250" s="99">
        <f t="shared" si="120"/>
        <v>109.3584</v>
      </c>
      <c r="I250" s="99">
        <f t="shared" si="120"/>
        <v>108.9671</v>
      </c>
      <c r="J250" s="99">
        <f t="shared" si="120"/>
        <v>108.91549999999999</v>
      </c>
      <c r="K250" s="99">
        <f t="shared" si="120"/>
        <v>107.0415</v>
      </c>
      <c r="L250" s="99">
        <f t="shared" si="120"/>
        <v>107.1349</v>
      </c>
      <c r="M250" s="99">
        <f t="shared" si="120"/>
        <v>105.6572</v>
      </c>
      <c r="N250" s="99">
        <f t="shared" si="120"/>
        <v>105.9353</v>
      </c>
      <c r="O250" s="98">
        <f t="shared" si="120"/>
        <v>106.5959</v>
      </c>
      <c r="P250" s="99">
        <f t="shared" si="120"/>
        <v>1.4119449886524649</v>
      </c>
      <c r="Q250" s="99">
        <f t="shared" si="120"/>
        <v>-0.9563722124140952</v>
      </c>
      <c r="R250" s="99">
        <f t="shared" si="120"/>
        <v>1.0648714101145345</v>
      </c>
      <c r="S250" s="99">
        <f t="shared" si="120"/>
        <v>2.3494094469381395</v>
      </c>
      <c r="T250" s="99">
        <f t="shared" si="120"/>
        <v>2.0861882909088365</v>
      </c>
      <c r="U250" s="99">
        <f t="shared" si="120"/>
        <v>-0.35781430598838426</v>
      </c>
      <c r="V250" s="99">
        <f t="shared" si="120"/>
        <v>-4.7353742551663913E-2</v>
      </c>
      <c r="W250" s="99">
        <f t="shared" si="120"/>
        <v>-1.7205999146126914</v>
      </c>
      <c r="X250" s="99">
        <f t="shared" si="120"/>
        <v>8.7255877393360493E-2</v>
      </c>
      <c r="Y250" s="99">
        <f t="shared" si="120"/>
        <v>-1.3792891018706257</v>
      </c>
      <c r="Z250" s="99">
        <f t="shared" si="120"/>
        <v>0.26320970080600148</v>
      </c>
      <c r="AA250" s="99">
        <f t="shared" si="120"/>
        <v>0.62358817127056909</v>
      </c>
      <c r="AB250" s="98">
        <f>AB85</f>
        <v>106.62646666666667</v>
      </c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2:40" ht="12" hidden="1" customHeight="1" x14ac:dyDescent="0.2">
      <c r="B251" s="129" t="s">
        <v>62</v>
      </c>
      <c r="C251" s="99">
        <f>C113</f>
        <v>113.4084</v>
      </c>
      <c r="D251" s="151">
        <f t="shared" si="121"/>
        <v>115.50579999999999</v>
      </c>
      <c r="E251" s="99">
        <f t="shared" si="121"/>
        <v>115.29949999999999</v>
      </c>
      <c r="F251" s="99">
        <f t="shared" si="121"/>
        <v>115.6374</v>
      </c>
      <c r="G251" s="94">
        <f t="shared" ref="D251:AA271" si="139">G117</f>
        <v>107.9072</v>
      </c>
      <c r="H251" s="99">
        <f t="shared" si="121"/>
        <v>118.639</v>
      </c>
      <c r="I251" s="99">
        <f t="shared" si="121"/>
        <v>117.4802</v>
      </c>
      <c r="J251" s="99">
        <f t="shared" si="121"/>
        <v>118.3464</v>
      </c>
      <c r="K251" s="99">
        <f t="shared" si="121"/>
        <v>117.8484</v>
      </c>
      <c r="L251" s="99">
        <f t="shared" si="121"/>
        <v>118.50879999999999</v>
      </c>
      <c r="M251" s="99">
        <f t="shared" si="121"/>
        <v>116.7811</v>
      </c>
      <c r="N251" s="99">
        <f t="shared" si="121"/>
        <v>118.7308</v>
      </c>
      <c r="O251" s="98">
        <f t="shared" si="121"/>
        <v>119.3419</v>
      </c>
      <c r="P251" s="99">
        <f t="shared" si="121"/>
        <v>1.8494220886636157</v>
      </c>
      <c r="Q251" s="99">
        <f t="shared" si="121"/>
        <v>-0.17860574966798026</v>
      </c>
      <c r="R251" s="99">
        <f t="shared" si="121"/>
        <v>0.2930628493618741</v>
      </c>
      <c r="S251" s="99">
        <f t="shared" si="121"/>
        <v>1.8326250849638654</v>
      </c>
      <c r="T251" s="99">
        <f t="shared" si="121"/>
        <v>0.74934228739620323</v>
      </c>
      <c r="U251" s="99">
        <f t="shared" si="121"/>
        <v>-0.97674457808983561</v>
      </c>
      <c r="V251" s="99">
        <f t="shared" si="121"/>
        <v>0.73731573490682933</v>
      </c>
      <c r="W251" s="99">
        <f t="shared" si="121"/>
        <v>-0.42079860477379327</v>
      </c>
      <c r="X251" s="99">
        <f t="shared" si="121"/>
        <v>0.56038096401817938</v>
      </c>
      <c r="Y251" s="99">
        <f t="shared" si="121"/>
        <v>-1.4578664200464431</v>
      </c>
      <c r="Z251" s="99">
        <f t="shared" si="121"/>
        <v>1.6695338543651417</v>
      </c>
      <c r="AA251" s="99">
        <f t="shared" si="121"/>
        <v>0.51469374416748792</v>
      </c>
      <c r="AB251" s="98">
        <f>AB113</f>
        <v>117.48965833333331</v>
      </c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2:40" ht="12" hidden="1" customHeight="1" x14ac:dyDescent="0.2">
      <c r="B252" s="129" t="s">
        <v>81</v>
      </c>
      <c r="C252" s="99">
        <f>C139</f>
        <v>116.6182</v>
      </c>
      <c r="D252" s="151">
        <f t="shared" si="122"/>
        <v>119.2266</v>
      </c>
      <c r="E252" s="99">
        <f t="shared" si="122"/>
        <v>119.0493</v>
      </c>
      <c r="F252" s="99">
        <f t="shared" si="122"/>
        <v>119.6914</v>
      </c>
      <c r="G252" s="94">
        <f t="shared" ref="D252:AA272" si="140">G141</f>
        <v>121.941</v>
      </c>
      <c r="H252" s="99">
        <f t="shared" si="122"/>
        <v>122.3892</v>
      </c>
      <c r="I252" s="99">
        <f t="shared" si="122"/>
        <v>121.1117</v>
      </c>
      <c r="J252" s="99">
        <f t="shared" si="122"/>
        <v>122.1314</v>
      </c>
      <c r="K252" s="99">
        <f t="shared" si="122"/>
        <v>121.6268</v>
      </c>
      <c r="L252" s="99">
        <f t="shared" si="122"/>
        <v>122.17919999999999</v>
      </c>
      <c r="M252" s="99">
        <f t="shared" si="122"/>
        <v>120.0625</v>
      </c>
      <c r="N252" s="99">
        <f t="shared" si="122"/>
        <v>122.48699999999999</v>
      </c>
      <c r="O252" s="98">
        <f t="shared" si="122"/>
        <v>123.2546</v>
      </c>
      <c r="P252" s="99">
        <f t="shared" si="122"/>
        <v>2.23670061791384</v>
      </c>
      <c r="Q252" s="99">
        <f t="shared" si="122"/>
        <v>-0.14870842580431543</v>
      </c>
      <c r="R252" s="99">
        <f t="shared" si="122"/>
        <v>0.53935638428785637</v>
      </c>
      <c r="S252" s="99">
        <f t="shared" si="122"/>
        <v>1.6827441236379599</v>
      </c>
      <c r="T252" s="99">
        <f t="shared" si="122"/>
        <v>0.56176590211617849</v>
      </c>
      <c r="U252" s="99">
        <f t="shared" si="122"/>
        <v>-1.0438012504371414</v>
      </c>
      <c r="V252" s="99">
        <f t="shared" si="122"/>
        <v>0.84195003455486983</v>
      </c>
      <c r="W252" s="99">
        <f t="shared" si="122"/>
        <v>-0.41316156205527932</v>
      </c>
      <c r="X252" s="99">
        <f t="shared" si="122"/>
        <v>0.45417621774149097</v>
      </c>
      <c r="Y252" s="99">
        <f t="shared" si="122"/>
        <v>-1.7324552788035845</v>
      </c>
      <c r="Z252" s="99">
        <f t="shared" si="122"/>
        <v>2.0193649141072285</v>
      </c>
      <c r="AA252" s="99">
        <f t="shared" si="122"/>
        <v>0.62667874958160041</v>
      </c>
      <c r="AB252" s="98">
        <f>AB139</f>
        <v>121.24293333333334</v>
      </c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2:40" ht="12" hidden="1" customHeight="1" x14ac:dyDescent="0.2">
      <c r="B253" s="129" t="s">
        <v>84</v>
      </c>
      <c r="C253" s="99">
        <f>C139</f>
        <v>116.6182</v>
      </c>
      <c r="D253" s="151">
        <f t="shared" si="123"/>
        <v>119.2266</v>
      </c>
      <c r="E253" s="99">
        <f t="shared" si="123"/>
        <v>119.0493</v>
      </c>
      <c r="F253" s="99">
        <f t="shared" si="123"/>
        <v>119.6914</v>
      </c>
      <c r="G253" s="94">
        <f t="shared" ref="D253:AA273" si="141">G166</f>
        <v>107.191</v>
      </c>
      <c r="H253" s="99">
        <f t="shared" si="123"/>
        <v>122.3892</v>
      </c>
      <c r="I253" s="99">
        <f t="shared" si="123"/>
        <v>121.1117</v>
      </c>
      <c r="J253" s="99">
        <f t="shared" si="123"/>
        <v>122.1314</v>
      </c>
      <c r="K253" s="99">
        <f t="shared" si="123"/>
        <v>121.6268</v>
      </c>
      <c r="L253" s="99">
        <f t="shared" si="123"/>
        <v>122.17919999999999</v>
      </c>
      <c r="M253" s="99">
        <f t="shared" si="123"/>
        <v>120.0625</v>
      </c>
      <c r="N253" s="99">
        <f t="shared" si="123"/>
        <v>122.48699999999999</v>
      </c>
      <c r="O253" s="98">
        <f t="shared" si="123"/>
        <v>123.2546</v>
      </c>
      <c r="P253" s="99">
        <f t="shared" si="123"/>
        <v>2.23670061791384</v>
      </c>
      <c r="Q253" s="99">
        <f t="shared" si="123"/>
        <v>-0.14870842580431543</v>
      </c>
      <c r="R253" s="99">
        <f t="shared" si="123"/>
        <v>0.53935638428785637</v>
      </c>
      <c r="S253" s="99">
        <f t="shared" si="123"/>
        <v>1.6827441236379599</v>
      </c>
      <c r="T253" s="99">
        <f t="shared" si="123"/>
        <v>0.56176590211617849</v>
      </c>
      <c r="U253" s="99">
        <f t="shared" si="123"/>
        <v>-1.0438012504371414</v>
      </c>
      <c r="V253" s="99">
        <f t="shared" si="123"/>
        <v>0.84195003455486983</v>
      </c>
      <c r="W253" s="99">
        <f t="shared" si="123"/>
        <v>-0.41316156205527932</v>
      </c>
      <c r="X253" s="99">
        <f t="shared" si="123"/>
        <v>0.45417621774149097</v>
      </c>
      <c r="Y253" s="99">
        <f t="shared" si="123"/>
        <v>-1.7324552788035845</v>
      </c>
      <c r="Z253" s="99">
        <f t="shared" si="123"/>
        <v>2.0193649141072285</v>
      </c>
      <c r="AA253" s="99">
        <f t="shared" si="123"/>
        <v>0.62667874958160041</v>
      </c>
      <c r="AB253" s="98">
        <f>AB139</f>
        <v>121.24293333333334</v>
      </c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2:40" ht="12" hidden="1" customHeight="1" x14ac:dyDescent="0.2">
      <c r="B254" s="129" t="s">
        <v>63</v>
      </c>
      <c r="C254" s="99">
        <f>C188</f>
        <v>124.8981</v>
      </c>
      <c r="D254" s="151">
        <f t="shared" si="124"/>
        <v>127.3417</v>
      </c>
      <c r="E254" s="99">
        <f t="shared" si="124"/>
        <v>126.7255</v>
      </c>
      <c r="F254" s="99">
        <f t="shared" si="124"/>
        <v>130.99969999999999</v>
      </c>
      <c r="G254" s="94">
        <f t="shared" ref="D254:AA274" si="142">G190</f>
        <v>107.6828</v>
      </c>
      <c r="H254" s="99">
        <f t="shared" si="124"/>
        <v>133.09350000000001</v>
      </c>
      <c r="I254" s="99">
        <f t="shared" si="124"/>
        <v>132.30500000000001</v>
      </c>
      <c r="J254" s="99">
        <f t="shared" si="124"/>
        <v>131.6566</v>
      </c>
      <c r="K254" s="99">
        <f t="shared" si="124"/>
        <v>136.18680000000001</v>
      </c>
      <c r="L254" s="99">
        <f t="shared" si="124"/>
        <v>139.6987</v>
      </c>
      <c r="M254" s="99">
        <f t="shared" si="124"/>
        <v>143.37960000000001</v>
      </c>
      <c r="N254" s="99">
        <f t="shared" si="124"/>
        <v>148.24610000000001</v>
      </c>
      <c r="O254" s="98">
        <f t="shared" si="124"/>
        <v>149.4169</v>
      </c>
      <c r="P254" s="99">
        <f t="shared" si="124"/>
        <v>1.9564749183534502</v>
      </c>
      <c r="Q254" s="99">
        <f t="shared" si="124"/>
        <v>-0.48389490638180632</v>
      </c>
      <c r="R254" s="99">
        <f t="shared" si="124"/>
        <v>3.3728018433543383</v>
      </c>
      <c r="S254" s="99">
        <f t="shared" si="124"/>
        <v>0.18679432090304715</v>
      </c>
      <c r="T254" s="99">
        <f t="shared" si="124"/>
        <v>1.4088982082283223</v>
      </c>
      <c r="U254" s="99">
        <f t="shared" si="124"/>
        <v>-0.59244065262390677</v>
      </c>
      <c r="V254" s="99">
        <f t="shared" si="124"/>
        <v>-0.49007973999472654</v>
      </c>
      <c r="W254" s="99">
        <f t="shared" si="124"/>
        <v>3.4409213058821138</v>
      </c>
      <c r="X254" s="99">
        <f t="shared" si="124"/>
        <v>2.5787374400455718</v>
      </c>
      <c r="Y254" s="99">
        <f t="shared" si="124"/>
        <v>2.6348849345054788</v>
      </c>
      <c r="Z254" s="99">
        <f t="shared" si="124"/>
        <v>3.3941369623014594</v>
      </c>
      <c r="AA254" s="99">
        <f t="shared" si="124"/>
        <v>0.78976782525812439</v>
      </c>
      <c r="AB254" s="98">
        <f>AB188</f>
        <v>135.85787500000001</v>
      </c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2:40" ht="12" hidden="1" customHeight="1" x14ac:dyDescent="0.2">
      <c r="B255" s="129" t="s">
        <v>278</v>
      </c>
      <c r="C255" s="99">
        <f>C212</f>
        <v>111.2589</v>
      </c>
      <c r="D255" s="151">
        <f t="shared" si="125"/>
        <v>115.74753570556641</v>
      </c>
      <c r="E255" s="99">
        <f t="shared" si="125"/>
        <v>112.5373</v>
      </c>
      <c r="F255" s="99">
        <f t="shared" si="125"/>
        <v>110.07210000000001</v>
      </c>
      <c r="G255" s="94">
        <f t="shared" ref="D255:AA275" si="143">G214</f>
        <v>102.57340000000001</v>
      </c>
      <c r="H255" s="99">
        <f t="shared" si="125"/>
        <v>103.2559</v>
      </c>
      <c r="I255" s="99">
        <f t="shared" si="125"/>
        <v>106.3801</v>
      </c>
      <c r="J255" s="99">
        <f t="shared" si="125"/>
        <v>0</v>
      </c>
      <c r="K255" s="99">
        <f t="shared" si="125"/>
        <v>0</v>
      </c>
      <c r="L255" s="99">
        <f t="shared" si="125"/>
        <v>0</v>
      </c>
      <c r="M255" s="99">
        <f t="shared" si="125"/>
        <v>0</v>
      </c>
      <c r="N255" s="99">
        <f t="shared" si="125"/>
        <v>0</v>
      </c>
      <c r="O255" s="98">
        <f t="shared" si="125"/>
        <v>0</v>
      </c>
      <c r="P255" s="99">
        <f t="shared" si="125"/>
        <v>4.0344059716269074</v>
      </c>
      <c r="Q255" s="99">
        <f t="shared" si="125"/>
        <v>-2.7734808227213263</v>
      </c>
      <c r="R255" s="99">
        <f t="shared" si="125"/>
        <v>-2.1905625956904919</v>
      </c>
      <c r="S255" s="99">
        <f t="shared" si="125"/>
        <v>-2.8268743850621636</v>
      </c>
      <c r="T255" s="99">
        <f t="shared" si="125"/>
        <v>-3.4635215803965012</v>
      </c>
      <c r="U255" s="99">
        <f t="shared" si="125"/>
        <v>3.0256866677836345</v>
      </c>
      <c r="V255" s="99">
        <f t="shared" si="125"/>
        <v>0</v>
      </c>
      <c r="W255" s="99">
        <f t="shared" si="125"/>
        <v>0</v>
      </c>
      <c r="X255" s="99">
        <f t="shared" si="125"/>
        <v>0</v>
      </c>
      <c r="Y255" s="99">
        <f t="shared" si="125"/>
        <v>0</v>
      </c>
      <c r="Z255" s="99">
        <f t="shared" si="125"/>
        <v>0</v>
      </c>
      <c r="AA255" s="99">
        <f t="shared" si="125"/>
        <v>0</v>
      </c>
      <c r="AB255" s="98">
        <f>AB212</f>
        <v>109.76093928426108</v>
      </c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2:40" ht="12" hidden="1" customHeight="1" x14ac:dyDescent="0.2">
      <c r="B256" s="156" t="s">
        <v>280</v>
      </c>
      <c r="D256" s="146"/>
      <c r="O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</row>
    <row r="257" spans="2:40" ht="12" hidden="1" customHeight="1" x14ac:dyDescent="0.2">
      <c r="B257" s="130" t="s">
        <v>49</v>
      </c>
      <c r="C257" s="103">
        <f>C10</f>
        <v>105.8867</v>
      </c>
      <c r="D257" s="152">
        <f>D10</f>
        <v>106.7938</v>
      </c>
      <c r="E257" s="103">
        <f t="shared" ref="E257:AA257" si="144">E10</f>
        <v>106.97280000000001</v>
      </c>
      <c r="F257" s="103">
        <f t="shared" si="144"/>
        <v>107.0954</v>
      </c>
      <c r="G257" s="133">
        <v>98.515060000000005</v>
      </c>
      <c r="H257" s="103">
        <f t="shared" si="144"/>
        <v>107.1129</v>
      </c>
      <c r="I257" s="103">
        <f t="shared" si="144"/>
        <v>106.2136</v>
      </c>
      <c r="J257" s="103">
        <f t="shared" si="144"/>
        <v>106.5928</v>
      </c>
      <c r="K257" s="103">
        <f t="shared" si="144"/>
        <v>106.3339</v>
      </c>
      <c r="L257" s="103">
        <f t="shared" si="144"/>
        <v>106.2864</v>
      </c>
      <c r="M257" s="103">
        <f t="shared" si="144"/>
        <v>106.6795</v>
      </c>
      <c r="N257" s="103">
        <f t="shared" si="144"/>
        <v>107.526</v>
      </c>
      <c r="O257" s="102">
        <f t="shared" si="144"/>
        <v>107.30880000000001</v>
      </c>
      <c r="P257" s="103">
        <f t="shared" si="144"/>
        <v>0.85667038447698474</v>
      </c>
      <c r="Q257" s="103">
        <f t="shared" si="144"/>
        <v>0.16761272658149551</v>
      </c>
      <c r="R257" s="103">
        <f t="shared" si="144"/>
        <v>0.11460857339436359</v>
      </c>
      <c r="S257" s="103">
        <f t="shared" si="144"/>
        <v>8.0115485819192145E-2</v>
      </c>
      <c r="T257" s="103">
        <f t="shared" si="144"/>
        <v>-6.3723862020580668E-2</v>
      </c>
      <c r="U257" s="103">
        <f t="shared" si="144"/>
        <v>-0.83958141362991512</v>
      </c>
      <c r="V257" s="103">
        <f t="shared" si="144"/>
        <v>0.35701642727484284</v>
      </c>
      <c r="W257" s="103">
        <f t="shared" si="144"/>
        <v>-0.242886949212334</v>
      </c>
      <c r="X257" s="103">
        <f t="shared" si="144"/>
        <v>-4.4670608338449824E-2</v>
      </c>
      <c r="Y257" s="103">
        <f t="shared" si="144"/>
        <v>0.36984976441011952</v>
      </c>
      <c r="Z257" s="103">
        <f t="shared" si="144"/>
        <v>0.79349828223791974</v>
      </c>
      <c r="AA257" s="103">
        <f t="shared" si="144"/>
        <v>-0.20199765638076883</v>
      </c>
      <c r="AB257" s="102">
        <f>AB10</f>
        <v>106.84142500000002</v>
      </c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</row>
    <row r="258" spans="2:40" ht="12" hidden="1" customHeight="1" x14ac:dyDescent="0.2">
      <c r="B258" s="130" t="s">
        <v>52</v>
      </c>
      <c r="C258" s="103">
        <f>C37</f>
        <v>105.01130000000001</v>
      </c>
      <c r="D258" s="152">
        <f>D37</f>
        <v>105.49460000000001</v>
      </c>
      <c r="E258" s="103">
        <f t="shared" si="126"/>
        <v>105.5544</v>
      </c>
      <c r="F258" s="103">
        <f t="shared" si="126"/>
        <v>105.68129999999999</v>
      </c>
      <c r="G258" s="133">
        <v>106.4079</v>
      </c>
      <c r="H258" s="103">
        <f t="shared" si="126"/>
        <v>105.9791</v>
      </c>
      <c r="I258" s="103">
        <f t="shared" si="126"/>
        <v>105.68129999999999</v>
      </c>
      <c r="J258" s="103">
        <f>J41</f>
        <v>105.7308</v>
      </c>
      <c r="K258" s="103">
        <f t="shared" si="126"/>
        <v>105.6367</v>
      </c>
      <c r="L258" s="103">
        <f t="shared" si="126"/>
        <v>105.7409</v>
      </c>
      <c r="M258" s="103">
        <f t="shared" si="126"/>
        <v>105.88720000000001</v>
      </c>
      <c r="N258" s="103">
        <f t="shared" si="126"/>
        <v>106.4311</v>
      </c>
      <c r="O258" s="102">
        <f t="shared" si="126"/>
        <v>106.4787</v>
      </c>
      <c r="P258" s="103">
        <f t="shared" si="126"/>
        <v>0.46023618410590927</v>
      </c>
      <c r="Q258" s="103">
        <f t="shared" si="126"/>
        <v>5.6685365886039563E-2</v>
      </c>
      <c r="R258" s="103">
        <f t="shared" si="126"/>
        <v>0.12022236875013448</v>
      </c>
      <c r="S258" s="103">
        <f t="shared" si="126"/>
        <v>0.24545496696200075</v>
      </c>
      <c r="T258" s="103">
        <f t="shared" si="126"/>
        <v>3.6246692725256935E-2</v>
      </c>
      <c r="U258" s="103">
        <f t="shared" si="126"/>
        <v>-0.28099880070693928</v>
      </c>
      <c r="V258" s="103">
        <f t="shared" si="126"/>
        <v>4.6838939339323815E-2</v>
      </c>
      <c r="W258" s="103">
        <f t="shared" si="126"/>
        <v>-8.8999610331143231E-2</v>
      </c>
      <c r="X258" s="103">
        <f t="shared" si="126"/>
        <v>9.8639961301330459E-2</v>
      </c>
      <c r="Y258" s="103">
        <f t="shared" si="126"/>
        <v>0.13835705956731204</v>
      </c>
      <c r="Z258" s="103">
        <f t="shared" si="126"/>
        <v>0.51365981912827863</v>
      </c>
      <c r="AA258" s="103">
        <f t="shared" si="126"/>
        <v>4.4723769650033773E-2</v>
      </c>
      <c r="AB258" s="102">
        <f>AB37</f>
        <v>105.85498333333332</v>
      </c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</row>
    <row r="259" spans="2:40" ht="12" hidden="1" customHeight="1" x14ac:dyDescent="0.2">
      <c r="B259" s="130" t="s">
        <v>53</v>
      </c>
      <c r="C259" s="103">
        <f>C62</f>
        <v>106.09699999999999</v>
      </c>
      <c r="D259" s="152">
        <f>D62</f>
        <v>106.9156</v>
      </c>
      <c r="E259" s="103">
        <f t="shared" si="127"/>
        <v>107.1939</v>
      </c>
      <c r="F259" s="103">
        <f t="shared" si="127"/>
        <v>107.3822</v>
      </c>
      <c r="G259" s="133">
        <v>99.618989999999997</v>
      </c>
      <c r="H259" s="103">
        <f t="shared" si="127"/>
        <v>107.3891</v>
      </c>
      <c r="I259" s="103">
        <f t="shared" si="127"/>
        <v>106.7861</v>
      </c>
      <c r="J259" s="103">
        <f t="shared" si="127"/>
        <v>106.9845</v>
      </c>
      <c r="K259" s="103">
        <f t="shared" si="127"/>
        <v>106.861</v>
      </c>
      <c r="L259" s="103">
        <f t="shared" si="127"/>
        <v>106.8408</v>
      </c>
      <c r="M259" s="103">
        <f t="shared" si="127"/>
        <v>107.116</v>
      </c>
      <c r="N259" s="103">
        <f t="shared" si="127"/>
        <v>107.81310000000001</v>
      </c>
      <c r="O259" s="102">
        <f t="shared" si="127"/>
        <v>107.83329999999999</v>
      </c>
      <c r="P259" s="103">
        <f t="shared" si="127"/>
        <v>0.77155810249112733</v>
      </c>
      <c r="Q259" s="103">
        <f t="shared" si="127"/>
        <v>0.26029877772748478</v>
      </c>
      <c r="R259" s="103">
        <f t="shared" si="127"/>
        <v>0.17566298082260801</v>
      </c>
      <c r="S259" s="103">
        <f t="shared" si="127"/>
        <v>7.3848365930302862E-2</v>
      </c>
      <c r="T259" s="103">
        <f t="shared" si="127"/>
        <v>-6.7372966132069223E-2</v>
      </c>
      <c r="U259" s="103">
        <f t="shared" si="127"/>
        <v>-0.56150950142985323</v>
      </c>
      <c r="V259" s="103">
        <f t="shared" si="127"/>
        <v>0.18579197105239587</v>
      </c>
      <c r="W259" s="103">
        <f t="shared" si="127"/>
        <v>-0.11543728297088762</v>
      </c>
      <c r="X259" s="103">
        <f t="shared" si="127"/>
        <v>-1.8903060985763886E-2</v>
      </c>
      <c r="Y259" s="103">
        <f t="shared" si="127"/>
        <v>0.25757950146385156</v>
      </c>
      <c r="Z259" s="103">
        <f t="shared" si="127"/>
        <v>0.65078979797603154</v>
      </c>
      <c r="AA259" s="103">
        <f t="shared" si="127"/>
        <v>1.8736127613422582E-2</v>
      </c>
      <c r="AB259" s="102">
        <f>AB62</f>
        <v>107.21475833333335</v>
      </c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</row>
    <row r="260" spans="2:40" ht="12" hidden="1" customHeight="1" x14ac:dyDescent="0.2">
      <c r="B260" s="130" t="s">
        <v>60</v>
      </c>
      <c r="C260" s="103">
        <f>C90</f>
        <v>105.94119999999999</v>
      </c>
      <c r="D260" s="152">
        <f>D90</f>
        <v>106.77589999999999</v>
      </c>
      <c r="E260" s="103">
        <f t="shared" si="128"/>
        <v>107.0545</v>
      </c>
      <c r="F260" s="103">
        <f t="shared" si="128"/>
        <v>107.2248</v>
      </c>
      <c r="G260" s="133">
        <v>115.6444</v>
      </c>
      <c r="H260" s="103">
        <f t="shared" si="128"/>
        <v>107.18640000000001</v>
      </c>
      <c r="I260" s="103">
        <f t="shared" si="128"/>
        <v>106.37909999999999</v>
      </c>
      <c r="J260" s="103">
        <f t="shared" si="128"/>
        <v>106.6474</v>
      </c>
      <c r="K260" s="103">
        <f t="shared" si="128"/>
        <v>106.4873</v>
      </c>
      <c r="L260" s="103">
        <f t="shared" si="128"/>
        <v>106.4126</v>
      </c>
      <c r="M260" s="103">
        <f t="shared" si="128"/>
        <v>106.738</v>
      </c>
      <c r="N260" s="103">
        <f t="shared" si="128"/>
        <v>107.4191</v>
      </c>
      <c r="O260" s="102">
        <f t="shared" si="128"/>
        <v>107.32510000000001</v>
      </c>
      <c r="P260" s="103">
        <f t="shared" si="128"/>
        <v>0.78788988608775412</v>
      </c>
      <c r="Q260" s="103">
        <f t="shared" si="128"/>
        <v>0.26092030130395472</v>
      </c>
      <c r="R260" s="103">
        <f t="shared" si="128"/>
        <v>0.15907785286933063</v>
      </c>
      <c r="S260" s="103">
        <f t="shared" si="128"/>
        <v>4.7936671367068584E-2</v>
      </c>
      <c r="T260" s="103">
        <f t="shared" si="128"/>
        <v>-8.3709154500240857E-2</v>
      </c>
      <c r="U260" s="103">
        <f t="shared" si="128"/>
        <v>-0.75317391012293911</v>
      </c>
      <c r="V260" s="103">
        <f t="shared" si="128"/>
        <v>0.25221119562020533</v>
      </c>
      <c r="W260" s="103">
        <f t="shared" si="128"/>
        <v>-0.15012086558134285</v>
      </c>
      <c r="X260" s="103">
        <f t="shared" si="128"/>
        <v>-7.0149210281428509E-2</v>
      </c>
      <c r="Y260" s="103">
        <f t="shared" si="128"/>
        <v>0.30579085559416797</v>
      </c>
      <c r="Z260" s="103">
        <f t="shared" si="128"/>
        <v>0.63810451760384979</v>
      </c>
      <c r="AA260" s="103">
        <f t="shared" si="128"/>
        <v>-8.7507715108387174E-2</v>
      </c>
      <c r="AB260" s="102">
        <f>AB90</f>
        <v>106.91053333333333</v>
      </c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</row>
    <row r="261" spans="2:40" ht="12" hidden="1" customHeight="1" x14ac:dyDescent="0.2">
      <c r="B261" s="130" t="s">
        <v>62</v>
      </c>
      <c r="C261" s="103">
        <f>C116</f>
        <v>105.6276</v>
      </c>
      <c r="D261" s="152">
        <f>D116</f>
        <v>106.262</v>
      </c>
      <c r="E261" s="103">
        <f t="shared" si="129"/>
        <v>106.4402</v>
      </c>
      <c r="F261" s="103">
        <f t="shared" si="129"/>
        <v>106.5686</v>
      </c>
      <c r="G261" s="133">
        <v>102.1635</v>
      </c>
      <c r="H261" s="103">
        <f t="shared" si="129"/>
        <v>106.52670000000001</v>
      </c>
      <c r="I261" s="103">
        <f t="shared" si="129"/>
        <v>106.1067</v>
      </c>
      <c r="J261" s="103">
        <f t="shared" si="129"/>
        <v>106.30880000000001</v>
      </c>
      <c r="K261" s="103">
        <f t="shared" si="129"/>
        <v>106.3672</v>
      </c>
      <c r="L261" s="103">
        <f t="shared" si="129"/>
        <v>106.34350000000001</v>
      </c>
      <c r="M261" s="103">
        <f t="shared" si="129"/>
        <v>106.4713</v>
      </c>
      <c r="N261" s="103">
        <f t="shared" si="129"/>
        <v>106.9456</v>
      </c>
      <c r="O261" s="102">
        <f t="shared" si="129"/>
        <v>106.914</v>
      </c>
      <c r="P261" s="103">
        <f t="shared" si="129"/>
        <v>0.6006006006006146</v>
      </c>
      <c r="Q261" s="103">
        <f t="shared" si="129"/>
        <v>0.16769870696957412</v>
      </c>
      <c r="R261" s="103">
        <f t="shared" si="129"/>
        <v>0.12063111493590384</v>
      </c>
      <c r="S261" s="103">
        <f t="shared" si="129"/>
        <v>7.9760830113002612E-3</v>
      </c>
      <c r="T261" s="103">
        <f t="shared" si="129"/>
        <v>-4.7289708577167744E-2</v>
      </c>
      <c r="U261" s="103">
        <f t="shared" si="129"/>
        <v>-0.39426735269185542</v>
      </c>
      <c r="V261" s="103">
        <f t="shared" si="129"/>
        <v>0.19046865089575249</v>
      </c>
      <c r="W261" s="103">
        <f t="shared" si="129"/>
        <v>5.4934304591895966E-2</v>
      </c>
      <c r="X261" s="103">
        <f t="shared" si="129"/>
        <v>-2.2281304763112075E-2</v>
      </c>
      <c r="Y261" s="103">
        <f t="shared" si="129"/>
        <v>0.12017659753533394</v>
      </c>
      <c r="Z261" s="103">
        <f t="shared" si="129"/>
        <v>0.4454721601032503</v>
      </c>
      <c r="AA261" s="103">
        <f t="shared" si="129"/>
        <v>-2.9547732679048977E-2</v>
      </c>
      <c r="AB261" s="102">
        <f>AB116</f>
        <v>106.485975</v>
      </c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</row>
    <row r="262" spans="2:40" ht="12" hidden="1" customHeight="1" x14ac:dyDescent="0.2">
      <c r="B262" s="130" t="s">
        <v>81</v>
      </c>
      <c r="C262" s="103">
        <f>C142</f>
        <v>105.9118</v>
      </c>
      <c r="D262" s="152">
        <f>D142</f>
        <v>106.57899999999999</v>
      </c>
      <c r="E262" s="103">
        <f t="shared" si="130"/>
        <v>106.7433</v>
      </c>
      <c r="F262" s="103">
        <f t="shared" si="130"/>
        <v>106.8548</v>
      </c>
      <c r="G262" s="133">
        <v>91.21378</v>
      </c>
      <c r="H262" s="103">
        <f t="shared" si="130"/>
        <v>106.7397</v>
      </c>
      <c r="I262" s="103">
        <f t="shared" si="130"/>
        <v>106.2161</v>
      </c>
      <c r="J262" s="103">
        <f t="shared" si="130"/>
        <v>106.43129999999999</v>
      </c>
      <c r="K262" s="103">
        <f t="shared" si="130"/>
        <v>106.47239999999999</v>
      </c>
      <c r="L262" s="103">
        <f t="shared" si="130"/>
        <v>106.462</v>
      </c>
      <c r="M262" s="103">
        <f t="shared" si="130"/>
        <v>106.6135</v>
      </c>
      <c r="N262" s="103">
        <f t="shared" si="130"/>
        <v>107.1465</v>
      </c>
      <c r="O262" s="102">
        <f t="shared" si="130"/>
        <v>107.10120000000001</v>
      </c>
      <c r="P262" s="103">
        <f t="shared" si="130"/>
        <v>0.62995813497646225</v>
      </c>
      <c r="Q262" s="103">
        <f t="shared" si="130"/>
        <v>0.15415794856399145</v>
      </c>
      <c r="R262" s="103">
        <f t="shared" si="130"/>
        <v>0.10445620474538941</v>
      </c>
      <c r="S262" s="103">
        <f t="shared" si="130"/>
        <v>-1.9933592126889721E-2</v>
      </c>
      <c r="T262" s="103">
        <f t="shared" si="130"/>
        <v>-8.7800175038736938E-2</v>
      </c>
      <c r="U262" s="103">
        <f t="shared" si="130"/>
        <v>-0.4905391339867009</v>
      </c>
      <c r="V262" s="103">
        <f t="shared" si="130"/>
        <v>0.20260581964504354</v>
      </c>
      <c r="W262" s="103">
        <f t="shared" si="130"/>
        <v>3.8616459631697353E-2</v>
      </c>
      <c r="X262" s="103">
        <f t="shared" si="130"/>
        <v>-9.7677895867747111E-3</v>
      </c>
      <c r="Y262" s="103">
        <f t="shared" si="130"/>
        <v>0.14230429636864983</v>
      </c>
      <c r="Z262" s="103">
        <f t="shared" si="130"/>
        <v>0.49993668719253037</v>
      </c>
      <c r="AA262" s="103">
        <f t="shared" si="130"/>
        <v>-4.2278562528878183E-2</v>
      </c>
      <c r="AB262" s="102">
        <f>AB142</f>
        <v>106.68277500000001</v>
      </c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</row>
    <row r="263" spans="2:40" ht="12" hidden="1" customHeight="1" x14ac:dyDescent="0.2">
      <c r="B263" s="130" t="s">
        <v>84</v>
      </c>
      <c r="C263" s="103">
        <f>C165</f>
        <v>104.6845</v>
      </c>
      <c r="D263" s="152">
        <f>D165</f>
        <v>105.21040000000001</v>
      </c>
      <c r="E263" s="103">
        <f t="shared" si="131"/>
        <v>105.4348</v>
      </c>
      <c r="F263" s="103">
        <f t="shared" si="131"/>
        <v>105.6189</v>
      </c>
      <c r="G263" s="133">
        <v>109.965</v>
      </c>
      <c r="H263" s="103">
        <f t="shared" si="131"/>
        <v>105.8202</v>
      </c>
      <c r="I263" s="103">
        <f t="shared" si="131"/>
        <v>105.7437</v>
      </c>
      <c r="J263" s="103">
        <f t="shared" si="131"/>
        <v>105.9023</v>
      </c>
      <c r="K263" s="103">
        <f t="shared" si="131"/>
        <v>106.0184</v>
      </c>
      <c r="L263" s="103">
        <f t="shared" si="131"/>
        <v>105.9503</v>
      </c>
      <c r="M263" s="103">
        <f t="shared" si="131"/>
        <v>105.9996</v>
      </c>
      <c r="N263" s="103">
        <f t="shared" si="131"/>
        <v>106.27930000000001</v>
      </c>
      <c r="O263" s="102">
        <f t="shared" si="131"/>
        <v>106.29300000000001</v>
      </c>
      <c r="P263" s="103">
        <f t="shared" si="131"/>
        <v>0.50236663498417045</v>
      </c>
      <c r="Q263" s="103">
        <f t="shared" si="131"/>
        <v>0.21328689939397805</v>
      </c>
      <c r="R263" s="103">
        <f t="shared" si="131"/>
        <v>0.1746102804766565</v>
      </c>
      <c r="S263" s="103">
        <f t="shared" si="131"/>
        <v>0.10187570595793716</v>
      </c>
      <c r="T263" s="103">
        <f t="shared" si="131"/>
        <v>8.8624895366805845E-2</v>
      </c>
      <c r="U263" s="103">
        <f t="shared" si="131"/>
        <v>-7.2292435659733201E-2</v>
      </c>
      <c r="V263" s="103">
        <f t="shared" si="131"/>
        <v>0.14998529463218802</v>
      </c>
      <c r="W263" s="103">
        <f t="shared" si="131"/>
        <v>0.10962934704912186</v>
      </c>
      <c r="X263" s="103">
        <f t="shared" si="131"/>
        <v>-6.42341329429712E-2</v>
      </c>
      <c r="Y263" s="103">
        <f t="shared" si="131"/>
        <v>4.6531250973330884E-2</v>
      </c>
      <c r="Z263" s="103">
        <f t="shared" si="131"/>
        <v>0.26386892026009434</v>
      </c>
      <c r="AA263" s="103">
        <f t="shared" si="131"/>
        <v>1.2890562884777523E-2</v>
      </c>
      <c r="AB263" s="102">
        <f>AB165</f>
        <v>105.83311666666664</v>
      </c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</row>
    <row r="264" spans="2:40" ht="12" hidden="1" customHeight="1" x14ac:dyDescent="0.2">
      <c r="B264" s="130" t="s">
        <v>63</v>
      </c>
      <c r="C264" s="103">
        <f>C189</f>
        <v>105.9948</v>
      </c>
      <c r="D264" s="152">
        <f>D189</f>
        <v>106.8004</v>
      </c>
      <c r="E264" s="103">
        <f t="shared" si="132"/>
        <v>107.0526</v>
      </c>
      <c r="F264" s="103">
        <f t="shared" si="132"/>
        <v>107.22799999999999</v>
      </c>
      <c r="G264" s="133">
        <v>93.000979999999998</v>
      </c>
      <c r="H264" s="103">
        <f t="shared" si="132"/>
        <v>107.2505</v>
      </c>
      <c r="I264" s="103">
        <f t="shared" si="132"/>
        <v>106.62909999999999</v>
      </c>
      <c r="J264" s="103">
        <f t="shared" si="132"/>
        <v>106.843</v>
      </c>
      <c r="K264" s="103">
        <f t="shared" si="132"/>
        <v>106.7073</v>
      </c>
      <c r="L264" s="103">
        <f t="shared" si="132"/>
        <v>106.6895</v>
      </c>
      <c r="M264" s="103">
        <f t="shared" si="132"/>
        <v>106.96899999999999</v>
      </c>
      <c r="N264" s="103">
        <f t="shared" si="132"/>
        <v>107.6687</v>
      </c>
      <c r="O264" s="102">
        <f t="shared" si="132"/>
        <v>107.6587</v>
      </c>
      <c r="P264" s="103">
        <f t="shared" si="132"/>
        <v>0.76003728484792532</v>
      </c>
      <c r="Q264" s="103">
        <f t="shared" si="132"/>
        <v>0.23614143767251505</v>
      </c>
      <c r="R264" s="103">
        <f t="shared" si="132"/>
        <v>0.16384468943304853</v>
      </c>
      <c r="S264" s="103">
        <f t="shared" si="132"/>
        <v>8.206811653673185E-2</v>
      </c>
      <c r="T264" s="103">
        <f t="shared" si="132"/>
        <v>-6.1034701256104995E-2</v>
      </c>
      <c r="U264" s="103">
        <f t="shared" si="132"/>
        <v>-0.57939123826929517</v>
      </c>
      <c r="V264" s="103">
        <f t="shared" si="132"/>
        <v>0.20060189948148377</v>
      </c>
      <c r="W264" s="103">
        <f t="shared" si="132"/>
        <v>-0.12700878859635623</v>
      </c>
      <c r="X264" s="103">
        <f t="shared" si="132"/>
        <v>-1.668114552613531E-2</v>
      </c>
      <c r="Y264" s="103">
        <f t="shared" si="132"/>
        <v>0.26197517093997646</v>
      </c>
      <c r="Z264" s="103">
        <f t="shared" si="132"/>
        <v>0.65411474352383436</v>
      </c>
      <c r="AA264" s="103">
        <f t="shared" si="132"/>
        <v>-9.2877502932680045E-3</v>
      </c>
      <c r="AB264" s="102">
        <f>AB189</f>
        <v>107.06773333333332</v>
      </c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</row>
    <row r="265" spans="2:40" ht="12" hidden="1" customHeight="1" x14ac:dyDescent="0.2">
      <c r="B265" s="130" t="s">
        <v>278</v>
      </c>
      <c r="C265" s="103">
        <f>C213</f>
        <v>104.0466</v>
      </c>
      <c r="D265" s="152">
        <f>D213</f>
        <v>104.66844177246094</v>
      </c>
      <c r="E265" s="103">
        <f t="shared" si="133"/>
        <v>105.0545</v>
      </c>
      <c r="F265" s="103">
        <f t="shared" si="133"/>
        <v>104.9787</v>
      </c>
      <c r="G265" s="133">
        <v>100.2324</v>
      </c>
      <c r="H265" s="103">
        <f t="shared" si="133"/>
        <v>104.89230000000001</v>
      </c>
      <c r="I265" s="103">
        <f t="shared" si="133"/>
        <v>105.23690000000001</v>
      </c>
      <c r="J265" s="103">
        <f t="shared" si="133"/>
        <v>0</v>
      </c>
      <c r="K265" s="103">
        <f t="shared" si="133"/>
        <v>0</v>
      </c>
      <c r="L265" s="103">
        <f t="shared" si="133"/>
        <v>0</v>
      </c>
      <c r="M265" s="103">
        <f t="shared" si="133"/>
        <v>0</v>
      </c>
      <c r="N265" s="103">
        <f t="shared" si="133"/>
        <v>0</v>
      </c>
      <c r="O265" s="102">
        <f t="shared" si="133"/>
        <v>0</v>
      </c>
      <c r="P265" s="103">
        <f t="shared" si="133"/>
        <v>0.59833378582042573</v>
      </c>
      <c r="Q265" s="103">
        <f t="shared" si="133"/>
        <v>0.36883918495540441</v>
      </c>
      <c r="R265" s="103">
        <f t="shared" si="133"/>
        <v>-7.2153025334470183E-2</v>
      </c>
      <c r="S265" s="103">
        <f t="shared" si="133"/>
        <v>-0.23118975563614258</v>
      </c>
      <c r="T265" s="103">
        <f t="shared" si="133"/>
        <v>0.14923235563703183</v>
      </c>
      <c r="U265" s="103">
        <f t="shared" si="133"/>
        <v>0.32852745149071932</v>
      </c>
      <c r="V265" s="103">
        <f t="shared" si="133"/>
        <v>0</v>
      </c>
      <c r="W265" s="103">
        <f t="shared" si="133"/>
        <v>0</v>
      </c>
      <c r="X265" s="103">
        <f t="shared" si="133"/>
        <v>0</v>
      </c>
      <c r="Y265" s="103">
        <f t="shared" si="133"/>
        <v>0</v>
      </c>
      <c r="Z265" s="103">
        <f t="shared" si="133"/>
        <v>0</v>
      </c>
      <c r="AA265" s="103">
        <f t="shared" si="133"/>
        <v>0</v>
      </c>
      <c r="AB265" s="102">
        <f>AB213</f>
        <v>104.49245696207682</v>
      </c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</row>
    <row r="266" spans="2:40" ht="12" hidden="1" customHeight="1" x14ac:dyDescent="0.2">
      <c r="B266" s="156" t="s">
        <v>281</v>
      </c>
      <c r="D266" s="146"/>
      <c r="G266" s="133">
        <v>99.275220000000004</v>
      </c>
      <c r="O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</row>
    <row r="267" spans="2:40" ht="12" hidden="1" customHeight="1" x14ac:dyDescent="0.2">
      <c r="B267" s="131" t="s">
        <v>49</v>
      </c>
      <c r="C267" s="94">
        <f>C31</f>
        <v>100.2538</v>
      </c>
      <c r="D267" s="153">
        <f t="shared" si="135"/>
        <v>100.2993</v>
      </c>
      <c r="E267" s="94">
        <f t="shared" si="135"/>
        <v>99.834389999999999</v>
      </c>
      <c r="F267" s="94">
        <f t="shared" si="135"/>
        <v>99.350480000000005</v>
      </c>
      <c r="H267" s="94">
        <f t="shared" si="135"/>
        <v>97.584299999999999</v>
      </c>
      <c r="I267" s="94">
        <f t="shared" si="135"/>
        <v>97.648340000000005</v>
      </c>
      <c r="J267" s="94">
        <f t="shared" si="135"/>
        <v>97.683499999999995</v>
      </c>
      <c r="K267" s="94">
        <f t="shared" si="135"/>
        <v>96.430729999999997</v>
      </c>
      <c r="L267" s="94">
        <f t="shared" si="135"/>
        <v>96.136700000000005</v>
      </c>
      <c r="M267" s="94">
        <f t="shared" si="135"/>
        <v>96.524090000000001</v>
      </c>
      <c r="N267" s="94">
        <f t="shared" si="135"/>
        <v>97.923670000000001</v>
      </c>
      <c r="O267" s="93">
        <f t="shared" si="135"/>
        <v>99.100059999999999</v>
      </c>
      <c r="P267" s="94">
        <f t="shared" si="135"/>
        <v>4.5384813343730457E-2</v>
      </c>
      <c r="Q267" s="94">
        <f t="shared" si="135"/>
        <v>-0.46352267662885538</v>
      </c>
      <c r="R267" s="94">
        <f t="shared" si="135"/>
        <v>-0.48471273275670512</v>
      </c>
      <c r="S267" s="94">
        <f t="shared" si="135"/>
        <v>-1.6796395950980951</v>
      </c>
      <c r="T267" s="94">
        <f t="shared" si="135"/>
        <v>-9.9762749950727425E-2</v>
      </c>
      <c r="U267" s="94">
        <f t="shared" si="135"/>
        <v>6.5625310628860234E-2</v>
      </c>
      <c r="V267" s="94">
        <f t="shared" si="135"/>
        <v>3.6006756489655345E-2</v>
      </c>
      <c r="W267" s="94">
        <f t="shared" si="135"/>
        <v>-1.2824786171666602</v>
      </c>
      <c r="X267" s="94">
        <f t="shared" si="135"/>
        <v>-0.30491317446211497</v>
      </c>
      <c r="Y267" s="94">
        <f t="shared" si="135"/>
        <v>0.40295745537343919</v>
      </c>
      <c r="Z267" s="94">
        <f t="shared" si="135"/>
        <v>1.4499799998114469</v>
      </c>
      <c r="AA267" s="94">
        <f t="shared" si="135"/>
        <v>1.2013336509957071</v>
      </c>
      <c r="AB267" s="93">
        <f>AB31</f>
        <v>98.010707980054576</v>
      </c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</row>
    <row r="268" spans="2:40" ht="12" hidden="1" customHeight="1" x14ac:dyDescent="0.2">
      <c r="B268" s="131" t="s">
        <v>52</v>
      </c>
      <c r="C268" s="94">
        <f>C58</f>
        <v>107.27630000000001</v>
      </c>
      <c r="D268" s="153">
        <f t="shared" si="136"/>
        <v>110.43340000000001</v>
      </c>
      <c r="E268" s="94">
        <f t="shared" si="136"/>
        <v>106.0382</v>
      </c>
      <c r="F268" s="94">
        <f t="shared" si="136"/>
        <v>106.16800000000001</v>
      </c>
      <c r="G268" s="139">
        <v>99.405619999999999</v>
      </c>
      <c r="H268" s="94">
        <f t="shared" si="136"/>
        <v>97.932869999999994</v>
      </c>
      <c r="I268" s="94">
        <f t="shared" si="136"/>
        <v>93.657880000000006</v>
      </c>
      <c r="J268" s="94" t="e">
        <f>#REF!</f>
        <v>#REF!</v>
      </c>
      <c r="K268" s="94">
        <f t="shared" si="136"/>
        <v>96.620509999999996</v>
      </c>
      <c r="L268" s="94">
        <f t="shared" si="136"/>
        <v>95.440780000000004</v>
      </c>
      <c r="M268" s="94">
        <f t="shared" si="136"/>
        <v>97.570819999999998</v>
      </c>
      <c r="N268" s="94">
        <f t="shared" si="136"/>
        <v>99.926079999999999</v>
      </c>
      <c r="O268" s="93">
        <f t="shared" si="136"/>
        <v>99.707530000000006</v>
      </c>
      <c r="P268" s="94">
        <f t="shared" si="136"/>
        <v>2.9429613064581872</v>
      </c>
      <c r="Q268" s="94">
        <f t="shared" si="136"/>
        <v>-3.979955339598348</v>
      </c>
      <c r="R268" s="94">
        <f t="shared" si="136"/>
        <v>0.12240871685864363</v>
      </c>
      <c r="S268" s="94">
        <f t="shared" si="136"/>
        <v>-4.6139137970009898</v>
      </c>
      <c r="T268" s="94">
        <f t="shared" si="136"/>
        <v>-3.2948024824848545</v>
      </c>
      <c r="U268" s="94">
        <f t="shared" si="136"/>
        <v>-4.3652248729154906</v>
      </c>
      <c r="V268" s="94">
        <f t="shared" si="136"/>
        <v>3.1168439857916894</v>
      </c>
      <c r="W268" s="94">
        <f t="shared" si="136"/>
        <v>4.5000339107474474E-2</v>
      </c>
      <c r="X268" s="94">
        <f t="shared" si="136"/>
        <v>-1.2209933480996824</v>
      </c>
      <c r="Y268" s="94">
        <f t="shared" si="136"/>
        <v>2.2317923218984532</v>
      </c>
      <c r="Z268" s="94">
        <f t="shared" si="136"/>
        <v>2.4138979256298256</v>
      </c>
      <c r="AA268" s="94">
        <f t="shared" si="136"/>
        <v>-0.21871167166769112</v>
      </c>
      <c r="AB268" s="93">
        <f>AB58</f>
        <v>100.09910693821165</v>
      </c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</row>
    <row r="269" spans="2:40" ht="12" hidden="1" customHeight="1" x14ac:dyDescent="0.2">
      <c r="B269" s="131" t="s">
        <v>53</v>
      </c>
      <c r="C269" s="94">
        <f>C83</f>
        <v>124.2734</v>
      </c>
      <c r="D269" s="153">
        <f t="shared" si="137"/>
        <v>126.1781</v>
      </c>
      <c r="E269" s="94">
        <f t="shared" si="137"/>
        <v>125.51860000000001</v>
      </c>
      <c r="F269" s="94">
        <f t="shared" si="137"/>
        <v>130.1884</v>
      </c>
      <c r="G269" s="139">
        <v>106.85639999999999</v>
      </c>
      <c r="H269" s="94">
        <f t="shared" si="137"/>
        <v>132.56180000000001</v>
      </c>
      <c r="I269" s="94">
        <f t="shared" si="137"/>
        <v>131.5771</v>
      </c>
      <c r="J269" s="94">
        <f t="shared" si="137"/>
        <v>130.33580000000001</v>
      </c>
      <c r="K269" s="94">
        <f t="shared" si="137"/>
        <v>135.88300000000001</v>
      </c>
      <c r="L269" s="94">
        <f t="shared" si="137"/>
        <v>139.9359</v>
      </c>
      <c r="M269" s="94">
        <f t="shared" si="137"/>
        <v>143.56399999999999</v>
      </c>
      <c r="N269" s="94">
        <f t="shared" si="137"/>
        <v>148.01679999999999</v>
      </c>
      <c r="O269" s="93">
        <f t="shared" si="137"/>
        <v>148.86959999999999</v>
      </c>
      <c r="P269" s="94">
        <f t="shared" si="137"/>
        <v>1.532669098938328</v>
      </c>
      <c r="Q269" s="94">
        <f t="shared" si="137"/>
        <v>-0.52267390299901706</v>
      </c>
      <c r="R269" s="94">
        <f t="shared" si="137"/>
        <v>3.7204047846295225</v>
      </c>
      <c r="S269" s="94">
        <f t="shared" si="137"/>
        <v>0.23250919436755169</v>
      </c>
      <c r="T269" s="94">
        <f t="shared" si="137"/>
        <v>1.5868515170766528</v>
      </c>
      <c r="U269" s="94">
        <f t="shared" si="137"/>
        <v>-0.74282334729915078</v>
      </c>
      <c r="V269" s="94">
        <f t="shared" si="137"/>
        <v>-0.9434012453534848</v>
      </c>
      <c r="W269" s="94">
        <f t="shared" si="137"/>
        <v>4.2560831329534921</v>
      </c>
      <c r="X269" s="94">
        <f t="shared" si="137"/>
        <v>2.9826394766085542</v>
      </c>
      <c r="Y269" s="94">
        <f t="shared" si="137"/>
        <v>2.5926870802989015</v>
      </c>
      <c r="Z269" s="94">
        <f t="shared" si="137"/>
        <v>3.1016132177983309</v>
      </c>
      <c r="AA269" s="94">
        <f t="shared" si="137"/>
        <v>0.57615081531285739</v>
      </c>
      <c r="AB269" s="93">
        <f>AB83</f>
        <v>135.32770827057047</v>
      </c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</row>
    <row r="270" spans="2:40" ht="12" hidden="1" customHeight="1" x14ac:dyDescent="0.2">
      <c r="B270" s="131" t="s">
        <v>60</v>
      </c>
      <c r="C270" s="94">
        <f>C111</f>
        <v>99.588930000000005</v>
      </c>
      <c r="D270" s="153">
        <f t="shared" si="138"/>
        <v>100.8103</v>
      </c>
      <c r="E270" s="94">
        <f t="shared" si="138"/>
        <v>99.416150000000002</v>
      </c>
      <c r="F270" s="94">
        <f t="shared" si="138"/>
        <v>99.888379999999998</v>
      </c>
      <c r="G270" s="139">
        <v>101.30029999999999</v>
      </c>
      <c r="H270" s="94">
        <f t="shared" si="138"/>
        <v>103.3882</v>
      </c>
      <c r="I270" s="94">
        <f t="shared" si="138"/>
        <v>103.12690000000001</v>
      </c>
      <c r="J270" s="94">
        <f t="shared" si="138"/>
        <v>102.7189</v>
      </c>
      <c r="K270" s="94">
        <f t="shared" si="138"/>
        <v>100.92010000000001</v>
      </c>
      <c r="L270" s="94">
        <f t="shared" si="138"/>
        <v>100.9417</v>
      </c>
      <c r="M270" s="94">
        <f t="shared" si="138"/>
        <v>98.953639999999993</v>
      </c>
      <c r="N270" s="94">
        <f t="shared" si="138"/>
        <v>99.225629999999995</v>
      </c>
      <c r="O270" s="93">
        <f t="shared" si="138"/>
        <v>99.706199999999995</v>
      </c>
      <c r="P270" s="94">
        <f t="shared" si="138"/>
        <v>1.2264114093805318</v>
      </c>
      <c r="Q270" s="94">
        <f t="shared" si="138"/>
        <v>-1.3829440047296657</v>
      </c>
      <c r="R270" s="94">
        <f t="shared" si="138"/>
        <v>0.4750033068067836</v>
      </c>
      <c r="S270" s="94">
        <f t="shared" si="138"/>
        <v>1.981631897524025</v>
      </c>
      <c r="T270" s="94">
        <f t="shared" si="138"/>
        <v>1.4925226617243084</v>
      </c>
      <c r="U270" s="94">
        <f t="shared" si="138"/>
        <v>-0.25273677266844174</v>
      </c>
      <c r="V270" s="94">
        <f t="shared" si="138"/>
        <v>-0.39562907447037787</v>
      </c>
      <c r="W270" s="94">
        <f t="shared" si="138"/>
        <v>-1.7511869772748696</v>
      </c>
      <c r="X270" s="94">
        <f t="shared" si="138"/>
        <v>2.1403070349705899E-2</v>
      </c>
      <c r="Y270" s="94">
        <f t="shared" si="138"/>
        <v>-1.9695130951826769</v>
      </c>
      <c r="Z270" s="94">
        <f t="shared" si="138"/>
        <v>0.27486608880684571</v>
      </c>
      <c r="AA270" s="94">
        <f t="shared" si="138"/>
        <v>0.48432043213028919</v>
      </c>
      <c r="AB270" s="93">
        <f>AB111</f>
        <v>100.91231522633505</v>
      </c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</row>
    <row r="271" spans="2:40" ht="12" hidden="1" customHeight="1" x14ac:dyDescent="0.2">
      <c r="B271" s="131" t="s">
        <v>62</v>
      </c>
      <c r="C271" s="94">
        <f>C137</f>
        <v>109.77200000000001</v>
      </c>
      <c r="D271" s="153">
        <f t="shared" si="139"/>
        <v>111.54940000000001</v>
      </c>
      <c r="E271" s="94">
        <f t="shared" si="139"/>
        <v>111.2239</v>
      </c>
      <c r="F271" s="94">
        <f t="shared" si="139"/>
        <v>111.48990000000001</v>
      </c>
      <c r="G271" s="139">
        <v>117.97839999999999</v>
      </c>
      <c r="H271" s="94">
        <f t="shared" si="139"/>
        <v>114.3096</v>
      </c>
      <c r="I271" s="94">
        <f t="shared" si="139"/>
        <v>112.92189999999999</v>
      </c>
      <c r="J271" s="94">
        <f t="shared" si="139"/>
        <v>113.6724</v>
      </c>
      <c r="K271" s="94">
        <f t="shared" si="139"/>
        <v>112.7835</v>
      </c>
      <c r="L271" s="94">
        <f t="shared" si="139"/>
        <v>113.2788</v>
      </c>
      <c r="M271" s="94">
        <f t="shared" si="139"/>
        <v>111.6074</v>
      </c>
      <c r="N271" s="94">
        <f t="shared" si="139"/>
        <v>113.4485</v>
      </c>
      <c r="O271" s="93">
        <f t="shared" si="139"/>
        <v>114.0014</v>
      </c>
      <c r="P271" s="94">
        <f t="shared" si="139"/>
        <v>1.6191742885253149</v>
      </c>
      <c r="Q271" s="94">
        <f t="shared" si="139"/>
        <v>-0.29179896978379816</v>
      </c>
      <c r="R271" s="94">
        <f t="shared" si="139"/>
        <v>0.23915723149431756</v>
      </c>
      <c r="S271" s="94">
        <f t="shared" si="139"/>
        <v>1.8152316936332227</v>
      </c>
      <c r="T271" s="94">
        <f t="shared" si="139"/>
        <v>0.70114884811260936</v>
      </c>
      <c r="U271" s="94">
        <f t="shared" si="139"/>
        <v>-1.2139837773905384</v>
      </c>
      <c r="V271" s="94">
        <f t="shared" si="139"/>
        <v>0.66461864350493727</v>
      </c>
      <c r="W271" s="94">
        <f t="shared" si="139"/>
        <v>-0.7819840172284529</v>
      </c>
      <c r="X271" s="94">
        <f t="shared" si="139"/>
        <v>0.43915998350823315</v>
      </c>
      <c r="Y271" s="94">
        <f t="shared" si="139"/>
        <v>-1.4754746695763004</v>
      </c>
      <c r="Z271" s="94">
        <f t="shared" si="139"/>
        <v>1.6496217992713724</v>
      </c>
      <c r="AA271" s="94">
        <f t="shared" si="139"/>
        <v>0.48735769974923926</v>
      </c>
      <c r="AB271" s="93">
        <f>AB137</f>
        <v>112.81812309812709</v>
      </c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</row>
    <row r="272" spans="2:40" ht="12" hidden="1" customHeight="1" x14ac:dyDescent="0.2">
      <c r="B272" s="131" t="s">
        <v>81</v>
      </c>
      <c r="C272" s="94">
        <f>C161</f>
        <v>113.1657</v>
      </c>
      <c r="D272" s="153">
        <f t="shared" si="140"/>
        <v>115.4867</v>
      </c>
      <c r="E272" s="94">
        <f t="shared" si="140"/>
        <v>115.2266</v>
      </c>
      <c r="F272" s="94">
        <f t="shared" si="140"/>
        <v>115.8314</v>
      </c>
      <c r="G272" s="139">
        <v>102.636</v>
      </c>
      <c r="H272" s="94">
        <f t="shared" si="140"/>
        <v>118.43089999999999</v>
      </c>
      <c r="I272" s="94">
        <f t="shared" si="140"/>
        <v>116.9032</v>
      </c>
      <c r="J272" s="94">
        <f t="shared" si="140"/>
        <v>117.8531</v>
      </c>
      <c r="K272" s="94">
        <f t="shared" si="140"/>
        <v>116.8989</v>
      </c>
      <c r="L272" s="94">
        <f t="shared" si="140"/>
        <v>117.22629999999999</v>
      </c>
      <c r="M272" s="94">
        <f t="shared" si="140"/>
        <v>115.1828</v>
      </c>
      <c r="N272" s="94">
        <f t="shared" si="140"/>
        <v>117.50879999999999</v>
      </c>
      <c r="O272" s="93">
        <f t="shared" si="140"/>
        <v>118.203</v>
      </c>
      <c r="P272" s="94">
        <f t="shared" si="140"/>
        <v>2.0509748095050071</v>
      </c>
      <c r="Q272" s="94">
        <f t="shared" si="140"/>
        <v>-0.22522073970422696</v>
      </c>
      <c r="R272" s="94">
        <f t="shared" si="140"/>
        <v>0.52487880402614451</v>
      </c>
      <c r="S272" s="94">
        <f t="shared" si="140"/>
        <v>1.6827906767940419</v>
      </c>
      <c r="T272" s="94">
        <f t="shared" si="140"/>
        <v>0.55212827919028484</v>
      </c>
      <c r="U272" s="94">
        <f t="shared" si="140"/>
        <v>-1.2899505112263796</v>
      </c>
      <c r="V272" s="94">
        <f t="shared" si="140"/>
        <v>0.81255260762750936</v>
      </c>
      <c r="W272" s="94">
        <f t="shared" si="140"/>
        <v>-0.80965201594187874</v>
      </c>
      <c r="X272" s="94">
        <f t="shared" si="140"/>
        <v>0.28007106995873698</v>
      </c>
      <c r="Y272" s="94">
        <f t="shared" si="140"/>
        <v>-1.7432095016220615</v>
      </c>
      <c r="Z272" s="94">
        <f t="shared" si="140"/>
        <v>2.0193987296714226</v>
      </c>
      <c r="AA272" s="94">
        <f t="shared" si="140"/>
        <v>0.59076426616559274</v>
      </c>
      <c r="AB272" s="93">
        <f>AB161</f>
        <v>116.87858001680742</v>
      </c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</row>
    <row r="273" spans="2:40" ht="12" hidden="1" customHeight="1" x14ac:dyDescent="0.2">
      <c r="B273" s="131" t="s">
        <v>84</v>
      </c>
      <c r="C273" s="94">
        <f>C186</f>
        <v>98.635649999999998</v>
      </c>
      <c r="D273" s="153">
        <f t="shared" si="141"/>
        <v>98.653499999999994</v>
      </c>
      <c r="E273" s="94">
        <f t="shared" si="141"/>
        <v>98.134320000000002</v>
      </c>
      <c r="F273" s="94">
        <f t="shared" si="141"/>
        <v>97.31635</v>
      </c>
      <c r="G273" s="139">
        <v>91.933000000000007</v>
      </c>
      <c r="H273" s="94">
        <f t="shared" si="141"/>
        <v>100.8867</v>
      </c>
      <c r="I273" s="94">
        <f t="shared" si="141"/>
        <v>99.94999</v>
      </c>
      <c r="J273" s="94">
        <f t="shared" si="141"/>
        <v>100.0758</v>
      </c>
      <c r="K273" s="94">
        <f t="shared" si="141"/>
        <v>99.37903</v>
      </c>
      <c r="L273" s="94">
        <f t="shared" si="141"/>
        <v>100.39190000000001</v>
      </c>
      <c r="M273" s="94">
        <f t="shared" si="141"/>
        <v>99.938820000000007</v>
      </c>
      <c r="N273" s="94">
        <f t="shared" si="141"/>
        <v>100.20869999999999</v>
      </c>
      <c r="O273" s="93">
        <f t="shared" si="141"/>
        <v>100.29600000000001</v>
      </c>
      <c r="P273" s="94">
        <f t="shared" si="141"/>
        <v>1.809690512506279E-2</v>
      </c>
      <c r="Q273" s="94">
        <f t="shared" si="141"/>
        <v>-0.52626617403335274</v>
      </c>
      <c r="R273" s="94">
        <f t="shared" si="141"/>
        <v>-0.83352083144816902</v>
      </c>
      <c r="S273" s="94">
        <f t="shared" si="141"/>
        <v>2.3406138845116971</v>
      </c>
      <c r="T273" s="94">
        <f t="shared" si="141"/>
        <v>1.2978171910699672</v>
      </c>
      <c r="U273" s="94">
        <f t="shared" si="141"/>
        <v>-0.92847719273204632</v>
      </c>
      <c r="V273" s="94">
        <f t="shared" si="141"/>
        <v>0.12587294906182933</v>
      </c>
      <c r="W273" s="94">
        <f t="shared" si="141"/>
        <v>-0.69624224837573934</v>
      </c>
      <c r="X273" s="94">
        <f t="shared" si="141"/>
        <v>1.0191989195306235</v>
      </c>
      <c r="Y273" s="94">
        <f t="shared" si="141"/>
        <v>-0.45131131097230082</v>
      </c>
      <c r="Z273" s="94">
        <f t="shared" si="141"/>
        <v>0.27004521366168888</v>
      </c>
      <c r="AA273" s="94">
        <f t="shared" si="141"/>
        <v>8.7118184349279204E-2</v>
      </c>
      <c r="AB273" s="93">
        <f>AB186</f>
        <v>99.57183887933644</v>
      </c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</row>
    <row r="274" spans="2:40" ht="12" hidden="1" customHeight="1" x14ac:dyDescent="0.2">
      <c r="B274" s="131" t="s">
        <v>282</v>
      </c>
      <c r="C274" s="94">
        <f>C210</f>
        <v>119.4846</v>
      </c>
      <c r="D274" s="153">
        <f t="shared" si="142"/>
        <v>121.236</v>
      </c>
      <c r="E274" s="94">
        <f t="shared" si="142"/>
        <v>120.3729</v>
      </c>
      <c r="F274" s="94">
        <f t="shared" si="142"/>
        <v>123.97920000000001</v>
      </c>
      <c r="G274" s="139">
        <v>108.79340000000001</v>
      </c>
      <c r="H274" s="94">
        <f t="shared" si="142"/>
        <v>125.3233</v>
      </c>
      <c r="I274" s="94">
        <f t="shared" si="142"/>
        <v>124.28919999999999</v>
      </c>
      <c r="J274" s="94">
        <f t="shared" si="142"/>
        <v>123.4958</v>
      </c>
      <c r="K274" s="94">
        <f t="shared" si="142"/>
        <v>127.5924</v>
      </c>
      <c r="L274" s="94">
        <f t="shared" si="142"/>
        <v>130.65129999999999</v>
      </c>
      <c r="M274" s="94">
        <f t="shared" si="142"/>
        <v>133.5532</v>
      </c>
      <c r="N274" s="94">
        <f t="shared" si="142"/>
        <v>137.37389999999999</v>
      </c>
      <c r="O274" s="93">
        <f t="shared" si="142"/>
        <v>138.1908</v>
      </c>
      <c r="P274" s="94">
        <f t="shared" si="142"/>
        <v>1.4657955920679484</v>
      </c>
      <c r="Q274" s="94">
        <f t="shared" si="142"/>
        <v>-0.71191725230129066</v>
      </c>
      <c r="R274" s="94">
        <f t="shared" si="142"/>
        <v>2.9959401160892583</v>
      </c>
      <c r="S274" s="94">
        <f t="shared" si="142"/>
        <v>-0.10025875308116383</v>
      </c>
      <c r="T274" s="94">
        <f t="shared" si="142"/>
        <v>1.1855808692268255</v>
      </c>
      <c r="U274" s="94">
        <f t="shared" si="142"/>
        <v>-0.82514584279221026</v>
      </c>
      <c r="V274" s="94">
        <f t="shared" si="142"/>
        <v>-0.63834991294497456</v>
      </c>
      <c r="W274" s="94">
        <f t="shared" si="142"/>
        <v>3.3171978318290911</v>
      </c>
      <c r="X274" s="94">
        <f t="shared" si="142"/>
        <v>2.3973998451318295</v>
      </c>
      <c r="Y274" s="94">
        <f t="shared" si="142"/>
        <v>2.2211030429854191</v>
      </c>
      <c r="Z274" s="94">
        <f t="shared" si="142"/>
        <v>2.860807528385692</v>
      </c>
      <c r="AA274" s="94">
        <f t="shared" si="142"/>
        <v>0.5946544430929066</v>
      </c>
      <c r="AB274" s="93">
        <f>AB210</f>
        <v>127.5405118316657</v>
      </c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</row>
    <row r="275" spans="2:40" ht="12" hidden="1" customHeight="1" x14ac:dyDescent="0.2">
      <c r="B275" s="131" t="s">
        <v>283</v>
      </c>
      <c r="C275" s="94">
        <f>C234</f>
        <v>107.1352</v>
      </c>
      <c r="D275" s="153">
        <f t="shared" si="143"/>
        <v>111.48524475097656</v>
      </c>
      <c r="E275" s="94">
        <f t="shared" si="143"/>
        <v>108.1592</v>
      </c>
      <c r="F275" s="94">
        <f t="shared" si="143"/>
        <v>105.73779999999999</v>
      </c>
      <c r="G275" s="139">
        <v>94.19014</v>
      </c>
      <c r="H275" s="94">
        <f t="shared" si="143"/>
        <v>99.043270000000007</v>
      </c>
      <c r="I275" s="94">
        <f t="shared" si="143"/>
        <v>101.9141</v>
      </c>
      <c r="J275" s="94">
        <f t="shared" si="143"/>
        <v>0</v>
      </c>
      <c r="K275" s="94">
        <f t="shared" si="143"/>
        <v>0</v>
      </c>
      <c r="L275" s="94">
        <f t="shared" si="143"/>
        <v>0</v>
      </c>
      <c r="M275" s="94">
        <f t="shared" si="143"/>
        <v>0</v>
      </c>
      <c r="N275" s="94">
        <f t="shared" si="143"/>
        <v>0</v>
      </c>
      <c r="O275" s="93">
        <f t="shared" si="143"/>
        <v>0</v>
      </c>
      <c r="P275" s="94">
        <f t="shared" si="143"/>
        <v>4.0546015963776449</v>
      </c>
      <c r="Q275" s="94">
        <f t="shared" si="143"/>
        <v>-2.9833945814138145</v>
      </c>
      <c r="R275" s="94">
        <f t="shared" si="143"/>
        <v>-2.2387369729066098</v>
      </c>
      <c r="S275" s="94">
        <f t="shared" si="143"/>
        <v>-2.9926856809958093</v>
      </c>
      <c r="T275" s="94">
        <f t="shared" si="143"/>
        <v>-3.441564772153404</v>
      </c>
      <c r="U275" s="94">
        <f t="shared" si="143"/>
        <v>2.8985614065448342</v>
      </c>
      <c r="V275" s="94">
        <f t="shared" si="143"/>
        <v>0</v>
      </c>
      <c r="W275" s="94">
        <f t="shared" si="143"/>
        <v>0</v>
      </c>
      <c r="X275" s="94">
        <f t="shared" si="143"/>
        <v>0</v>
      </c>
      <c r="Y275" s="94">
        <f t="shared" si="143"/>
        <v>0</v>
      </c>
      <c r="Z275" s="94">
        <f t="shared" si="143"/>
        <v>0</v>
      </c>
      <c r="AA275" s="94">
        <f t="shared" si="143"/>
        <v>0</v>
      </c>
      <c r="AB275" s="93">
        <f>AB234</f>
        <v>105.41661742859372</v>
      </c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</row>
    <row r="276" spans="2:40" ht="12" hidden="1" customHeight="1" x14ac:dyDescent="0.2">
      <c r="B276" s="156" t="s">
        <v>294</v>
      </c>
      <c r="D276" s="146"/>
      <c r="G276" s="139">
        <v>99.575710000000001</v>
      </c>
      <c r="O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</row>
    <row r="277" spans="2:40" ht="12" hidden="1" customHeight="1" x14ac:dyDescent="0.2">
      <c r="B277" s="132" t="s">
        <v>284</v>
      </c>
      <c r="C277" s="133">
        <v>102.0852</v>
      </c>
      <c r="D277" s="154">
        <v>101.09492492675781</v>
      </c>
      <c r="E277" s="133">
        <v>99.199610000000007</v>
      </c>
      <c r="F277" s="133">
        <v>98.779390000000006</v>
      </c>
      <c r="G277" s="139">
        <v>100.5652</v>
      </c>
      <c r="H277" s="133">
        <v>97.235100000000003</v>
      </c>
      <c r="I277" s="133">
        <v>99.067449999999994</v>
      </c>
      <c r="J277" s="133"/>
      <c r="K277" s="133"/>
      <c r="L277" s="133"/>
      <c r="M277" s="133"/>
      <c r="N277" s="133"/>
      <c r="O277" s="147"/>
      <c r="P277" s="133">
        <v>-0.97004763985591247</v>
      </c>
      <c r="Q277" s="133">
        <v>-1.874787412059449</v>
      </c>
      <c r="R277" s="133">
        <v>-0.42361053637206886</v>
      </c>
      <c r="S277" s="133">
        <v>-0.26759630728636918</v>
      </c>
      <c r="T277" s="133">
        <v>-1.299253129420012</v>
      </c>
      <c r="U277" s="133">
        <v>1.8844532478497897</v>
      </c>
      <c r="V277" s="133"/>
      <c r="W277" s="133"/>
      <c r="X277" s="133"/>
      <c r="Y277" s="133"/>
      <c r="Z277" s="133"/>
      <c r="AA277" s="133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</row>
    <row r="278" spans="2:40" ht="12" hidden="1" customHeight="1" x14ac:dyDescent="0.2">
      <c r="B278" s="132" t="s">
        <v>285</v>
      </c>
      <c r="C278" s="133">
        <v>111.7368</v>
      </c>
      <c r="D278" s="154">
        <v>113.6878662109375</v>
      </c>
      <c r="E278" s="133">
        <v>111.70650000000001</v>
      </c>
      <c r="F278" s="133">
        <v>109.4067</v>
      </c>
      <c r="H278" s="133">
        <v>104.5044</v>
      </c>
      <c r="I278" s="133">
        <v>105.1341</v>
      </c>
      <c r="J278" s="133"/>
      <c r="K278" s="133"/>
      <c r="L278" s="133"/>
      <c r="M278" s="133"/>
      <c r="N278" s="133"/>
      <c r="O278" s="147"/>
      <c r="P278" s="133">
        <v>1.7461268006041857</v>
      </c>
      <c r="Q278" s="133">
        <v>-1.7428123835671696</v>
      </c>
      <c r="R278" s="133">
        <v>-2.0587879845846073</v>
      </c>
      <c r="S278" s="133">
        <v>-2.7409655898587588</v>
      </c>
      <c r="T278" s="133">
        <v>-1.7888709390938025</v>
      </c>
      <c r="U278" s="133">
        <v>0.60255836117905059</v>
      </c>
      <c r="V278" s="133"/>
      <c r="W278" s="133"/>
      <c r="X278" s="133"/>
      <c r="Y278" s="133"/>
      <c r="Z278" s="133"/>
      <c r="AA278" s="133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</row>
    <row r="279" spans="2:40" ht="12" hidden="1" customHeight="1" x14ac:dyDescent="0.2">
      <c r="B279" s="132" t="s">
        <v>286</v>
      </c>
      <c r="C279" s="133">
        <v>102.2325</v>
      </c>
      <c r="D279" s="154">
        <v>103.39778137207031</v>
      </c>
      <c r="E279" s="133">
        <v>102.6323</v>
      </c>
      <c r="F279" s="133">
        <v>101.738</v>
      </c>
      <c r="H279" s="133">
        <v>97.733149999999995</v>
      </c>
      <c r="I279" s="133">
        <v>97.982150000000004</v>
      </c>
      <c r="J279" s="133"/>
      <c r="K279" s="133"/>
      <c r="L279" s="133"/>
      <c r="M279" s="133"/>
      <c r="N279" s="133"/>
      <c r="O279" s="147"/>
      <c r="P279" s="133">
        <v>1.1398345653978048</v>
      </c>
      <c r="Q279" s="133">
        <v>-0.74032668971472027</v>
      </c>
      <c r="R279" s="133">
        <v>-0.87136310888482593</v>
      </c>
      <c r="S279" s="133">
        <v>-2.0828107491792673</v>
      </c>
      <c r="T279" s="133">
        <v>-1.8930527201691181</v>
      </c>
      <c r="U279" s="133">
        <v>0.25477537560183977</v>
      </c>
      <c r="V279" s="133"/>
      <c r="W279" s="133"/>
      <c r="X279" s="133"/>
      <c r="Y279" s="133"/>
      <c r="Z279" s="133"/>
      <c r="AA279" s="133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</row>
    <row r="280" spans="2:40" ht="12" hidden="1" customHeight="1" x14ac:dyDescent="0.2">
      <c r="B280" s="132" t="s">
        <v>287</v>
      </c>
      <c r="C280" s="133">
        <v>117.36839999999999</v>
      </c>
      <c r="D280" s="154">
        <v>123.92765808105469</v>
      </c>
      <c r="E280" s="133">
        <v>117.89870000000001</v>
      </c>
      <c r="F280" s="133">
        <v>113.7568</v>
      </c>
      <c r="H280" s="133">
        <v>111.7389</v>
      </c>
      <c r="I280" s="133">
        <v>109.6589</v>
      </c>
      <c r="J280" s="133"/>
      <c r="K280" s="133"/>
      <c r="L280" s="133"/>
      <c r="M280" s="133"/>
      <c r="N280" s="133"/>
      <c r="O280" s="147"/>
      <c r="P280" s="133">
        <v>5.5886065423527063</v>
      </c>
      <c r="Q280" s="133">
        <v>-4.864901164445028</v>
      </c>
      <c r="R280" s="133">
        <v>-3.5131006533575064</v>
      </c>
      <c r="S280" s="133">
        <v>1.6593293763537706</v>
      </c>
      <c r="T280" s="133">
        <v>-3.3771630965269424</v>
      </c>
      <c r="U280" s="133">
        <v>-1.8614824380766215</v>
      </c>
      <c r="V280" s="133"/>
      <c r="W280" s="133"/>
      <c r="X280" s="133"/>
      <c r="Y280" s="133"/>
      <c r="Z280" s="133"/>
      <c r="AA280" s="133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</row>
    <row r="281" spans="2:40" s="46" customFormat="1" ht="12" hidden="1" customHeight="1" x14ac:dyDescent="0.2">
      <c r="B281" s="135" t="s">
        <v>288</v>
      </c>
      <c r="C281" s="133">
        <v>106.9059</v>
      </c>
      <c r="D281" s="154">
        <v>110.47077941894531</v>
      </c>
      <c r="E281" s="133">
        <v>107.0737</v>
      </c>
      <c r="F281" s="133">
        <v>104.85420000000001</v>
      </c>
      <c r="G281" s="1"/>
      <c r="H281" s="133">
        <v>98.554469999999995</v>
      </c>
      <c r="I281" s="133">
        <v>101.14579999999999</v>
      </c>
      <c r="J281" s="133"/>
      <c r="K281" s="133"/>
      <c r="L281" s="133"/>
      <c r="M281" s="133"/>
      <c r="N281" s="133"/>
      <c r="O281" s="147"/>
      <c r="P281" s="133">
        <v>3.3345955826061138</v>
      </c>
      <c r="Q281" s="133">
        <v>-3.0750931937054156</v>
      </c>
      <c r="R281" s="133">
        <v>-2.0728713026634891</v>
      </c>
      <c r="S281" s="133">
        <v>-2.5661346898836732</v>
      </c>
      <c r="T281" s="133">
        <v>-3.5326021524321352</v>
      </c>
      <c r="U281" s="133">
        <v>2.6293378676786547</v>
      </c>
      <c r="V281" s="133"/>
      <c r="W281" s="133"/>
      <c r="X281" s="133"/>
      <c r="Y281" s="133"/>
      <c r="Z281" s="133"/>
      <c r="AA281" s="133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</row>
    <row r="282" spans="2:40" ht="12" hidden="1" customHeight="1" x14ac:dyDescent="0.2">
      <c r="B282" s="132" t="s">
        <v>289</v>
      </c>
      <c r="C282" s="133">
        <v>98.70093</v>
      </c>
      <c r="D282" s="154">
        <v>100.63578033447266</v>
      </c>
      <c r="E282" s="133">
        <v>96.854150000000004</v>
      </c>
      <c r="F282" s="133">
        <v>94.127250000000004</v>
      </c>
      <c r="H282" s="133">
        <v>88.564049999999995</v>
      </c>
      <c r="I282" s="133">
        <v>89.992289999999997</v>
      </c>
      <c r="J282" s="133"/>
      <c r="K282" s="133"/>
      <c r="L282" s="133"/>
      <c r="M282" s="133"/>
      <c r="N282" s="133"/>
      <c r="O282" s="147"/>
      <c r="P282" s="133">
        <v>1.9603162143179975</v>
      </c>
      <c r="Q282" s="133">
        <v>-3.7577393665593304</v>
      </c>
      <c r="R282" s="133">
        <v>-2.815470478033208</v>
      </c>
      <c r="S282" s="133">
        <v>-3.0952460631751206</v>
      </c>
      <c r="T282" s="133">
        <v>-2.9049667714680889</v>
      </c>
      <c r="U282" s="133">
        <v>1.6126633775216948</v>
      </c>
      <c r="V282" s="133"/>
      <c r="W282" s="133"/>
      <c r="X282" s="133"/>
      <c r="Y282" s="133"/>
      <c r="Z282" s="133"/>
      <c r="AA282" s="133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</row>
    <row r="283" spans="2:40" ht="12" hidden="1" customHeight="1" x14ac:dyDescent="0.2">
      <c r="B283" s="132" t="s">
        <v>290</v>
      </c>
      <c r="C283" s="133">
        <v>112.9378</v>
      </c>
      <c r="D283" s="154">
        <v>116.70686340332031</v>
      </c>
      <c r="E283" s="133">
        <v>113.76349999999999</v>
      </c>
      <c r="F283" s="133">
        <v>110.68340000000001</v>
      </c>
      <c r="H283" s="133">
        <v>106.72029999999999</v>
      </c>
      <c r="I283" s="133">
        <v>107.845</v>
      </c>
      <c r="J283" s="133"/>
      <c r="K283" s="133"/>
      <c r="L283" s="133"/>
      <c r="M283" s="133"/>
      <c r="N283" s="133"/>
      <c r="O283" s="147"/>
      <c r="P283" s="133">
        <v>3.3372913261284678</v>
      </c>
      <c r="Q283" s="133">
        <v>-2.5220139737185159</v>
      </c>
      <c r="R283" s="133">
        <v>-2.7074588949882763</v>
      </c>
      <c r="S283" s="133">
        <v>-0.64905848573499059</v>
      </c>
      <c r="T283" s="133">
        <v>-2.9506661210385201</v>
      </c>
      <c r="U283" s="133">
        <v>1.0538763477988764</v>
      </c>
      <c r="V283" s="133"/>
      <c r="W283" s="133"/>
      <c r="X283" s="133"/>
      <c r="Y283" s="133"/>
      <c r="Z283" s="133"/>
      <c r="AA283" s="133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</row>
    <row r="284" spans="2:40" ht="12" hidden="1" customHeight="1" x14ac:dyDescent="0.2">
      <c r="B284" s="132" t="s">
        <v>291</v>
      </c>
      <c r="C284" s="133">
        <v>97.559809999999999</v>
      </c>
      <c r="D284" s="154">
        <v>97.916587829589844</v>
      </c>
      <c r="E284" s="133">
        <v>96.833830000000006</v>
      </c>
      <c r="F284" s="133">
        <v>95.401290000000003</v>
      </c>
      <c r="H284" s="133">
        <v>91.511619999999994</v>
      </c>
      <c r="I284" s="133">
        <v>91.830020000000005</v>
      </c>
      <c r="J284" s="133"/>
      <c r="K284" s="133"/>
      <c r="L284" s="133"/>
      <c r="M284" s="133"/>
      <c r="N284" s="133"/>
      <c r="O284" s="147"/>
      <c r="P284" s="133">
        <v>0.36570164454998932</v>
      </c>
      <c r="Q284" s="133">
        <v>-1.1057961205451998</v>
      </c>
      <c r="R284" s="133">
        <v>-1.4793796754708588</v>
      </c>
      <c r="S284" s="133">
        <v>-2.5160141964537424</v>
      </c>
      <c r="T284" s="133">
        <v>-1.6014454901443029</v>
      </c>
      <c r="U284" s="133">
        <v>0.34793395636533497</v>
      </c>
      <c r="V284" s="133"/>
      <c r="W284" s="133"/>
      <c r="X284" s="133"/>
      <c r="Y284" s="133"/>
      <c r="Z284" s="133"/>
      <c r="AA284" s="133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</row>
    <row r="285" spans="2:40" ht="12" hidden="1" customHeight="1" x14ac:dyDescent="0.2">
      <c r="B285" s="132" t="s">
        <v>292</v>
      </c>
      <c r="C285" s="133">
        <v>102.6833</v>
      </c>
      <c r="D285" s="154">
        <v>105.91863250732422</v>
      </c>
      <c r="E285" s="133">
        <v>105.7851</v>
      </c>
      <c r="F285" s="133">
        <v>103.0479</v>
      </c>
      <c r="H285" s="133">
        <v>96.915710000000004</v>
      </c>
      <c r="I285" s="133">
        <v>96.109570000000005</v>
      </c>
      <c r="J285" s="133"/>
      <c r="K285" s="133"/>
      <c r="L285" s="133"/>
      <c r="M285" s="133"/>
      <c r="N285" s="133"/>
      <c r="O285" s="147"/>
      <c r="P285" s="133">
        <v>3.1507874282616708</v>
      </c>
      <c r="Q285" s="133">
        <v>-0.12607083773951211</v>
      </c>
      <c r="R285" s="133">
        <v>-2.587509961232727</v>
      </c>
      <c r="S285" s="133">
        <v>-2.7322245285930133</v>
      </c>
      <c r="T285" s="133">
        <v>-3.3089998842689532</v>
      </c>
      <c r="U285" s="133">
        <v>-0.83179496905094052</v>
      </c>
      <c r="V285" s="133"/>
      <c r="W285" s="133"/>
      <c r="X285" s="133"/>
      <c r="Y285" s="133"/>
      <c r="Z285" s="133"/>
      <c r="AA285" s="133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</row>
    <row r="286" spans="2:40" ht="12" hidden="1" customHeight="1" x14ac:dyDescent="0.2">
      <c r="B286" s="132" t="s">
        <v>293</v>
      </c>
      <c r="C286" s="133">
        <v>101.4083</v>
      </c>
      <c r="D286" s="154">
        <v>101.37623596191406</v>
      </c>
      <c r="E286" s="133">
        <v>101.2747</v>
      </c>
      <c r="F286" s="133">
        <v>100.58969999999999</v>
      </c>
      <c r="H286" s="133">
        <v>97.602860000000007</v>
      </c>
      <c r="I286" s="133">
        <v>97.051990000000004</v>
      </c>
      <c r="J286" s="133"/>
      <c r="K286" s="133"/>
      <c r="L286" s="133"/>
      <c r="M286" s="133"/>
      <c r="N286" s="133"/>
      <c r="O286" s="147"/>
      <c r="P286" s="133">
        <v>-3.1618751212607349E-2</v>
      </c>
      <c r="Q286" s="133">
        <v>-0.10015755758796641</v>
      </c>
      <c r="R286" s="133">
        <v>-0.6763782069954315</v>
      </c>
      <c r="S286" s="133">
        <v>-1.3067739539932905</v>
      </c>
      <c r="T286" s="133">
        <v>-1.6845694222586436</v>
      </c>
      <c r="U286" s="133">
        <v>-0.56439944485233651</v>
      </c>
      <c r="V286" s="133"/>
      <c r="W286" s="133"/>
      <c r="X286" s="133"/>
      <c r="Y286" s="133"/>
      <c r="Z286" s="133"/>
      <c r="AA286" s="133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</row>
    <row r="287" spans="2:40" ht="12" hidden="1" customHeight="1" x14ac:dyDescent="0.2">
      <c r="B287" s="156" t="s">
        <v>295</v>
      </c>
      <c r="D287" s="146"/>
      <c r="O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</row>
    <row r="288" spans="2:40" ht="12" hidden="1" customHeight="1" x14ac:dyDescent="0.2">
      <c r="B288" s="138" t="s">
        <v>284</v>
      </c>
      <c r="C288" s="139">
        <v>101.87</v>
      </c>
      <c r="D288" s="155">
        <v>101.94472503662109</v>
      </c>
      <c r="E288" s="139">
        <v>100.5047</v>
      </c>
      <c r="F288" s="139">
        <v>100.2396</v>
      </c>
      <c r="H288" s="139">
        <v>98.080669999999998</v>
      </c>
      <c r="I288" s="139">
        <v>99.729939999999999</v>
      </c>
      <c r="J288" s="139"/>
      <c r="K288" s="139"/>
      <c r="L288" s="139"/>
      <c r="M288" s="139"/>
      <c r="N288" s="139"/>
      <c r="O288" s="148"/>
      <c r="P288" s="139">
        <v>7.3353329362020395E-2</v>
      </c>
      <c r="Q288" s="139">
        <v>-1.412554731109237</v>
      </c>
      <c r="R288" s="139">
        <v>-0.26376875907296266</v>
      </c>
      <c r="S288" s="139">
        <v>-0.83198656020175343</v>
      </c>
      <c r="T288" s="139">
        <v>-1.3328723265344566</v>
      </c>
      <c r="U288" s="139">
        <v>1.6815443858611501</v>
      </c>
      <c r="V288" s="139"/>
      <c r="W288" s="139"/>
      <c r="X288" s="139"/>
      <c r="Y288" s="139"/>
      <c r="Z288" s="139"/>
      <c r="AA288" s="139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</row>
    <row r="289" spans="1:40" ht="12" hidden="1" customHeight="1" x14ac:dyDescent="0.2">
      <c r="B289" s="138" t="s">
        <v>285</v>
      </c>
      <c r="C289" s="139">
        <v>111.9755</v>
      </c>
      <c r="D289" s="155">
        <v>114.24990081787109</v>
      </c>
      <c r="E289" s="139">
        <v>112.5275</v>
      </c>
      <c r="F289" s="139">
        <v>110.0658</v>
      </c>
      <c r="H289" s="139">
        <v>105.05459999999999</v>
      </c>
      <c r="I289" s="139">
        <v>105.2701</v>
      </c>
      <c r="J289" s="139"/>
      <c r="K289" s="139"/>
      <c r="L289" s="139"/>
      <c r="M289" s="139"/>
      <c r="N289" s="139"/>
      <c r="O289" s="148"/>
      <c r="P289" s="139">
        <v>2.0311593320602248</v>
      </c>
      <c r="Q289" s="139">
        <v>-1.5075731405813795</v>
      </c>
      <c r="R289" s="139">
        <v>-2.1876430205949724</v>
      </c>
      <c r="S289" s="139">
        <v>-2.9158921299804321</v>
      </c>
      <c r="T289" s="139">
        <v>-1.6861881927521423</v>
      </c>
      <c r="U289" s="139">
        <v>0.2051314268961148</v>
      </c>
      <c r="V289" s="139"/>
      <c r="W289" s="139"/>
      <c r="X289" s="139"/>
      <c r="Y289" s="139"/>
      <c r="Z289" s="139"/>
      <c r="AA289" s="139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</row>
    <row r="290" spans="1:40" ht="12" hidden="1" customHeight="1" x14ac:dyDescent="0.2">
      <c r="B290" s="138" t="s">
        <v>286</v>
      </c>
      <c r="C290" s="139">
        <v>103.4452</v>
      </c>
      <c r="D290" s="155">
        <v>104.99210357666016</v>
      </c>
      <c r="E290" s="139">
        <v>104.5812</v>
      </c>
      <c r="F290" s="139">
        <v>103.4653</v>
      </c>
      <c r="H290" s="139">
        <v>99.833439999999996</v>
      </c>
      <c r="I290" s="139">
        <v>99.531199999999998</v>
      </c>
      <c r="J290" s="139"/>
      <c r="K290" s="139"/>
      <c r="L290" s="139"/>
      <c r="M290" s="139"/>
      <c r="N290" s="139"/>
      <c r="O290" s="148"/>
      <c r="P290" s="139">
        <v>1.4953845868732007</v>
      </c>
      <c r="Q290" s="139">
        <v>-0.39136617199039053</v>
      </c>
      <c r="R290" s="139">
        <v>-1.0670177813985653</v>
      </c>
      <c r="S290" s="139">
        <v>-2.092488979396963</v>
      </c>
      <c r="T290" s="139">
        <v>-1.4480312496606595</v>
      </c>
      <c r="U290" s="139">
        <v>-0.30274425082417039</v>
      </c>
      <c r="V290" s="139"/>
      <c r="W290" s="139"/>
      <c r="X290" s="139"/>
      <c r="Y290" s="139"/>
      <c r="Z290" s="139"/>
      <c r="AA290" s="139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</row>
    <row r="291" spans="1:40" ht="12" hidden="1" customHeight="1" x14ac:dyDescent="0.2">
      <c r="B291" s="138" t="s">
        <v>287</v>
      </c>
      <c r="C291" s="139">
        <v>118.8794</v>
      </c>
      <c r="D291" s="155">
        <v>126.37215423583984</v>
      </c>
      <c r="E291" s="139">
        <v>120.2773</v>
      </c>
      <c r="F291" s="139">
        <v>116.19159999999999</v>
      </c>
      <c r="H291" s="139">
        <v>114.3206</v>
      </c>
      <c r="I291" s="139">
        <v>111.70099999999999</v>
      </c>
      <c r="J291" s="139"/>
      <c r="K291" s="139"/>
      <c r="L291" s="139"/>
      <c r="M291" s="139"/>
      <c r="N291" s="139"/>
      <c r="O291" s="148"/>
      <c r="P291" s="139">
        <v>6.302819694446506</v>
      </c>
      <c r="Q291" s="139">
        <v>-4.8229408390597115</v>
      </c>
      <c r="R291" s="139">
        <v>-3.3969003294886093</v>
      </c>
      <c r="S291" s="139">
        <v>1.5378047982814589</v>
      </c>
      <c r="T291" s="139">
        <v>-3.1003980389630601</v>
      </c>
      <c r="U291" s="139">
        <v>-2.2914505347242802</v>
      </c>
      <c r="V291" s="139"/>
      <c r="W291" s="139"/>
      <c r="X291" s="139"/>
      <c r="Y291" s="139"/>
      <c r="Z291" s="139"/>
      <c r="AA291" s="139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</row>
    <row r="292" spans="1:40" s="46" customFormat="1" ht="12" hidden="1" customHeight="1" x14ac:dyDescent="0.2">
      <c r="B292" s="141" t="s">
        <v>288</v>
      </c>
      <c r="C292" s="139">
        <v>107.1326</v>
      </c>
      <c r="D292" s="155">
        <v>111.38408660888672</v>
      </c>
      <c r="E292" s="139">
        <v>108.12779999999999</v>
      </c>
      <c r="F292" s="139">
        <v>105.75879999999999</v>
      </c>
      <c r="G292" s="1"/>
      <c r="H292" s="139">
        <v>99.180099999999996</v>
      </c>
      <c r="I292" s="139">
        <v>101.9957</v>
      </c>
      <c r="J292" s="139"/>
      <c r="K292" s="139"/>
      <c r="L292" s="139"/>
      <c r="M292" s="139"/>
      <c r="N292" s="139"/>
      <c r="O292" s="148"/>
      <c r="P292" s="139">
        <v>3.9684340797168391</v>
      </c>
      <c r="Q292" s="139">
        <v>-2.9234756131015613</v>
      </c>
      <c r="R292" s="139">
        <v>-2.1909259228431543</v>
      </c>
      <c r="S292" s="139">
        <v>-2.9527566500376312</v>
      </c>
      <c r="T292" s="139">
        <v>-3.3671421333645113</v>
      </c>
      <c r="U292" s="139">
        <v>2.8388759438637425</v>
      </c>
      <c r="V292" s="139"/>
      <c r="W292" s="139"/>
      <c r="X292" s="139"/>
      <c r="Y292" s="139"/>
      <c r="Z292" s="139"/>
      <c r="AA292" s="139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</row>
    <row r="293" spans="1:40" ht="12" hidden="1" customHeight="1" x14ac:dyDescent="0.2">
      <c r="B293" s="138" t="s">
        <v>289</v>
      </c>
      <c r="C293" s="139">
        <v>98.574209999999994</v>
      </c>
      <c r="D293" s="155">
        <v>101.18050384521484</v>
      </c>
      <c r="E293" s="139">
        <v>97.730029999999999</v>
      </c>
      <c r="F293" s="139">
        <v>94.986620000000002</v>
      </c>
      <c r="H293" s="139">
        <v>89.227260000000001</v>
      </c>
      <c r="I293" s="139">
        <v>90.654899999999998</v>
      </c>
      <c r="J293" s="139"/>
      <c r="K293" s="139"/>
      <c r="L293" s="139"/>
      <c r="M293" s="139"/>
      <c r="N293" s="139"/>
      <c r="O293" s="148"/>
      <c r="P293" s="139">
        <v>2.6439916132372252</v>
      </c>
      <c r="Q293" s="139">
        <v>-3.4102161128722512</v>
      </c>
      <c r="R293" s="139">
        <v>-2.8071310322937557</v>
      </c>
      <c r="S293" s="139">
        <v>-3.2147896198432946</v>
      </c>
      <c r="T293" s="139">
        <v>-2.9431651311281102</v>
      </c>
      <c r="U293" s="139">
        <v>1.6000043036175231</v>
      </c>
      <c r="V293" s="139"/>
      <c r="W293" s="139"/>
      <c r="X293" s="139"/>
      <c r="Y293" s="139"/>
      <c r="Z293" s="139"/>
      <c r="AA293" s="139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</row>
    <row r="294" spans="1:40" ht="12" hidden="1" customHeight="1" x14ac:dyDescent="0.2">
      <c r="B294" s="138" t="s">
        <v>290</v>
      </c>
      <c r="C294" s="139">
        <v>112.1369</v>
      </c>
      <c r="D294" s="155">
        <v>116.10176086425781</v>
      </c>
      <c r="E294" s="139">
        <v>112.98399999999999</v>
      </c>
      <c r="F294" s="139">
        <v>109.62949999999999</v>
      </c>
      <c r="H294" s="139">
        <v>105.6602</v>
      </c>
      <c r="I294" s="139">
        <v>107.2277</v>
      </c>
      <c r="J294" s="139"/>
      <c r="K294" s="139"/>
      <c r="L294" s="139"/>
      <c r="M294" s="139"/>
      <c r="N294" s="139"/>
      <c r="O294" s="148"/>
      <c r="P294" s="139">
        <v>3.5357325414362406</v>
      </c>
      <c r="Q294" s="139">
        <v>-2.6853691460399096</v>
      </c>
      <c r="R294" s="139">
        <v>-2.9690044608086117</v>
      </c>
      <c r="S294" s="139">
        <v>-0.76265968557731967</v>
      </c>
      <c r="T294" s="139">
        <v>-2.8799541148635872</v>
      </c>
      <c r="U294" s="139">
        <v>1.4835292759241374</v>
      </c>
      <c r="V294" s="139"/>
      <c r="W294" s="139"/>
      <c r="X294" s="139"/>
      <c r="Y294" s="139"/>
      <c r="Z294" s="139"/>
      <c r="AA294" s="139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</row>
    <row r="295" spans="1:40" ht="12" hidden="1" customHeight="1" x14ac:dyDescent="0.2">
      <c r="B295" s="138" t="s">
        <v>291</v>
      </c>
      <c r="C295" s="139">
        <v>98.341120000000004</v>
      </c>
      <c r="D295" s="155">
        <v>98.543960571289063</v>
      </c>
      <c r="E295" s="139">
        <v>97.821879999999993</v>
      </c>
      <c r="F295" s="139">
        <v>96.520079999999993</v>
      </c>
      <c r="H295" s="139">
        <v>92.30565</v>
      </c>
      <c r="I295" s="139">
        <v>92.946529999999996</v>
      </c>
      <c r="J295" s="139"/>
      <c r="K295" s="139"/>
      <c r="L295" s="139"/>
      <c r="M295" s="139"/>
      <c r="N295" s="139"/>
      <c r="O295" s="148"/>
      <c r="P295" s="139">
        <v>0.20626221390305385</v>
      </c>
      <c r="Q295" s="139">
        <v>-0.73274969577328797</v>
      </c>
      <c r="R295" s="139">
        <v>-1.3307861186065941</v>
      </c>
      <c r="S295" s="139">
        <v>-2.4139432955297941</v>
      </c>
      <c r="T295" s="139">
        <v>-2.0007295880439284</v>
      </c>
      <c r="U295" s="139">
        <v>0.69430202809903363</v>
      </c>
      <c r="V295" s="139"/>
      <c r="W295" s="139"/>
      <c r="X295" s="139"/>
      <c r="Y295" s="139"/>
      <c r="Z295" s="139"/>
      <c r="AA295" s="139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</row>
    <row r="296" spans="1:40" ht="12" hidden="1" customHeight="1" x14ac:dyDescent="0.2">
      <c r="B296" s="138" t="s">
        <v>292</v>
      </c>
      <c r="C296" s="139">
        <v>102.20099999999999</v>
      </c>
      <c r="D296" s="155">
        <v>105.79523468017578</v>
      </c>
      <c r="E296" s="139">
        <v>105.411</v>
      </c>
      <c r="F296" s="139">
        <v>102.5857</v>
      </c>
      <c r="H296" s="139">
        <v>97.009450000000001</v>
      </c>
      <c r="I296" s="139">
        <v>96.510319999999993</v>
      </c>
      <c r="J296" s="139"/>
      <c r="K296" s="139"/>
      <c r="L296" s="139"/>
      <c r="M296" s="139"/>
      <c r="N296" s="139"/>
      <c r="O296" s="148"/>
      <c r="P296" s="139">
        <v>3.5168292679873856</v>
      </c>
      <c r="Q296" s="139">
        <v>-0.36318713346337411</v>
      </c>
      <c r="R296" s="139">
        <v>-2.6802705599984806</v>
      </c>
      <c r="S296" s="139">
        <v>-2.9341223971762163</v>
      </c>
      <c r="T296" s="139">
        <v>-2.5771947797309203</v>
      </c>
      <c r="U296" s="139">
        <v>-0.51451688469526224</v>
      </c>
      <c r="V296" s="139"/>
      <c r="W296" s="139"/>
      <c r="X296" s="139"/>
      <c r="Y296" s="139"/>
      <c r="Z296" s="139"/>
      <c r="AA296" s="139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</row>
    <row r="297" spans="1:40" ht="12" hidden="1" customHeight="1" x14ac:dyDescent="0.2">
      <c r="B297" s="138" t="s">
        <v>293</v>
      </c>
      <c r="C297" s="139">
        <v>102.1392</v>
      </c>
      <c r="D297" s="155">
        <v>102.37979888916016</v>
      </c>
      <c r="E297" s="139">
        <v>102.5864</v>
      </c>
      <c r="F297" s="139">
        <v>101.986</v>
      </c>
      <c r="H297" s="139">
        <v>98.930589999999995</v>
      </c>
      <c r="I297" s="139">
        <v>98.275959999999998</v>
      </c>
      <c r="J297" s="139"/>
      <c r="K297" s="139"/>
      <c r="L297" s="139"/>
      <c r="M297" s="139"/>
      <c r="N297" s="139"/>
      <c r="O297" s="148"/>
      <c r="P297" s="139">
        <v>0.23555979404592339</v>
      </c>
      <c r="Q297" s="139">
        <v>0.20179870744180178</v>
      </c>
      <c r="R297" s="139">
        <v>-0.5852627638751271</v>
      </c>
      <c r="S297" s="139">
        <v>-1.3931323907202948</v>
      </c>
      <c r="T297" s="139">
        <v>-1.6254231085902571</v>
      </c>
      <c r="U297" s="139">
        <v>-0.66170635391944743</v>
      </c>
      <c r="V297" s="139"/>
      <c r="W297" s="139"/>
      <c r="X297" s="139"/>
      <c r="Y297" s="139"/>
      <c r="Z297" s="139"/>
      <c r="AA297" s="139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</row>
    <row r="298" spans="1:40" ht="12" hidden="1" customHeight="1" x14ac:dyDescent="0.2"/>
    <row r="299" spans="1:40" x14ac:dyDescent="0.2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  <c r="AD299" s="192"/>
      <c r="AE299" s="192"/>
      <c r="AF299" s="192"/>
      <c r="AG299" s="192"/>
      <c r="AH299" s="192"/>
      <c r="AI299" s="192"/>
      <c r="AJ299" s="192"/>
      <c r="AK299" s="192"/>
      <c r="AL299" s="192"/>
      <c r="AM299" s="192"/>
      <c r="AN299" s="192"/>
    </row>
  </sheetData>
  <mergeCells count="6">
    <mergeCell ref="AK4:AN4"/>
    <mergeCell ref="AG4:AJ4"/>
    <mergeCell ref="B4:B5"/>
    <mergeCell ref="D4:O4"/>
    <mergeCell ref="P4:AA4"/>
    <mergeCell ref="AC4:AF4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249977111117893"/>
  </sheetPr>
  <dimension ref="A1:AN299"/>
  <sheetViews>
    <sheetView zoomScaleNormal="100" workbookViewId="0">
      <pane xSplit="2" ySplit="5" topLeftCell="Q6" activePane="bottomRight" state="frozen"/>
      <selection activeCell="F17" sqref="F17"/>
      <selection pane="topRight" activeCell="F17" sqref="F17"/>
      <selection pane="bottomLeft" activeCell="F17" sqref="F17"/>
      <selection pane="bottomRight" activeCell="AK10" sqref="AK10"/>
    </sheetView>
  </sheetViews>
  <sheetFormatPr defaultColWidth="9.140625" defaultRowHeight="12" x14ac:dyDescent="0.2"/>
  <cols>
    <col min="1" max="1" width="2.42578125" style="1" bestFit="1" customWidth="1"/>
    <col min="2" max="2" width="33.42578125" style="1" customWidth="1"/>
    <col min="3" max="3" width="7.5703125" style="1" bestFit="1" customWidth="1"/>
    <col min="4" max="6" width="6.28515625" style="1" customWidth="1"/>
    <col min="7" max="7" width="7" style="1" customWidth="1"/>
    <col min="8" max="40" width="6.28515625" style="1" customWidth="1"/>
    <col min="41" max="16384" width="9.140625" style="1"/>
  </cols>
  <sheetData>
    <row r="1" spans="1:40" s="46" customFormat="1" x14ac:dyDescent="0.2">
      <c r="A1" s="46" t="s">
        <v>65</v>
      </c>
    </row>
    <row r="2" spans="1:40" s="46" customFormat="1" x14ac:dyDescent="0.2">
      <c r="A2" s="46" t="s">
        <v>350</v>
      </c>
    </row>
    <row r="3" spans="1:40" s="46" customFormat="1" x14ac:dyDescent="0.2">
      <c r="Q3" s="46">
        <f>((E81-D81)/D81)*100</f>
        <v>1.2051314497125154E-2</v>
      </c>
    </row>
    <row r="4" spans="1:40" s="46" customFormat="1" x14ac:dyDescent="0.2">
      <c r="A4" s="193"/>
      <c r="B4" s="237" t="s">
        <v>2</v>
      </c>
      <c r="C4" s="194" t="s">
        <v>64</v>
      </c>
      <c r="D4" s="236" t="s">
        <v>351</v>
      </c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 t="s">
        <v>299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195">
        <v>2022</v>
      </c>
      <c r="AC4" s="236" t="s">
        <v>340</v>
      </c>
      <c r="AD4" s="236"/>
      <c r="AE4" s="236"/>
      <c r="AF4" s="236"/>
      <c r="AG4" s="236" t="s">
        <v>348</v>
      </c>
      <c r="AH4" s="236"/>
      <c r="AI4" s="236"/>
      <c r="AJ4" s="236"/>
      <c r="AK4" s="236" t="s">
        <v>349</v>
      </c>
      <c r="AL4" s="236"/>
      <c r="AM4" s="236"/>
      <c r="AN4" s="236"/>
    </row>
    <row r="5" spans="1:40" s="46" customFormat="1" x14ac:dyDescent="0.2">
      <c r="A5" s="193"/>
      <c r="B5" s="237"/>
      <c r="C5" s="196" t="s">
        <v>352</v>
      </c>
      <c r="D5" s="197" t="s">
        <v>3</v>
      </c>
      <c r="E5" s="197" t="s">
        <v>4</v>
      </c>
      <c r="F5" s="197" t="s">
        <v>5</v>
      </c>
      <c r="G5" s="197" t="s">
        <v>6</v>
      </c>
      <c r="H5" s="197" t="s">
        <v>0</v>
      </c>
      <c r="I5" s="197" t="s">
        <v>300</v>
      </c>
      <c r="J5" s="197" t="s">
        <v>8</v>
      </c>
      <c r="K5" s="197" t="s">
        <v>9</v>
      </c>
      <c r="L5" s="197" t="s">
        <v>10</v>
      </c>
      <c r="M5" s="197" t="s">
        <v>11</v>
      </c>
      <c r="N5" s="197" t="s">
        <v>12</v>
      </c>
      <c r="O5" s="197" t="s">
        <v>13</v>
      </c>
      <c r="P5" s="197" t="s">
        <v>3</v>
      </c>
      <c r="Q5" s="197" t="s">
        <v>4</v>
      </c>
      <c r="R5" s="197" t="s">
        <v>5</v>
      </c>
      <c r="S5" s="197" t="s">
        <v>6</v>
      </c>
      <c r="T5" s="197" t="s">
        <v>0</v>
      </c>
      <c r="U5" s="197" t="s">
        <v>7</v>
      </c>
      <c r="V5" s="197" t="s">
        <v>8</v>
      </c>
      <c r="W5" s="197" t="s">
        <v>9</v>
      </c>
      <c r="X5" s="197" t="s">
        <v>10</v>
      </c>
      <c r="Y5" s="197" t="s">
        <v>11</v>
      </c>
      <c r="Z5" s="197" t="s">
        <v>12</v>
      </c>
      <c r="AA5" s="197" t="s">
        <v>13</v>
      </c>
      <c r="AB5" s="197" t="s">
        <v>320</v>
      </c>
      <c r="AC5" s="197" t="s">
        <v>341</v>
      </c>
      <c r="AD5" s="197" t="s">
        <v>342</v>
      </c>
      <c r="AE5" s="197" t="s">
        <v>343</v>
      </c>
      <c r="AF5" s="197" t="s">
        <v>344</v>
      </c>
      <c r="AG5" s="197" t="s">
        <v>341</v>
      </c>
      <c r="AH5" s="197" t="s">
        <v>342</v>
      </c>
      <c r="AI5" s="197" t="s">
        <v>343</v>
      </c>
      <c r="AJ5" s="197" t="s">
        <v>344</v>
      </c>
      <c r="AK5" s="197" t="s">
        <v>341</v>
      </c>
      <c r="AL5" s="197" t="s">
        <v>342</v>
      </c>
      <c r="AM5" s="197" t="s">
        <v>343</v>
      </c>
      <c r="AN5" s="197" t="s">
        <v>344</v>
      </c>
    </row>
    <row r="6" spans="1:40" s="46" customFormat="1" x14ac:dyDescent="0.2">
      <c r="A6" s="188"/>
      <c r="B6" s="189" t="s">
        <v>49</v>
      </c>
      <c r="C6" s="198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</row>
    <row r="7" spans="1:40" s="46" customFormat="1" x14ac:dyDescent="0.2">
      <c r="A7" s="54" t="s">
        <v>14</v>
      </c>
      <c r="B7" s="54" t="s">
        <v>15</v>
      </c>
      <c r="C7" s="20">
        <f>IFERROR('2021'!O7,"")</f>
        <v>106.426</v>
      </c>
      <c r="D7" s="20">
        <v>107.1563</v>
      </c>
      <c r="E7" s="105">
        <v>107.3891</v>
      </c>
      <c r="F7" s="107">
        <v>106.9495</v>
      </c>
      <c r="G7" s="182">
        <v>105.16330000000001</v>
      </c>
      <c r="H7" s="105">
        <v>105.4042</v>
      </c>
      <c r="I7" s="105">
        <v>107.22499999999999</v>
      </c>
      <c r="J7" s="105">
        <v>107.5761</v>
      </c>
      <c r="K7" s="105">
        <v>109.4918</v>
      </c>
      <c r="L7" s="20">
        <v>113.0582</v>
      </c>
      <c r="M7" s="20">
        <v>116.5722</v>
      </c>
      <c r="N7" s="20">
        <v>115.029</v>
      </c>
      <c r="O7" s="20">
        <v>115.92489999999999</v>
      </c>
      <c r="P7" s="105">
        <f>IFERROR(D7/C7*100-100,"")</f>
        <v>0.68620449890065061</v>
      </c>
      <c r="Q7" s="105">
        <f t="shared" ref="Q7:AA22" si="0">IFERROR(E7/D7*100-100,"")</f>
        <v>0.21725274202262312</v>
      </c>
      <c r="R7" s="105">
        <f t="shared" si="0"/>
        <v>-0.40935253205400102</v>
      </c>
      <c r="S7" s="105">
        <f t="shared" si="0"/>
        <v>-1.6701340352222189</v>
      </c>
      <c r="T7" s="105">
        <f t="shared" si="0"/>
        <v>0.2290723094463516</v>
      </c>
      <c r="U7" s="105">
        <f t="shared" si="0"/>
        <v>1.7274453959140033</v>
      </c>
      <c r="V7" s="105">
        <f t="shared" si="0"/>
        <v>0.32744229424108084</v>
      </c>
      <c r="W7" s="105">
        <f t="shared" si="0"/>
        <v>1.7807858808787529</v>
      </c>
      <c r="X7" s="105">
        <f t="shared" si="0"/>
        <v>3.2572302218065659</v>
      </c>
      <c r="Y7" s="105">
        <f t="shared" si="0"/>
        <v>3.1081336868975455</v>
      </c>
      <c r="Z7" s="105">
        <f t="shared" si="0"/>
        <v>-1.3238147688728503</v>
      </c>
      <c r="AA7" s="105">
        <f t="shared" si="0"/>
        <v>0.77884707334672498</v>
      </c>
      <c r="AB7" s="20">
        <f t="shared" ref="AB7:AB29" si="1">AVERAGE(D7:O7)</f>
        <v>109.74496666666668</v>
      </c>
      <c r="AC7" s="20">
        <f t="shared" ref="AC7:AC70" si="2">IFERROR(AVERAGE(D7:F7),"")</f>
        <v>107.16496666666667</v>
      </c>
      <c r="AD7" s="20">
        <f t="shared" ref="AD7:AD70" si="3">IFERROR(AVERAGE(G7:I7),"")</f>
        <v>105.93083333333334</v>
      </c>
      <c r="AE7" s="20">
        <f t="shared" ref="AE7:AE29" si="4">IFERROR(AVERAGE(J7:L7),"")</f>
        <v>110.04203333333334</v>
      </c>
      <c r="AF7" s="20">
        <f t="shared" ref="AF7:AF29" si="5">IFERROR(AVERAGE(M7:O7),"")</f>
        <v>115.84203333333333</v>
      </c>
      <c r="AG7" s="20">
        <f>IFERROR(AC7/'2021'!AF7*100-100,"")</f>
        <v>2.2415259829573699</v>
      </c>
      <c r="AH7" s="20">
        <f>IFERROR(AD7/AC7*100-100,"")</f>
        <v>-1.1516201345651211</v>
      </c>
      <c r="AI7" s="20">
        <f t="shared" ref="AI7:AJ22" si="6">IFERROR(AE7/AD7*100-100,"")</f>
        <v>3.8810229945640486</v>
      </c>
      <c r="AJ7" s="20">
        <f t="shared" si="6"/>
        <v>5.2707132214023602</v>
      </c>
      <c r="AK7" s="20">
        <f>IFERROR(AC7/'2021'!AC7*100-100,"")</f>
        <v>2.3952589765280123</v>
      </c>
      <c r="AL7" s="20">
        <f>IFERROR(AD7/'2021'!AD7*100-100,"")</f>
        <v>2.6095668727947157</v>
      </c>
      <c r="AM7" s="20">
        <f>IFERROR(AE7/'2021'!AE7*100-100,"")</f>
        <v>7.0113991679638303</v>
      </c>
      <c r="AN7" s="20">
        <f>IFERROR(AF7/'2021'!AF7*100-100,"")</f>
        <v>10.519945364314751</v>
      </c>
    </row>
    <row r="8" spans="1:40" ht="12" customHeight="1" x14ac:dyDescent="0.2">
      <c r="A8" s="3" t="s">
        <v>16</v>
      </c>
      <c r="B8" s="3" t="s">
        <v>17</v>
      </c>
      <c r="C8" s="7">
        <f>IFERROR('2021'!O8,"")</f>
        <v>106.01430000000001</v>
      </c>
      <c r="D8" s="7">
        <v>106.82299999999999</v>
      </c>
      <c r="E8" s="106">
        <v>106.74639999999999</v>
      </c>
      <c r="F8" s="108">
        <v>106.1433</v>
      </c>
      <c r="G8" s="183">
        <v>103.77419999999999</v>
      </c>
      <c r="H8" s="106">
        <v>104.07250000000001</v>
      </c>
      <c r="I8" s="106">
        <v>105.9461</v>
      </c>
      <c r="J8" s="106">
        <v>106.1793</v>
      </c>
      <c r="K8" s="106">
        <v>107.8014</v>
      </c>
      <c r="L8" s="7">
        <v>112.14919999999999</v>
      </c>
      <c r="M8" s="7">
        <v>116.2722</v>
      </c>
      <c r="N8" s="7">
        <v>114.4939</v>
      </c>
      <c r="O8" s="7">
        <v>115.3698</v>
      </c>
      <c r="P8" s="106">
        <f t="shared" ref="P8:P31" si="7">IFERROR(D8/C8*100-100,"")</f>
        <v>0.76282161934757653</v>
      </c>
      <c r="Q8" s="106">
        <f t="shared" si="0"/>
        <v>-7.1707403836256844E-2</v>
      </c>
      <c r="R8" s="106">
        <f t="shared" si="0"/>
        <v>-0.56498392451642587</v>
      </c>
      <c r="S8" s="106">
        <f t="shared" si="0"/>
        <v>-2.2319826121856039</v>
      </c>
      <c r="T8" s="106">
        <f t="shared" si="0"/>
        <v>0.28745102347211571</v>
      </c>
      <c r="U8" s="106">
        <f t="shared" si="0"/>
        <v>1.8002834562444292</v>
      </c>
      <c r="V8" s="106">
        <f t="shared" si="0"/>
        <v>0.22011192483724074</v>
      </c>
      <c r="W8" s="106">
        <f t="shared" si="0"/>
        <v>1.527698901763344</v>
      </c>
      <c r="X8" s="106">
        <f t="shared" si="0"/>
        <v>4.033157268829541</v>
      </c>
      <c r="Y8" s="106">
        <f t="shared" si="0"/>
        <v>3.6763525731793152</v>
      </c>
      <c r="Z8" s="106">
        <f t="shared" si="0"/>
        <v>-1.5294283586274275</v>
      </c>
      <c r="AA8" s="106">
        <f t="shared" si="0"/>
        <v>0.7650189224054742</v>
      </c>
      <c r="AB8" s="7">
        <f t="shared" si="1"/>
        <v>108.81427499999999</v>
      </c>
      <c r="AC8" s="7">
        <f t="shared" si="2"/>
        <v>106.57089999999999</v>
      </c>
      <c r="AD8" s="7">
        <f t="shared" si="3"/>
        <v>104.5976</v>
      </c>
      <c r="AE8" s="7">
        <f t="shared" si="4"/>
        <v>108.70996666666667</v>
      </c>
      <c r="AF8" s="7">
        <f t="shared" si="5"/>
        <v>115.37863333333333</v>
      </c>
      <c r="AG8" s="7">
        <f>IFERROR(AC8/'2021'!AF8*100-100,"")</f>
        <v>2.2647691873168583</v>
      </c>
      <c r="AH8" s="7">
        <f t="shared" ref="AH8:AH31" si="8">IFERROR(AD8/AC8*100-100,"")</f>
        <v>-1.851631167607664</v>
      </c>
      <c r="AI8" s="7">
        <f t="shared" si="6"/>
        <v>3.931607098696972</v>
      </c>
      <c r="AJ8" s="7">
        <f t="shared" si="6"/>
        <v>6.1343654782956065</v>
      </c>
      <c r="AK8" s="7">
        <f>IFERROR(AC8/'2021'!AC8*100-100,"")</f>
        <v>2.1504417823122282</v>
      </c>
      <c r="AL8" s="7">
        <f>IFERROR(AD8/'2021'!AD8*100-100,"")</f>
        <v>2.3686923388096517</v>
      </c>
      <c r="AM8" s="7">
        <f>IFERROR(AE8/'2021'!AE8*100-100,"")</f>
        <v>6.5997883235394283</v>
      </c>
      <c r="AN8" s="7">
        <f>IFERROR(AF8/'2021'!AF8*100-100,"")</f>
        <v>10.716615013867738</v>
      </c>
    </row>
    <row r="9" spans="1:40" ht="12" customHeight="1" x14ac:dyDescent="0.2">
      <c r="A9" s="3" t="s">
        <v>18</v>
      </c>
      <c r="B9" s="3" t="s">
        <v>19</v>
      </c>
      <c r="C9" s="7">
        <f>IFERROR('2021'!O9,"")</f>
        <v>108.7777</v>
      </c>
      <c r="D9" s="7">
        <v>109.06010000000001</v>
      </c>
      <c r="E9" s="106">
        <v>111.06140000000001</v>
      </c>
      <c r="F9" s="108">
        <v>111.5553</v>
      </c>
      <c r="G9" s="183">
        <v>113.0996</v>
      </c>
      <c r="H9" s="106">
        <v>113.01300000000001</v>
      </c>
      <c r="I9" s="106">
        <v>114.5317</v>
      </c>
      <c r="J9" s="106">
        <v>115.5561</v>
      </c>
      <c r="K9" s="106">
        <v>119.1491</v>
      </c>
      <c r="L9" s="7">
        <v>118.251</v>
      </c>
      <c r="M9" s="7">
        <v>118.2863</v>
      </c>
      <c r="N9" s="7">
        <v>118.0866</v>
      </c>
      <c r="O9" s="7">
        <v>119.09650000000001</v>
      </c>
      <c r="P9" s="106">
        <f t="shared" si="7"/>
        <v>0.25961203445193348</v>
      </c>
      <c r="Q9" s="106">
        <f t="shared" si="0"/>
        <v>1.8350432467969569</v>
      </c>
      <c r="R9" s="106">
        <f t="shared" si="0"/>
        <v>0.44470896278994587</v>
      </c>
      <c r="S9" s="106">
        <f t="shared" si="0"/>
        <v>1.3843358406099924</v>
      </c>
      <c r="T9" s="106">
        <f t="shared" si="0"/>
        <v>-7.6569678407338415E-2</v>
      </c>
      <c r="U9" s="106">
        <f t="shared" si="0"/>
        <v>1.3438277012379132</v>
      </c>
      <c r="V9" s="106">
        <f t="shared" si="0"/>
        <v>0.89442486228703899</v>
      </c>
      <c r="W9" s="106">
        <f t="shared" si="0"/>
        <v>3.1093122734325647</v>
      </c>
      <c r="X9" s="106">
        <f t="shared" si="0"/>
        <v>-0.75376146357798746</v>
      </c>
      <c r="Y9" s="106">
        <f t="shared" si="0"/>
        <v>2.9851756010515373E-2</v>
      </c>
      <c r="Z9" s="106">
        <f t="shared" si="0"/>
        <v>-0.16882766643304592</v>
      </c>
      <c r="AA9" s="106">
        <f t="shared" si="0"/>
        <v>0.85521981325568674</v>
      </c>
      <c r="AB9" s="7">
        <f t="shared" si="1"/>
        <v>115.06222500000001</v>
      </c>
      <c r="AC9" s="7">
        <f t="shared" si="2"/>
        <v>110.55893333333334</v>
      </c>
      <c r="AD9" s="7">
        <f t="shared" si="3"/>
        <v>113.54809999999999</v>
      </c>
      <c r="AE9" s="7">
        <f t="shared" si="4"/>
        <v>117.65206666666666</v>
      </c>
      <c r="AF9" s="7">
        <f t="shared" si="5"/>
        <v>118.4898</v>
      </c>
      <c r="AG9" s="7">
        <f>IFERROR(AC9/'2021'!AF9*100-100,"")</f>
        <v>2.1137830923213983</v>
      </c>
      <c r="AH9" s="7">
        <f t="shared" si="8"/>
        <v>2.7036862391339724</v>
      </c>
      <c r="AI9" s="7">
        <f t="shared" si="6"/>
        <v>3.6142979641814037</v>
      </c>
      <c r="AJ9" s="7">
        <f t="shared" si="6"/>
        <v>0.71204302403529596</v>
      </c>
      <c r="AK9" s="7">
        <f>IFERROR(AC9/'2021'!AC9*100-100,"")</f>
        <v>3.7648924142151401</v>
      </c>
      <c r="AL9" s="7">
        <f>IFERROR(AD9/'2021'!AD9*100-100,"")</f>
        <v>3.896306304795047</v>
      </c>
      <c r="AM9" s="7">
        <f>IFERROR(AE9/'2021'!AE9*100-100,"")</f>
        <v>9.2376371288167292</v>
      </c>
      <c r="AN9" s="7">
        <f>IFERROR(AF9/'2021'!AF9*100-100,"")</f>
        <v>9.4388428963304989</v>
      </c>
    </row>
    <row r="10" spans="1:40" s="46" customFormat="1" ht="12" customHeight="1" x14ac:dyDescent="0.2">
      <c r="A10" s="54" t="s">
        <v>20</v>
      </c>
      <c r="B10" s="54" t="s">
        <v>21</v>
      </c>
      <c r="C10" s="20">
        <f>IFERROR('2021'!O10,"")</f>
        <v>107.30880000000001</v>
      </c>
      <c r="D10" s="20">
        <v>107.9397</v>
      </c>
      <c r="E10" s="105">
        <v>108.34610000000001</v>
      </c>
      <c r="F10" s="107">
        <v>109.82989999999999</v>
      </c>
      <c r="G10" s="182">
        <v>110.1874</v>
      </c>
      <c r="H10" s="105">
        <v>110.6606</v>
      </c>
      <c r="I10" s="105">
        <v>112.7863</v>
      </c>
      <c r="J10" s="105">
        <v>114.2782</v>
      </c>
      <c r="K10" s="105">
        <v>111.6931</v>
      </c>
      <c r="L10" s="20">
        <v>112.7054</v>
      </c>
      <c r="M10" s="20">
        <v>112.3626</v>
      </c>
      <c r="N10" s="20">
        <v>111.8826</v>
      </c>
      <c r="O10" s="20">
        <v>112.5907</v>
      </c>
      <c r="P10" s="105">
        <f t="shared" si="7"/>
        <v>0.58792941492215789</v>
      </c>
      <c r="Q10" s="105">
        <f t="shared" si="0"/>
        <v>0.37650651243241384</v>
      </c>
      <c r="R10" s="105">
        <f t="shared" si="0"/>
        <v>1.3695001481363676</v>
      </c>
      <c r="S10" s="105">
        <f t="shared" si="0"/>
        <v>0.32550334653859636</v>
      </c>
      <c r="T10" s="105">
        <f t="shared" si="0"/>
        <v>0.42945019121970063</v>
      </c>
      <c r="U10" s="105">
        <f t="shared" si="0"/>
        <v>1.9209185563786804</v>
      </c>
      <c r="V10" s="105">
        <f t="shared" si="0"/>
        <v>1.3227670381952521</v>
      </c>
      <c r="W10" s="105">
        <f t="shared" si="0"/>
        <v>-2.2621112338136271</v>
      </c>
      <c r="X10" s="105">
        <f t="shared" si="0"/>
        <v>0.90632277195280153</v>
      </c>
      <c r="Y10" s="105">
        <f t="shared" si="0"/>
        <v>-0.30415579022832162</v>
      </c>
      <c r="Z10" s="105">
        <f t="shared" si="0"/>
        <v>-0.42718840610666575</v>
      </c>
      <c r="AA10" s="105">
        <f t="shared" si="0"/>
        <v>0.63289555301717826</v>
      </c>
      <c r="AB10" s="20">
        <f t="shared" si="1"/>
        <v>111.27188333333332</v>
      </c>
      <c r="AC10" s="20">
        <f t="shared" si="2"/>
        <v>108.70523333333334</v>
      </c>
      <c r="AD10" s="20">
        <f t="shared" si="3"/>
        <v>111.21143333333333</v>
      </c>
      <c r="AE10" s="20">
        <f t="shared" si="4"/>
        <v>112.89223333333332</v>
      </c>
      <c r="AF10" s="20">
        <f t="shared" si="5"/>
        <v>112.27863333333335</v>
      </c>
      <c r="AG10" s="20">
        <f>IFERROR(AC10/'2021'!AF10*100-100,"")</f>
        <v>1.4311649590702586</v>
      </c>
      <c r="AH10" s="20">
        <f t="shared" si="8"/>
        <v>2.3055007777914369</v>
      </c>
      <c r="AI10" s="20">
        <f t="shared" si="6"/>
        <v>1.5113553972118581</v>
      </c>
      <c r="AJ10" s="20">
        <f t="shared" si="6"/>
        <v>-0.54352720455818826</v>
      </c>
      <c r="AK10" s="20">
        <f>IFERROR(AC10/'2021'!AC10*100-100,"")</f>
        <v>1.6373705829920766</v>
      </c>
      <c r="AL10" s="20">
        <f>IFERROR(AD10/'2021'!AD10*100-100,"")</f>
        <v>4.0955646307405402</v>
      </c>
      <c r="AM10" s="20">
        <f>IFERROR(AE10/'2021'!AE10*100-100,"")</f>
        <v>6.0973688109917674</v>
      </c>
      <c r="AN10" s="20">
        <f>IFERROR(AF10/'2021'!AF10*100-100,"")</f>
        <v>4.7654490018017981</v>
      </c>
    </row>
    <row r="11" spans="1:40" s="46" customFormat="1" ht="12" customHeight="1" x14ac:dyDescent="0.2">
      <c r="A11" s="54" t="s">
        <v>22</v>
      </c>
      <c r="B11" s="54" t="s">
        <v>23</v>
      </c>
      <c r="C11" s="20">
        <f>IFERROR('2021'!O11,"")</f>
        <v>107.2937</v>
      </c>
      <c r="D11" s="20">
        <v>107.95</v>
      </c>
      <c r="E11" s="105">
        <v>108.381</v>
      </c>
      <c r="F11" s="107">
        <v>110.0141</v>
      </c>
      <c r="G11" s="182">
        <v>110.1816</v>
      </c>
      <c r="H11" s="105">
        <v>110.6435</v>
      </c>
      <c r="I11" s="105">
        <v>113.08069999999999</v>
      </c>
      <c r="J11" s="105">
        <v>114.81610000000001</v>
      </c>
      <c r="K11" s="105">
        <v>111.7259</v>
      </c>
      <c r="L11" s="20">
        <v>112.7409</v>
      </c>
      <c r="M11" s="20">
        <v>112.2277</v>
      </c>
      <c r="N11" s="20">
        <v>111.629</v>
      </c>
      <c r="O11" s="20">
        <v>112.4372</v>
      </c>
      <c r="P11" s="105">
        <f t="shared" si="7"/>
        <v>0.61168549504770908</v>
      </c>
      <c r="Q11" s="105">
        <f t="shared" si="0"/>
        <v>0.39925891616488229</v>
      </c>
      <c r="R11" s="105">
        <f t="shared" si="0"/>
        <v>1.5068139249499382</v>
      </c>
      <c r="S11" s="105">
        <f t="shared" si="0"/>
        <v>0.15225321117928559</v>
      </c>
      <c r="T11" s="105">
        <f t="shared" si="0"/>
        <v>0.41921700174982846</v>
      </c>
      <c r="U11" s="105">
        <f t="shared" si="0"/>
        <v>2.2027502745303593</v>
      </c>
      <c r="V11" s="105">
        <f t="shared" si="0"/>
        <v>1.5346562233873726</v>
      </c>
      <c r="W11" s="105">
        <f t="shared" si="0"/>
        <v>-2.6914343894279682</v>
      </c>
      <c r="X11" s="105">
        <f t="shared" si="0"/>
        <v>0.90847332623857824</v>
      </c>
      <c r="Y11" s="105">
        <f t="shared" si="0"/>
        <v>-0.45520303634262405</v>
      </c>
      <c r="Z11" s="105">
        <f t="shared" si="0"/>
        <v>-0.53346900987901336</v>
      </c>
      <c r="AA11" s="105">
        <f t="shared" si="0"/>
        <v>0.72400541078035019</v>
      </c>
      <c r="AB11" s="20">
        <f t="shared" si="1"/>
        <v>111.31897500000001</v>
      </c>
      <c r="AC11" s="20">
        <f t="shared" si="2"/>
        <v>108.7817</v>
      </c>
      <c r="AD11" s="20">
        <f t="shared" si="3"/>
        <v>111.30193333333334</v>
      </c>
      <c r="AE11" s="20">
        <f t="shared" si="4"/>
        <v>113.09429999999999</v>
      </c>
      <c r="AF11" s="20">
        <f t="shared" si="5"/>
        <v>112.09796666666666</v>
      </c>
      <c r="AG11" s="20">
        <f>IFERROR(AC11/'2021'!AF11*100-100,"")</f>
        <v>1.4930762240463338</v>
      </c>
      <c r="AH11" s="20">
        <f t="shared" si="8"/>
        <v>2.3167806104642068</v>
      </c>
      <c r="AI11" s="20">
        <f t="shared" si="6"/>
        <v>1.6103643602477007</v>
      </c>
      <c r="AJ11" s="20">
        <f t="shared" si="6"/>
        <v>-0.88097572851445705</v>
      </c>
      <c r="AK11" s="20">
        <f>IFERROR(AC11/'2021'!AC11*100-100,"")</f>
        <v>1.3460107549187796</v>
      </c>
      <c r="AL11" s="20">
        <f>IFERROR(AD11/'2021'!AD11*100-100,"")</f>
        <v>3.9861279496091697</v>
      </c>
      <c r="AM11" s="20">
        <f>IFERROR(AE11/'2021'!AE11*100-100,"")</f>
        <v>6.2660675626916742</v>
      </c>
      <c r="AN11" s="20">
        <f>IFERROR(AF11/'2021'!AF11*100-100,"")</f>
        <v>4.5871454064480019</v>
      </c>
    </row>
    <row r="12" spans="1:40" ht="12" customHeight="1" x14ac:dyDescent="0.2">
      <c r="A12" s="3" t="s">
        <v>24</v>
      </c>
      <c r="B12" s="3" t="s">
        <v>301</v>
      </c>
      <c r="C12" s="20">
        <f>IFERROR('2021'!O12,"")</f>
        <v>107.46850000000001</v>
      </c>
      <c r="D12" s="7">
        <v>108.4971</v>
      </c>
      <c r="E12" s="106">
        <v>109.107</v>
      </c>
      <c r="F12" s="108">
        <v>111.7908</v>
      </c>
      <c r="G12" s="183">
        <v>111.2726</v>
      </c>
      <c r="H12" s="106">
        <v>111.9332</v>
      </c>
      <c r="I12" s="106">
        <v>116.0886</v>
      </c>
      <c r="J12" s="106">
        <v>118.99760000000001</v>
      </c>
      <c r="K12" s="106">
        <v>113.5059</v>
      </c>
      <c r="L12" s="7">
        <v>114.0556</v>
      </c>
      <c r="M12" s="7">
        <v>113.0085</v>
      </c>
      <c r="N12" s="7">
        <v>111.9366</v>
      </c>
      <c r="O12" s="7">
        <v>113.30110000000001</v>
      </c>
      <c r="P12" s="106">
        <f t="shared" si="7"/>
        <v>0.95711766703732337</v>
      </c>
      <c r="Q12" s="106">
        <f t="shared" si="0"/>
        <v>0.56213484047037809</v>
      </c>
      <c r="R12" s="106">
        <f t="shared" si="0"/>
        <v>2.4597871813907517</v>
      </c>
      <c r="S12" s="106">
        <f t="shared" si="0"/>
        <v>-0.4635444061586611</v>
      </c>
      <c r="T12" s="106">
        <f t="shared" si="0"/>
        <v>0.5936771496307216</v>
      </c>
      <c r="U12" s="106">
        <f t="shared" si="0"/>
        <v>3.7123927485321673</v>
      </c>
      <c r="V12" s="106">
        <f t="shared" si="0"/>
        <v>2.5058446738094915</v>
      </c>
      <c r="W12" s="106">
        <f t="shared" si="0"/>
        <v>-4.614967024545038</v>
      </c>
      <c r="X12" s="106">
        <f t="shared" si="0"/>
        <v>0.48429200596619637</v>
      </c>
      <c r="Y12" s="106">
        <f t="shared" si="0"/>
        <v>-0.91806101585541455</v>
      </c>
      <c r="Z12" s="106">
        <f t="shared" si="0"/>
        <v>-0.94851272249431418</v>
      </c>
      <c r="AA12" s="106">
        <f t="shared" si="0"/>
        <v>1.2189936088821867</v>
      </c>
      <c r="AB12" s="7">
        <f t="shared" si="1"/>
        <v>112.79121666666667</v>
      </c>
      <c r="AC12" s="7">
        <f t="shared" si="2"/>
        <v>109.7983</v>
      </c>
      <c r="AD12" s="7">
        <f t="shared" si="3"/>
        <v>113.09813333333334</v>
      </c>
      <c r="AE12" s="7">
        <f t="shared" si="4"/>
        <v>115.5197</v>
      </c>
      <c r="AF12" s="7">
        <f t="shared" si="5"/>
        <v>112.74873333333333</v>
      </c>
      <c r="AG12" s="7">
        <f>IFERROR(AC12/'2021'!AF12*100-100,"")</f>
        <v>2.2569520437271535</v>
      </c>
      <c r="AH12" s="7">
        <f t="shared" si="8"/>
        <v>3.0053592208015374</v>
      </c>
      <c r="AI12" s="7">
        <f t="shared" si="6"/>
        <v>2.1411199241720453</v>
      </c>
      <c r="AJ12" s="7">
        <f t="shared" si="6"/>
        <v>-2.3986962108338901</v>
      </c>
      <c r="AK12" s="7">
        <f>IFERROR(AC12/'2021'!AC12*100-100,"")</f>
        <v>1.157867065326144</v>
      </c>
      <c r="AL12" s="7">
        <f>IFERROR(AD12/'2021'!AD12*100-100,"")</f>
        <v>5.0664998622005157</v>
      </c>
      <c r="AM12" s="7">
        <f>IFERROR(AE12/'2021'!AE12*100-100,"")</f>
        <v>8.7291649737824031</v>
      </c>
      <c r="AN12" s="7">
        <f>IFERROR(AF12/'2021'!AF12*100-100,"")</f>
        <v>5.004738848029973</v>
      </c>
    </row>
    <row r="13" spans="1:40" ht="12" customHeight="1" x14ac:dyDescent="0.2">
      <c r="A13" s="3" t="s">
        <v>26</v>
      </c>
      <c r="B13" s="3" t="s">
        <v>302</v>
      </c>
      <c r="C13" s="20">
        <f>IFERROR('2021'!O13,"")</f>
        <v>110.83329999999999</v>
      </c>
      <c r="D13" s="7">
        <v>110.789</v>
      </c>
      <c r="E13" s="106">
        <v>111.0909</v>
      </c>
      <c r="F13" s="108">
        <v>111.3494</v>
      </c>
      <c r="G13" s="183">
        <v>113.0986</v>
      </c>
      <c r="H13" s="106">
        <v>113.02379999999999</v>
      </c>
      <c r="I13" s="106">
        <v>113.2634</v>
      </c>
      <c r="J13" s="106">
        <v>113.4194</v>
      </c>
      <c r="K13" s="106">
        <v>113.2942</v>
      </c>
      <c r="L13" s="7">
        <v>113.51860000000001</v>
      </c>
      <c r="M13" s="7">
        <v>113.41240000000001</v>
      </c>
      <c r="N13" s="7">
        <v>113.45699999999999</v>
      </c>
      <c r="O13" s="7">
        <v>113.5993</v>
      </c>
      <c r="P13" s="106">
        <f t="shared" si="7"/>
        <v>-3.996993683306016E-2</v>
      </c>
      <c r="Q13" s="106">
        <f t="shared" si="0"/>
        <v>0.27249997743459176</v>
      </c>
      <c r="R13" s="106">
        <f t="shared" si="0"/>
        <v>0.23269232673423801</v>
      </c>
      <c r="S13" s="106">
        <f t="shared" si="0"/>
        <v>1.570911024217466</v>
      </c>
      <c r="T13" s="106">
        <f t="shared" si="0"/>
        <v>-6.6136981359633751E-2</v>
      </c>
      <c r="U13" s="106">
        <f t="shared" si="0"/>
        <v>0.2119907488511501</v>
      </c>
      <c r="V13" s="106">
        <f t="shared" si="0"/>
        <v>0.13773204759877444</v>
      </c>
      <c r="W13" s="106">
        <f t="shared" si="0"/>
        <v>-0.11038675923165897</v>
      </c>
      <c r="X13" s="106">
        <f t="shared" si="0"/>
        <v>0.19806839185059744</v>
      </c>
      <c r="Y13" s="106">
        <f t="shared" si="0"/>
        <v>-9.3552950793963419E-2</v>
      </c>
      <c r="Z13" s="106">
        <f t="shared" si="0"/>
        <v>3.9325505852971787E-2</v>
      </c>
      <c r="AA13" s="106">
        <f t="shared" si="0"/>
        <v>0.12542196603118327</v>
      </c>
      <c r="AB13" s="7">
        <f t="shared" si="1"/>
        <v>112.77633333333334</v>
      </c>
      <c r="AC13" s="7">
        <f t="shared" si="2"/>
        <v>111.07643333333334</v>
      </c>
      <c r="AD13" s="7">
        <f t="shared" si="3"/>
        <v>113.12860000000001</v>
      </c>
      <c r="AE13" s="7">
        <f t="shared" si="4"/>
        <v>113.41073333333333</v>
      </c>
      <c r="AF13" s="7">
        <f t="shared" si="5"/>
        <v>113.48956666666668</v>
      </c>
      <c r="AG13" s="7">
        <f>IFERROR(AC13/'2021'!AF13*100-100,"")</f>
        <v>0.33802389412802825</v>
      </c>
      <c r="AH13" s="7">
        <f t="shared" si="8"/>
        <v>1.8475266130559334</v>
      </c>
      <c r="AI13" s="7">
        <f t="shared" si="6"/>
        <v>0.24939169523297267</v>
      </c>
      <c r="AJ13" s="7">
        <f t="shared" si="6"/>
        <v>6.9511351365349583E-2</v>
      </c>
      <c r="AK13" s="7">
        <f>IFERROR(AC13/'2021'!AC13*100-100,"")</f>
        <v>2.3363307789376506</v>
      </c>
      <c r="AL13" s="7">
        <f>IFERROR(AD13/'2021'!AD13*100-100,"")</f>
        <v>2.7610699104269969</v>
      </c>
      <c r="AM13" s="7">
        <f>IFERROR(AE13/'2021'!AE13*100-100,"")</f>
        <v>2.586954719171402</v>
      </c>
      <c r="AN13" s="7">
        <f>IFERROR(AF13/'2021'!AF13*100-100,"")</f>
        <v>2.5178654932285411</v>
      </c>
    </row>
    <row r="14" spans="1:40" ht="12" customHeight="1" x14ac:dyDescent="0.2">
      <c r="A14" s="3" t="s">
        <v>27</v>
      </c>
      <c r="B14" s="3" t="s">
        <v>303</v>
      </c>
      <c r="C14" s="20">
        <f>IFERROR('2021'!O14,"")</f>
        <v>105.0707</v>
      </c>
      <c r="D14" s="7">
        <v>105.4966</v>
      </c>
      <c r="E14" s="106">
        <v>105.69799999999999</v>
      </c>
      <c r="F14" s="108">
        <v>106.00230000000001</v>
      </c>
      <c r="G14" s="183">
        <v>107.18859999999999</v>
      </c>
      <c r="H14" s="106">
        <v>107.5976</v>
      </c>
      <c r="I14" s="106">
        <v>107.6904</v>
      </c>
      <c r="J14" s="106">
        <v>108.0467</v>
      </c>
      <c r="K14" s="106">
        <v>108.16289999999999</v>
      </c>
      <c r="L14" s="7">
        <v>109.23480000000001</v>
      </c>
      <c r="M14" s="7">
        <v>109.1973</v>
      </c>
      <c r="N14" s="7">
        <v>109.2726</v>
      </c>
      <c r="O14" s="7">
        <v>109.3068</v>
      </c>
      <c r="P14" s="106">
        <f t="shared" si="7"/>
        <v>0.40534611456857306</v>
      </c>
      <c r="Q14" s="106">
        <f t="shared" si="0"/>
        <v>0.1909066263746837</v>
      </c>
      <c r="R14" s="106">
        <f t="shared" si="0"/>
        <v>0.28789570285152877</v>
      </c>
      <c r="S14" s="106">
        <f t="shared" si="0"/>
        <v>1.11912666045923</v>
      </c>
      <c r="T14" s="106">
        <f t="shared" si="0"/>
        <v>0.38157042819852904</v>
      </c>
      <c r="U14" s="106">
        <f t="shared" si="0"/>
        <v>8.6247276890929925E-2</v>
      </c>
      <c r="V14" s="106">
        <f t="shared" si="0"/>
        <v>0.33085586087524632</v>
      </c>
      <c r="W14" s="106">
        <f t="shared" si="0"/>
        <v>0.10754608886711026</v>
      </c>
      <c r="X14" s="106">
        <f t="shared" si="0"/>
        <v>0.99100523377239824</v>
      </c>
      <c r="Y14" s="106">
        <f t="shared" si="0"/>
        <v>-3.4329719100512079E-2</v>
      </c>
      <c r="Z14" s="106">
        <f t="shared" si="0"/>
        <v>6.8957748955327247E-2</v>
      </c>
      <c r="AA14" s="106">
        <f t="shared" si="0"/>
        <v>3.1297873391864073E-2</v>
      </c>
      <c r="AB14" s="7">
        <f t="shared" si="1"/>
        <v>107.74121666666667</v>
      </c>
      <c r="AC14" s="7">
        <f t="shared" si="2"/>
        <v>105.7323</v>
      </c>
      <c r="AD14" s="7">
        <f t="shared" si="3"/>
        <v>107.49220000000001</v>
      </c>
      <c r="AE14" s="7">
        <f t="shared" si="4"/>
        <v>108.48146666666666</v>
      </c>
      <c r="AF14" s="7">
        <f t="shared" si="5"/>
        <v>109.2589</v>
      </c>
      <c r="AG14" s="7">
        <f>IFERROR(AC14/'2021'!AF14*100-100,"")</f>
        <v>0.78077267073246048</v>
      </c>
      <c r="AH14" s="7">
        <f t="shared" si="8"/>
        <v>1.664486632750851</v>
      </c>
      <c r="AI14" s="7">
        <f t="shared" si="6"/>
        <v>0.9203148383479629</v>
      </c>
      <c r="AJ14" s="7">
        <f t="shared" si="6"/>
        <v>0.71665083190862333</v>
      </c>
      <c r="AK14" s="7">
        <f>IFERROR(AC14/'2021'!AC14*100-100,"")</f>
        <v>1.1907576078041444</v>
      </c>
      <c r="AL14" s="7">
        <f>IFERROR(AD14/'2021'!AD14*100-100,"")</f>
        <v>2.5487030384285134</v>
      </c>
      <c r="AM14" s="7">
        <f>IFERROR(AE14/'2021'!AE14*100-100,"")</f>
        <v>3.475099891992329</v>
      </c>
      <c r="AN14" s="7">
        <f>IFERROR(AF14/'2021'!AF14*100-100,"")</f>
        <v>4.1422192003227991</v>
      </c>
    </row>
    <row r="15" spans="1:40" ht="12" customHeight="1" x14ac:dyDescent="0.2">
      <c r="A15" s="3" t="s">
        <v>29</v>
      </c>
      <c r="B15" s="3" t="s">
        <v>304</v>
      </c>
      <c r="C15" s="20">
        <f>IFERROR('2021'!O15,"")</f>
        <v>109.16589999999999</v>
      </c>
      <c r="D15" s="7">
        <v>109.18300000000001</v>
      </c>
      <c r="E15" s="106">
        <v>109.5887</v>
      </c>
      <c r="F15" s="108">
        <v>109.70569999999999</v>
      </c>
      <c r="G15" s="183">
        <v>110.1861</v>
      </c>
      <c r="H15" s="106">
        <v>110.6187</v>
      </c>
      <c r="I15" s="106">
        <v>110.8759</v>
      </c>
      <c r="J15" s="106">
        <v>111.0321</v>
      </c>
      <c r="K15" s="106">
        <v>111.15009999999999</v>
      </c>
      <c r="L15" s="7">
        <v>111.3689</v>
      </c>
      <c r="M15" s="7">
        <v>111.5782</v>
      </c>
      <c r="N15" s="7">
        <v>111.735</v>
      </c>
      <c r="O15" s="7">
        <v>111.8203</v>
      </c>
      <c r="P15" s="106">
        <f t="shared" si="7"/>
        <v>1.5664232145766732E-2</v>
      </c>
      <c r="Q15" s="106">
        <f t="shared" si="0"/>
        <v>0.3715779929109857</v>
      </c>
      <c r="R15" s="106">
        <f t="shared" si="0"/>
        <v>0.10676283229931016</v>
      </c>
      <c r="S15" s="106">
        <f t="shared" si="0"/>
        <v>0.43789885119916505</v>
      </c>
      <c r="T15" s="106">
        <f t="shared" si="0"/>
        <v>0.39260850506552458</v>
      </c>
      <c r="U15" s="106">
        <f t="shared" si="0"/>
        <v>0.23251041641240988</v>
      </c>
      <c r="V15" s="106">
        <f t="shared" si="0"/>
        <v>0.14087822511474712</v>
      </c>
      <c r="W15" s="106">
        <f t="shared" si="0"/>
        <v>0.10627557255963893</v>
      </c>
      <c r="X15" s="106">
        <f t="shared" si="0"/>
        <v>0.19685092501040913</v>
      </c>
      <c r="Y15" s="106">
        <f t="shared" si="0"/>
        <v>0.1879339743860271</v>
      </c>
      <c r="Z15" s="106">
        <f t="shared" si="0"/>
        <v>0.14052924316759174</v>
      </c>
      <c r="AA15" s="106">
        <f t="shared" si="0"/>
        <v>7.6341343357057667E-2</v>
      </c>
      <c r="AB15" s="7">
        <f t="shared" si="1"/>
        <v>110.73689166666666</v>
      </c>
      <c r="AC15" s="7">
        <f t="shared" si="2"/>
        <v>109.49246666666666</v>
      </c>
      <c r="AD15" s="7">
        <f t="shared" si="3"/>
        <v>110.56023333333333</v>
      </c>
      <c r="AE15" s="7">
        <f t="shared" si="4"/>
        <v>111.1837</v>
      </c>
      <c r="AF15" s="7">
        <f t="shared" si="5"/>
        <v>111.71116666666667</v>
      </c>
      <c r="AG15" s="7">
        <f>IFERROR(AC15/'2021'!AF15*100-100,"")</f>
        <v>0.44753449318206151</v>
      </c>
      <c r="AH15" s="7">
        <f t="shared" si="8"/>
        <v>0.97519646709332619</v>
      </c>
      <c r="AI15" s="7">
        <f t="shared" si="6"/>
        <v>0.56391583833487857</v>
      </c>
      <c r="AJ15" s="7">
        <f t="shared" si="6"/>
        <v>0.47441006790262463</v>
      </c>
      <c r="AK15" s="7">
        <f>IFERROR(AC15/'2021'!AC15*100-100,"")</f>
        <v>4.1120265429449603</v>
      </c>
      <c r="AL15" s="7">
        <f>IFERROR(AD15/'2021'!AD15*100-100,"")</f>
        <v>4.1885152256957667</v>
      </c>
      <c r="AM15" s="7">
        <f>IFERROR(AE15/'2021'!AE15*100-100,"")</f>
        <v>2.7077118441569894</v>
      </c>
      <c r="AN15" s="7">
        <f>IFERROR(AF15/'2021'!AF15*100-100,"")</f>
        <v>2.4829525595089166</v>
      </c>
    </row>
    <row r="16" spans="1:40" ht="12" customHeight="1" x14ac:dyDescent="0.2">
      <c r="A16" s="3" t="s">
        <v>31</v>
      </c>
      <c r="B16" s="3" t="s">
        <v>32</v>
      </c>
      <c r="C16" s="20">
        <f>IFERROR('2021'!O16,"")</f>
        <v>108.31910000000001</v>
      </c>
      <c r="D16" s="7">
        <v>108.34050000000001</v>
      </c>
      <c r="E16" s="106">
        <v>108.3599</v>
      </c>
      <c r="F16" s="108">
        <v>108.58759999999999</v>
      </c>
      <c r="G16" s="183">
        <v>108.6553</v>
      </c>
      <c r="H16" s="106">
        <v>108.6615</v>
      </c>
      <c r="I16" s="106">
        <v>108.6807</v>
      </c>
      <c r="J16" s="106">
        <v>108.6906</v>
      </c>
      <c r="K16" s="106">
        <v>108.7799</v>
      </c>
      <c r="L16" s="7">
        <v>109.3329</v>
      </c>
      <c r="M16" s="7">
        <v>109.71720000000001</v>
      </c>
      <c r="N16" s="7">
        <v>109.8595</v>
      </c>
      <c r="O16" s="7">
        <v>109.8595</v>
      </c>
      <c r="P16" s="106">
        <f t="shared" si="7"/>
        <v>1.9756441846354278E-2</v>
      </c>
      <c r="Q16" s="106">
        <f t="shared" si="0"/>
        <v>1.7906507723324694E-2</v>
      </c>
      <c r="R16" s="106">
        <f t="shared" si="0"/>
        <v>0.21013308428672417</v>
      </c>
      <c r="S16" s="106">
        <f t="shared" si="0"/>
        <v>6.2345976888707355E-2</v>
      </c>
      <c r="T16" s="106">
        <f t="shared" si="0"/>
        <v>5.7061183393898318E-3</v>
      </c>
      <c r="U16" s="106">
        <f t="shared" si="0"/>
        <v>1.7669551773153103E-2</v>
      </c>
      <c r="V16" s="106">
        <f t="shared" si="0"/>
        <v>9.109253068857015E-3</v>
      </c>
      <c r="W16" s="106">
        <f t="shared" si="0"/>
        <v>8.2159818788369421E-2</v>
      </c>
      <c r="X16" s="106">
        <f t="shared" si="0"/>
        <v>0.50836597569954733</v>
      </c>
      <c r="Y16" s="106">
        <f t="shared" si="0"/>
        <v>0.35149529556062475</v>
      </c>
      <c r="Z16" s="106">
        <f t="shared" si="0"/>
        <v>0.12969707575474843</v>
      </c>
      <c r="AA16" s="106">
        <f t="shared" si="0"/>
        <v>0</v>
      </c>
      <c r="AB16" s="7">
        <f t="shared" si="1"/>
        <v>108.960425</v>
      </c>
      <c r="AC16" s="7">
        <f t="shared" si="2"/>
        <v>108.42933333333333</v>
      </c>
      <c r="AD16" s="7">
        <f t="shared" si="3"/>
        <v>108.66583333333334</v>
      </c>
      <c r="AE16" s="7">
        <f t="shared" si="4"/>
        <v>108.93446666666667</v>
      </c>
      <c r="AF16" s="7">
        <f t="shared" si="5"/>
        <v>109.81206666666667</v>
      </c>
      <c r="AG16" s="7">
        <f>IFERROR(AC16/'2021'!AF16*100-100,"")</f>
        <v>0.38671760356676543</v>
      </c>
      <c r="AH16" s="7">
        <f t="shared" si="8"/>
        <v>0.2181144093849241</v>
      </c>
      <c r="AI16" s="7">
        <f t="shared" si="6"/>
        <v>0.24721048474296481</v>
      </c>
      <c r="AJ16" s="7">
        <f t="shared" si="6"/>
        <v>0.80562197333320285</v>
      </c>
      <c r="AK16" s="7">
        <f>IFERROR(AC16/'2021'!AC16*100-100,"")</f>
        <v>1.1958851917861892</v>
      </c>
      <c r="AL16" s="7">
        <f>IFERROR(AD16/'2021'!AD16*100-100,"")</f>
        <v>1.374915610954929</v>
      </c>
      <c r="AM16" s="7">
        <f>IFERROR(AE16/'2021'!AE16*100-100,"")</f>
        <v>1.4402629224796897</v>
      </c>
      <c r="AN16" s="7">
        <f>IFERROR(AF16/'2021'!AF16*100-100,"")</f>
        <v>1.6668883506066692</v>
      </c>
    </row>
    <row r="17" spans="1:40" ht="12" customHeight="1" x14ac:dyDescent="0.2">
      <c r="A17" s="3" t="s">
        <v>33</v>
      </c>
      <c r="B17" s="3" t="s">
        <v>43</v>
      </c>
      <c r="C17" s="20">
        <f>IFERROR('2021'!O17,"")</f>
        <v>103.7632</v>
      </c>
      <c r="D17" s="7">
        <v>104.2236</v>
      </c>
      <c r="E17" s="106">
        <v>104.24469999999999</v>
      </c>
      <c r="F17" s="108">
        <v>104.21</v>
      </c>
      <c r="G17" s="183">
        <v>106.44280000000001</v>
      </c>
      <c r="H17" s="106">
        <v>106.61579999999999</v>
      </c>
      <c r="I17" s="106">
        <v>106.8224</v>
      </c>
      <c r="J17" s="106">
        <v>106.9378</v>
      </c>
      <c r="K17" s="106">
        <v>107.2289</v>
      </c>
      <c r="L17" s="7">
        <v>113.64830000000001</v>
      </c>
      <c r="M17" s="7">
        <v>114.0972</v>
      </c>
      <c r="N17" s="7">
        <v>114.0154</v>
      </c>
      <c r="O17" s="7">
        <v>114.01949999999999</v>
      </c>
      <c r="P17" s="106">
        <f t="shared" si="7"/>
        <v>0.44370258434589971</v>
      </c>
      <c r="Q17" s="106">
        <f t="shared" si="0"/>
        <v>2.0244934928356884E-2</v>
      </c>
      <c r="R17" s="106">
        <f t="shared" si="0"/>
        <v>-3.328706399462078E-2</v>
      </c>
      <c r="S17" s="106">
        <f t="shared" si="0"/>
        <v>2.142596679781235</v>
      </c>
      <c r="T17" s="106">
        <f t="shared" si="0"/>
        <v>0.16252860691375304</v>
      </c>
      <c r="U17" s="106">
        <f t="shared" si="0"/>
        <v>0.19377990879401352</v>
      </c>
      <c r="V17" s="106">
        <f t="shared" si="0"/>
        <v>0.10802977652626566</v>
      </c>
      <c r="W17" s="106">
        <f t="shared" si="0"/>
        <v>0.27221431523744855</v>
      </c>
      <c r="X17" s="106">
        <f t="shared" si="0"/>
        <v>5.9866323351260888</v>
      </c>
      <c r="Y17" s="106">
        <f t="shared" si="0"/>
        <v>0.39499051019680564</v>
      </c>
      <c r="Z17" s="106">
        <f t="shared" si="0"/>
        <v>-7.1693258029114304E-2</v>
      </c>
      <c r="AA17" s="106">
        <f t="shared" si="0"/>
        <v>3.5960054518966444E-3</v>
      </c>
      <c r="AB17" s="7">
        <f t="shared" si="1"/>
        <v>108.54219999999998</v>
      </c>
      <c r="AC17" s="7">
        <f t="shared" si="2"/>
        <v>104.22609999999999</v>
      </c>
      <c r="AD17" s="7">
        <f t="shared" si="3"/>
        <v>106.62700000000001</v>
      </c>
      <c r="AE17" s="7">
        <f t="shared" si="4"/>
        <v>109.27166666666666</v>
      </c>
      <c r="AF17" s="7">
        <f t="shared" si="5"/>
        <v>114.04403333333333</v>
      </c>
      <c r="AG17" s="7">
        <f>IFERROR(AC17/'2021'!AF17*100-100,"")</f>
        <v>0.5283651448760196</v>
      </c>
      <c r="AH17" s="7">
        <f t="shared" si="8"/>
        <v>2.3035496866907721</v>
      </c>
      <c r="AI17" s="7">
        <f t="shared" si="6"/>
        <v>2.4802973605809484</v>
      </c>
      <c r="AJ17" s="7">
        <f t="shared" si="6"/>
        <v>4.3674328508457592</v>
      </c>
      <c r="AK17" s="7">
        <f>IFERROR(AC17/'2021'!AC17*100-100,"")</f>
        <v>0.70050807849966645</v>
      </c>
      <c r="AL17" s="7">
        <f>IFERROR(AD17/'2021'!AD17*100-100,"")</f>
        <v>3.0321731352533021</v>
      </c>
      <c r="AM17" s="7">
        <f>IFERROR(AE17/'2021'!AE17*100-100,"")</f>
        <v>5.5281946651789724</v>
      </c>
      <c r="AN17" s="7">
        <f>IFERROR(AF17/'2021'!AF17*100-100,"")</f>
        <v>9.9979777188990795</v>
      </c>
    </row>
    <row r="18" spans="1:40" ht="12" customHeight="1" x14ac:dyDescent="0.2">
      <c r="A18" s="3" t="s">
        <v>34</v>
      </c>
      <c r="B18" s="3" t="s">
        <v>305</v>
      </c>
      <c r="C18" s="20">
        <f>IFERROR('2021'!O18,"")</f>
        <v>103.42829999999999</v>
      </c>
      <c r="D18" s="7">
        <v>103.31529999999999</v>
      </c>
      <c r="E18" s="106">
        <v>103.3655</v>
      </c>
      <c r="F18" s="108">
        <v>103.3655</v>
      </c>
      <c r="G18" s="183">
        <v>103.39490000000001</v>
      </c>
      <c r="H18" s="106">
        <v>103.39490000000001</v>
      </c>
      <c r="I18" s="106">
        <v>103.39490000000001</v>
      </c>
      <c r="J18" s="106">
        <v>103.39490000000001</v>
      </c>
      <c r="K18" s="106">
        <v>103.39490000000001</v>
      </c>
      <c r="L18" s="106">
        <v>103.40009999999999</v>
      </c>
      <c r="M18" s="7">
        <v>103.46939999999999</v>
      </c>
      <c r="N18" s="7">
        <v>103.4896</v>
      </c>
      <c r="O18" s="7">
        <v>103.45440000000001</v>
      </c>
      <c r="P18" s="106">
        <f t="shared" si="7"/>
        <v>-0.10925443036383342</v>
      </c>
      <c r="Q18" s="106">
        <f t="shared" si="0"/>
        <v>4.8589124747252299E-2</v>
      </c>
      <c r="R18" s="106">
        <f t="shared" si="0"/>
        <v>0</v>
      </c>
      <c r="S18" s="106">
        <f t="shared" si="0"/>
        <v>2.8442758947619495E-2</v>
      </c>
      <c r="T18" s="106">
        <f t="shared" si="0"/>
        <v>0</v>
      </c>
      <c r="U18" s="106">
        <f t="shared" si="0"/>
        <v>0</v>
      </c>
      <c r="V18" s="106">
        <f t="shared" si="0"/>
        <v>0</v>
      </c>
      <c r="W18" s="106">
        <f t="shared" si="0"/>
        <v>0</v>
      </c>
      <c r="X18" s="106">
        <f t="shared" si="0"/>
        <v>5.0292615979969924E-3</v>
      </c>
      <c r="Y18" s="106">
        <f t="shared" si="0"/>
        <v>6.7021211778325096E-2</v>
      </c>
      <c r="Z18" s="106">
        <f t="shared" si="0"/>
        <v>1.9522680135381165E-2</v>
      </c>
      <c r="AA18" s="106">
        <f t="shared" si="0"/>
        <v>-3.401307957513211E-2</v>
      </c>
      <c r="AB18" s="7">
        <f t="shared" si="1"/>
        <v>103.40285833333333</v>
      </c>
      <c r="AC18" s="7">
        <f t="shared" si="2"/>
        <v>103.34876666666666</v>
      </c>
      <c r="AD18" s="7">
        <f t="shared" si="3"/>
        <v>103.39490000000001</v>
      </c>
      <c r="AE18" s="7">
        <f t="shared" si="4"/>
        <v>103.39663333333334</v>
      </c>
      <c r="AF18" s="7">
        <f t="shared" si="5"/>
        <v>103.47113333333334</v>
      </c>
      <c r="AG18" s="7">
        <f>IFERROR(AC18/'2021'!AF18*100-100,"")</f>
        <v>-4.4135207838465362E-2</v>
      </c>
      <c r="AH18" s="7">
        <f t="shared" si="8"/>
        <v>4.4638494315222488E-2</v>
      </c>
      <c r="AI18" s="7">
        <f t="shared" si="6"/>
        <v>1.676420532675138E-3</v>
      </c>
      <c r="AJ18" s="7">
        <f t="shared" si="6"/>
        <v>7.2052636143212112E-2</v>
      </c>
      <c r="AK18" s="7">
        <f>IFERROR(AC18/'2021'!AC18*100-100,"")</f>
        <v>1.5742062436004289E-2</v>
      </c>
      <c r="AL18" s="7">
        <f>IFERROR(AD18/'2021'!AD18*100-100,"")</f>
        <v>9.716551634227244E-2</v>
      </c>
      <c r="AM18" s="7">
        <f>IFERROR(AE18/'2021'!AE18*100-100,"")</f>
        <v>9.124275861353226E-3</v>
      </c>
      <c r="AN18" s="7">
        <f>IFERROR(AF18/'2021'!AF18*100-100,"")</f>
        <v>7.4214206314209719E-2</v>
      </c>
    </row>
    <row r="19" spans="1:40" ht="12" customHeight="1" x14ac:dyDescent="0.2">
      <c r="A19" s="3"/>
      <c r="B19" s="3" t="s">
        <v>306</v>
      </c>
      <c r="C19" s="20">
        <f>IFERROR('2021'!O19,"")</f>
        <v>106.7611</v>
      </c>
      <c r="D19" s="7">
        <v>107.28400000000001</v>
      </c>
      <c r="E19" s="106">
        <v>107.4486</v>
      </c>
      <c r="F19" s="108">
        <v>107.4486</v>
      </c>
      <c r="G19" s="183">
        <v>107.4486</v>
      </c>
      <c r="H19" s="106">
        <v>107.58799999999999</v>
      </c>
      <c r="I19" s="106">
        <v>107.58799999999999</v>
      </c>
      <c r="J19" s="106">
        <v>107.6653</v>
      </c>
      <c r="K19" s="106">
        <v>107.6919</v>
      </c>
      <c r="L19" s="106">
        <v>107.90649999999999</v>
      </c>
      <c r="M19" s="7">
        <v>107.9271</v>
      </c>
      <c r="N19" s="7">
        <v>107.9271</v>
      </c>
      <c r="O19" s="7">
        <v>107.9554</v>
      </c>
      <c r="P19" s="106">
        <f t="shared" si="7"/>
        <v>0.48978513709580795</v>
      </c>
      <c r="Q19" s="106">
        <f t="shared" si="0"/>
        <v>0.15342455538569766</v>
      </c>
      <c r="R19" s="106">
        <f t="shared" si="0"/>
        <v>0</v>
      </c>
      <c r="S19" s="106">
        <f t="shared" si="0"/>
        <v>0</v>
      </c>
      <c r="T19" s="106">
        <f t="shared" si="0"/>
        <v>0.12973645073086004</v>
      </c>
      <c r="U19" s="106">
        <f t="shared" si="0"/>
        <v>0</v>
      </c>
      <c r="V19" s="106">
        <f t="shared" si="0"/>
        <v>7.1848161505002395E-2</v>
      </c>
      <c r="W19" s="106">
        <f t="shared" si="0"/>
        <v>2.4706195961002209E-2</v>
      </c>
      <c r="X19" s="106">
        <f t="shared" si="0"/>
        <v>0.19927218295896409</v>
      </c>
      <c r="Y19" s="106">
        <f t="shared" si="0"/>
        <v>1.9090601585631362E-2</v>
      </c>
      <c r="Z19" s="106">
        <f t="shared" si="0"/>
        <v>0</v>
      </c>
      <c r="AA19" s="106">
        <f t="shared" si="0"/>
        <v>2.6221403150827882E-2</v>
      </c>
      <c r="AB19" s="7">
        <f t="shared" si="1"/>
        <v>107.65659166666666</v>
      </c>
      <c r="AC19" s="7">
        <f t="shared" si="2"/>
        <v>107.39373333333333</v>
      </c>
      <c r="AD19" s="7">
        <f t="shared" si="3"/>
        <v>107.54153333333333</v>
      </c>
      <c r="AE19" s="7">
        <f t="shared" si="4"/>
        <v>107.75456666666666</v>
      </c>
      <c r="AF19" s="7">
        <f t="shared" si="5"/>
        <v>107.93653333333333</v>
      </c>
      <c r="AG19" s="7">
        <f>IFERROR(AC19/'2021'!AF19*100-100,"")</f>
        <v>0.54105603602960173</v>
      </c>
      <c r="AH19" s="7">
        <f t="shared" si="8"/>
        <v>0.13762441756377086</v>
      </c>
      <c r="AI19" s="7">
        <f t="shared" si="6"/>
        <v>0.19809400771050889</v>
      </c>
      <c r="AJ19" s="7">
        <f t="shared" si="6"/>
        <v>0.16887141983463039</v>
      </c>
      <c r="AK19" s="7">
        <f>IFERROR(AC19/'2021'!AC19*100-100,"")</f>
        <v>0.82151485185694639</v>
      </c>
      <c r="AL19" s="7">
        <f>IFERROR(AD19/'2021'!AD19*100-100,"")</f>
        <v>0.85075788598419422</v>
      </c>
      <c r="AM19" s="7">
        <f>IFERROR(AE19/'2021'!AE19*100-100,"")</f>
        <v>0.82735750571332289</v>
      </c>
      <c r="AN19" s="7">
        <f>IFERROR(AF19/'2021'!AF19*100-100,"")</f>
        <v>1.0492205585066188</v>
      </c>
    </row>
    <row r="20" spans="1:40" ht="12" customHeight="1" x14ac:dyDescent="0.2">
      <c r="A20" s="3"/>
      <c r="B20" s="3" t="s">
        <v>307</v>
      </c>
      <c r="C20" s="20">
        <f>IFERROR('2021'!O20,"")</f>
        <v>100</v>
      </c>
      <c r="D20" s="7">
        <v>100</v>
      </c>
      <c r="E20" s="106">
        <v>100</v>
      </c>
      <c r="F20" s="108">
        <v>100</v>
      </c>
      <c r="G20" s="183">
        <v>100</v>
      </c>
      <c r="H20" s="106">
        <v>100</v>
      </c>
      <c r="I20" s="106">
        <v>100</v>
      </c>
      <c r="J20" s="106">
        <v>100</v>
      </c>
      <c r="K20" s="106">
        <v>100</v>
      </c>
      <c r="L20" s="106">
        <v>100.2266</v>
      </c>
      <c r="M20" s="7">
        <v>100.2266</v>
      </c>
      <c r="N20" s="7">
        <v>100.2266</v>
      </c>
      <c r="O20" s="7">
        <v>100.2266</v>
      </c>
      <c r="P20" s="106">
        <f t="shared" si="7"/>
        <v>0</v>
      </c>
      <c r="Q20" s="106">
        <f t="shared" si="0"/>
        <v>0</v>
      </c>
      <c r="R20" s="106">
        <f t="shared" si="0"/>
        <v>0</v>
      </c>
      <c r="S20" s="106">
        <f t="shared" si="0"/>
        <v>0</v>
      </c>
      <c r="T20" s="106">
        <f t="shared" si="0"/>
        <v>0</v>
      </c>
      <c r="U20" s="106">
        <f t="shared" si="0"/>
        <v>0</v>
      </c>
      <c r="V20" s="106">
        <f t="shared" si="0"/>
        <v>0</v>
      </c>
      <c r="W20" s="106">
        <f t="shared" si="0"/>
        <v>0</v>
      </c>
      <c r="X20" s="106">
        <f t="shared" si="0"/>
        <v>0.2266000000000048</v>
      </c>
      <c r="Y20" s="106">
        <f t="shared" si="0"/>
        <v>0</v>
      </c>
      <c r="Z20" s="106">
        <f t="shared" si="0"/>
        <v>0</v>
      </c>
      <c r="AA20" s="106">
        <f t="shared" si="0"/>
        <v>0</v>
      </c>
      <c r="AB20" s="7">
        <f t="shared" si="1"/>
        <v>100.07553333333333</v>
      </c>
      <c r="AC20" s="7">
        <f t="shared" si="2"/>
        <v>100</v>
      </c>
      <c r="AD20" s="7">
        <f t="shared" si="3"/>
        <v>100</v>
      </c>
      <c r="AE20" s="7">
        <f t="shared" si="4"/>
        <v>100.07553333333334</v>
      </c>
      <c r="AF20" s="7">
        <f t="shared" si="5"/>
        <v>100.2266</v>
      </c>
      <c r="AG20" s="7">
        <f>IFERROR(AC20/'2021'!AF20*100-100,"")</f>
        <v>0</v>
      </c>
      <c r="AH20" s="7">
        <f t="shared" si="8"/>
        <v>0</v>
      </c>
      <c r="AI20" s="7">
        <f t="shared" si="6"/>
        <v>7.5533333333339669E-2</v>
      </c>
      <c r="AJ20" s="7">
        <f t="shared" si="6"/>
        <v>0.15095264710056711</v>
      </c>
      <c r="AK20" s="7">
        <f>IFERROR(AC20/'2021'!AC20*100-100,"")</f>
        <v>0</v>
      </c>
      <c r="AL20" s="7">
        <f>IFERROR(AD20/'2021'!AD20*100-100,"")</f>
        <v>0</v>
      </c>
      <c r="AM20" s="7">
        <f>IFERROR(AE20/'2021'!AE20*100-100,"")</f>
        <v>7.5533333333339669E-2</v>
      </c>
      <c r="AN20" s="7">
        <f>IFERROR(AF20/'2021'!AF20*100-100,"")</f>
        <v>0.2266000000000048</v>
      </c>
    </row>
    <row r="21" spans="1:40" ht="12" customHeight="1" x14ac:dyDescent="0.2">
      <c r="A21" s="3"/>
      <c r="B21" s="3" t="s">
        <v>308</v>
      </c>
      <c r="C21" s="20">
        <f>IFERROR('2021'!O21,"")</f>
        <v>105.1712</v>
      </c>
      <c r="D21" s="7">
        <v>105.39749999999999</v>
      </c>
      <c r="E21" s="106">
        <v>105.4278</v>
      </c>
      <c r="F21" s="108">
        <v>106.2067</v>
      </c>
      <c r="G21" s="183">
        <v>106.66379999999999</v>
      </c>
      <c r="H21" s="106">
        <v>106.7483</v>
      </c>
      <c r="I21" s="106">
        <v>106.92010000000001</v>
      </c>
      <c r="J21" s="106">
        <v>107.0776</v>
      </c>
      <c r="K21" s="106">
        <v>107.3494</v>
      </c>
      <c r="L21" s="106">
        <v>107.4978</v>
      </c>
      <c r="M21" s="7">
        <v>107.6095</v>
      </c>
      <c r="N21" s="7">
        <v>107.6412</v>
      </c>
      <c r="O21" s="7">
        <v>107.7638</v>
      </c>
      <c r="P21" s="106">
        <f t="shared" si="7"/>
        <v>0.21517297511104516</v>
      </c>
      <c r="Q21" s="106">
        <f t="shared" si="0"/>
        <v>2.8748309969415686E-2</v>
      </c>
      <c r="R21" s="106">
        <f t="shared" si="0"/>
        <v>0.73879944378995788</v>
      </c>
      <c r="S21" s="106">
        <f t="shared" si="0"/>
        <v>0.430387160132085</v>
      </c>
      <c r="T21" s="106">
        <f t="shared" si="0"/>
        <v>7.9220879061139726E-2</v>
      </c>
      <c r="U21" s="106">
        <f t="shared" si="0"/>
        <v>0.16093933111815772</v>
      </c>
      <c r="V21" s="106">
        <f t="shared" si="0"/>
        <v>0.14730625953399112</v>
      </c>
      <c r="W21" s="106">
        <f t="shared" si="0"/>
        <v>0.25383460219504173</v>
      </c>
      <c r="X21" s="106">
        <f t="shared" si="0"/>
        <v>0.13824017647048947</v>
      </c>
      <c r="Y21" s="106">
        <f t="shared" si="0"/>
        <v>0.10390910325605773</v>
      </c>
      <c r="Z21" s="106">
        <f t="shared" si="0"/>
        <v>2.9458365664751796E-2</v>
      </c>
      <c r="AA21" s="106">
        <f t="shared" si="0"/>
        <v>0.11389690936185559</v>
      </c>
      <c r="AB21" s="7">
        <f t="shared" si="1"/>
        <v>106.85862499999998</v>
      </c>
      <c r="AC21" s="7">
        <f t="shared" si="2"/>
        <v>105.67733333333332</v>
      </c>
      <c r="AD21" s="7">
        <f t="shared" si="3"/>
        <v>106.7774</v>
      </c>
      <c r="AE21" s="7">
        <f t="shared" si="4"/>
        <v>107.30826666666667</v>
      </c>
      <c r="AF21" s="7">
        <f t="shared" si="5"/>
        <v>107.67149999999999</v>
      </c>
      <c r="AG21" s="7">
        <f>IFERROR(AC21/'2021'!AF21*100-100,"")</f>
        <v>0.52110333762959726</v>
      </c>
      <c r="AH21" s="7">
        <f t="shared" si="8"/>
        <v>1.0409674733150069</v>
      </c>
      <c r="AI21" s="7">
        <f t="shared" si="6"/>
        <v>0.49717137396740441</v>
      </c>
      <c r="AJ21" s="7">
        <f t="shared" si="6"/>
        <v>0.33849520136379851</v>
      </c>
      <c r="AK21" s="7">
        <f>IFERROR(AC21/'2021'!AC21*100-100,"")</f>
        <v>1.4133093292746537</v>
      </c>
      <c r="AL21" s="7">
        <f>IFERROR(AD21/'2021'!AD21*100-100,"")</f>
        <v>2.1557707743955774</v>
      </c>
      <c r="AM21" s="7">
        <f>IFERROR(AE21/'2021'!AE21*100-100,"")</f>
        <v>2.2978541667196168</v>
      </c>
      <c r="AN21" s="7">
        <f>IFERROR(AF21/'2021'!AF21*100-100,"")</f>
        <v>2.4179702176838873</v>
      </c>
    </row>
    <row r="22" spans="1:40" ht="12" customHeight="1" x14ac:dyDescent="0.2">
      <c r="A22" s="3"/>
      <c r="B22" s="3" t="s">
        <v>309</v>
      </c>
      <c r="C22" s="20">
        <f>IFERROR('2021'!O22,"")</f>
        <v>113.2529</v>
      </c>
      <c r="D22" s="7">
        <v>112.97580000000001</v>
      </c>
      <c r="E22" s="106">
        <v>113.48480000000001</v>
      </c>
      <c r="F22" s="108">
        <v>113.9171</v>
      </c>
      <c r="G22" s="183">
        <v>114.304</v>
      </c>
      <c r="H22" s="106">
        <v>114.7437</v>
      </c>
      <c r="I22" s="106">
        <v>114.8398</v>
      </c>
      <c r="J22" s="106">
        <v>115.13460000000001</v>
      </c>
      <c r="K22" s="106">
        <v>115.1093</v>
      </c>
      <c r="L22" s="106">
        <v>115.5868</v>
      </c>
      <c r="M22" s="7">
        <v>116.2723</v>
      </c>
      <c r="N22" s="7">
        <v>116.2144</v>
      </c>
      <c r="O22" s="7">
        <v>116.404</v>
      </c>
      <c r="P22" s="106">
        <f t="shared" si="7"/>
        <v>-0.24467364632604927</v>
      </c>
      <c r="Q22" s="106">
        <f t="shared" si="0"/>
        <v>0.45053896498188806</v>
      </c>
      <c r="R22" s="106">
        <f t="shared" si="0"/>
        <v>0.38093207196030221</v>
      </c>
      <c r="S22" s="106">
        <f t="shared" si="0"/>
        <v>0.33963294360547991</v>
      </c>
      <c r="T22" s="106">
        <f t="shared" si="0"/>
        <v>0.38467595184769721</v>
      </c>
      <c r="U22" s="106">
        <f t="shared" si="0"/>
        <v>8.3751874830582551E-2</v>
      </c>
      <c r="V22" s="106">
        <f t="shared" si="0"/>
        <v>0.25670542790913942</v>
      </c>
      <c r="W22" s="106">
        <f t="shared" si="0"/>
        <v>-2.1974280537733648E-2</v>
      </c>
      <c r="X22" s="106">
        <f t="shared" si="0"/>
        <v>0.4148231289739357</v>
      </c>
      <c r="Y22" s="106">
        <f t="shared" si="0"/>
        <v>0.59306079933003275</v>
      </c>
      <c r="Z22" s="106">
        <f t="shared" si="0"/>
        <v>-4.9796899175476028E-2</v>
      </c>
      <c r="AA22" s="106">
        <f t="shared" si="0"/>
        <v>0.1631467356885139</v>
      </c>
      <c r="AB22" s="7">
        <f t="shared" si="1"/>
        <v>114.91555</v>
      </c>
      <c r="AC22" s="7">
        <f t="shared" si="2"/>
        <v>113.45923333333333</v>
      </c>
      <c r="AD22" s="7">
        <f t="shared" si="3"/>
        <v>114.62916666666668</v>
      </c>
      <c r="AE22" s="7">
        <f t="shared" si="4"/>
        <v>115.2769</v>
      </c>
      <c r="AF22" s="7">
        <f t="shared" si="5"/>
        <v>116.29689999999999</v>
      </c>
      <c r="AG22" s="7">
        <f>IFERROR(AC22/'2021'!AF22*100-100,"")</f>
        <v>0.42553831792133678</v>
      </c>
      <c r="AH22" s="7">
        <f t="shared" si="8"/>
        <v>1.0311486328276089</v>
      </c>
      <c r="AI22" s="7">
        <f t="shared" si="6"/>
        <v>0.56506851804731184</v>
      </c>
      <c r="AJ22" s="7">
        <f t="shared" si="6"/>
        <v>0.88482601457880605</v>
      </c>
      <c r="AK22" s="7">
        <f>IFERROR(AC22/'2021'!AC22*100-100,"")</f>
        <v>1.7086620878833685</v>
      </c>
      <c r="AL22" s="7">
        <f>IFERROR(AD22/'2021'!AD22*100-100,"")</f>
        <v>2.3521309154851622</v>
      </c>
      <c r="AM22" s="7">
        <f>IFERROR(AE22/'2021'!AE22*100-100,"")</f>
        <v>2.4538754078312621</v>
      </c>
      <c r="AN22" s="7">
        <f>IFERROR(AF22/'2021'!AF22*100-100,"")</f>
        <v>2.9372263859130499</v>
      </c>
    </row>
    <row r="23" spans="1:40" s="46" customFormat="1" ht="12" customHeight="1" x14ac:dyDescent="0.2">
      <c r="A23" s="54" t="s">
        <v>36</v>
      </c>
      <c r="B23" s="54" t="s">
        <v>37</v>
      </c>
      <c r="C23" s="20">
        <f>IFERROR('2021'!O23,"")</f>
        <v>107.39239999999999</v>
      </c>
      <c r="D23" s="20">
        <v>107.88290000000001</v>
      </c>
      <c r="E23" s="105">
        <v>108.1532</v>
      </c>
      <c r="F23" s="107">
        <v>108.8126</v>
      </c>
      <c r="G23" s="182">
        <v>110.2193</v>
      </c>
      <c r="H23" s="105">
        <v>110.7546</v>
      </c>
      <c r="I23" s="105">
        <v>111.1601</v>
      </c>
      <c r="J23" s="105">
        <v>111.30670000000001</v>
      </c>
      <c r="K23" s="105">
        <v>111.5119</v>
      </c>
      <c r="L23" s="105">
        <v>112.5093</v>
      </c>
      <c r="M23" s="20">
        <v>113.1078</v>
      </c>
      <c r="N23" s="20">
        <v>113.28319999999999</v>
      </c>
      <c r="O23" s="20">
        <v>113.438</v>
      </c>
      <c r="P23" s="105">
        <f t="shared" si="7"/>
        <v>0.45673623086923953</v>
      </c>
      <c r="Q23" s="105">
        <f t="shared" ref="Q23:Q31" si="9">IFERROR(E23/D23*100-100,"")</f>
        <v>0.25054943832618903</v>
      </c>
      <c r="R23" s="105">
        <f t="shared" ref="R23:R31" si="10">IFERROR(F23/E23*100-100,"")</f>
        <v>0.60969069800987086</v>
      </c>
      <c r="S23" s="105">
        <f t="shared" ref="S23:S31" si="11">IFERROR(G23/F23*100-100,"")</f>
        <v>1.2927730795882155</v>
      </c>
      <c r="T23" s="105">
        <f t="shared" ref="T23:T31" si="12">IFERROR(H23/G23*100-100,"")</f>
        <v>0.48566811801562437</v>
      </c>
      <c r="U23" s="105">
        <f t="shared" ref="U23:U31" si="13">IFERROR(I23/H23*100-100,"")</f>
        <v>0.36612474786601013</v>
      </c>
      <c r="V23" s="105">
        <f t="shared" ref="V23:V31" si="14">IFERROR(J23/I23*100-100,"")</f>
        <v>0.13188185329089208</v>
      </c>
      <c r="W23" s="105">
        <f t="shared" ref="W23:W31" si="15">IFERROR(K23/J23*100-100,"")</f>
        <v>0.18435547905022531</v>
      </c>
      <c r="X23" s="105">
        <f t="shared" ref="X23:X31" si="16">IFERROR(L23/K23*100-100,"")</f>
        <v>0.89443368824314007</v>
      </c>
      <c r="Y23" s="105">
        <f t="shared" ref="Y23:Y31" si="17">IFERROR(M23/L23*100-100,"")</f>
        <v>0.53195602496860772</v>
      </c>
      <c r="Z23" s="105">
        <f t="shared" ref="Z23:Z31" si="18">IFERROR(N23/M23*100-100,"")</f>
        <v>0.15507330175283585</v>
      </c>
      <c r="AA23" s="105">
        <f t="shared" ref="AA23:AA31" si="19">IFERROR(O23/N23*100-100,"")</f>
        <v>0.13664868224061877</v>
      </c>
      <c r="AB23" s="20">
        <f t="shared" si="1"/>
        <v>111.01163333333335</v>
      </c>
      <c r="AC23" s="20">
        <f t="shared" si="2"/>
        <v>108.2829</v>
      </c>
      <c r="AD23" s="20">
        <f t="shared" si="3"/>
        <v>110.71133333333334</v>
      </c>
      <c r="AE23" s="20">
        <f t="shared" si="4"/>
        <v>111.77596666666666</v>
      </c>
      <c r="AF23" s="20">
        <f t="shared" si="5"/>
        <v>113.27633333333334</v>
      </c>
      <c r="AG23" s="20">
        <f>IFERROR(AC23/'2021'!AF23*100-100,"")</f>
        <v>1.0890022442875136</v>
      </c>
      <c r="AH23" s="20">
        <f t="shared" si="8"/>
        <v>2.2426748206165144</v>
      </c>
      <c r="AI23" s="20">
        <f t="shared" ref="AI23:AI31" si="20">IFERROR(AE23/AD23*100-100,"")</f>
        <v>0.96162994454044792</v>
      </c>
      <c r="AJ23" s="20">
        <f t="shared" ref="AJ23:AJ31" si="21">IFERROR(AF23/AE23*100-100,"")</f>
        <v>1.3422980909134168</v>
      </c>
      <c r="AK23" s="20">
        <f>IFERROR(AC23/'2021'!AC23*100-100,"")</f>
        <v>3.2848103157408843</v>
      </c>
      <c r="AL23" s="20">
        <f>IFERROR(AD23/'2021'!AD23*100-100,"")</f>
        <v>4.7072783812480736</v>
      </c>
      <c r="AM23" s="20">
        <f>IFERROR(AE23/'2021'!AE23*100-100,"")</f>
        <v>5.1643208684413651</v>
      </c>
      <c r="AN23" s="20">
        <f>IFERROR(AF23/'2021'!AF23*100-100,"")</f>
        <v>5.7506911484453695</v>
      </c>
    </row>
    <row r="24" spans="1:40" ht="12" customHeight="1" x14ac:dyDescent="0.2">
      <c r="A24" s="3" t="s">
        <v>38</v>
      </c>
      <c r="B24" s="3" t="s">
        <v>39</v>
      </c>
      <c r="C24" s="20">
        <f>IFERROR('2021'!O24,"")</f>
        <v>100.3879</v>
      </c>
      <c r="D24" s="7">
        <v>102.17489999999999</v>
      </c>
      <c r="E24" s="106">
        <v>102.2222</v>
      </c>
      <c r="F24" s="108">
        <v>102.3086</v>
      </c>
      <c r="G24" s="183">
        <v>101.28740000000001</v>
      </c>
      <c r="H24" s="106">
        <v>101.7958</v>
      </c>
      <c r="I24" s="106">
        <v>102.4216</v>
      </c>
      <c r="J24" s="106">
        <v>102.68940000000001</v>
      </c>
      <c r="K24" s="106">
        <v>102.9195</v>
      </c>
      <c r="L24" s="106">
        <v>104.4218</v>
      </c>
      <c r="M24" s="7">
        <v>105.1097</v>
      </c>
      <c r="N24" s="7">
        <v>105.1914</v>
      </c>
      <c r="O24" s="7">
        <v>106.0401</v>
      </c>
      <c r="P24" s="106">
        <f t="shared" si="7"/>
        <v>1.7800950114505838</v>
      </c>
      <c r="Q24" s="106">
        <f t="shared" si="9"/>
        <v>4.6293169848965476E-2</v>
      </c>
      <c r="R24" s="106">
        <f t="shared" si="10"/>
        <v>8.4521757504731454E-2</v>
      </c>
      <c r="S24" s="106">
        <f t="shared" si="11"/>
        <v>-0.99815655770872524</v>
      </c>
      <c r="T24" s="106">
        <f t="shared" si="12"/>
        <v>0.50193804955007693</v>
      </c>
      <c r="U24" s="106">
        <f t="shared" si="13"/>
        <v>0.61476013745162561</v>
      </c>
      <c r="V24" s="106">
        <f t="shared" si="14"/>
        <v>0.26146828403383893</v>
      </c>
      <c r="W24" s="106">
        <f t="shared" si="15"/>
        <v>0.2240737602907501</v>
      </c>
      <c r="X24" s="106">
        <f t="shared" si="16"/>
        <v>1.4596845107098346</v>
      </c>
      <c r="Y24" s="106">
        <f t="shared" si="17"/>
        <v>0.65877048662252946</v>
      </c>
      <c r="Z24" s="106">
        <f t="shared" si="18"/>
        <v>7.7728316225815774E-2</v>
      </c>
      <c r="AA24" s="106">
        <f t="shared" si="19"/>
        <v>0.80681500578943144</v>
      </c>
      <c r="AB24" s="7">
        <f t="shared" si="1"/>
        <v>103.21519999999998</v>
      </c>
      <c r="AC24" s="7">
        <f t="shared" si="2"/>
        <v>102.23523333333333</v>
      </c>
      <c r="AD24" s="7">
        <f t="shared" si="3"/>
        <v>101.83493333333332</v>
      </c>
      <c r="AE24" s="7">
        <f t="shared" si="4"/>
        <v>103.34356666666667</v>
      </c>
      <c r="AF24" s="7">
        <f t="shared" si="5"/>
        <v>105.44706666666667</v>
      </c>
      <c r="AG24" s="7">
        <f>IFERROR(AC24/'2021'!AF24*100-100,"")</f>
        <v>2.7204883442880146</v>
      </c>
      <c r="AH24" s="7">
        <f t="shared" si="8"/>
        <v>-0.39154798883750175</v>
      </c>
      <c r="AI24" s="7">
        <f t="shared" si="20"/>
        <v>1.4814497186296478</v>
      </c>
      <c r="AJ24" s="7">
        <f t="shared" si="21"/>
        <v>2.0354435867157719</v>
      </c>
      <c r="AK24" s="7">
        <f>IFERROR(AC24/'2021'!AC24*100-100,"")</f>
        <v>3.7422906737988768</v>
      </c>
      <c r="AL24" s="7">
        <f>IFERROR(AD24/'2021'!AD24*100-100,"")</f>
        <v>3.1616088163125937</v>
      </c>
      <c r="AM24" s="7">
        <f>IFERROR(AE24/'2021'!AE24*100-100,"")</f>
        <v>4.36181094111096</v>
      </c>
      <c r="AN24" s="7">
        <f>IFERROR(AF24/'2021'!AF24*100-100,"")</f>
        <v>5.9475665024096003</v>
      </c>
    </row>
    <row r="25" spans="1:40" ht="12" customHeight="1" x14ac:dyDescent="0.2">
      <c r="A25" s="3" t="s">
        <v>40</v>
      </c>
      <c r="B25" s="3" t="s">
        <v>310</v>
      </c>
      <c r="C25" s="20">
        <f>IFERROR('2021'!O25,"")</f>
        <v>111.0218</v>
      </c>
      <c r="D25" s="7">
        <v>112.1118</v>
      </c>
      <c r="E25" s="106">
        <v>112.89960000000001</v>
      </c>
      <c r="F25" s="108">
        <v>113.49590000000001</v>
      </c>
      <c r="G25" s="183">
        <v>117.7504</v>
      </c>
      <c r="H25" s="106">
        <v>119.5009</v>
      </c>
      <c r="I25" s="106">
        <v>120.59059999999999</v>
      </c>
      <c r="J25" s="106">
        <v>120.7508</v>
      </c>
      <c r="K25" s="106">
        <v>121.3843</v>
      </c>
      <c r="L25" s="106">
        <v>122.3758</v>
      </c>
      <c r="M25" s="7">
        <v>122.8302</v>
      </c>
      <c r="N25" s="7">
        <v>122.96250000000001</v>
      </c>
      <c r="O25" s="7">
        <v>123.0915</v>
      </c>
      <c r="P25" s="106">
        <f t="shared" si="7"/>
        <v>0.9817891621285213</v>
      </c>
      <c r="Q25" s="106">
        <f t="shared" si="9"/>
        <v>0.70269142052843847</v>
      </c>
      <c r="R25" s="106">
        <f t="shared" si="10"/>
        <v>0.52816839032200846</v>
      </c>
      <c r="S25" s="106">
        <f t="shared" si="11"/>
        <v>3.7485935615295176</v>
      </c>
      <c r="T25" s="106">
        <f t="shared" si="12"/>
        <v>1.4866191537353615</v>
      </c>
      <c r="U25" s="106">
        <f t="shared" si="13"/>
        <v>0.91187597750308669</v>
      </c>
      <c r="V25" s="106">
        <f t="shared" si="14"/>
        <v>0.13284617540672627</v>
      </c>
      <c r="W25" s="106">
        <f t="shared" si="15"/>
        <v>0.52463420532203031</v>
      </c>
      <c r="X25" s="106">
        <f t="shared" si="16"/>
        <v>0.81682721735842279</v>
      </c>
      <c r="Y25" s="106">
        <f t="shared" si="17"/>
        <v>0.37131524370015256</v>
      </c>
      <c r="Z25" s="106">
        <f t="shared" si="18"/>
        <v>0.10770966749220179</v>
      </c>
      <c r="AA25" s="106">
        <f t="shared" si="19"/>
        <v>0.10491003354680117</v>
      </c>
      <c r="AB25" s="7">
        <f t="shared" si="1"/>
        <v>119.14535833333336</v>
      </c>
      <c r="AC25" s="7">
        <f t="shared" si="2"/>
        <v>112.83576666666666</v>
      </c>
      <c r="AD25" s="7">
        <f t="shared" si="3"/>
        <v>119.28063333333334</v>
      </c>
      <c r="AE25" s="7">
        <f t="shared" si="4"/>
        <v>121.50363333333333</v>
      </c>
      <c r="AF25" s="7">
        <f t="shared" si="5"/>
        <v>122.96140000000001</v>
      </c>
      <c r="AG25" s="7">
        <f>IFERROR(AC25/'2021'!AF25*100-100,"")</f>
        <v>2.378022317020239</v>
      </c>
      <c r="AH25" s="7">
        <f t="shared" si="8"/>
        <v>5.7117232036059562</v>
      </c>
      <c r="AI25" s="7">
        <f t="shared" si="20"/>
        <v>1.8636721971350738</v>
      </c>
      <c r="AJ25" s="7">
        <f t="shared" si="21"/>
        <v>1.199772078146367</v>
      </c>
      <c r="AK25" s="7">
        <f>IFERROR(AC25/'2021'!AC25*100-100,"")</f>
        <v>7.0095936694679182</v>
      </c>
      <c r="AL25" s="7">
        <f>IFERROR(AD25/'2021'!AD25*100-100,"")</f>
        <v>12.310318063366623</v>
      </c>
      <c r="AM25" s="7">
        <f>IFERROR(AE25/'2021'!AE25*100-100,"")</f>
        <v>13.069233835382917</v>
      </c>
      <c r="AN25" s="7">
        <f>IFERROR(AF25/'2021'!AF25*100-100,"")</f>
        <v>11.565200691377015</v>
      </c>
    </row>
    <row r="26" spans="1:40" ht="12" customHeight="1" x14ac:dyDescent="0.2">
      <c r="A26" s="3" t="s">
        <v>41</v>
      </c>
      <c r="B26" s="3" t="s">
        <v>311</v>
      </c>
      <c r="C26" s="20">
        <f>IFERROR('2021'!O26,"")</f>
        <v>101.446</v>
      </c>
      <c r="D26" s="7">
        <v>101.7688</v>
      </c>
      <c r="E26" s="106">
        <v>101.8998</v>
      </c>
      <c r="F26" s="108">
        <v>102.2405</v>
      </c>
      <c r="G26" s="183">
        <v>102.2405</v>
      </c>
      <c r="H26" s="106">
        <v>102.2405</v>
      </c>
      <c r="I26" s="106">
        <v>102.2405</v>
      </c>
      <c r="J26" s="106">
        <v>102.7349</v>
      </c>
      <c r="K26" s="106">
        <v>102.7349</v>
      </c>
      <c r="L26" s="106">
        <v>102.8156</v>
      </c>
      <c r="M26" s="7">
        <v>103.2269</v>
      </c>
      <c r="N26" s="7">
        <v>103.2269</v>
      </c>
      <c r="O26" s="7">
        <v>103.2269</v>
      </c>
      <c r="P26" s="106">
        <f t="shared" si="7"/>
        <v>0.31819884470556303</v>
      </c>
      <c r="Q26" s="106">
        <f t="shared" si="9"/>
        <v>0.12872314501105109</v>
      </c>
      <c r="R26" s="106">
        <f t="shared" si="10"/>
        <v>0.3343480556389693</v>
      </c>
      <c r="S26" s="106">
        <f t="shared" si="11"/>
        <v>0</v>
      </c>
      <c r="T26" s="106">
        <f t="shared" si="12"/>
        <v>0</v>
      </c>
      <c r="U26" s="106">
        <f t="shared" si="13"/>
        <v>0</v>
      </c>
      <c r="V26" s="106">
        <f t="shared" si="14"/>
        <v>0.4835657102615869</v>
      </c>
      <c r="W26" s="106">
        <f t="shared" si="15"/>
        <v>0</v>
      </c>
      <c r="X26" s="106">
        <f t="shared" si="16"/>
        <v>7.855168983472538E-2</v>
      </c>
      <c r="Y26" s="106">
        <f t="shared" si="17"/>
        <v>0.40003657032589501</v>
      </c>
      <c r="Z26" s="106">
        <f t="shared" si="18"/>
        <v>0</v>
      </c>
      <c r="AA26" s="106">
        <f t="shared" si="19"/>
        <v>0</v>
      </c>
      <c r="AB26" s="7">
        <f t="shared" si="1"/>
        <v>102.54972500000001</v>
      </c>
      <c r="AC26" s="7">
        <f t="shared" si="2"/>
        <v>101.96969999999999</v>
      </c>
      <c r="AD26" s="7">
        <f t="shared" si="3"/>
        <v>102.2405</v>
      </c>
      <c r="AE26" s="7">
        <f t="shared" si="4"/>
        <v>102.76179999999999</v>
      </c>
      <c r="AF26" s="7">
        <f t="shared" si="5"/>
        <v>103.2269</v>
      </c>
      <c r="AG26" s="7">
        <f>IFERROR(AC26/'2021'!AF26*100-100,"")</f>
        <v>0.51623523845198349</v>
      </c>
      <c r="AH26" s="7">
        <f t="shared" si="8"/>
        <v>0.26556908571862436</v>
      </c>
      <c r="AI26" s="7">
        <f t="shared" si="20"/>
        <v>0.50987622321878234</v>
      </c>
      <c r="AJ26" s="7">
        <f t="shared" si="21"/>
        <v>0.45260009069518503</v>
      </c>
      <c r="AK26" s="7">
        <f>IFERROR(AC26/'2021'!AC26*100-100,"")</f>
        <v>0.81267295252386873</v>
      </c>
      <c r="AL26" s="7">
        <f>IFERROR(AD26/'2021'!AD26*100-100,"")</f>
        <v>0.9722548220171916</v>
      </c>
      <c r="AM26" s="7">
        <f>IFERROR(AE26/'2021'!AE26*100-100,"")</f>
        <v>1.3422651118236502</v>
      </c>
      <c r="AN26" s="7">
        <f>IFERROR(AF26/'2021'!AF26*100-100,"")</f>
        <v>1.7555152494923618</v>
      </c>
    </row>
    <row r="27" spans="1:40" ht="12" customHeight="1" x14ac:dyDescent="0.2">
      <c r="A27" s="3" t="s">
        <v>42</v>
      </c>
      <c r="B27" s="3" t="s">
        <v>312</v>
      </c>
      <c r="C27" s="20">
        <f>IFERROR('2021'!O27,"")</f>
        <v>105.1793</v>
      </c>
      <c r="D27" s="7">
        <v>105.2671</v>
      </c>
      <c r="E27" s="106">
        <v>105.2715</v>
      </c>
      <c r="F27" s="108">
        <v>105.2052</v>
      </c>
      <c r="G27" s="183">
        <v>109.9598</v>
      </c>
      <c r="H27" s="106">
        <v>110.3681</v>
      </c>
      <c r="I27" s="106">
        <v>110.78</v>
      </c>
      <c r="J27" s="106">
        <v>110.98739999999999</v>
      </c>
      <c r="K27" s="106">
        <v>111.3479</v>
      </c>
      <c r="L27" s="106">
        <v>120.6241</v>
      </c>
      <c r="M27" s="7">
        <v>121.9007</v>
      </c>
      <c r="N27" s="7">
        <v>122.3827</v>
      </c>
      <c r="O27" s="7">
        <v>122.7175</v>
      </c>
      <c r="P27" s="106">
        <f t="shared" si="7"/>
        <v>8.3476501554955007E-2</v>
      </c>
      <c r="Q27" s="106">
        <f t="shared" si="9"/>
        <v>4.1798434648541161E-3</v>
      </c>
      <c r="R27" s="106">
        <f t="shared" si="10"/>
        <v>-6.2980008834301771E-2</v>
      </c>
      <c r="S27" s="106">
        <f t="shared" si="11"/>
        <v>4.5193583587123101</v>
      </c>
      <c r="T27" s="106">
        <f t="shared" si="12"/>
        <v>0.37131751785652511</v>
      </c>
      <c r="U27" s="106">
        <f t="shared" si="13"/>
        <v>0.37320566359302632</v>
      </c>
      <c r="V27" s="106">
        <f t="shared" si="14"/>
        <v>0.18721790936990601</v>
      </c>
      <c r="W27" s="106">
        <f t="shared" si="15"/>
        <v>0.32481164528586248</v>
      </c>
      <c r="X27" s="106">
        <f t="shared" si="16"/>
        <v>8.3308261763356057</v>
      </c>
      <c r="Y27" s="106">
        <f t="shared" si="17"/>
        <v>1.05832913986508</v>
      </c>
      <c r="Z27" s="106">
        <f t="shared" si="18"/>
        <v>0.3954037999781832</v>
      </c>
      <c r="AA27" s="106">
        <f t="shared" si="19"/>
        <v>0.27356807784106252</v>
      </c>
      <c r="AB27" s="7">
        <f t="shared" si="1"/>
        <v>113.06766666666668</v>
      </c>
      <c r="AC27" s="7">
        <f t="shared" si="2"/>
        <v>105.24793333333334</v>
      </c>
      <c r="AD27" s="7">
        <f t="shared" si="3"/>
        <v>110.3693</v>
      </c>
      <c r="AE27" s="7">
        <f t="shared" si="4"/>
        <v>114.31979999999999</v>
      </c>
      <c r="AF27" s="7">
        <f t="shared" si="5"/>
        <v>122.33363333333334</v>
      </c>
      <c r="AG27" s="7">
        <f>IFERROR(AC27/'2021'!AF27*100-100,"")</f>
        <v>7.7623091554372081E-2</v>
      </c>
      <c r="AH27" s="7">
        <f t="shared" si="8"/>
        <v>4.8660021194398553</v>
      </c>
      <c r="AI27" s="7">
        <f t="shared" si="20"/>
        <v>3.579346792994059</v>
      </c>
      <c r="AJ27" s="7">
        <f t="shared" si="21"/>
        <v>7.0100134301611376</v>
      </c>
      <c r="AK27" s="7">
        <f>IFERROR(AC27/'2021'!AC27*100-100,"")</f>
        <v>1.0691614727994505</v>
      </c>
      <c r="AL27" s="7">
        <f>IFERROR(AD27/'2021'!AD27*100-100,"")</f>
        <v>5.3476245488788976</v>
      </c>
      <c r="AM27" s="7">
        <f>IFERROR(AE27/'2021'!AE27*100-100,"")</f>
        <v>8.7730281999706818</v>
      </c>
      <c r="AN27" s="7">
        <f>IFERROR(AF27/'2021'!AF27*100-100,"")</f>
        <v>16.323987183473548</v>
      </c>
    </row>
    <row r="28" spans="1:40" ht="12" customHeight="1" x14ac:dyDescent="0.2">
      <c r="A28" s="3" t="s">
        <v>44</v>
      </c>
      <c r="B28" s="3" t="s">
        <v>313</v>
      </c>
      <c r="C28" s="20">
        <f>IFERROR('2021'!O28,"")</f>
        <v>106.96040000000001</v>
      </c>
      <c r="D28" s="7">
        <v>107.1893</v>
      </c>
      <c r="E28" s="106">
        <v>107.8053</v>
      </c>
      <c r="F28" s="108">
        <v>108.02760000000001</v>
      </c>
      <c r="G28" s="183">
        <v>108.7152</v>
      </c>
      <c r="H28" s="106">
        <v>108.8327</v>
      </c>
      <c r="I28" s="106">
        <v>108.94970000000001</v>
      </c>
      <c r="J28" s="106">
        <v>109.2925</v>
      </c>
      <c r="K28" s="106">
        <v>109.2925</v>
      </c>
      <c r="L28" s="106">
        <v>110.0231</v>
      </c>
      <c r="M28" s="7">
        <v>110.3788</v>
      </c>
      <c r="N28" s="7">
        <v>110.47239999999999</v>
      </c>
      <c r="O28" s="7">
        <v>110.6151</v>
      </c>
      <c r="P28" s="106">
        <f t="shared" si="7"/>
        <v>0.21400443528631286</v>
      </c>
      <c r="Q28" s="106">
        <f t="shared" si="9"/>
        <v>0.57468422687712462</v>
      </c>
      <c r="R28" s="106">
        <f t="shared" si="10"/>
        <v>0.20620507526068366</v>
      </c>
      <c r="S28" s="106">
        <f t="shared" si="11"/>
        <v>0.6365040045321706</v>
      </c>
      <c r="T28" s="106">
        <f t="shared" si="12"/>
        <v>0.10808056279158507</v>
      </c>
      <c r="U28" s="106">
        <f t="shared" si="13"/>
        <v>0.1075044540841219</v>
      </c>
      <c r="V28" s="106">
        <f t="shared" si="14"/>
        <v>0.31464060938213834</v>
      </c>
      <c r="W28" s="106">
        <f t="shared" si="15"/>
        <v>0</v>
      </c>
      <c r="X28" s="106">
        <f t="shared" si="16"/>
        <v>0.66848136880388154</v>
      </c>
      <c r="Y28" s="106">
        <f t="shared" si="17"/>
        <v>0.32329574425733654</v>
      </c>
      <c r="Z28" s="106">
        <f t="shared" si="18"/>
        <v>8.4798892540959514E-2</v>
      </c>
      <c r="AA28" s="106">
        <f t="shared" si="19"/>
        <v>0.1291725354025175</v>
      </c>
      <c r="AB28" s="7">
        <f t="shared" si="1"/>
        <v>109.13285</v>
      </c>
      <c r="AC28" s="7">
        <f t="shared" si="2"/>
        <v>107.67406666666666</v>
      </c>
      <c r="AD28" s="7">
        <f t="shared" si="3"/>
        <v>108.83253333333334</v>
      </c>
      <c r="AE28" s="7">
        <f t="shared" si="4"/>
        <v>109.53603333333335</v>
      </c>
      <c r="AF28" s="7">
        <f t="shared" si="5"/>
        <v>110.48876666666666</v>
      </c>
      <c r="AG28" s="7">
        <f>IFERROR(AC28/'2021'!AF28*100-100,"")</f>
        <v>0.79368794047400115</v>
      </c>
      <c r="AH28" s="7">
        <f t="shared" si="8"/>
        <v>1.0759012848033507</v>
      </c>
      <c r="AI28" s="7">
        <f t="shared" si="20"/>
        <v>0.64640597664424604</v>
      </c>
      <c r="AJ28" s="7">
        <f t="shared" si="21"/>
        <v>0.86978988040766581</v>
      </c>
      <c r="AK28" s="7">
        <f>IFERROR(AC28/'2021'!AC28*100-100,"")</f>
        <v>1.7696301857593255</v>
      </c>
      <c r="AL28" s="7">
        <f>IFERROR(AD28/'2021'!AD28*100-100,"")</f>
        <v>2.4193414309514623</v>
      </c>
      <c r="AM28" s="7">
        <f>IFERROR(AE28/'2021'!AE28*100-100,"")</f>
        <v>2.9742078843207906</v>
      </c>
      <c r="AN28" s="7">
        <f>IFERROR(AF28/'2021'!AF28*100-100,"")</f>
        <v>3.4285284571262906</v>
      </c>
    </row>
    <row r="29" spans="1:40" ht="12" customHeight="1" x14ac:dyDescent="0.2">
      <c r="A29" s="3" t="s">
        <v>46</v>
      </c>
      <c r="B29" s="3" t="s">
        <v>70</v>
      </c>
      <c r="C29" s="20">
        <f>IFERROR('2021'!O29,"")</f>
        <v>107.8663</v>
      </c>
      <c r="D29" s="7">
        <v>107.9572</v>
      </c>
      <c r="E29" s="106">
        <v>107.9572</v>
      </c>
      <c r="F29" s="108">
        <v>108.955</v>
      </c>
      <c r="G29" s="183">
        <v>108.955</v>
      </c>
      <c r="H29" s="106">
        <v>108.955</v>
      </c>
      <c r="I29" s="106">
        <v>109.0548</v>
      </c>
      <c r="J29" s="106">
        <v>109.0548</v>
      </c>
      <c r="K29" s="106">
        <v>109.0548</v>
      </c>
      <c r="L29" s="106">
        <v>109.25749999999999</v>
      </c>
      <c r="M29" s="7">
        <v>109.9323</v>
      </c>
      <c r="N29" s="7">
        <v>110.1645</v>
      </c>
      <c r="O29" s="7">
        <v>110.2702</v>
      </c>
      <c r="P29" s="106">
        <f t="shared" si="7"/>
        <v>8.4270991032425968E-2</v>
      </c>
      <c r="Q29" s="106">
        <f t="shared" si="9"/>
        <v>0</v>
      </c>
      <c r="R29" s="106">
        <f t="shared" si="10"/>
        <v>0.92425516778871497</v>
      </c>
      <c r="S29" s="106">
        <f t="shared" si="11"/>
        <v>0</v>
      </c>
      <c r="T29" s="106">
        <f t="shared" si="12"/>
        <v>0</v>
      </c>
      <c r="U29" s="106">
        <f t="shared" si="13"/>
        <v>9.1597448487902966E-2</v>
      </c>
      <c r="V29" s="106">
        <f t="shared" si="14"/>
        <v>0</v>
      </c>
      <c r="W29" s="106">
        <f t="shared" si="15"/>
        <v>0</v>
      </c>
      <c r="X29" s="106">
        <f t="shared" si="16"/>
        <v>0.18586985625574926</v>
      </c>
      <c r="Y29" s="106">
        <f t="shared" si="17"/>
        <v>0.61762350410728573</v>
      </c>
      <c r="Z29" s="106">
        <f t="shared" si="18"/>
        <v>0.2112209059575747</v>
      </c>
      <c r="AA29" s="106">
        <f t="shared" si="19"/>
        <v>9.594742407944068E-2</v>
      </c>
      <c r="AB29" s="7">
        <f t="shared" si="1"/>
        <v>109.13069166666666</v>
      </c>
      <c r="AC29" s="7">
        <f t="shared" si="2"/>
        <v>108.2898</v>
      </c>
      <c r="AD29" s="7">
        <f t="shared" si="3"/>
        <v>108.98826666666666</v>
      </c>
      <c r="AE29" s="7">
        <f t="shared" si="4"/>
        <v>109.12236666666666</v>
      </c>
      <c r="AF29" s="7">
        <f t="shared" si="5"/>
        <v>110.12233333333334</v>
      </c>
      <c r="AG29" s="7">
        <f>IFERROR(AC29/'2021'!AF29*100-100,"")</f>
        <v>0.39261567329185709</v>
      </c>
      <c r="AH29" s="7">
        <f t="shared" si="8"/>
        <v>0.64499765136389442</v>
      </c>
      <c r="AI29" s="7">
        <f t="shared" si="20"/>
        <v>0.12304076769120798</v>
      </c>
      <c r="AJ29" s="7">
        <f t="shared" si="21"/>
        <v>0.91637186510192237</v>
      </c>
      <c r="AK29" s="7">
        <f>IFERROR(AC29/'2021'!AC29*100-100,"")</f>
        <v>2.029411358271588</v>
      </c>
      <c r="AL29" s="7">
        <f>IFERROR(AD29/'2021'!AD29*100-100,"")</f>
        <v>1.3892756429299169</v>
      </c>
      <c r="AM29" s="7">
        <f>IFERROR(AE29/'2021'!AE29*100-100,"")</f>
        <v>1.1912964266361996</v>
      </c>
      <c r="AN29" s="7">
        <f>IFERROR(AF29/'2021'!AF29*100-100,"")</f>
        <v>2.09150896372023</v>
      </c>
    </row>
    <row r="30" spans="1:40" s="46" customFormat="1" ht="12" customHeight="1" x14ac:dyDescent="0.2">
      <c r="A30" s="54" t="s">
        <v>47</v>
      </c>
      <c r="B30" s="54" t="s">
        <v>48</v>
      </c>
      <c r="C30" s="20">
        <f>IFERROR('2021'!O30,"")</f>
        <v>99.177279999999996</v>
      </c>
      <c r="D30" s="20">
        <v>99.27422</v>
      </c>
      <c r="E30" s="105">
        <v>99.116780000000006</v>
      </c>
      <c r="F30" s="107">
        <v>97.377380000000002</v>
      </c>
      <c r="G30" s="183">
        <v>95.440460000000002</v>
      </c>
      <c r="H30" s="105">
        <v>95.250029999999995</v>
      </c>
      <c r="I30" s="105">
        <v>95.069199999999995</v>
      </c>
      <c r="J30" s="105">
        <v>94.135270000000006</v>
      </c>
      <c r="K30" s="105">
        <v>98.029129999999995</v>
      </c>
      <c r="L30" s="105">
        <v>100.313</v>
      </c>
      <c r="M30" s="20">
        <v>103.74639999999999</v>
      </c>
      <c r="N30" s="20">
        <v>102.81229999999999</v>
      </c>
      <c r="O30" s="20">
        <v>102.9614</v>
      </c>
      <c r="P30" s="105">
        <f t="shared" si="7"/>
        <v>9.7744160759404508E-2</v>
      </c>
      <c r="Q30" s="105">
        <f t="shared" si="9"/>
        <v>-0.15859102191888041</v>
      </c>
      <c r="R30" s="105">
        <f t="shared" si="10"/>
        <v>-1.7548996244631923</v>
      </c>
      <c r="S30" s="105">
        <f t="shared" si="11"/>
        <v>-1.9890861717577621</v>
      </c>
      <c r="T30" s="105">
        <f t="shared" si="12"/>
        <v>-0.19952753790164479</v>
      </c>
      <c r="U30" s="105">
        <f t="shared" si="13"/>
        <v>-0.18984770923431427</v>
      </c>
      <c r="V30" s="105">
        <f t="shared" si="14"/>
        <v>-0.98236863253292483</v>
      </c>
      <c r="W30" s="105">
        <f t="shared" si="15"/>
        <v>4.1364517252672641</v>
      </c>
      <c r="X30" s="105">
        <f t="shared" si="16"/>
        <v>2.3297870745155222</v>
      </c>
      <c r="Y30" s="105">
        <f t="shared" si="17"/>
        <v>3.4226869897221661</v>
      </c>
      <c r="Z30" s="105">
        <f t="shared" si="18"/>
        <v>-0.900368591102918</v>
      </c>
      <c r="AA30" s="105">
        <f t="shared" si="19"/>
        <v>0.14502155870455624</v>
      </c>
      <c r="AB30" s="20">
        <f>(AB7/AB10)*100</f>
        <v>98.627760561855055</v>
      </c>
      <c r="AC30" s="20">
        <f t="shared" ref="AC30:AF30" si="22">(AC7/AC10)*100</f>
        <v>98.583079563480084</v>
      </c>
      <c r="AD30" s="20">
        <f t="shared" si="22"/>
        <v>95.25174719745543</v>
      </c>
      <c r="AE30" s="20">
        <f t="shared" si="22"/>
        <v>97.475291332412311</v>
      </c>
      <c r="AF30" s="20">
        <f t="shared" si="22"/>
        <v>103.1737115907182</v>
      </c>
      <c r="AG30" s="20">
        <f>IFERROR(AC30/'2021'!AF30*100-100,"")</f>
        <v>0.79892705975930767</v>
      </c>
      <c r="AH30" s="20">
        <f t="shared" si="8"/>
        <v>-3.3792131274206412</v>
      </c>
      <c r="AI30" s="20">
        <f t="shared" si="20"/>
        <v>2.3343867177024151</v>
      </c>
      <c r="AJ30" s="20">
        <f t="shared" si="21"/>
        <v>5.8460151084575926</v>
      </c>
      <c r="AK30" s="20">
        <f>IFERROR(AC30/'2021'!AC30*100-100,"")</f>
        <v>0.74567886712213749</v>
      </c>
      <c r="AL30" s="20">
        <f>IFERROR(AD30/'2021'!AD30*100-100,"")</f>
        <v>-1.4275322519428215</v>
      </c>
      <c r="AM30" s="20">
        <f>IFERROR(AE30/'2021'!AE30*100-100,"")</f>
        <v>0.86150143704351478</v>
      </c>
      <c r="AN30" s="20">
        <f>IFERROR(AF30/'2021'!AF30*100-100,"")</f>
        <v>5.492742518971113</v>
      </c>
    </row>
    <row r="31" spans="1:40" s="46" customFormat="1" x14ac:dyDescent="0.2">
      <c r="A31" s="54" t="s">
        <v>314</v>
      </c>
      <c r="B31" s="46" t="s">
        <v>72</v>
      </c>
      <c r="C31" s="20">
        <f>IFERROR('2021'!O31,"")</f>
        <v>99.100059999999999</v>
      </c>
      <c r="D31" s="20">
        <v>99.326449999999994</v>
      </c>
      <c r="E31" s="105">
        <v>99.293539999999993</v>
      </c>
      <c r="F31" s="107">
        <v>98.287750000000003</v>
      </c>
      <c r="G31" s="183">
        <v>95.412790000000001</v>
      </c>
      <c r="H31" s="105">
        <v>95.169139999999999</v>
      </c>
      <c r="I31" s="105">
        <v>96.459959999999995</v>
      </c>
      <c r="J31" s="105">
        <v>96.648319999999998</v>
      </c>
      <c r="K31" s="105">
        <v>98.188429999999997</v>
      </c>
      <c r="L31" s="105">
        <v>100.48779999999999</v>
      </c>
      <c r="M31" s="20">
        <v>103.063</v>
      </c>
      <c r="N31" s="20">
        <v>101.5411</v>
      </c>
      <c r="O31" s="20">
        <v>102.1923</v>
      </c>
      <c r="P31" s="105">
        <f t="shared" si="7"/>
        <v>0.22844587581481335</v>
      </c>
      <c r="Q31" s="105">
        <f t="shared" si="9"/>
        <v>-3.3133168456132012E-2</v>
      </c>
      <c r="R31" s="105">
        <f t="shared" si="10"/>
        <v>-1.0129460587264703</v>
      </c>
      <c r="S31" s="105">
        <f t="shared" si="11"/>
        <v>-2.9250440670378453</v>
      </c>
      <c r="T31" s="105">
        <f t="shared" si="12"/>
        <v>-0.25536408693216117</v>
      </c>
      <c r="U31" s="105">
        <f t="shared" si="13"/>
        <v>1.3563430330462154</v>
      </c>
      <c r="V31" s="105">
        <f t="shared" si="14"/>
        <v>0.19527273285207514</v>
      </c>
      <c r="W31" s="105">
        <f t="shared" si="15"/>
        <v>1.5935196804248761</v>
      </c>
      <c r="X31" s="105">
        <f t="shared" si="16"/>
        <v>2.3417932234989394</v>
      </c>
      <c r="Y31" s="105">
        <f t="shared" si="17"/>
        <v>2.5626991535290955</v>
      </c>
      <c r="Z31" s="105">
        <f t="shared" si="18"/>
        <v>-1.4766696098502905</v>
      </c>
      <c r="AA31" s="105">
        <f t="shared" si="19"/>
        <v>0.64131666881685589</v>
      </c>
      <c r="AB31" s="20">
        <f>(AB7/AB23)*100</f>
        <v>98.858978443400375</v>
      </c>
      <c r="AC31" s="20">
        <f t="shared" ref="AC31:AF31" si="23">(AC7/AC23)*100</f>
        <v>98.967580907665649</v>
      </c>
      <c r="AD31" s="20">
        <f t="shared" si="23"/>
        <v>95.682013885961695</v>
      </c>
      <c r="AE31" s="20">
        <f t="shared" si="23"/>
        <v>98.448742260933258</v>
      </c>
      <c r="AF31" s="20">
        <f t="shared" si="23"/>
        <v>102.26499209896743</v>
      </c>
      <c r="AG31" s="20">
        <f>IFERROR(AC31/'2021'!AF31*100-100,"")</f>
        <v>1.1401079376416305</v>
      </c>
      <c r="AH31" s="20">
        <f t="shared" si="8"/>
        <v>-3.3198417012630728</v>
      </c>
      <c r="AI31" s="20">
        <f t="shared" si="20"/>
        <v>2.891586686573163</v>
      </c>
      <c r="AJ31" s="20">
        <f t="shared" si="21"/>
        <v>3.8763825219009931</v>
      </c>
      <c r="AK31" s="20">
        <f>IFERROR(AC31/'2021'!AC31*100-100,"")</f>
        <v>-0.86126056338147805</v>
      </c>
      <c r="AL31" s="20">
        <f>IFERROR(AD31/'2021'!AD31*100-100,"")</f>
        <v>-2.0034056284181077</v>
      </c>
      <c r="AM31" s="20">
        <f>IFERROR(AE31/'2021'!AE31*100-100,"")</f>
        <v>1.7563735345499083</v>
      </c>
      <c r="AN31" s="20">
        <f>IFERROR(AF31/'2021'!AF31*100-100,"")</f>
        <v>4.5099035893530584</v>
      </c>
    </row>
    <row r="32" spans="1:40" s="46" customFormat="1" x14ac:dyDescent="0.2">
      <c r="A32" s="188"/>
      <c r="B32" s="189" t="s">
        <v>52</v>
      </c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 t="str">
        <f t="shared" si="2"/>
        <v/>
      </c>
      <c r="AD32" s="191" t="str">
        <f t="shared" si="3"/>
        <v/>
      </c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</row>
    <row r="33" spans="1:40" s="46" customFormat="1" x14ac:dyDescent="0.2">
      <c r="A33" s="54" t="s">
        <v>14</v>
      </c>
      <c r="B33" s="54" t="s">
        <v>15</v>
      </c>
      <c r="C33" s="20">
        <f>IFERROR('2021'!O33,"")</f>
        <v>105.1153</v>
      </c>
      <c r="D33" s="109">
        <v>99.946920000000006</v>
      </c>
      <c r="E33" s="109">
        <v>105.4284</v>
      </c>
      <c r="F33" s="110">
        <v>110.95529999999999</v>
      </c>
      <c r="G33" s="182">
        <v>107.10039999999999</v>
      </c>
      <c r="H33" s="105">
        <v>107.307</v>
      </c>
      <c r="I33" s="105">
        <v>127.4286</v>
      </c>
      <c r="J33" s="156">
        <v>136.75729999999999</v>
      </c>
      <c r="K33" s="105">
        <v>128.5565</v>
      </c>
      <c r="L33" s="109">
        <v>128.85769999999999</v>
      </c>
      <c r="M33" s="109">
        <v>120.5543</v>
      </c>
      <c r="N33" s="109">
        <v>113.76739999999999</v>
      </c>
      <c r="O33" s="109">
        <v>118.8544</v>
      </c>
      <c r="P33" s="105">
        <f t="shared" ref="P33:P58" si="24">IFERROR(D33/C33*100-100,"")</f>
        <v>-4.9168674779028265</v>
      </c>
      <c r="Q33" s="105">
        <f t="shared" ref="Q33:Q58" si="25">IFERROR(E33/D33*100-100,"")</f>
        <v>5.4843911148037279</v>
      </c>
      <c r="R33" s="105">
        <f t="shared" ref="R33:R58" si="26">IFERROR(F33/E33*100-100,"")</f>
        <v>5.2423255972774001</v>
      </c>
      <c r="S33" s="105">
        <f t="shared" ref="S33:S58" si="27">IFERROR(G33/F33*100-100,"")</f>
        <v>-3.4742819856284513</v>
      </c>
      <c r="T33" s="105">
        <f t="shared" ref="T33:T58" si="28">IFERROR(H33/G33*100-100,"")</f>
        <v>0.19290310773816088</v>
      </c>
      <c r="U33" s="105">
        <f t="shared" ref="U33:U58" si="29">IFERROR(I33/H33*100-100,"")</f>
        <v>18.751432804942823</v>
      </c>
      <c r="V33" s="105">
        <f t="shared" ref="V33:V58" si="30">IFERROR(J33/I33*100-100,"")</f>
        <v>7.3207270581329311</v>
      </c>
      <c r="W33" s="105">
        <f t="shared" ref="W33:W58" si="31">IFERROR(K33/J33*100-100,"")</f>
        <v>-5.9966085905468987</v>
      </c>
      <c r="X33" s="105">
        <f t="shared" ref="X33:X58" si="32">IFERROR(L33/K33*100-100,"")</f>
        <v>0.23429387078832065</v>
      </c>
      <c r="Y33" s="105">
        <f t="shared" ref="Y33:Y58" si="33">IFERROR(M33/L33*100-100,"")</f>
        <v>-6.4438524046292969</v>
      </c>
      <c r="Z33" s="105">
        <f t="shared" ref="Z33:Z58" si="34">IFERROR(N33/M33*100-100,"")</f>
        <v>-5.6297452683147782</v>
      </c>
      <c r="AA33" s="105">
        <f t="shared" ref="AA33:AA58" si="35">IFERROR(O33/N33*100-100,"")</f>
        <v>4.471403934694834</v>
      </c>
      <c r="AB33" s="109">
        <f t="shared" ref="AB33:AB56" si="36">AVERAGE(D33:O33)</f>
        <v>117.12618499999998</v>
      </c>
      <c r="AC33" s="109">
        <f t="shared" si="2"/>
        <v>105.44353999999998</v>
      </c>
      <c r="AD33" s="109">
        <f t="shared" si="3"/>
        <v>113.94533333333334</v>
      </c>
      <c r="AE33" s="109">
        <f t="shared" ref="AE33:AE56" si="37">IFERROR(AVERAGE(J33:L33),"")</f>
        <v>131.3905</v>
      </c>
      <c r="AF33" s="109">
        <f t="shared" ref="AF33:AF56" si="38">IFERROR(AVERAGE(M33:O33),"")</f>
        <v>117.72536666666667</v>
      </c>
      <c r="AG33" s="109">
        <f>IFERROR(AC33/'2021'!AF33*100-100,"")</f>
        <v>1.1471463789757053</v>
      </c>
      <c r="AH33" s="109">
        <f t="shared" ref="AH33:AH50" si="39">IFERROR(AD33/AC33*100-100,"")</f>
        <v>8.0628868618536131</v>
      </c>
      <c r="AI33" s="109">
        <f t="shared" ref="AI33:AI58" si="40">IFERROR(AE33/AD33*100-100,"")</f>
        <v>15.310119472495586</v>
      </c>
      <c r="AJ33" s="109">
        <f t="shared" ref="AJ33:AJ58" si="41">IFERROR(AF33/AE33*100-100,"")</f>
        <v>-10.400396781603945</v>
      </c>
      <c r="AK33" s="109">
        <f>IFERROR(AC33/'2021'!AC33*100-100,"")</f>
        <v>-5.5867307727319968</v>
      </c>
      <c r="AL33" s="109">
        <f>IFERROR(AD33/'2021'!AD33*100-100,"")</f>
        <v>12.114143136381969</v>
      </c>
      <c r="AM33" s="109">
        <f>IFERROR(AE33/'2021'!AE33*100-100,"")</f>
        <v>30.509690101504958</v>
      </c>
      <c r="AN33" s="109">
        <f>IFERROR(AF33/'2021'!AF33*100-100,"")</f>
        <v>12.928538768253816</v>
      </c>
    </row>
    <row r="34" spans="1:40" ht="12" customHeight="1" x14ac:dyDescent="0.2">
      <c r="A34" s="3" t="s">
        <v>315</v>
      </c>
      <c r="B34" s="3" t="s">
        <v>50</v>
      </c>
      <c r="C34" s="7">
        <f>IFERROR('2021'!O34,"")</f>
        <v>104.4854</v>
      </c>
      <c r="D34" s="7">
        <v>99.277230000000003</v>
      </c>
      <c r="E34" s="7">
        <v>104.9896</v>
      </c>
      <c r="F34" s="108">
        <v>110.6776</v>
      </c>
      <c r="G34" s="183">
        <v>106.37560000000001</v>
      </c>
      <c r="H34" s="106">
        <v>106.5668</v>
      </c>
      <c r="I34" s="106">
        <v>127.86239999999999</v>
      </c>
      <c r="J34" s="68">
        <v>137.547</v>
      </c>
      <c r="K34" s="106">
        <v>129.02520000000001</v>
      </c>
      <c r="L34" s="7">
        <v>129.30690000000001</v>
      </c>
      <c r="M34" s="7">
        <v>120.5287</v>
      </c>
      <c r="N34" s="7">
        <v>113.52679999999999</v>
      </c>
      <c r="O34" s="7">
        <v>118.875</v>
      </c>
      <c r="P34" s="106">
        <f t="shared" si="24"/>
        <v>-4.9845911486197991</v>
      </c>
      <c r="Q34" s="106">
        <f t="shared" si="25"/>
        <v>5.7539578813792502</v>
      </c>
      <c r="R34" s="106">
        <f t="shared" si="26"/>
        <v>5.41767946539467</v>
      </c>
      <c r="S34" s="106">
        <f t="shared" si="27"/>
        <v>-3.8869653841427549</v>
      </c>
      <c r="T34" s="106">
        <f t="shared" si="28"/>
        <v>0.17974046679879052</v>
      </c>
      <c r="U34" s="106">
        <f t="shared" si="29"/>
        <v>19.983334396829022</v>
      </c>
      <c r="V34" s="106">
        <f t="shared" si="30"/>
        <v>7.5742360537578008</v>
      </c>
      <c r="W34" s="106">
        <f t="shared" si="31"/>
        <v>-6.1955549739361686</v>
      </c>
      <c r="X34" s="106">
        <f t="shared" si="32"/>
        <v>0.21832944262050091</v>
      </c>
      <c r="Y34" s="106">
        <f t="shared" si="33"/>
        <v>-6.7886555164496372</v>
      </c>
      <c r="Z34" s="106">
        <f t="shared" si="34"/>
        <v>-5.8093217631983123</v>
      </c>
      <c r="AA34" s="106">
        <f t="shared" si="35"/>
        <v>4.7109581173784534</v>
      </c>
      <c r="AB34" s="7">
        <f t="shared" si="36"/>
        <v>117.04656916666669</v>
      </c>
      <c r="AC34" s="7">
        <f t="shared" si="2"/>
        <v>104.98147666666667</v>
      </c>
      <c r="AD34" s="7">
        <f t="shared" si="3"/>
        <v>113.6016</v>
      </c>
      <c r="AE34" s="7">
        <f t="shared" si="37"/>
        <v>131.9597</v>
      </c>
      <c r="AF34" s="7">
        <f t="shared" si="38"/>
        <v>117.6435</v>
      </c>
      <c r="AG34" s="7">
        <f>IFERROR(AC34/'2021'!AF34*100-100,"")</f>
        <v>1.3712739081272503</v>
      </c>
      <c r="AH34" s="7">
        <f t="shared" si="39"/>
        <v>8.2110898103516377</v>
      </c>
      <c r="AI34" s="7">
        <f t="shared" si="40"/>
        <v>16.160071689131144</v>
      </c>
      <c r="AJ34" s="7">
        <f t="shared" si="41"/>
        <v>-10.848918268228857</v>
      </c>
      <c r="AK34" s="7">
        <f>IFERROR(AC34/'2021'!AC34*100-100,"")</f>
        <v>-6.1729629758726645</v>
      </c>
      <c r="AL34" s="7">
        <f>IFERROR(AD34/'2021'!AD34*100-100,"")</f>
        <v>12.588502384890205</v>
      </c>
      <c r="AM34" s="7">
        <f>IFERROR(AE34/'2021'!AE34*100-100,"")</f>
        <v>32.004665189118924</v>
      </c>
      <c r="AN34" s="7">
        <f>IFERROR(AF34/'2021'!AF34*100-100,"")</f>
        <v>13.597863553364959</v>
      </c>
    </row>
    <row r="35" spans="1:40" ht="12" customHeight="1" x14ac:dyDescent="0.2">
      <c r="A35" s="3" t="s">
        <v>16</v>
      </c>
      <c r="B35" s="3" t="s">
        <v>51</v>
      </c>
      <c r="C35" s="7">
        <f>IFERROR('2021'!O35,"")</f>
        <v>116.72029999999999</v>
      </c>
      <c r="D35" s="7">
        <v>112.10809999999999</v>
      </c>
      <c r="E35" s="7">
        <v>113.78230000000001</v>
      </c>
      <c r="F35" s="108">
        <v>116.7516</v>
      </c>
      <c r="G35" s="183">
        <v>120.7653</v>
      </c>
      <c r="H35" s="106">
        <v>121.3292</v>
      </c>
      <c r="I35" s="106">
        <v>121.155</v>
      </c>
      <c r="J35" s="68">
        <v>124.5197</v>
      </c>
      <c r="K35" s="106">
        <v>121.8596</v>
      </c>
      <c r="L35" s="7">
        <v>122.6326</v>
      </c>
      <c r="M35" s="7">
        <v>122.4268</v>
      </c>
      <c r="N35" s="7">
        <v>119.1099</v>
      </c>
      <c r="O35" s="7">
        <v>119.7942</v>
      </c>
      <c r="P35" s="106">
        <f t="shared" si="24"/>
        <v>-3.9514977257597934</v>
      </c>
      <c r="Q35" s="106">
        <f t="shared" si="25"/>
        <v>1.4933800501480334</v>
      </c>
      <c r="R35" s="106">
        <f t="shared" si="26"/>
        <v>2.609632605422803</v>
      </c>
      <c r="S35" s="106">
        <f t="shared" si="27"/>
        <v>3.437811558899412</v>
      </c>
      <c r="T35" s="106">
        <f t="shared" si="28"/>
        <v>0.46693876469483087</v>
      </c>
      <c r="U35" s="106">
        <f t="shared" si="29"/>
        <v>-0.14357631963287076</v>
      </c>
      <c r="V35" s="106">
        <f t="shared" si="30"/>
        <v>2.7771862490198629</v>
      </c>
      <c r="W35" s="106">
        <f t="shared" si="31"/>
        <v>-2.1362884748357089</v>
      </c>
      <c r="X35" s="106">
        <f t="shared" si="32"/>
        <v>0.63433656437408104</v>
      </c>
      <c r="Y35" s="106">
        <f t="shared" si="33"/>
        <v>-0.16781834520347161</v>
      </c>
      <c r="Z35" s="106">
        <f t="shared" si="34"/>
        <v>-2.7092924098318463</v>
      </c>
      <c r="AA35" s="106">
        <f t="shared" si="35"/>
        <v>0.5745114385957919</v>
      </c>
      <c r="AB35" s="7">
        <f t="shared" si="36"/>
        <v>119.68619166666666</v>
      </c>
      <c r="AC35" s="7">
        <f t="shared" si="2"/>
        <v>114.214</v>
      </c>
      <c r="AD35" s="7">
        <f t="shared" si="3"/>
        <v>121.08316666666667</v>
      </c>
      <c r="AE35" s="7">
        <f t="shared" si="37"/>
        <v>123.00396666666666</v>
      </c>
      <c r="AF35" s="7">
        <f t="shared" si="38"/>
        <v>120.44363333333332</v>
      </c>
      <c r="AG35" s="7">
        <f>IFERROR(AC35/'2021'!AF35*100-100,"")</f>
        <v>-2.242218995095584</v>
      </c>
      <c r="AH35" s="7">
        <f t="shared" si="39"/>
        <v>6.0142948033224286</v>
      </c>
      <c r="AI35" s="7">
        <f t="shared" si="40"/>
        <v>1.586347675633391</v>
      </c>
      <c r="AJ35" s="7">
        <f t="shared" si="41"/>
        <v>-2.0815046886021804</v>
      </c>
      <c r="AK35" s="7">
        <f>IFERROR(AC35/'2021'!AC35*100-100,"")</f>
        <v>5.5914383421279439</v>
      </c>
      <c r="AL35" s="7">
        <f>IFERROR(AD35/'2021'!AD35*100-100,"")</f>
        <v>5.6387774094108067</v>
      </c>
      <c r="AM35" s="7">
        <f>IFERROR(AE35/'2021'!AE35*100-100,"")</f>
        <v>8.4888780436176035</v>
      </c>
      <c r="AN35" s="7">
        <f>IFERROR(AF35/'2021'!AF35*100-100,"")</f>
        <v>3.0898342658080935</v>
      </c>
    </row>
    <row r="36" spans="1:40" ht="12" customHeight="1" x14ac:dyDescent="0.2">
      <c r="A36" s="3" t="s">
        <v>18</v>
      </c>
      <c r="B36" s="1" t="s">
        <v>73</v>
      </c>
      <c r="C36" s="7">
        <f>IFERROR('2021'!O36,"")</f>
        <v>98.161799999999999</v>
      </c>
      <c r="D36" s="7">
        <v>96.613349999999997</v>
      </c>
      <c r="E36" s="7">
        <v>94.376339999999999</v>
      </c>
      <c r="F36" s="108">
        <v>92.173100000000005</v>
      </c>
      <c r="G36" s="183">
        <v>91.861959999999996</v>
      </c>
      <c r="H36" s="106">
        <v>90.221540000000005</v>
      </c>
      <c r="I36" s="106">
        <v>92.627480000000006</v>
      </c>
      <c r="J36" s="68">
        <v>92.235720000000001</v>
      </c>
      <c r="K36" s="106">
        <v>89.044200000000004</v>
      </c>
      <c r="L36" s="7">
        <v>86.530320000000003</v>
      </c>
      <c r="M36" s="7">
        <v>87.972920000000002</v>
      </c>
      <c r="N36" s="7">
        <v>90.139039999999994</v>
      </c>
      <c r="O36" s="7">
        <v>88.680149999999998</v>
      </c>
      <c r="P36" s="106">
        <f t="shared" si="24"/>
        <v>-1.5774466238394211</v>
      </c>
      <c r="Q36" s="106">
        <f t="shared" si="25"/>
        <v>-2.3154253527074644</v>
      </c>
      <c r="R36" s="106">
        <f t="shared" si="26"/>
        <v>-2.3345257932231647</v>
      </c>
      <c r="S36" s="106">
        <f t="shared" si="27"/>
        <v>-0.33756052470840814</v>
      </c>
      <c r="T36" s="106">
        <f t="shared" si="28"/>
        <v>-1.7857446107180692</v>
      </c>
      <c r="U36" s="106">
        <f t="shared" si="29"/>
        <v>2.6667024304839089</v>
      </c>
      <c r="V36" s="106">
        <f t="shared" si="30"/>
        <v>-0.42294144243155074</v>
      </c>
      <c r="W36" s="106">
        <f t="shared" si="31"/>
        <v>-3.4601779007091835</v>
      </c>
      <c r="X36" s="106">
        <f t="shared" si="32"/>
        <v>-2.8231821949099469</v>
      </c>
      <c r="Y36" s="106">
        <f t="shared" si="33"/>
        <v>1.6671612909786973</v>
      </c>
      <c r="Z36" s="106">
        <f t="shared" si="34"/>
        <v>2.4622577038479534</v>
      </c>
      <c r="AA36" s="106">
        <f t="shared" si="35"/>
        <v>-1.6184885039822916</v>
      </c>
      <c r="AB36" s="7">
        <f t="shared" si="36"/>
        <v>91.039676666666665</v>
      </c>
      <c r="AC36" s="7">
        <f t="shared" si="2"/>
        <v>94.387596666666653</v>
      </c>
      <c r="AD36" s="7">
        <f t="shared" si="3"/>
        <v>91.570326666666674</v>
      </c>
      <c r="AE36" s="7">
        <f t="shared" si="37"/>
        <v>89.270080000000007</v>
      </c>
      <c r="AF36" s="7">
        <f t="shared" si="38"/>
        <v>88.930703333333327</v>
      </c>
      <c r="AG36" s="7">
        <f>IFERROR(AC36/'2021'!AF36*100-100,"")</f>
        <v>-3.6819094767856058</v>
      </c>
      <c r="AH36" s="7">
        <f t="shared" si="39"/>
        <v>-2.9847883614933863</v>
      </c>
      <c r="AI36" s="7">
        <f t="shared" si="40"/>
        <v>-2.5120000663970643</v>
      </c>
      <c r="AJ36" s="7">
        <f t="shared" si="41"/>
        <v>-0.38016843568044578</v>
      </c>
      <c r="AK36" s="7">
        <f>IFERROR(AC36/'2021'!AC36*100-100,"")</f>
        <v>-12.471677064596804</v>
      </c>
      <c r="AL36" s="7">
        <f>IFERROR(AD36/'2021'!AD36*100-100,"")</f>
        <v>-13.327780475330954</v>
      </c>
      <c r="AM36" s="7">
        <f>IFERROR(AE36/'2021'!AE36*100-100,"")</f>
        <v>-11.665234992330696</v>
      </c>
      <c r="AN36" s="7">
        <f>IFERROR(AF36/'2021'!AF36*100-100,"")</f>
        <v>-9.2504117442147873</v>
      </c>
    </row>
    <row r="37" spans="1:40" s="46" customFormat="1" ht="12" customHeight="1" x14ac:dyDescent="0.2">
      <c r="A37" s="54" t="s">
        <v>56</v>
      </c>
      <c r="B37" s="54" t="s">
        <v>21</v>
      </c>
      <c r="C37" s="20">
        <f>IFERROR('2021'!O37,"")</f>
        <v>106.4787</v>
      </c>
      <c r="D37" s="109">
        <v>107.2419</v>
      </c>
      <c r="E37" s="109">
        <v>107.47969999999999</v>
      </c>
      <c r="F37" s="110">
        <v>108.5288</v>
      </c>
      <c r="G37" s="184">
        <v>109.7666</v>
      </c>
      <c r="H37" s="105">
        <v>110.2329</v>
      </c>
      <c r="I37" s="105">
        <v>110.9727</v>
      </c>
      <c r="J37" s="105">
        <v>111.5655</v>
      </c>
      <c r="K37" s="105">
        <v>110.6788</v>
      </c>
      <c r="L37" s="109">
        <v>112.2801</v>
      </c>
      <c r="M37" s="109">
        <v>112.35599999999999</v>
      </c>
      <c r="N37" s="109">
        <v>112.2633</v>
      </c>
      <c r="O37" s="109">
        <v>112.699</v>
      </c>
      <c r="P37" s="105">
        <f t="shared" si="24"/>
        <v>0.71676307092403135</v>
      </c>
      <c r="Q37" s="105">
        <f t="shared" si="25"/>
        <v>0.22174168864967214</v>
      </c>
      <c r="R37" s="105">
        <f t="shared" si="26"/>
        <v>0.97609129910114234</v>
      </c>
      <c r="S37" s="105">
        <f t="shared" si="27"/>
        <v>1.1405267541887412</v>
      </c>
      <c r="T37" s="105">
        <f t="shared" si="28"/>
        <v>0.42481046147007362</v>
      </c>
      <c r="U37" s="105">
        <f t="shared" si="29"/>
        <v>0.67112450094299447</v>
      </c>
      <c r="V37" s="105">
        <f t="shared" si="30"/>
        <v>0.53418543479612879</v>
      </c>
      <c r="W37" s="105">
        <f t="shared" si="31"/>
        <v>-0.79477974821966768</v>
      </c>
      <c r="X37" s="105">
        <f t="shared" si="32"/>
        <v>1.4467992063520967</v>
      </c>
      <c r="Y37" s="105">
        <f t="shared" si="33"/>
        <v>6.7598799787305097E-2</v>
      </c>
      <c r="Z37" s="105">
        <f t="shared" si="34"/>
        <v>-8.2505607177182583E-2</v>
      </c>
      <c r="AA37" s="105">
        <f t="shared" si="35"/>
        <v>0.38810546278259039</v>
      </c>
      <c r="AB37" s="109">
        <f t="shared" si="36"/>
        <v>110.50544166666668</v>
      </c>
      <c r="AC37" s="109">
        <f t="shared" si="2"/>
        <v>107.75013333333334</v>
      </c>
      <c r="AD37" s="109">
        <f t="shared" si="3"/>
        <v>110.32406666666668</v>
      </c>
      <c r="AE37" s="109">
        <f t="shared" si="37"/>
        <v>111.50813333333333</v>
      </c>
      <c r="AF37" s="109">
        <f t="shared" si="38"/>
        <v>112.43943333333334</v>
      </c>
      <c r="AG37" s="109">
        <f>IFERROR(AC37/'2021'!AF37*100-100,"")</f>
        <v>1.3969391179967232</v>
      </c>
      <c r="AH37" s="109">
        <f t="shared" si="39"/>
        <v>2.3887982814561326</v>
      </c>
      <c r="AI37" s="109">
        <f t="shared" si="40"/>
        <v>1.0732623465052171</v>
      </c>
      <c r="AJ37" s="109">
        <f t="shared" si="41"/>
        <v>0.83518571440528433</v>
      </c>
      <c r="AK37" s="109">
        <f>IFERROR(AC37/'2021'!AC37*100-100,"")</f>
        <v>2.0585652840918556</v>
      </c>
      <c r="AL37" s="109">
        <f>IFERROR(AD37/'2021'!AD37*100-100,"")</f>
        <v>4.2100294992681171</v>
      </c>
      <c r="AM37" s="109">
        <f>IFERROR(AE37/'2021'!AE37*100-100,"")</f>
        <v>5.4844774122020112</v>
      </c>
      <c r="AN37" s="109">
        <f>IFERROR(AF37/'2021'!AF37*100-100,"")</f>
        <v>5.8097472686380343</v>
      </c>
    </row>
    <row r="38" spans="1:40" s="46" customFormat="1" ht="12" customHeight="1" x14ac:dyDescent="0.2">
      <c r="A38" s="54" t="s">
        <v>58</v>
      </c>
      <c r="B38" s="54" t="s">
        <v>23</v>
      </c>
      <c r="C38" s="20">
        <f>IFERROR('2021'!O38,"")</f>
        <v>106.9678</v>
      </c>
      <c r="D38" s="109">
        <v>107.7783</v>
      </c>
      <c r="E38" s="109">
        <v>107.9179</v>
      </c>
      <c r="F38" s="110">
        <v>108.9819</v>
      </c>
      <c r="G38" s="184">
        <v>109.7358</v>
      </c>
      <c r="H38" s="105">
        <v>110.1741</v>
      </c>
      <c r="I38" s="105">
        <v>111.2701</v>
      </c>
      <c r="J38" s="106">
        <v>112.0771</v>
      </c>
      <c r="K38" s="105">
        <v>110.354</v>
      </c>
      <c r="L38" s="109">
        <v>112.02200000000001</v>
      </c>
      <c r="M38" s="109">
        <v>111.9772</v>
      </c>
      <c r="N38" s="109">
        <v>111.7696</v>
      </c>
      <c r="O38" s="109">
        <v>112.3599</v>
      </c>
      <c r="P38" s="105">
        <f t="shared" si="24"/>
        <v>0.75770465504572826</v>
      </c>
      <c r="Q38" s="105">
        <f t="shared" si="25"/>
        <v>0.1295251455998141</v>
      </c>
      <c r="R38" s="105">
        <f t="shared" si="26"/>
        <v>0.98593467812105473</v>
      </c>
      <c r="S38" s="105">
        <f t="shared" si="27"/>
        <v>0.69176624742273418</v>
      </c>
      <c r="T38" s="105">
        <f t="shared" si="28"/>
        <v>0.39941386493742925</v>
      </c>
      <c r="U38" s="105">
        <f t="shared" si="29"/>
        <v>0.99478915643513233</v>
      </c>
      <c r="V38" s="105">
        <f t="shared" si="30"/>
        <v>0.72526222228613335</v>
      </c>
      <c r="W38" s="105">
        <f t="shared" si="31"/>
        <v>-1.5374237913008102</v>
      </c>
      <c r="X38" s="105">
        <f t="shared" si="32"/>
        <v>1.5114993566159853</v>
      </c>
      <c r="Y38" s="105">
        <f t="shared" si="33"/>
        <v>-3.9992144400216034E-2</v>
      </c>
      <c r="Z38" s="105">
        <f t="shared" si="34"/>
        <v>-0.18539488395852288</v>
      </c>
      <c r="AA38" s="105">
        <f t="shared" si="35"/>
        <v>0.52814003092073847</v>
      </c>
      <c r="AB38" s="109">
        <f t="shared" si="36"/>
        <v>110.534825</v>
      </c>
      <c r="AC38" s="109">
        <f t="shared" si="2"/>
        <v>108.22603333333332</v>
      </c>
      <c r="AD38" s="109">
        <f t="shared" si="3"/>
        <v>110.39333333333333</v>
      </c>
      <c r="AE38" s="109">
        <f t="shared" si="37"/>
        <v>111.48436666666667</v>
      </c>
      <c r="AF38" s="109">
        <f t="shared" si="38"/>
        <v>112.03556666666667</v>
      </c>
      <c r="AG38" s="109">
        <f>IFERROR(AC38/'2021'!AF38*100-100,"")</f>
        <v>1.3849803961244476</v>
      </c>
      <c r="AH38" s="109">
        <f t="shared" si="39"/>
        <v>2.0025680820480432</v>
      </c>
      <c r="AI38" s="109">
        <f t="shared" si="40"/>
        <v>0.98831451174588381</v>
      </c>
      <c r="AJ38" s="109">
        <f t="shared" si="41"/>
        <v>0.49441909792433592</v>
      </c>
      <c r="AK38" s="109">
        <f>IFERROR(AC38/'2021'!AC38*100-100,"")</f>
        <v>1.7360212422345143</v>
      </c>
      <c r="AL38" s="109">
        <f>IFERROR(AD38/'2021'!AD38*100-100,"")</f>
        <v>3.481461576437809</v>
      </c>
      <c r="AM38" s="109">
        <f>IFERROR(AE38/'2021'!AE38*100-100,"")</f>
        <v>4.9684830696146776</v>
      </c>
      <c r="AN38" s="109">
        <f>IFERROR(AF38/'2021'!AF38*100-100,"")</f>
        <v>4.9537101224446047</v>
      </c>
    </row>
    <row r="39" spans="1:40" ht="12" customHeight="1" x14ac:dyDescent="0.2">
      <c r="A39" s="3" t="s">
        <v>20</v>
      </c>
      <c r="B39" s="3" t="s">
        <v>301</v>
      </c>
      <c r="C39" s="20">
        <f>IFERROR('2021'!O39,"")</f>
        <v>107.59910000000001</v>
      </c>
      <c r="D39" s="7">
        <v>108.8997</v>
      </c>
      <c r="E39" s="7">
        <v>109.042</v>
      </c>
      <c r="F39" s="108">
        <v>110.89</v>
      </c>
      <c r="G39" s="185">
        <v>111.16500000000001</v>
      </c>
      <c r="H39" s="106">
        <v>111.8289</v>
      </c>
      <c r="I39" s="106">
        <v>113.7685</v>
      </c>
      <c r="J39" s="106">
        <v>115.14409999999999</v>
      </c>
      <c r="K39" s="106">
        <v>111.7106</v>
      </c>
      <c r="L39" s="7">
        <v>112.6709</v>
      </c>
      <c r="M39" s="7">
        <v>112.3759</v>
      </c>
      <c r="N39" s="7">
        <v>111.92959999999999</v>
      </c>
      <c r="O39" s="7">
        <v>112.97490000000001</v>
      </c>
      <c r="P39" s="106">
        <f t="shared" si="24"/>
        <v>1.208746169809956</v>
      </c>
      <c r="Q39" s="106">
        <f t="shared" si="25"/>
        <v>0.13067069973561729</v>
      </c>
      <c r="R39" s="106">
        <f t="shared" si="26"/>
        <v>1.6947598173181007</v>
      </c>
      <c r="S39" s="106">
        <f t="shared" si="27"/>
        <v>0.24799350707908729</v>
      </c>
      <c r="T39" s="106">
        <f t="shared" si="28"/>
        <v>0.59722034813114533</v>
      </c>
      <c r="U39" s="106">
        <f t="shared" si="29"/>
        <v>1.7344353740401601</v>
      </c>
      <c r="V39" s="106">
        <f t="shared" si="30"/>
        <v>1.2091220329001402</v>
      </c>
      <c r="W39" s="106">
        <f t="shared" si="31"/>
        <v>-2.9819157038875659</v>
      </c>
      <c r="X39" s="106">
        <f t="shared" si="32"/>
        <v>0.85963194182110669</v>
      </c>
      <c r="Y39" s="106">
        <f t="shared" si="33"/>
        <v>-0.261824481742849</v>
      </c>
      <c r="Z39" s="106">
        <f t="shared" si="34"/>
        <v>-0.3971492108183412</v>
      </c>
      <c r="AA39" s="106">
        <f t="shared" si="35"/>
        <v>0.93389058836983452</v>
      </c>
      <c r="AB39" s="7">
        <f t="shared" si="36"/>
        <v>111.86667499999999</v>
      </c>
      <c r="AC39" s="7">
        <f t="shared" si="2"/>
        <v>109.61056666666667</v>
      </c>
      <c r="AD39" s="7">
        <f t="shared" si="3"/>
        <v>112.25413333333334</v>
      </c>
      <c r="AE39" s="7">
        <f t="shared" si="37"/>
        <v>113.1752</v>
      </c>
      <c r="AF39" s="7">
        <f t="shared" si="38"/>
        <v>112.4268</v>
      </c>
      <c r="AG39" s="7">
        <f>IFERROR(AC39/'2021'!AF39*100-100,"")</f>
        <v>2.1582262219981203</v>
      </c>
      <c r="AH39" s="7">
        <f t="shared" si="39"/>
        <v>2.4117808593271377</v>
      </c>
      <c r="AI39" s="7">
        <f t="shared" si="40"/>
        <v>0.82051915534513853</v>
      </c>
      <c r="AJ39" s="7">
        <f t="shared" si="41"/>
        <v>-0.66127561515243372</v>
      </c>
      <c r="AK39" s="7">
        <f>IFERROR(AC39/'2021'!AC39*100-100,"")</f>
        <v>2.0720364170829981</v>
      </c>
      <c r="AL39" s="7">
        <f>IFERROR(AD39/'2021'!AD39*100-100,"")</f>
        <v>4.3780444412485622</v>
      </c>
      <c r="AM39" s="7">
        <f>IFERROR(AE39/'2021'!AE39*100-100,"")</f>
        <v>6.3220359682717628</v>
      </c>
      <c r="AN39" s="7">
        <f>IFERROR(AF39/'2021'!AF39*100-100,"")</f>
        <v>4.782985957394061</v>
      </c>
    </row>
    <row r="40" spans="1:40" ht="12" customHeight="1" x14ac:dyDescent="0.2">
      <c r="A40" s="3" t="s">
        <v>22</v>
      </c>
      <c r="B40" s="3" t="s">
        <v>302</v>
      </c>
      <c r="C40" s="20">
        <f>IFERROR('2021'!O40,"")</f>
        <v>110.24209999999999</v>
      </c>
      <c r="D40" s="7">
        <v>110.18640000000001</v>
      </c>
      <c r="E40" s="7">
        <v>110.47669999999999</v>
      </c>
      <c r="F40" s="108">
        <v>110.76</v>
      </c>
      <c r="G40" s="183">
        <v>112.4452</v>
      </c>
      <c r="H40" s="106">
        <v>112.3186</v>
      </c>
      <c r="I40" s="106">
        <v>112.5448</v>
      </c>
      <c r="J40" s="106">
        <v>112.68859999999999</v>
      </c>
      <c r="K40" s="106">
        <v>112.55880000000001</v>
      </c>
      <c r="L40" s="7">
        <v>112.71939999999999</v>
      </c>
      <c r="M40" s="7">
        <v>112.6113</v>
      </c>
      <c r="N40" s="7">
        <v>112.6571</v>
      </c>
      <c r="O40" s="7">
        <v>112.8066</v>
      </c>
      <c r="P40" s="106">
        <f t="shared" si="24"/>
        <v>-5.0525162347227592E-2</v>
      </c>
      <c r="Q40" s="106">
        <f t="shared" si="25"/>
        <v>0.2634626414875072</v>
      </c>
      <c r="R40" s="106">
        <f t="shared" si="26"/>
        <v>0.25643416213556236</v>
      </c>
      <c r="S40" s="106">
        <f t="shared" si="27"/>
        <v>1.521487901769575</v>
      </c>
      <c r="T40" s="106">
        <f t="shared" si="28"/>
        <v>-0.11258817628497297</v>
      </c>
      <c r="U40" s="106">
        <f t="shared" si="29"/>
        <v>0.20139139910931192</v>
      </c>
      <c r="V40" s="106">
        <f t="shared" si="30"/>
        <v>0.12777134083495412</v>
      </c>
      <c r="W40" s="106">
        <f t="shared" si="31"/>
        <v>-0.11518467706581248</v>
      </c>
      <c r="X40" s="106">
        <f t="shared" si="32"/>
        <v>0.14268098096283666</v>
      </c>
      <c r="Y40" s="106">
        <f t="shared" si="33"/>
        <v>-9.5901858952402108E-2</v>
      </c>
      <c r="Z40" s="106">
        <f t="shared" si="34"/>
        <v>4.0670874059699713E-2</v>
      </c>
      <c r="AA40" s="106">
        <f t="shared" si="35"/>
        <v>0.13270357571781233</v>
      </c>
      <c r="AB40" s="7">
        <f t="shared" si="36"/>
        <v>112.06445833333332</v>
      </c>
      <c r="AC40" s="7">
        <f t="shared" si="2"/>
        <v>110.47436666666665</v>
      </c>
      <c r="AD40" s="7">
        <f t="shared" si="3"/>
        <v>112.4362</v>
      </c>
      <c r="AE40" s="7">
        <f t="shared" si="37"/>
        <v>112.65559999999999</v>
      </c>
      <c r="AF40" s="7">
        <f t="shared" si="38"/>
        <v>112.69166666666666</v>
      </c>
      <c r="AG40" s="7">
        <f>IFERROR(AC40/'2021'!AF40*100-100,"")</f>
        <v>0.30540473466619744</v>
      </c>
      <c r="AH40" s="7">
        <f t="shared" si="39"/>
        <v>1.7758267302430113</v>
      </c>
      <c r="AI40" s="7">
        <f t="shared" si="40"/>
        <v>0.19513288424901987</v>
      </c>
      <c r="AJ40" s="7">
        <f t="shared" si="41"/>
        <v>3.2014978986111942E-2</v>
      </c>
      <c r="AK40" s="7">
        <f>IFERROR(AC40/'2021'!AC40*100-100,"")</f>
        <v>2.2766541879740885</v>
      </c>
      <c r="AL40" s="7">
        <f>IFERROR(AD40/'2021'!AD40*100-100,"")</f>
        <v>2.5889593614524671</v>
      </c>
      <c r="AM40" s="7">
        <f>IFERROR(AE40/'2021'!AE40*100-100,"")</f>
        <v>2.4132818226748896</v>
      </c>
      <c r="AN40" s="7">
        <f>IFERROR(AF40/'2021'!AF40*100-100,"")</f>
        <v>2.3186063544522852</v>
      </c>
    </row>
    <row r="41" spans="1:40" ht="12" customHeight="1" x14ac:dyDescent="0.2">
      <c r="A41" s="3" t="s">
        <v>24</v>
      </c>
      <c r="B41" s="3" t="s">
        <v>303</v>
      </c>
      <c r="C41" s="20">
        <f>IFERROR('2021'!O41,"")</f>
        <v>106.0065</v>
      </c>
      <c r="D41" s="7">
        <v>106.4563</v>
      </c>
      <c r="E41" s="7">
        <v>106.7206</v>
      </c>
      <c r="F41" s="108">
        <v>107.1263</v>
      </c>
      <c r="G41" s="183">
        <v>108.57080000000001</v>
      </c>
      <c r="H41" s="106">
        <v>109.0254</v>
      </c>
      <c r="I41" s="106">
        <v>109.0956</v>
      </c>
      <c r="J41" s="105">
        <v>109.51860000000001</v>
      </c>
      <c r="K41" s="106">
        <v>109.6225</v>
      </c>
      <c r="L41" s="7">
        <v>110.79649999999999</v>
      </c>
      <c r="M41" s="7">
        <v>110.738</v>
      </c>
      <c r="N41" s="7">
        <v>110.8124</v>
      </c>
      <c r="O41" s="7">
        <v>110.8494</v>
      </c>
      <c r="P41" s="106">
        <f t="shared" si="24"/>
        <v>0.42431360341110747</v>
      </c>
      <c r="Q41" s="106">
        <f t="shared" si="25"/>
        <v>0.24827088673944786</v>
      </c>
      <c r="R41" s="106">
        <f t="shared" si="26"/>
        <v>0.38015153587966211</v>
      </c>
      <c r="S41" s="106">
        <f t="shared" si="27"/>
        <v>1.34840837404073</v>
      </c>
      <c r="T41" s="106">
        <f t="shared" si="28"/>
        <v>0.41871295044340684</v>
      </c>
      <c r="U41" s="106">
        <f t="shared" si="29"/>
        <v>6.4388665393579458E-2</v>
      </c>
      <c r="V41" s="106">
        <f t="shared" si="30"/>
        <v>0.38773332746690414</v>
      </c>
      <c r="W41" s="106">
        <f t="shared" si="31"/>
        <v>9.486972989063247E-2</v>
      </c>
      <c r="X41" s="106">
        <f t="shared" si="32"/>
        <v>1.0709480261807585</v>
      </c>
      <c r="Y41" s="106">
        <f t="shared" si="33"/>
        <v>-5.2799501789309033E-2</v>
      </c>
      <c r="Z41" s="106">
        <f t="shared" si="34"/>
        <v>6.7185609275938418E-2</v>
      </c>
      <c r="AA41" s="106">
        <f t="shared" si="35"/>
        <v>3.3389765044347541E-2</v>
      </c>
      <c r="AB41" s="7">
        <f t="shared" si="36"/>
        <v>109.11103333333334</v>
      </c>
      <c r="AC41" s="7">
        <f t="shared" si="2"/>
        <v>106.76773333333334</v>
      </c>
      <c r="AD41" s="7">
        <f t="shared" si="3"/>
        <v>108.89726666666667</v>
      </c>
      <c r="AE41" s="7">
        <f t="shared" si="37"/>
        <v>109.97919999999999</v>
      </c>
      <c r="AF41" s="7">
        <f t="shared" si="38"/>
        <v>110.79993333333334</v>
      </c>
      <c r="AG41" s="7">
        <f>IFERROR(AC41/'2021'!AF41*100-100,"")</f>
        <v>0.86783894309951393</v>
      </c>
      <c r="AH41" s="7">
        <f t="shared" si="39"/>
        <v>1.9945476660863761</v>
      </c>
      <c r="AI41" s="7">
        <f t="shared" si="40"/>
        <v>0.99353580346981119</v>
      </c>
      <c r="AJ41" s="7">
        <f t="shared" si="41"/>
        <v>0.74626232354239619</v>
      </c>
      <c r="AK41" s="7">
        <f>IFERROR(AC41/'2021'!AC41*100-100,"")</f>
        <v>1.4393925478420044</v>
      </c>
      <c r="AL41" s="7">
        <f>IFERROR(AD41/'2021'!AD41*100-100,"")</f>
        <v>3.0052626384828187</v>
      </c>
      <c r="AM41" s="7">
        <f>IFERROR(AE41/'2021'!AE41*100-100,"")</f>
        <v>4.0207198018818531</v>
      </c>
      <c r="AN41" s="7">
        <f>IFERROR(AF41/'2021'!AF41*100-100,"")</f>
        <v>4.6772229909613543</v>
      </c>
    </row>
    <row r="42" spans="1:40" ht="12" customHeight="1" x14ac:dyDescent="0.2">
      <c r="A42" s="3" t="s">
        <v>26</v>
      </c>
      <c r="B42" s="3" t="s">
        <v>304</v>
      </c>
      <c r="C42" s="20">
        <f>IFERROR('2021'!O42,"")</f>
        <v>112.7329</v>
      </c>
      <c r="D42" s="7">
        <v>112.9226</v>
      </c>
      <c r="E42" s="7">
        <v>113.1237</v>
      </c>
      <c r="F42" s="108">
        <v>113.3026</v>
      </c>
      <c r="G42" s="183">
        <v>113.58410000000001</v>
      </c>
      <c r="H42" s="106">
        <v>113.83799999999999</v>
      </c>
      <c r="I42" s="106">
        <v>114.0111</v>
      </c>
      <c r="J42" s="105">
        <v>114.4203</v>
      </c>
      <c r="K42" s="106">
        <v>114.6515</v>
      </c>
      <c r="L42" s="7">
        <v>114.9665</v>
      </c>
      <c r="M42" s="7">
        <v>115.2226</v>
      </c>
      <c r="N42" s="7">
        <v>115.5241</v>
      </c>
      <c r="O42" s="7">
        <v>115.6709</v>
      </c>
      <c r="P42" s="106">
        <f t="shared" si="24"/>
        <v>0.16827385794209704</v>
      </c>
      <c r="Q42" s="106">
        <f t="shared" si="25"/>
        <v>0.17808658319947313</v>
      </c>
      <c r="R42" s="106">
        <f t="shared" si="26"/>
        <v>0.15814546377106353</v>
      </c>
      <c r="S42" s="106">
        <f t="shared" si="27"/>
        <v>0.24844972666117826</v>
      </c>
      <c r="T42" s="106">
        <f t="shared" si="28"/>
        <v>0.22353480812893167</v>
      </c>
      <c r="U42" s="106">
        <f t="shared" si="29"/>
        <v>0.15205818795129744</v>
      </c>
      <c r="V42" s="106">
        <f t="shared" si="30"/>
        <v>0.35891242168526105</v>
      </c>
      <c r="W42" s="106">
        <f t="shared" si="31"/>
        <v>0.20206204668227201</v>
      </c>
      <c r="X42" s="106">
        <f t="shared" si="32"/>
        <v>0.27474564222885078</v>
      </c>
      <c r="Y42" s="106">
        <f t="shared" si="33"/>
        <v>0.22276054328868611</v>
      </c>
      <c r="Z42" s="106">
        <f t="shared" si="34"/>
        <v>0.26166741594097687</v>
      </c>
      <c r="AA42" s="106">
        <f t="shared" si="35"/>
        <v>0.12707305228951782</v>
      </c>
      <c r="AB42" s="7">
        <f t="shared" si="36"/>
        <v>114.26983333333334</v>
      </c>
      <c r="AC42" s="7">
        <f t="shared" si="2"/>
        <v>113.11630000000001</v>
      </c>
      <c r="AD42" s="7">
        <f t="shared" si="3"/>
        <v>113.81106666666666</v>
      </c>
      <c r="AE42" s="7">
        <f t="shared" si="37"/>
        <v>114.67943333333334</v>
      </c>
      <c r="AF42" s="7">
        <f t="shared" si="38"/>
        <v>115.47253333333333</v>
      </c>
      <c r="AG42" s="7">
        <f>IFERROR(AC42/'2021'!AF42*100-100,"")</f>
        <v>0.4081433383781814</v>
      </c>
      <c r="AH42" s="7">
        <f t="shared" si="39"/>
        <v>0.61420561551841502</v>
      </c>
      <c r="AI42" s="7">
        <f t="shared" si="40"/>
        <v>0.76298965654189033</v>
      </c>
      <c r="AJ42" s="7">
        <f t="shared" si="41"/>
        <v>0.6915799781594103</v>
      </c>
      <c r="AK42" s="7">
        <f>IFERROR(AC42/'2021'!AC42*100-100,"")</f>
        <v>1.6723942151261326</v>
      </c>
      <c r="AL42" s="7">
        <f>IFERROR(AD42/'2021'!AD42*100-100,"")</f>
        <v>1.9562407187484752</v>
      </c>
      <c r="AM42" s="7">
        <f>IFERROR(AE42/'2021'!AE42*100-100,"")</f>
        <v>2.2567696699762507</v>
      </c>
      <c r="AN42" s="7">
        <f>IFERROR(AF42/'2021'!AF42*100-100,"")</f>
        <v>2.4996634311675905</v>
      </c>
    </row>
    <row r="43" spans="1:40" ht="12" customHeight="1" x14ac:dyDescent="0.2">
      <c r="A43" s="3" t="s">
        <v>27</v>
      </c>
      <c r="B43" s="3" t="s">
        <v>32</v>
      </c>
      <c r="C43" s="20">
        <f>IFERROR('2021'!O43,"")</f>
        <v>107.7976</v>
      </c>
      <c r="D43" s="7">
        <v>107.7762</v>
      </c>
      <c r="E43" s="7">
        <v>107.8237</v>
      </c>
      <c r="F43" s="108">
        <v>107.9312</v>
      </c>
      <c r="G43" s="185">
        <v>107.9747</v>
      </c>
      <c r="H43" s="106">
        <v>107.9867</v>
      </c>
      <c r="I43" s="106">
        <v>108.00830000000001</v>
      </c>
      <c r="J43" s="106">
        <v>108.0275</v>
      </c>
      <c r="K43" s="106">
        <v>108.0493</v>
      </c>
      <c r="L43" s="7">
        <v>108.5204</v>
      </c>
      <c r="M43" s="7">
        <v>108.85509999999999</v>
      </c>
      <c r="N43" s="7">
        <v>108.9778</v>
      </c>
      <c r="O43" s="7">
        <v>108.9778</v>
      </c>
      <c r="P43" s="106">
        <f t="shared" si="24"/>
        <v>-1.985201896887645E-2</v>
      </c>
      <c r="Q43" s="106">
        <f t="shared" si="25"/>
        <v>4.4072810138047203E-2</v>
      </c>
      <c r="R43" s="106">
        <f t="shared" si="26"/>
        <v>9.9699787708999565E-2</v>
      </c>
      <c r="S43" s="106">
        <f t="shared" si="27"/>
        <v>4.0303452569773413E-2</v>
      </c>
      <c r="T43" s="106">
        <f t="shared" si="28"/>
        <v>1.1113714601648894E-2</v>
      </c>
      <c r="U43" s="106">
        <f t="shared" si="29"/>
        <v>2.0002463266322934E-2</v>
      </c>
      <c r="V43" s="106">
        <f t="shared" si="30"/>
        <v>1.7776411627608013E-2</v>
      </c>
      <c r="W43" s="106">
        <f t="shared" si="31"/>
        <v>2.0180046747356073E-2</v>
      </c>
      <c r="X43" s="106">
        <f t="shared" si="32"/>
        <v>0.43600467564341727</v>
      </c>
      <c r="Y43" s="106">
        <f t="shared" si="33"/>
        <v>0.30842127378815576</v>
      </c>
      <c r="Z43" s="106">
        <f t="shared" si="34"/>
        <v>0.11271865075683252</v>
      </c>
      <c r="AA43" s="106">
        <f t="shared" si="35"/>
        <v>0</v>
      </c>
      <c r="AB43" s="7">
        <f t="shared" si="36"/>
        <v>108.24239166666666</v>
      </c>
      <c r="AC43" s="7">
        <f t="shared" si="2"/>
        <v>107.8437</v>
      </c>
      <c r="AD43" s="7">
        <f t="shared" si="3"/>
        <v>107.98989999999999</v>
      </c>
      <c r="AE43" s="7">
        <f t="shared" si="37"/>
        <v>108.19906666666667</v>
      </c>
      <c r="AF43" s="7">
        <f t="shared" si="38"/>
        <v>108.93689999999999</v>
      </c>
      <c r="AG43" s="7">
        <f>IFERROR(AC43/'2021'!AF43*100-100,"")</f>
        <v>0.23741746311867473</v>
      </c>
      <c r="AH43" s="7">
        <f t="shared" si="39"/>
        <v>0.13556656531628164</v>
      </c>
      <c r="AI43" s="7">
        <f t="shared" si="40"/>
        <v>0.19369095319716223</v>
      </c>
      <c r="AJ43" s="7">
        <f t="shared" si="41"/>
        <v>0.68192208682020805</v>
      </c>
      <c r="AK43" s="7">
        <f>IFERROR(AC43/'2021'!AC43*100-100,"")</f>
        <v>0.87495545247655571</v>
      </c>
      <c r="AL43" s="7">
        <f>IFERROR(AD43/'2021'!AD43*100-100,"")</f>
        <v>1.0374774944478702</v>
      </c>
      <c r="AM43" s="7">
        <f>IFERROR(AE43/'2021'!AE43*100-100,"")</f>
        <v>1.0610253828505307</v>
      </c>
      <c r="AN43" s="7">
        <f>IFERROR(AF43/'2021'!AF43*100-100,"")</f>
        <v>1.2535133942734831</v>
      </c>
    </row>
    <row r="44" spans="1:40" ht="12" customHeight="1" x14ac:dyDescent="0.2">
      <c r="A44" s="3" t="s">
        <v>29</v>
      </c>
      <c r="B44" s="3" t="s">
        <v>43</v>
      </c>
      <c r="C44" s="20">
        <f>IFERROR('2021'!O44,"")</f>
        <v>103.34480000000001</v>
      </c>
      <c r="D44" s="7">
        <v>104.0279</v>
      </c>
      <c r="E44" s="7">
        <v>104.07380000000001</v>
      </c>
      <c r="F44" s="108">
        <v>104.0937</v>
      </c>
      <c r="G44" s="185">
        <v>106.17440000000001</v>
      </c>
      <c r="H44" s="106">
        <v>106.4688</v>
      </c>
      <c r="I44" s="106">
        <v>106.7619</v>
      </c>
      <c r="J44" s="106">
        <v>106.9333</v>
      </c>
      <c r="K44" s="106">
        <v>107.2196</v>
      </c>
      <c r="L44" s="7">
        <v>113.6074</v>
      </c>
      <c r="M44" s="7">
        <v>114.1074</v>
      </c>
      <c r="N44" s="7">
        <v>114.1318</v>
      </c>
      <c r="O44" s="7">
        <v>114.1844</v>
      </c>
      <c r="P44" s="106">
        <f t="shared" si="24"/>
        <v>0.66099116743174591</v>
      </c>
      <c r="Q44" s="106">
        <f t="shared" si="25"/>
        <v>4.4122778600751644E-2</v>
      </c>
      <c r="R44" s="106">
        <f t="shared" si="26"/>
        <v>1.9121046795618213E-2</v>
      </c>
      <c r="S44" s="106">
        <f t="shared" si="27"/>
        <v>1.9988721699776306</v>
      </c>
      <c r="T44" s="106">
        <f t="shared" si="28"/>
        <v>0.27727964556427764</v>
      </c>
      <c r="U44" s="106">
        <f t="shared" si="29"/>
        <v>0.27529191650511109</v>
      </c>
      <c r="V44" s="106">
        <f t="shared" si="30"/>
        <v>0.16054416416343997</v>
      </c>
      <c r="W44" s="106">
        <f t="shared" si="31"/>
        <v>0.26773699118982108</v>
      </c>
      <c r="X44" s="106">
        <f t="shared" si="32"/>
        <v>5.9576793795164349</v>
      </c>
      <c r="Y44" s="106">
        <f t="shared" si="33"/>
        <v>0.44011217579136996</v>
      </c>
      <c r="Z44" s="106">
        <f t="shared" si="34"/>
        <v>2.1383363392729393E-2</v>
      </c>
      <c r="AA44" s="106">
        <f t="shared" si="35"/>
        <v>4.608706775850635E-2</v>
      </c>
      <c r="AB44" s="7">
        <f t="shared" si="36"/>
        <v>108.48203333333333</v>
      </c>
      <c r="AC44" s="7">
        <f t="shared" si="2"/>
        <v>104.06513333333334</v>
      </c>
      <c r="AD44" s="7">
        <f t="shared" si="3"/>
        <v>106.46836666666667</v>
      </c>
      <c r="AE44" s="7">
        <f t="shared" si="37"/>
        <v>109.25343333333332</v>
      </c>
      <c r="AF44" s="7">
        <f t="shared" si="38"/>
        <v>114.14119999999998</v>
      </c>
      <c r="AG44" s="7">
        <f>IFERROR(AC44/'2021'!AF44*100-100,"")</f>
        <v>0.84635305206842304</v>
      </c>
      <c r="AH44" s="7">
        <f t="shared" si="39"/>
        <v>2.3093549744807262</v>
      </c>
      <c r="AI44" s="7">
        <f t="shared" si="40"/>
        <v>2.615863052906775</v>
      </c>
      <c r="AJ44" s="7">
        <f t="shared" si="41"/>
        <v>4.4737877040019782</v>
      </c>
      <c r="AK44" s="7">
        <f>IFERROR(AC44/'2021'!AC44*100-100,"")</f>
        <v>1.0266229460664533</v>
      </c>
      <c r="AL44" s="7">
        <f>IFERROR(AD44/'2021'!AD44*100-100,"")</f>
        <v>3.4190892919240525</v>
      </c>
      <c r="AM44" s="7">
        <f>IFERROR(AE44/'2021'!AE44*100-100,"")</f>
        <v>6.0422615685155279</v>
      </c>
      <c r="AN44" s="7">
        <f>IFERROR(AF44/'2021'!AF44*100-100,"")</f>
        <v>10.610762551146664</v>
      </c>
    </row>
    <row r="45" spans="1:40" ht="12" customHeight="1" x14ac:dyDescent="0.2">
      <c r="A45" s="3" t="s">
        <v>31</v>
      </c>
      <c r="B45" s="3" t="s">
        <v>305</v>
      </c>
      <c r="C45" s="20">
        <f>IFERROR('2021'!O45,"")</f>
        <v>104.643</v>
      </c>
      <c r="D45" s="7">
        <v>103.73609999999999</v>
      </c>
      <c r="E45" s="7">
        <v>103.78619999999999</v>
      </c>
      <c r="F45" s="108">
        <v>103.78619999999999</v>
      </c>
      <c r="G45" s="183">
        <v>103.80070000000001</v>
      </c>
      <c r="H45" s="106">
        <v>103.9392</v>
      </c>
      <c r="I45" s="106">
        <v>103.9392</v>
      </c>
      <c r="J45" s="106">
        <v>103.9392</v>
      </c>
      <c r="K45" s="106">
        <v>103.9392</v>
      </c>
      <c r="L45" s="7">
        <v>103.9417</v>
      </c>
      <c r="M45" s="7">
        <v>103.9546</v>
      </c>
      <c r="N45" s="7">
        <v>103.9546</v>
      </c>
      <c r="O45" s="7">
        <v>103.9432</v>
      </c>
      <c r="P45" s="106">
        <f t="shared" si="24"/>
        <v>-0.86666093288610568</v>
      </c>
      <c r="Q45" s="106">
        <f t="shared" si="25"/>
        <v>4.8295627076782921E-2</v>
      </c>
      <c r="R45" s="106">
        <f t="shared" si="26"/>
        <v>0</v>
      </c>
      <c r="S45" s="106">
        <f t="shared" si="27"/>
        <v>1.3971028903654314E-2</v>
      </c>
      <c r="T45" s="106">
        <f t="shared" si="28"/>
        <v>0.13342877263833941</v>
      </c>
      <c r="U45" s="106">
        <f t="shared" si="29"/>
        <v>0</v>
      </c>
      <c r="V45" s="106">
        <f t="shared" si="30"/>
        <v>0</v>
      </c>
      <c r="W45" s="106">
        <f t="shared" si="31"/>
        <v>0</v>
      </c>
      <c r="X45" s="106">
        <f t="shared" si="32"/>
        <v>2.4052523013580185E-3</v>
      </c>
      <c r="Y45" s="106">
        <f t="shared" si="33"/>
        <v>1.2410803363806622E-2</v>
      </c>
      <c r="Z45" s="106">
        <f t="shared" si="34"/>
        <v>0</v>
      </c>
      <c r="AA45" s="106">
        <f t="shared" si="35"/>
        <v>-1.0966325684478306E-2</v>
      </c>
      <c r="AB45" s="7">
        <f t="shared" si="36"/>
        <v>103.88834166666668</v>
      </c>
      <c r="AC45" s="7">
        <f t="shared" si="2"/>
        <v>103.76949999999999</v>
      </c>
      <c r="AD45" s="7">
        <f t="shared" si="3"/>
        <v>103.89303333333334</v>
      </c>
      <c r="AE45" s="7">
        <f t="shared" si="37"/>
        <v>103.94003333333335</v>
      </c>
      <c r="AF45" s="7">
        <f t="shared" si="38"/>
        <v>103.9508</v>
      </c>
      <c r="AG45" s="7">
        <f>IFERROR(AC45/'2021'!AF45*100-100,"")</f>
        <v>-0.7935344517152032</v>
      </c>
      <c r="AH45" s="7">
        <f t="shared" si="39"/>
        <v>0.11904589820066747</v>
      </c>
      <c r="AI45" s="7">
        <f t="shared" si="40"/>
        <v>4.5238836996148279E-2</v>
      </c>
      <c r="AJ45" s="7">
        <f t="shared" si="41"/>
        <v>1.0358536861460266E-2</v>
      </c>
      <c r="AK45" s="7">
        <f>IFERROR(AC45/'2021'!AC45*100-100,"")</f>
        <v>-0.74124782030477832</v>
      </c>
      <c r="AL45" s="7">
        <f>IFERROR(AD45/'2021'!AD45*100-100,"")</f>
        <v>-0.61199311348306651</v>
      </c>
      <c r="AM45" s="7">
        <f>IFERROR(AE45/'2021'!AE45*100-100,"")</f>
        <v>-0.61136960688878617</v>
      </c>
      <c r="AN45" s="7">
        <f>IFERROR(AF45/'2021'!AF45*100-100,"")</f>
        <v>-0.62020671857681009</v>
      </c>
    </row>
    <row r="46" spans="1:40" ht="12" customHeight="1" x14ac:dyDescent="0.2">
      <c r="A46" s="3"/>
      <c r="B46" s="3" t="s">
        <v>306</v>
      </c>
      <c r="C46" s="20">
        <f>IFERROR('2021'!O46,"")</f>
        <v>107.60509999999999</v>
      </c>
      <c r="D46" s="7">
        <v>108.1103</v>
      </c>
      <c r="E46" s="7">
        <v>108.2312</v>
      </c>
      <c r="F46" s="108">
        <v>108.4006</v>
      </c>
      <c r="G46" s="183">
        <v>108.4006</v>
      </c>
      <c r="H46" s="106">
        <v>108.93519999999999</v>
      </c>
      <c r="I46" s="106">
        <v>108.93519999999999</v>
      </c>
      <c r="J46" s="106">
        <v>108.9794</v>
      </c>
      <c r="K46" s="106">
        <v>109.1824</v>
      </c>
      <c r="L46" s="7">
        <v>109.4034</v>
      </c>
      <c r="M46" s="7">
        <v>109.4393</v>
      </c>
      <c r="N46" s="7">
        <v>109.4393</v>
      </c>
      <c r="O46" s="7">
        <v>109.4662</v>
      </c>
      <c r="P46" s="106">
        <f t="shared" si="24"/>
        <v>0.46949447563360991</v>
      </c>
      <c r="Q46" s="106">
        <f t="shared" si="25"/>
        <v>0.11183023264203484</v>
      </c>
      <c r="R46" s="106">
        <f t="shared" si="26"/>
        <v>0.15651678998291629</v>
      </c>
      <c r="S46" s="106">
        <f t="shared" si="27"/>
        <v>0</v>
      </c>
      <c r="T46" s="106">
        <f t="shared" si="28"/>
        <v>0.49317070200717694</v>
      </c>
      <c r="U46" s="106">
        <f t="shared" si="29"/>
        <v>0</v>
      </c>
      <c r="V46" s="106">
        <f t="shared" si="30"/>
        <v>4.0574580117350934E-2</v>
      </c>
      <c r="W46" s="106">
        <f t="shared" si="31"/>
        <v>0.18627373613728082</v>
      </c>
      <c r="X46" s="106">
        <f t="shared" si="32"/>
        <v>0.20241357581443253</v>
      </c>
      <c r="Y46" s="106">
        <f t="shared" si="33"/>
        <v>3.281433666595035E-2</v>
      </c>
      <c r="Z46" s="106">
        <f t="shared" si="34"/>
        <v>0</v>
      </c>
      <c r="AA46" s="106">
        <f t="shared" si="35"/>
        <v>2.4579835580084364E-2</v>
      </c>
      <c r="AB46" s="7">
        <f t="shared" si="36"/>
        <v>108.91025833333335</v>
      </c>
      <c r="AC46" s="7">
        <f t="shared" si="2"/>
        <v>108.24736666666666</v>
      </c>
      <c r="AD46" s="7">
        <f t="shared" si="3"/>
        <v>108.75700000000001</v>
      </c>
      <c r="AE46" s="7">
        <f t="shared" si="37"/>
        <v>109.1884</v>
      </c>
      <c r="AF46" s="7">
        <f t="shared" si="38"/>
        <v>109.44826666666667</v>
      </c>
      <c r="AG46" s="7">
        <f>IFERROR(AC46/'2021'!AF46*100-100,"")</f>
        <v>0.63287922707111477</v>
      </c>
      <c r="AH46" s="7">
        <f t="shared" si="39"/>
        <v>0.47080437060671443</v>
      </c>
      <c r="AI46" s="7">
        <f t="shared" si="40"/>
        <v>0.39666412276910989</v>
      </c>
      <c r="AJ46" s="7">
        <f t="shared" si="41"/>
        <v>0.23799841985656656</v>
      </c>
      <c r="AK46" s="7">
        <f>IFERROR(AC46/'2021'!AC46*100-100,"")</f>
        <v>0.9591586563198149</v>
      </c>
      <c r="AL46" s="7">
        <f>IFERROR(AD46/'2021'!AD46*100-100,"")</f>
        <v>1.3264919190918363</v>
      </c>
      <c r="AM46" s="7">
        <f>IFERROR(AE46/'2021'!AE46*100-100,"")</f>
        <v>1.5076541679578668</v>
      </c>
      <c r="AN46" s="7">
        <f>IFERROR(AF46/'2021'!AF46*100-100,"")</f>
        <v>1.7493038421468015</v>
      </c>
    </row>
    <row r="47" spans="1:40" ht="12" customHeight="1" x14ac:dyDescent="0.2">
      <c r="A47" s="3"/>
      <c r="B47" s="3" t="s">
        <v>307</v>
      </c>
      <c r="C47" s="20">
        <f>IFERROR('2021'!O47,"")</f>
        <v>100</v>
      </c>
      <c r="D47" s="7">
        <v>100</v>
      </c>
      <c r="E47" s="7">
        <v>100</v>
      </c>
      <c r="F47" s="108">
        <v>100</v>
      </c>
      <c r="G47" s="183">
        <v>100</v>
      </c>
      <c r="H47" s="106">
        <v>100</v>
      </c>
      <c r="I47" s="106">
        <v>100</v>
      </c>
      <c r="J47" s="106">
        <v>100</v>
      </c>
      <c r="K47" s="106">
        <v>100.0789</v>
      </c>
      <c r="L47" s="7">
        <v>100.3733</v>
      </c>
      <c r="M47" s="7">
        <v>100.3733</v>
      </c>
      <c r="N47" s="7">
        <v>100.3733</v>
      </c>
      <c r="O47" s="7">
        <v>100.3733</v>
      </c>
      <c r="P47" s="106">
        <f t="shared" si="24"/>
        <v>0</v>
      </c>
      <c r="Q47" s="106">
        <f t="shared" si="25"/>
        <v>0</v>
      </c>
      <c r="R47" s="106">
        <f t="shared" si="26"/>
        <v>0</v>
      </c>
      <c r="S47" s="106">
        <f t="shared" si="27"/>
        <v>0</v>
      </c>
      <c r="T47" s="106">
        <f t="shared" si="28"/>
        <v>0</v>
      </c>
      <c r="U47" s="106">
        <f t="shared" si="29"/>
        <v>0</v>
      </c>
      <c r="V47" s="106">
        <f t="shared" si="30"/>
        <v>0</v>
      </c>
      <c r="W47" s="106">
        <f t="shared" si="31"/>
        <v>7.8900000000018622E-2</v>
      </c>
      <c r="X47" s="106">
        <f t="shared" si="32"/>
        <v>0.29416790152569661</v>
      </c>
      <c r="Y47" s="106">
        <f t="shared" si="33"/>
        <v>0</v>
      </c>
      <c r="Z47" s="106">
        <f t="shared" si="34"/>
        <v>0</v>
      </c>
      <c r="AA47" s="106">
        <f t="shared" si="35"/>
        <v>0</v>
      </c>
      <c r="AB47" s="7">
        <f t="shared" si="36"/>
        <v>100.13100833333333</v>
      </c>
      <c r="AC47" s="7">
        <f t="shared" si="2"/>
        <v>100</v>
      </c>
      <c r="AD47" s="7">
        <f t="shared" si="3"/>
        <v>100</v>
      </c>
      <c r="AE47" s="7">
        <f t="shared" si="37"/>
        <v>100.15073333333333</v>
      </c>
      <c r="AF47" s="7">
        <f t="shared" si="38"/>
        <v>100.37330000000001</v>
      </c>
      <c r="AG47" s="7">
        <f>IFERROR(AC47/'2021'!AF47*100-100,"")</f>
        <v>0</v>
      </c>
      <c r="AH47" s="7">
        <f t="shared" si="39"/>
        <v>0</v>
      </c>
      <c r="AI47" s="7">
        <f t="shared" si="40"/>
        <v>0.15073333333333494</v>
      </c>
      <c r="AJ47" s="7">
        <f t="shared" si="41"/>
        <v>0.22223168943347105</v>
      </c>
      <c r="AK47" s="7">
        <f>IFERROR(AC47/'2021'!AC47*100-100,"")</f>
        <v>0</v>
      </c>
      <c r="AL47" s="7">
        <f>IFERROR(AD47/'2021'!AD47*100-100,"")</f>
        <v>0</v>
      </c>
      <c r="AM47" s="7">
        <f>IFERROR(AE47/'2021'!AE47*100-100,"")</f>
        <v>0.15073333333333494</v>
      </c>
      <c r="AN47" s="7">
        <f>IFERROR(AF47/'2021'!AF47*100-100,"")</f>
        <v>0.37330000000001462</v>
      </c>
    </row>
    <row r="48" spans="1:40" ht="12" customHeight="1" x14ac:dyDescent="0.2">
      <c r="A48" s="3"/>
      <c r="B48" s="3" t="s">
        <v>308</v>
      </c>
      <c r="C48" s="20">
        <f>IFERROR('2021'!O48,"")</f>
        <v>105.464</v>
      </c>
      <c r="D48" s="7">
        <v>105.66970000000001</v>
      </c>
      <c r="E48" s="7">
        <v>105.709</v>
      </c>
      <c r="F48" s="108">
        <v>106.4029</v>
      </c>
      <c r="G48" s="183">
        <v>106.8724</v>
      </c>
      <c r="H48" s="106">
        <v>107.0265</v>
      </c>
      <c r="I48" s="106">
        <v>107.167</v>
      </c>
      <c r="J48" s="106">
        <v>107.36450000000001</v>
      </c>
      <c r="K48" s="106">
        <v>107.66240000000001</v>
      </c>
      <c r="L48" s="7">
        <v>107.9106</v>
      </c>
      <c r="M48" s="7">
        <v>108.0067</v>
      </c>
      <c r="N48" s="7">
        <v>108.0067</v>
      </c>
      <c r="O48" s="7">
        <v>108.1133</v>
      </c>
      <c r="P48" s="106">
        <f t="shared" si="24"/>
        <v>0.19504285822651468</v>
      </c>
      <c r="Q48" s="106">
        <f t="shared" si="25"/>
        <v>3.7191361383619892E-2</v>
      </c>
      <c r="R48" s="106">
        <f t="shared" si="26"/>
        <v>0.65642471312754935</v>
      </c>
      <c r="S48" s="106">
        <f t="shared" si="27"/>
        <v>0.44124737201711639</v>
      </c>
      <c r="T48" s="106">
        <f t="shared" si="28"/>
        <v>0.14419064229866763</v>
      </c>
      <c r="U48" s="106">
        <f t="shared" si="29"/>
        <v>0.13127589895960057</v>
      </c>
      <c r="V48" s="106">
        <f t="shared" si="30"/>
        <v>0.18429180624633545</v>
      </c>
      <c r="W48" s="106">
        <f t="shared" si="31"/>
        <v>0.27746601530300552</v>
      </c>
      <c r="X48" s="106">
        <f t="shared" si="32"/>
        <v>0.23053545155968891</v>
      </c>
      <c r="Y48" s="106">
        <f t="shared" si="33"/>
        <v>8.9055199396526064E-2</v>
      </c>
      <c r="Z48" s="106">
        <f t="shared" si="34"/>
        <v>0</v>
      </c>
      <c r="AA48" s="106">
        <f t="shared" si="35"/>
        <v>9.8697580798230433E-2</v>
      </c>
      <c r="AB48" s="7">
        <f t="shared" si="36"/>
        <v>107.15930833333333</v>
      </c>
      <c r="AC48" s="7">
        <f t="shared" si="2"/>
        <v>105.92720000000001</v>
      </c>
      <c r="AD48" s="7">
        <f t="shared" si="3"/>
        <v>107.02196666666667</v>
      </c>
      <c r="AE48" s="7">
        <f t="shared" si="37"/>
        <v>107.64583333333333</v>
      </c>
      <c r="AF48" s="7">
        <f t="shared" si="38"/>
        <v>108.04223333333333</v>
      </c>
      <c r="AG48" s="7">
        <f>IFERROR(AC48/'2021'!AF48*100-100,"")</f>
        <v>0.49227622492726653</v>
      </c>
      <c r="AH48" s="7">
        <f t="shared" si="39"/>
        <v>1.0335085480090527</v>
      </c>
      <c r="AI48" s="7">
        <f t="shared" si="40"/>
        <v>0.58293328565879676</v>
      </c>
      <c r="AJ48" s="7">
        <f t="shared" si="41"/>
        <v>0.36824462937875069</v>
      </c>
      <c r="AK48" s="7">
        <f>IFERROR(AC48/'2021'!AC48*100-100,"")</f>
        <v>1.3766715518291903</v>
      </c>
      <c r="AL48" s="7">
        <f>IFERROR(AD48/'2021'!AD48*100-100,"")</f>
        <v>2.1088625976314717</v>
      </c>
      <c r="AM48" s="7">
        <f>IFERROR(AE48/'2021'!AE48*100-100,"")</f>
        <v>2.3778123682383239</v>
      </c>
      <c r="AN48" s="7">
        <f>IFERROR(AF48/'2021'!AF48*100-100,"")</f>
        <v>2.4987912084089459</v>
      </c>
    </row>
    <row r="49" spans="1:40" ht="12" customHeight="1" x14ac:dyDescent="0.2">
      <c r="A49" s="3"/>
      <c r="B49" s="3" t="s">
        <v>309</v>
      </c>
      <c r="C49" s="20">
        <f>IFERROR('2021'!O49,"")</f>
        <v>108.5919</v>
      </c>
      <c r="D49" s="7">
        <v>108.7972</v>
      </c>
      <c r="E49" s="7">
        <v>108.9609</v>
      </c>
      <c r="F49" s="108">
        <v>109.42149999999999</v>
      </c>
      <c r="G49" s="183">
        <v>109.62269999999999</v>
      </c>
      <c r="H49" s="106">
        <v>109.91030000000001</v>
      </c>
      <c r="I49" s="106">
        <v>110.0223</v>
      </c>
      <c r="J49" s="106">
        <v>110.1926</v>
      </c>
      <c r="K49" s="106">
        <v>110.2302</v>
      </c>
      <c r="L49" s="7">
        <v>110.6516</v>
      </c>
      <c r="M49" s="7">
        <v>111.2976</v>
      </c>
      <c r="N49" s="7">
        <v>111.3301</v>
      </c>
      <c r="O49" s="7">
        <v>111.7101</v>
      </c>
      <c r="P49" s="106">
        <f t="shared" si="24"/>
        <v>0.18905645817046945</v>
      </c>
      <c r="Q49" s="106">
        <f t="shared" si="25"/>
        <v>0.15046343104417303</v>
      </c>
      <c r="R49" s="106">
        <f t="shared" si="26"/>
        <v>0.42272044375550877</v>
      </c>
      <c r="S49" s="106">
        <f t="shared" si="27"/>
        <v>0.18387611209863053</v>
      </c>
      <c r="T49" s="106">
        <f t="shared" si="28"/>
        <v>0.26235442111899943</v>
      </c>
      <c r="U49" s="106">
        <f t="shared" si="29"/>
        <v>0.10190127767823753</v>
      </c>
      <c r="V49" s="106">
        <f t="shared" si="30"/>
        <v>0.15478680231188946</v>
      </c>
      <c r="W49" s="106">
        <f t="shared" si="31"/>
        <v>3.4122073533055186E-2</v>
      </c>
      <c r="X49" s="106">
        <f t="shared" si="32"/>
        <v>0.38229087854327304</v>
      </c>
      <c r="Y49" s="106">
        <f t="shared" si="33"/>
        <v>0.58381442292744623</v>
      </c>
      <c r="Z49" s="106">
        <f t="shared" si="34"/>
        <v>2.9200989059958715E-2</v>
      </c>
      <c r="AA49" s="106">
        <f t="shared" si="35"/>
        <v>0.34132727806766638</v>
      </c>
      <c r="AB49" s="7">
        <f t="shared" si="36"/>
        <v>110.17892499999999</v>
      </c>
      <c r="AC49" s="7">
        <f t="shared" si="2"/>
        <v>109.05986666666666</v>
      </c>
      <c r="AD49" s="7">
        <f t="shared" si="3"/>
        <v>109.85176666666666</v>
      </c>
      <c r="AE49" s="7">
        <f t="shared" si="37"/>
        <v>110.35813333333333</v>
      </c>
      <c r="AF49" s="7">
        <f t="shared" si="38"/>
        <v>111.44593333333334</v>
      </c>
      <c r="AG49" s="7">
        <f>IFERROR(AC49/'2021'!AF49*100-100,"")</f>
        <v>0.67318621577527438</v>
      </c>
      <c r="AH49" s="7">
        <f t="shared" si="39"/>
        <v>0.72611495337729082</v>
      </c>
      <c r="AI49" s="7">
        <f t="shared" si="40"/>
        <v>0.46095450444887831</v>
      </c>
      <c r="AJ49" s="7">
        <f t="shared" si="41"/>
        <v>0.9856998910214827</v>
      </c>
      <c r="AK49" s="7">
        <f>IFERROR(AC49/'2021'!AC49*100-100,"")</f>
        <v>2.345746865544271</v>
      </c>
      <c r="AL49" s="7">
        <f>IFERROR(AD49/'2021'!AD49*100-100,"")</f>
        <v>2.3083026873852504</v>
      </c>
      <c r="AM49" s="7">
        <f>IFERROR(AE49/'2021'!AE49*100-100,"")</f>
        <v>2.3581290418124041</v>
      </c>
      <c r="AN49" s="7">
        <f>IFERROR(AF49/'2021'!AF49*100-100,"")</f>
        <v>2.8757648654519983</v>
      </c>
    </row>
    <row r="50" spans="1:40" s="46" customFormat="1" x14ac:dyDescent="0.2">
      <c r="A50" s="54" t="s">
        <v>33</v>
      </c>
      <c r="B50" s="54" t="s">
        <v>37</v>
      </c>
      <c r="C50" s="20">
        <f>IFERROR('2021'!O50,"")</f>
        <v>105.4237</v>
      </c>
      <c r="D50" s="109">
        <v>106.0849</v>
      </c>
      <c r="E50" s="109">
        <v>106.53449999999999</v>
      </c>
      <c r="F50" s="110">
        <v>107.5515</v>
      </c>
      <c r="G50" s="182">
        <v>109.833</v>
      </c>
      <c r="H50" s="105">
        <v>110.3599</v>
      </c>
      <c r="I50" s="105">
        <v>110.3312</v>
      </c>
      <c r="J50" s="106">
        <v>110.462</v>
      </c>
      <c r="K50" s="105">
        <v>111.3793</v>
      </c>
      <c r="L50" s="109">
        <v>112.8368</v>
      </c>
      <c r="M50" s="109">
        <v>113.17319999999999</v>
      </c>
      <c r="N50" s="109">
        <v>113.3283</v>
      </c>
      <c r="O50" s="109">
        <v>113.4303</v>
      </c>
      <c r="P50" s="105">
        <f t="shared" si="24"/>
        <v>0.62718345115946761</v>
      </c>
      <c r="Q50" s="105">
        <f t="shared" si="25"/>
        <v>0.4238114943785547</v>
      </c>
      <c r="R50" s="105">
        <f t="shared" si="26"/>
        <v>0.9546203342579247</v>
      </c>
      <c r="S50" s="105">
        <f t="shared" si="27"/>
        <v>2.1213093262297633</v>
      </c>
      <c r="T50" s="105">
        <f t="shared" si="28"/>
        <v>0.47972831480520028</v>
      </c>
      <c r="U50" s="105">
        <f t="shared" si="29"/>
        <v>-2.6005822767146469E-2</v>
      </c>
      <c r="V50" s="105">
        <f t="shared" si="30"/>
        <v>0.11855214118945412</v>
      </c>
      <c r="W50" s="105">
        <f t="shared" si="31"/>
        <v>0.83042132135938118</v>
      </c>
      <c r="X50" s="105">
        <f t="shared" si="32"/>
        <v>1.3085914528103473</v>
      </c>
      <c r="Y50" s="105">
        <f t="shared" si="33"/>
        <v>0.29812968818683316</v>
      </c>
      <c r="Z50" s="105">
        <f t="shared" si="34"/>
        <v>0.13704657993235969</v>
      </c>
      <c r="AA50" s="105">
        <f t="shared" si="35"/>
        <v>9.0003997236351552E-2</v>
      </c>
      <c r="AB50" s="109">
        <f t="shared" si="36"/>
        <v>110.44207499999999</v>
      </c>
      <c r="AC50" s="109">
        <f t="shared" si="2"/>
        <v>106.72363333333332</v>
      </c>
      <c r="AD50" s="109">
        <f t="shared" si="3"/>
        <v>110.17469999999999</v>
      </c>
      <c r="AE50" s="109">
        <f t="shared" si="37"/>
        <v>111.55936666666666</v>
      </c>
      <c r="AF50" s="109">
        <f t="shared" si="38"/>
        <v>113.31060000000001</v>
      </c>
      <c r="AG50" s="109">
        <f>IFERROR(AC50/'2021'!AF50*100-100,"")</f>
        <v>1.4232219466602203</v>
      </c>
      <c r="AH50" s="109">
        <f t="shared" si="39"/>
        <v>3.23364802984905</v>
      </c>
      <c r="AI50" s="109">
        <f t="shared" si="40"/>
        <v>1.25679186479897</v>
      </c>
      <c r="AJ50" s="109">
        <f t="shared" si="41"/>
        <v>1.5697770484534317</v>
      </c>
      <c r="AK50" s="109">
        <f>IFERROR(AC50/'2021'!AC50*100-100,"")</f>
        <v>2.77138831021675</v>
      </c>
      <c r="AL50" s="109">
        <f>IFERROR(AD50/'2021'!AD50*100-100,"")</f>
        <v>5.8205376123760857</v>
      </c>
      <c r="AM50" s="109">
        <f>IFERROR(AE50/'2021'!AE50*100-100,"")</f>
        <v>6.6141747835084033</v>
      </c>
      <c r="AN50" s="109">
        <f>IFERROR(AF50/'2021'!AF50*100-100,"")</f>
        <v>7.6830480163179118</v>
      </c>
    </row>
    <row r="51" spans="1:40" ht="12" customHeight="1" x14ac:dyDescent="0.2">
      <c r="A51" s="3" t="s">
        <v>34</v>
      </c>
      <c r="B51" s="3" t="s">
        <v>39</v>
      </c>
      <c r="C51" s="20">
        <f>IFERROR('2021'!O51,"")</f>
        <v>99.383229999999998</v>
      </c>
      <c r="D51" s="7">
        <v>101.32729999999999</v>
      </c>
      <c r="E51" s="7">
        <v>101.34820000000001</v>
      </c>
      <c r="F51" s="108">
        <v>103.3283</v>
      </c>
      <c r="G51" s="183">
        <v>104.07429999999999</v>
      </c>
      <c r="H51" s="106">
        <v>104.30410000000001</v>
      </c>
      <c r="I51" s="106">
        <v>101.30419999999999</v>
      </c>
      <c r="J51" s="106">
        <v>101.5046</v>
      </c>
      <c r="K51" s="106">
        <v>101.5163</v>
      </c>
      <c r="L51" s="7">
        <v>102.7617</v>
      </c>
      <c r="M51" s="7">
        <v>100.17870000000001</v>
      </c>
      <c r="N51" s="7">
        <v>100.5534</v>
      </c>
      <c r="O51" s="7">
        <v>100.27630000000001</v>
      </c>
      <c r="P51" s="106">
        <f t="shared" si="24"/>
        <v>1.9561348529324221</v>
      </c>
      <c r="Q51" s="106">
        <f t="shared" si="25"/>
        <v>2.0626228074775099E-2</v>
      </c>
      <c r="R51" s="106">
        <f t="shared" si="26"/>
        <v>1.9537594155594178</v>
      </c>
      <c r="S51" s="106">
        <f t="shared" si="27"/>
        <v>0.72197065082846734</v>
      </c>
      <c r="T51" s="106">
        <f t="shared" si="28"/>
        <v>0.22080379113769766</v>
      </c>
      <c r="U51" s="106">
        <f t="shared" si="29"/>
        <v>-2.8761093763332468</v>
      </c>
      <c r="V51" s="106">
        <f t="shared" si="30"/>
        <v>0.19782003115369662</v>
      </c>
      <c r="W51" s="106">
        <f t="shared" si="31"/>
        <v>1.1526571209572012E-2</v>
      </c>
      <c r="X51" s="106">
        <f t="shared" si="32"/>
        <v>1.2267980610010625</v>
      </c>
      <c r="Y51" s="106">
        <f t="shared" si="33"/>
        <v>-2.513582394997357</v>
      </c>
      <c r="Z51" s="106">
        <f t="shared" si="34"/>
        <v>0.37403160552091208</v>
      </c>
      <c r="AA51" s="106">
        <f t="shared" si="35"/>
        <v>-0.27557496812637794</v>
      </c>
      <c r="AB51" s="7">
        <f t="shared" si="36"/>
        <v>101.87311666666666</v>
      </c>
      <c r="AC51" s="7">
        <f t="shared" si="2"/>
        <v>102.00126666666667</v>
      </c>
      <c r="AD51" s="7">
        <f t="shared" si="3"/>
        <v>103.22753333333333</v>
      </c>
      <c r="AE51" s="7">
        <f t="shared" si="37"/>
        <v>101.92753333333333</v>
      </c>
      <c r="AF51" s="7">
        <f t="shared" si="38"/>
        <v>100.33613333333334</v>
      </c>
      <c r="AG51" s="7">
        <f>IFERROR(AC51/'2021'!AF51*100-100,"")</f>
        <v>2.6569330763273911</v>
      </c>
      <c r="AH51" s="7">
        <f t="shared" ref="AH51:AH58" si="42">IFERROR(AD51/AC51*100-100,"")</f>
        <v>1.2022072928506162</v>
      </c>
      <c r="AI51" s="7">
        <f t="shared" si="40"/>
        <v>-1.2593539320581755</v>
      </c>
      <c r="AJ51" s="7">
        <f t="shared" si="41"/>
        <v>-1.5613053195309305</v>
      </c>
      <c r="AK51" s="7">
        <f>IFERROR(AC51/'2021'!AC51*100-100,"")</f>
        <v>0.6673239569136058</v>
      </c>
      <c r="AL51" s="7">
        <f>IFERROR(AD51/'2021'!AD51*100-100,"")</f>
        <v>3.4176080023344184</v>
      </c>
      <c r="AM51" s="7">
        <f>IFERROR(AE51/'2021'!AE51*100-100,"")</f>
        <v>1.5818165510047351</v>
      </c>
      <c r="AN51" s="7">
        <f>IFERROR(AF51/'2021'!AF51*100-100,"")</f>
        <v>0.98109622891084314</v>
      </c>
    </row>
    <row r="52" spans="1:40" ht="12" customHeight="1" x14ac:dyDescent="0.2">
      <c r="A52" s="3" t="s">
        <v>36</v>
      </c>
      <c r="B52" s="3" t="s">
        <v>310</v>
      </c>
      <c r="C52" s="20">
        <f>IFERROR('2021'!O52,"")</f>
        <v>105.91070000000001</v>
      </c>
      <c r="D52" s="7">
        <v>106.9071</v>
      </c>
      <c r="E52" s="7">
        <v>107.7141</v>
      </c>
      <c r="F52" s="108">
        <v>109.0241</v>
      </c>
      <c r="G52" s="185">
        <v>111.8531</v>
      </c>
      <c r="H52" s="106">
        <v>112.6036</v>
      </c>
      <c r="I52" s="106">
        <v>113.229</v>
      </c>
      <c r="J52" s="106">
        <v>113.3412</v>
      </c>
      <c r="K52" s="106">
        <v>114.8687</v>
      </c>
      <c r="L52" s="7">
        <v>115.1473</v>
      </c>
      <c r="M52" s="7">
        <v>115.46899999999999</v>
      </c>
      <c r="N52" s="7">
        <v>115.56</v>
      </c>
      <c r="O52" s="7">
        <v>115.5256</v>
      </c>
      <c r="P52" s="106">
        <f t="shared" si="24"/>
        <v>0.94079257336605338</v>
      </c>
      <c r="Q52" s="106">
        <f t="shared" si="25"/>
        <v>0.75486099613590341</v>
      </c>
      <c r="R52" s="106">
        <f t="shared" si="26"/>
        <v>1.2161824682191025</v>
      </c>
      <c r="S52" s="106">
        <f t="shared" si="27"/>
        <v>2.5948391227260714</v>
      </c>
      <c r="T52" s="106">
        <f t="shared" si="28"/>
        <v>0.67096933388523894</v>
      </c>
      <c r="U52" s="106">
        <f t="shared" si="29"/>
        <v>0.55539964974475708</v>
      </c>
      <c r="V52" s="106">
        <f t="shared" si="30"/>
        <v>9.9091222213388619E-2</v>
      </c>
      <c r="W52" s="106">
        <f t="shared" si="31"/>
        <v>1.3477005713721013</v>
      </c>
      <c r="X52" s="106">
        <f t="shared" si="32"/>
        <v>0.24253778444432328</v>
      </c>
      <c r="Y52" s="106">
        <f t="shared" si="33"/>
        <v>0.27938127945684244</v>
      </c>
      <c r="Z52" s="106">
        <f t="shared" si="34"/>
        <v>7.8809030995330431E-2</v>
      </c>
      <c r="AA52" s="106">
        <f t="shared" si="35"/>
        <v>-2.9768085842846403E-2</v>
      </c>
      <c r="AB52" s="7">
        <f t="shared" si="36"/>
        <v>112.60356666666665</v>
      </c>
      <c r="AC52" s="7">
        <f t="shared" si="2"/>
        <v>107.88176666666668</v>
      </c>
      <c r="AD52" s="7">
        <f t="shared" si="3"/>
        <v>112.56189999999999</v>
      </c>
      <c r="AE52" s="7">
        <f t="shared" si="37"/>
        <v>114.45240000000001</v>
      </c>
      <c r="AF52" s="7">
        <f t="shared" si="38"/>
        <v>115.51819999999999</v>
      </c>
      <c r="AG52" s="7">
        <f>IFERROR(AC52/'2021'!AF52*100-100,"")</f>
        <v>2.1828906133083166</v>
      </c>
      <c r="AH52" s="7">
        <f t="shared" si="42"/>
        <v>4.3382060545912253</v>
      </c>
      <c r="AI52" s="7">
        <f t="shared" si="40"/>
        <v>1.6795203350334447</v>
      </c>
      <c r="AJ52" s="7">
        <f t="shared" si="41"/>
        <v>0.93121682026762187</v>
      </c>
      <c r="AK52" s="7">
        <f>IFERROR(AC52/'2021'!AC52*100-100,"")</f>
        <v>4.4090856741169944</v>
      </c>
      <c r="AL52" s="7">
        <f>IFERROR(AD52/'2021'!AD52*100-100,"")</f>
        <v>8.6165137543856787</v>
      </c>
      <c r="AM52" s="7">
        <f>IFERROR(AE52/'2021'!AE52*100-100,"")</f>
        <v>9.6470801628369571</v>
      </c>
      <c r="AN52" s="7">
        <f>IFERROR(AF52/'2021'!AF52*100-100,"")</f>
        <v>9.4159278177029364</v>
      </c>
    </row>
    <row r="53" spans="1:40" ht="12" customHeight="1" x14ac:dyDescent="0.2">
      <c r="A53" s="3" t="s">
        <v>38</v>
      </c>
      <c r="B53" s="3" t="s">
        <v>311</v>
      </c>
      <c r="C53" s="20">
        <f>IFERROR('2021'!O53,"")</f>
        <v>100.63</v>
      </c>
      <c r="D53" s="7">
        <v>100.63</v>
      </c>
      <c r="E53" s="7">
        <v>100.63</v>
      </c>
      <c r="F53" s="108">
        <v>100.63</v>
      </c>
      <c r="G53" s="183">
        <v>100.9174</v>
      </c>
      <c r="H53" s="106">
        <v>100.9174</v>
      </c>
      <c r="I53" s="106">
        <v>101.0093</v>
      </c>
      <c r="J53" s="106">
        <v>101.0093</v>
      </c>
      <c r="K53" s="106">
        <v>101.0093</v>
      </c>
      <c r="L53" s="7">
        <v>101.0093</v>
      </c>
      <c r="M53" s="7">
        <v>101.13809999999999</v>
      </c>
      <c r="N53" s="7">
        <v>101.13809999999999</v>
      </c>
      <c r="O53" s="7">
        <v>101.13809999999999</v>
      </c>
      <c r="P53" s="106">
        <f t="shared" si="24"/>
        <v>0</v>
      </c>
      <c r="Q53" s="106">
        <f t="shared" si="25"/>
        <v>0</v>
      </c>
      <c r="R53" s="106">
        <f t="shared" si="26"/>
        <v>0</v>
      </c>
      <c r="S53" s="106">
        <f t="shared" si="27"/>
        <v>0.28560071549239296</v>
      </c>
      <c r="T53" s="106">
        <f t="shared" si="28"/>
        <v>0</v>
      </c>
      <c r="U53" s="106">
        <f t="shared" si="29"/>
        <v>9.1064573601769894E-2</v>
      </c>
      <c r="V53" s="106">
        <f t="shared" si="30"/>
        <v>0</v>
      </c>
      <c r="W53" s="106">
        <f t="shared" si="31"/>
        <v>0</v>
      </c>
      <c r="X53" s="106">
        <f t="shared" si="32"/>
        <v>0</v>
      </c>
      <c r="Y53" s="106">
        <f t="shared" si="33"/>
        <v>0.12751301117816638</v>
      </c>
      <c r="Z53" s="106">
        <f t="shared" si="34"/>
        <v>0</v>
      </c>
      <c r="AA53" s="106">
        <f t="shared" si="35"/>
        <v>0</v>
      </c>
      <c r="AB53" s="7">
        <f t="shared" si="36"/>
        <v>100.93135833333331</v>
      </c>
      <c r="AC53" s="7">
        <f t="shared" si="2"/>
        <v>100.63</v>
      </c>
      <c r="AD53" s="7">
        <f t="shared" si="3"/>
        <v>100.94803333333334</v>
      </c>
      <c r="AE53" s="7">
        <f t="shared" si="37"/>
        <v>101.0093</v>
      </c>
      <c r="AF53" s="7">
        <f t="shared" si="38"/>
        <v>101.13809999999999</v>
      </c>
      <c r="AG53" s="7">
        <f>IFERROR(AC53/'2021'!AF53*100-100,"")</f>
        <v>9.3299726864543686E-2</v>
      </c>
      <c r="AH53" s="7">
        <f t="shared" si="42"/>
        <v>0.31604226705093197</v>
      </c>
      <c r="AI53" s="7">
        <f t="shared" si="40"/>
        <v>6.0691292978788169E-2</v>
      </c>
      <c r="AJ53" s="7">
        <f t="shared" si="41"/>
        <v>0.12751301117816638</v>
      </c>
      <c r="AK53" s="7">
        <f>IFERROR(AC53/'2021'!AC53*100-100,"")</f>
        <v>0.62969811090567873</v>
      </c>
      <c r="AL53" s="7">
        <f>IFERROR(AD53/'2021'!AD53*100-100,"")</f>
        <v>0.94773049014187905</v>
      </c>
      <c r="AM53" s="7">
        <f>IFERROR(AE53/'2021'!AE53*100-100,"")</f>
        <v>0.76253255776603623</v>
      </c>
      <c r="AN53" s="7">
        <f>IFERROR(AF53/'2021'!AF53*100-100,"")</f>
        <v>0.59868982515749281</v>
      </c>
    </row>
    <row r="54" spans="1:40" ht="12" customHeight="1" x14ac:dyDescent="0.2">
      <c r="A54" s="3" t="s">
        <v>40</v>
      </c>
      <c r="B54" s="3" t="s">
        <v>312</v>
      </c>
      <c r="C54" s="20">
        <f>IFERROR('2021'!O54,"")</f>
        <v>104.0016</v>
      </c>
      <c r="D54" s="7">
        <v>104.0033</v>
      </c>
      <c r="E54" s="7">
        <v>104.39100000000001</v>
      </c>
      <c r="F54" s="108">
        <v>104.8633</v>
      </c>
      <c r="G54" s="183">
        <v>110.4028</v>
      </c>
      <c r="H54" s="106">
        <v>110.751</v>
      </c>
      <c r="I54" s="106">
        <v>110.2347</v>
      </c>
      <c r="J54" s="105">
        <v>110.6579</v>
      </c>
      <c r="K54" s="106">
        <v>111.38200000000001</v>
      </c>
      <c r="L54" s="7">
        <v>119.675</v>
      </c>
      <c r="M54" s="7">
        <v>121.1314</v>
      </c>
      <c r="N54" s="7">
        <v>121.3129</v>
      </c>
      <c r="O54" s="7">
        <v>121.8031</v>
      </c>
      <c r="P54" s="106">
        <f t="shared" si="24"/>
        <v>1.6345902370744625E-3</v>
      </c>
      <c r="Q54" s="106">
        <f t="shared" si="25"/>
        <v>0.3727766330491562</v>
      </c>
      <c r="R54" s="106">
        <f t="shared" si="26"/>
        <v>0.45243363891522392</v>
      </c>
      <c r="S54" s="106">
        <f t="shared" si="27"/>
        <v>5.2825917170258805</v>
      </c>
      <c r="T54" s="106">
        <f t="shared" si="28"/>
        <v>0.31539055168892105</v>
      </c>
      <c r="U54" s="106">
        <f t="shared" si="29"/>
        <v>-0.46618089227185067</v>
      </c>
      <c r="V54" s="106">
        <f t="shared" si="30"/>
        <v>0.38390815233316289</v>
      </c>
      <c r="W54" s="106">
        <f t="shared" si="31"/>
        <v>0.6543590651910165</v>
      </c>
      <c r="X54" s="106">
        <f t="shared" si="32"/>
        <v>7.4455477545743349</v>
      </c>
      <c r="Y54" s="106">
        <f t="shared" si="33"/>
        <v>1.2169626070607933</v>
      </c>
      <c r="Z54" s="106">
        <f t="shared" si="34"/>
        <v>0.14983728413938024</v>
      </c>
      <c r="AA54" s="106">
        <f t="shared" si="35"/>
        <v>0.40407903858535121</v>
      </c>
      <c r="AB54" s="7">
        <f t="shared" si="36"/>
        <v>112.55069999999999</v>
      </c>
      <c r="AC54" s="7">
        <f t="shared" si="2"/>
        <v>104.41919999999999</v>
      </c>
      <c r="AD54" s="7">
        <f t="shared" si="3"/>
        <v>110.46283333333334</v>
      </c>
      <c r="AE54" s="7">
        <f t="shared" si="37"/>
        <v>113.90496666666667</v>
      </c>
      <c r="AF54" s="7">
        <f t="shared" si="38"/>
        <v>121.41579999999999</v>
      </c>
      <c r="AG54" s="7">
        <f>IFERROR(AC54/'2021'!AF54*100-100,"")</f>
        <v>0.41215263687294623</v>
      </c>
      <c r="AH54" s="7">
        <f t="shared" si="42"/>
        <v>5.7878563840111354</v>
      </c>
      <c r="AI54" s="7">
        <f t="shared" si="40"/>
        <v>3.1161008906464644</v>
      </c>
      <c r="AJ54" s="7">
        <f t="shared" si="41"/>
        <v>6.5939471764327351</v>
      </c>
      <c r="AK54" s="7">
        <f>IFERROR(AC54/'2021'!AC54*100-100,"")</f>
        <v>0.934828775829601</v>
      </c>
      <c r="AL54" s="7">
        <f>IFERROR(AD54/'2021'!AD54*100-100,"")</f>
        <v>6.6490971682942046</v>
      </c>
      <c r="AM54" s="7">
        <f>IFERROR(AE54/'2021'!AE54*100-100,"")</f>
        <v>9.5697307017223352</v>
      </c>
      <c r="AN54" s="7">
        <f>IFERROR(AF54/'2021'!AF54*100-100,"")</f>
        <v>16.756514531121084</v>
      </c>
    </row>
    <row r="55" spans="1:40" ht="12" customHeight="1" x14ac:dyDescent="0.2">
      <c r="A55" s="3" t="s">
        <v>41</v>
      </c>
      <c r="B55" s="3" t="s">
        <v>313</v>
      </c>
      <c r="C55" s="20">
        <f>IFERROR('2021'!O55,"")</f>
        <v>109.3158</v>
      </c>
      <c r="D55" s="7">
        <v>109.5384</v>
      </c>
      <c r="E55" s="7">
        <v>109.6563</v>
      </c>
      <c r="F55" s="108">
        <v>109.8308</v>
      </c>
      <c r="G55" s="183">
        <v>109.9679</v>
      </c>
      <c r="H55" s="106">
        <v>110.123</v>
      </c>
      <c r="I55" s="106">
        <v>110.123</v>
      </c>
      <c r="J55" s="106">
        <v>110.14409999999999</v>
      </c>
      <c r="K55" s="106">
        <v>110.14409999999999</v>
      </c>
      <c r="L55" s="7">
        <v>110.2959</v>
      </c>
      <c r="M55" s="7">
        <v>110.3496</v>
      </c>
      <c r="N55" s="7">
        <v>110.37430000000001</v>
      </c>
      <c r="O55" s="7">
        <v>110.4087</v>
      </c>
      <c r="P55" s="106">
        <f t="shared" si="24"/>
        <v>0.2036302163090653</v>
      </c>
      <c r="Q55" s="106">
        <f t="shared" si="25"/>
        <v>0.1076334874345406</v>
      </c>
      <c r="R55" s="106">
        <f t="shared" si="26"/>
        <v>0.15913358375215125</v>
      </c>
      <c r="S55" s="106">
        <f t="shared" si="27"/>
        <v>0.12482837236913724</v>
      </c>
      <c r="T55" s="106">
        <f t="shared" si="28"/>
        <v>0.14104115837440645</v>
      </c>
      <c r="U55" s="106">
        <f t="shared" si="29"/>
        <v>0</v>
      </c>
      <c r="V55" s="106">
        <f t="shared" si="30"/>
        <v>1.91603933783E-2</v>
      </c>
      <c r="W55" s="106">
        <f t="shared" si="31"/>
        <v>0</v>
      </c>
      <c r="X55" s="106">
        <f t="shared" si="32"/>
        <v>0.13781945651196281</v>
      </c>
      <c r="Y55" s="106">
        <f t="shared" si="33"/>
        <v>4.8687213214620328E-2</v>
      </c>
      <c r="Z55" s="106">
        <f t="shared" si="34"/>
        <v>2.2383406917668935E-2</v>
      </c>
      <c r="AA55" s="106">
        <f t="shared" si="35"/>
        <v>3.1166675575747149E-2</v>
      </c>
      <c r="AB55" s="7">
        <f t="shared" si="36"/>
        <v>110.07967499999999</v>
      </c>
      <c r="AC55" s="7">
        <f t="shared" si="2"/>
        <v>109.67516666666667</v>
      </c>
      <c r="AD55" s="7">
        <f t="shared" si="3"/>
        <v>110.07130000000001</v>
      </c>
      <c r="AE55" s="7">
        <f t="shared" si="37"/>
        <v>110.1947</v>
      </c>
      <c r="AF55" s="7">
        <f t="shared" si="38"/>
        <v>110.37753333333335</v>
      </c>
      <c r="AG55" s="7">
        <f>IFERROR(AC55/'2021'!AF55*100-100,"")</f>
        <v>1.1049701686632005</v>
      </c>
      <c r="AH55" s="7">
        <f t="shared" si="42"/>
        <v>0.36118781067119698</v>
      </c>
      <c r="AI55" s="7">
        <f t="shared" si="40"/>
        <v>0.11210915106842378</v>
      </c>
      <c r="AJ55" s="7">
        <f t="shared" si="41"/>
        <v>0.16591844556347723</v>
      </c>
      <c r="AK55" s="7">
        <f>IFERROR(AC55/'2021'!AC55*100-100,"")</f>
        <v>3.5953620581953061</v>
      </c>
      <c r="AL55" s="7">
        <f>IFERROR(AD55/'2021'!AD55*100-100,"")</f>
        <v>3.8516261121437338</v>
      </c>
      <c r="AM55" s="7">
        <f>IFERROR(AE55/'2021'!AE55*100-100,"")</f>
        <v>3.781586076148443</v>
      </c>
      <c r="AN55" s="7">
        <f>IFERROR(AF55/'2021'!AF55*100-100,"")</f>
        <v>1.7524527578315201</v>
      </c>
    </row>
    <row r="56" spans="1:40" ht="12" customHeight="1" x14ac:dyDescent="0.2">
      <c r="A56" s="3" t="s">
        <v>42</v>
      </c>
      <c r="B56" s="3" t="s">
        <v>70</v>
      </c>
      <c r="C56" s="20">
        <f>IFERROR('2021'!O56,"")</f>
        <v>108.1884</v>
      </c>
      <c r="D56" s="7">
        <v>108.1884</v>
      </c>
      <c r="E56" s="7">
        <v>108.1884</v>
      </c>
      <c r="F56" s="108">
        <v>108.84269999999999</v>
      </c>
      <c r="G56" s="183">
        <v>109.16759999999999</v>
      </c>
      <c r="H56" s="106">
        <v>109.5973</v>
      </c>
      <c r="I56" s="106">
        <v>109.5973</v>
      </c>
      <c r="J56" s="106">
        <v>109.5973</v>
      </c>
      <c r="K56" s="106">
        <v>109.96680000000001</v>
      </c>
      <c r="L56" s="7">
        <v>110.2936</v>
      </c>
      <c r="M56" s="7">
        <v>111.24760000000001</v>
      </c>
      <c r="N56" s="7">
        <v>111.4957</v>
      </c>
      <c r="O56" s="7">
        <v>111.8501</v>
      </c>
      <c r="P56" s="106">
        <f t="shared" si="24"/>
        <v>0</v>
      </c>
      <c r="Q56" s="106">
        <f t="shared" si="25"/>
        <v>0</v>
      </c>
      <c r="R56" s="106">
        <f t="shared" si="26"/>
        <v>0.6047783311334598</v>
      </c>
      <c r="S56" s="106">
        <f t="shared" si="27"/>
        <v>0.29850417161647158</v>
      </c>
      <c r="T56" s="106">
        <f t="shared" si="28"/>
        <v>0.39361495535305835</v>
      </c>
      <c r="U56" s="106">
        <f t="shared" si="29"/>
        <v>0</v>
      </c>
      <c r="V56" s="106">
        <f t="shared" si="30"/>
        <v>0</v>
      </c>
      <c r="W56" s="106">
        <f t="shared" si="31"/>
        <v>0.33714334203489216</v>
      </c>
      <c r="X56" s="106">
        <f t="shared" si="32"/>
        <v>0.29718060360035281</v>
      </c>
      <c r="Y56" s="106">
        <f t="shared" si="33"/>
        <v>0.86496405956467015</v>
      </c>
      <c r="Z56" s="106">
        <f t="shared" si="34"/>
        <v>0.22301604708773937</v>
      </c>
      <c r="AA56" s="106">
        <f t="shared" si="35"/>
        <v>0.31785979190229341</v>
      </c>
      <c r="AB56" s="7">
        <f t="shared" si="36"/>
        <v>109.83606666666667</v>
      </c>
      <c r="AC56" s="7">
        <f t="shared" si="2"/>
        <v>108.40649999999999</v>
      </c>
      <c r="AD56" s="7">
        <f t="shared" si="3"/>
        <v>109.45406666666668</v>
      </c>
      <c r="AE56" s="7">
        <f t="shared" si="37"/>
        <v>109.95256666666667</v>
      </c>
      <c r="AF56" s="7">
        <f t="shared" si="38"/>
        <v>111.53113333333333</v>
      </c>
      <c r="AG56" s="7">
        <f>IFERROR(AC56/'2021'!AF56*100-100,"")</f>
        <v>0.20159277704448186</v>
      </c>
      <c r="AH56" s="7">
        <f t="shared" si="42"/>
        <v>0.96633196963897205</v>
      </c>
      <c r="AI56" s="7">
        <f t="shared" si="40"/>
        <v>0.45544219157989119</v>
      </c>
      <c r="AJ56" s="7">
        <f t="shared" si="41"/>
        <v>1.4356796885444822</v>
      </c>
      <c r="AK56" s="7">
        <f>IFERROR(AC56/'2021'!AC56*100-100,"")</f>
        <v>1.4367789203806609</v>
      </c>
      <c r="AL56" s="7">
        <f>IFERROR(AD56/'2021'!AD56*100-100,"")</f>
        <v>1.3679769358218294</v>
      </c>
      <c r="AM56" s="7">
        <f>IFERROR(AE56/'2021'!AE56*100-100,"")</f>
        <v>1.6306430880451757</v>
      </c>
      <c r="AN56" s="7">
        <f>IFERROR(AF56/'2021'!AF56*100-100,"")</f>
        <v>3.089733588197376</v>
      </c>
    </row>
    <row r="57" spans="1:40" s="46" customFormat="1" ht="12" customHeight="1" x14ac:dyDescent="0.2">
      <c r="A57" s="54" t="s">
        <v>44</v>
      </c>
      <c r="B57" s="54" t="s">
        <v>48</v>
      </c>
      <c r="C57" s="20">
        <f>IFERROR('2021'!O57,"")</f>
        <v>98.719539999999995</v>
      </c>
      <c r="D57" s="109">
        <v>93.197640000000007</v>
      </c>
      <c r="E57" s="109">
        <v>98.091449999999995</v>
      </c>
      <c r="F57" s="110">
        <v>102.23569999999999</v>
      </c>
      <c r="G57" s="183">
        <v>97.571029999999993</v>
      </c>
      <c r="H57" s="105">
        <v>97.345669999999998</v>
      </c>
      <c r="I57" s="105">
        <v>114.8288</v>
      </c>
      <c r="J57" s="106">
        <v>122.58029999999999</v>
      </c>
      <c r="K57" s="105">
        <v>116.1528</v>
      </c>
      <c r="L57" s="109">
        <v>114.7645</v>
      </c>
      <c r="M57" s="109">
        <v>107.2967</v>
      </c>
      <c r="N57" s="109">
        <v>101.3398</v>
      </c>
      <c r="O57" s="109">
        <v>105.4619</v>
      </c>
      <c r="P57" s="105">
        <f t="shared" si="24"/>
        <v>-5.5935228223308116</v>
      </c>
      <c r="Q57" s="105">
        <f t="shared" si="25"/>
        <v>5.2510020640007582</v>
      </c>
      <c r="R57" s="105">
        <f t="shared" si="26"/>
        <v>4.2248840240408185</v>
      </c>
      <c r="S57" s="105">
        <f t="shared" si="27"/>
        <v>-4.562662553295965</v>
      </c>
      <c r="T57" s="105">
        <f t="shared" si="28"/>
        <v>-0.23097019678893105</v>
      </c>
      <c r="U57" s="105">
        <f t="shared" si="29"/>
        <v>17.959843514354574</v>
      </c>
      <c r="V57" s="105">
        <f t="shared" si="30"/>
        <v>6.7504841990859319</v>
      </c>
      <c r="W57" s="105">
        <f t="shared" si="31"/>
        <v>-5.2435016067018836</v>
      </c>
      <c r="X57" s="105">
        <f t="shared" si="32"/>
        <v>-1.1952359306017541</v>
      </c>
      <c r="Y57" s="105">
        <f t="shared" si="33"/>
        <v>-6.5070644667993918</v>
      </c>
      <c r="Z57" s="105">
        <f t="shared" si="34"/>
        <v>-5.5518016863519648</v>
      </c>
      <c r="AA57" s="105">
        <f t="shared" si="35"/>
        <v>4.0676022648554806</v>
      </c>
      <c r="AB57" s="109">
        <f>(AB33/AB37)*100</f>
        <v>105.99132787804639</v>
      </c>
      <c r="AC57" s="20">
        <f t="shared" ref="AC57:AF57" si="43">(AC34/AC37)*100</f>
        <v>97.430484231419356</v>
      </c>
      <c r="AD57" s="20">
        <f t="shared" si="43"/>
        <v>102.97082353140232</v>
      </c>
      <c r="AE57" s="20">
        <f t="shared" si="43"/>
        <v>118.3408743876381</v>
      </c>
      <c r="AF57" s="20">
        <f t="shared" si="43"/>
        <v>104.62832879212304</v>
      </c>
      <c r="AG57" s="109">
        <f>IFERROR(AC57/'2021'!AF57*100-100,"")</f>
        <v>-2.5311621921431993E-2</v>
      </c>
      <c r="AH57" s="109">
        <f t="shared" si="42"/>
        <v>5.6864536224857716</v>
      </c>
      <c r="AI57" s="109">
        <f t="shared" si="40"/>
        <v>14.926607682756355</v>
      </c>
      <c r="AJ57" s="109">
        <f t="shared" si="41"/>
        <v>-11.587328272223303</v>
      </c>
      <c r="AK57" s="109">
        <f>IFERROR(AC57/'2021'!AC57*100-100,"")</f>
        <v>-8.0654947843437981</v>
      </c>
      <c r="AL57" s="109">
        <f>IFERROR(AD57/'2021'!AD57*100-100,"")</f>
        <v>8.0399870587128959</v>
      </c>
      <c r="AM57" s="109">
        <f>IFERROR(AE57/'2021'!AE57*100-100,"")</f>
        <v>25.141317876832161</v>
      </c>
      <c r="AN57" s="109">
        <f>IFERROR(AF57/'2021'!AF57*100-100,"")</f>
        <v>7.3604903950425893</v>
      </c>
    </row>
    <row r="58" spans="1:40" s="46" customFormat="1" ht="12" customHeight="1" x14ac:dyDescent="0.2">
      <c r="A58" s="54" t="s">
        <v>46</v>
      </c>
      <c r="B58" s="46" t="s">
        <v>72</v>
      </c>
      <c r="C58" s="20">
        <f>IFERROR('2021'!O58,"")</f>
        <v>99.707530000000006</v>
      </c>
      <c r="D58" s="109">
        <v>94.21405</v>
      </c>
      <c r="E58" s="109">
        <v>98.96181</v>
      </c>
      <c r="F58" s="110">
        <v>103.1648</v>
      </c>
      <c r="G58" s="183">
        <v>97.512</v>
      </c>
      <c r="H58" s="105">
        <v>97.233670000000004</v>
      </c>
      <c r="I58" s="105">
        <v>115.49639999999999</v>
      </c>
      <c r="J58" s="106">
        <v>123.8049</v>
      </c>
      <c r="K58" s="105">
        <v>115.42230000000001</v>
      </c>
      <c r="L58" s="109">
        <v>114.1983</v>
      </c>
      <c r="M58" s="109">
        <v>106.5219</v>
      </c>
      <c r="N58" s="109">
        <v>100.3875</v>
      </c>
      <c r="O58" s="109">
        <v>104.78189999999999</v>
      </c>
      <c r="P58" s="105">
        <f t="shared" si="24"/>
        <v>-5.5095939093065596</v>
      </c>
      <c r="Q58" s="105">
        <f t="shared" si="25"/>
        <v>5.0393333053827973</v>
      </c>
      <c r="R58" s="105">
        <f t="shared" si="26"/>
        <v>4.2470827888051019</v>
      </c>
      <c r="S58" s="105">
        <f t="shared" si="27"/>
        <v>-5.4793883184962198</v>
      </c>
      <c r="T58" s="105">
        <f t="shared" si="28"/>
        <v>-0.28543153663139265</v>
      </c>
      <c r="U58" s="105">
        <f t="shared" si="29"/>
        <v>18.782310695461774</v>
      </c>
      <c r="V58" s="105">
        <f t="shared" si="30"/>
        <v>7.1937307136845874</v>
      </c>
      <c r="W58" s="105">
        <f t="shared" si="31"/>
        <v>-6.7708144023378622</v>
      </c>
      <c r="X58" s="105">
        <f t="shared" si="32"/>
        <v>-1.0604536558359996</v>
      </c>
      <c r="Y58" s="105">
        <f t="shared" si="33"/>
        <v>-6.7219914832357404</v>
      </c>
      <c r="Z58" s="105">
        <f t="shared" si="34"/>
        <v>-5.7588157928088037</v>
      </c>
      <c r="AA58" s="105">
        <f t="shared" si="35"/>
        <v>4.3774374299589027</v>
      </c>
      <c r="AB58" s="109">
        <f>(AB33/AB50)*100</f>
        <v>106.05214090734893</v>
      </c>
      <c r="AC58" s="20">
        <f t="shared" ref="AC58:AF58" si="44">(AC34/AC50)*100</f>
        <v>98.367599928663111</v>
      </c>
      <c r="AD58" s="20">
        <f t="shared" si="44"/>
        <v>103.11042371796792</v>
      </c>
      <c r="AE58" s="20">
        <f t="shared" si="44"/>
        <v>118.28652666547347</v>
      </c>
      <c r="AF58" s="20">
        <f t="shared" si="44"/>
        <v>103.82391409100296</v>
      </c>
      <c r="AG58" s="109">
        <f>IFERROR(AC58/'2021'!AF58*100-100,"")</f>
        <v>-5.121907738279674E-2</v>
      </c>
      <c r="AH58" s="109">
        <f t="shared" si="42"/>
        <v>4.8215304559065686</v>
      </c>
      <c r="AI58" s="109">
        <f t="shared" si="40"/>
        <v>14.718301409579965</v>
      </c>
      <c r="AJ58" s="109">
        <f t="shared" si="41"/>
        <v>-12.226762406653705</v>
      </c>
      <c r="AK58" s="109">
        <f>IFERROR(AC58/'2021'!AC58*100-100,"")</f>
        <v>-8.7031531179580526</v>
      </c>
      <c r="AL58" s="109">
        <f>IFERROR(AD58/'2021'!AD58*100-100,"")</f>
        <v>6.3957006127726999</v>
      </c>
      <c r="AM58" s="109">
        <f>IFERROR(AE58/'2021'!AE58*100-100,"")</f>
        <v>23.815304538227352</v>
      </c>
      <c r="AN58" s="109">
        <f>IFERROR(AF58/'2021'!AF58*100-100,"")</f>
        <v>5.4928009988635722</v>
      </c>
    </row>
    <row r="59" spans="1:40" s="46" customFormat="1" x14ac:dyDescent="0.2">
      <c r="A59" s="188"/>
      <c r="B59" s="189" t="s">
        <v>53</v>
      </c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 t="str">
        <f t="shared" si="2"/>
        <v/>
      </c>
      <c r="AD59" s="191" t="str">
        <f t="shared" si="3"/>
        <v/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</row>
    <row r="60" spans="1:40" s="46" customFormat="1" ht="12" customHeight="1" x14ac:dyDescent="0.2">
      <c r="A60" s="54" t="s">
        <v>14</v>
      </c>
      <c r="B60" s="54" t="s">
        <v>15</v>
      </c>
      <c r="C60" s="20">
        <f>IFERROR('2021'!O60,"")</f>
        <v>161.6431</v>
      </c>
      <c r="D60" s="109">
        <v>163.8432</v>
      </c>
      <c r="E60" s="109">
        <v>165.4254</v>
      </c>
      <c r="F60" s="110">
        <v>170.28360000000001</v>
      </c>
      <c r="G60" s="186">
        <v>173.97550000000001</v>
      </c>
      <c r="H60" s="105">
        <v>157.0532</v>
      </c>
      <c r="I60" s="105">
        <v>151.93340000000001</v>
      </c>
      <c r="J60" s="105">
        <v>142.0042</v>
      </c>
      <c r="K60" s="105">
        <v>153.70869999999999</v>
      </c>
      <c r="L60" s="109">
        <v>160.77000000000001</v>
      </c>
      <c r="M60" s="109">
        <v>165.1618</v>
      </c>
      <c r="N60" s="109">
        <v>167.86539999999999</v>
      </c>
      <c r="O60" s="109">
        <v>172.3074</v>
      </c>
      <c r="P60" s="105">
        <f t="shared" ref="P60:P83" si="45">IFERROR(D60/C60*100-100,"")</f>
        <v>1.3610850076495495</v>
      </c>
      <c r="Q60" s="105">
        <f t="shared" ref="Q60:Q83" si="46">IFERROR(E60/D60*100-100,"")</f>
        <v>0.96567938126209185</v>
      </c>
      <c r="R60" s="105">
        <f t="shared" ref="R60:R83" si="47">IFERROR(F60/E60*100-100,"")</f>
        <v>2.9367920524901336</v>
      </c>
      <c r="S60" s="105">
        <f t="shared" ref="S60:S83" si="48">IFERROR(G60/F60*100-100,"")</f>
        <v>2.1680889997627446</v>
      </c>
      <c r="T60" s="105">
        <f t="shared" ref="T60:T83" si="49">IFERROR(H60/G60*100-100,"")</f>
        <v>-9.7268293524088136</v>
      </c>
      <c r="U60" s="105">
        <f t="shared" ref="U60:U83" si="50">IFERROR(I60/H60*100-100,"")</f>
        <v>-3.2599144748403717</v>
      </c>
      <c r="V60" s="105">
        <f t="shared" ref="V60:V83" si="51">IFERROR(J60/I60*100-100,"")</f>
        <v>-6.535231884496767</v>
      </c>
      <c r="W60" s="105">
        <f t="shared" ref="W60:W83" si="52">IFERROR(K60/J60*100-100,"")</f>
        <v>8.242361845635557</v>
      </c>
      <c r="X60" s="105">
        <f t="shared" ref="X60:X83" si="53">IFERROR(L60/K60*100-100,"")</f>
        <v>4.5939494641487499</v>
      </c>
      <c r="Y60" s="105">
        <f t="shared" ref="Y60:Y83" si="54">IFERROR(M60/L60*100-100,"")</f>
        <v>2.7317285563226932</v>
      </c>
      <c r="Z60" s="105">
        <f t="shared" ref="Z60:Z83" si="55">IFERROR(N60/M60*100-100,"")</f>
        <v>1.6369402610046535</v>
      </c>
      <c r="AA60" s="105">
        <f t="shared" ref="AA60:AA83" si="56">IFERROR(O60/N60*100-100,"")</f>
        <v>2.6461677034100006</v>
      </c>
      <c r="AB60" s="109">
        <f t="shared" ref="AB60:AB81" si="57">AVERAGE(D60:O60)</f>
        <v>162.02764999999997</v>
      </c>
      <c r="AC60" s="109">
        <f t="shared" si="2"/>
        <v>166.51739999999998</v>
      </c>
      <c r="AD60" s="109">
        <f t="shared" si="3"/>
        <v>160.98736666666667</v>
      </c>
      <c r="AE60" s="109">
        <f t="shared" ref="AE60:AE81" si="58">IFERROR(AVERAGE(J60:L60),"")</f>
        <v>152.16096666666667</v>
      </c>
      <c r="AF60" s="109">
        <f t="shared" ref="AF60:AF81" si="59">IFERROR(AVERAGE(M60:O60),"")</f>
        <v>168.44486666666668</v>
      </c>
      <c r="AG60" s="109">
        <f>IFERROR(AC60/'2021'!AF60*100-100,"")</f>
        <v>4.7976358277738882</v>
      </c>
      <c r="AH60" s="109">
        <f t="shared" ref="AH60:AH83" si="60">IFERROR(AD60/AC60*100-100,"")</f>
        <v>-3.3209942824793757</v>
      </c>
      <c r="AI60" s="109">
        <f t="shared" ref="AI60:AI83" si="61">IFERROR(AE60/AD60*100-100,"")</f>
        <v>-5.4826662381996556</v>
      </c>
      <c r="AJ60" s="109">
        <f t="shared" ref="AJ60:AJ83" si="62">IFERROR(AF60/AE60*100-100,"")</f>
        <v>10.701759036318776</v>
      </c>
      <c r="AK60" s="109">
        <f>IFERROR(AC60/'2021'!AC60*100-100,"")</f>
        <v>23.869962775944487</v>
      </c>
      <c r="AL60" s="109">
        <f>IFERROR(AD60/'2021'!AD60*100-100,"")</f>
        <v>14.886320223529708</v>
      </c>
      <c r="AM60" s="109">
        <f>IFERROR(AE60/'2021'!AE60*100-100,"")</f>
        <v>4.9584070924650518</v>
      </c>
      <c r="AN60" s="109">
        <f>IFERROR(AF60/'2021'!AF60*100-100,"")</f>
        <v>6.0106859342703274</v>
      </c>
    </row>
    <row r="61" spans="1:40" ht="12" customHeight="1" x14ac:dyDescent="0.2">
      <c r="A61" s="3" t="s">
        <v>16</v>
      </c>
      <c r="B61" s="3" t="s">
        <v>100</v>
      </c>
      <c r="C61" s="7">
        <f>IFERROR('2021'!O61,"")</f>
        <v>161.6431</v>
      </c>
      <c r="D61" s="7">
        <v>163.8432</v>
      </c>
      <c r="E61" s="7">
        <v>165.4254</v>
      </c>
      <c r="F61" s="108">
        <v>170.28360000000001</v>
      </c>
      <c r="G61" s="187">
        <v>173.97550000000001</v>
      </c>
      <c r="H61" s="106">
        <v>157.0532</v>
      </c>
      <c r="I61" s="106">
        <v>151.93340000000001</v>
      </c>
      <c r="J61" s="106">
        <v>142.0042</v>
      </c>
      <c r="K61" s="106">
        <v>153.70869999999999</v>
      </c>
      <c r="L61" s="7">
        <v>160.77000000000001</v>
      </c>
      <c r="M61" s="7">
        <v>165.1618</v>
      </c>
      <c r="N61" s="7">
        <v>167.86539999999999</v>
      </c>
      <c r="O61" s="7">
        <v>172.3074</v>
      </c>
      <c r="P61" s="106">
        <f t="shared" si="45"/>
        <v>1.3610850076495495</v>
      </c>
      <c r="Q61" s="106">
        <f t="shared" si="46"/>
        <v>0.96567938126209185</v>
      </c>
      <c r="R61" s="106">
        <f t="shared" si="47"/>
        <v>2.9367920524901336</v>
      </c>
      <c r="S61" s="106">
        <f t="shared" si="48"/>
        <v>2.1680889997627446</v>
      </c>
      <c r="T61" s="106">
        <f t="shared" si="49"/>
        <v>-9.7268293524088136</v>
      </c>
      <c r="U61" s="106">
        <f t="shared" si="50"/>
        <v>-3.2599144748403717</v>
      </c>
      <c r="V61" s="106">
        <f t="shared" si="51"/>
        <v>-6.535231884496767</v>
      </c>
      <c r="W61" s="106">
        <f t="shared" si="52"/>
        <v>8.242361845635557</v>
      </c>
      <c r="X61" s="106">
        <f t="shared" si="53"/>
        <v>4.5939494641487499</v>
      </c>
      <c r="Y61" s="106">
        <f t="shared" si="54"/>
        <v>2.7317285563226932</v>
      </c>
      <c r="Z61" s="106">
        <f t="shared" si="55"/>
        <v>1.6369402610046535</v>
      </c>
      <c r="AA61" s="106">
        <f t="shared" si="56"/>
        <v>2.6461677034100006</v>
      </c>
      <c r="AB61" s="7">
        <f t="shared" si="57"/>
        <v>162.02764999999997</v>
      </c>
      <c r="AC61" s="7">
        <f t="shared" si="2"/>
        <v>166.51739999999998</v>
      </c>
      <c r="AD61" s="7">
        <f t="shared" si="3"/>
        <v>160.98736666666667</v>
      </c>
      <c r="AE61" s="7">
        <f t="shared" si="58"/>
        <v>152.16096666666667</v>
      </c>
      <c r="AF61" s="7">
        <f t="shared" si="59"/>
        <v>168.44486666666668</v>
      </c>
      <c r="AG61" s="7">
        <f>IFERROR(AC61/'2021'!AF61*100-100,"")</f>
        <v>4.7976358277738882</v>
      </c>
      <c r="AH61" s="7">
        <f t="shared" si="60"/>
        <v>-3.3209942824793757</v>
      </c>
      <c r="AI61" s="7">
        <f t="shared" si="61"/>
        <v>-5.4826662381996556</v>
      </c>
      <c r="AJ61" s="7">
        <f t="shared" si="62"/>
        <v>10.701759036318776</v>
      </c>
      <c r="AK61" s="7">
        <f>IFERROR(AC61/'2021'!AC61*100-100,"")</f>
        <v>23.869962775944487</v>
      </c>
      <c r="AL61" s="7">
        <f>IFERROR(AD61/'2021'!AD61*100-100,"")</f>
        <v>14.886320223529708</v>
      </c>
      <c r="AM61" s="7">
        <f>IFERROR(AE61/'2021'!AE61*100-100,"")</f>
        <v>4.9584070924650518</v>
      </c>
      <c r="AN61" s="7">
        <f>IFERROR(AF61/'2021'!AF61*100-100,"")</f>
        <v>6.0106859342703274</v>
      </c>
    </row>
    <row r="62" spans="1:40" s="46" customFormat="1" ht="12" customHeight="1" x14ac:dyDescent="0.2">
      <c r="A62" s="54" t="s">
        <v>20</v>
      </c>
      <c r="B62" s="54" t="s">
        <v>21</v>
      </c>
      <c r="C62" s="20">
        <f>IFERROR('2021'!O62,"")</f>
        <v>107.83329999999999</v>
      </c>
      <c r="D62" s="109">
        <v>108.7591</v>
      </c>
      <c r="E62" s="109">
        <v>109.0382</v>
      </c>
      <c r="F62" s="110">
        <v>110.1404</v>
      </c>
      <c r="G62" s="186">
        <v>110.7873</v>
      </c>
      <c r="H62" s="105">
        <v>111.3374</v>
      </c>
      <c r="I62" s="105">
        <v>112.9308</v>
      </c>
      <c r="J62" s="105">
        <v>114.1498</v>
      </c>
      <c r="K62" s="105">
        <v>112.2568</v>
      </c>
      <c r="L62" s="109">
        <v>113.619</v>
      </c>
      <c r="M62" s="109">
        <v>113.5078</v>
      </c>
      <c r="N62" s="109">
        <v>113.27370000000001</v>
      </c>
      <c r="O62" s="109">
        <v>113.879</v>
      </c>
      <c r="P62" s="105">
        <f t="shared" si="45"/>
        <v>0.85854740604247581</v>
      </c>
      <c r="Q62" s="105">
        <f t="shared" si="46"/>
        <v>0.25662220448678852</v>
      </c>
      <c r="R62" s="105">
        <f t="shared" si="47"/>
        <v>1.0108384034219142</v>
      </c>
      <c r="S62" s="105">
        <f t="shared" si="48"/>
        <v>0.58734124807972421</v>
      </c>
      <c r="T62" s="105">
        <f t="shared" si="49"/>
        <v>0.49653705794798952</v>
      </c>
      <c r="U62" s="105">
        <f t="shared" si="50"/>
        <v>1.4311453294220939</v>
      </c>
      <c r="V62" s="105">
        <f t="shared" si="51"/>
        <v>1.0794220885710644</v>
      </c>
      <c r="W62" s="105">
        <f t="shared" si="52"/>
        <v>-1.6583471893949877</v>
      </c>
      <c r="X62" s="105">
        <f t="shared" si="53"/>
        <v>1.2134676919349374</v>
      </c>
      <c r="Y62" s="105">
        <f t="shared" si="54"/>
        <v>-9.7870954681880562E-2</v>
      </c>
      <c r="Z62" s="105">
        <f t="shared" si="55"/>
        <v>-0.20624133319472548</v>
      </c>
      <c r="AA62" s="105">
        <f t="shared" si="56"/>
        <v>0.53436940790317067</v>
      </c>
      <c r="AB62" s="109">
        <f t="shared" si="57"/>
        <v>111.973275</v>
      </c>
      <c r="AC62" s="109">
        <f t="shared" si="2"/>
        <v>109.31256666666667</v>
      </c>
      <c r="AD62" s="109">
        <f t="shared" si="3"/>
        <v>111.68516666666669</v>
      </c>
      <c r="AE62" s="109">
        <f t="shared" si="58"/>
        <v>113.34186666666666</v>
      </c>
      <c r="AF62" s="109">
        <f t="shared" si="59"/>
        <v>113.5535</v>
      </c>
      <c r="AG62" s="109">
        <f>IFERROR(AC62/'2021'!AF62*100-100,"")</f>
        <v>1.6034395580154239</v>
      </c>
      <c r="AH62" s="109">
        <f t="shared" si="60"/>
        <v>2.1704732331781429</v>
      </c>
      <c r="AI62" s="109">
        <f t="shared" si="61"/>
        <v>1.4833661885866434</v>
      </c>
      <c r="AJ62" s="109">
        <f t="shared" si="62"/>
        <v>0.1867212351070151</v>
      </c>
      <c r="AK62" s="109">
        <f>IFERROR(AC62/'2021'!AC62*100-100,"")</f>
        <v>2.0050284346376515</v>
      </c>
      <c r="AL62" s="109">
        <f>IFERROR(AD62/'2021'!AD62*100-100,"")</f>
        <v>4.1720363378930472</v>
      </c>
      <c r="AM62" s="109">
        <f>IFERROR(AE62/'2021'!AE62*100-100,"")</f>
        <v>6.0305975029179422</v>
      </c>
      <c r="AN62" s="109">
        <f>IFERROR(AF62/'2021'!AF62*100-100,"")</f>
        <v>5.5452865637385145</v>
      </c>
    </row>
    <row r="63" spans="1:40" s="46" customFormat="1" ht="12" customHeight="1" x14ac:dyDescent="0.2">
      <c r="A63" s="54" t="s">
        <v>22</v>
      </c>
      <c r="B63" s="54" t="s">
        <v>23</v>
      </c>
      <c r="C63" s="20">
        <f>IFERROR('2021'!O63,"")</f>
        <v>107.63630000000001</v>
      </c>
      <c r="D63" s="109">
        <v>108.5222</v>
      </c>
      <c r="E63" s="109">
        <v>108.7353</v>
      </c>
      <c r="F63" s="110">
        <v>109.9181</v>
      </c>
      <c r="G63" s="186">
        <v>110.3524</v>
      </c>
      <c r="H63" s="105">
        <v>110.89870000000001</v>
      </c>
      <c r="I63" s="105">
        <v>112.83</v>
      </c>
      <c r="J63" s="105">
        <v>114.25109999999999</v>
      </c>
      <c r="K63" s="105">
        <v>111.72669999999999</v>
      </c>
      <c r="L63" s="109">
        <v>113.0985</v>
      </c>
      <c r="M63" s="109">
        <v>112.8921</v>
      </c>
      <c r="N63" s="109">
        <v>112.4798</v>
      </c>
      <c r="O63" s="109">
        <v>113.2278</v>
      </c>
      <c r="P63" s="105">
        <f t="shared" si="45"/>
        <v>0.82304947308666954</v>
      </c>
      <c r="Q63" s="105">
        <f t="shared" si="46"/>
        <v>0.19636535197406602</v>
      </c>
      <c r="R63" s="105">
        <f t="shared" si="47"/>
        <v>1.087779221651104</v>
      </c>
      <c r="S63" s="105">
        <f t="shared" si="48"/>
        <v>0.39511236093055402</v>
      </c>
      <c r="T63" s="105">
        <f t="shared" si="49"/>
        <v>0.49505040216615726</v>
      </c>
      <c r="U63" s="105">
        <f t="shared" si="50"/>
        <v>1.7414992240666294</v>
      </c>
      <c r="V63" s="105">
        <f t="shared" si="51"/>
        <v>1.2595054506780059</v>
      </c>
      <c r="W63" s="105">
        <f t="shared" si="52"/>
        <v>-2.2095192081301605</v>
      </c>
      <c r="X63" s="105">
        <f t="shared" si="53"/>
        <v>1.2278175225796559</v>
      </c>
      <c r="Y63" s="105">
        <f t="shared" si="54"/>
        <v>-0.18249578906882391</v>
      </c>
      <c r="Z63" s="105">
        <f t="shared" si="55"/>
        <v>-0.36521598942707101</v>
      </c>
      <c r="AA63" s="105">
        <f t="shared" si="56"/>
        <v>0.6650082948227265</v>
      </c>
      <c r="AB63" s="109">
        <f t="shared" si="57"/>
        <v>111.57772500000003</v>
      </c>
      <c r="AC63" s="109">
        <f t="shared" si="2"/>
        <v>109.05853333333333</v>
      </c>
      <c r="AD63" s="109">
        <f t="shared" si="3"/>
        <v>111.36036666666666</v>
      </c>
      <c r="AE63" s="109">
        <f t="shared" si="58"/>
        <v>113.02543333333334</v>
      </c>
      <c r="AF63" s="109">
        <f t="shared" si="59"/>
        <v>112.86656666666666</v>
      </c>
      <c r="AG63" s="109">
        <f>IFERROR(AC63/'2021'!AF63*100-100,"")</f>
        <v>1.5248166319484966</v>
      </c>
      <c r="AH63" s="109">
        <f t="shared" si="60"/>
        <v>2.1106402800208741</v>
      </c>
      <c r="AI63" s="109">
        <f t="shared" si="61"/>
        <v>1.4952058048180561</v>
      </c>
      <c r="AJ63" s="109">
        <f t="shared" si="62"/>
        <v>-0.14055833451055832</v>
      </c>
      <c r="AK63" s="109">
        <f>IFERROR(AC63/'2021'!AC63*100-100,"")</f>
        <v>1.3780322333058592</v>
      </c>
      <c r="AL63" s="109">
        <f>IFERROR(AD63/'2021'!AD63*100-100,"")</f>
        <v>3.6938966745618416</v>
      </c>
      <c r="AM63" s="109">
        <f>IFERROR(AE63/'2021'!AE63*100-100,"")</f>
        <v>5.7822741939660176</v>
      </c>
      <c r="AN63" s="109">
        <f>IFERROR(AF63/'2021'!AF63*100-100,"")</f>
        <v>5.0697926560928437</v>
      </c>
    </row>
    <row r="64" spans="1:40" ht="12" customHeight="1" x14ac:dyDescent="0.2">
      <c r="A64" s="3" t="s">
        <v>24</v>
      </c>
      <c r="B64" s="3" t="s">
        <v>301</v>
      </c>
      <c r="C64" s="20">
        <f>IFERROR('2021'!O64,"")</f>
        <v>108.0595</v>
      </c>
      <c r="D64" s="7">
        <v>109.3884</v>
      </c>
      <c r="E64" s="7">
        <v>109.65170000000001</v>
      </c>
      <c r="F64" s="108">
        <v>111.55459999999999</v>
      </c>
      <c r="G64" s="187">
        <v>111.4663</v>
      </c>
      <c r="H64" s="106">
        <v>112.2628</v>
      </c>
      <c r="I64" s="106">
        <v>115.4937</v>
      </c>
      <c r="J64" s="106">
        <v>117.8197</v>
      </c>
      <c r="K64" s="106">
        <v>113.3312</v>
      </c>
      <c r="L64" s="7">
        <v>114.25530000000001</v>
      </c>
      <c r="M64" s="7">
        <v>113.7384</v>
      </c>
      <c r="N64" s="7">
        <v>112.9906</v>
      </c>
      <c r="O64" s="7">
        <v>114.23950000000001</v>
      </c>
      <c r="P64" s="106">
        <f t="shared" si="45"/>
        <v>1.2297854422794927</v>
      </c>
      <c r="Q64" s="106">
        <f t="shared" si="46"/>
        <v>0.24070193914529625</v>
      </c>
      <c r="R64" s="106">
        <f t="shared" si="47"/>
        <v>1.7354040110641051</v>
      </c>
      <c r="S64" s="106">
        <f t="shared" si="48"/>
        <v>-7.9154064467076068E-2</v>
      </c>
      <c r="T64" s="106">
        <f t="shared" si="49"/>
        <v>0.71456574767441339</v>
      </c>
      <c r="U64" s="106">
        <f t="shared" si="50"/>
        <v>2.8779791703039734</v>
      </c>
      <c r="V64" s="106">
        <f t="shared" si="51"/>
        <v>2.0139626663618913</v>
      </c>
      <c r="W64" s="106">
        <f t="shared" si="52"/>
        <v>-3.8096345517769947</v>
      </c>
      <c r="X64" s="106">
        <f t="shared" si="53"/>
        <v>0.81539770160378566</v>
      </c>
      <c r="Y64" s="106">
        <f t="shared" si="54"/>
        <v>-0.45240789705161433</v>
      </c>
      <c r="Z64" s="106">
        <f t="shared" si="55"/>
        <v>-0.65747364126804086</v>
      </c>
      <c r="AA64" s="106">
        <f t="shared" si="56"/>
        <v>1.1053131853446416</v>
      </c>
      <c r="AB64" s="7">
        <f t="shared" si="57"/>
        <v>113.01601666666666</v>
      </c>
      <c r="AC64" s="7">
        <f t="shared" si="2"/>
        <v>110.19823333333333</v>
      </c>
      <c r="AD64" s="7">
        <f t="shared" si="3"/>
        <v>113.07426666666667</v>
      </c>
      <c r="AE64" s="7">
        <f t="shared" si="58"/>
        <v>115.1354</v>
      </c>
      <c r="AF64" s="7">
        <f t="shared" si="59"/>
        <v>113.65616666666666</v>
      </c>
      <c r="AG64" s="7">
        <f>IFERROR(AC64/'2021'!AF64*100-100,"")</f>
        <v>2.23694053679273</v>
      </c>
      <c r="AH64" s="7">
        <f t="shared" si="60"/>
        <v>2.6098724510707569</v>
      </c>
      <c r="AI64" s="7">
        <f t="shared" si="61"/>
        <v>1.8228137967141436</v>
      </c>
      <c r="AJ64" s="7">
        <f t="shared" si="62"/>
        <v>-1.2847771696049506</v>
      </c>
      <c r="AK64" s="7">
        <f>IFERROR(AC64/'2021'!AC64*100-100,"")</f>
        <v>1.3170818864157923</v>
      </c>
      <c r="AL64" s="7">
        <f>IFERROR(AD64/'2021'!AD64*100-100,"")</f>
        <v>4.5616903332556404</v>
      </c>
      <c r="AM64" s="7">
        <f>IFERROR(AE64/'2021'!AE64*100-100,"")</f>
        <v>7.5964737399539075</v>
      </c>
      <c r="AN64" s="7">
        <f>IFERROR(AF64/'2021'!AF64*100-100,"")</f>
        <v>5.4450548040226181</v>
      </c>
    </row>
    <row r="65" spans="1:40" ht="12" customHeight="1" x14ac:dyDescent="0.2">
      <c r="A65" s="3" t="s">
        <v>26</v>
      </c>
      <c r="B65" s="3" t="s">
        <v>302</v>
      </c>
      <c r="C65" s="20">
        <f>IFERROR('2021'!O65,"")</f>
        <v>111.3058</v>
      </c>
      <c r="D65" s="7">
        <v>111.3013</v>
      </c>
      <c r="E65" s="7">
        <v>111.6284</v>
      </c>
      <c r="F65" s="108">
        <v>111.8522</v>
      </c>
      <c r="G65" s="187">
        <v>113.6097</v>
      </c>
      <c r="H65" s="106">
        <v>113.5624</v>
      </c>
      <c r="I65" s="106">
        <v>113.80070000000001</v>
      </c>
      <c r="J65" s="106">
        <v>113.9756</v>
      </c>
      <c r="K65" s="106">
        <v>113.82899999999999</v>
      </c>
      <c r="L65" s="7">
        <v>114.1786</v>
      </c>
      <c r="M65" s="7">
        <v>114.1651</v>
      </c>
      <c r="N65" s="7">
        <v>114.2415</v>
      </c>
      <c r="O65" s="7">
        <v>114.3689</v>
      </c>
      <c r="P65" s="106">
        <f t="shared" si="45"/>
        <v>-4.0429160025894362E-3</v>
      </c>
      <c r="Q65" s="106">
        <f t="shared" si="46"/>
        <v>0.2938869537013602</v>
      </c>
      <c r="R65" s="106">
        <f t="shared" si="47"/>
        <v>0.20048661451745886</v>
      </c>
      <c r="S65" s="106">
        <f t="shared" si="48"/>
        <v>1.5712699437293196</v>
      </c>
      <c r="T65" s="106">
        <f t="shared" si="49"/>
        <v>-4.1633768947548333E-2</v>
      </c>
      <c r="U65" s="106">
        <f t="shared" si="50"/>
        <v>0.20984058103738334</v>
      </c>
      <c r="V65" s="106">
        <f t="shared" si="51"/>
        <v>0.15368974004552172</v>
      </c>
      <c r="W65" s="106">
        <f t="shared" si="52"/>
        <v>-0.12862402128175177</v>
      </c>
      <c r="X65" s="106">
        <f t="shared" si="53"/>
        <v>0.30712735770323718</v>
      </c>
      <c r="Y65" s="106">
        <f t="shared" si="54"/>
        <v>-1.1823581651910331E-2</v>
      </c>
      <c r="Z65" s="106">
        <f t="shared" si="55"/>
        <v>6.6920626356051116E-2</v>
      </c>
      <c r="AA65" s="106">
        <f t="shared" si="56"/>
        <v>0.11151814358179024</v>
      </c>
      <c r="AB65" s="7">
        <f t="shared" si="57"/>
        <v>113.37611666666668</v>
      </c>
      <c r="AC65" s="7">
        <f t="shared" si="2"/>
        <v>111.59396666666667</v>
      </c>
      <c r="AD65" s="7">
        <f t="shared" si="3"/>
        <v>113.6576</v>
      </c>
      <c r="AE65" s="7">
        <f t="shared" si="58"/>
        <v>113.9944</v>
      </c>
      <c r="AF65" s="7">
        <f t="shared" si="59"/>
        <v>114.25849999999998</v>
      </c>
      <c r="AG65" s="7">
        <f>IFERROR(AC65/'2021'!AF65*100-100,"")</f>
        <v>0.38043483149536428</v>
      </c>
      <c r="AH65" s="7">
        <f t="shared" si="60"/>
        <v>1.8492337847416422</v>
      </c>
      <c r="AI65" s="7">
        <f t="shared" si="61"/>
        <v>0.29632862210708311</v>
      </c>
      <c r="AJ65" s="7">
        <f t="shared" si="62"/>
        <v>0.23167804734265474</v>
      </c>
      <c r="AK65" s="7">
        <f>IFERROR(AC65/'2021'!AC65*100-100,"")</f>
        <v>2.4945986896024692</v>
      </c>
      <c r="AL65" s="7">
        <f>IFERROR(AD65/'2021'!AD65*100-100,"")</f>
        <v>2.8257007557537861</v>
      </c>
      <c r="AM65" s="7">
        <f>IFERROR(AE65/'2021'!AE65*100-100,"")</f>
        <v>2.7134502361924717</v>
      </c>
      <c r="AN65" s="7">
        <f>IFERROR(AF65/'2021'!AF65*100-100,"")</f>
        <v>2.7772222440437702</v>
      </c>
    </row>
    <row r="66" spans="1:40" ht="12" customHeight="1" x14ac:dyDescent="0.2">
      <c r="A66" s="3" t="s">
        <v>27</v>
      </c>
      <c r="B66" s="3" t="s">
        <v>303</v>
      </c>
      <c r="C66" s="20">
        <f>IFERROR('2021'!O66,"")</f>
        <v>105.20059999999999</v>
      </c>
      <c r="D66" s="7">
        <v>105.5728</v>
      </c>
      <c r="E66" s="7">
        <v>105.7531</v>
      </c>
      <c r="F66" s="108">
        <v>106.0583</v>
      </c>
      <c r="G66" s="187">
        <v>107.28700000000001</v>
      </c>
      <c r="H66" s="106">
        <v>107.7017</v>
      </c>
      <c r="I66" s="106">
        <v>107.77970000000001</v>
      </c>
      <c r="J66" s="106">
        <v>108.1657</v>
      </c>
      <c r="K66" s="106">
        <v>108.2488</v>
      </c>
      <c r="L66" s="7">
        <v>109.1751</v>
      </c>
      <c r="M66" s="7">
        <v>109.14490000000001</v>
      </c>
      <c r="N66" s="7">
        <v>109.21299999999999</v>
      </c>
      <c r="O66" s="7">
        <v>109.2396</v>
      </c>
      <c r="P66" s="106">
        <f t="shared" si="45"/>
        <v>0.35380026349660909</v>
      </c>
      <c r="Q66" s="106">
        <f t="shared" si="46"/>
        <v>0.17078262582785442</v>
      </c>
      <c r="R66" s="106">
        <f t="shared" si="47"/>
        <v>0.28859674089932241</v>
      </c>
      <c r="S66" s="106">
        <f t="shared" si="48"/>
        <v>1.1585137608277876</v>
      </c>
      <c r="T66" s="106">
        <f t="shared" si="49"/>
        <v>0.38653331717728179</v>
      </c>
      <c r="U66" s="106">
        <f t="shared" si="50"/>
        <v>7.2422255173322014E-2</v>
      </c>
      <c r="V66" s="106">
        <f t="shared" si="51"/>
        <v>0.35813794248824138</v>
      </c>
      <c r="W66" s="106">
        <f t="shared" si="52"/>
        <v>7.6826572564129947E-2</v>
      </c>
      <c r="X66" s="106">
        <f t="shared" si="53"/>
        <v>0.85571387396441878</v>
      </c>
      <c r="Y66" s="106">
        <f t="shared" si="54"/>
        <v>-2.7661985196246519E-2</v>
      </c>
      <c r="Z66" s="106">
        <f t="shared" si="55"/>
        <v>6.2394120110042195E-2</v>
      </c>
      <c r="AA66" s="106">
        <f t="shared" si="56"/>
        <v>2.4356074826243912E-2</v>
      </c>
      <c r="AB66" s="7">
        <f t="shared" si="57"/>
        <v>107.77830833333333</v>
      </c>
      <c r="AC66" s="7">
        <f t="shared" si="2"/>
        <v>105.79473333333333</v>
      </c>
      <c r="AD66" s="7">
        <f t="shared" si="3"/>
        <v>107.58946666666667</v>
      </c>
      <c r="AE66" s="7">
        <f t="shared" si="58"/>
        <v>108.52986666666668</v>
      </c>
      <c r="AF66" s="7">
        <f t="shared" si="59"/>
        <v>109.19916666666666</v>
      </c>
      <c r="AG66" s="7">
        <f>IFERROR(AC66/'2021'!AF66*100-100,"")</f>
        <v>0.71241556506318204</v>
      </c>
      <c r="AH66" s="7">
        <f t="shared" si="60"/>
        <v>1.6964297529618761</v>
      </c>
      <c r="AI66" s="7">
        <f t="shared" si="61"/>
        <v>0.87406326022004066</v>
      </c>
      <c r="AJ66" s="7">
        <f t="shared" si="62"/>
        <v>0.61669660210274913</v>
      </c>
      <c r="AK66" s="7">
        <f>IFERROR(AC66/'2021'!AC66*100-100,"")</f>
        <v>1.3429082775477923</v>
      </c>
      <c r="AL66" s="7">
        <f>IFERROR(AD66/'2021'!AD66*100-100,"")</f>
        <v>2.6948258757754786</v>
      </c>
      <c r="AM66" s="7">
        <f>IFERROR(AE66/'2021'!AE66*100-100,"")</f>
        <v>3.5004026027241082</v>
      </c>
      <c r="AN66" s="7">
        <f>IFERROR(AF66/'2021'!AF66*100-100,"")</f>
        <v>3.9533018911331368</v>
      </c>
    </row>
    <row r="67" spans="1:40" ht="12" customHeight="1" x14ac:dyDescent="0.2">
      <c r="A67" s="3" t="s">
        <v>29</v>
      </c>
      <c r="B67" s="3" t="s">
        <v>304</v>
      </c>
      <c r="C67" s="20">
        <f>IFERROR('2021'!O67,"")</f>
        <v>111.62779999999999</v>
      </c>
      <c r="D67" s="7">
        <v>111.86709999999999</v>
      </c>
      <c r="E67" s="7">
        <v>112.0651</v>
      </c>
      <c r="F67" s="108">
        <v>112.1799</v>
      </c>
      <c r="G67" s="187">
        <v>112.43300000000001</v>
      </c>
      <c r="H67" s="106">
        <v>112.6405</v>
      </c>
      <c r="I67" s="106">
        <v>112.78360000000001</v>
      </c>
      <c r="J67" s="106">
        <v>113.2002</v>
      </c>
      <c r="K67" s="106">
        <v>113.3043</v>
      </c>
      <c r="L67" s="7">
        <v>113.664</v>
      </c>
      <c r="M67" s="7">
        <v>113.93210000000001</v>
      </c>
      <c r="N67" s="7">
        <v>114.2201</v>
      </c>
      <c r="O67" s="7">
        <v>114.3455</v>
      </c>
      <c r="P67" s="106">
        <f t="shared" si="45"/>
        <v>0.21437312210757398</v>
      </c>
      <c r="Q67" s="106">
        <f t="shared" si="46"/>
        <v>0.17699573869352037</v>
      </c>
      <c r="R67" s="106">
        <f t="shared" si="47"/>
        <v>0.10244045648465772</v>
      </c>
      <c r="S67" s="106">
        <f t="shared" si="48"/>
        <v>0.22561974114792349</v>
      </c>
      <c r="T67" s="106">
        <f t="shared" si="49"/>
        <v>0.1845543568169461</v>
      </c>
      <c r="U67" s="106">
        <f t="shared" si="50"/>
        <v>0.12704133948268748</v>
      </c>
      <c r="V67" s="106">
        <f t="shared" si="51"/>
        <v>0.36937994531118079</v>
      </c>
      <c r="W67" s="106">
        <f t="shared" si="52"/>
        <v>9.1960968266846521E-2</v>
      </c>
      <c r="X67" s="106">
        <f t="shared" si="53"/>
        <v>0.31746367966619005</v>
      </c>
      <c r="Y67" s="106">
        <f t="shared" si="54"/>
        <v>0.23587063626126792</v>
      </c>
      <c r="Z67" s="106">
        <f t="shared" si="55"/>
        <v>0.25278213953750139</v>
      </c>
      <c r="AA67" s="106">
        <f t="shared" si="56"/>
        <v>0.10978803205389909</v>
      </c>
      <c r="AB67" s="7">
        <f t="shared" si="57"/>
        <v>113.05295</v>
      </c>
      <c r="AC67" s="7">
        <f t="shared" si="2"/>
        <v>112.03736666666667</v>
      </c>
      <c r="AD67" s="7">
        <f t="shared" si="3"/>
        <v>112.61903333333335</v>
      </c>
      <c r="AE67" s="7">
        <f t="shared" si="58"/>
        <v>113.3895</v>
      </c>
      <c r="AF67" s="7">
        <f t="shared" si="59"/>
        <v>114.16590000000001</v>
      </c>
      <c r="AG67" s="7">
        <f>IFERROR(AC67/'2021'!AF67*100-100,"")</f>
        <v>0.53105164077160794</v>
      </c>
      <c r="AH67" s="7">
        <f t="shared" si="60"/>
        <v>0.51917202623768333</v>
      </c>
      <c r="AI67" s="7">
        <f t="shared" si="61"/>
        <v>0.68413539333640472</v>
      </c>
      <c r="AJ67" s="7">
        <f t="shared" si="62"/>
        <v>0.6847194846083795</v>
      </c>
      <c r="AK67" s="7">
        <f>IFERROR(AC67/'2021'!AC67*100-100,"")</f>
        <v>1.8226229544947188</v>
      </c>
      <c r="AL67" s="7">
        <f>IFERROR(AD67/'2021'!AD67*100-100,"")</f>
        <v>2.0196353097379216</v>
      </c>
      <c r="AM67" s="7">
        <f>IFERROR(AE67/'2021'!AE67*100-100,"")</f>
        <v>2.2486567724967017</v>
      </c>
      <c r="AN67" s="7">
        <f>IFERROR(AF67/'2021'!AF67*100-100,"")</f>
        <v>2.4409831289784023</v>
      </c>
    </row>
    <row r="68" spans="1:40" ht="12" customHeight="1" x14ac:dyDescent="0.2">
      <c r="A68" s="3" t="s">
        <v>31</v>
      </c>
      <c r="B68" s="3" t="s">
        <v>32</v>
      </c>
      <c r="C68" s="20">
        <f>IFERROR('2021'!O68,"")</f>
        <v>109.7572</v>
      </c>
      <c r="D68" s="7">
        <v>109.82859999999999</v>
      </c>
      <c r="E68" s="7">
        <v>109.8686</v>
      </c>
      <c r="F68" s="108">
        <v>110.1216</v>
      </c>
      <c r="G68" s="187">
        <v>110.16119999999999</v>
      </c>
      <c r="H68" s="106">
        <v>110.1858</v>
      </c>
      <c r="I68" s="106">
        <v>110.24079999999999</v>
      </c>
      <c r="J68" s="106">
        <v>110.2863</v>
      </c>
      <c r="K68" s="106">
        <v>110.4496</v>
      </c>
      <c r="L68" s="7">
        <v>110.9066</v>
      </c>
      <c r="M68" s="7">
        <v>111.2711</v>
      </c>
      <c r="N68" s="7">
        <v>111.3969</v>
      </c>
      <c r="O68" s="7">
        <v>111.3969</v>
      </c>
      <c r="P68" s="106">
        <f t="shared" si="45"/>
        <v>6.5052679915297063E-2</v>
      </c>
      <c r="Q68" s="106">
        <f t="shared" si="46"/>
        <v>3.6420385946840383E-2</v>
      </c>
      <c r="R68" s="106">
        <f t="shared" si="47"/>
        <v>0.23027507404297864</v>
      </c>
      <c r="S68" s="106">
        <f t="shared" si="48"/>
        <v>3.5960247580860027E-2</v>
      </c>
      <c r="T68" s="106">
        <f t="shared" si="49"/>
        <v>2.2330911427985711E-2</v>
      </c>
      <c r="U68" s="106">
        <f t="shared" si="50"/>
        <v>4.9915687865407676E-2</v>
      </c>
      <c r="V68" s="106">
        <f t="shared" si="51"/>
        <v>4.1273285389806347E-2</v>
      </c>
      <c r="W68" s="106">
        <f t="shared" si="52"/>
        <v>0.14806916180887697</v>
      </c>
      <c r="X68" s="106">
        <f t="shared" si="53"/>
        <v>0.41376338166909932</v>
      </c>
      <c r="Y68" s="106">
        <f t="shared" si="54"/>
        <v>0.32865492224989623</v>
      </c>
      <c r="Z68" s="106">
        <f t="shared" si="55"/>
        <v>0.11305720892487159</v>
      </c>
      <c r="AA68" s="106">
        <f t="shared" si="56"/>
        <v>0</v>
      </c>
      <c r="AB68" s="7">
        <f t="shared" si="57"/>
        <v>110.5095</v>
      </c>
      <c r="AC68" s="7">
        <f t="shared" si="2"/>
        <v>109.9396</v>
      </c>
      <c r="AD68" s="7">
        <f t="shared" si="3"/>
        <v>110.19593333333331</v>
      </c>
      <c r="AE68" s="7">
        <f t="shared" si="58"/>
        <v>110.54750000000001</v>
      </c>
      <c r="AF68" s="7">
        <f t="shared" si="59"/>
        <v>111.35496666666667</v>
      </c>
      <c r="AG68" s="7">
        <f>IFERROR(AC68/'2021'!AF68*100-100,"")</f>
        <v>0.47762230731972011</v>
      </c>
      <c r="AH68" s="7">
        <f t="shared" si="60"/>
        <v>0.23315832814864734</v>
      </c>
      <c r="AI68" s="7">
        <f t="shared" si="61"/>
        <v>0.31903778663340177</v>
      </c>
      <c r="AJ68" s="7">
        <f t="shared" si="62"/>
        <v>0.7304250812244959</v>
      </c>
      <c r="AK68" s="7">
        <f>IFERROR(AC68/'2021'!AC68*100-100,"")</f>
        <v>1.5940860703595945</v>
      </c>
      <c r="AL68" s="7">
        <f>IFERROR(AD68/'2021'!AD68*100-100,"")</f>
        <v>1.7784485264054695</v>
      </c>
      <c r="AM68" s="7">
        <f>IFERROR(AE68/'2021'!AE68*100-100,"")</f>
        <v>1.8316290389290373</v>
      </c>
      <c r="AN68" s="7">
        <f>IFERROR(AF68/'2021'!AF68*100-100,"")</f>
        <v>1.7711751068542299</v>
      </c>
    </row>
    <row r="69" spans="1:40" ht="12" customHeight="1" x14ac:dyDescent="0.2">
      <c r="A69" s="3" t="s">
        <v>33</v>
      </c>
      <c r="B69" s="3" t="s">
        <v>43</v>
      </c>
      <c r="C69" s="20">
        <f>IFERROR('2021'!O69,"")</f>
        <v>104.5864</v>
      </c>
      <c r="D69" s="7">
        <v>105.3466</v>
      </c>
      <c r="E69" s="7">
        <v>105.372</v>
      </c>
      <c r="F69" s="108">
        <v>105.3441</v>
      </c>
      <c r="G69" s="187">
        <v>107.6307</v>
      </c>
      <c r="H69" s="106">
        <v>107.8801</v>
      </c>
      <c r="I69" s="106">
        <v>108.2826</v>
      </c>
      <c r="J69" s="106">
        <v>108.38</v>
      </c>
      <c r="K69" s="106">
        <v>108.70059999999999</v>
      </c>
      <c r="L69" s="7">
        <v>115.5326</v>
      </c>
      <c r="M69" s="7">
        <v>116.03530000000001</v>
      </c>
      <c r="N69" s="7">
        <v>115.9597</v>
      </c>
      <c r="O69" s="7">
        <v>115.9897</v>
      </c>
      <c r="P69" s="106">
        <f t="shared" si="45"/>
        <v>0.72686314855468481</v>
      </c>
      <c r="Q69" s="106">
        <f t="shared" si="46"/>
        <v>2.4110887299627848E-2</v>
      </c>
      <c r="R69" s="106">
        <f t="shared" si="47"/>
        <v>-2.6477622138713741E-2</v>
      </c>
      <c r="S69" s="106">
        <f t="shared" si="48"/>
        <v>2.1706009164253146</v>
      </c>
      <c r="T69" s="106">
        <f t="shared" si="49"/>
        <v>0.2317182736895802</v>
      </c>
      <c r="U69" s="106">
        <f t="shared" si="50"/>
        <v>0.37309939460567421</v>
      </c>
      <c r="V69" s="106">
        <f t="shared" si="51"/>
        <v>8.994981649867384E-2</v>
      </c>
      <c r="W69" s="106">
        <f t="shared" si="52"/>
        <v>0.29581103524635921</v>
      </c>
      <c r="X69" s="106">
        <f t="shared" si="53"/>
        <v>6.2851538997944942</v>
      </c>
      <c r="Y69" s="106">
        <f t="shared" si="54"/>
        <v>0.43511528347843864</v>
      </c>
      <c r="Z69" s="106">
        <f t="shared" si="55"/>
        <v>-6.5152587186830146E-2</v>
      </c>
      <c r="AA69" s="106">
        <f t="shared" si="56"/>
        <v>2.5871056927528002E-2</v>
      </c>
      <c r="AB69" s="7">
        <f t="shared" si="57"/>
        <v>110.03783333333335</v>
      </c>
      <c r="AC69" s="7">
        <f t="shared" si="2"/>
        <v>105.35423333333331</v>
      </c>
      <c r="AD69" s="7">
        <f t="shared" si="3"/>
        <v>107.93113333333334</v>
      </c>
      <c r="AE69" s="7">
        <f t="shared" si="58"/>
        <v>110.87106666666666</v>
      </c>
      <c r="AF69" s="7">
        <f t="shared" si="59"/>
        <v>115.99489999999999</v>
      </c>
      <c r="AG69" s="7">
        <f>IFERROR(AC69/'2021'!AF69*100-100,"")</f>
        <v>0.83333705534458602</v>
      </c>
      <c r="AH69" s="7">
        <f t="shared" si="60"/>
        <v>2.4459387330425528</v>
      </c>
      <c r="AI69" s="7">
        <f t="shared" si="61"/>
        <v>2.723897398773417</v>
      </c>
      <c r="AJ69" s="7">
        <f t="shared" si="62"/>
        <v>4.6214341463297188</v>
      </c>
      <c r="AK69" s="7">
        <f>IFERROR(AC69/'2021'!AC69*100-100,"")</f>
        <v>1.2158544317985189</v>
      </c>
      <c r="AL69" s="7">
        <f>IFERROR(AD69/'2021'!AD69*100-100,"")</f>
        <v>3.7257790724009965</v>
      </c>
      <c r="AM69" s="7">
        <f>IFERROR(AE69/'2021'!AE69*100-100,"")</f>
        <v>6.4146345989325653</v>
      </c>
      <c r="AN69" s="7">
        <f>IFERROR(AF69/'2021'!AF69*100-100,"")</f>
        <v>11.017397956807201</v>
      </c>
    </row>
    <row r="70" spans="1:40" ht="12" customHeight="1" x14ac:dyDescent="0.2">
      <c r="A70" s="3" t="s">
        <v>34</v>
      </c>
      <c r="B70" s="3" t="s">
        <v>305</v>
      </c>
      <c r="C70" s="20">
        <f>IFERROR('2021'!O70,"")</f>
        <v>106.9118</v>
      </c>
      <c r="D70" s="7">
        <v>106.7757</v>
      </c>
      <c r="E70" s="7">
        <v>106.8057</v>
      </c>
      <c r="F70" s="108">
        <v>106.8057</v>
      </c>
      <c r="G70" s="187">
        <v>106.8202</v>
      </c>
      <c r="H70" s="106">
        <v>106.8811</v>
      </c>
      <c r="I70" s="106">
        <v>106.8811</v>
      </c>
      <c r="J70" s="106">
        <v>106.8811</v>
      </c>
      <c r="K70" s="106">
        <v>106.8811</v>
      </c>
      <c r="L70" s="7">
        <v>106.8836</v>
      </c>
      <c r="M70" s="7">
        <v>106.8965</v>
      </c>
      <c r="N70" s="7">
        <v>106.8965</v>
      </c>
      <c r="O70" s="7">
        <v>106.8909</v>
      </c>
      <c r="P70" s="106">
        <f t="shared" si="45"/>
        <v>-0.12730119593908285</v>
      </c>
      <c r="Q70" s="106">
        <f t="shared" si="46"/>
        <v>2.8096280333443246E-2</v>
      </c>
      <c r="R70" s="106">
        <f t="shared" si="47"/>
        <v>0</v>
      </c>
      <c r="S70" s="106">
        <f t="shared" si="48"/>
        <v>1.3576054461509557E-2</v>
      </c>
      <c r="T70" s="106">
        <f t="shared" si="49"/>
        <v>5.7011688800429283E-2</v>
      </c>
      <c r="U70" s="106">
        <f t="shared" si="50"/>
        <v>0</v>
      </c>
      <c r="V70" s="106">
        <f t="shared" si="51"/>
        <v>0</v>
      </c>
      <c r="W70" s="106">
        <f t="shared" si="52"/>
        <v>0</v>
      </c>
      <c r="X70" s="106">
        <f t="shared" si="53"/>
        <v>2.3390477829963174E-3</v>
      </c>
      <c r="Y70" s="106">
        <f t="shared" si="54"/>
        <v>1.2069204255851673E-2</v>
      </c>
      <c r="Z70" s="106">
        <f t="shared" si="55"/>
        <v>0</v>
      </c>
      <c r="AA70" s="106">
        <f t="shared" si="56"/>
        <v>-5.2387122122894425E-3</v>
      </c>
      <c r="AB70" s="7">
        <f t="shared" si="57"/>
        <v>106.85826666666669</v>
      </c>
      <c r="AC70" s="7">
        <f t="shared" si="2"/>
        <v>106.79570000000001</v>
      </c>
      <c r="AD70" s="7">
        <f t="shared" si="3"/>
        <v>106.8608</v>
      </c>
      <c r="AE70" s="7">
        <f t="shared" si="58"/>
        <v>106.88193333333334</v>
      </c>
      <c r="AF70" s="7">
        <f t="shared" si="59"/>
        <v>106.89463333333333</v>
      </c>
      <c r="AG70" s="7">
        <f>IFERROR(AC70/'2021'!AF70*100-100,"")</f>
        <v>-7.8935829007093616E-2</v>
      </c>
      <c r="AH70" s="7">
        <f t="shared" si="60"/>
        <v>6.0957510461562947E-2</v>
      </c>
      <c r="AI70" s="7">
        <f t="shared" si="61"/>
        <v>1.9776506757708034E-2</v>
      </c>
      <c r="AJ70" s="7">
        <f t="shared" si="62"/>
        <v>1.1882270093650504E-2</v>
      </c>
      <c r="AK70" s="7">
        <f>IFERROR(AC70/'2021'!AC70*100-100,"")</f>
        <v>-2.0439840400712228E-2</v>
      </c>
      <c r="AL70" s="7">
        <f>IFERROR(AD70/'2021'!AD70*100-100,"")</f>
        <v>4.4376454639575513E-2</v>
      </c>
      <c r="AM70" s="7">
        <f>IFERROR(AE70/'2021'!AE70*100-100,"")</f>
        <v>1.806056934773892E-2</v>
      </c>
      <c r="AN70" s="7">
        <f>IFERROR(AF70/'2021'!AF70*100-100,"")</f>
        <v>1.3628983514848869E-2</v>
      </c>
    </row>
    <row r="71" spans="1:40" ht="12" customHeight="1" x14ac:dyDescent="0.2">
      <c r="A71" s="3"/>
      <c r="B71" s="3" t="s">
        <v>306</v>
      </c>
      <c r="C71" s="20">
        <f>IFERROR('2021'!O71,"")</f>
        <v>108.0925</v>
      </c>
      <c r="D71" s="7">
        <v>108.60550000000001</v>
      </c>
      <c r="E71" s="7">
        <v>108.79389999999999</v>
      </c>
      <c r="F71" s="108">
        <v>108.8339</v>
      </c>
      <c r="G71" s="187">
        <v>108.8339</v>
      </c>
      <c r="H71" s="106">
        <v>109.02070000000001</v>
      </c>
      <c r="I71" s="106">
        <v>109.02070000000001</v>
      </c>
      <c r="J71" s="106">
        <v>109.0802</v>
      </c>
      <c r="K71" s="106">
        <v>109.0802</v>
      </c>
      <c r="L71" s="7">
        <v>109.1279</v>
      </c>
      <c r="M71" s="7">
        <v>109.17610000000001</v>
      </c>
      <c r="N71" s="7">
        <v>109.17610000000001</v>
      </c>
      <c r="O71" s="7">
        <v>109.17610000000001</v>
      </c>
      <c r="P71" s="106">
        <f t="shared" si="45"/>
        <v>0.47459351943936667</v>
      </c>
      <c r="Q71" s="106">
        <f t="shared" si="46"/>
        <v>0.17347187757525262</v>
      </c>
      <c r="R71" s="106">
        <f t="shared" si="47"/>
        <v>3.6766767254420074E-2</v>
      </c>
      <c r="S71" s="106">
        <f t="shared" si="48"/>
        <v>0</v>
      </c>
      <c r="T71" s="106">
        <f t="shared" si="49"/>
        <v>0.1716376974453766</v>
      </c>
      <c r="U71" s="106">
        <f t="shared" si="50"/>
        <v>0</v>
      </c>
      <c r="V71" s="106">
        <f t="shared" si="51"/>
        <v>5.4576791379986389E-2</v>
      </c>
      <c r="W71" s="106">
        <f t="shared" si="52"/>
        <v>0</v>
      </c>
      <c r="X71" s="106">
        <f t="shared" si="53"/>
        <v>4.3729292758911242E-2</v>
      </c>
      <c r="Y71" s="106">
        <f t="shared" si="54"/>
        <v>4.4168356579760371E-2</v>
      </c>
      <c r="Z71" s="106">
        <f t="shared" si="55"/>
        <v>0</v>
      </c>
      <c r="AA71" s="106">
        <f t="shared" si="56"/>
        <v>0</v>
      </c>
      <c r="AB71" s="7">
        <f t="shared" si="57"/>
        <v>108.99376666666664</v>
      </c>
      <c r="AC71" s="7">
        <f t="shared" ref="AC71:AC134" si="63">IFERROR(AVERAGE(D71:F71),"")</f>
        <v>108.74443333333333</v>
      </c>
      <c r="AD71" s="7">
        <f t="shared" ref="AD71:AD134" si="64">IFERROR(AVERAGE(G71:I71),"")</f>
        <v>108.95843333333335</v>
      </c>
      <c r="AE71" s="7">
        <f t="shared" si="58"/>
        <v>109.09609999999999</v>
      </c>
      <c r="AF71" s="7">
        <f t="shared" si="59"/>
        <v>109.17610000000001</v>
      </c>
      <c r="AG71" s="7">
        <f>IFERROR(AC71/'2021'!AF71*100-100,"")</f>
        <v>0.51840882844842895</v>
      </c>
      <c r="AH71" s="7">
        <f t="shared" si="60"/>
        <v>0.19679168251678902</v>
      </c>
      <c r="AI71" s="7">
        <f t="shared" si="61"/>
        <v>0.12634787639198919</v>
      </c>
      <c r="AJ71" s="7">
        <f t="shared" si="62"/>
        <v>7.332984405492482E-2</v>
      </c>
      <c r="AK71" s="7">
        <f>IFERROR(AC71/'2021'!AC71*100-100,"")</f>
        <v>0.72855560670718944</v>
      </c>
      <c r="AL71" s="7">
        <f>IFERROR(AD71/'2021'!AD71*100-100,"")</f>
        <v>0.81888765139012776</v>
      </c>
      <c r="AM71" s="7">
        <f>IFERROR(AE71/'2021'!AE71*100-100,"")</f>
        <v>0.71899871950277827</v>
      </c>
      <c r="AN71" s="7">
        <f>IFERROR(AF71/'2021'!AF71*100-100,"")</f>
        <v>0.91742186431216055</v>
      </c>
    </row>
    <row r="72" spans="1:40" ht="12" customHeight="1" x14ac:dyDescent="0.2">
      <c r="A72" s="3"/>
      <c r="B72" s="3" t="s">
        <v>307</v>
      </c>
      <c r="C72" s="20">
        <f>IFERROR('2021'!O72,"")</f>
        <v>100</v>
      </c>
      <c r="D72" s="7">
        <v>100</v>
      </c>
      <c r="E72" s="7">
        <v>100</v>
      </c>
      <c r="F72" s="108">
        <v>100</v>
      </c>
      <c r="G72" s="187">
        <v>100</v>
      </c>
      <c r="H72" s="106">
        <v>100</v>
      </c>
      <c r="I72" s="106">
        <v>100</v>
      </c>
      <c r="J72" s="106">
        <v>100</v>
      </c>
      <c r="K72" s="106">
        <v>100.011</v>
      </c>
      <c r="L72" s="7">
        <v>100.05500000000001</v>
      </c>
      <c r="M72" s="7">
        <v>100.05500000000001</v>
      </c>
      <c r="N72" s="7">
        <v>100.05500000000001</v>
      </c>
      <c r="O72" s="7">
        <v>100.05500000000001</v>
      </c>
      <c r="P72" s="106">
        <f t="shared" si="45"/>
        <v>0</v>
      </c>
      <c r="Q72" s="106">
        <f t="shared" si="46"/>
        <v>0</v>
      </c>
      <c r="R72" s="106">
        <f t="shared" si="47"/>
        <v>0</v>
      </c>
      <c r="S72" s="106">
        <f t="shared" si="48"/>
        <v>0</v>
      </c>
      <c r="T72" s="106">
        <f t="shared" si="49"/>
        <v>0</v>
      </c>
      <c r="U72" s="106">
        <f t="shared" si="50"/>
        <v>0</v>
      </c>
      <c r="V72" s="106">
        <f t="shared" si="51"/>
        <v>0</v>
      </c>
      <c r="W72" s="106">
        <f t="shared" si="52"/>
        <v>1.1000000000009891E-2</v>
      </c>
      <c r="X72" s="106">
        <f t="shared" si="53"/>
        <v>4.3995160532347199E-2</v>
      </c>
      <c r="Y72" s="106">
        <f t="shared" si="54"/>
        <v>0</v>
      </c>
      <c r="Z72" s="106">
        <f t="shared" si="55"/>
        <v>0</v>
      </c>
      <c r="AA72" s="106">
        <f t="shared" si="56"/>
        <v>0</v>
      </c>
      <c r="AB72" s="7">
        <f t="shared" si="57"/>
        <v>100.01925000000001</v>
      </c>
      <c r="AC72" s="7">
        <f t="shared" si="63"/>
        <v>100</v>
      </c>
      <c r="AD72" s="7">
        <f t="shared" si="64"/>
        <v>100</v>
      </c>
      <c r="AE72" s="7">
        <f t="shared" si="58"/>
        <v>100.02200000000001</v>
      </c>
      <c r="AF72" s="7">
        <f t="shared" si="59"/>
        <v>100.05500000000001</v>
      </c>
      <c r="AG72" s="7">
        <f>IFERROR(AC72/'2021'!AF72*100-100,"")</f>
        <v>0</v>
      </c>
      <c r="AH72" s="7">
        <f t="shared" si="60"/>
        <v>0</v>
      </c>
      <c r="AI72" s="7">
        <f t="shared" si="61"/>
        <v>2.2000000000005571E-2</v>
      </c>
      <c r="AJ72" s="7">
        <f t="shared" si="62"/>
        <v>3.2992741596842734E-2</v>
      </c>
      <c r="AK72" s="7">
        <f>IFERROR(AC72/'2021'!AC72*100-100,"")</f>
        <v>0</v>
      </c>
      <c r="AL72" s="7">
        <f>IFERROR(AD72/'2021'!AD72*100-100,"")</f>
        <v>0</v>
      </c>
      <c r="AM72" s="7">
        <f>IFERROR(AE72/'2021'!AE72*100-100,"")</f>
        <v>2.2000000000005571E-2</v>
      </c>
      <c r="AN72" s="7">
        <f>IFERROR(AF72/'2021'!AF72*100-100,"")</f>
        <v>5.5000000000006821E-2</v>
      </c>
    </row>
    <row r="73" spans="1:40" ht="12" customHeight="1" x14ac:dyDescent="0.2">
      <c r="A73" s="3"/>
      <c r="B73" s="3" t="s">
        <v>308</v>
      </c>
      <c r="C73" s="20">
        <f>IFERROR('2021'!O73,"")</f>
        <v>104.6545</v>
      </c>
      <c r="D73" s="7">
        <v>104.8522</v>
      </c>
      <c r="E73" s="7">
        <v>104.8974</v>
      </c>
      <c r="F73" s="108">
        <v>105.6156</v>
      </c>
      <c r="G73" s="187">
        <v>106.005</v>
      </c>
      <c r="H73" s="106">
        <v>106.15179999999999</v>
      </c>
      <c r="I73" s="106">
        <v>106.3295</v>
      </c>
      <c r="J73" s="106">
        <v>106.4832</v>
      </c>
      <c r="K73" s="106">
        <v>106.7709</v>
      </c>
      <c r="L73" s="7">
        <v>106.97669999999999</v>
      </c>
      <c r="M73" s="7">
        <v>107.1189</v>
      </c>
      <c r="N73" s="7">
        <v>107.1456</v>
      </c>
      <c r="O73" s="7">
        <v>107.3023</v>
      </c>
      <c r="P73" s="106">
        <f t="shared" si="45"/>
        <v>0.18890730928913513</v>
      </c>
      <c r="Q73" s="106">
        <f t="shared" si="46"/>
        <v>4.3108299110556914E-2</v>
      </c>
      <c r="R73" s="106">
        <f t="shared" si="47"/>
        <v>0.68466901944184144</v>
      </c>
      <c r="S73" s="106">
        <f t="shared" si="48"/>
        <v>0.36869553361434271</v>
      </c>
      <c r="T73" s="106">
        <f t="shared" si="49"/>
        <v>0.13848403377198792</v>
      </c>
      <c r="U73" s="106">
        <f t="shared" si="50"/>
        <v>0.16740177745455753</v>
      </c>
      <c r="V73" s="106">
        <f t="shared" si="51"/>
        <v>0.1445506656196045</v>
      </c>
      <c r="W73" s="106">
        <f t="shared" si="52"/>
        <v>0.27018346556076267</v>
      </c>
      <c r="X73" s="106">
        <f t="shared" si="53"/>
        <v>0.19274914794198139</v>
      </c>
      <c r="Y73" s="106">
        <f t="shared" si="54"/>
        <v>0.13292614186080698</v>
      </c>
      <c r="Z73" s="106">
        <f t="shared" si="55"/>
        <v>2.4925573358203224E-2</v>
      </c>
      <c r="AA73" s="106">
        <f t="shared" si="56"/>
        <v>0.14624958934383869</v>
      </c>
      <c r="AB73" s="7">
        <f t="shared" si="57"/>
        <v>106.30409166666668</v>
      </c>
      <c r="AC73" s="7">
        <f t="shared" si="63"/>
        <v>105.12173333333332</v>
      </c>
      <c r="AD73" s="7">
        <f t="shared" si="64"/>
        <v>106.1621</v>
      </c>
      <c r="AE73" s="7">
        <f t="shared" si="58"/>
        <v>106.7436</v>
      </c>
      <c r="AF73" s="7">
        <f t="shared" si="59"/>
        <v>107.18893333333334</v>
      </c>
      <c r="AG73" s="7">
        <f>IFERROR(AC73/'2021'!AF73*100-100,"")</f>
        <v>0.51076833249086917</v>
      </c>
      <c r="AH73" s="7">
        <f t="shared" si="60"/>
        <v>0.98967799871387285</v>
      </c>
      <c r="AI73" s="7">
        <f t="shared" si="61"/>
        <v>0.54774726573796784</v>
      </c>
      <c r="AJ73" s="7">
        <f t="shared" si="62"/>
        <v>0.41719909515262543</v>
      </c>
      <c r="AK73" s="7">
        <f>IFERROR(AC73/'2021'!AC73*100-100,"")</f>
        <v>1.3947659223263713</v>
      </c>
      <c r="AL73" s="7">
        <f>IFERROR(AD73/'2021'!AD73*100-100,"")</f>
        <v>2.0817888191112957</v>
      </c>
      <c r="AM73" s="7">
        <f>IFERROR(AE73/'2021'!AE73*100-100,"")</f>
        <v>2.3096694424787216</v>
      </c>
      <c r="AN73" s="7">
        <f>IFERROR(AF73/'2021'!AF73*100-100,"")</f>
        <v>2.487294534147793</v>
      </c>
    </row>
    <row r="74" spans="1:40" ht="12" customHeight="1" x14ac:dyDescent="0.2">
      <c r="A74" s="3"/>
      <c r="B74" s="3" t="s">
        <v>309</v>
      </c>
      <c r="C74" s="20">
        <f>IFERROR('2021'!O74,"")</f>
        <v>111.1919</v>
      </c>
      <c r="D74" s="7">
        <v>111.1481</v>
      </c>
      <c r="E74" s="7">
        <v>111.5025</v>
      </c>
      <c r="F74" s="108">
        <v>111.94450000000001</v>
      </c>
      <c r="G74" s="187">
        <v>112.2234</v>
      </c>
      <c r="H74" s="106">
        <v>112.6116</v>
      </c>
      <c r="I74" s="106">
        <v>112.7157</v>
      </c>
      <c r="J74" s="106">
        <v>113.0172</v>
      </c>
      <c r="K74" s="106">
        <v>113.03400000000001</v>
      </c>
      <c r="L74" s="7">
        <v>113.53400000000001</v>
      </c>
      <c r="M74" s="7">
        <v>114.1212</v>
      </c>
      <c r="N74" s="7">
        <v>114.12560000000001</v>
      </c>
      <c r="O74" s="7">
        <v>114.3751</v>
      </c>
      <c r="P74" s="106">
        <f t="shared" si="45"/>
        <v>-3.9391358543213073E-2</v>
      </c>
      <c r="Q74" s="106">
        <f t="shared" si="46"/>
        <v>0.31885385355214169</v>
      </c>
      <c r="R74" s="106">
        <f t="shared" si="47"/>
        <v>0.39640366807920202</v>
      </c>
      <c r="S74" s="106">
        <f t="shared" si="48"/>
        <v>0.24914131556261054</v>
      </c>
      <c r="T74" s="106">
        <f t="shared" si="49"/>
        <v>0.34591716166147535</v>
      </c>
      <c r="U74" s="106">
        <f t="shared" si="50"/>
        <v>9.2441631235146815E-2</v>
      </c>
      <c r="V74" s="106">
        <f t="shared" si="51"/>
        <v>0.26748713799409529</v>
      </c>
      <c r="W74" s="106">
        <f t="shared" si="52"/>
        <v>1.4864994000916454E-2</v>
      </c>
      <c r="X74" s="106">
        <f t="shared" si="53"/>
        <v>0.44234478121627774</v>
      </c>
      <c r="Y74" s="106">
        <f t="shared" si="54"/>
        <v>0.5172018954674229</v>
      </c>
      <c r="Z74" s="106">
        <f t="shared" si="55"/>
        <v>3.8555500643298046E-3</v>
      </c>
      <c r="AA74" s="106">
        <f t="shared" si="56"/>
        <v>0.21861878491766618</v>
      </c>
      <c r="AB74" s="7">
        <f t="shared" si="57"/>
        <v>112.86274166666665</v>
      </c>
      <c r="AC74" s="7">
        <f t="shared" si="63"/>
        <v>111.5317</v>
      </c>
      <c r="AD74" s="7">
        <f t="shared" si="64"/>
        <v>112.51690000000001</v>
      </c>
      <c r="AE74" s="7">
        <f t="shared" si="58"/>
        <v>113.19506666666666</v>
      </c>
      <c r="AF74" s="7">
        <f t="shared" si="59"/>
        <v>114.20729999999999</v>
      </c>
      <c r="AG74" s="7">
        <f>IFERROR(AC74/'2021'!AF74*100-100,"")</f>
        <v>0.57181897889553568</v>
      </c>
      <c r="AH74" s="7">
        <f t="shared" si="60"/>
        <v>0.88333630707681721</v>
      </c>
      <c r="AI74" s="7">
        <f t="shared" si="61"/>
        <v>0.60272427223524971</v>
      </c>
      <c r="AJ74" s="7">
        <f t="shared" si="62"/>
        <v>0.89423802921916717</v>
      </c>
      <c r="AK74" s="7">
        <f>IFERROR(AC74/'2021'!AC74*100-100,"")</f>
        <v>2.063413238422541</v>
      </c>
      <c r="AL74" s="7">
        <f>IFERROR(AD74/'2021'!AD74*100-100,"")</f>
        <v>2.4809414079221881</v>
      </c>
      <c r="AM74" s="7">
        <f>IFERROR(AE74/'2021'!AE74*100-100,"")</f>
        <v>2.6355764435645739</v>
      </c>
      <c r="AN74" s="7">
        <f>IFERROR(AF74/'2021'!AF74*100-100,"")</f>
        <v>2.9844959026753486</v>
      </c>
    </row>
    <row r="75" spans="1:40" s="46" customFormat="1" x14ac:dyDescent="0.2">
      <c r="A75" s="54" t="s">
        <v>36</v>
      </c>
      <c r="B75" s="54" t="s">
        <v>37</v>
      </c>
      <c r="C75" s="20">
        <f>IFERROR('2021'!O75,"")</f>
        <v>108.58029999999999</v>
      </c>
      <c r="D75" s="109">
        <v>109.65770000000001</v>
      </c>
      <c r="E75" s="109">
        <v>110.1872</v>
      </c>
      <c r="F75" s="110">
        <v>110.9836</v>
      </c>
      <c r="G75" s="186">
        <v>112.4366</v>
      </c>
      <c r="H75" s="105">
        <v>113.0014</v>
      </c>
      <c r="I75" s="105">
        <v>113.3129</v>
      </c>
      <c r="J75" s="105">
        <v>113.76560000000001</v>
      </c>
      <c r="K75" s="105">
        <v>114.26690000000001</v>
      </c>
      <c r="L75" s="109">
        <v>115.5928</v>
      </c>
      <c r="M75" s="109">
        <v>115.8428</v>
      </c>
      <c r="N75" s="109">
        <v>116.28489999999999</v>
      </c>
      <c r="O75" s="109">
        <v>116.34869999999999</v>
      </c>
      <c r="P75" s="105">
        <f t="shared" si="45"/>
        <v>0.99226102709239683</v>
      </c>
      <c r="Q75" s="105">
        <f t="shared" si="46"/>
        <v>0.48286622827215808</v>
      </c>
      <c r="R75" s="105">
        <f t="shared" si="47"/>
        <v>0.72276997691200506</v>
      </c>
      <c r="S75" s="105">
        <f t="shared" si="48"/>
        <v>1.3092024407209664</v>
      </c>
      <c r="T75" s="105">
        <f t="shared" si="49"/>
        <v>0.50232753391689755</v>
      </c>
      <c r="U75" s="105">
        <f t="shared" si="50"/>
        <v>0.27566030155379906</v>
      </c>
      <c r="V75" s="105">
        <f t="shared" si="51"/>
        <v>0.39951320635162801</v>
      </c>
      <c r="W75" s="105">
        <f t="shared" si="52"/>
        <v>0.44064286568172406</v>
      </c>
      <c r="X75" s="105">
        <f t="shared" si="53"/>
        <v>1.1603535231987365</v>
      </c>
      <c r="Y75" s="105">
        <f t="shared" si="54"/>
        <v>0.21627644628385667</v>
      </c>
      <c r="Z75" s="105">
        <f t="shared" si="55"/>
        <v>0.38163787477512301</v>
      </c>
      <c r="AA75" s="105">
        <f t="shared" si="56"/>
        <v>5.4865249056405219E-2</v>
      </c>
      <c r="AB75" s="109">
        <f t="shared" si="57"/>
        <v>113.47342499999998</v>
      </c>
      <c r="AC75" s="109">
        <f t="shared" si="63"/>
        <v>110.27616666666665</v>
      </c>
      <c r="AD75" s="109">
        <f t="shared" si="64"/>
        <v>112.91696666666667</v>
      </c>
      <c r="AE75" s="109">
        <f t="shared" si="58"/>
        <v>114.54176666666667</v>
      </c>
      <c r="AF75" s="109">
        <f t="shared" si="59"/>
        <v>116.1588</v>
      </c>
      <c r="AG75" s="109">
        <f>IFERROR(AC75/'2021'!AF75*100-100,"")</f>
        <v>1.8994854950508397</v>
      </c>
      <c r="AH75" s="109">
        <f t="shared" si="60"/>
        <v>2.3947150865176496</v>
      </c>
      <c r="AI75" s="109">
        <f t="shared" si="61"/>
        <v>1.4389334463760832</v>
      </c>
      <c r="AJ75" s="109">
        <f t="shared" si="62"/>
        <v>1.4117412192873928</v>
      </c>
      <c r="AK75" s="109">
        <f>IFERROR(AC75/'2021'!AC75*100-100,"")</f>
        <v>4.4276936820059092</v>
      </c>
      <c r="AL75" s="109">
        <f>IFERROR(AD75/'2021'!AD75*100-100,"")</f>
        <v>6.0002722361382581</v>
      </c>
      <c r="AM75" s="109">
        <f>IFERROR(AE75/'2021'!AE75*100-100,"")</f>
        <v>6.9702351397499456</v>
      </c>
      <c r="AN75" s="109">
        <f>IFERROR(AF75/'2021'!AF75*100-100,"")</f>
        <v>7.3352684764690395</v>
      </c>
    </row>
    <row r="76" spans="1:40" ht="12" customHeight="1" x14ac:dyDescent="0.2">
      <c r="A76" s="3" t="s">
        <v>38</v>
      </c>
      <c r="B76" s="3" t="s">
        <v>39</v>
      </c>
      <c r="C76" s="20">
        <f>IFERROR('2021'!O76,"")</f>
        <v>103.38849999999999</v>
      </c>
      <c r="D76" s="7">
        <v>104.2397</v>
      </c>
      <c r="E76" s="7">
        <v>104.4217</v>
      </c>
      <c r="F76" s="108">
        <v>106.24760000000001</v>
      </c>
      <c r="G76" s="187">
        <v>107.25830000000001</v>
      </c>
      <c r="H76" s="106">
        <v>107.8775</v>
      </c>
      <c r="I76" s="106">
        <v>108.04559999999999</v>
      </c>
      <c r="J76" s="106">
        <v>107.94629999999999</v>
      </c>
      <c r="K76" s="106">
        <v>106.97410000000001</v>
      </c>
      <c r="L76" s="7">
        <v>109.6828</v>
      </c>
      <c r="M76" s="7">
        <v>110.6288</v>
      </c>
      <c r="N76" s="7">
        <v>111.37779999999999</v>
      </c>
      <c r="O76" s="7">
        <v>111.3955</v>
      </c>
      <c r="P76" s="106">
        <f t="shared" si="45"/>
        <v>0.82330239823578211</v>
      </c>
      <c r="Q76" s="106">
        <f t="shared" si="46"/>
        <v>0.17459758614040766</v>
      </c>
      <c r="R76" s="106">
        <f t="shared" si="47"/>
        <v>1.7485829094910486</v>
      </c>
      <c r="S76" s="106">
        <f t="shared" si="48"/>
        <v>0.95126854630127866</v>
      </c>
      <c r="T76" s="106">
        <f t="shared" si="49"/>
        <v>0.57729798066907279</v>
      </c>
      <c r="U76" s="106">
        <f t="shared" si="50"/>
        <v>0.15582489397696975</v>
      </c>
      <c r="V76" s="106">
        <f t="shared" si="51"/>
        <v>-9.1905639840945241E-2</v>
      </c>
      <c r="W76" s="106">
        <f t="shared" si="52"/>
        <v>-0.90063299992679902</v>
      </c>
      <c r="X76" s="106">
        <f t="shared" si="53"/>
        <v>2.5321082392840992</v>
      </c>
      <c r="Y76" s="106">
        <f t="shared" si="54"/>
        <v>0.86248709916230837</v>
      </c>
      <c r="Z76" s="106">
        <f t="shared" si="55"/>
        <v>0.67703889041550269</v>
      </c>
      <c r="AA76" s="106">
        <f t="shared" si="56"/>
        <v>1.5891856366351931E-2</v>
      </c>
      <c r="AB76" s="7">
        <f t="shared" si="57"/>
        <v>108.007975</v>
      </c>
      <c r="AC76" s="7">
        <f t="shared" si="63"/>
        <v>104.96966666666667</v>
      </c>
      <c r="AD76" s="7">
        <f t="shared" si="64"/>
        <v>107.72713333333333</v>
      </c>
      <c r="AE76" s="7">
        <f t="shared" si="58"/>
        <v>108.20106666666668</v>
      </c>
      <c r="AF76" s="7">
        <f t="shared" si="59"/>
        <v>111.13403333333333</v>
      </c>
      <c r="AG76" s="7">
        <f>IFERROR(AC76/'2021'!AF76*100-100,"")</f>
        <v>1.9968329738660628</v>
      </c>
      <c r="AH76" s="7">
        <f t="shared" si="60"/>
        <v>2.6269176174704256</v>
      </c>
      <c r="AI76" s="7">
        <f t="shared" si="61"/>
        <v>0.43993868459016028</v>
      </c>
      <c r="AJ76" s="7">
        <f t="shared" si="62"/>
        <v>2.7106633576009074</v>
      </c>
      <c r="AK76" s="7">
        <f>IFERROR(AC76/'2021'!AC76*100-100,"")</f>
        <v>5.9264936217860367</v>
      </c>
      <c r="AL76" s="7">
        <f>IFERROR(AD76/'2021'!AD76*100-100,"")</f>
        <v>7.4987236286579559</v>
      </c>
      <c r="AM76" s="7">
        <f>IFERROR(AE76/'2021'!AE76*100-100,"")</f>
        <v>6.907486085037732</v>
      </c>
      <c r="AN76" s="7">
        <f>IFERROR(AF76/'2021'!AF76*100-100,"")</f>
        <v>7.9866193307786943</v>
      </c>
    </row>
    <row r="77" spans="1:40" ht="12" customHeight="1" x14ac:dyDescent="0.2">
      <c r="A77" s="3" t="s">
        <v>40</v>
      </c>
      <c r="B77" s="3" t="s">
        <v>310</v>
      </c>
      <c r="C77" s="20">
        <f>IFERROR('2021'!O77,"")</f>
        <v>110.10209999999999</v>
      </c>
      <c r="D77" s="7">
        <v>111.9773</v>
      </c>
      <c r="E77" s="7">
        <v>113.6544</v>
      </c>
      <c r="F77" s="108">
        <v>114.7852</v>
      </c>
      <c r="G77" s="187">
        <v>117.3212</v>
      </c>
      <c r="H77" s="106">
        <v>118.248</v>
      </c>
      <c r="I77" s="106">
        <v>119.44119999999999</v>
      </c>
      <c r="J77" s="106">
        <v>120.3883</v>
      </c>
      <c r="K77" s="106">
        <v>121.6918</v>
      </c>
      <c r="L77" s="7">
        <v>122.59610000000001</v>
      </c>
      <c r="M77" s="7">
        <v>122.5737</v>
      </c>
      <c r="N77" s="7">
        <v>122.788</v>
      </c>
      <c r="O77" s="7">
        <v>122.75109999999999</v>
      </c>
      <c r="P77" s="106">
        <f t="shared" si="45"/>
        <v>1.7031464431650249</v>
      </c>
      <c r="Q77" s="106">
        <f t="shared" si="46"/>
        <v>1.4977142688741338</v>
      </c>
      <c r="R77" s="106">
        <f t="shared" si="47"/>
        <v>0.99494608215783842</v>
      </c>
      <c r="S77" s="106">
        <f t="shared" si="48"/>
        <v>2.2093440617779976</v>
      </c>
      <c r="T77" s="106">
        <f t="shared" si="49"/>
        <v>0.7899680535146274</v>
      </c>
      <c r="U77" s="106">
        <f t="shared" si="50"/>
        <v>1.0090656924429879</v>
      </c>
      <c r="V77" s="106">
        <f t="shared" si="51"/>
        <v>0.79294246876287389</v>
      </c>
      <c r="W77" s="106">
        <f t="shared" si="52"/>
        <v>1.0827464130650526</v>
      </c>
      <c r="X77" s="106">
        <f t="shared" si="53"/>
        <v>0.74310676643784745</v>
      </c>
      <c r="Y77" s="106">
        <f t="shared" si="54"/>
        <v>-1.8271380574091722E-2</v>
      </c>
      <c r="Z77" s="106">
        <f t="shared" si="55"/>
        <v>0.1748335899136606</v>
      </c>
      <c r="AA77" s="106">
        <f t="shared" si="56"/>
        <v>-3.0051796592502455E-2</v>
      </c>
      <c r="AB77" s="7">
        <f t="shared" si="57"/>
        <v>119.01802499999998</v>
      </c>
      <c r="AC77" s="7">
        <f t="shared" si="63"/>
        <v>113.4723</v>
      </c>
      <c r="AD77" s="7">
        <f t="shared" si="64"/>
        <v>118.3368</v>
      </c>
      <c r="AE77" s="7">
        <f t="shared" si="58"/>
        <v>121.55873333333334</v>
      </c>
      <c r="AF77" s="7">
        <f t="shared" si="59"/>
        <v>122.70426666666667</v>
      </c>
      <c r="AG77" s="7">
        <f>IFERROR(AC77/'2021'!AF77*100-100,"")</f>
        <v>4.1369436834932429</v>
      </c>
      <c r="AH77" s="7">
        <f t="shared" si="60"/>
        <v>4.2869493259588296</v>
      </c>
      <c r="AI77" s="7">
        <f t="shared" si="61"/>
        <v>2.7226808003371303</v>
      </c>
      <c r="AJ77" s="7">
        <f t="shared" si="62"/>
        <v>0.94237024516543499</v>
      </c>
      <c r="AK77" s="7">
        <f>IFERROR(AC77/'2021'!AC77*100-100,"")</f>
        <v>9.4443819303564425</v>
      </c>
      <c r="AL77" s="7">
        <f>IFERROR(AD77/'2021'!AD77*100-100,"")</f>
        <v>12.573380631794024</v>
      </c>
      <c r="AM77" s="7">
        <f>IFERROR(AE77/'2021'!AE77*100-100,"")</f>
        <v>13.989916844758227</v>
      </c>
      <c r="AN77" s="7">
        <f>IFERROR(AF77/'2021'!AF77*100-100,"")</f>
        <v>12.609397250174766</v>
      </c>
    </row>
    <row r="78" spans="1:40" ht="12" customHeight="1" x14ac:dyDescent="0.2">
      <c r="A78" s="3" t="s">
        <v>41</v>
      </c>
      <c r="B78" s="3" t="s">
        <v>311</v>
      </c>
      <c r="C78" s="20">
        <f>IFERROR('2021'!O78,"")</f>
        <v>102.9422</v>
      </c>
      <c r="D78" s="7">
        <v>103.5128</v>
      </c>
      <c r="E78" s="7">
        <v>103.5128</v>
      </c>
      <c r="F78" s="108">
        <v>103.5128</v>
      </c>
      <c r="G78" s="187">
        <v>103.5128</v>
      </c>
      <c r="H78" s="106">
        <v>104.0008</v>
      </c>
      <c r="I78" s="106">
        <v>103.75839999999999</v>
      </c>
      <c r="J78" s="106">
        <v>104.2319</v>
      </c>
      <c r="K78" s="106">
        <v>104.2319</v>
      </c>
      <c r="L78" s="7">
        <v>104.422</v>
      </c>
      <c r="M78" s="7">
        <v>104.4297</v>
      </c>
      <c r="N78" s="7">
        <v>105.0026</v>
      </c>
      <c r="O78" s="7">
        <v>105.1795</v>
      </c>
      <c r="P78" s="106">
        <f t="shared" si="45"/>
        <v>0.55429163161461759</v>
      </c>
      <c r="Q78" s="106">
        <f t="shared" si="46"/>
        <v>0</v>
      </c>
      <c r="R78" s="106">
        <f t="shared" si="47"/>
        <v>0</v>
      </c>
      <c r="S78" s="106">
        <f t="shared" si="48"/>
        <v>0</v>
      </c>
      <c r="T78" s="106">
        <f t="shared" si="49"/>
        <v>0.47143928093917964</v>
      </c>
      <c r="U78" s="106">
        <f t="shared" si="50"/>
        <v>-0.23307513019130965</v>
      </c>
      <c r="V78" s="106">
        <f t="shared" si="51"/>
        <v>0.45634859442704112</v>
      </c>
      <c r="W78" s="106">
        <f t="shared" si="52"/>
        <v>0</v>
      </c>
      <c r="X78" s="106">
        <f t="shared" si="53"/>
        <v>0.18238178523081672</v>
      </c>
      <c r="Y78" s="106">
        <f t="shared" si="54"/>
        <v>7.3739250349547092E-3</v>
      </c>
      <c r="Z78" s="106">
        <f t="shared" si="55"/>
        <v>0.548598722394118</v>
      </c>
      <c r="AA78" s="106">
        <f t="shared" si="56"/>
        <v>0.16847201878810836</v>
      </c>
      <c r="AB78" s="7">
        <f t="shared" si="57"/>
        <v>104.10899999999999</v>
      </c>
      <c r="AC78" s="7">
        <f t="shared" si="63"/>
        <v>103.51280000000001</v>
      </c>
      <c r="AD78" s="7">
        <f t="shared" si="64"/>
        <v>103.75733333333334</v>
      </c>
      <c r="AE78" s="7">
        <f t="shared" si="58"/>
        <v>104.29526666666668</v>
      </c>
      <c r="AF78" s="7">
        <f t="shared" si="59"/>
        <v>104.87060000000001</v>
      </c>
      <c r="AG78" s="7">
        <f>IFERROR(AC78/'2021'!AF78*100-100,"")</f>
        <v>0.55429163161464601</v>
      </c>
      <c r="AH78" s="7">
        <f t="shared" si="60"/>
        <v>0.23623487465638959</v>
      </c>
      <c r="AI78" s="7">
        <f t="shared" si="61"/>
        <v>0.51845331414325813</v>
      </c>
      <c r="AJ78" s="7">
        <f t="shared" si="62"/>
        <v>0.55163896859494344</v>
      </c>
      <c r="AK78" s="7">
        <f>IFERROR(AC78/'2021'!AC78*100-100,"")</f>
        <v>1.8715474982555946</v>
      </c>
      <c r="AL78" s="7">
        <f>IFERROR(AD78/'2021'!AD78*100-100,"")</f>
        <v>0.7918359364122125</v>
      </c>
      <c r="AM78" s="7">
        <f>IFERROR(AE78/'2021'!AE78*100-100,"")</f>
        <v>1.3143945502103804</v>
      </c>
      <c r="AN78" s="7">
        <f>IFERROR(AF78/'2021'!AF78*100-100,"")</f>
        <v>1.8732842313453659</v>
      </c>
    </row>
    <row r="79" spans="1:40" ht="12" customHeight="1" x14ac:dyDescent="0.2">
      <c r="A79" s="3" t="s">
        <v>42</v>
      </c>
      <c r="B79" s="3" t="s">
        <v>312</v>
      </c>
      <c r="C79" s="20">
        <f>IFERROR('2021'!O79,"")</f>
        <v>105.0427</v>
      </c>
      <c r="D79" s="7">
        <v>105.0658</v>
      </c>
      <c r="E79" s="7">
        <v>105.194</v>
      </c>
      <c r="F79" s="108">
        <v>105.5311</v>
      </c>
      <c r="G79" s="187">
        <v>108.0213</v>
      </c>
      <c r="H79" s="106">
        <v>108.8515</v>
      </c>
      <c r="I79" s="106">
        <v>108.7277</v>
      </c>
      <c r="J79" s="106">
        <v>109.13160000000001</v>
      </c>
      <c r="K79" s="106">
        <v>110.06659999999999</v>
      </c>
      <c r="L79" s="7">
        <v>116.2401</v>
      </c>
      <c r="M79" s="7">
        <v>117.42149999999999</v>
      </c>
      <c r="N79" s="7">
        <v>117.0018</v>
      </c>
      <c r="O79" s="7">
        <v>117.2212</v>
      </c>
      <c r="P79" s="106">
        <f t="shared" si="45"/>
        <v>2.1991056970165346E-2</v>
      </c>
      <c r="Q79" s="106">
        <f t="shared" si="46"/>
        <v>0.12201877299749242</v>
      </c>
      <c r="R79" s="106">
        <f t="shared" si="47"/>
        <v>0.32045553928929849</v>
      </c>
      <c r="S79" s="106">
        <f t="shared" si="48"/>
        <v>2.3596835435241417</v>
      </c>
      <c r="T79" s="106">
        <f t="shared" si="49"/>
        <v>0.7685521281451031</v>
      </c>
      <c r="U79" s="106">
        <f t="shared" si="50"/>
        <v>-0.11373292972535864</v>
      </c>
      <c r="V79" s="106">
        <f t="shared" si="51"/>
        <v>0.37147847328694183</v>
      </c>
      <c r="W79" s="106">
        <f t="shared" si="52"/>
        <v>0.8567637604506757</v>
      </c>
      <c r="X79" s="106">
        <f t="shared" si="53"/>
        <v>5.6088768073148572</v>
      </c>
      <c r="Y79" s="106">
        <f t="shared" si="54"/>
        <v>1.0163446177351858</v>
      </c>
      <c r="Z79" s="106">
        <f t="shared" si="55"/>
        <v>-0.35743028321047632</v>
      </c>
      <c r="AA79" s="106">
        <f t="shared" si="56"/>
        <v>0.18751848262161275</v>
      </c>
      <c r="AB79" s="7">
        <f t="shared" si="57"/>
        <v>110.70618333333333</v>
      </c>
      <c r="AC79" s="7">
        <f t="shared" si="63"/>
        <v>105.26363333333332</v>
      </c>
      <c r="AD79" s="7">
        <f t="shared" si="64"/>
        <v>108.5335</v>
      </c>
      <c r="AE79" s="7">
        <f t="shared" si="58"/>
        <v>111.81276666666666</v>
      </c>
      <c r="AF79" s="7">
        <f t="shared" si="59"/>
        <v>117.21483333333333</v>
      </c>
      <c r="AG79" s="7">
        <f>IFERROR(AC79/'2021'!AF79*100-100,"")</f>
        <v>0.23787342302519221</v>
      </c>
      <c r="AH79" s="7">
        <f t="shared" si="60"/>
        <v>3.1063593029438294</v>
      </c>
      <c r="AI79" s="7">
        <f t="shared" si="61"/>
        <v>3.0214327066451006</v>
      </c>
      <c r="AJ79" s="7">
        <f t="shared" si="62"/>
        <v>4.8313505046978946</v>
      </c>
      <c r="AK79" s="7">
        <f>IFERROR(AC79/'2021'!AC79*100-100,"")</f>
        <v>1.0489813693971257</v>
      </c>
      <c r="AL79" s="7">
        <f>IFERROR(AD79/'2021'!AD79*100-100,"")</f>
        <v>3.7776802473066766</v>
      </c>
      <c r="AM79" s="7">
        <f>IFERROR(AE79/'2021'!AE79*100-100,"")</f>
        <v>6.8360581804654146</v>
      </c>
      <c r="AN79" s="7">
        <f>IFERROR(AF79/'2021'!AF79*100-100,"")</f>
        <v>11.618469312773058</v>
      </c>
    </row>
    <row r="80" spans="1:40" ht="12" customHeight="1" x14ac:dyDescent="0.2">
      <c r="A80" s="3" t="s">
        <v>44</v>
      </c>
      <c r="B80" s="3" t="s">
        <v>313</v>
      </c>
      <c r="C80" s="20">
        <f>IFERROR('2021'!O80,"")</f>
        <v>106.3425</v>
      </c>
      <c r="D80" s="7">
        <v>106.73139999999999</v>
      </c>
      <c r="E80" s="7">
        <v>106.7966</v>
      </c>
      <c r="F80" s="108">
        <v>107.42400000000001</v>
      </c>
      <c r="G80" s="187">
        <v>107.9049</v>
      </c>
      <c r="H80" s="106">
        <v>107.9049</v>
      </c>
      <c r="I80" s="106">
        <v>108.41289999999999</v>
      </c>
      <c r="J80" s="106">
        <v>108.5468</v>
      </c>
      <c r="K80" s="106">
        <v>108.4132</v>
      </c>
      <c r="L80" s="7">
        <v>108.4546</v>
      </c>
      <c r="M80" s="7">
        <v>109.15560000000001</v>
      </c>
      <c r="N80" s="7">
        <v>109.1674</v>
      </c>
      <c r="O80" s="7">
        <v>109.1555</v>
      </c>
      <c r="P80" s="106">
        <f t="shared" si="45"/>
        <v>0.3657051508098732</v>
      </c>
      <c r="Q80" s="106">
        <f t="shared" si="46"/>
        <v>6.1087927264139807E-2</v>
      </c>
      <c r="R80" s="106">
        <f t="shared" si="47"/>
        <v>0.58747188580909437</v>
      </c>
      <c r="S80" s="106">
        <f t="shared" si="48"/>
        <v>0.4476653261840795</v>
      </c>
      <c r="T80" s="106">
        <f t="shared" si="49"/>
        <v>0</v>
      </c>
      <c r="U80" s="106">
        <f t="shared" si="50"/>
        <v>0.47078492264947158</v>
      </c>
      <c r="V80" s="106">
        <f t="shared" si="51"/>
        <v>0.12350928717891918</v>
      </c>
      <c r="W80" s="106">
        <f t="shared" si="52"/>
        <v>-0.12308055143034835</v>
      </c>
      <c r="X80" s="106">
        <f t="shared" si="53"/>
        <v>3.8187231813097355E-2</v>
      </c>
      <c r="Y80" s="106">
        <f t="shared" si="54"/>
        <v>0.64635340501924077</v>
      </c>
      <c r="Z80" s="106">
        <f t="shared" si="55"/>
        <v>1.0810256184740297E-2</v>
      </c>
      <c r="AA80" s="106">
        <f t="shared" si="56"/>
        <v>-1.0900690132757518E-2</v>
      </c>
      <c r="AB80" s="7">
        <f t="shared" si="57"/>
        <v>108.17231666666667</v>
      </c>
      <c r="AC80" s="7">
        <f t="shared" si="63"/>
        <v>106.98399999999999</v>
      </c>
      <c r="AD80" s="7">
        <f t="shared" si="64"/>
        <v>108.07423333333332</v>
      </c>
      <c r="AE80" s="7">
        <f t="shared" si="58"/>
        <v>108.47153333333334</v>
      </c>
      <c r="AF80" s="7">
        <f t="shared" si="59"/>
        <v>109.15949999999999</v>
      </c>
      <c r="AG80" s="7">
        <f>IFERROR(AC80/'2021'!AF80*100-100,"")</f>
        <v>0.7095594568652217</v>
      </c>
      <c r="AH80" s="7">
        <f t="shared" si="60"/>
        <v>1.0190620404297164</v>
      </c>
      <c r="AI80" s="7">
        <f t="shared" si="61"/>
        <v>0.36761768993966371</v>
      </c>
      <c r="AJ80" s="7">
        <f t="shared" si="62"/>
        <v>0.63423706250425482</v>
      </c>
      <c r="AK80" s="7">
        <f>IFERROR(AC80/'2021'!AC80*100-100,"")</f>
        <v>2.2403217133580853</v>
      </c>
      <c r="AL80" s="7">
        <f>IFERROR(AD80/'2021'!AD80*100-100,"")</f>
        <v>2.8315387177088098</v>
      </c>
      <c r="AM80" s="7">
        <f>IFERROR(AE80/'2021'!AE80*100-100,"")</f>
        <v>2.8213948641532198</v>
      </c>
      <c r="AN80" s="7">
        <f>IFERROR(AF80/'2021'!AF80*100-100,"")</f>
        <v>2.7574698602751795</v>
      </c>
    </row>
    <row r="81" spans="1:40" ht="12" customHeight="1" x14ac:dyDescent="0.2">
      <c r="A81" s="3" t="s">
        <v>46</v>
      </c>
      <c r="B81" s="3" t="s">
        <v>70</v>
      </c>
      <c r="C81" s="20">
        <f>IFERROR('2021'!O81,"")</f>
        <v>114.7907</v>
      </c>
      <c r="D81" s="7">
        <v>116.1699</v>
      </c>
      <c r="E81" s="7">
        <v>116.18389999999999</v>
      </c>
      <c r="F81" s="108">
        <v>117.4961</v>
      </c>
      <c r="G81" s="187">
        <v>118.554</v>
      </c>
      <c r="H81" s="106">
        <v>118.7068</v>
      </c>
      <c r="I81" s="106">
        <v>118.7068</v>
      </c>
      <c r="J81" s="106">
        <v>118.7068</v>
      </c>
      <c r="K81" s="106">
        <v>118.7089</v>
      </c>
      <c r="L81" s="7">
        <v>118.7089</v>
      </c>
      <c r="M81" s="7">
        <v>118.77079999999999</v>
      </c>
      <c r="N81" s="7">
        <v>119.9423</v>
      </c>
      <c r="O81" s="7">
        <v>119.9507</v>
      </c>
      <c r="P81" s="106">
        <f t="shared" si="45"/>
        <v>1.2014910615581158</v>
      </c>
      <c r="Q81" s="106">
        <f t="shared" si="46"/>
        <v>1.2051314497128374E-2</v>
      </c>
      <c r="R81" s="106">
        <f t="shared" si="47"/>
        <v>1.1294163821321348</v>
      </c>
      <c r="S81" s="106">
        <f t="shared" si="48"/>
        <v>0.90037031016348124</v>
      </c>
      <c r="T81" s="106">
        <f t="shared" si="49"/>
        <v>0.12888641462961914</v>
      </c>
      <c r="U81" s="106">
        <f t="shared" si="50"/>
        <v>0</v>
      </c>
      <c r="V81" s="106">
        <f t="shared" si="51"/>
        <v>0</v>
      </c>
      <c r="W81" s="106">
        <f t="shared" si="52"/>
        <v>1.7690646197223714E-3</v>
      </c>
      <c r="X81" s="106">
        <f t="shared" si="53"/>
        <v>0</v>
      </c>
      <c r="Y81" s="106">
        <f t="shared" si="54"/>
        <v>5.2144363228023849E-2</v>
      </c>
      <c r="Z81" s="106">
        <f t="shared" si="55"/>
        <v>0.98635354817851351</v>
      </c>
      <c r="AA81" s="106">
        <f t="shared" si="56"/>
        <v>7.0033674525120659E-3</v>
      </c>
      <c r="AB81" s="7">
        <f t="shared" si="57"/>
        <v>118.38382500000002</v>
      </c>
      <c r="AC81" s="7">
        <f t="shared" si="63"/>
        <v>116.61663333333333</v>
      </c>
      <c r="AD81" s="7">
        <f t="shared" si="64"/>
        <v>118.65586666666667</v>
      </c>
      <c r="AE81" s="7">
        <f t="shared" si="58"/>
        <v>118.70819999999999</v>
      </c>
      <c r="AF81" s="7">
        <f t="shared" si="59"/>
        <v>119.55459999999999</v>
      </c>
      <c r="AG81" s="7">
        <f>IFERROR(AC81/'2021'!AF81*100-100,"")</f>
        <v>1.5906631228255605</v>
      </c>
      <c r="AH81" s="7">
        <f t="shared" si="60"/>
        <v>1.7486642128524181</v>
      </c>
      <c r="AI81" s="7">
        <f t="shared" si="61"/>
        <v>4.4105137658576155E-2</v>
      </c>
      <c r="AJ81" s="7">
        <f t="shared" si="62"/>
        <v>0.71300887386043144</v>
      </c>
      <c r="AK81" s="7">
        <f>IFERROR(AC81/'2021'!AC81*100-100,"")</f>
        <v>3.1960855974681834</v>
      </c>
      <c r="AL81" s="7">
        <f>IFERROR(AD81/'2021'!AD81*100-100,"")</f>
        <v>4.6756948849212279</v>
      </c>
      <c r="AM81" s="7">
        <f>IFERROR(AE81/'2021'!AE81*100-100,"")</f>
        <v>4.5566645645211707</v>
      </c>
      <c r="AN81" s="7">
        <f>IFERROR(AF81/'2021'!AF81*100-100,"")</f>
        <v>4.1500748754036607</v>
      </c>
    </row>
    <row r="82" spans="1:40" s="46" customFormat="1" ht="12" customHeight="1" x14ac:dyDescent="0.2">
      <c r="A82" s="54" t="s">
        <v>47</v>
      </c>
      <c r="B82" s="54" t="s">
        <v>48</v>
      </c>
      <c r="C82" s="20">
        <f>IFERROR('2021'!O82,"")</f>
        <v>149.90100000000001</v>
      </c>
      <c r="D82" s="109">
        <v>150.64779999999999</v>
      </c>
      <c r="E82" s="109">
        <v>151.7132</v>
      </c>
      <c r="F82" s="110">
        <v>154.60589999999999</v>
      </c>
      <c r="G82" s="187">
        <v>157.03559999999999</v>
      </c>
      <c r="H82" s="105">
        <v>141.06059999999999</v>
      </c>
      <c r="I82" s="105">
        <v>134.5368</v>
      </c>
      <c r="J82" s="105">
        <v>124.4016</v>
      </c>
      <c r="K82" s="105">
        <v>136.92599999999999</v>
      </c>
      <c r="L82" s="109">
        <v>141.4992</v>
      </c>
      <c r="M82" s="109">
        <v>145.50700000000001</v>
      </c>
      <c r="N82" s="109">
        <v>148.1944</v>
      </c>
      <c r="O82" s="109">
        <v>151.3074</v>
      </c>
      <c r="P82" s="105">
        <f t="shared" si="45"/>
        <v>0.49819547568060329</v>
      </c>
      <c r="Q82" s="105">
        <f t="shared" si="46"/>
        <v>0.70721245182471648</v>
      </c>
      <c r="R82" s="105">
        <f t="shared" si="47"/>
        <v>1.906689727723105</v>
      </c>
      <c r="S82" s="105">
        <f t="shared" si="48"/>
        <v>1.5715441648734014</v>
      </c>
      <c r="T82" s="105">
        <f t="shared" si="49"/>
        <v>-10.172852525159897</v>
      </c>
      <c r="U82" s="105">
        <f t="shared" si="50"/>
        <v>-4.6248208216893971</v>
      </c>
      <c r="V82" s="105">
        <f t="shared" si="51"/>
        <v>-7.5334035000089159</v>
      </c>
      <c r="W82" s="105">
        <f t="shared" si="52"/>
        <v>10.067716170853089</v>
      </c>
      <c r="X82" s="105">
        <f t="shared" si="53"/>
        <v>3.3399062267210269</v>
      </c>
      <c r="Y82" s="105">
        <f t="shared" si="54"/>
        <v>2.8323835046417258</v>
      </c>
      <c r="Z82" s="105">
        <f t="shared" si="55"/>
        <v>1.8469214539506709</v>
      </c>
      <c r="AA82" s="105">
        <f t="shared" si="56"/>
        <v>2.1006191866899115</v>
      </c>
      <c r="AB82" s="109">
        <f>(AB60/AB62)*100</f>
        <v>144.70207288301603</v>
      </c>
      <c r="AC82" s="109">
        <f t="shared" ref="AC82:AF82" si="65">(AC60/AC62)*100</f>
        <v>152.33143368389787</v>
      </c>
      <c r="AD82" s="109">
        <f t="shared" si="65"/>
        <v>144.14391048647161</v>
      </c>
      <c r="AE82" s="109">
        <f t="shared" si="65"/>
        <v>134.24956826780101</v>
      </c>
      <c r="AF82" s="109">
        <f t="shared" si="65"/>
        <v>148.33965194086196</v>
      </c>
      <c r="AG82" s="109">
        <f>IFERROR(AC82/'2021'!AF82*100-100,"")</f>
        <v>3.1437875367738712</v>
      </c>
      <c r="AH82" s="109">
        <f t="shared" si="60"/>
        <v>-5.374808730820547</v>
      </c>
      <c r="AI82" s="109">
        <f t="shared" si="61"/>
        <v>-6.8642110410895469</v>
      </c>
      <c r="AJ82" s="109">
        <f t="shared" si="62"/>
        <v>10.495440584921695</v>
      </c>
      <c r="AK82" s="109">
        <f>IFERROR(AC82/'2021'!AC82*100-100,"")</f>
        <v>21.435153420223145</v>
      </c>
      <c r="AL82" s="109">
        <f>IFERROR(AD82/'2021'!AD82*100-100,"")</f>
        <v>10.285182340953526</v>
      </c>
      <c r="AM82" s="109">
        <f>IFERROR(AE82/'2021'!AE82*100-100,"")</f>
        <v>-1.01120849613568</v>
      </c>
      <c r="AN82" s="109">
        <f>IFERROR(AF82/'2021'!AF82*100-100,"")</f>
        <v>0.4409475644852705</v>
      </c>
    </row>
    <row r="83" spans="1:40" s="46" customFormat="1" ht="12" customHeight="1" x14ac:dyDescent="0.2">
      <c r="A83" s="54" t="s">
        <v>314</v>
      </c>
      <c r="B83" s="46" t="s">
        <v>72</v>
      </c>
      <c r="C83" s="20">
        <f>IFERROR('2021'!O83,"")</f>
        <v>148.86959999999999</v>
      </c>
      <c r="D83" s="109">
        <v>149.4134</v>
      </c>
      <c r="E83" s="109">
        <v>150.13130000000001</v>
      </c>
      <c r="F83" s="110">
        <v>153.43129999999999</v>
      </c>
      <c r="G83" s="187">
        <v>154.732</v>
      </c>
      <c r="H83" s="105">
        <v>138.98349999999999</v>
      </c>
      <c r="I83" s="105">
        <v>134.083</v>
      </c>
      <c r="J83" s="105">
        <v>124.8218</v>
      </c>
      <c r="K83" s="105">
        <v>134.5172</v>
      </c>
      <c r="L83" s="109">
        <v>139.0831</v>
      </c>
      <c r="M83" s="109">
        <v>142.57409999999999</v>
      </c>
      <c r="N83" s="109">
        <v>144.357</v>
      </c>
      <c r="O83" s="109">
        <v>148.09569999999999</v>
      </c>
      <c r="P83" s="105">
        <f t="shared" si="45"/>
        <v>0.36528612960604789</v>
      </c>
      <c r="Q83" s="105">
        <f t="shared" si="46"/>
        <v>0.48047899318268605</v>
      </c>
      <c r="R83" s="105">
        <f t="shared" si="47"/>
        <v>2.1980759508510204</v>
      </c>
      <c r="S83" s="105">
        <f t="shared" si="48"/>
        <v>0.84774097592863029</v>
      </c>
      <c r="T83" s="105">
        <f t="shared" si="49"/>
        <v>-10.177920533567715</v>
      </c>
      <c r="U83" s="105">
        <f t="shared" si="50"/>
        <v>-3.5259581173304753</v>
      </c>
      <c r="V83" s="105">
        <f t="shared" si="51"/>
        <v>-6.9070650268863432</v>
      </c>
      <c r="W83" s="105">
        <f t="shared" si="52"/>
        <v>7.7673931957398423</v>
      </c>
      <c r="X83" s="105">
        <f t="shared" si="53"/>
        <v>3.3942871246204902</v>
      </c>
      <c r="Y83" s="105">
        <f t="shared" si="54"/>
        <v>2.5100102025335786</v>
      </c>
      <c r="Z83" s="105">
        <f t="shared" si="55"/>
        <v>1.2505076307688654</v>
      </c>
      <c r="AA83" s="105">
        <f t="shared" si="56"/>
        <v>2.589898654031316</v>
      </c>
      <c r="AB83" s="109">
        <f>(AB60/AB75)*100</f>
        <v>142.78907153811565</v>
      </c>
      <c r="AC83" s="109">
        <f t="shared" ref="AC83:AF83" si="66">(AC60/AC75)*100</f>
        <v>151.00035214620263</v>
      </c>
      <c r="AD83" s="109">
        <f t="shared" si="66"/>
        <v>142.57145885073663</v>
      </c>
      <c r="AE83" s="109">
        <f t="shared" si="66"/>
        <v>132.84321614269962</v>
      </c>
      <c r="AF83" s="109">
        <f t="shared" si="66"/>
        <v>145.01257473963804</v>
      </c>
      <c r="AG83" s="109">
        <f>IFERROR(AC83/'2021'!AF83*100-100,"")</f>
        <v>2.8441265612315618</v>
      </c>
      <c r="AH83" s="109">
        <f t="shared" si="60"/>
        <v>-5.5820355222118394</v>
      </c>
      <c r="AI83" s="109">
        <f t="shared" si="61"/>
        <v>-6.8234152799277155</v>
      </c>
      <c r="AJ83" s="109">
        <f t="shared" si="62"/>
        <v>9.1606925444097698</v>
      </c>
      <c r="AK83" s="109">
        <f>IFERROR(AC83/'2021'!AC83*100-100,"")</f>
        <v>18.617924430221038</v>
      </c>
      <c r="AL83" s="109">
        <f>IFERROR(AD83/'2021'!AD83*100-100,"")</f>
        <v>8.3830426091698058</v>
      </c>
      <c r="AM83" s="109">
        <f>IFERROR(AE83/'2021'!AE83*100-100,"")</f>
        <v>-1.8807363045024346</v>
      </c>
      <c r="AN83" s="109">
        <f>IFERROR(AF83/'2021'!AF83*100-100,"")</f>
        <v>-1.2340608646160973</v>
      </c>
    </row>
    <row r="84" spans="1:40" s="46" customFormat="1" x14ac:dyDescent="0.2">
      <c r="A84" s="188"/>
      <c r="B84" s="189" t="s">
        <v>60</v>
      </c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 t="str">
        <f t="shared" si="63"/>
        <v/>
      </c>
      <c r="AD84" s="191" t="str">
        <f t="shared" si="64"/>
        <v/>
      </c>
      <c r="AE84" s="191"/>
      <c r="AF84" s="191"/>
      <c r="AG84" s="191"/>
      <c r="AH84" s="191"/>
      <c r="AI84" s="191"/>
      <c r="AJ84" s="191"/>
      <c r="AK84" s="191" t="str">
        <f>IFERROR(AC84/'2021'!AC84*100-100,"")</f>
        <v/>
      </c>
      <c r="AL84" s="191" t="str">
        <f>IFERROR(AD84/'2021'!AD84*100-100,"")</f>
        <v/>
      </c>
      <c r="AM84" s="191" t="str">
        <f>IFERROR(AE84/'2021'!AE84*100-100,"")</f>
        <v/>
      </c>
      <c r="AN84" s="191" t="str">
        <f>IFERROR(AF84/'2021'!AF84*100-100,"")</f>
        <v/>
      </c>
    </row>
    <row r="85" spans="1:40" s="46" customFormat="1" ht="12" customHeight="1" x14ac:dyDescent="0.2">
      <c r="A85" s="54" t="s">
        <v>14</v>
      </c>
      <c r="B85" s="54" t="s">
        <v>15</v>
      </c>
      <c r="C85" s="20">
        <f>IFERROR('2021'!O85,"")</f>
        <v>106.5959</v>
      </c>
      <c r="D85" s="109">
        <v>108.3939</v>
      </c>
      <c r="E85" s="109">
        <v>106.6767</v>
      </c>
      <c r="F85" s="110">
        <v>108.28619999999999</v>
      </c>
      <c r="G85" s="182">
        <v>110.26390000000001</v>
      </c>
      <c r="H85" s="105">
        <v>112.3832</v>
      </c>
      <c r="I85" s="105">
        <v>112.38939999999999</v>
      </c>
      <c r="J85" s="105">
        <v>113.1669</v>
      </c>
      <c r="K85" s="105">
        <v>111.20229999999999</v>
      </c>
      <c r="L85" s="109">
        <v>110.51819999999999</v>
      </c>
      <c r="M85" s="109">
        <v>109.2747</v>
      </c>
      <c r="N85" s="109">
        <v>109.3252</v>
      </c>
      <c r="O85" s="109">
        <v>110.26390000000001</v>
      </c>
      <c r="P85" s="105">
        <f t="shared" ref="P85:P111" si="67">IFERROR(D85/C85*100-100,"")</f>
        <v>1.686744049255168</v>
      </c>
      <c r="Q85" s="105">
        <f t="shared" ref="Q85:Q111" si="68">IFERROR(E85/D85*100-100,"")</f>
        <v>-1.584221990351864</v>
      </c>
      <c r="R85" s="105">
        <f t="shared" ref="R85:R111" si="69">IFERROR(F85/E85*100-100,"")</f>
        <v>1.5087643318550334</v>
      </c>
      <c r="S85" s="105">
        <f t="shared" ref="S85:S111" si="70">IFERROR(G85/F85*100-100,"")</f>
        <v>1.8263638395289661</v>
      </c>
      <c r="T85" s="105">
        <f t="shared" ref="T85:T111" si="71">IFERROR(H85/G85*100-100,"")</f>
        <v>1.9220252503312452</v>
      </c>
      <c r="U85" s="105">
        <f t="shared" ref="U85:U111" si="72">IFERROR(I85/H85*100-100,"")</f>
        <v>5.5168388157511572E-3</v>
      </c>
      <c r="V85" s="105">
        <f t="shared" ref="V85:V111" si="73">IFERROR(J85/I85*100-100,"")</f>
        <v>0.69179121874482519</v>
      </c>
      <c r="W85" s="105">
        <f t="shared" ref="W85:W111" si="74">IFERROR(K85/J85*100-100,"")</f>
        <v>-1.7360199846421551</v>
      </c>
      <c r="X85" s="105">
        <f t="shared" ref="X85:X111" si="75">IFERROR(L85/K85*100-100,"")</f>
        <v>-0.61518511757401484</v>
      </c>
      <c r="Y85" s="105">
        <f t="shared" ref="Y85:Y111" si="76">IFERROR(M85/L85*100-100,"")</f>
        <v>-1.1251540470257311</v>
      </c>
      <c r="Z85" s="105">
        <f t="shared" ref="Z85:Z111" si="77">IFERROR(N85/M85*100-100,"")</f>
        <v>4.6213807953705555E-2</v>
      </c>
      <c r="AA85" s="105">
        <f t="shared" ref="AA85:AA111" si="78">IFERROR(O85/N85*100-100,"")</f>
        <v>0.8586309469363016</v>
      </c>
      <c r="AB85" s="109">
        <f t="shared" ref="AB85:AB109" si="79">AVERAGE(D85:O85)</f>
        <v>110.17870833333335</v>
      </c>
      <c r="AC85" s="109">
        <f t="shared" si="63"/>
        <v>107.7856</v>
      </c>
      <c r="AD85" s="109">
        <f t="shared" si="64"/>
        <v>111.67883333333334</v>
      </c>
      <c r="AE85" s="109">
        <f t="shared" ref="AE85:AE109" si="80">IFERROR(AVERAGE(J85:L85),"")</f>
        <v>111.62913333333331</v>
      </c>
      <c r="AF85" s="109">
        <f t="shared" ref="AF85:AF109" si="81">IFERROR(AVERAGE(M85:O85),"")</f>
        <v>109.62126666666666</v>
      </c>
      <c r="AG85" s="109">
        <f>IFERROR(AC85/'2021'!AF85*100-100,"")</f>
        <v>1.6243206854806829</v>
      </c>
      <c r="AH85" s="109">
        <f t="shared" ref="AH85:AH111" si="82">IFERROR(AD85/AC85*100-100,"")</f>
        <v>3.612016200061376</v>
      </c>
      <c r="AI85" s="109">
        <f t="shared" ref="AI85:AI111" si="83">IFERROR(AE85/AD85*100-100,"")</f>
        <v>-4.4502613894337628E-2</v>
      </c>
      <c r="AJ85" s="109">
        <f t="shared" ref="AJ85:AJ111" si="84">IFERROR(AF85/AE85*100-100,"")</f>
        <v>-1.7986941282353399</v>
      </c>
      <c r="AK85" s="109">
        <f>IFERROR(AC85/'2021'!AC85*100-100,"")</f>
        <v>3.3788359023773751</v>
      </c>
      <c r="AL85" s="109">
        <f>IFERROR(AD85/'2021'!AD85*100-100,"")</f>
        <v>2.9458984523232914</v>
      </c>
      <c r="AM85" s="109">
        <f>IFERROR(AE85/'2021'!AE85*100-100,"")</f>
        <v>3.6508188537069231</v>
      </c>
      <c r="AN85" s="109">
        <f>IFERROR(AF85/'2021'!AF85*100-100,"")</f>
        <v>3.3550563125494222</v>
      </c>
    </row>
    <row r="86" spans="1:40" ht="12" customHeight="1" x14ac:dyDescent="0.2">
      <c r="A86" s="3" t="s">
        <v>16</v>
      </c>
      <c r="B86" s="3" t="s">
        <v>54</v>
      </c>
      <c r="C86" s="7">
        <f>IFERROR('2021'!O86,"")</f>
        <v>115.6473</v>
      </c>
      <c r="D86" s="7">
        <v>116.2582</v>
      </c>
      <c r="E86" s="7">
        <v>116.44540000000001</v>
      </c>
      <c r="F86" s="108">
        <v>117.23520000000001</v>
      </c>
      <c r="G86" s="183">
        <v>119.15309999999999</v>
      </c>
      <c r="H86" s="106">
        <v>119.8477</v>
      </c>
      <c r="I86" s="106">
        <v>120.3246</v>
      </c>
      <c r="J86" s="106">
        <v>120.43940000000001</v>
      </c>
      <c r="K86" s="106">
        <v>119.9067</v>
      </c>
      <c r="L86" s="7">
        <v>118.8009</v>
      </c>
      <c r="M86" s="7">
        <v>118.1895</v>
      </c>
      <c r="N86" s="7">
        <v>118.1198</v>
      </c>
      <c r="O86" s="7">
        <v>118.22020000000001</v>
      </c>
      <c r="P86" s="106">
        <f t="shared" si="67"/>
        <v>0.52824406622549702</v>
      </c>
      <c r="Q86" s="106">
        <f t="shared" si="68"/>
        <v>0.1610209000311329</v>
      </c>
      <c r="R86" s="106">
        <f t="shared" si="69"/>
        <v>0.67825779292269317</v>
      </c>
      <c r="S86" s="106">
        <f t="shared" si="70"/>
        <v>1.6359421061251282</v>
      </c>
      <c r="T86" s="106">
        <f t="shared" si="71"/>
        <v>0.58294748521021234</v>
      </c>
      <c r="U86" s="106">
        <f t="shared" si="72"/>
        <v>0.39792169561869173</v>
      </c>
      <c r="V86" s="106">
        <f t="shared" si="73"/>
        <v>9.5408586440342447E-2</v>
      </c>
      <c r="W86" s="106">
        <f t="shared" si="74"/>
        <v>-0.44229712203814131</v>
      </c>
      <c r="X86" s="106">
        <f t="shared" si="75"/>
        <v>-0.92221702373595349</v>
      </c>
      <c r="Y86" s="106">
        <f t="shared" si="76"/>
        <v>-0.51464256583915358</v>
      </c>
      <c r="Z86" s="106">
        <f t="shared" si="77"/>
        <v>-5.8973089826082514E-2</v>
      </c>
      <c r="AA86" s="106">
        <f t="shared" si="78"/>
        <v>8.4998450725450425E-2</v>
      </c>
      <c r="AB86" s="7">
        <f t="shared" si="79"/>
        <v>118.57839166666666</v>
      </c>
      <c r="AC86" s="7">
        <f t="shared" si="63"/>
        <v>116.64626666666668</v>
      </c>
      <c r="AD86" s="7">
        <f t="shared" si="64"/>
        <v>119.77513333333333</v>
      </c>
      <c r="AE86" s="7">
        <f t="shared" si="80"/>
        <v>119.71566666666666</v>
      </c>
      <c r="AF86" s="7">
        <f t="shared" si="81"/>
        <v>118.17649999999999</v>
      </c>
      <c r="AG86" s="7">
        <f>IFERROR(AC86/'2021'!AF86*100-100,"")</f>
        <v>1.0767714130317785</v>
      </c>
      <c r="AH86" s="7">
        <f t="shared" si="82"/>
        <v>2.6823547431722261</v>
      </c>
      <c r="AI86" s="7">
        <f t="shared" si="83"/>
        <v>-4.9648591499519057E-2</v>
      </c>
      <c r="AJ86" s="7">
        <f t="shared" si="84"/>
        <v>-1.2856852486586234</v>
      </c>
      <c r="AK86" s="7">
        <f>IFERROR(AC86/'2021'!AC86*100-100,"")</f>
        <v>2.8498808055318392</v>
      </c>
      <c r="AL86" s="7">
        <f>IFERROR(AD86/'2021'!AD86*100-100,"")</f>
        <v>2.6749021757082545</v>
      </c>
      <c r="AM86" s="7">
        <f>IFERROR(AE86/'2021'!AE86*100-100,"")</f>
        <v>2.1070940786204204</v>
      </c>
      <c r="AN86" s="7">
        <f>IFERROR(AF86/'2021'!AF86*100-100,"")</f>
        <v>2.4027550836787555</v>
      </c>
    </row>
    <row r="87" spans="1:40" ht="12" customHeight="1" x14ac:dyDescent="0.2">
      <c r="A87" s="3" t="s">
        <v>18</v>
      </c>
      <c r="B87" s="3" t="s">
        <v>55</v>
      </c>
      <c r="C87" s="7">
        <f>IFERROR('2021'!O87,"")</f>
        <v>111.8493</v>
      </c>
      <c r="D87" s="7">
        <v>113.1814</v>
      </c>
      <c r="E87" s="7">
        <v>113.9004</v>
      </c>
      <c r="F87" s="108">
        <v>114.99590000000001</v>
      </c>
      <c r="G87" s="183">
        <v>115.99760000000001</v>
      </c>
      <c r="H87" s="106">
        <v>116.8909</v>
      </c>
      <c r="I87" s="106">
        <v>118.7259</v>
      </c>
      <c r="J87" s="106">
        <v>120.2073</v>
      </c>
      <c r="K87" s="106">
        <v>118.1623</v>
      </c>
      <c r="L87" s="7">
        <v>118.4965</v>
      </c>
      <c r="M87" s="7">
        <v>117.8695</v>
      </c>
      <c r="N87" s="7">
        <v>119.4235</v>
      </c>
      <c r="O87" s="7">
        <v>119.54170000000001</v>
      </c>
      <c r="P87" s="106">
        <f t="shared" si="67"/>
        <v>1.1909775027648664</v>
      </c>
      <c r="Q87" s="106">
        <f t="shared" si="68"/>
        <v>0.63526339133461818</v>
      </c>
      <c r="R87" s="106">
        <f t="shared" si="69"/>
        <v>0.96180522632054988</v>
      </c>
      <c r="S87" s="106">
        <f t="shared" si="70"/>
        <v>0.87107453396164658</v>
      </c>
      <c r="T87" s="106">
        <f t="shared" si="71"/>
        <v>0.77010214004427269</v>
      </c>
      <c r="U87" s="106">
        <f t="shared" si="72"/>
        <v>1.5698399105490637</v>
      </c>
      <c r="V87" s="106">
        <f t="shared" si="73"/>
        <v>1.247747964007857</v>
      </c>
      <c r="W87" s="106">
        <f t="shared" si="74"/>
        <v>-1.701227795649686</v>
      </c>
      <c r="X87" s="106">
        <f t="shared" si="75"/>
        <v>0.28283132606591721</v>
      </c>
      <c r="Y87" s="106">
        <f t="shared" si="76"/>
        <v>-0.52912955234964443</v>
      </c>
      <c r="Z87" s="106">
        <f t="shared" si="77"/>
        <v>1.3184072215458542</v>
      </c>
      <c r="AA87" s="106">
        <f t="shared" si="78"/>
        <v>9.8975494772801653E-2</v>
      </c>
      <c r="AB87" s="7">
        <f t="shared" si="79"/>
        <v>117.28274166666667</v>
      </c>
      <c r="AC87" s="7">
        <f t="shared" si="63"/>
        <v>114.02589999999999</v>
      </c>
      <c r="AD87" s="7">
        <f t="shared" si="64"/>
        <v>117.20480000000002</v>
      </c>
      <c r="AE87" s="7">
        <f t="shared" si="80"/>
        <v>118.95536666666665</v>
      </c>
      <c r="AF87" s="7">
        <f t="shared" si="81"/>
        <v>118.9449</v>
      </c>
      <c r="AG87" s="7">
        <f>IFERROR(AC87/'2021'!AF87*100-100,"")</f>
        <v>2.0843454895533426</v>
      </c>
      <c r="AH87" s="7">
        <f t="shared" si="82"/>
        <v>2.7878753862061529</v>
      </c>
      <c r="AI87" s="7">
        <f t="shared" si="83"/>
        <v>1.4935963942318295</v>
      </c>
      <c r="AJ87" s="7">
        <f t="shared" si="84"/>
        <v>-8.7988183803133779E-3</v>
      </c>
      <c r="AK87" s="7">
        <f>IFERROR(AC87/'2021'!AC87*100-100,"")</f>
        <v>6.4703720107529392</v>
      </c>
      <c r="AL87" s="7">
        <f>IFERROR(AD87/'2021'!AD87*100-100,"")</f>
        <v>7.47836612674962</v>
      </c>
      <c r="AM87" s="7">
        <f>IFERROR(AE87/'2021'!AE87*100-100,"")</f>
        <v>5.3535865247962988</v>
      </c>
      <c r="AN87" s="7">
        <f>IFERROR(AF87/'2021'!AF87*100-100,"")</f>
        <v>6.4881949260683172</v>
      </c>
    </row>
    <row r="88" spans="1:40" ht="12" customHeight="1" x14ac:dyDescent="0.2">
      <c r="A88" s="3" t="s">
        <v>56</v>
      </c>
      <c r="B88" s="3" t="s">
        <v>57</v>
      </c>
      <c r="C88" s="7">
        <f>IFERROR('2021'!O88,"")</f>
        <v>101.21169999999999</v>
      </c>
      <c r="D88" s="7">
        <v>103.54949999999999</v>
      </c>
      <c r="E88" s="7">
        <v>100.8014</v>
      </c>
      <c r="F88" s="108">
        <v>102.8257</v>
      </c>
      <c r="G88" s="183">
        <v>104.8908</v>
      </c>
      <c r="H88" s="106">
        <v>107.8578</v>
      </c>
      <c r="I88" s="106">
        <v>107.34699999999999</v>
      </c>
      <c r="J88" s="106">
        <v>108.46339999999999</v>
      </c>
      <c r="K88" s="106">
        <v>105.5885</v>
      </c>
      <c r="L88" s="7">
        <v>104.7876</v>
      </c>
      <c r="M88" s="7">
        <v>103.2015</v>
      </c>
      <c r="N88" s="7">
        <v>103.1165</v>
      </c>
      <c r="O88" s="7">
        <v>104.42789999999999</v>
      </c>
      <c r="P88" s="106">
        <f t="shared" si="67"/>
        <v>2.3098120079002769</v>
      </c>
      <c r="Q88" s="106">
        <f t="shared" si="68"/>
        <v>-2.653899825687219</v>
      </c>
      <c r="R88" s="106">
        <f t="shared" si="69"/>
        <v>2.0082062352308583</v>
      </c>
      <c r="S88" s="106">
        <f t="shared" si="70"/>
        <v>2.0083500525646798</v>
      </c>
      <c r="T88" s="106">
        <f t="shared" si="71"/>
        <v>2.8286560880458609</v>
      </c>
      <c r="U88" s="106">
        <f t="shared" si="72"/>
        <v>-0.47358651854571576</v>
      </c>
      <c r="V88" s="106">
        <f t="shared" si="73"/>
        <v>1.039991802286039</v>
      </c>
      <c r="W88" s="106">
        <f t="shared" si="74"/>
        <v>-2.6505715291978618</v>
      </c>
      <c r="X88" s="106">
        <f t="shared" si="75"/>
        <v>-0.75851063326024359</v>
      </c>
      <c r="Y88" s="106">
        <f t="shared" si="76"/>
        <v>-1.5136332924888052</v>
      </c>
      <c r="Z88" s="106">
        <f t="shared" si="77"/>
        <v>-8.2363143946537321E-2</v>
      </c>
      <c r="AA88" s="106">
        <f t="shared" si="78"/>
        <v>1.2717654303627342</v>
      </c>
      <c r="AB88" s="7">
        <f t="shared" si="79"/>
        <v>104.73813333333332</v>
      </c>
      <c r="AC88" s="7">
        <f t="shared" si="63"/>
        <v>102.3922</v>
      </c>
      <c r="AD88" s="7">
        <f t="shared" si="64"/>
        <v>106.69853333333333</v>
      </c>
      <c r="AE88" s="7">
        <f t="shared" si="80"/>
        <v>106.27983333333333</v>
      </c>
      <c r="AF88" s="7">
        <f t="shared" si="81"/>
        <v>103.58196666666667</v>
      </c>
      <c r="AG88" s="7">
        <f>IFERROR(AC88/'2021'!AF88*100-100,"")</f>
        <v>1.9447001460820843</v>
      </c>
      <c r="AH88" s="7">
        <f t="shared" si="82"/>
        <v>4.2057240037164121</v>
      </c>
      <c r="AI88" s="7">
        <f t="shared" si="83"/>
        <v>-0.39241401631262818</v>
      </c>
      <c r="AJ88" s="7">
        <f t="shared" si="84"/>
        <v>-2.5384558688619165</v>
      </c>
      <c r="AK88" s="7">
        <f>IFERROR(AC88/'2021'!AC88*100-100,"")</f>
        <v>3.5502368150482937</v>
      </c>
      <c r="AL88" s="7">
        <f>IFERROR(AD88/'2021'!AD88*100-100,"")</f>
        <v>2.9180778844305024</v>
      </c>
      <c r="AM88" s="7">
        <f>IFERROR(AE88/'2021'!AE88*100-100,"")</f>
        <v>4.3710947524996158</v>
      </c>
      <c r="AN88" s="7">
        <f>IFERROR(AF88/'2021'!AF88*100-100,"")</f>
        <v>3.1292669986073633</v>
      </c>
    </row>
    <row r="89" spans="1:40" ht="12" customHeight="1" x14ac:dyDescent="0.2">
      <c r="A89" s="3" t="s">
        <v>58</v>
      </c>
      <c r="B89" s="3" t="s">
        <v>59</v>
      </c>
      <c r="C89" s="7">
        <f>IFERROR('2021'!O89,"")</f>
        <v>110.9739</v>
      </c>
      <c r="D89" s="7">
        <v>113.9508</v>
      </c>
      <c r="E89" s="7">
        <v>111.04649999999999</v>
      </c>
      <c r="F89" s="108">
        <v>113.12139999999999</v>
      </c>
      <c r="G89" s="183">
        <v>115.1378</v>
      </c>
      <c r="H89" s="106">
        <v>116.849</v>
      </c>
      <c r="I89" s="106">
        <v>118.7077</v>
      </c>
      <c r="J89" s="106">
        <v>119.033</v>
      </c>
      <c r="K89" s="106">
        <v>119.07599999999999</v>
      </c>
      <c r="L89" s="7">
        <v>121.51949999999999</v>
      </c>
      <c r="M89" s="7">
        <v>120.0213</v>
      </c>
      <c r="N89" s="7">
        <v>121.2838</v>
      </c>
      <c r="O89" s="7">
        <v>123.4991</v>
      </c>
      <c r="P89" s="106">
        <f t="shared" si="67"/>
        <v>2.6825226472170414</v>
      </c>
      <c r="Q89" s="106">
        <f t="shared" si="68"/>
        <v>-2.5487315578302372</v>
      </c>
      <c r="R89" s="106">
        <f t="shared" si="69"/>
        <v>1.868496530732628</v>
      </c>
      <c r="S89" s="106">
        <f t="shared" si="70"/>
        <v>1.7825097638466332</v>
      </c>
      <c r="T89" s="106">
        <f t="shared" si="71"/>
        <v>1.4862191217827672</v>
      </c>
      <c r="U89" s="106">
        <f t="shared" si="72"/>
        <v>1.5906854145093234</v>
      </c>
      <c r="V89" s="106">
        <f t="shared" si="73"/>
        <v>0.27403445606309162</v>
      </c>
      <c r="W89" s="106">
        <f t="shared" si="74"/>
        <v>3.6124436080740452E-2</v>
      </c>
      <c r="X89" s="106">
        <f t="shared" si="75"/>
        <v>2.0520507910914034</v>
      </c>
      <c r="Y89" s="106">
        <f t="shared" si="76"/>
        <v>-1.2328885487514327</v>
      </c>
      <c r="Z89" s="106">
        <f t="shared" si="77"/>
        <v>1.0518966216829853</v>
      </c>
      <c r="AA89" s="106">
        <f t="shared" si="78"/>
        <v>1.8265423741670332</v>
      </c>
      <c r="AB89" s="7">
        <f t="shared" si="79"/>
        <v>117.77049166666667</v>
      </c>
      <c r="AC89" s="7">
        <f t="shared" si="63"/>
        <v>112.70623333333333</v>
      </c>
      <c r="AD89" s="7">
        <f t="shared" si="64"/>
        <v>116.89816666666667</v>
      </c>
      <c r="AE89" s="7">
        <f t="shared" si="80"/>
        <v>119.87616666666666</v>
      </c>
      <c r="AF89" s="7">
        <f t="shared" si="81"/>
        <v>121.6014</v>
      </c>
      <c r="AG89" s="7">
        <f>IFERROR(AC89/'2021'!AF89*100-100,"")</f>
        <v>1.349483209168838</v>
      </c>
      <c r="AH89" s="7">
        <f t="shared" si="82"/>
        <v>3.7193447153322126</v>
      </c>
      <c r="AI89" s="7">
        <f t="shared" si="83"/>
        <v>2.5475164281162108</v>
      </c>
      <c r="AJ89" s="7">
        <f t="shared" si="84"/>
        <v>1.4391795978349933</v>
      </c>
      <c r="AK89" s="7">
        <f>IFERROR(AC89/'2021'!AC89*100-100,"")</f>
        <v>2.7257426013300972</v>
      </c>
      <c r="AL89" s="7">
        <f>IFERROR(AD89/'2021'!AD89*100-100,"")</f>
        <v>1.8362759454994659</v>
      </c>
      <c r="AM89" s="7">
        <f>IFERROR(AE89/'2021'!AE89*100-100,"")</f>
        <v>4.4975116976506939</v>
      </c>
      <c r="AN89" s="7">
        <f>IFERROR(AF89/'2021'!AF89*100-100,"")</f>
        <v>9.348335784250537</v>
      </c>
    </row>
    <row r="90" spans="1:40" s="46" customFormat="1" ht="12" customHeight="1" x14ac:dyDescent="0.2">
      <c r="A90" s="54" t="s">
        <v>20</v>
      </c>
      <c r="B90" s="54" t="s">
        <v>21</v>
      </c>
      <c r="C90" s="20">
        <f>IFERROR('2021'!O90,"")</f>
        <v>107.32510000000001</v>
      </c>
      <c r="D90" s="109">
        <v>108.0945</v>
      </c>
      <c r="E90" s="109">
        <v>108.39019999999999</v>
      </c>
      <c r="F90" s="110">
        <v>109.6579</v>
      </c>
      <c r="G90" s="184">
        <v>109.9889</v>
      </c>
      <c r="H90" s="105">
        <v>110.4924</v>
      </c>
      <c r="I90" s="105">
        <v>112.3409</v>
      </c>
      <c r="J90" s="105">
        <v>113.73480000000001</v>
      </c>
      <c r="K90" s="105">
        <v>111.4021</v>
      </c>
      <c r="L90" s="109">
        <v>112.7178</v>
      </c>
      <c r="M90" s="109">
        <v>112.5792</v>
      </c>
      <c r="N90" s="109">
        <v>112.19029999999999</v>
      </c>
      <c r="O90" s="109">
        <v>112.8797</v>
      </c>
      <c r="P90" s="105">
        <f t="shared" si="67"/>
        <v>0.71688728918024935</v>
      </c>
      <c r="Q90" s="105">
        <f t="shared" si="68"/>
        <v>0.27355693397905156</v>
      </c>
      <c r="R90" s="105">
        <f t="shared" si="69"/>
        <v>1.169570680744215</v>
      </c>
      <c r="S90" s="105">
        <f t="shared" si="70"/>
        <v>0.30184783768430634</v>
      </c>
      <c r="T90" s="105">
        <f t="shared" si="71"/>
        <v>0.45777346623158621</v>
      </c>
      <c r="U90" s="105">
        <f t="shared" si="72"/>
        <v>1.6729657424401978</v>
      </c>
      <c r="V90" s="105">
        <f t="shared" si="73"/>
        <v>1.2407769565670179</v>
      </c>
      <c r="W90" s="105">
        <f t="shared" si="74"/>
        <v>-2.0509993423297033</v>
      </c>
      <c r="X90" s="105">
        <f t="shared" si="75"/>
        <v>1.1810369822471785</v>
      </c>
      <c r="Y90" s="105">
        <f t="shared" si="76"/>
        <v>-0.12296194567316832</v>
      </c>
      <c r="Z90" s="105">
        <f t="shared" si="77"/>
        <v>-0.34544569511952261</v>
      </c>
      <c r="AA90" s="105">
        <f t="shared" si="78"/>
        <v>0.61449162717278227</v>
      </c>
      <c r="AB90" s="109">
        <f t="shared" si="79"/>
        <v>111.20572499999999</v>
      </c>
      <c r="AC90" s="109">
        <f t="shared" si="63"/>
        <v>108.71419999999999</v>
      </c>
      <c r="AD90" s="109">
        <f t="shared" si="64"/>
        <v>110.94073333333334</v>
      </c>
      <c r="AE90" s="109">
        <f t="shared" si="80"/>
        <v>112.61823333333335</v>
      </c>
      <c r="AF90" s="109">
        <f t="shared" si="81"/>
        <v>112.54973333333334</v>
      </c>
      <c r="AG90" s="109">
        <f>IFERROR(AC90/'2021'!AF90*100-100,"")</f>
        <v>1.44966035444574</v>
      </c>
      <c r="AH90" s="109">
        <f t="shared" si="82"/>
        <v>2.048061185505972</v>
      </c>
      <c r="AI90" s="109">
        <f t="shared" si="83"/>
        <v>1.5120686060004402</v>
      </c>
      <c r="AJ90" s="109">
        <f t="shared" si="84"/>
        <v>-6.0824964104398305E-2</v>
      </c>
      <c r="AK90" s="109">
        <f>IFERROR(AC90/'2021'!AC90*100-100,"")</f>
        <v>1.5845873233014061</v>
      </c>
      <c r="AL90" s="109">
        <f>IFERROR(AD90/'2021'!AD90*100-100,"")</f>
        <v>3.7340844410187515</v>
      </c>
      <c r="AM90" s="109">
        <f>IFERROR(AE90/'2021'!AE90*100-100,"")</f>
        <v>5.7291674816216727</v>
      </c>
      <c r="AN90" s="109">
        <f>IFERROR(AF90/'2021'!AF90*100-100,"")</f>
        <v>5.0288942902593021</v>
      </c>
    </row>
    <row r="91" spans="1:40" s="46" customFormat="1" ht="12" customHeight="1" x14ac:dyDescent="0.2">
      <c r="A91" s="54" t="s">
        <v>22</v>
      </c>
      <c r="B91" s="54" t="s">
        <v>23</v>
      </c>
      <c r="C91" s="20">
        <f>IFERROR('2021'!O91,"")</f>
        <v>107.3874</v>
      </c>
      <c r="D91" s="109">
        <v>108.19499999999999</v>
      </c>
      <c r="E91" s="109">
        <v>108.49939999999999</v>
      </c>
      <c r="F91" s="110">
        <v>109.8429</v>
      </c>
      <c r="G91" s="184">
        <v>110.1807</v>
      </c>
      <c r="H91" s="105">
        <v>110.7011</v>
      </c>
      <c r="I91" s="105">
        <v>112.80970000000001</v>
      </c>
      <c r="J91" s="105">
        <v>114.34910000000001</v>
      </c>
      <c r="K91" s="105">
        <v>111.6054</v>
      </c>
      <c r="L91" s="109">
        <v>112.9603</v>
      </c>
      <c r="M91" s="109">
        <v>112.68689999999999</v>
      </c>
      <c r="N91" s="109">
        <v>112.2248</v>
      </c>
      <c r="O91" s="109">
        <v>113.0031</v>
      </c>
      <c r="P91" s="105">
        <f t="shared" si="67"/>
        <v>0.75204353583380623</v>
      </c>
      <c r="Q91" s="105">
        <f t="shared" si="68"/>
        <v>0.28134386986459958</v>
      </c>
      <c r="R91" s="105">
        <f t="shared" si="69"/>
        <v>1.2382556954231916</v>
      </c>
      <c r="S91" s="105">
        <f t="shared" si="70"/>
        <v>0.30753011801401442</v>
      </c>
      <c r="T91" s="105">
        <f t="shared" si="71"/>
        <v>0.47231502431914407</v>
      </c>
      <c r="U91" s="105">
        <f t="shared" si="72"/>
        <v>1.9047687873020323</v>
      </c>
      <c r="V91" s="105">
        <f t="shared" si="73"/>
        <v>1.3645989662236531</v>
      </c>
      <c r="W91" s="105">
        <f t="shared" si="74"/>
        <v>-2.3994067290429086</v>
      </c>
      <c r="X91" s="105">
        <f t="shared" si="75"/>
        <v>1.2140093579701414</v>
      </c>
      <c r="Y91" s="105">
        <f t="shared" si="76"/>
        <v>-0.24203193511350207</v>
      </c>
      <c r="Z91" s="105">
        <f t="shared" si="77"/>
        <v>-0.41007428547594316</v>
      </c>
      <c r="AA91" s="105">
        <f t="shared" si="78"/>
        <v>0.69351872313427521</v>
      </c>
      <c r="AB91" s="109">
        <f t="shared" si="79"/>
        <v>111.42153333333333</v>
      </c>
      <c r="AC91" s="109">
        <f t="shared" si="63"/>
        <v>108.84576666666665</v>
      </c>
      <c r="AD91" s="109">
        <f t="shared" si="64"/>
        <v>111.23050000000001</v>
      </c>
      <c r="AE91" s="109">
        <f t="shared" si="80"/>
        <v>112.97160000000001</v>
      </c>
      <c r="AF91" s="109">
        <f t="shared" si="81"/>
        <v>112.63826666666667</v>
      </c>
      <c r="AG91" s="109">
        <f>IFERROR(AC91/'2021'!AF91*100-100,"")</f>
        <v>1.5233920174108988</v>
      </c>
      <c r="AH91" s="109">
        <f t="shared" si="82"/>
        <v>2.1909288770379618</v>
      </c>
      <c r="AI91" s="109">
        <f t="shared" si="83"/>
        <v>1.5653080764718368</v>
      </c>
      <c r="AJ91" s="109">
        <f t="shared" si="84"/>
        <v>-0.29505940726106417</v>
      </c>
      <c r="AK91" s="109">
        <f>IFERROR(AC91/'2021'!AC91*100-100,"")</f>
        <v>1.3108404488441749</v>
      </c>
      <c r="AL91" s="109">
        <f>IFERROR(AD91/'2021'!AD91*100-100,"")</f>
        <v>3.7990421751508165</v>
      </c>
      <c r="AM91" s="109">
        <f>IFERROR(AE91/'2021'!AE91*100-100,"")</f>
        <v>5.9955720868206157</v>
      </c>
      <c r="AN91" s="109">
        <f>IFERROR(AF91/'2021'!AF91*100-100,"")</f>
        <v>5.0607593952819627</v>
      </c>
    </row>
    <row r="92" spans="1:40" ht="12" customHeight="1" x14ac:dyDescent="0.2">
      <c r="A92" s="3" t="s">
        <v>24</v>
      </c>
      <c r="B92" s="3" t="s">
        <v>301</v>
      </c>
      <c r="C92" s="20">
        <f>IFERROR('2021'!O92,"")</f>
        <v>107.9118</v>
      </c>
      <c r="D92" s="7">
        <v>109.1323</v>
      </c>
      <c r="E92" s="7">
        <v>109.5586</v>
      </c>
      <c r="F92" s="108">
        <v>111.66249999999999</v>
      </c>
      <c r="G92" s="185">
        <v>111.43510000000001</v>
      </c>
      <c r="H92" s="106">
        <v>112.1824</v>
      </c>
      <c r="I92" s="106">
        <v>115.6427</v>
      </c>
      <c r="J92" s="106">
        <v>118.1054</v>
      </c>
      <c r="K92" s="106">
        <v>113.38420000000001</v>
      </c>
      <c r="L92" s="7">
        <v>114.2595</v>
      </c>
      <c r="M92" s="7">
        <v>113.642</v>
      </c>
      <c r="N92" s="7">
        <v>112.8434</v>
      </c>
      <c r="O92" s="7">
        <v>114.0932</v>
      </c>
      <c r="P92" s="106">
        <f t="shared" si="67"/>
        <v>1.131016255868218</v>
      </c>
      <c r="Q92" s="106">
        <f t="shared" si="68"/>
        <v>0.39062678968555531</v>
      </c>
      <c r="R92" s="106">
        <f t="shared" si="69"/>
        <v>1.9203421730471035</v>
      </c>
      <c r="S92" s="106">
        <f t="shared" si="70"/>
        <v>-0.20364938990259418</v>
      </c>
      <c r="T92" s="106">
        <f t="shared" si="71"/>
        <v>0.67061455501902856</v>
      </c>
      <c r="U92" s="106">
        <f t="shared" si="72"/>
        <v>3.0845301936845715</v>
      </c>
      <c r="V92" s="106">
        <f t="shared" si="73"/>
        <v>2.129576704798481</v>
      </c>
      <c r="W92" s="106">
        <f t="shared" si="74"/>
        <v>-3.9974463487698273</v>
      </c>
      <c r="X92" s="106">
        <f t="shared" si="75"/>
        <v>0.771977047948468</v>
      </c>
      <c r="Y92" s="106">
        <f t="shared" si="76"/>
        <v>-0.54043646261361289</v>
      </c>
      <c r="Z92" s="106">
        <f t="shared" si="77"/>
        <v>-0.7027331444360243</v>
      </c>
      <c r="AA92" s="106">
        <f t="shared" si="78"/>
        <v>1.1075525905812782</v>
      </c>
      <c r="AB92" s="7">
        <f t="shared" si="79"/>
        <v>112.99510833333333</v>
      </c>
      <c r="AC92" s="7">
        <f t="shared" si="63"/>
        <v>110.11779999999999</v>
      </c>
      <c r="AD92" s="7">
        <f t="shared" si="64"/>
        <v>113.08673333333333</v>
      </c>
      <c r="AE92" s="7">
        <f t="shared" si="80"/>
        <v>115.2497</v>
      </c>
      <c r="AF92" s="7">
        <f t="shared" si="81"/>
        <v>113.5262</v>
      </c>
      <c r="AG92" s="7">
        <f>IFERROR(AC92/'2021'!AF92*100-100,"")</f>
        <v>2.2302901193669697</v>
      </c>
      <c r="AH92" s="7">
        <f t="shared" si="82"/>
        <v>2.6961429790037101</v>
      </c>
      <c r="AI92" s="7">
        <f t="shared" si="83"/>
        <v>1.9126617268987189</v>
      </c>
      <c r="AJ92" s="7">
        <f t="shared" si="84"/>
        <v>-1.4954485781741766</v>
      </c>
      <c r="AK92" s="7">
        <f>IFERROR(AC92/'2021'!AC92*100-100,"")</f>
        <v>1.2349401743974653</v>
      </c>
      <c r="AL92" s="7">
        <f>IFERROR(AD92/'2021'!AD92*100-100,"")</f>
        <v>4.6965926874136272</v>
      </c>
      <c r="AM92" s="7">
        <f>IFERROR(AE92/'2021'!AE92*100-100,"")</f>
        <v>7.849936132084153</v>
      </c>
      <c r="AN92" s="7">
        <f>IFERROR(AF92/'2021'!AF92*100-100,"")</f>
        <v>5.3945534886210993</v>
      </c>
    </row>
    <row r="93" spans="1:40" ht="12" customHeight="1" x14ac:dyDescent="0.2">
      <c r="A93" s="3" t="s">
        <v>26</v>
      </c>
      <c r="B93" s="3" t="s">
        <v>302</v>
      </c>
      <c r="C93" s="20">
        <f>IFERROR('2021'!O93,"")</f>
        <v>111.211</v>
      </c>
      <c r="D93" s="7">
        <v>111.19029999999999</v>
      </c>
      <c r="E93" s="7">
        <v>111.4995</v>
      </c>
      <c r="F93" s="108">
        <v>111.75660000000001</v>
      </c>
      <c r="G93" s="183">
        <v>113.50539999999999</v>
      </c>
      <c r="H93" s="106">
        <v>113.4401</v>
      </c>
      <c r="I93" s="106">
        <v>113.70480000000001</v>
      </c>
      <c r="J93" s="106">
        <v>113.87390000000001</v>
      </c>
      <c r="K93" s="106">
        <v>113.7465</v>
      </c>
      <c r="L93" s="7">
        <v>114.00449999999999</v>
      </c>
      <c r="M93" s="7">
        <v>113.9071</v>
      </c>
      <c r="N93" s="7">
        <v>113.961</v>
      </c>
      <c r="O93" s="7">
        <v>114.11539999999999</v>
      </c>
      <c r="P93" s="106">
        <f t="shared" si="67"/>
        <v>-1.8613266673256135E-2</v>
      </c>
      <c r="Q93" s="106">
        <f t="shared" si="68"/>
        <v>0.27808181109323016</v>
      </c>
      <c r="R93" s="106">
        <f t="shared" si="69"/>
        <v>0.23058399365021387</v>
      </c>
      <c r="S93" s="106">
        <f t="shared" si="70"/>
        <v>1.5648292807762516</v>
      </c>
      <c r="T93" s="106">
        <f t="shared" si="71"/>
        <v>-5.7530302523048249E-2</v>
      </c>
      <c r="U93" s="106">
        <f t="shared" si="72"/>
        <v>0.233339004461385</v>
      </c>
      <c r="V93" s="106">
        <f t="shared" si="73"/>
        <v>0.14871843580921507</v>
      </c>
      <c r="W93" s="106">
        <f t="shared" si="74"/>
        <v>-0.11187813888872711</v>
      </c>
      <c r="X93" s="106">
        <f t="shared" si="75"/>
        <v>0.22682016589521936</v>
      </c>
      <c r="Y93" s="106">
        <f t="shared" si="76"/>
        <v>-8.5435224048168834E-2</v>
      </c>
      <c r="Z93" s="106">
        <f t="shared" si="77"/>
        <v>4.7319262802744788E-2</v>
      </c>
      <c r="AA93" s="106">
        <f t="shared" si="78"/>
        <v>0.13548494660453514</v>
      </c>
      <c r="AB93" s="7">
        <f t="shared" si="79"/>
        <v>113.22542499999999</v>
      </c>
      <c r="AC93" s="7">
        <f t="shared" si="63"/>
        <v>111.48213333333332</v>
      </c>
      <c r="AD93" s="7">
        <f t="shared" si="64"/>
        <v>113.5501</v>
      </c>
      <c r="AE93" s="7">
        <f t="shared" si="80"/>
        <v>113.87496666666668</v>
      </c>
      <c r="AF93" s="7">
        <f t="shared" si="81"/>
        <v>113.9945</v>
      </c>
      <c r="AG93" s="7">
        <f>IFERROR(AC93/'2021'!AF93*100-100,"")</f>
        <v>0.36202136598247137</v>
      </c>
      <c r="AH93" s="7">
        <f t="shared" si="82"/>
        <v>1.8549758645929586</v>
      </c>
      <c r="AI93" s="7">
        <f t="shared" si="83"/>
        <v>0.2860998507854049</v>
      </c>
      <c r="AJ93" s="7">
        <f t="shared" si="84"/>
        <v>0.10496892937253222</v>
      </c>
      <c r="AK93" s="7">
        <f>IFERROR(AC93/'2021'!AC93*100-100,"")</f>
        <v>2.4405902503810353</v>
      </c>
      <c r="AL93" s="7">
        <f>IFERROR(AD93/'2021'!AD93*100-100,"")</f>
        <v>2.8405584812517333</v>
      </c>
      <c r="AM93" s="7">
        <f>IFERROR(AE93/'2021'!AE93*100-100,"")</f>
        <v>2.6820730648725544</v>
      </c>
      <c r="AN93" s="7">
        <f>IFERROR(AF93/'2021'!AF93*100-100,"")</f>
        <v>2.6237846597047252</v>
      </c>
    </row>
    <row r="94" spans="1:40" ht="12" customHeight="1" x14ac:dyDescent="0.2">
      <c r="A94" s="3" t="s">
        <v>27</v>
      </c>
      <c r="B94" s="3" t="s">
        <v>303</v>
      </c>
      <c r="C94" s="20">
        <f>IFERROR('2021'!O94,"")</f>
        <v>104.95659999999999</v>
      </c>
      <c r="D94" s="7">
        <v>105.3372</v>
      </c>
      <c r="E94" s="7">
        <v>105.5254</v>
      </c>
      <c r="F94" s="108">
        <v>105.81229999999999</v>
      </c>
      <c r="G94" s="183">
        <v>106.9777</v>
      </c>
      <c r="H94" s="106">
        <v>107.3783</v>
      </c>
      <c r="I94" s="106">
        <v>107.44929999999999</v>
      </c>
      <c r="J94" s="106">
        <v>107.81100000000001</v>
      </c>
      <c r="K94" s="106">
        <v>107.92619999999999</v>
      </c>
      <c r="L94" s="7">
        <v>108.86490000000001</v>
      </c>
      <c r="M94" s="7">
        <v>108.8455</v>
      </c>
      <c r="N94" s="7">
        <v>108.9194</v>
      </c>
      <c r="O94" s="7">
        <v>108.94759999999999</v>
      </c>
      <c r="P94" s="106">
        <f t="shared" si="67"/>
        <v>0.36262607592090035</v>
      </c>
      <c r="Q94" s="106">
        <f t="shared" si="68"/>
        <v>0.17866432751203831</v>
      </c>
      <c r="R94" s="106">
        <f t="shared" si="69"/>
        <v>0.27187767115783856</v>
      </c>
      <c r="S94" s="106">
        <f t="shared" si="70"/>
        <v>1.1013842436087202</v>
      </c>
      <c r="T94" s="106">
        <f t="shared" si="71"/>
        <v>0.37447056723036098</v>
      </c>
      <c r="U94" s="106">
        <f t="shared" si="72"/>
        <v>6.6121367166374512E-2</v>
      </c>
      <c r="V94" s="106">
        <f t="shared" si="73"/>
        <v>0.33662387749386369</v>
      </c>
      <c r="W94" s="106">
        <f t="shared" si="74"/>
        <v>0.10685366057265355</v>
      </c>
      <c r="X94" s="106">
        <f t="shared" si="75"/>
        <v>0.86976100335229489</v>
      </c>
      <c r="Y94" s="106">
        <f t="shared" si="76"/>
        <v>-1.7820252441339335E-2</v>
      </c>
      <c r="Z94" s="106">
        <f t="shared" si="77"/>
        <v>6.789440077908182E-2</v>
      </c>
      <c r="AA94" s="106">
        <f t="shared" si="78"/>
        <v>2.5890704502586459E-2</v>
      </c>
      <c r="AB94" s="7">
        <f t="shared" si="79"/>
        <v>107.48289999999999</v>
      </c>
      <c r="AC94" s="7">
        <f t="shared" si="63"/>
        <v>105.55829999999999</v>
      </c>
      <c r="AD94" s="7">
        <f t="shared" si="64"/>
        <v>107.26843333333333</v>
      </c>
      <c r="AE94" s="7">
        <f t="shared" si="80"/>
        <v>108.2007</v>
      </c>
      <c r="AF94" s="7">
        <f t="shared" si="81"/>
        <v>108.90416666666665</v>
      </c>
      <c r="AG94" s="7">
        <f>IFERROR(AC94/'2021'!AF94*100-100,"")</f>
        <v>0.71373437771819681</v>
      </c>
      <c r="AH94" s="7">
        <f t="shared" si="82"/>
        <v>1.620084193600448</v>
      </c>
      <c r="AI94" s="7">
        <f t="shared" si="83"/>
        <v>0.86909693532082599</v>
      </c>
      <c r="AJ94" s="7">
        <f t="shared" si="84"/>
        <v>0.65014982959135637</v>
      </c>
      <c r="AK94" s="7">
        <f>IFERROR(AC94/'2021'!AC94*100-100,"")</f>
        <v>1.309578880893099</v>
      </c>
      <c r="AL94" s="7">
        <f>IFERROR(AD94/'2021'!AD94*100-100,"")</f>
        <v>2.6151116598565949</v>
      </c>
      <c r="AM94" s="7">
        <f>IFERROR(AE94/'2021'!AE94*100-100,"")</f>
        <v>3.4616395982042434</v>
      </c>
      <c r="AN94" s="7">
        <f>IFERROR(AF94/'2021'!AF94*100-100,"")</f>
        <v>3.9060435256481014</v>
      </c>
    </row>
    <row r="95" spans="1:40" ht="12" customHeight="1" x14ac:dyDescent="0.2">
      <c r="A95" s="3" t="s">
        <v>29</v>
      </c>
      <c r="B95" s="3" t="s">
        <v>304</v>
      </c>
      <c r="C95" s="20">
        <f>IFERROR('2021'!O95,"")</f>
        <v>111.3599</v>
      </c>
      <c r="D95" s="7">
        <v>111.4374</v>
      </c>
      <c r="E95" s="7">
        <v>111.6155</v>
      </c>
      <c r="F95" s="108">
        <v>111.7308</v>
      </c>
      <c r="G95" s="183">
        <v>111.9928</v>
      </c>
      <c r="H95" s="106">
        <v>112.2294</v>
      </c>
      <c r="I95" s="106">
        <v>112.3664</v>
      </c>
      <c r="J95" s="106">
        <v>112.878</v>
      </c>
      <c r="K95" s="106">
        <v>113.0483</v>
      </c>
      <c r="L95" s="7">
        <v>113.4239</v>
      </c>
      <c r="M95" s="7">
        <v>113.72190000000001</v>
      </c>
      <c r="N95" s="7">
        <v>114.0611</v>
      </c>
      <c r="O95" s="7">
        <v>114.1561</v>
      </c>
      <c r="P95" s="106">
        <f t="shared" si="67"/>
        <v>6.9594171690170015E-2</v>
      </c>
      <c r="Q95" s="106">
        <f t="shared" si="68"/>
        <v>0.15982067061865735</v>
      </c>
      <c r="R95" s="106">
        <f t="shared" si="69"/>
        <v>0.10330106481626444</v>
      </c>
      <c r="S95" s="106">
        <f t="shared" si="70"/>
        <v>0.2344921901570558</v>
      </c>
      <c r="T95" s="106">
        <f t="shared" si="71"/>
        <v>0.21126358123022726</v>
      </c>
      <c r="U95" s="106">
        <f t="shared" si="72"/>
        <v>0.12207140018570328</v>
      </c>
      <c r="V95" s="106">
        <f t="shared" si="73"/>
        <v>0.45529624514088596</v>
      </c>
      <c r="W95" s="106">
        <f t="shared" si="74"/>
        <v>0.15087085171600734</v>
      </c>
      <c r="X95" s="106">
        <f t="shared" si="75"/>
        <v>0.3322473668334851</v>
      </c>
      <c r="Y95" s="106">
        <f t="shared" si="76"/>
        <v>0.26273122331362231</v>
      </c>
      <c r="Z95" s="106">
        <f t="shared" si="77"/>
        <v>0.2982714850877386</v>
      </c>
      <c r="AA95" s="106">
        <f t="shared" si="78"/>
        <v>8.3288693516010426E-2</v>
      </c>
      <c r="AB95" s="7">
        <f t="shared" si="79"/>
        <v>112.72179999999999</v>
      </c>
      <c r="AC95" s="7">
        <f t="shared" si="63"/>
        <v>111.59456666666667</v>
      </c>
      <c r="AD95" s="7">
        <f t="shared" si="64"/>
        <v>112.19619999999999</v>
      </c>
      <c r="AE95" s="7">
        <f t="shared" si="80"/>
        <v>113.11673333333333</v>
      </c>
      <c r="AF95" s="7">
        <f t="shared" si="81"/>
        <v>113.97969999999999</v>
      </c>
      <c r="AG95" s="7">
        <f>IFERROR(AC95/'2021'!AF95*100-100,"")</f>
        <v>0.39997001049634662</v>
      </c>
      <c r="AH95" s="7">
        <f t="shared" si="82"/>
        <v>0.53912421662106169</v>
      </c>
      <c r="AI95" s="7">
        <f t="shared" si="83"/>
        <v>0.8204674786965569</v>
      </c>
      <c r="AJ95" s="7">
        <f t="shared" si="84"/>
        <v>0.76289921149302131</v>
      </c>
      <c r="AK95" s="7">
        <f>IFERROR(AC95/'2021'!AC95*100-100,"")</f>
        <v>1.8463128805352653</v>
      </c>
      <c r="AL95" s="7">
        <f>IFERROR(AD95/'2021'!AD95*100-100,"")</f>
        <v>1.9726282381041358</v>
      </c>
      <c r="AM95" s="7">
        <f>IFERROR(AE95/'2021'!AE95*100-100,"")</f>
        <v>2.1755998127208187</v>
      </c>
      <c r="AN95" s="7">
        <f>IFERROR(AF95/'2021'!AF95*100-100,"")</f>
        <v>2.5458389563652588</v>
      </c>
    </row>
    <row r="96" spans="1:40" ht="12" customHeight="1" x14ac:dyDescent="0.2">
      <c r="A96" s="3" t="s">
        <v>31</v>
      </c>
      <c r="B96" s="3" t="s">
        <v>32</v>
      </c>
      <c r="C96" s="20">
        <f>IFERROR('2021'!O96,"")</f>
        <v>111.09180000000001</v>
      </c>
      <c r="D96" s="7">
        <v>111.0561</v>
      </c>
      <c r="E96" s="7">
        <v>111.0958</v>
      </c>
      <c r="F96" s="108">
        <v>111.3163</v>
      </c>
      <c r="G96" s="183">
        <v>111.3767</v>
      </c>
      <c r="H96" s="106">
        <v>111.39830000000001</v>
      </c>
      <c r="I96" s="106">
        <v>111.4564</v>
      </c>
      <c r="J96" s="106">
        <v>111.491</v>
      </c>
      <c r="K96" s="106">
        <v>111.6122</v>
      </c>
      <c r="L96" s="7">
        <v>112.172</v>
      </c>
      <c r="M96" s="7">
        <v>112.595</v>
      </c>
      <c r="N96" s="7">
        <v>112.73860000000001</v>
      </c>
      <c r="O96" s="7">
        <v>112.73860000000001</v>
      </c>
      <c r="P96" s="106">
        <f t="shared" si="67"/>
        <v>-3.2135585164709823E-2</v>
      </c>
      <c r="Q96" s="106">
        <f t="shared" si="68"/>
        <v>3.574769868561134E-2</v>
      </c>
      <c r="R96" s="106">
        <f t="shared" si="69"/>
        <v>0.19847735017886237</v>
      </c>
      <c r="S96" s="106">
        <f t="shared" si="70"/>
        <v>5.4259798430237538E-2</v>
      </c>
      <c r="T96" s="106">
        <f t="shared" si="71"/>
        <v>1.9393643374243652E-2</v>
      </c>
      <c r="U96" s="106">
        <f t="shared" si="72"/>
        <v>5.2155194468866739E-2</v>
      </c>
      <c r="V96" s="106">
        <f t="shared" si="73"/>
        <v>3.1043529128879754E-2</v>
      </c>
      <c r="W96" s="106">
        <f t="shared" si="74"/>
        <v>0.10870832623261606</v>
      </c>
      <c r="X96" s="106">
        <f t="shared" si="75"/>
        <v>0.50155807340057379</v>
      </c>
      <c r="Y96" s="106">
        <f t="shared" si="76"/>
        <v>0.37709945440929005</v>
      </c>
      <c r="Z96" s="106">
        <f t="shared" si="77"/>
        <v>0.12753674674719662</v>
      </c>
      <c r="AA96" s="106">
        <f t="shared" si="78"/>
        <v>0</v>
      </c>
      <c r="AB96" s="7">
        <f t="shared" si="79"/>
        <v>111.75391666666667</v>
      </c>
      <c r="AC96" s="7">
        <f t="shared" si="63"/>
        <v>111.15606666666667</v>
      </c>
      <c r="AD96" s="7">
        <f t="shared" si="64"/>
        <v>111.41046666666666</v>
      </c>
      <c r="AE96" s="7">
        <f t="shared" si="80"/>
        <v>111.75840000000001</v>
      </c>
      <c r="AF96" s="7">
        <f t="shared" si="81"/>
        <v>112.69073333333334</v>
      </c>
      <c r="AG96" s="7">
        <f>IFERROR(AC96/'2021'!AF96*100-100,"")</f>
        <v>0.37082051865509413</v>
      </c>
      <c r="AH96" s="7">
        <f t="shared" si="82"/>
        <v>0.22886740024985386</v>
      </c>
      <c r="AI96" s="7">
        <f t="shared" si="83"/>
        <v>0.31229860509816376</v>
      </c>
      <c r="AJ96" s="7">
        <f t="shared" si="84"/>
        <v>0.83424005115797684</v>
      </c>
      <c r="AK96" s="7">
        <f>IFERROR(AC96/'2021'!AC96*100-100,"")</f>
        <v>1.6184626204948813</v>
      </c>
      <c r="AL96" s="7">
        <f>IFERROR(AD96/'2021'!AD96*100-100,"")</f>
        <v>1.7925934724246133</v>
      </c>
      <c r="AM96" s="7">
        <f>IFERROR(AE96/'2021'!AE96*100-100,"")</f>
        <v>1.7904358489139582</v>
      </c>
      <c r="AN96" s="7">
        <f>IFERROR(AF96/'2021'!AF96*100-100,"")</f>
        <v>1.7565816127200975</v>
      </c>
    </row>
    <row r="97" spans="1:40" ht="12" customHeight="1" x14ac:dyDescent="0.2">
      <c r="A97" s="3" t="s">
        <v>33</v>
      </c>
      <c r="B97" s="3" t="s">
        <v>43</v>
      </c>
      <c r="C97" s="20">
        <f>IFERROR('2021'!O97,"")</f>
        <v>103.97</v>
      </c>
      <c r="D97" s="7">
        <v>104.3873</v>
      </c>
      <c r="E97" s="7">
        <v>104.41079999999999</v>
      </c>
      <c r="F97" s="108">
        <v>104.3612</v>
      </c>
      <c r="G97" s="185">
        <v>107.0946</v>
      </c>
      <c r="H97" s="106">
        <v>107.2775</v>
      </c>
      <c r="I97" s="106">
        <v>107.4926</v>
      </c>
      <c r="J97" s="106">
        <v>107.5827</v>
      </c>
      <c r="K97" s="106">
        <v>107.9276</v>
      </c>
      <c r="L97" s="7">
        <v>115.69029999999999</v>
      </c>
      <c r="M97" s="7">
        <v>116.19110000000001</v>
      </c>
      <c r="N97" s="7">
        <v>116.0574</v>
      </c>
      <c r="O97" s="7">
        <v>116.0667</v>
      </c>
      <c r="P97" s="106">
        <f t="shared" si="67"/>
        <v>0.40136577858997668</v>
      </c>
      <c r="Q97" s="106">
        <f t="shared" si="68"/>
        <v>2.25123171113637E-2</v>
      </c>
      <c r="R97" s="106">
        <f t="shared" si="69"/>
        <v>-4.7504664268444685E-2</v>
      </c>
      <c r="S97" s="106">
        <f t="shared" si="70"/>
        <v>2.6191726427063031</v>
      </c>
      <c r="T97" s="106">
        <f t="shared" si="71"/>
        <v>0.17078358759452783</v>
      </c>
      <c r="U97" s="106">
        <f t="shared" si="72"/>
        <v>0.20050802824449931</v>
      </c>
      <c r="V97" s="106">
        <f t="shared" si="73"/>
        <v>8.3819723404232604E-2</v>
      </c>
      <c r="W97" s="106">
        <f t="shared" si="74"/>
        <v>0.32059057822493742</v>
      </c>
      <c r="X97" s="106">
        <f t="shared" si="75"/>
        <v>7.1925068286518012</v>
      </c>
      <c r="Y97" s="106">
        <f t="shared" si="76"/>
        <v>0.43287985250277927</v>
      </c>
      <c r="Z97" s="106">
        <f t="shared" si="77"/>
        <v>-0.11506905434237069</v>
      </c>
      <c r="AA97" s="106">
        <f t="shared" si="78"/>
        <v>8.0132761892031112E-3</v>
      </c>
      <c r="AB97" s="7">
        <f t="shared" si="79"/>
        <v>109.54498333333333</v>
      </c>
      <c r="AC97" s="7">
        <f t="shared" si="63"/>
        <v>104.38643333333333</v>
      </c>
      <c r="AD97" s="7">
        <f t="shared" si="64"/>
        <v>107.28823333333332</v>
      </c>
      <c r="AE97" s="7">
        <f t="shared" si="80"/>
        <v>110.4002</v>
      </c>
      <c r="AF97" s="7">
        <f t="shared" si="81"/>
        <v>116.10506666666667</v>
      </c>
      <c r="AG97" s="7">
        <f>IFERROR(AC97/'2021'!AF97*100-100,"")</f>
        <v>0.47742605751636802</v>
      </c>
      <c r="AH97" s="7">
        <f t="shared" si="82"/>
        <v>2.7798631559081883</v>
      </c>
      <c r="AI97" s="7">
        <f t="shared" si="83"/>
        <v>2.9005666045391223</v>
      </c>
      <c r="AJ97" s="7">
        <f t="shared" si="84"/>
        <v>5.1674423295126957</v>
      </c>
      <c r="AK97" s="7">
        <f>IFERROR(AC97/'2021'!AC97*100-100,"")</f>
        <v>0.56050823695032648</v>
      </c>
      <c r="AL97" s="7">
        <f>IFERROR(AD97/'2021'!AD97*100-100,"")</f>
        <v>3.4014420605711564</v>
      </c>
      <c r="AM97" s="7">
        <f>IFERROR(AE97/'2021'!AE97*100-100,"")</f>
        <v>6.375756906141234</v>
      </c>
      <c r="AN97" s="7">
        <f>IFERROR(AF97/'2021'!AF97*100-100,"")</f>
        <v>11.757226282946192</v>
      </c>
    </row>
    <row r="98" spans="1:40" ht="12" customHeight="1" x14ac:dyDescent="0.2">
      <c r="A98" s="3" t="s">
        <v>34</v>
      </c>
      <c r="B98" s="3" t="s">
        <v>305</v>
      </c>
      <c r="C98" s="20">
        <f>IFERROR('2021'!O98,"")</f>
        <v>103.9594</v>
      </c>
      <c r="D98" s="7">
        <v>103.7641</v>
      </c>
      <c r="E98" s="7">
        <v>103.78100000000001</v>
      </c>
      <c r="F98" s="108">
        <v>103.78100000000001</v>
      </c>
      <c r="G98" s="185">
        <v>103.8284</v>
      </c>
      <c r="H98" s="106">
        <v>103.8849</v>
      </c>
      <c r="I98" s="106">
        <v>103.8849</v>
      </c>
      <c r="J98" s="106">
        <v>103.8849</v>
      </c>
      <c r="K98" s="106">
        <v>103.8849</v>
      </c>
      <c r="L98" s="7">
        <v>103.9173</v>
      </c>
      <c r="M98" s="7">
        <v>103.96250000000001</v>
      </c>
      <c r="N98" s="7">
        <v>103.96250000000001</v>
      </c>
      <c r="O98" s="7">
        <v>103.9301</v>
      </c>
      <c r="P98" s="106">
        <f t="shared" si="67"/>
        <v>-0.18786179989496077</v>
      </c>
      <c r="Q98" s="106">
        <f t="shared" si="68"/>
        <v>1.6286943172062252E-2</v>
      </c>
      <c r="R98" s="106">
        <f t="shared" si="69"/>
        <v>0</v>
      </c>
      <c r="S98" s="106">
        <f t="shared" si="70"/>
        <v>4.5673100085764418E-2</v>
      </c>
      <c r="T98" s="106">
        <f t="shared" si="71"/>
        <v>5.4416710649491051E-2</v>
      </c>
      <c r="U98" s="106">
        <f t="shared" si="72"/>
        <v>0</v>
      </c>
      <c r="V98" s="106">
        <f t="shared" si="73"/>
        <v>0</v>
      </c>
      <c r="W98" s="106">
        <f t="shared" si="74"/>
        <v>0</v>
      </c>
      <c r="X98" s="106">
        <f t="shared" si="75"/>
        <v>3.1188363275120423E-2</v>
      </c>
      <c r="Y98" s="106">
        <f t="shared" si="76"/>
        <v>4.349612624653787E-2</v>
      </c>
      <c r="Z98" s="106">
        <f t="shared" si="77"/>
        <v>0</v>
      </c>
      <c r="AA98" s="106">
        <f t="shared" si="78"/>
        <v>-3.1165083563791995E-2</v>
      </c>
      <c r="AB98" s="7">
        <f t="shared" si="79"/>
        <v>103.87220833333335</v>
      </c>
      <c r="AC98" s="7">
        <f t="shared" si="63"/>
        <v>103.77536666666667</v>
      </c>
      <c r="AD98" s="7">
        <f t="shared" si="64"/>
        <v>103.86606666666667</v>
      </c>
      <c r="AE98" s="7">
        <f t="shared" si="80"/>
        <v>103.89569999999999</v>
      </c>
      <c r="AF98" s="7">
        <f t="shared" si="81"/>
        <v>103.9517</v>
      </c>
      <c r="AG98" s="7">
        <f>IFERROR(AC98/'2021'!AF98*100-100,"")</f>
        <v>-0.16008963993621705</v>
      </c>
      <c r="AH98" s="7">
        <f t="shared" si="82"/>
        <v>8.7400317544833683E-2</v>
      </c>
      <c r="AI98" s="7">
        <f t="shared" si="83"/>
        <v>2.8530331689964328E-2</v>
      </c>
      <c r="AJ98" s="7">
        <f t="shared" si="84"/>
        <v>5.3900209537090404E-2</v>
      </c>
      <c r="AK98" s="7">
        <f>IFERROR(AC98/'2021'!AC98*100-100,"")</f>
        <v>-0.11319341796958327</v>
      </c>
      <c r="AL98" s="7">
        <f>IFERROR(AD98/'2021'!AD98*100-100,"")</f>
        <v>-2.6315248980779415E-3</v>
      </c>
      <c r="AM98" s="7">
        <f>IFERROR(AE98/'2021'!AE98*100-100,"")</f>
        <v>-2.4794363949197873E-2</v>
      </c>
      <c r="AN98" s="7">
        <f>IFERROR(AF98/'2021'!AF98*100-100,"")</f>
        <v>9.5566331532239701E-3</v>
      </c>
    </row>
    <row r="99" spans="1:40" ht="12" customHeight="1" x14ac:dyDescent="0.2">
      <c r="A99" s="3"/>
      <c r="B99" s="3" t="s">
        <v>306</v>
      </c>
      <c r="C99" s="20">
        <f>IFERROR('2021'!O99,"")</f>
        <v>107.36709999999999</v>
      </c>
      <c r="D99" s="7">
        <v>107.79389999999999</v>
      </c>
      <c r="E99" s="7">
        <v>107.931</v>
      </c>
      <c r="F99" s="108">
        <v>107.8627</v>
      </c>
      <c r="G99" s="183">
        <v>107.95740000000001</v>
      </c>
      <c r="H99" s="106">
        <v>108.09910000000001</v>
      </c>
      <c r="I99" s="106">
        <v>108.09910000000001</v>
      </c>
      <c r="J99" s="106">
        <v>108.16079999999999</v>
      </c>
      <c r="K99" s="106">
        <v>108.16079999999999</v>
      </c>
      <c r="L99" s="7">
        <v>108.2025</v>
      </c>
      <c r="M99" s="7">
        <v>108.2025</v>
      </c>
      <c r="N99" s="7">
        <v>108.2025</v>
      </c>
      <c r="O99" s="7">
        <v>108.2623</v>
      </c>
      <c r="P99" s="106">
        <f t="shared" si="67"/>
        <v>0.39751469491120872</v>
      </c>
      <c r="Q99" s="106">
        <f t="shared" si="68"/>
        <v>0.12718715994132879</v>
      </c>
      <c r="R99" s="106">
        <f t="shared" si="69"/>
        <v>-6.328117037736547E-2</v>
      </c>
      <c r="S99" s="106">
        <f t="shared" si="70"/>
        <v>8.7796800933048758E-2</v>
      </c>
      <c r="T99" s="106">
        <f t="shared" si="71"/>
        <v>0.13125547669730508</v>
      </c>
      <c r="U99" s="106">
        <f t="shared" si="72"/>
        <v>0</v>
      </c>
      <c r="V99" s="106">
        <f t="shared" si="73"/>
        <v>5.7077255962340701E-2</v>
      </c>
      <c r="W99" s="106">
        <f t="shared" si="74"/>
        <v>0</v>
      </c>
      <c r="X99" s="106">
        <f t="shared" si="75"/>
        <v>3.8553708922279384E-2</v>
      </c>
      <c r="Y99" s="106">
        <f t="shared" si="76"/>
        <v>0</v>
      </c>
      <c r="Z99" s="106">
        <f t="shared" si="77"/>
        <v>0</v>
      </c>
      <c r="AA99" s="106">
        <f t="shared" si="78"/>
        <v>5.5266745223065072E-2</v>
      </c>
      <c r="AB99" s="7">
        <f t="shared" si="79"/>
        <v>108.07788333333336</v>
      </c>
      <c r="AC99" s="7">
        <f t="shared" si="63"/>
        <v>107.86253333333333</v>
      </c>
      <c r="AD99" s="7">
        <f t="shared" si="64"/>
        <v>108.05186666666668</v>
      </c>
      <c r="AE99" s="7">
        <f t="shared" si="80"/>
        <v>108.17469999999999</v>
      </c>
      <c r="AF99" s="7">
        <f t="shared" si="81"/>
        <v>108.22243333333334</v>
      </c>
      <c r="AG99" s="7">
        <f>IFERROR(AC99/'2021'!AF99*100-100,"")</f>
        <v>0.37882359948181943</v>
      </c>
      <c r="AH99" s="7">
        <f t="shared" si="82"/>
        <v>0.17553206612367944</v>
      </c>
      <c r="AI99" s="7">
        <f t="shared" si="83"/>
        <v>0.11367997344481751</v>
      </c>
      <c r="AJ99" s="7">
        <f t="shared" si="84"/>
        <v>4.4126152726420287E-2</v>
      </c>
      <c r="AK99" s="7">
        <f>IFERROR(AC99/'2021'!AC99*100-100,"")</f>
        <v>0.61722137818536282</v>
      </c>
      <c r="AL99" s="7">
        <f>IFERROR(AD99/'2021'!AD99*100-100,"")</f>
        <v>0.69558431940714627</v>
      </c>
      <c r="AM99" s="7">
        <f>IFERROR(AE99/'2021'!AE99*100-100,"")</f>
        <v>0.58932598688001292</v>
      </c>
      <c r="AN99" s="7">
        <f>IFERROR(AF99/'2021'!AF99*100-100,"")</f>
        <v>0.71375304622318936</v>
      </c>
    </row>
    <row r="100" spans="1:40" ht="12" customHeight="1" x14ac:dyDescent="0.2">
      <c r="A100" s="3"/>
      <c r="B100" s="3" t="s">
        <v>307</v>
      </c>
      <c r="C100" s="20">
        <f>IFERROR('2021'!O100,"")</f>
        <v>100</v>
      </c>
      <c r="D100" s="7">
        <v>100</v>
      </c>
      <c r="E100" s="7">
        <v>100</v>
      </c>
      <c r="F100" s="108">
        <v>100</v>
      </c>
      <c r="G100" s="183">
        <v>100</v>
      </c>
      <c r="H100" s="106">
        <v>100</v>
      </c>
      <c r="I100" s="106">
        <v>100</v>
      </c>
      <c r="J100" s="106">
        <v>100</v>
      </c>
      <c r="K100" s="106">
        <v>100.05200000000001</v>
      </c>
      <c r="L100" s="7">
        <v>100.1636</v>
      </c>
      <c r="M100" s="7">
        <v>100.1636</v>
      </c>
      <c r="N100" s="7">
        <v>100.1636</v>
      </c>
      <c r="O100" s="7">
        <v>100.1636</v>
      </c>
      <c r="P100" s="106">
        <f t="shared" si="67"/>
        <v>0</v>
      </c>
      <c r="Q100" s="106">
        <f t="shared" si="68"/>
        <v>0</v>
      </c>
      <c r="R100" s="106">
        <f t="shared" si="69"/>
        <v>0</v>
      </c>
      <c r="S100" s="106">
        <f t="shared" si="70"/>
        <v>0</v>
      </c>
      <c r="T100" s="106">
        <f t="shared" si="71"/>
        <v>0</v>
      </c>
      <c r="U100" s="106">
        <f t="shared" si="72"/>
        <v>0</v>
      </c>
      <c r="V100" s="106">
        <f t="shared" si="73"/>
        <v>0</v>
      </c>
      <c r="W100" s="106">
        <f t="shared" si="74"/>
        <v>5.2000000000006708E-2</v>
      </c>
      <c r="X100" s="106">
        <f t="shared" si="75"/>
        <v>0.1115419981609449</v>
      </c>
      <c r="Y100" s="106">
        <f t="shared" si="76"/>
        <v>0</v>
      </c>
      <c r="Z100" s="106">
        <f t="shared" si="77"/>
        <v>0</v>
      </c>
      <c r="AA100" s="106">
        <f t="shared" si="78"/>
        <v>0</v>
      </c>
      <c r="AB100" s="7">
        <f t="shared" si="79"/>
        <v>100.05886666666667</v>
      </c>
      <c r="AC100" s="7">
        <f t="shared" si="63"/>
        <v>100</v>
      </c>
      <c r="AD100" s="7">
        <f t="shared" si="64"/>
        <v>100</v>
      </c>
      <c r="AE100" s="7">
        <f t="shared" si="80"/>
        <v>100.07186666666666</v>
      </c>
      <c r="AF100" s="7">
        <f t="shared" si="81"/>
        <v>100.16360000000002</v>
      </c>
      <c r="AG100" s="7">
        <f>IFERROR(AC100/'2021'!AF100*100-100,"")</f>
        <v>0</v>
      </c>
      <c r="AH100" s="7">
        <f t="shared" si="82"/>
        <v>0</v>
      </c>
      <c r="AI100" s="7">
        <f t="shared" si="83"/>
        <v>7.186666666667918E-2</v>
      </c>
      <c r="AJ100" s="7">
        <f t="shared" si="84"/>
        <v>9.1667454989035946E-2</v>
      </c>
      <c r="AK100" s="7">
        <f>IFERROR(AC100/'2021'!AC100*100-100,"")</f>
        <v>0</v>
      </c>
      <c r="AL100" s="7">
        <f>IFERROR(AD100/'2021'!AD100*100-100,"")</f>
        <v>0</v>
      </c>
      <c r="AM100" s="7">
        <f>IFERROR(AE100/'2021'!AE100*100-100,"")</f>
        <v>7.186666666667918E-2</v>
      </c>
      <c r="AN100" s="7">
        <f>IFERROR(AF100/'2021'!AF100*100-100,"")</f>
        <v>0.16360000000001662</v>
      </c>
    </row>
    <row r="101" spans="1:40" ht="12" customHeight="1" x14ac:dyDescent="0.2">
      <c r="A101" s="3"/>
      <c r="B101" s="3" t="s">
        <v>308</v>
      </c>
      <c r="C101" s="20">
        <f>IFERROR('2021'!O101,"")</f>
        <v>105.0591</v>
      </c>
      <c r="D101" s="7">
        <v>105.25920000000001</v>
      </c>
      <c r="E101" s="7">
        <v>105.3021</v>
      </c>
      <c r="F101" s="108">
        <v>106.0378</v>
      </c>
      <c r="G101" s="183">
        <v>106.4294</v>
      </c>
      <c r="H101" s="106">
        <v>106.5658</v>
      </c>
      <c r="I101" s="106">
        <v>106.7212</v>
      </c>
      <c r="J101" s="106">
        <v>106.86069999999999</v>
      </c>
      <c r="K101" s="106">
        <v>107.14149999999999</v>
      </c>
      <c r="L101" s="7">
        <v>107.3412</v>
      </c>
      <c r="M101" s="7">
        <v>107.47709999999999</v>
      </c>
      <c r="N101" s="7">
        <v>107.5035</v>
      </c>
      <c r="O101" s="7">
        <v>107.6533</v>
      </c>
      <c r="P101" s="106">
        <f t="shared" si="67"/>
        <v>0.19046422442225719</v>
      </c>
      <c r="Q101" s="106">
        <f t="shared" si="68"/>
        <v>4.0756532445612947E-2</v>
      </c>
      <c r="R101" s="106">
        <f t="shared" si="69"/>
        <v>0.69865653201600253</v>
      </c>
      <c r="S101" s="106">
        <f t="shared" si="70"/>
        <v>0.36930226768190266</v>
      </c>
      <c r="T101" s="106">
        <f t="shared" si="71"/>
        <v>0.128160076069193</v>
      </c>
      <c r="U101" s="106">
        <f t="shared" si="72"/>
        <v>0.14582539614022494</v>
      </c>
      <c r="V101" s="106">
        <f t="shared" si="73"/>
        <v>0.13071442225162855</v>
      </c>
      <c r="W101" s="106">
        <f t="shared" si="74"/>
        <v>0.26277200130637368</v>
      </c>
      <c r="X101" s="106">
        <f t="shared" si="75"/>
        <v>0.18638902759435894</v>
      </c>
      <c r="Y101" s="106">
        <f t="shared" si="76"/>
        <v>0.12660562766207306</v>
      </c>
      <c r="Z101" s="106">
        <f t="shared" si="77"/>
        <v>2.4563372104395853E-2</v>
      </c>
      <c r="AA101" s="106">
        <f t="shared" si="78"/>
        <v>0.13934430041813073</v>
      </c>
      <c r="AB101" s="7">
        <f t="shared" si="79"/>
        <v>106.69106666666664</v>
      </c>
      <c r="AC101" s="7">
        <f t="shared" si="63"/>
        <v>105.53303333333334</v>
      </c>
      <c r="AD101" s="7">
        <f t="shared" si="64"/>
        <v>106.57213333333334</v>
      </c>
      <c r="AE101" s="7">
        <f t="shared" si="80"/>
        <v>107.11446666666666</v>
      </c>
      <c r="AF101" s="7">
        <f t="shared" si="81"/>
        <v>107.54463333333332</v>
      </c>
      <c r="AG101" s="7">
        <f>IFERROR(AC101/'2021'!AF101*100-100,"")</f>
        <v>0.516202648352305</v>
      </c>
      <c r="AH101" s="7">
        <f t="shared" si="82"/>
        <v>0.98462061326138439</v>
      </c>
      <c r="AI101" s="7">
        <f t="shared" si="83"/>
        <v>0.50888850243526917</v>
      </c>
      <c r="AJ101" s="7">
        <f t="shared" si="84"/>
        <v>0.40159530271976962</v>
      </c>
      <c r="AK101" s="7">
        <f>IFERROR(AC101/'2021'!AC101*100-100,"")</f>
        <v>1.4653874171665535</v>
      </c>
      <c r="AL101" s="7">
        <f>IFERROR(AD101/'2021'!AD101*100-100,"")</f>
        <v>2.1520808944190719</v>
      </c>
      <c r="AM101" s="7">
        <f>IFERROR(AE101/'2021'!AE101*100-100,"")</f>
        <v>2.2862814202153885</v>
      </c>
      <c r="AN101" s="7">
        <f>IFERROR(AF101/'2021'!AF101*100-100,"")</f>
        <v>2.4321751818884678</v>
      </c>
    </row>
    <row r="102" spans="1:40" ht="12" customHeight="1" x14ac:dyDescent="0.2">
      <c r="A102" s="3"/>
      <c r="B102" s="3" t="s">
        <v>309</v>
      </c>
      <c r="C102" s="20">
        <f>IFERROR('2021'!O102,"")</f>
        <v>109.1854</v>
      </c>
      <c r="D102" s="7">
        <v>109.36790000000001</v>
      </c>
      <c r="E102" s="7">
        <v>109.5305</v>
      </c>
      <c r="F102" s="108">
        <v>109.9803</v>
      </c>
      <c r="G102" s="183">
        <v>110.1871</v>
      </c>
      <c r="H102" s="106">
        <v>110.5187</v>
      </c>
      <c r="I102" s="106">
        <v>110.62690000000001</v>
      </c>
      <c r="J102" s="106">
        <v>110.85250000000001</v>
      </c>
      <c r="K102" s="106">
        <v>110.9147</v>
      </c>
      <c r="L102" s="7">
        <v>111.44670000000001</v>
      </c>
      <c r="M102" s="7">
        <v>112.0929</v>
      </c>
      <c r="N102" s="7">
        <v>112.1335</v>
      </c>
      <c r="O102" s="7">
        <v>112.4455</v>
      </c>
      <c r="P102" s="106">
        <f t="shared" si="67"/>
        <v>0.16714688960246349</v>
      </c>
      <c r="Q102" s="106">
        <f t="shared" si="68"/>
        <v>0.14867250811252575</v>
      </c>
      <c r="R102" s="106">
        <f t="shared" si="69"/>
        <v>0.41066187043790592</v>
      </c>
      <c r="S102" s="106">
        <f t="shared" si="70"/>
        <v>0.18803367512181524</v>
      </c>
      <c r="T102" s="106">
        <f t="shared" si="71"/>
        <v>0.30094266933242864</v>
      </c>
      <c r="U102" s="106">
        <f t="shared" si="72"/>
        <v>9.7901984008146314E-2</v>
      </c>
      <c r="V102" s="106">
        <f t="shared" si="73"/>
        <v>0.20392870088559789</v>
      </c>
      <c r="W102" s="106">
        <f t="shared" si="74"/>
        <v>5.6110597415482744E-2</v>
      </c>
      <c r="X102" s="106">
        <f t="shared" si="75"/>
        <v>0.47964787354608518</v>
      </c>
      <c r="Y102" s="106">
        <f t="shared" si="76"/>
        <v>0.57982874324676459</v>
      </c>
      <c r="Z102" s="106">
        <f t="shared" si="77"/>
        <v>3.6219956839374845E-2</v>
      </c>
      <c r="AA102" s="106">
        <f t="shared" si="78"/>
        <v>0.27823977669474687</v>
      </c>
      <c r="AB102" s="7">
        <f t="shared" si="79"/>
        <v>110.84143333333333</v>
      </c>
      <c r="AC102" s="7">
        <f t="shared" si="63"/>
        <v>109.62623333333333</v>
      </c>
      <c r="AD102" s="7">
        <f t="shared" si="64"/>
        <v>110.44423333333334</v>
      </c>
      <c r="AE102" s="7">
        <f t="shared" si="80"/>
        <v>111.07130000000001</v>
      </c>
      <c r="AF102" s="7">
        <f t="shared" si="81"/>
        <v>112.22396666666667</v>
      </c>
      <c r="AG102" s="7">
        <f>IFERROR(AC102/'2021'!AF102*100-100,"")</f>
        <v>0.73690649361708438</v>
      </c>
      <c r="AH102" s="7">
        <f t="shared" si="82"/>
        <v>0.7461717648482562</v>
      </c>
      <c r="AI102" s="7">
        <f t="shared" si="83"/>
        <v>0.56776768486781748</v>
      </c>
      <c r="AJ102" s="7">
        <f t="shared" si="84"/>
        <v>1.0377718336479944</v>
      </c>
      <c r="AK102" s="7">
        <f>IFERROR(AC102/'2021'!AC102*100-100,"")</f>
        <v>2.7170401084642322</v>
      </c>
      <c r="AL102" s="7">
        <f>IFERROR(AD102/'2021'!AD102*100-100,"")</f>
        <v>2.8856371169029558</v>
      </c>
      <c r="AM102" s="7">
        <f>IFERROR(AE102/'2021'!AE102*100-100,"")</f>
        <v>2.9546950264328018</v>
      </c>
      <c r="AN102" s="7">
        <f>IFERROR(AF102/'2021'!AF102*100-100,"")</f>
        <v>3.1239958967497898</v>
      </c>
    </row>
    <row r="103" spans="1:40" s="46" customFormat="1" x14ac:dyDescent="0.2">
      <c r="A103" s="54" t="s">
        <v>36</v>
      </c>
      <c r="B103" s="54" t="s">
        <v>37</v>
      </c>
      <c r="C103" s="20">
        <f>IFERROR('2021'!O103,"")</f>
        <v>106.91</v>
      </c>
      <c r="D103" s="109">
        <v>107.4242</v>
      </c>
      <c r="E103" s="109">
        <v>107.6618</v>
      </c>
      <c r="F103" s="110">
        <v>108.4241</v>
      </c>
      <c r="G103" s="182">
        <v>108.7102</v>
      </c>
      <c r="H103" s="105">
        <v>109.1006</v>
      </c>
      <c r="I103" s="105">
        <v>109.21550000000001</v>
      </c>
      <c r="J103" s="105">
        <v>109.6392</v>
      </c>
      <c r="K103" s="105">
        <v>110.0468</v>
      </c>
      <c r="L103" s="109">
        <v>111.1009</v>
      </c>
      <c r="M103" s="109">
        <v>111.8614</v>
      </c>
      <c r="N103" s="109">
        <v>111.9602</v>
      </c>
      <c r="O103" s="109">
        <v>112.057</v>
      </c>
      <c r="P103" s="105">
        <f t="shared" si="67"/>
        <v>0.48096529791412479</v>
      </c>
      <c r="Q103" s="105">
        <f t="shared" si="68"/>
        <v>0.22117921287754427</v>
      </c>
      <c r="R103" s="105">
        <f t="shared" si="69"/>
        <v>0.70805058061446857</v>
      </c>
      <c r="S103" s="105">
        <f t="shared" si="70"/>
        <v>0.26387122420199205</v>
      </c>
      <c r="T103" s="105">
        <f t="shared" si="71"/>
        <v>0.35911993538783804</v>
      </c>
      <c r="U103" s="105">
        <f t="shared" si="72"/>
        <v>0.10531564446026209</v>
      </c>
      <c r="V103" s="105">
        <f t="shared" si="73"/>
        <v>0.38794859703979512</v>
      </c>
      <c r="W103" s="105">
        <f t="shared" si="74"/>
        <v>0.37176484323124726</v>
      </c>
      <c r="X103" s="105">
        <f t="shared" si="75"/>
        <v>0.95786519916980239</v>
      </c>
      <c r="Y103" s="105">
        <f t="shared" si="76"/>
        <v>0.68451290673614551</v>
      </c>
      <c r="Z103" s="105">
        <f t="shared" si="77"/>
        <v>8.8323586152142752E-2</v>
      </c>
      <c r="AA103" s="105">
        <f t="shared" si="78"/>
        <v>8.6459295356732468E-2</v>
      </c>
      <c r="AB103" s="109">
        <f t="shared" si="79"/>
        <v>109.766825</v>
      </c>
      <c r="AC103" s="109">
        <f t="shared" si="63"/>
        <v>107.83670000000001</v>
      </c>
      <c r="AD103" s="109">
        <f t="shared" si="64"/>
        <v>109.00876666666666</v>
      </c>
      <c r="AE103" s="109">
        <f t="shared" si="80"/>
        <v>110.2623</v>
      </c>
      <c r="AF103" s="109">
        <f t="shared" si="81"/>
        <v>111.95953333333334</v>
      </c>
      <c r="AG103" s="109">
        <f>IFERROR(AC103/'2021'!AF103*100-100,"")</f>
        <v>0.95604102400869806</v>
      </c>
      <c r="AH103" s="109">
        <f t="shared" si="82"/>
        <v>1.0868903320174326</v>
      </c>
      <c r="AI103" s="109">
        <f t="shared" si="83"/>
        <v>1.1499380936640335</v>
      </c>
      <c r="AJ103" s="109">
        <f t="shared" si="84"/>
        <v>1.539268937191892</v>
      </c>
      <c r="AK103" s="109">
        <f>IFERROR(AC103/'2021'!AC103*100-100,"")</f>
        <v>3.465986339078313</v>
      </c>
      <c r="AL103" s="109">
        <f>IFERROR(AD103/'2021'!AD103*100-100,"")</f>
        <v>3.2941878792281756</v>
      </c>
      <c r="AM103" s="109">
        <f>IFERROR(AE103/'2021'!AE103*100-100,"")</f>
        <v>3.9447135515274141</v>
      </c>
      <c r="AN103" s="109">
        <f>IFERROR(AF103/'2021'!AF103*100-100,"")</f>
        <v>4.8158116877544472</v>
      </c>
    </row>
    <row r="104" spans="1:40" ht="12" customHeight="1" x14ac:dyDescent="0.2">
      <c r="A104" s="3" t="s">
        <v>38</v>
      </c>
      <c r="B104" s="3" t="s">
        <v>39</v>
      </c>
      <c r="C104" s="20">
        <f>IFERROR('2021'!O104,"")</f>
        <v>108.1262</v>
      </c>
      <c r="D104" s="7">
        <v>108.8107</v>
      </c>
      <c r="E104" s="7">
        <v>108.91249999999999</v>
      </c>
      <c r="F104" s="108">
        <v>110.1679</v>
      </c>
      <c r="G104" s="183">
        <v>110.10290000000001</v>
      </c>
      <c r="H104" s="106">
        <v>110.2453</v>
      </c>
      <c r="I104" s="106">
        <v>110.3416</v>
      </c>
      <c r="J104" s="106">
        <v>111.02070000000001</v>
      </c>
      <c r="K104" s="106">
        <v>111.8819</v>
      </c>
      <c r="L104" s="7">
        <v>112.3781</v>
      </c>
      <c r="M104" s="7">
        <v>113.2787</v>
      </c>
      <c r="N104" s="7">
        <v>113.4748</v>
      </c>
      <c r="O104" s="7">
        <v>113.5924</v>
      </c>
      <c r="P104" s="106">
        <f t="shared" si="67"/>
        <v>0.63305655798502869</v>
      </c>
      <c r="Q104" s="106">
        <f t="shared" si="68"/>
        <v>9.3556975554804467E-2</v>
      </c>
      <c r="R104" s="106">
        <f t="shared" si="69"/>
        <v>1.1526684264891571</v>
      </c>
      <c r="S104" s="106">
        <f t="shared" si="70"/>
        <v>-5.9000852335387322E-2</v>
      </c>
      <c r="T104" s="106">
        <f t="shared" si="71"/>
        <v>0.12933355978815086</v>
      </c>
      <c r="U104" s="106">
        <f t="shared" si="72"/>
        <v>8.7350662567928339E-2</v>
      </c>
      <c r="V104" s="106">
        <f t="shared" si="73"/>
        <v>0.61545237698203437</v>
      </c>
      <c r="W104" s="106">
        <f t="shared" si="74"/>
        <v>0.77571119620034779</v>
      </c>
      <c r="X104" s="106">
        <f t="shared" si="75"/>
        <v>0.44350337275287188</v>
      </c>
      <c r="Y104" s="106">
        <f t="shared" si="76"/>
        <v>0.80140169659389926</v>
      </c>
      <c r="Z104" s="106">
        <f t="shared" si="77"/>
        <v>0.17311286234746603</v>
      </c>
      <c r="AA104" s="106">
        <f t="shared" si="78"/>
        <v>0.10363534458753065</v>
      </c>
      <c r="AB104" s="7">
        <f t="shared" si="79"/>
        <v>111.18395833333334</v>
      </c>
      <c r="AC104" s="7">
        <f t="shared" si="63"/>
        <v>109.29703333333333</v>
      </c>
      <c r="AD104" s="7">
        <f t="shared" si="64"/>
        <v>110.22993333333334</v>
      </c>
      <c r="AE104" s="7">
        <f t="shared" si="80"/>
        <v>111.76023333333335</v>
      </c>
      <c r="AF104" s="7">
        <f t="shared" si="81"/>
        <v>113.44863333333335</v>
      </c>
      <c r="AG104" s="7">
        <f>IFERROR(AC104/'2021'!AF104*100-100,"")</f>
        <v>1.2138584331891735</v>
      </c>
      <c r="AH104" s="7">
        <f t="shared" si="82"/>
        <v>0.85354558266448066</v>
      </c>
      <c r="AI104" s="7">
        <f t="shared" si="83"/>
        <v>1.3882798925155981</v>
      </c>
      <c r="AJ104" s="7">
        <f t="shared" si="84"/>
        <v>1.5107341400802312</v>
      </c>
      <c r="AK104" s="7">
        <f>IFERROR(AC104/'2021'!AC104*100-100,"")</f>
        <v>4.3227507083099397</v>
      </c>
      <c r="AL104" s="7">
        <f>IFERROR(AD104/'2021'!AD104*100-100,"")</f>
        <v>2.9619841545118817</v>
      </c>
      <c r="AM104" s="7">
        <f>IFERROR(AE104/'2021'!AE104*100-100,"")</f>
        <v>4.1373449691436832</v>
      </c>
      <c r="AN104" s="7">
        <f>IFERROR(AF104/'2021'!AF104*100-100,"")</f>
        <v>5.0584225705313912</v>
      </c>
    </row>
    <row r="105" spans="1:40" ht="12" customHeight="1" x14ac:dyDescent="0.2">
      <c r="A105" s="3" t="s">
        <v>40</v>
      </c>
      <c r="B105" s="3" t="s">
        <v>310</v>
      </c>
      <c r="C105" s="20">
        <f>IFERROR('2021'!O105,"")</f>
        <v>107.7564</v>
      </c>
      <c r="D105" s="7">
        <v>108.6208</v>
      </c>
      <c r="E105" s="7">
        <v>109.4511</v>
      </c>
      <c r="F105" s="108">
        <v>110.194</v>
      </c>
      <c r="G105" s="183">
        <v>110.74290000000001</v>
      </c>
      <c r="H105" s="106">
        <v>111.3082</v>
      </c>
      <c r="I105" s="106">
        <v>111.5222</v>
      </c>
      <c r="J105" s="106">
        <v>111.9524</v>
      </c>
      <c r="K105" s="106">
        <v>111.9691</v>
      </c>
      <c r="L105" s="7">
        <v>113.1932</v>
      </c>
      <c r="M105" s="7">
        <v>114.3105</v>
      </c>
      <c r="N105" s="7">
        <v>114.3415</v>
      </c>
      <c r="O105" s="7">
        <v>114.4983</v>
      </c>
      <c r="P105" s="106">
        <f t="shared" si="67"/>
        <v>0.80217973131991016</v>
      </c>
      <c r="Q105" s="106">
        <f t="shared" si="68"/>
        <v>0.76440239806740351</v>
      </c>
      <c r="R105" s="106">
        <f t="shared" si="69"/>
        <v>0.6787506018669518</v>
      </c>
      <c r="S105" s="106">
        <f t="shared" si="70"/>
        <v>0.49812149481822132</v>
      </c>
      <c r="T105" s="106">
        <f t="shared" si="71"/>
        <v>0.51046161875841278</v>
      </c>
      <c r="U105" s="106">
        <f t="shared" si="72"/>
        <v>0.1922589710371625</v>
      </c>
      <c r="V105" s="106">
        <f t="shared" si="73"/>
        <v>0.38575279182082056</v>
      </c>
      <c r="W105" s="106">
        <f t="shared" si="74"/>
        <v>1.4917054033674049E-2</v>
      </c>
      <c r="X105" s="106">
        <f t="shared" si="75"/>
        <v>1.093248047898939</v>
      </c>
      <c r="Y105" s="106">
        <f t="shared" si="76"/>
        <v>0.98707342843916024</v>
      </c>
      <c r="Z105" s="106">
        <f t="shared" si="77"/>
        <v>2.7119118541165221E-2</v>
      </c>
      <c r="AA105" s="106">
        <f t="shared" si="78"/>
        <v>0.13713306192416042</v>
      </c>
      <c r="AB105" s="7">
        <f t="shared" si="79"/>
        <v>111.84201666666667</v>
      </c>
      <c r="AC105" s="7">
        <f t="shared" si="63"/>
        <v>109.42196666666666</v>
      </c>
      <c r="AD105" s="7">
        <f t="shared" si="64"/>
        <v>111.19110000000001</v>
      </c>
      <c r="AE105" s="7">
        <f t="shared" si="80"/>
        <v>112.37156666666665</v>
      </c>
      <c r="AF105" s="7">
        <f t="shared" si="81"/>
        <v>114.38343333333334</v>
      </c>
      <c r="AG105" s="7">
        <f>IFERROR(AC105/'2021'!AF105*100-100,"")</f>
        <v>1.6739066132072082</v>
      </c>
      <c r="AH105" s="7">
        <f t="shared" si="82"/>
        <v>1.6167990644169805</v>
      </c>
      <c r="AI105" s="7">
        <f t="shared" si="83"/>
        <v>1.0616557140514402</v>
      </c>
      <c r="AJ105" s="7">
        <f t="shared" si="84"/>
        <v>1.7903698652120568</v>
      </c>
      <c r="AK105" s="7">
        <f>IFERROR(AC105/'2021'!AC105*100-100,"")</f>
        <v>4.9019849082675222</v>
      </c>
      <c r="AL105" s="7">
        <f>IFERROR(AD105/'2021'!AD105*100-100,"")</f>
        <v>5.9594577338489358</v>
      </c>
      <c r="AM105" s="7">
        <f>IFERROR(AE105/'2021'!AE105*100-100,"")</f>
        <v>5.7946981938484754</v>
      </c>
      <c r="AN105" s="7">
        <f>IFERROR(AF105/'2021'!AF105*100-100,"")</f>
        <v>6.2840567859593079</v>
      </c>
    </row>
    <row r="106" spans="1:40" ht="12" customHeight="1" x14ac:dyDescent="0.2">
      <c r="A106" s="3" t="s">
        <v>41</v>
      </c>
      <c r="B106" s="3" t="s">
        <v>311</v>
      </c>
      <c r="C106" s="20">
        <f>IFERROR('2021'!O106,"")</f>
        <v>104.04430000000001</v>
      </c>
      <c r="D106" s="7">
        <v>104.04430000000001</v>
      </c>
      <c r="E106" s="7">
        <v>104.04430000000001</v>
      </c>
      <c r="F106" s="108">
        <v>104.3703</v>
      </c>
      <c r="G106" s="185">
        <v>104.3703</v>
      </c>
      <c r="H106" s="106">
        <v>104.3703</v>
      </c>
      <c r="I106" s="106">
        <v>104.3703</v>
      </c>
      <c r="J106" s="106">
        <v>104.5646</v>
      </c>
      <c r="K106" s="106">
        <v>104.5646</v>
      </c>
      <c r="L106" s="7">
        <v>104.64360000000001</v>
      </c>
      <c r="M106" s="7">
        <v>104.7231</v>
      </c>
      <c r="N106" s="7">
        <v>104.7231</v>
      </c>
      <c r="O106" s="7">
        <v>104.7231</v>
      </c>
      <c r="P106" s="106">
        <f t="shared" si="67"/>
        <v>0</v>
      </c>
      <c r="Q106" s="106">
        <f t="shared" si="68"/>
        <v>0</v>
      </c>
      <c r="R106" s="106">
        <f t="shared" si="69"/>
        <v>0.31332807275362029</v>
      </c>
      <c r="S106" s="106">
        <f t="shared" si="70"/>
        <v>0</v>
      </c>
      <c r="T106" s="106">
        <f t="shared" si="71"/>
        <v>0</v>
      </c>
      <c r="U106" s="106">
        <f t="shared" si="72"/>
        <v>0</v>
      </c>
      <c r="V106" s="106">
        <f t="shared" si="73"/>
        <v>0.18616407157973924</v>
      </c>
      <c r="W106" s="106">
        <f t="shared" si="74"/>
        <v>0</v>
      </c>
      <c r="X106" s="106">
        <f t="shared" si="75"/>
        <v>7.5551381633957249E-2</v>
      </c>
      <c r="Y106" s="106">
        <f t="shared" si="76"/>
        <v>7.5972156921210399E-2</v>
      </c>
      <c r="Z106" s="106">
        <f t="shared" si="77"/>
        <v>0</v>
      </c>
      <c r="AA106" s="106">
        <f t="shared" si="78"/>
        <v>0</v>
      </c>
      <c r="AB106" s="7">
        <f t="shared" si="79"/>
        <v>104.45932499999999</v>
      </c>
      <c r="AC106" s="7">
        <f t="shared" si="63"/>
        <v>104.15296666666667</v>
      </c>
      <c r="AD106" s="7">
        <f t="shared" si="64"/>
        <v>104.3703</v>
      </c>
      <c r="AE106" s="7">
        <f t="shared" si="80"/>
        <v>104.59093333333334</v>
      </c>
      <c r="AF106" s="7">
        <f t="shared" si="81"/>
        <v>104.7231</v>
      </c>
      <c r="AG106" s="7">
        <f>IFERROR(AC106/'2021'!AF106*100-100,"")</f>
        <v>0.10444269091787817</v>
      </c>
      <c r="AH106" s="7">
        <f t="shared" si="82"/>
        <v>0.20866744394221826</v>
      </c>
      <c r="AI106" s="7">
        <f t="shared" si="83"/>
        <v>0.21139474863377927</v>
      </c>
      <c r="AJ106" s="7">
        <f t="shared" si="84"/>
        <v>0.12636531910987969</v>
      </c>
      <c r="AK106" s="7">
        <f>IFERROR(AC106/'2021'!AC106*100-100,"")</f>
        <v>0.10444269091787817</v>
      </c>
      <c r="AL106" s="7">
        <f>IFERROR(AD106/'2021'!AD106*100-100,"")</f>
        <v>0.31332807275362029</v>
      </c>
      <c r="AM106" s="7">
        <f>IFERROR(AE106/'2021'!AE106*100-100,"")</f>
        <v>0.52538518047921912</v>
      </c>
      <c r="AN106" s="7">
        <f>IFERROR(AF106/'2021'!AF106*100-100,"")</f>
        <v>0.65241440424894392</v>
      </c>
    </row>
    <row r="107" spans="1:40" ht="12" customHeight="1" x14ac:dyDescent="0.2">
      <c r="A107" s="3" t="s">
        <v>42</v>
      </c>
      <c r="B107" s="3" t="s">
        <v>312</v>
      </c>
      <c r="C107" s="20">
        <f>IFERROR('2021'!O107,"")</f>
        <v>106.1262</v>
      </c>
      <c r="D107" s="7">
        <v>106.32729999999999</v>
      </c>
      <c r="E107" s="7">
        <v>106.53489999999999</v>
      </c>
      <c r="F107" s="108">
        <v>107.002</v>
      </c>
      <c r="G107" s="183">
        <v>110.64960000000001</v>
      </c>
      <c r="H107" s="106">
        <v>110.7659</v>
      </c>
      <c r="I107" s="106">
        <v>111.15</v>
      </c>
      <c r="J107" s="106">
        <v>111.5257</v>
      </c>
      <c r="K107" s="106">
        <v>111.506</v>
      </c>
      <c r="L107" s="7">
        <v>119.8999</v>
      </c>
      <c r="M107" s="7">
        <v>120.2306</v>
      </c>
      <c r="N107" s="7">
        <v>120.28400000000001</v>
      </c>
      <c r="O107" s="7">
        <v>120.468</v>
      </c>
      <c r="P107" s="106">
        <f t="shared" si="67"/>
        <v>0.18949137913165259</v>
      </c>
      <c r="Q107" s="106">
        <f t="shared" si="68"/>
        <v>0.19524618794983439</v>
      </c>
      <c r="R107" s="106">
        <f t="shared" si="69"/>
        <v>0.43844787013458131</v>
      </c>
      <c r="S107" s="106">
        <f t="shared" si="70"/>
        <v>3.408908244705728</v>
      </c>
      <c r="T107" s="106">
        <f t="shared" si="71"/>
        <v>0.10510657065185569</v>
      </c>
      <c r="U107" s="106">
        <f t="shared" si="72"/>
        <v>0.34676737154666171</v>
      </c>
      <c r="V107" s="106">
        <f t="shared" si="73"/>
        <v>0.33801169590643099</v>
      </c>
      <c r="W107" s="106">
        <f t="shared" si="74"/>
        <v>-1.7664089981053621E-2</v>
      </c>
      <c r="X107" s="106">
        <f t="shared" si="75"/>
        <v>7.5277563539181784</v>
      </c>
      <c r="Y107" s="106">
        <f t="shared" si="76"/>
        <v>0.27581340768423956</v>
      </c>
      <c r="Z107" s="106">
        <f t="shared" si="77"/>
        <v>4.4414649847880128E-2</v>
      </c>
      <c r="AA107" s="106">
        <f t="shared" si="78"/>
        <v>0.15297130125368597</v>
      </c>
      <c r="AB107" s="7">
        <f t="shared" si="79"/>
        <v>113.02865833333335</v>
      </c>
      <c r="AC107" s="7">
        <f t="shared" si="63"/>
        <v>106.62139999999999</v>
      </c>
      <c r="AD107" s="7">
        <f t="shared" si="64"/>
        <v>110.85516666666668</v>
      </c>
      <c r="AE107" s="7">
        <f t="shared" si="80"/>
        <v>114.31053333333334</v>
      </c>
      <c r="AF107" s="7">
        <f t="shared" si="81"/>
        <v>120.32753333333334</v>
      </c>
      <c r="AG107" s="7">
        <f>IFERROR(AC107/'2021'!AF107*100-100,"")</f>
        <v>0.4710007108200216</v>
      </c>
      <c r="AH107" s="7">
        <f t="shared" si="82"/>
        <v>3.9708413758088739</v>
      </c>
      <c r="AI107" s="7">
        <f t="shared" si="83"/>
        <v>3.1170100326101107</v>
      </c>
      <c r="AJ107" s="7">
        <f t="shared" si="84"/>
        <v>5.2637318928906041</v>
      </c>
      <c r="AK107" s="7">
        <f>IFERROR(AC107/'2021'!AC107*100-100,"")</f>
        <v>0.64759612858280491</v>
      </c>
      <c r="AL107" s="7">
        <f>IFERROR(AD107/'2021'!AD107*100-100,"")</f>
        <v>4.4345316601977203</v>
      </c>
      <c r="AM107" s="7">
        <f>IFERROR(AE107/'2021'!AE107*100-100,"")</f>
        <v>7.6703925541277158</v>
      </c>
      <c r="AN107" s="7">
        <f>IFERROR(AF107/'2021'!AF107*100-100,"")</f>
        <v>13.386502963425301</v>
      </c>
    </row>
    <row r="108" spans="1:40" ht="12" customHeight="1" x14ac:dyDescent="0.2">
      <c r="A108" s="3" t="s">
        <v>44</v>
      </c>
      <c r="B108" s="3" t="s">
        <v>313</v>
      </c>
      <c r="C108" s="20">
        <f>IFERROR('2021'!O108,"")</f>
        <v>102.7037</v>
      </c>
      <c r="D108" s="7">
        <v>102.7814</v>
      </c>
      <c r="E108" s="7">
        <v>102.80670000000001</v>
      </c>
      <c r="F108" s="108">
        <v>102.8379</v>
      </c>
      <c r="G108" s="183">
        <v>102.9314</v>
      </c>
      <c r="H108" s="106">
        <v>103.9679</v>
      </c>
      <c r="I108" s="106">
        <v>104.0294</v>
      </c>
      <c r="J108" s="106">
        <v>104.0294</v>
      </c>
      <c r="K108" s="106">
        <v>104.1883</v>
      </c>
      <c r="L108" s="7">
        <v>105.13379999999999</v>
      </c>
      <c r="M108" s="7">
        <v>106.27</v>
      </c>
      <c r="N108" s="7">
        <v>106.27</v>
      </c>
      <c r="O108" s="7">
        <v>106.27</v>
      </c>
      <c r="P108" s="106">
        <f t="shared" si="67"/>
        <v>7.5654528512615116E-2</v>
      </c>
      <c r="Q108" s="106">
        <f t="shared" si="68"/>
        <v>2.4615348691497729E-2</v>
      </c>
      <c r="R108" s="106">
        <f t="shared" si="69"/>
        <v>3.0348216604551226E-2</v>
      </c>
      <c r="S108" s="106">
        <f t="shared" si="70"/>
        <v>9.0919787354650339E-2</v>
      </c>
      <c r="T108" s="106">
        <f t="shared" si="71"/>
        <v>1.0069813487429542</v>
      </c>
      <c r="U108" s="106">
        <f t="shared" si="72"/>
        <v>5.9152873146416596E-2</v>
      </c>
      <c r="V108" s="106">
        <f t="shared" si="73"/>
        <v>0</v>
      </c>
      <c r="W108" s="106">
        <f t="shared" si="74"/>
        <v>0.15274528162233025</v>
      </c>
      <c r="X108" s="106">
        <f t="shared" si="75"/>
        <v>0.90749153215858769</v>
      </c>
      <c r="Y108" s="106">
        <f t="shared" si="76"/>
        <v>1.0807180944662775</v>
      </c>
      <c r="Z108" s="106">
        <f t="shared" si="77"/>
        <v>0</v>
      </c>
      <c r="AA108" s="106">
        <f t="shared" si="78"/>
        <v>0</v>
      </c>
      <c r="AB108" s="7">
        <f t="shared" si="79"/>
        <v>104.29301666666667</v>
      </c>
      <c r="AC108" s="7">
        <f t="shared" si="63"/>
        <v>102.80866666666667</v>
      </c>
      <c r="AD108" s="7">
        <f t="shared" si="64"/>
        <v>103.6429</v>
      </c>
      <c r="AE108" s="7">
        <f t="shared" si="80"/>
        <v>104.45049999999999</v>
      </c>
      <c r="AF108" s="7">
        <f t="shared" si="81"/>
        <v>106.27</v>
      </c>
      <c r="AG108" s="7">
        <f>IFERROR(AC108/'2021'!AF108*100-100,"")</f>
        <v>0.11867802547813255</v>
      </c>
      <c r="AH108" s="7">
        <f t="shared" si="82"/>
        <v>0.81144261508431725</v>
      </c>
      <c r="AI108" s="7">
        <f t="shared" si="83"/>
        <v>0.77921401273025026</v>
      </c>
      <c r="AJ108" s="7">
        <f t="shared" si="84"/>
        <v>1.7419734706870713</v>
      </c>
      <c r="AK108" s="7">
        <f>IFERROR(AC108/'2021'!AC108*100-100,"")</f>
        <v>0.3511342886927622</v>
      </c>
      <c r="AL108" s="7">
        <f>IFERROR(AD108/'2021'!AD108*100-100,"")</f>
        <v>1.0745616957894271</v>
      </c>
      <c r="AM108" s="7">
        <f>IFERROR(AE108/'2021'!AE108*100-100,"")</f>
        <v>1.7555384818217732</v>
      </c>
      <c r="AN108" s="7">
        <f>IFERROR(AF108/'2021'!AF108*100-100,"")</f>
        <v>3.4894455762571255</v>
      </c>
    </row>
    <row r="109" spans="1:40" ht="12" customHeight="1" x14ac:dyDescent="0.2">
      <c r="A109" s="3" t="s">
        <v>46</v>
      </c>
      <c r="B109" s="3" t="s">
        <v>70</v>
      </c>
      <c r="C109" s="20">
        <f>IFERROR('2021'!O109,"")</f>
        <v>105.1878</v>
      </c>
      <c r="D109" s="7">
        <v>105.1878</v>
      </c>
      <c r="E109" s="7">
        <v>105.1878</v>
      </c>
      <c r="F109" s="108">
        <v>105.1878</v>
      </c>
      <c r="G109" s="183">
        <v>105.1878</v>
      </c>
      <c r="H109" s="106">
        <v>105.80880000000001</v>
      </c>
      <c r="I109" s="106">
        <v>105.80880000000001</v>
      </c>
      <c r="J109" s="106">
        <v>105.80880000000001</v>
      </c>
      <c r="K109" s="106">
        <v>105.80880000000001</v>
      </c>
      <c r="L109" s="7">
        <v>106.0805</v>
      </c>
      <c r="M109" s="7">
        <v>106.0805</v>
      </c>
      <c r="N109" s="7">
        <v>106.0805</v>
      </c>
      <c r="O109" s="7">
        <v>106.0805</v>
      </c>
      <c r="P109" s="106">
        <f t="shared" si="67"/>
        <v>0</v>
      </c>
      <c r="Q109" s="106">
        <f t="shared" si="68"/>
        <v>0</v>
      </c>
      <c r="R109" s="106">
        <f t="shared" si="69"/>
        <v>0</v>
      </c>
      <c r="S109" s="106">
        <f t="shared" si="70"/>
        <v>0</v>
      </c>
      <c r="T109" s="106">
        <f t="shared" si="71"/>
        <v>0.59037264777855114</v>
      </c>
      <c r="U109" s="106">
        <f t="shared" si="72"/>
        <v>0</v>
      </c>
      <c r="V109" s="106">
        <f t="shared" si="73"/>
        <v>0</v>
      </c>
      <c r="W109" s="106">
        <f t="shared" si="74"/>
        <v>0</v>
      </c>
      <c r="X109" s="106">
        <f t="shared" si="75"/>
        <v>0.25678393479557826</v>
      </c>
      <c r="Y109" s="106">
        <f t="shared" si="76"/>
        <v>0</v>
      </c>
      <c r="Z109" s="106">
        <f t="shared" si="77"/>
        <v>0</v>
      </c>
      <c r="AA109" s="106">
        <f t="shared" si="78"/>
        <v>0</v>
      </c>
      <c r="AB109" s="7">
        <f t="shared" si="79"/>
        <v>105.69236666666667</v>
      </c>
      <c r="AC109" s="7">
        <f t="shared" si="63"/>
        <v>105.1878</v>
      </c>
      <c r="AD109" s="7">
        <f t="shared" si="64"/>
        <v>105.60180000000001</v>
      </c>
      <c r="AE109" s="7">
        <f t="shared" si="80"/>
        <v>105.89936666666667</v>
      </c>
      <c r="AF109" s="7">
        <f t="shared" si="81"/>
        <v>106.08049999999999</v>
      </c>
      <c r="AG109" s="7">
        <f>IFERROR(AC109/'2021'!AF109*100-100,"")</f>
        <v>0</v>
      </c>
      <c r="AH109" s="7">
        <f t="shared" si="82"/>
        <v>0.39358176518571497</v>
      </c>
      <c r="AI109" s="7">
        <f t="shared" si="83"/>
        <v>0.28178181306250849</v>
      </c>
      <c r="AJ109" s="7">
        <f t="shared" si="84"/>
        <v>0.17104288631249176</v>
      </c>
      <c r="AK109" s="7">
        <f>IFERROR(AC109/'2021'!AC109*100-100,"")</f>
        <v>2.0369994926659558</v>
      </c>
      <c r="AL109" s="7">
        <f>IFERROR(AD109/'2021'!AD109*100-100,"")</f>
        <v>1.8388215957626954</v>
      </c>
      <c r="AM109" s="7">
        <f>IFERROR(AE109/'2021'!AE109*100-100,"")</f>
        <v>1.3694691966748707</v>
      </c>
      <c r="AN109" s="7">
        <f>IFERROR(AF109/'2021'!AF109*100-100,"")</f>
        <v>0.84867256468905339</v>
      </c>
    </row>
    <row r="110" spans="1:40" s="46" customFormat="1" ht="12" customHeight="1" x14ac:dyDescent="0.2">
      <c r="A110" s="54" t="s">
        <v>47</v>
      </c>
      <c r="B110" s="54" t="s">
        <v>48</v>
      </c>
      <c r="C110" s="20">
        <f>IFERROR('2021'!O110,"")</f>
        <v>99.320549999999997</v>
      </c>
      <c r="D110" s="109">
        <v>100.277</v>
      </c>
      <c r="E110" s="109">
        <v>98.419169999999994</v>
      </c>
      <c r="F110" s="110">
        <v>98.749139999999997</v>
      </c>
      <c r="G110" s="183">
        <v>100.25</v>
      </c>
      <c r="H110" s="105">
        <v>101.71129999999999</v>
      </c>
      <c r="I110" s="105">
        <v>100.0432</v>
      </c>
      <c r="J110" s="105">
        <v>99.500659999999996</v>
      </c>
      <c r="K110" s="105">
        <v>99.820670000000007</v>
      </c>
      <c r="L110" s="109">
        <v>98.048569999999998</v>
      </c>
      <c r="M110" s="109">
        <v>97.064670000000007</v>
      </c>
      <c r="N110" s="109">
        <v>97.446269999999998</v>
      </c>
      <c r="O110" s="109">
        <v>97.68271</v>
      </c>
      <c r="P110" s="105">
        <f t="shared" si="67"/>
        <v>0.96299305632116727</v>
      </c>
      <c r="Q110" s="105">
        <f t="shared" si="68"/>
        <v>-1.8526980264666975</v>
      </c>
      <c r="R110" s="105">
        <f t="shared" si="69"/>
        <v>0.33527004952389916</v>
      </c>
      <c r="S110" s="105">
        <f t="shared" si="70"/>
        <v>1.5198714641970525</v>
      </c>
      <c r="T110" s="105">
        <f t="shared" si="71"/>
        <v>1.4576558603491208</v>
      </c>
      <c r="U110" s="105">
        <f t="shared" si="72"/>
        <v>-1.6400340965064828</v>
      </c>
      <c r="V110" s="105">
        <f t="shared" si="73"/>
        <v>-0.54230572392725662</v>
      </c>
      <c r="W110" s="105">
        <f t="shared" si="74"/>
        <v>0.32161595712030078</v>
      </c>
      <c r="X110" s="105">
        <f t="shared" si="75"/>
        <v>-1.7752836161087799</v>
      </c>
      <c r="Y110" s="105">
        <f t="shared" si="76"/>
        <v>-1.0034822537442381</v>
      </c>
      <c r="Z110" s="105">
        <f t="shared" si="77"/>
        <v>0.39313995504232935</v>
      </c>
      <c r="AA110" s="105">
        <f t="shared" si="78"/>
        <v>0.24263627535461296</v>
      </c>
      <c r="AB110" s="109">
        <f>(AB85/AB90)*100</f>
        <v>99.076471407684593</v>
      </c>
      <c r="AC110" s="109">
        <f t="shared" ref="AC110:AF110" si="85">(AC85/AC90)*100</f>
        <v>99.145833754928077</v>
      </c>
      <c r="AD110" s="109">
        <f t="shared" si="85"/>
        <v>100.6653101866402</v>
      </c>
      <c r="AE110" s="109">
        <f t="shared" si="85"/>
        <v>99.121723036559771</v>
      </c>
      <c r="AF110" s="109">
        <f t="shared" si="85"/>
        <v>97.398068764860085</v>
      </c>
      <c r="AG110" s="109">
        <f>IFERROR(AC110/'2021'!AF110*100-100,"")</f>
        <v>0.17216453009768884</v>
      </c>
      <c r="AH110" s="109">
        <f t="shared" si="82"/>
        <v>1.5325671025854888</v>
      </c>
      <c r="AI110" s="109">
        <f t="shared" si="83"/>
        <v>-1.5333853809405724</v>
      </c>
      <c r="AJ110" s="109">
        <f t="shared" si="84"/>
        <v>-1.7389268657728394</v>
      </c>
      <c r="AK110" s="109">
        <f>IFERROR(AC110/'2021'!AC110*100-100,"")</f>
        <v>1.7662606369267735</v>
      </c>
      <c r="AL110" s="109">
        <f>IFERROR(AD110/'2021'!AD110*100-100,"")</f>
        <v>-0.75981389621617268</v>
      </c>
      <c r="AM110" s="109">
        <f>IFERROR(AE110/'2021'!AE110*100-100,"")</f>
        <v>-1.965728736373535</v>
      </c>
      <c r="AN110" s="109">
        <f>IFERROR(AF110/'2021'!AF110*100-100,"")</f>
        <v>-1.5936928490211955</v>
      </c>
    </row>
    <row r="111" spans="1:40" s="46" customFormat="1" ht="12" customHeight="1" x14ac:dyDescent="0.2">
      <c r="A111" s="54" t="s">
        <v>314</v>
      </c>
      <c r="B111" s="46" t="s">
        <v>72</v>
      </c>
      <c r="C111" s="20">
        <f>IFERROR('2021'!O111,"")</f>
        <v>99.706199999999995</v>
      </c>
      <c r="D111" s="109">
        <v>100.9027</v>
      </c>
      <c r="E111" s="109">
        <v>99.085049999999995</v>
      </c>
      <c r="F111" s="110">
        <v>99.872789999999995</v>
      </c>
      <c r="G111" s="183">
        <v>101.42919999999999</v>
      </c>
      <c r="H111" s="105">
        <v>103.00879999999999</v>
      </c>
      <c r="I111" s="105">
        <v>102.9061</v>
      </c>
      <c r="J111" s="105">
        <v>103.2176</v>
      </c>
      <c r="K111" s="105">
        <v>101.05</v>
      </c>
      <c r="L111" s="109">
        <v>99.475499999999997</v>
      </c>
      <c r="M111" s="109">
        <v>97.687529999999995</v>
      </c>
      <c r="N111" s="109">
        <v>97.646529999999998</v>
      </c>
      <c r="O111" s="109">
        <v>98.399870000000007</v>
      </c>
      <c r="P111" s="105">
        <f t="shared" si="67"/>
        <v>1.2000256754344178</v>
      </c>
      <c r="Q111" s="105">
        <f t="shared" si="68"/>
        <v>-1.8013888627360899</v>
      </c>
      <c r="R111" s="105">
        <f t="shared" si="69"/>
        <v>0.795013980413799</v>
      </c>
      <c r="S111" s="105">
        <f t="shared" si="70"/>
        <v>1.5583924310114838</v>
      </c>
      <c r="T111" s="105">
        <f t="shared" si="71"/>
        <v>1.5573424615396618</v>
      </c>
      <c r="U111" s="105">
        <f t="shared" si="72"/>
        <v>-9.9700219787052902E-2</v>
      </c>
      <c r="V111" s="105">
        <f t="shared" si="73"/>
        <v>0.30270314393415276</v>
      </c>
      <c r="W111" s="105">
        <f t="shared" si="74"/>
        <v>-2.1000294523414738</v>
      </c>
      <c r="X111" s="105">
        <f t="shared" si="75"/>
        <v>-1.5581395348837219</v>
      </c>
      <c r="Y111" s="105">
        <f t="shared" si="76"/>
        <v>-1.797397349096002</v>
      </c>
      <c r="Z111" s="105">
        <f t="shared" si="77"/>
        <v>-4.1970556528553971E-2</v>
      </c>
      <c r="AA111" s="105">
        <f t="shared" si="78"/>
        <v>0.77149694925155643</v>
      </c>
      <c r="AB111" s="109">
        <f>(AB85/AB103)*100</f>
        <v>100.37523480644843</v>
      </c>
      <c r="AC111" s="109">
        <f t="shared" ref="AC111:AF111" si="86">(AC85/AC103)*100</f>
        <v>99.952613535095196</v>
      </c>
      <c r="AD111" s="109">
        <f t="shared" si="86"/>
        <v>102.44940544537245</v>
      </c>
      <c r="AE111" s="109">
        <f t="shared" si="86"/>
        <v>101.23961982775012</v>
      </c>
      <c r="AF111" s="109">
        <f t="shared" si="86"/>
        <v>97.91150731246347</v>
      </c>
      <c r="AG111" s="109">
        <f>IFERROR(AC111/'2021'!AF111*100-100,"")</f>
        <v>0.66195113704297626</v>
      </c>
      <c r="AH111" s="109">
        <f t="shared" si="82"/>
        <v>2.4979756126142405</v>
      </c>
      <c r="AI111" s="109">
        <f t="shared" si="83"/>
        <v>-1.1808615309801951</v>
      </c>
      <c r="AJ111" s="109">
        <f t="shared" si="84"/>
        <v>-3.2873617275026561</v>
      </c>
      <c r="AK111" s="109">
        <f>IFERROR(AC111/'2021'!AC111*100-100,"")</f>
        <v>-8.4231001689104801E-2</v>
      </c>
      <c r="AL111" s="109">
        <f>IFERROR(AD111/'2021'!AD111*100-100,"")</f>
        <v>-0.33718201774537704</v>
      </c>
      <c r="AM111" s="109">
        <f>IFERROR(AE111/'2021'!AE111*100-100,"")</f>
        <v>-0.2827413610359315</v>
      </c>
      <c r="AN111" s="109">
        <f>IFERROR(AF111/'2021'!AF111*100-100,"")</f>
        <v>-1.3936402835448121</v>
      </c>
    </row>
    <row r="112" spans="1:40" s="46" customFormat="1" ht="12" customHeight="1" x14ac:dyDescent="0.2">
      <c r="A112" s="188"/>
      <c r="B112" s="189" t="s">
        <v>62</v>
      </c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 t="str">
        <f t="shared" si="63"/>
        <v/>
      </c>
      <c r="AD112" s="191" t="str">
        <f t="shared" si="64"/>
        <v/>
      </c>
      <c r="AE112" s="191"/>
      <c r="AF112" s="191"/>
      <c r="AG112" s="191"/>
      <c r="AH112" s="191"/>
      <c r="AI112" s="191"/>
      <c r="AJ112" s="191"/>
      <c r="AK112" s="191" t="str">
        <f>IFERROR(AC112/'2021'!AC112*100-100,"")</f>
        <v/>
      </c>
      <c r="AL112" s="191" t="str">
        <f>IFERROR(AD112/'2021'!AD112*100-100,"")</f>
        <v/>
      </c>
      <c r="AM112" s="191" t="str">
        <f>IFERROR(AE112/'2021'!AE112*100-100,"")</f>
        <v/>
      </c>
      <c r="AN112" s="191" t="str">
        <f>IFERROR(AF112/'2021'!AF112*100-100,"")</f>
        <v/>
      </c>
    </row>
    <row r="113" spans="1:40" s="46" customFormat="1" ht="12" customHeight="1" x14ac:dyDescent="0.2">
      <c r="A113" s="54" t="s">
        <v>14</v>
      </c>
      <c r="B113" s="54" t="s">
        <v>102</v>
      </c>
      <c r="C113" s="20">
        <f>IFERROR('2021'!O113,"")</f>
        <v>119.3419</v>
      </c>
      <c r="D113" s="109">
        <v>119.3156</v>
      </c>
      <c r="E113" s="109">
        <v>119.47369999999999</v>
      </c>
      <c r="F113" s="110">
        <v>119.962</v>
      </c>
      <c r="G113" s="182">
        <v>122.77379999999999</v>
      </c>
      <c r="H113" s="105">
        <v>123.4504</v>
      </c>
      <c r="I113" s="105">
        <v>122.5973</v>
      </c>
      <c r="J113" s="105">
        <v>122.69329999999999</v>
      </c>
      <c r="K113" s="105">
        <v>121.7931</v>
      </c>
      <c r="L113" s="109">
        <v>122.50490000000001</v>
      </c>
      <c r="M113" s="109">
        <v>123.5518</v>
      </c>
      <c r="N113" s="109">
        <v>122.62309999999999</v>
      </c>
      <c r="O113" s="109">
        <v>123.8365</v>
      </c>
      <c r="P113" s="105">
        <f t="shared" ref="P113:P137" si="87">IFERROR(D113/C113*100-100,"")</f>
        <v>-2.2037524121870433E-2</v>
      </c>
      <c r="Q113" s="105">
        <f t="shared" ref="Q113:Q137" si="88">IFERROR(E113/D113*100-100,"")</f>
        <v>0.13250572431434193</v>
      </c>
      <c r="R113" s="105">
        <f t="shared" ref="R113:R137" si="89">IFERROR(F113/E113*100-100,"")</f>
        <v>0.40870919708689257</v>
      </c>
      <c r="S113" s="105">
        <f t="shared" ref="S113:S137" si="90">IFERROR(G113/F113*100-100,"")</f>
        <v>2.3439089044864119</v>
      </c>
      <c r="T113" s="105">
        <f t="shared" ref="T113:T137" si="91">IFERROR(H113/G113*100-100,"")</f>
        <v>0.55109477755026148</v>
      </c>
      <c r="U113" s="105">
        <f t="shared" ref="U113:U137" si="92">IFERROR(I113/H113*100-100,"")</f>
        <v>-0.69104676858073333</v>
      </c>
      <c r="V113" s="105">
        <f t="shared" ref="V113:V137" si="93">IFERROR(J113/I113*100-100,"")</f>
        <v>7.8305150276534619E-2</v>
      </c>
      <c r="W113" s="105">
        <f t="shared" ref="W113:W137" si="94">IFERROR(K113/J113*100-100,"")</f>
        <v>-0.7336993951584958</v>
      </c>
      <c r="X113" s="105">
        <f t="shared" ref="X113:X137" si="95">IFERROR(L113/K113*100-100,"")</f>
        <v>0.5844337651311946</v>
      </c>
      <c r="Y113" s="105">
        <f t="shared" ref="Y113:Y137" si="96">IFERROR(M113/L113*100-100,"")</f>
        <v>0.85457806177548434</v>
      </c>
      <c r="Z113" s="105">
        <f t="shared" ref="Z113:Z137" si="97">IFERROR(N113/M113*100-100,"")</f>
        <v>-0.75166853093196551</v>
      </c>
      <c r="AA113" s="105">
        <f t="shared" ref="AA113:AA137" si="98">IFERROR(O113/N113*100-100,"")</f>
        <v>0.98953622930753227</v>
      </c>
      <c r="AB113" s="109">
        <f t="shared" ref="AB113:AB135" si="99">AVERAGE(D113:O113)</f>
        <v>122.04795833333333</v>
      </c>
      <c r="AC113" s="109">
        <f t="shared" si="63"/>
        <v>119.58376666666668</v>
      </c>
      <c r="AD113" s="109">
        <f t="shared" si="64"/>
        <v>122.9405</v>
      </c>
      <c r="AE113" s="109">
        <f t="shared" ref="AE113:AE135" si="100">IFERROR(AVERAGE(J113:L113),"")</f>
        <v>122.33043333333335</v>
      </c>
      <c r="AF113" s="109">
        <f t="shared" ref="AF113:AF135" si="101">IFERROR(AVERAGE(M113:O113),"")</f>
        <v>123.33713333333333</v>
      </c>
      <c r="AG113" s="109">
        <f>IFERROR(AC113/'2021'!AF113*100-100,"")</f>
        <v>1.0983396542463453</v>
      </c>
      <c r="AH113" s="109">
        <f t="shared" ref="AH113:AH137" si="102">IFERROR(AD113/AC113*100-100,"")</f>
        <v>2.8070142184850653</v>
      </c>
      <c r="AI113" s="109">
        <f t="shared" ref="AI113:AI137" si="103">IFERROR(AE113/AD113*100-100,"")</f>
        <v>-0.4962292057268769</v>
      </c>
      <c r="AJ113" s="109">
        <f t="shared" ref="AJ113:AJ137" si="104">IFERROR(AF113/AE113*100-100,"")</f>
        <v>0.82293503960445946</v>
      </c>
      <c r="AK113" s="109">
        <f>IFERROR(AC113/'2021'!AC113*100-100,"")</f>
        <v>3.552853040344047</v>
      </c>
      <c r="AL113" s="109">
        <f>IFERROR(AD113/'2021'!AD113*100-100,"")</f>
        <v>4.2234309325475152</v>
      </c>
      <c r="AM113" s="109">
        <f>IFERROR(AE113/'2021'!AE113*100-100,"")</f>
        <v>3.4642163203305643</v>
      </c>
      <c r="AN113" s="109">
        <f>IFERROR(AF113/'2021'!AF113*100-100,"")</f>
        <v>4.2715056172429229</v>
      </c>
    </row>
    <row r="114" spans="1:40" ht="12" customHeight="1" x14ac:dyDescent="0.2">
      <c r="A114" s="3" t="s">
        <v>16</v>
      </c>
      <c r="B114" s="3" t="s">
        <v>103</v>
      </c>
      <c r="C114" s="7">
        <f>IFERROR('2021'!O114,"")</f>
        <v>123.2546</v>
      </c>
      <c r="D114" s="7">
        <v>122.6992</v>
      </c>
      <c r="E114" s="7">
        <v>122.6855</v>
      </c>
      <c r="F114" s="108">
        <v>123.0026</v>
      </c>
      <c r="G114" s="183">
        <v>126.1491</v>
      </c>
      <c r="H114" s="106">
        <v>126.7587</v>
      </c>
      <c r="I114" s="106">
        <v>125.5217</v>
      </c>
      <c r="J114" s="106">
        <v>125.5322</v>
      </c>
      <c r="K114" s="106">
        <v>124.4392</v>
      </c>
      <c r="L114" s="7">
        <v>125.152</v>
      </c>
      <c r="M114" s="7">
        <v>126.1932</v>
      </c>
      <c r="N114" s="7">
        <v>125.04170000000001</v>
      </c>
      <c r="O114" s="7">
        <v>126.574</v>
      </c>
      <c r="P114" s="106">
        <f t="shared" si="87"/>
        <v>-0.45061198527275792</v>
      </c>
      <c r="Q114" s="106">
        <f t="shared" si="88"/>
        <v>-1.1165516971587408E-2</v>
      </c>
      <c r="R114" s="106">
        <f t="shared" si="89"/>
        <v>0.25846575186146481</v>
      </c>
      <c r="S114" s="106">
        <f t="shared" si="90"/>
        <v>2.5580760081494418</v>
      </c>
      <c r="T114" s="106">
        <f t="shared" si="91"/>
        <v>0.48323769254001547</v>
      </c>
      <c r="U114" s="106">
        <f t="shared" si="92"/>
        <v>-0.97586990084310798</v>
      </c>
      <c r="V114" s="106">
        <f t="shared" si="93"/>
        <v>8.3650874709348955E-3</v>
      </c>
      <c r="W114" s="106">
        <f t="shared" si="94"/>
        <v>-0.8706929377482453</v>
      </c>
      <c r="X114" s="106">
        <f t="shared" si="95"/>
        <v>0.57280985412957364</v>
      </c>
      <c r="Y114" s="106">
        <f t="shared" si="96"/>
        <v>0.83194835080541907</v>
      </c>
      <c r="Z114" s="106">
        <f t="shared" si="97"/>
        <v>-0.91248973795735822</v>
      </c>
      <c r="AA114" s="106">
        <f t="shared" si="98"/>
        <v>1.2254311961529538</v>
      </c>
      <c r="AB114" s="7">
        <f t="shared" si="99"/>
        <v>124.97909166666666</v>
      </c>
      <c r="AC114" s="7">
        <f t="shared" si="63"/>
        <v>122.79576666666667</v>
      </c>
      <c r="AD114" s="7">
        <f t="shared" si="64"/>
        <v>126.14316666666667</v>
      </c>
      <c r="AE114" s="7">
        <f t="shared" si="100"/>
        <v>125.04113333333333</v>
      </c>
      <c r="AF114" s="7">
        <f t="shared" si="101"/>
        <v>125.9363</v>
      </c>
      <c r="AG114" s="7">
        <f>IFERROR(AC114/'2021'!AF114*100-100,"")</f>
        <v>0.70617032449882799</v>
      </c>
      <c r="AH114" s="7">
        <f t="shared" si="102"/>
        <v>2.7259897396028805</v>
      </c>
      <c r="AI114" s="7">
        <f t="shared" si="103"/>
        <v>-0.87363696540570857</v>
      </c>
      <c r="AJ114" s="7">
        <f t="shared" si="104"/>
        <v>0.7158977552453365</v>
      </c>
      <c r="AK114" s="7">
        <f>IFERROR(AC114/'2021'!AC114*100-100,"")</f>
        <v>2.9108804072327246</v>
      </c>
      <c r="AL114" s="7">
        <f>IFERROR(AD114/'2021'!AD114*100-100,"")</f>
        <v>3.620719680706614</v>
      </c>
      <c r="AM114" s="7">
        <f>IFERROR(AE114/'2021'!AE114*100-100,"")</f>
        <v>2.5102654169811558</v>
      </c>
      <c r="AN114" s="7">
        <f>IFERROR(AF114/'2021'!AF114*100-100,"")</f>
        <v>3.2817565467418035</v>
      </c>
    </row>
    <row r="115" spans="1:40" ht="12" customHeight="1" x14ac:dyDescent="0.2">
      <c r="A115" s="3" t="s">
        <v>18</v>
      </c>
      <c r="B115" s="3" t="s">
        <v>61</v>
      </c>
      <c r="C115" s="7">
        <f>IFERROR('2021'!O115,"")</f>
        <v>106.3618</v>
      </c>
      <c r="D115" s="7">
        <v>108.0904</v>
      </c>
      <c r="E115" s="7">
        <v>108.81870000000001</v>
      </c>
      <c r="F115" s="108">
        <v>109.8749</v>
      </c>
      <c r="G115" s="183">
        <v>111.57599999999999</v>
      </c>
      <c r="H115" s="106">
        <v>112.4753</v>
      </c>
      <c r="I115" s="106">
        <v>112.89570000000001</v>
      </c>
      <c r="J115" s="106">
        <v>113.2753</v>
      </c>
      <c r="K115" s="106">
        <v>113.0145</v>
      </c>
      <c r="L115" s="7">
        <v>113.7229</v>
      </c>
      <c r="M115" s="7">
        <v>114.78870000000001</v>
      </c>
      <c r="N115" s="7">
        <v>114.5994</v>
      </c>
      <c r="O115" s="7">
        <v>114.755</v>
      </c>
      <c r="P115" s="106">
        <f t="shared" si="87"/>
        <v>1.6252075463183218</v>
      </c>
      <c r="Q115" s="106">
        <f t="shared" si="88"/>
        <v>0.67378786645252831</v>
      </c>
      <c r="R115" s="106">
        <f t="shared" si="89"/>
        <v>0.97060523604856996</v>
      </c>
      <c r="S115" s="106">
        <f t="shared" si="90"/>
        <v>1.548215288478076</v>
      </c>
      <c r="T115" s="106">
        <f t="shared" si="91"/>
        <v>0.80599770559976491</v>
      </c>
      <c r="U115" s="106">
        <f t="shared" si="92"/>
        <v>0.3737709523779813</v>
      </c>
      <c r="V115" s="106">
        <f t="shared" si="93"/>
        <v>0.33623955562522667</v>
      </c>
      <c r="W115" s="106">
        <f t="shared" si="94"/>
        <v>-0.23023554119919254</v>
      </c>
      <c r="X115" s="106">
        <f t="shared" si="95"/>
        <v>0.62682222192727011</v>
      </c>
      <c r="Y115" s="106">
        <f t="shared" si="96"/>
        <v>0.93719031083449522</v>
      </c>
      <c r="Z115" s="106">
        <f t="shared" si="97"/>
        <v>-0.1649117029812146</v>
      </c>
      <c r="AA115" s="106">
        <f t="shared" si="98"/>
        <v>0.13577732518668029</v>
      </c>
      <c r="AB115" s="7">
        <f t="shared" si="99"/>
        <v>112.32390000000002</v>
      </c>
      <c r="AC115" s="7">
        <f t="shared" si="63"/>
        <v>108.928</v>
      </c>
      <c r="AD115" s="7">
        <f t="shared" si="64"/>
        <v>112.31566666666667</v>
      </c>
      <c r="AE115" s="7">
        <f t="shared" si="100"/>
        <v>113.33756666666666</v>
      </c>
      <c r="AF115" s="7">
        <f t="shared" si="101"/>
        <v>114.71436666666666</v>
      </c>
      <c r="AG115" s="7">
        <f>IFERROR(AC115/'2021'!AF115*100-100,"")</f>
        <v>2.5923737609354873</v>
      </c>
      <c r="AH115" s="7">
        <f t="shared" si="102"/>
        <v>3.1100053858205996</v>
      </c>
      <c r="AI115" s="7">
        <f t="shared" si="103"/>
        <v>0.90984635565828853</v>
      </c>
      <c r="AJ115" s="7">
        <f t="shared" si="104"/>
        <v>1.2147781538748461</v>
      </c>
      <c r="AK115" s="7">
        <f>IFERROR(AC115/'2021'!AC115*100-100,"")</f>
        <v>6.02647936567881</v>
      </c>
      <c r="AL115" s="7">
        <f>IFERROR(AD115/'2021'!AD115*100-100,"")</f>
        <v>6.5321094652069007</v>
      </c>
      <c r="AM115" s="7">
        <f>IFERROR(AE115/'2021'!AE115*100-100,"")</f>
        <v>7.1124077528845362</v>
      </c>
      <c r="AN115" s="7">
        <f>IFERROR(AF115/'2021'!AF115*100-100,"")</f>
        <v>8.0421854878053978</v>
      </c>
    </row>
    <row r="116" spans="1:40" s="46" customFormat="1" ht="12" customHeight="1" x14ac:dyDescent="0.2">
      <c r="A116" s="54" t="s">
        <v>20</v>
      </c>
      <c r="B116" s="54" t="s">
        <v>104</v>
      </c>
      <c r="C116" s="20">
        <f>IFERROR('2021'!O116,"")</f>
        <v>106.914</v>
      </c>
      <c r="D116" s="109">
        <v>107.4834</v>
      </c>
      <c r="E116" s="109">
        <v>107.8355</v>
      </c>
      <c r="F116" s="110">
        <v>108.8724</v>
      </c>
      <c r="G116" s="184">
        <v>109.69840000000001</v>
      </c>
      <c r="H116" s="105">
        <v>110.09820000000001</v>
      </c>
      <c r="I116" s="105">
        <v>111.2833</v>
      </c>
      <c r="J116" s="105">
        <v>112.152</v>
      </c>
      <c r="K116" s="105">
        <v>110.8441</v>
      </c>
      <c r="L116" s="109">
        <v>112.752</v>
      </c>
      <c r="M116" s="109">
        <v>112.7109</v>
      </c>
      <c r="N116" s="109">
        <v>112.4718</v>
      </c>
      <c r="O116" s="109">
        <v>112.9679</v>
      </c>
      <c r="P116" s="105">
        <f t="shared" si="87"/>
        <v>0.53257758572311786</v>
      </c>
      <c r="Q116" s="105">
        <f t="shared" si="88"/>
        <v>0.32758546901195018</v>
      </c>
      <c r="R116" s="105">
        <f t="shared" si="89"/>
        <v>0.96155718664077483</v>
      </c>
      <c r="S116" s="105">
        <f t="shared" si="90"/>
        <v>0.75868631535634279</v>
      </c>
      <c r="T116" s="105">
        <f t="shared" si="91"/>
        <v>0.36445381154146617</v>
      </c>
      <c r="U116" s="105">
        <f t="shared" si="92"/>
        <v>1.0764027023148373</v>
      </c>
      <c r="V116" s="105">
        <f t="shared" si="93"/>
        <v>0.78062027276331492</v>
      </c>
      <c r="W116" s="105">
        <f t="shared" si="94"/>
        <v>-1.166185177259436</v>
      </c>
      <c r="X116" s="105">
        <f t="shared" si="95"/>
        <v>1.721246327048533</v>
      </c>
      <c r="Y116" s="105">
        <f t="shared" si="96"/>
        <v>-3.6451681566632033E-2</v>
      </c>
      <c r="Z116" s="105">
        <f t="shared" si="97"/>
        <v>-0.21213564970202015</v>
      </c>
      <c r="AA116" s="105">
        <f t="shared" si="98"/>
        <v>0.44108834392264384</v>
      </c>
      <c r="AB116" s="109">
        <f t="shared" si="99"/>
        <v>110.76415833333334</v>
      </c>
      <c r="AC116" s="109">
        <f t="shared" si="63"/>
        <v>108.06376666666665</v>
      </c>
      <c r="AD116" s="109">
        <f t="shared" si="64"/>
        <v>110.35996666666666</v>
      </c>
      <c r="AE116" s="109">
        <f t="shared" si="100"/>
        <v>111.91603333333335</v>
      </c>
      <c r="AF116" s="109">
        <f t="shared" si="101"/>
        <v>112.71686666666666</v>
      </c>
      <c r="AG116" s="109">
        <f>IFERROR(AC116/'2021'!AF116*100-100,"")</f>
        <v>1.2051288214780271</v>
      </c>
      <c r="AH116" s="109">
        <f t="shared" si="102"/>
        <v>2.1248565276119393</v>
      </c>
      <c r="AI116" s="109">
        <f t="shared" si="103"/>
        <v>1.4099919687060662</v>
      </c>
      <c r="AJ116" s="109">
        <f t="shared" si="104"/>
        <v>0.7155662236063165</v>
      </c>
      <c r="AK116" s="109">
        <f>IFERROR(AC116/'2021'!AC116*100-100,"")</f>
        <v>1.5411681870061216</v>
      </c>
      <c r="AL116" s="109">
        <f>IFERROR(AD116/'2021'!AD116*100-100,"")</f>
        <v>3.7183613947536145</v>
      </c>
      <c r="AM116" s="109">
        <f>IFERROR(AE116/'2021'!AE116*100-100,"")</f>
        <v>5.2437546921113096</v>
      </c>
      <c r="AN116" s="109">
        <f>IFERROR(AF116/'2021'!AF116*100-100,"")</f>
        <v>5.5629038597275553</v>
      </c>
    </row>
    <row r="117" spans="1:40" s="46" customFormat="1" ht="12" customHeight="1" x14ac:dyDescent="0.2">
      <c r="A117" s="54" t="s">
        <v>22</v>
      </c>
      <c r="B117" s="54" t="s">
        <v>23</v>
      </c>
      <c r="C117" s="20">
        <f>IFERROR('2021'!O117,"")</f>
        <v>107.8433</v>
      </c>
      <c r="D117" s="109">
        <v>108.5997</v>
      </c>
      <c r="E117" s="109">
        <v>108.9144</v>
      </c>
      <c r="F117" s="110">
        <v>110.1491</v>
      </c>
      <c r="G117" s="184">
        <v>110.497</v>
      </c>
      <c r="H117" s="105">
        <v>111.03230000000001</v>
      </c>
      <c r="I117" s="105">
        <v>112.9581</v>
      </c>
      <c r="J117" s="105">
        <v>114.3058</v>
      </c>
      <c r="K117" s="105">
        <v>111.82170000000001</v>
      </c>
      <c r="L117" s="109">
        <v>113.0566</v>
      </c>
      <c r="M117" s="109">
        <v>112.94450000000001</v>
      </c>
      <c r="N117" s="109">
        <v>112.63290000000001</v>
      </c>
      <c r="O117" s="109">
        <v>113.3673</v>
      </c>
      <c r="P117" s="105">
        <f t="shared" si="87"/>
        <v>0.70138803245079373</v>
      </c>
      <c r="Q117" s="105">
        <f t="shared" si="88"/>
        <v>0.2897798060215564</v>
      </c>
      <c r="R117" s="105">
        <f t="shared" si="89"/>
        <v>1.1336425670067456</v>
      </c>
      <c r="S117" s="105">
        <f t="shared" si="90"/>
        <v>0.31584461425467225</v>
      </c>
      <c r="T117" s="105">
        <f t="shared" si="91"/>
        <v>0.48444754156223269</v>
      </c>
      <c r="U117" s="105">
        <f t="shared" si="92"/>
        <v>1.7344502455591595</v>
      </c>
      <c r="V117" s="105">
        <f t="shared" si="93"/>
        <v>1.1930972634985864</v>
      </c>
      <c r="W117" s="105">
        <f t="shared" si="94"/>
        <v>-2.1732055591229766</v>
      </c>
      <c r="X117" s="105">
        <f t="shared" si="95"/>
        <v>1.104347367282017</v>
      </c>
      <c r="Y117" s="105">
        <f t="shared" si="96"/>
        <v>-9.9153875138640046E-2</v>
      </c>
      <c r="Z117" s="105">
        <f t="shared" si="97"/>
        <v>-0.27588771476256113</v>
      </c>
      <c r="AA117" s="105">
        <f t="shared" si="98"/>
        <v>0.65202973553908805</v>
      </c>
      <c r="AB117" s="109">
        <f t="shared" si="99"/>
        <v>111.68995</v>
      </c>
      <c r="AC117" s="109">
        <f t="shared" si="63"/>
        <v>109.22106666666666</v>
      </c>
      <c r="AD117" s="109">
        <f t="shared" si="64"/>
        <v>111.49579999999999</v>
      </c>
      <c r="AE117" s="109">
        <f t="shared" si="100"/>
        <v>113.06136666666667</v>
      </c>
      <c r="AF117" s="109">
        <f t="shared" si="101"/>
        <v>112.98156666666667</v>
      </c>
      <c r="AG117" s="109">
        <f>IFERROR(AC117/'2021'!AF117*100-100,"")</f>
        <v>1.4754144560947964</v>
      </c>
      <c r="AH117" s="109">
        <f t="shared" si="102"/>
        <v>2.0826873448101679</v>
      </c>
      <c r="AI117" s="109">
        <f t="shared" si="103"/>
        <v>1.4041485568664314</v>
      </c>
      <c r="AJ117" s="109">
        <f t="shared" si="104"/>
        <v>-7.0581138679557398E-2</v>
      </c>
      <c r="AK117" s="109">
        <f>IFERROR(AC117/'2021'!AC117*100-100,"")</f>
        <v>1.3905086959010475</v>
      </c>
      <c r="AL117" s="109">
        <f>IFERROR(AD117/'2021'!AD117*100-100,"")</f>
        <v>3.6619297526833634</v>
      </c>
      <c r="AM117" s="109">
        <f>IFERROR(AE117/'2021'!AE117*100-100,"")</f>
        <v>5.5739889851784881</v>
      </c>
      <c r="AN117" s="109">
        <f>IFERROR(AF117/'2021'!AF117*100-100,"")</f>
        <v>4.9692303261297468</v>
      </c>
    </row>
    <row r="118" spans="1:40" ht="12" customHeight="1" x14ac:dyDescent="0.2">
      <c r="A118" s="3" t="s">
        <v>24</v>
      </c>
      <c r="B118" s="3" t="s">
        <v>301</v>
      </c>
      <c r="C118" s="20">
        <f>IFERROR('2021'!O118,"")</f>
        <v>108.5827</v>
      </c>
      <c r="D118" s="7">
        <v>109.6567</v>
      </c>
      <c r="E118" s="7">
        <v>110.0526</v>
      </c>
      <c r="F118" s="108">
        <v>111.91119999999999</v>
      </c>
      <c r="G118" s="185">
        <v>111.8061</v>
      </c>
      <c r="H118" s="106">
        <v>112.54049999999999</v>
      </c>
      <c r="I118" s="106">
        <v>115.586</v>
      </c>
      <c r="J118" s="106">
        <v>117.64749999999999</v>
      </c>
      <c r="K118" s="106">
        <v>113.4816</v>
      </c>
      <c r="L118" s="7">
        <v>114.3364</v>
      </c>
      <c r="M118" s="7">
        <v>113.9637</v>
      </c>
      <c r="N118" s="7">
        <v>113.40049999999999</v>
      </c>
      <c r="O118" s="7">
        <v>114.5432</v>
      </c>
      <c r="P118" s="106">
        <f t="shared" si="87"/>
        <v>0.98910784130437435</v>
      </c>
      <c r="Q118" s="106">
        <f t="shared" si="88"/>
        <v>0.36103585097855273</v>
      </c>
      <c r="R118" s="106">
        <f t="shared" si="89"/>
        <v>1.6888287964118973</v>
      </c>
      <c r="S118" s="106">
        <f t="shared" si="90"/>
        <v>-9.3913745898532852E-2</v>
      </c>
      <c r="T118" s="106">
        <f t="shared" si="91"/>
        <v>0.65685145980407356</v>
      </c>
      <c r="U118" s="106">
        <f t="shared" si="92"/>
        <v>2.7061369018264543</v>
      </c>
      <c r="V118" s="106">
        <f t="shared" si="93"/>
        <v>1.7835204955617456</v>
      </c>
      <c r="W118" s="106">
        <f t="shared" si="94"/>
        <v>-3.5410017212435463</v>
      </c>
      <c r="X118" s="106">
        <f t="shared" si="95"/>
        <v>0.75324986605758681</v>
      </c>
      <c r="Y118" s="106">
        <f t="shared" si="96"/>
        <v>-0.32596793322161943</v>
      </c>
      <c r="Z118" s="106">
        <f t="shared" si="97"/>
        <v>-0.49419244899911519</v>
      </c>
      <c r="AA118" s="106">
        <f t="shared" si="98"/>
        <v>1.0076675146934946</v>
      </c>
      <c r="AB118" s="7">
        <f t="shared" si="99"/>
        <v>113.24383333333333</v>
      </c>
      <c r="AC118" s="7">
        <f t="shared" si="63"/>
        <v>110.54016666666666</v>
      </c>
      <c r="AD118" s="7">
        <f t="shared" si="64"/>
        <v>113.31086666666666</v>
      </c>
      <c r="AE118" s="7">
        <f t="shared" si="100"/>
        <v>115.15516666666667</v>
      </c>
      <c r="AF118" s="7">
        <f t="shared" si="101"/>
        <v>113.96913333333333</v>
      </c>
      <c r="AG118" s="7">
        <f>IFERROR(AC118/'2021'!AF118*100-100,"")</f>
        <v>2.028004279004108</v>
      </c>
      <c r="AH118" s="7">
        <f t="shared" si="102"/>
        <v>2.5065097000939147</v>
      </c>
      <c r="AI118" s="7">
        <f t="shared" si="103"/>
        <v>1.6276461863322425</v>
      </c>
      <c r="AJ118" s="7">
        <f t="shared" si="104"/>
        <v>-1.0299436557340726</v>
      </c>
      <c r="AK118" s="7">
        <f>IFERROR(AC118/'2021'!AC118*100-100,"")</f>
        <v>1.3384031998464536</v>
      </c>
      <c r="AL118" s="7">
        <f>IFERROR(AD118/'2021'!AD118*100-100,"")</f>
        <v>4.3764191482730439</v>
      </c>
      <c r="AM118" s="7">
        <f>IFERROR(AE118/'2021'!AE118*100-100,"")</f>
        <v>6.9927271747475857</v>
      </c>
      <c r="AN118" s="7">
        <f>IFERROR(AF118/'2021'!AF118*100-100,"")</f>
        <v>5.1929228447070273</v>
      </c>
    </row>
    <row r="119" spans="1:40" ht="12" customHeight="1" x14ac:dyDescent="0.2">
      <c r="A119" s="3" t="s">
        <v>26</v>
      </c>
      <c r="B119" s="3" t="s">
        <v>302</v>
      </c>
      <c r="C119" s="20">
        <f>IFERROR('2021'!O119,"")</f>
        <v>110.896</v>
      </c>
      <c r="D119" s="7">
        <v>110.8643</v>
      </c>
      <c r="E119" s="7">
        <v>111.2166</v>
      </c>
      <c r="F119" s="108">
        <v>111.4871</v>
      </c>
      <c r="G119" s="183">
        <v>113.2222</v>
      </c>
      <c r="H119" s="106">
        <v>113.1645</v>
      </c>
      <c r="I119" s="106">
        <v>113.42149999999999</v>
      </c>
      <c r="J119" s="106">
        <v>113.59180000000001</v>
      </c>
      <c r="K119" s="106">
        <v>113.4689</v>
      </c>
      <c r="L119" s="7">
        <v>113.6969</v>
      </c>
      <c r="M119" s="7">
        <v>113.6032</v>
      </c>
      <c r="N119" s="7">
        <v>113.649</v>
      </c>
      <c r="O119" s="7">
        <v>113.8218</v>
      </c>
      <c r="P119" s="106">
        <f t="shared" si="87"/>
        <v>-2.8585341220605187E-2</v>
      </c>
      <c r="Q119" s="106">
        <f t="shared" si="88"/>
        <v>0.31777587555237119</v>
      </c>
      <c r="R119" s="106">
        <f t="shared" si="89"/>
        <v>0.24321908779805312</v>
      </c>
      <c r="S119" s="106">
        <f t="shared" si="90"/>
        <v>1.5563235567164213</v>
      </c>
      <c r="T119" s="106">
        <f t="shared" si="91"/>
        <v>-5.0961737185815537E-2</v>
      </c>
      <c r="U119" s="106">
        <f t="shared" si="92"/>
        <v>0.22710302259099535</v>
      </c>
      <c r="V119" s="106">
        <f t="shared" si="93"/>
        <v>0.15014789964867248</v>
      </c>
      <c r="W119" s="106">
        <f t="shared" si="94"/>
        <v>-0.10819442952748659</v>
      </c>
      <c r="X119" s="106">
        <f t="shared" si="95"/>
        <v>0.20093611553473067</v>
      </c>
      <c r="Y119" s="106">
        <f t="shared" si="96"/>
        <v>-8.2412097427450703E-2</v>
      </c>
      <c r="Z119" s="106">
        <f t="shared" si="97"/>
        <v>4.0315765753078381E-2</v>
      </c>
      <c r="AA119" s="106">
        <f t="shared" si="98"/>
        <v>0.15204709236331837</v>
      </c>
      <c r="AB119" s="7">
        <f t="shared" si="99"/>
        <v>112.93398333333333</v>
      </c>
      <c r="AC119" s="7">
        <f t="shared" si="63"/>
        <v>111.18933333333332</v>
      </c>
      <c r="AD119" s="7">
        <f t="shared" si="64"/>
        <v>113.2694</v>
      </c>
      <c r="AE119" s="7">
        <f t="shared" si="100"/>
        <v>113.58586666666667</v>
      </c>
      <c r="AF119" s="7">
        <f t="shared" si="101"/>
        <v>113.69133333333333</v>
      </c>
      <c r="AG119" s="7">
        <f>IFERROR(AC119/'2021'!AF119*100-100,"")</f>
        <v>0.3735179869688352</v>
      </c>
      <c r="AH119" s="7">
        <f t="shared" si="102"/>
        <v>1.8707429969301757</v>
      </c>
      <c r="AI119" s="7">
        <f t="shared" si="103"/>
        <v>0.27939290458559185</v>
      </c>
      <c r="AJ119" s="7">
        <f t="shared" si="104"/>
        <v>9.2851927587233263E-2</v>
      </c>
      <c r="AK119" s="7">
        <f>IFERROR(AC119/'2021'!AC119*100-100,"")</f>
        <v>2.45683484284298</v>
      </c>
      <c r="AL119" s="7">
        <f>IFERROR(AD119/'2021'!AD119*100-100,"")</f>
        <v>2.8476115444414916</v>
      </c>
      <c r="AM119" s="7">
        <f>IFERROR(AE119/'2021'!AE119*100-100,"")</f>
        <v>2.665260266824319</v>
      </c>
      <c r="AN119" s="7">
        <f>IFERROR(AF119/'2021'!AF119*100-100,"")</f>
        <v>2.632138795949885</v>
      </c>
    </row>
    <row r="120" spans="1:40" ht="12" customHeight="1" x14ac:dyDescent="0.2">
      <c r="A120" s="3" t="s">
        <v>27</v>
      </c>
      <c r="B120" s="3" t="s">
        <v>303</v>
      </c>
      <c r="C120" s="20">
        <f>IFERROR('2021'!O120,"")</f>
        <v>105.27979999999999</v>
      </c>
      <c r="D120" s="7">
        <v>105.70229999999999</v>
      </c>
      <c r="E120" s="7">
        <v>105.9498</v>
      </c>
      <c r="F120" s="108">
        <v>106.3207</v>
      </c>
      <c r="G120" s="183">
        <v>107.7264</v>
      </c>
      <c r="H120" s="106">
        <v>108.15219999999999</v>
      </c>
      <c r="I120" s="106">
        <v>108.19750000000001</v>
      </c>
      <c r="J120" s="106">
        <v>108.5926</v>
      </c>
      <c r="K120" s="106">
        <v>108.7069</v>
      </c>
      <c r="L120" s="7">
        <v>109.8194</v>
      </c>
      <c r="M120" s="7">
        <v>109.81870000000001</v>
      </c>
      <c r="N120" s="7">
        <v>109.94159999999999</v>
      </c>
      <c r="O120" s="7">
        <v>109.9923</v>
      </c>
      <c r="P120" s="106">
        <f t="shared" si="87"/>
        <v>0.40131155264353424</v>
      </c>
      <c r="Q120" s="106">
        <f t="shared" si="88"/>
        <v>0.23414816896132606</v>
      </c>
      <c r="R120" s="106">
        <f t="shared" si="89"/>
        <v>0.35007144893148734</v>
      </c>
      <c r="S120" s="106">
        <f t="shared" si="90"/>
        <v>1.3221320025169234</v>
      </c>
      <c r="T120" s="106">
        <f t="shared" si="91"/>
        <v>0.3952605860773275</v>
      </c>
      <c r="U120" s="106">
        <f t="shared" si="92"/>
        <v>4.1885417032673899E-2</v>
      </c>
      <c r="V120" s="106">
        <f t="shared" si="93"/>
        <v>0.3651655537327656</v>
      </c>
      <c r="W120" s="106">
        <f t="shared" si="94"/>
        <v>0.10525579091024895</v>
      </c>
      <c r="X120" s="106">
        <f t="shared" si="95"/>
        <v>1.023394099178617</v>
      </c>
      <c r="Y120" s="106">
        <f t="shared" si="96"/>
        <v>-6.3741014793095019E-4</v>
      </c>
      <c r="Z120" s="106">
        <f t="shared" si="97"/>
        <v>0.11191172359532686</v>
      </c>
      <c r="AA120" s="106">
        <f t="shared" si="98"/>
        <v>4.6115392171856229E-2</v>
      </c>
      <c r="AB120" s="7">
        <f t="shared" si="99"/>
        <v>108.24336666666666</v>
      </c>
      <c r="AC120" s="7">
        <f t="shared" si="63"/>
        <v>105.99093333333333</v>
      </c>
      <c r="AD120" s="7">
        <f t="shared" si="64"/>
        <v>108.02536666666667</v>
      </c>
      <c r="AE120" s="7">
        <f t="shared" si="100"/>
        <v>109.03963333333336</v>
      </c>
      <c r="AF120" s="7">
        <f t="shared" si="101"/>
        <v>109.91753333333334</v>
      </c>
      <c r="AG120" s="7">
        <f>IFERROR(AC120/'2021'!AF120*100-100,"")</f>
        <v>0.82058488551126629</v>
      </c>
      <c r="AH120" s="7">
        <f t="shared" si="102"/>
        <v>1.9194409081531489</v>
      </c>
      <c r="AI120" s="7">
        <f t="shared" si="103"/>
        <v>0.93891527329539315</v>
      </c>
      <c r="AJ120" s="7">
        <f t="shared" si="104"/>
        <v>0.80512009547597074</v>
      </c>
      <c r="AK120" s="7">
        <f>IFERROR(AC120/'2021'!AC120*100-100,"")</f>
        <v>1.165668180039404</v>
      </c>
      <c r="AL120" s="7">
        <f>IFERROR(AD120/'2021'!AD120*100-100,"")</f>
        <v>2.7061468505140027</v>
      </c>
      <c r="AM120" s="7">
        <f>IFERROR(AE120/'2021'!AE120*100-100,"")</f>
        <v>3.7632710028389909</v>
      </c>
      <c r="AN120" s="7">
        <f>IFERROR(AF120/'2021'!AF120*100-100,"")</f>
        <v>4.5556412357222058</v>
      </c>
    </row>
    <row r="121" spans="1:40" ht="12" customHeight="1" x14ac:dyDescent="0.2">
      <c r="A121" s="3" t="s">
        <v>29</v>
      </c>
      <c r="B121" s="3" t="s">
        <v>304</v>
      </c>
      <c r="C121" s="20">
        <f>IFERROR('2021'!O121,"")</f>
        <v>112.13160000000001</v>
      </c>
      <c r="D121" s="7">
        <v>112.3194</v>
      </c>
      <c r="E121" s="7">
        <v>112.46339999999999</v>
      </c>
      <c r="F121" s="108">
        <v>112.5462</v>
      </c>
      <c r="G121" s="185">
        <v>112.76779999999999</v>
      </c>
      <c r="H121" s="106">
        <v>112.98220000000001</v>
      </c>
      <c r="I121" s="106">
        <v>113.1584</v>
      </c>
      <c r="J121" s="106">
        <v>113.5706</v>
      </c>
      <c r="K121" s="106">
        <v>113.64830000000001</v>
      </c>
      <c r="L121" s="7">
        <v>114.06950000000001</v>
      </c>
      <c r="M121" s="7">
        <v>114.3789</v>
      </c>
      <c r="N121" s="7">
        <v>114.68380000000001</v>
      </c>
      <c r="O121" s="7">
        <v>114.7467</v>
      </c>
      <c r="P121" s="106">
        <f t="shared" si="87"/>
        <v>0.16748178033667216</v>
      </c>
      <c r="Q121" s="106">
        <f t="shared" si="88"/>
        <v>0.12820581306523593</v>
      </c>
      <c r="R121" s="106">
        <f t="shared" si="89"/>
        <v>7.3623952325817754E-2</v>
      </c>
      <c r="S121" s="106">
        <f t="shared" si="90"/>
        <v>0.19689691877647419</v>
      </c>
      <c r="T121" s="106">
        <f t="shared" si="91"/>
        <v>0.19012519531284511</v>
      </c>
      <c r="U121" s="106">
        <f t="shared" si="92"/>
        <v>0.15595376970884445</v>
      </c>
      <c r="V121" s="106">
        <f t="shared" si="93"/>
        <v>0.3642681409422579</v>
      </c>
      <c r="W121" s="106">
        <f t="shared" si="94"/>
        <v>6.8415593472252567E-2</v>
      </c>
      <c r="X121" s="106">
        <f t="shared" si="95"/>
        <v>0.37061707038293434</v>
      </c>
      <c r="Y121" s="106">
        <f t="shared" si="96"/>
        <v>0.27123814867250928</v>
      </c>
      <c r="Z121" s="106">
        <f t="shared" si="97"/>
        <v>0.26657014536772294</v>
      </c>
      <c r="AA121" s="106">
        <f t="shared" si="98"/>
        <v>5.484645608184735E-2</v>
      </c>
      <c r="AB121" s="7">
        <f t="shared" si="99"/>
        <v>113.44459999999999</v>
      </c>
      <c r="AC121" s="7">
        <f t="shared" si="63"/>
        <v>112.443</v>
      </c>
      <c r="AD121" s="7">
        <f t="shared" si="64"/>
        <v>112.96946666666668</v>
      </c>
      <c r="AE121" s="7">
        <f t="shared" si="100"/>
        <v>113.76280000000001</v>
      </c>
      <c r="AF121" s="7">
        <f t="shared" si="101"/>
        <v>114.60313333333333</v>
      </c>
      <c r="AG121" s="7">
        <f>IFERROR(AC121/'2021'!AF121*100-100,"")</f>
        <v>0.46053607304250477</v>
      </c>
      <c r="AH121" s="7">
        <f t="shared" si="102"/>
        <v>0.46820759555212987</v>
      </c>
      <c r="AI121" s="7">
        <f t="shared" si="103"/>
        <v>0.70225465051913716</v>
      </c>
      <c r="AJ121" s="7">
        <f t="shared" si="104"/>
        <v>0.73867145792236499</v>
      </c>
      <c r="AK121" s="7">
        <f>IFERROR(AC121/'2021'!AC121*100-100,"")</f>
        <v>1.6585218259230032</v>
      </c>
      <c r="AL121" s="7">
        <f>IFERROR(AD121/'2021'!AD121*100-100,"")</f>
        <v>1.87522112747736</v>
      </c>
      <c r="AM121" s="7">
        <f>IFERROR(AE121/'2021'!AE121*100-100,"")</f>
        <v>2.13252661954985</v>
      </c>
      <c r="AN121" s="7">
        <f>IFERROR(AF121/'2021'!AF121*100-100,"")</f>
        <v>2.3904752658416442</v>
      </c>
    </row>
    <row r="122" spans="1:40" ht="12" customHeight="1" x14ac:dyDescent="0.2">
      <c r="A122" s="3" t="s">
        <v>31</v>
      </c>
      <c r="B122" s="3" t="s">
        <v>32</v>
      </c>
      <c r="C122" s="20">
        <f>IFERROR('2021'!O122,"")</f>
        <v>110.9032</v>
      </c>
      <c r="D122" s="7">
        <v>110.9213</v>
      </c>
      <c r="E122" s="7">
        <v>110.974</v>
      </c>
      <c r="F122" s="108">
        <v>111.4615</v>
      </c>
      <c r="G122" s="185">
        <v>111.52200000000001</v>
      </c>
      <c r="H122" s="106">
        <v>111.5483</v>
      </c>
      <c r="I122" s="106">
        <v>111.6164</v>
      </c>
      <c r="J122" s="106">
        <v>111.6585</v>
      </c>
      <c r="K122" s="106">
        <v>111.90949999999999</v>
      </c>
      <c r="L122" s="7">
        <v>112.40649999999999</v>
      </c>
      <c r="M122" s="7">
        <v>112.83920000000001</v>
      </c>
      <c r="N122" s="7">
        <v>113.1067</v>
      </c>
      <c r="O122" s="7">
        <v>113.1067</v>
      </c>
      <c r="P122" s="106">
        <f t="shared" si="87"/>
        <v>1.6320538992559364E-2</v>
      </c>
      <c r="Q122" s="106">
        <f t="shared" si="88"/>
        <v>4.7511163320294258E-2</v>
      </c>
      <c r="R122" s="106">
        <f t="shared" si="89"/>
        <v>0.4392920864346479</v>
      </c>
      <c r="S122" s="106">
        <f t="shared" si="90"/>
        <v>5.4278831704237973E-2</v>
      </c>
      <c r="T122" s="106">
        <f t="shared" si="91"/>
        <v>2.3582790839469681E-2</v>
      </c>
      <c r="U122" s="106">
        <f t="shared" si="92"/>
        <v>6.1049787401515232E-2</v>
      </c>
      <c r="V122" s="106">
        <f t="shared" si="93"/>
        <v>3.7718471479109894E-2</v>
      </c>
      <c r="W122" s="106">
        <f t="shared" si="94"/>
        <v>0.22479255945582111</v>
      </c>
      <c r="X122" s="106">
        <f t="shared" si="95"/>
        <v>0.44410885581653758</v>
      </c>
      <c r="Y122" s="106">
        <f t="shared" si="96"/>
        <v>0.38494215192181969</v>
      </c>
      <c r="Z122" s="106">
        <f t="shared" si="97"/>
        <v>0.23706300647292267</v>
      </c>
      <c r="AA122" s="106">
        <f t="shared" si="98"/>
        <v>0</v>
      </c>
      <c r="AB122" s="7">
        <f t="shared" si="99"/>
        <v>111.92255</v>
      </c>
      <c r="AC122" s="7">
        <f t="shared" si="63"/>
        <v>111.11893333333335</v>
      </c>
      <c r="AD122" s="7">
        <f t="shared" si="64"/>
        <v>111.56223333333332</v>
      </c>
      <c r="AE122" s="7">
        <f t="shared" si="100"/>
        <v>111.99149999999999</v>
      </c>
      <c r="AF122" s="7">
        <f t="shared" si="101"/>
        <v>113.01753333333333</v>
      </c>
      <c r="AG122" s="7">
        <f>IFERROR(AC122/'2021'!AF122*100-100,"")</f>
        <v>0.658076305931516</v>
      </c>
      <c r="AH122" s="7">
        <f t="shared" si="102"/>
        <v>0.39894191448919969</v>
      </c>
      <c r="AI122" s="7">
        <f t="shared" si="103"/>
        <v>0.38477776380119622</v>
      </c>
      <c r="AJ122" s="7">
        <f t="shared" si="104"/>
        <v>0.9161707212898591</v>
      </c>
      <c r="AK122" s="7">
        <f>IFERROR(AC122/'2021'!AC122*100-100,"")</f>
        <v>1.8305916867487895</v>
      </c>
      <c r="AL122" s="7">
        <f>IFERROR(AD122/'2021'!AD122*100-100,"")</f>
        <v>2.2438951370357785</v>
      </c>
      <c r="AM122" s="7">
        <f>IFERROR(AE122/'2021'!AE122*100-100,"")</f>
        <v>2.4521152478614425</v>
      </c>
      <c r="AN122" s="7">
        <f>IFERROR(AF122/'2021'!AF122*100-100,"")</f>
        <v>2.3779400405945523</v>
      </c>
    </row>
    <row r="123" spans="1:40" ht="12" customHeight="1" x14ac:dyDescent="0.2">
      <c r="A123" s="3" t="s">
        <v>33</v>
      </c>
      <c r="B123" s="3" t="s">
        <v>43</v>
      </c>
      <c r="C123" s="20">
        <f>IFERROR('2021'!O123,"")</f>
        <v>103.7478</v>
      </c>
      <c r="D123" s="7">
        <v>104.55240000000001</v>
      </c>
      <c r="E123" s="7">
        <v>104.6298</v>
      </c>
      <c r="F123" s="108">
        <v>104.6151</v>
      </c>
      <c r="G123" s="183">
        <v>106.6876</v>
      </c>
      <c r="H123" s="106">
        <v>107.123</v>
      </c>
      <c r="I123" s="106">
        <v>107.488</v>
      </c>
      <c r="J123" s="106">
        <v>107.76309999999999</v>
      </c>
      <c r="K123" s="106">
        <v>108.04940000000001</v>
      </c>
      <c r="L123" s="7">
        <v>114.5407</v>
      </c>
      <c r="M123" s="7">
        <v>115.34180000000001</v>
      </c>
      <c r="N123" s="7">
        <v>115.3426</v>
      </c>
      <c r="O123" s="7">
        <v>115.43429999999999</v>
      </c>
      <c r="P123" s="106">
        <f t="shared" si="87"/>
        <v>0.77553451735845158</v>
      </c>
      <c r="Q123" s="106">
        <f t="shared" si="88"/>
        <v>7.4029864450736227E-2</v>
      </c>
      <c r="R123" s="106">
        <f t="shared" si="89"/>
        <v>-1.4049534645010908E-2</v>
      </c>
      <c r="S123" s="106">
        <f t="shared" si="90"/>
        <v>1.9810715661505895</v>
      </c>
      <c r="T123" s="106">
        <f t="shared" si="91"/>
        <v>0.40810740892101194</v>
      </c>
      <c r="U123" s="106">
        <f t="shared" si="92"/>
        <v>0.3407298152590954</v>
      </c>
      <c r="V123" s="106">
        <f t="shared" si="93"/>
        <v>0.25593554629352866</v>
      </c>
      <c r="W123" s="106">
        <f t="shared" si="94"/>
        <v>0.26567535640680262</v>
      </c>
      <c r="X123" s="106">
        <f t="shared" si="95"/>
        <v>6.0077149896251143</v>
      </c>
      <c r="Y123" s="106">
        <f t="shared" si="96"/>
        <v>0.69940204660876759</v>
      </c>
      <c r="Z123" s="106">
        <f t="shared" si="97"/>
        <v>6.9359070171515214E-4</v>
      </c>
      <c r="AA123" s="106">
        <f t="shared" si="98"/>
        <v>7.950228276456528E-2</v>
      </c>
      <c r="AB123" s="7">
        <f t="shared" si="99"/>
        <v>109.29731666666665</v>
      </c>
      <c r="AC123" s="7">
        <f t="shared" si="63"/>
        <v>104.59910000000001</v>
      </c>
      <c r="AD123" s="7">
        <f t="shared" si="64"/>
        <v>107.09953333333334</v>
      </c>
      <c r="AE123" s="7">
        <f t="shared" si="100"/>
        <v>110.11773333333333</v>
      </c>
      <c r="AF123" s="7">
        <f t="shared" si="101"/>
        <v>115.3729</v>
      </c>
      <c r="AG123" s="7">
        <f>IFERROR(AC123/'2021'!AF123*100-100,"")</f>
        <v>1.0713396512590236</v>
      </c>
      <c r="AH123" s="7">
        <f t="shared" si="102"/>
        <v>2.3904922062745584</v>
      </c>
      <c r="AI123" s="7">
        <f t="shared" si="103"/>
        <v>2.818126191648517</v>
      </c>
      <c r="AJ123" s="7">
        <f t="shared" si="104"/>
        <v>4.7723164177008215</v>
      </c>
      <c r="AK123" s="7">
        <f>IFERROR(AC123/'2021'!AC123*100-100,"")</f>
        <v>1.4745300941832795</v>
      </c>
      <c r="AL123" s="7">
        <f>IFERROR(AD123/'2021'!AD123*100-100,"")</f>
        <v>3.9947694902033248</v>
      </c>
      <c r="AM123" s="7">
        <f>IFERROR(AE123/'2021'!AE123*100-100,"")</f>
        <v>6.7503642596714997</v>
      </c>
      <c r="AN123" s="7">
        <f>IFERROR(AF123/'2021'!AF123*100-100,"")</f>
        <v>11.481777208893206</v>
      </c>
    </row>
    <row r="124" spans="1:40" ht="12" customHeight="1" x14ac:dyDescent="0.2">
      <c r="A124" s="3" t="s">
        <v>34</v>
      </c>
      <c r="B124" s="3" t="s">
        <v>305</v>
      </c>
      <c r="C124" s="20">
        <f>IFERROR('2021'!O124,"")</f>
        <v>107.26519999999999</v>
      </c>
      <c r="D124" s="7">
        <v>106.7007</v>
      </c>
      <c r="E124" s="7">
        <v>106.8655</v>
      </c>
      <c r="F124" s="108">
        <v>106.8655</v>
      </c>
      <c r="G124" s="183">
        <v>106.89919999999999</v>
      </c>
      <c r="H124" s="106">
        <v>106.89919999999999</v>
      </c>
      <c r="I124" s="106">
        <v>106.89919999999999</v>
      </c>
      <c r="J124" s="106">
        <v>106.89919999999999</v>
      </c>
      <c r="K124" s="106">
        <v>106.89919999999999</v>
      </c>
      <c r="L124" s="7">
        <v>106.90519999999999</v>
      </c>
      <c r="M124" s="7">
        <v>106.9456</v>
      </c>
      <c r="N124" s="7">
        <v>106.9456</v>
      </c>
      <c r="O124" s="7">
        <v>106.9479</v>
      </c>
      <c r="P124" s="106">
        <f t="shared" si="87"/>
        <v>-0.52626574135879878</v>
      </c>
      <c r="Q124" s="106">
        <f t="shared" si="88"/>
        <v>0.15445072056697029</v>
      </c>
      <c r="R124" s="106">
        <f t="shared" si="89"/>
        <v>0</v>
      </c>
      <c r="S124" s="106">
        <f t="shared" si="90"/>
        <v>3.1534966850841784E-2</v>
      </c>
      <c r="T124" s="106">
        <f t="shared" si="91"/>
        <v>0</v>
      </c>
      <c r="U124" s="106">
        <f t="shared" si="92"/>
        <v>0</v>
      </c>
      <c r="V124" s="106">
        <f t="shared" si="93"/>
        <v>0</v>
      </c>
      <c r="W124" s="106">
        <f t="shared" si="94"/>
        <v>0</v>
      </c>
      <c r="X124" s="106">
        <f t="shared" si="95"/>
        <v>5.6127641741028356E-3</v>
      </c>
      <c r="Y124" s="106">
        <f t="shared" si="96"/>
        <v>3.7790491014462191E-2</v>
      </c>
      <c r="Z124" s="106">
        <f t="shared" si="97"/>
        <v>0</v>
      </c>
      <c r="AA124" s="106">
        <f t="shared" si="98"/>
        <v>2.1506261127228754E-3</v>
      </c>
      <c r="AB124" s="7">
        <f t="shared" si="99"/>
        <v>106.88933333333334</v>
      </c>
      <c r="AC124" s="7">
        <f t="shared" si="63"/>
        <v>106.81056666666666</v>
      </c>
      <c r="AD124" s="7">
        <f t="shared" si="64"/>
        <v>106.89919999999999</v>
      </c>
      <c r="AE124" s="7">
        <f t="shared" si="100"/>
        <v>106.9012</v>
      </c>
      <c r="AF124" s="7">
        <f t="shared" si="101"/>
        <v>106.94636666666668</v>
      </c>
      <c r="AG124" s="7">
        <f>IFERROR(AC124/'2021'!AF124*100-100,"")</f>
        <v>-0.36237888961062481</v>
      </c>
      <c r="AH124" s="7">
        <f t="shared" si="102"/>
        <v>8.2981802362255053E-2</v>
      </c>
      <c r="AI124" s="7">
        <f t="shared" si="103"/>
        <v>1.8709213913723488E-3</v>
      </c>
      <c r="AJ124" s="7">
        <f t="shared" si="104"/>
        <v>4.2250850941499607E-2</v>
      </c>
      <c r="AK124" s="7">
        <f>IFERROR(AC124/'2021'!AC124*100-100,"")</f>
        <v>-0.17595207424379566</v>
      </c>
      <c r="AL124" s="7">
        <f>IFERROR(AD124/'2021'!AD124*100-100,"")</f>
        <v>-0.10095890713930089</v>
      </c>
      <c r="AM124" s="7">
        <f>IFERROR(AE124/'2021'!AE124*100-100,"")</f>
        <v>-0.21267188384351243</v>
      </c>
      <c r="AN124" s="7">
        <f>IFERROR(AF124/'2021'!AF124*100-100,"")</f>
        <v>-0.23569864280490549</v>
      </c>
    </row>
    <row r="125" spans="1:40" ht="12" customHeight="1" x14ac:dyDescent="0.2">
      <c r="A125" s="3"/>
      <c r="B125" s="3" t="s">
        <v>306</v>
      </c>
      <c r="C125" s="20">
        <f>IFERROR('2021'!O125,"")</f>
        <v>106.59990000000001</v>
      </c>
      <c r="D125" s="7">
        <v>107.0014</v>
      </c>
      <c r="E125" s="7">
        <v>107.1623</v>
      </c>
      <c r="F125" s="108">
        <v>107.2028</v>
      </c>
      <c r="G125" s="183">
        <v>107.2028</v>
      </c>
      <c r="H125" s="106">
        <v>107.42619999999999</v>
      </c>
      <c r="I125" s="106">
        <v>107.42619999999999</v>
      </c>
      <c r="J125" s="106">
        <v>107.5022</v>
      </c>
      <c r="K125" s="106">
        <v>107.5326</v>
      </c>
      <c r="L125" s="7">
        <v>107.539</v>
      </c>
      <c r="M125" s="7">
        <v>107.54559999999999</v>
      </c>
      <c r="N125" s="7">
        <v>107.54559999999999</v>
      </c>
      <c r="O125" s="7">
        <v>107.54559999999999</v>
      </c>
      <c r="P125" s="106">
        <f t="shared" si="87"/>
        <v>0.37664200435460771</v>
      </c>
      <c r="Q125" s="106">
        <f t="shared" si="88"/>
        <v>0.15037186429336202</v>
      </c>
      <c r="R125" s="106">
        <f t="shared" si="89"/>
        <v>3.7793141804513652E-2</v>
      </c>
      <c r="S125" s="106">
        <f t="shared" si="90"/>
        <v>0</v>
      </c>
      <c r="T125" s="106">
        <f t="shared" si="91"/>
        <v>0.20839007936359621</v>
      </c>
      <c r="U125" s="106">
        <f t="shared" si="92"/>
        <v>0</v>
      </c>
      <c r="V125" s="106">
        <f t="shared" si="93"/>
        <v>7.0746242536728232E-2</v>
      </c>
      <c r="W125" s="106">
        <f t="shared" si="94"/>
        <v>2.8278491044829934E-2</v>
      </c>
      <c r="X125" s="106">
        <f t="shared" si="95"/>
        <v>5.9516834894708381E-3</v>
      </c>
      <c r="Y125" s="106">
        <f t="shared" si="96"/>
        <v>6.1373083253499772E-3</v>
      </c>
      <c r="Z125" s="106">
        <f t="shared" si="97"/>
        <v>0</v>
      </c>
      <c r="AA125" s="106">
        <f t="shared" si="98"/>
        <v>0</v>
      </c>
      <c r="AB125" s="7">
        <f t="shared" si="99"/>
        <v>107.38602499999998</v>
      </c>
      <c r="AC125" s="7">
        <f t="shared" si="63"/>
        <v>107.12216666666666</v>
      </c>
      <c r="AD125" s="7">
        <f t="shared" si="64"/>
        <v>107.35173333333334</v>
      </c>
      <c r="AE125" s="7">
        <f t="shared" si="100"/>
        <v>107.52460000000001</v>
      </c>
      <c r="AF125" s="7">
        <f t="shared" si="101"/>
        <v>107.54559999999999</v>
      </c>
      <c r="AG125" s="7">
        <f>IFERROR(AC125/'2021'!AF125*100-100,"")</f>
        <v>0.41626788128648684</v>
      </c>
      <c r="AH125" s="7">
        <f t="shared" si="102"/>
        <v>0.21430360662984071</v>
      </c>
      <c r="AI125" s="7">
        <f t="shared" si="103"/>
        <v>0.16102829577040723</v>
      </c>
      <c r="AJ125" s="7">
        <f t="shared" si="104"/>
        <v>1.953041443539405E-2</v>
      </c>
      <c r="AK125" s="7">
        <f>IFERROR(AC125/'2021'!AC125*100-100,"")</f>
        <v>0.62765764242458033</v>
      </c>
      <c r="AL125" s="7">
        <f>IFERROR(AD125/'2021'!AD125*100-100,"")</f>
        <v>0.74664871473063954</v>
      </c>
      <c r="AM125" s="7">
        <f>IFERROR(AE125/'2021'!AE125*100-100,"")</f>
        <v>0.70496076214810444</v>
      </c>
      <c r="AN125" s="7">
        <f>IFERROR(AF125/'2021'!AF125*100-100,"")</f>
        <v>0.81319408575892282</v>
      </c>
    </row>
    <row r="126" spans="1:40" ht="12" customHeight="1" x14ac:dyDescent="0.2">
      <c r="A126" s="3"/>
      <c r="B126" s="3" t="s">
        <v>307</v>
      </c>
      <c r="C126" s="20">
        <f>IFERROR('2021'!O126,"")</f>
        <v>100</v>
      </c>
      <c r="D126" s="7">
        <v>100</v>
      </c>
      <c r="E126" s="7">
        <v>100</v>
      </c>
      <c r="F126" s="108">
        <v>100</v>
      </c>
      <c r="G126" s="183">
        <v>100</v>
      </c>
      <c r="H126" s="106">
        <v>100</v>
      </c>
      <c r="I126" s="106">
        <v>100</v>
      </c>
      <c r="J126" s="106">
        <v>100</v>
      </c>
      <c r="K126" s="106">
        <v>100.0078</v>
      </c>
      <c r="L126" s="7">
        <v>100.5047</v>
      </c>
      <c r="M126" s="7">
        <v>100.5047</v>
      </c>
      <c r="N126" s="7">
        <v>100.5047</v>
      </c>
      <c r="O126" s="7">
        <v>100.5047</v>
      </c>
      <c r="P126" s="106">
        <f t="shared" si="87"/>
        <v>0</v>
      </c>
      <c r="Q126" s="106">
        <f t="shared" si="88"/>
        <v>0</v>
      </c>
      <c r="R126" s="106">
        <f t="shared" si="89"/>
        <v>0</v>
      </c>
      <c r="S126" s="106">
        <f t="shared" si="90"/>
        <v>0</v>
      </c>
      <c r="T126" s="106">
        <f t="shared" si="91"/>
        <v>0</v>
      </c>
      <c r="U126" s="106">
        <f t="shared" si="92"/>
        <v>0</v>
      </c>
      <c r="V126" s="106">
        <f t="shared" si="93"/>
        <v>0</v>
      </c>
      <c r="W126" s="106">
        <f t="shared" si="94"/>
        <v>7.8000000000031378E-3</v>
      </c>
      <c r="X126" s="106">
        <f t="shared" si="95"/>
        <v>0.4968612448229095</v>
      </c>
      <c r="Y126" s="106">
        <f t="shared" si="96"/>
        <v>0</v>
      </c>
      <c r="Z126" s="106">
        <f t="shared" si="97"/>
        <v>0</v>
      </c>
      <c r="AA126" s="106">
        <f t="shared" si="98"/>
        <v>0</v>
      </c>
      <c r="AB126" s="7">
        <f t="shared" si="99"/>
        <v>100.16888333333333</v>
      </c>
      <c r="AC126" s="7">
        <f t="shared" si="63"/>
        <v>100</v>
      </c>
      <c r="AD126" s="7">
        <f t="shared" si="64"/>
        <v>100</v>
      </c>
      <c r="AE126" s="7">
        <f t="shared" si="100"/>
        <v>100.17083333333333</v>
      </c>
      <c r="AF126" s="7">
        <f t="shared" si="101"/>
        <v>100.5047</v>
      </c>
      <c r="AG126" s="7">
        <f>IFERROR(AC126/'2021'!AF126*100-100,"")</f>
        <v>0</v>
      </c>
      <c r="AH126" s="7">
        <f t="shared" si="102"/>
        <v>0</v>
      </c>
      <c r="AI126" s="7">
        <f t="shared" si="103"/>
        <v>0.17083333333334849</v>
      </c>
      <c r="AJ126" s="7">
        <f t="shared" si="104"/>
        <v>0.33329728380681445</v>
      </c>
      <c r="AK126" s="7">
        <f>IFERROR(AC126/'2021'!AC126*100-100,"")</f>
        <v>0</v>
      </c>
      <c r="AL126" s="7">
        <f>IFERROR(AD126/'2021'!AD126*100-100,"")</f>
        <v>0</v>
      </c>
      <c r="AM126" s="7">
        <f>IFERROR(AE126/'2021'!AE126*100-100,"")</f>
        <v>0.17083333333334849</v>
      </c>
      <c r="AN126" s="7">
        <f>IFERROR(AF126/'2021'!AF126*100-100,"")</f>
        <v>0.5046999999999997</v>
      </c>
    </row>
    <row r="127" spans="1:40" ht="12" customHeight="1" x14ac:dyDescent="0.2">
      <c r="A127" s="3"/>
      <c r="B127" s="3" t="s">
        <v>308</v>
      </c>
      <c r="C127" s="20">
        <f>IFERROR('2021'!O127,"")</f>
        <v>104.53489999999999</v>
      </c>
      <c r="D127" s="7">
        <v>104.7274</v>
      </c>
      <c r="E127" s="7">
        <v>104.76220000000001</v>
      </c>
      <c r="F127" s="108">
        <v>105.4961</v>
      </c>
      <c r="G127" s="183">
        <v>105.8211</v>
      </c>
      <c r="H127" s="106">
        <v>105.92910000000001</v>
      </c>
      <c r="I127" s="106">
        <v>106.0954</v>
      </c>
      <c r="J127" s="106">
        <v>106.2132</v>
      </c>
      <c r="K127" s="106">
        <v>106.3947</v>
      </c>
      <c r="L127" s="7">
        <v>106.5333</v>
      </c>
      <c r="M127" s="7">
        <v>106.6875</v>
      </c>
      <c r="N127" s="7">
        <v>106.7461</v>
      </c>
      <c r="O127" s="7">
        <v>106.9149</v>
      </c>
      <c r="P127" s="106">
        <f t="shared" si="87"/>
        <v>0.18414902582775028</v>
      </c>
      <c r="Q127" s="106">
        <f t="shared" si="88"/>
        <v>3.322912628405561E-2</v>
      </c>
      <c r="R127" s="106">
        <f t="shared" si="89"/>
        <v>0.70053893484481478</v>
      </c>
      <c r="S127" s="106">
        <f t="shared" si="90"/>
        <v>0.30806826034329049</v>
      </c>
      <c r="T127" s="106">
        <f t="shared" si="91"/>
        <v>0.1020590411553286</v>
      </c>
      <c r="U127" s="106">
        <f t="shared" si="92"/>
        <v>0.15699179923174711</v>
      </c>
      <c r="V127" s="106">
        <f t="shared" si="93"/>
        <v>0.11103214653982718</v>
      </c>
      <c r="W127" s="106">
        <f t="shared" si="94"/>
        <v>0.17088271514273856</v>
      </c>
      <c r="X127" s="106">
        <f t="shared" si="95"/>
        <v>0.13026964689031217</v>
      </c>
      <c r="Y127" s="106">
        <f t="shared" si="96"/>
        <v>0.14474347457556291</v>
      </c>
      <c r="Z127" s="106">
        <f t="shared" si="97"/>
        <v>5.492677211482544E-2</v>
      </c>
      <c r="AA127" s="106">
        <f t="shared" si="98"/>
        <v>0.15813224089686173</v>
      </c>
      <c r="AB127" s="7">
        <f t="shared" si="99"/>
        <v>106.02675000000001</v>
      </c>
      <c r="AC127" s="7">
        <f t="shared" si="63"/>
        <v>104.99523333333333</v>
      </c>
      <c r="AD127" s="7">
        <f t="shared" si="64"/>
        <v>105.94853333333333</v>
      </c>
      <c r="AE127" s="7">
        <f t="shared" si="100"/>
        <v>106.38040000000001</v>
      </c>
      <c r="AF127" s="7">
        <f t="shared" si="101"/>
        <v>106.78283333333333</v>
      </c>
      <c r="AG127" s="7">
        <f>IFERROR(AC127/'2021'!AF127*100-100,"")</f>
        <v>0.51536407200801193</v>
      </c>
      <c r="AH127" s="7">
        <f t="shared" si="102"/>
        <v>0.90794597976986324</v>
      </c>
      <c r="AI127" s="7">
        <f t="shared" si="103"/>
        <v>0.40761929691650778</v>
      </c>
      <c r="AJ127" s="7">
        <f t="shared" si="104"/>
        <v>0.37829650324054853</v>
      </c>
      <c r="AK127" s="7">
        <f>IFERROR(AC127/'2021'!AC127*100-100,"")</f>
        <v>1.3352082806527221</v>
      </c>
      <c r="AL127" s="7">
        <f>IFERROR(AD127/'2021'!AD127*100-100,"")</f>
        <v>1.9977851236168789</v>
      </c>
      <c r="AM127" s="7">
        <f>IFERROR(AE127/'2021'!AE127*100-100,"")</f>
        <v>2.0881056000460916</v>
      </c>
      <c r="AN127" s="7">
        <f>IFERROR(AF127/'2021'!AF127*100-100,"")</f>
        <v>2.2266919019550784</v>
      </c>
    </row>
    <row r="128" spans="1:40" ht="12" customHeight="1" x14ac:dyDescent="0.2">
      <c r="A128" s="3"/>
      <c r="B128" s="3" t="s">
        <v>309</v>
      </c>
      <c r="C128" s="20">
        <f>IFERROR('2021'!O128,"")</f>
        <v>109.63809999999999</v>
      </c>
      <c r="D128" s="7">
        <v>109.80249999999999</v>
      </c>
      <c r="E128" s="7">
        <v>109.9905</v>
      </c>
      <c r="F128" s="108">
        <v>110.4263</v>
      </c>
      <c r="G128" s="183">
        <v>110.6189</v>
      </c>
      <c r="H128" s="106">
        <v>110.9363</v>
      </c>
      <c r="I128" s="106">
        <v>111.0545</v>
      </c>
      <c r="J128" s="106">
        <v>111.3279</v>
      </c>
      <c r="K128" s="106">
        <v>111.3724</v>
      </c>
      <c r="L128" s="7">
        <v>111.8476</v>
      </c>
      <c r="M128" s="7">
        <v>112.52719999999999</v>
      </c>
      <c r="N128" s="7">
        <v>112.5869</v>
      </c>
      <c r="O128" s="7">
        <v>112.8539</v>
      </c>
      <c r="P128" s="106">
        <f t="shared" si="87"/>
        <v>0.1499478739598743</v>
      </c>
      <c r="Q128" s="106">
        <f t="shared" si="88"/>
        <v>0.17121650235650065</v>
      </c>
      <c r="R128" s="106">
        <f t="shared" si="89"/>
        <v>0.39621603683954731</v>
      </c>
      <c r="S128" s="106">
        <f t="shared" si="90"/>
        <v>0.17441497179567023</v>
      </c>
      <c r="T128" s="106">
        <f t="shared" si="91"/>
        <v>0.28693107597345602</v>
      </c>
      <c r="U128" s="106">
        <f t="shared" si="92"/>
        <v>0.1065476313884659</v>
      </c>
      <c r="V128" s="106">
        <f t="shared" si="93"/>
        <v>0.24618543147734329</v>
      </c>
      <c r="W128" s="106">
        <f t="shared" si="94"/>
        <v>3.9972010610100028E-2</v>
      </c>
      <c r="X128" s="106">
        <f t="shared" si="95"/>
        <v>0.42667662724338129</v>
      </c>
      <c r="Y128" s="106">
        <f t="shared" si="96"/>
        <v>0.60761250129640132</v>
      </c>
      <c r="Z128" s="106">
        <f t="shared" si="97"/>
        <v>5.3053839427263938E-2</v>
      </c>
      <c r="AA128" s="106">
        <f t="shared" si="98"/>
        <v>0.2371501480189977</v>
      </c>
      <c r="AB128" s="7">
        <f t="shared" si="99"/>
        <v>111.27874166666668</v>
      </c>
      <c r="AC128" s="7">
        <f t="shared" si="63"/>
        <v>110.0731</v>
      </c>
      <c r="AD128" s="7">
        <f t="shared" si="64"/>
        <v>110.86990000000002</v>
      </c>
      <c r="AE128" s="7">
        <f t="shared" si="100"/>
        <v>111.51596666666667</v>
      </c>
      <c r="AF128" s="7">
        <f t="shared" si="101"/>
        <v>112.65600000000001</v>
      </c>
      <c r="AG128" s="7">
        <f>IFERROR(AC128/'2021'!AF128*100-100,"")</f>
        <v>0.65261879637232312</v>
      </c>
      <c r="AH128" s="7">
        <f t="shared" si="102"/>
        <v>0.72388258348317436</v>
      </c>
      <c r="AI128" s="7">
        <f t="shared" si="103"/>
        <v>0.58272503778451323</v>
      </c>
      <c r="AJ128" s="7">
        <f t="shared" si="104"/>
        <v>1.0223050271724929</v>
      </c>
      <c r="AK128" s="7">
        <f>IFERROR(AC128/'2021'!AC128*100-100,"")</f>
        <v>2.3290109961620971</v>
      </c>
      <c r="AL128" s="7">
        <f>IFERROR(AD128/'2021'!AD128*100-100,"")</f>
        <v>2.4075541688142437</v>
      </c>
      <c r="AM128" s="7">
        <f>IFERROR(AE128/'2021'!AE128*100-100,"")</f>
        <v>2.5719963048708649</v>
      </c>
      <c r="AN128" s="7">
        <f>IFERROR(AF128/'2021'!AF128*100-100,"")</f>
        <v>3.0144642344416752</v>
      </c>
    </row>
    <row r="129" spans="1:40" s="46" customFormat="1" ht="12" customHeight="1" x14ac:dyDescent="0.2">
      <c r="A129" s="54" t="s">
        <v>36</v>
      </c>
      <c r="B129" s="54" t="s">
        <v>37</v>
      </c>
      <c r="C129" s="20">
        <f>IFERROR('2021'!O129,"")</f>
        <v>104.6846</v>
      </c>
      <c r="D129" s="109">
        <v>105.0423</v>
      </c>
      <c r="E129" s="109">
        <v>105.42319999999999</v>
      </c>
      <c r="F129" s="110">
        <v>106.12430000000001</v>
      </c>
      <c r="G129" s="182">
        <v>108.1272</v>
      </c>
      <c r="H129" s="105">
        <v>108.3018</v>
      </c>
      <c r="I129" s="105">
        <v>108.06829999999999</v>
      </c>
      <c r="J129" s="105">
        <v>108.07380000000001</v>
      </c>
      <c r="K129" s="105">
        <v>109.084</v>
      </c>
      <c r="L129" s="109">
        <v>113.30419999999999</v>
      </c>
      <c r="M129" s="109">
        <v>113.2336</v>
      </c>
      <c r="N129" s="109">
        <v>112.9554</v>
      </c>
      <c r="O129" s="109">
        <v>113.127</v>
      </c>
      <c r="P129" s="105">
        <f t="shared" si="87"/>
        <v>0.34169304749696039</v>
      </c>
      <c r="Q129" s="105">
        <f t="shared" si="88"/>
        <v>0.36261582238775247</v>
      </c>
      <c r="R129" s="105">
        <f t="shared" si="89"/>
        <v>0.66503388248509054</v>
      </c>
      <c r="S129" s="105">
        <f t="shared" si="90"/>
        <v>1.8873151577913632</v>
      </c>
      <c r="T129" s="105">
        <f t="shared" si="91"/>
        <v>0.16147648325306818</v>
      </c>
      <c r="U129" s="105">
        <f t="shared" si="92"/>
        <v>-0.21560121807763721</v>
      </c>
      <c r="V129" s="105">
        <f t="shared" si="93"/>
        <v>5.0893740347675021E-3</v>
      </c>
      <c r="W129" s="105">
        <f t="shared" si="94"/>
        <v>0.93473163708502227</v>
      </c>
      <c r="X129" s="105">
        <f t="shared" si="95"/>
        <v>3.8687616882402409</v>
      </c>
      <c r="Y129" s="105">
        <f t="shared" si="96"/>
        <v>-6.2310135017057178E-2</v>
      </c>
      <c r="Z129" s="105">
        <f t="shared" si="97"/>
        <v>-0.24568679261278703</v>
      </c>
      <c r="AA129" s="105">
        <f t="shared" si="98"/>
        <v>0.1519183677805529</v>
      </c>
      <c r="AB129" s="109">
        <f t="shared" si="99"/>
        <v>109.23875833333334</v>
      </c>
      <c r="AC129" s="109">
        <f t="shared" si="63"/>
        <v>105.52993333333332</v>
      </c>
      <c r="AD129" s="109">
        <f t="shared" si="64"/>
        <v>108.16576666666667</v>
      </c>
      <c r="AE129" s="109">
        <f t="shared" si="100"/>
        <v>110.154</v>
      </c>
      <c r="AF129" s="109">
        <f t="shared" si="101"/>
        <v>113.10533333333332</v>
      </c>
      <c r="AG129" s="109">
        <f>IFERROR(AC129/'2021'!AF129*100-100,"")</f>
        <v>0.83238766747679449</v>
      </c>
      <c r="AH129" s="109">
        <f t="shared" si="102"/>
        <v>2.4977115497719922</v>
      </c>
      <c r="AI129" s="109">
        <f t="shared" si="103"/>
        <v>1.8381354790933528</v>
      </c>
      <c r="AJ129" s="109">
        <f t="shared" si="104"/>
        <v>2.679279311993497</v>
      </c>
      <c r="AK129" s="109">
        <f>IFERROR(AC129/'2021'!AC129*100-100,"")</f>
        <v>1.8198553828449917</v>
      </c>
      <c r="AL129" s="109">
        <f>IFERROR(AD129/'2021'!AD129*100-100,"")</f>
        <v>4.1517579165623459</v>
      </c>
      <c r="AM129" s="109">
        <f>IFERROR(AE129/'2021'!AE129*100-100,"")</f>
        <v>5.5048917756104458</v>
      </c>
      <c r="AN129" s="109">
        <f>IFERROR(AF129/'2021'!AF129*100-100,"")</f>
        <v>8.0705773015351809</v>
      </c>
    </row>
    <row r="130" spans="1:40" ht="12" customHeight="1" x14ac:dyDescent="0.2">
      <c r="A130" s="3" t="s">
        <v>38</v>
      </c>
      <c r="B130" s="3" t="s">
        <v>39</v>
      </c>
      <c r="C130" s="20">
        <f>IFERROR('2021'!O130,"")</f>
        <v>102.0992</v>
      </c>
      <c r="D130" s="7">
        <v>102.58799999999999</v>
      </c>
      <c r="E130" s="7">
        <v>103.3051</v>
      </c>
      <c r="F130" s="108">
        <v>103.563</v>
      </c>
      <c r="G130" s="185">
        <v>104.5891</v>
      </c>
      <c r="H130" s="106">
        <v>104.5891</v>
      </c>
      <c r="I130" s="106">
        <v>104.58029999999999</v>
      </c>
      <c r="J130" s="106">
        <v>104.7098</v>
      </c>
      <c r="K130" s="106">
        <v>104.7098</v>
      </c>
      <c r="L130" s="7">
        <v>105.6294</v>
      </c>
      <c r="M130" s="7">
        <v>106.4953</v>
      </c>
      <c r="N130" s="7">
        <v>106.4452</v>
      </c>
      <c r="O130" s="7">
        <v>106.4953</v>
      </c>
      <c r="P130" s="106">
        <f t="shared" si="87"/>
        <v>0.47875007835516215</v>
      </c>
      <c r="Q130" s="106">
        <f t="shared" si="88"/>
        <v>0.69900963075603784</v>
      </c>
      <c r="R130" s="106">
        <f t="shared" si="89"/>
        <v>0.24964885567122508</v>
      </c>
      <c r="S130" s="106">
        <f t="shared" si="90"/>
        <v>0.990797871826814</v>
      </c>
      <c r="T130" s="106">
        <f t="shared" si="91"/>
        <v>0</v>
      </c>
      <c r="U130" s="106">
        <f t="shared" si="92"/>
        <v>-8.413878692920207E-3</v>
      </c>
      <c r="V130" s="106">
        <f t="shared" si="93"/>
        <v>0.12382829270904949</v>
      </c>
      <c r="W130" s="106">
        <f t="shared" si="94"/>
        <v>0</v>
      </c>
      <c r="X130" s="106">
        <f t="shared" si="95"/>
        <v>0.87823680304994411</v>
      </c>
      <c r="Y130" s="106">
        <f t="shared" si="96"/>
        <v>0.8197528339647846</v>
      </c>
      <c r="Z130" s="106">
        <f t="shared" si="97"/>
        <v>-4.7044329655861361E-2</v>
      </c>
      <c r="AA130" s="106">
        <f t="shared" si="98"/>
        <v>4.7066471762008177E-2</v>
      </c>
      <c r="AB130" s="7">
        <f t="shared" si="99"/>
        <v>104.80828333333334</v>
      </c>
      <c r="AC130" s="7">
        <f t="shared" si="63"/>
        <v>103.15203333333334</v>
      </c>
      <c r="AD130" s="7">
        <f t="shared" si="64"/>
        <v>104.58616666666667</v>
      </c>
      <c r="AE130" s="7">
        <f t="shared" si="100"/>
        <v>105.01633333333332</v>
      </c>
      <c r="AF130" s="7">
        <f t="shared" si="101"/>
        <v>106.47859999999999</v>
      </c>
      <c r="AG130" s="7">
        <f>IFERROR(AC130/'2021'!AF130*100-100,"")</f>
        <v>1.0645781596387138</v>
      </c>
      <c r="AH130" s="7">
        <f t="shared" si="102"/>
        <v>1.3903102895693564</v>
      </c>
      <c r="AI130" s="7">
        <f t="shared" si="103"/>
        <v>0.41130359814951589</v>
      </c>
      <c r="AJ130" s="7">
        <f t="shared" si="104"/>
        <v>1.392418322229247</v>
      </c>
      <c r="AK130" s="7">
        <f>IFERROR(AC130/'2021'!AC130*100-100,"")</f>
        <v>0.41707390836511138</v>
      </c>
      <c r="AL130" s="7">
        <f>IFERROR(AD130/'2021'!AD130*100-100,"")</f>
        <v>0.76440779591899854</v>
      </c>
      <c r="AM130" s="7">
        <f>IFERROR(AE130/'2021'!AE130*100-100,"")</f>
        <v>1.5872882798755512</v>
      </c>
      <c r="AN130" s="7">
        <f>IFERROR(AF130/'2021'!AF130*100-100,"")</f>
        <v>4.323826145571914</v>
      </c>
    </row>
    <row r="131" spans="1:40" ht="12" customHeight="1" x14ac:dyDescent="0.2">
      <c r="A131" s="3" t="s">
        <v>40</v>
      </c>
      <c r="B131" s="3" t="s">
        <v>310</v>
      </c>
      <c r="C131" s="20">
        <f>IFERROR('2021'!O131,"")</f>
        <v>107.8509</v>
      </c>
      <c r="D131" s="7">
        <v>107.943</v>
      </c>
      <c r="E131" s="7">
        <v>108.173</v>
      </c>
      <c r="F131" s="108">
        <v>108.97799999999999</v>
      </c>
      <c r="G131" s="183">
        <v>110.0004</v>
      </c>
      <c r="H131" s="106">
        <v>110.271</v>
      </c>
      <c r="I131" s="106">
        <v>110.246</v>
      </c>
      <c r="J131" s="106">
        <v>110.2748</v>
      </c>
      <c r="K131" s="106">
        <v>110.27500000000001</v>
      </c>
      <c r="L131" s="7">
        <v>110.3006</v>
      </c>
      <c r="M131" s="7">
        <v>110.8159</v>
      </c>
      <c r="N131" s="7">
        <v>111.29940000000001</v>
      </c>
      <c r="O131" s="7">
        <v>111.0457</v>
      </c>
      <c r="P131" s="106">
        <f t="shared" si="87"/>
        <v>8.5395671246146776E-2</v>
      </c>
      <c r="Q131" s="106">
        <f t="shared" si="88"/>
        <v>0.2130754194343325</v>
      </c>
      <c r="R131" s="106">
        <f t="shared" si="89"/>
        <v>0.74417830697124998</v>
      </c>
      <c r="S131" s="106">
        <f t="shared" si="90"/>
        <v>0.93817100699224909</v>
      </c>
      <c r="T131" s="106">
        <f t="shared" si="91"/>
        <v>0.24599910545779835</v>
      </c>
      <c r="U131" s="106">
        <f t="shared" si="92"/>
        <v>-2.2671418596004855E-2</v>
      </c>
      <c r="V131" s="106">
        <f t="shared" si="93"/>
        <v>2.6123396767246732E-2</v>
      </c>
      <c r="W131" s="106">
        <f t="shared" si="94"/>
        <v>1.8136509882538121E-4</v>
      </c>
      <c r="X131" s="106">
        <f t="shared" si="95"/>
        <v>2.3214690546353722E-2</v>
      </c>
      <c r="Y131" s="106">
        <f t="shared" si="96"/>
        <v>0.46717787573231817</v>
      </c>
      <c r="Z131" s="106">
        <f t="shared" si="97"/>
        <v>0.436309229993185</v>
      </c>
      <c r="AA131" s="106">
        <f t="shared" si="98"/>
        <v>-0.22794372656098005</v>
      </c>
      <c r="AB131" s="7">
        <f t="shared" si="99"/>
        <v>109.96856666666667</v>
      </c>
      <c r="AC131" s="7">
        <f t="shared" si="63"/>
        <v>108.36466666666666</v>
      </c>
      <c r="AD131" s="7">
        <f t="shared" si="64"/>
        <v>110.17246666666666</v>
      </c>
      <c r="AE131" s="7">
        <f t="shared" si="100"/>
        <v>110.28346666666668</v>
      </c>
      <c r="AF131" s="7">
        <f t="shared" si="101"/>
        <v>111.05366666666667</v>
      </c>
      <c r="AG131" s="7">
        <f>IFERROR(AC131/'2021'!AF131*100-100,"")</f>
        <v>0.50780410664350484</v>
      </c>
      <c r="AH131" s="7">
        <f t="shared" si="102"/>
        <v>1.6682559505865981</v>
      </c>
      <c r="AI131" s="7">
        <f t="shared" si="103"/>
        <v>0.1007511253568083</v>
      </c>
      <c r="AJ131" s="7">
        <f t="shared" si="104"/>
        <v>0.6983821086509181</v>
      </c>
      <c r="AK131" s="7">
        <f>IFERROR(AC131/'2021'!AC131*100-100,"")</f>
        <v>2.1083518069837055</v>
      </c>
      <c r="AL131" s="7">
        <f>IFERROR(AD131/'2021'!AD131*100-100,"")</f>
        <v>3.3981959919901215</v>
      </c>
      <c r="AM131" s="7">
        <f>IFERROR(AE131/'2021'!AE131*100-100,"")</f>
        <v>2.7835242108729545</v>
      </c>
      <c r="AN131" s="7">
        <f>IFERROR(AF131/'2021'!AF131*100-100,"")</f>
        <v>3.0018410797291182</v>
      </c>
    </row>
    <row r="132" spans="1:40" ht="12" customHeight="1" x14ac:dyDescent="0.2">
      <c r="A132" s="3" t="s">
        <v>41</v>
      </c>
      <c r="B132" s="3" t="s">
        <v>311</v>
      </c>
      <c r="C132" s="20">
        <f>IFERROR('2021'!O132,"")</f>
        <v>103.5784</v>
      </c>
      <c r="D132" s="7">
        <v>103.66930000000001</v>
      </c>
      <c r="E132" s="7">
        <v>103.66930000000001</v>
      </c>
      <c r="F132" s="108">
        <v>104.0277</v>
      </c>
      <c r="G132" s="183">
        <v>104.9967</v>
      </c>
      <c r="H132" s="106">
        <v>104.488</v>
      </c>
      <c r="I132" s="106">
        <v>105.0147</v>
      </c>
      <c r="J132" s="106">
        <v>105.0147</v>
      </c>
      <c r="K132" s="106">
        <v>105.0147</v>
      </c>
      <c r="L132" s="7">
        <v>105.3079</v>
      </c>
      <c r="M132" s="7">
        <v>105.0129</v>
      </c>
      <c r="N132" s="7">
        <v>104.203</v>
      </c>
      <c r="O132" s="7">
        <v>104.77679999999999</v>
      </c>
      <c r="P132" s="106">
        <f t="shared" si="87"/>
        <v>8.7759610111760367E-2</v>
      </c>
      <c r="Q132" s="106">
        <f t="shared" si="88"/>
        <v>0</v>
      </c>
      <c r="R132" s="106">
        <f t="shared" si="89"/>
        <v>0.34571469084868056</v>
      </c>
      <c r="S132" s="106">
        <f t="shared" si="90"/>
        <v>0.93148267240361804</v>
      </c>
      <c r="T132" s="106">
        <f t="shared" si="91"/>
        <v>-0.48449141734930379</v>
      </c>
      <c r="U132" s="106">
        <f t="shared" si="92"/>
        <v>0.50407702319883185</v>
      </c>
      <c r="V132" s="106">
        <f t="shared" si="93"/>
        <v>0</v>
      </c>
      <c r="W132" s="106">
        <f t="shared" si="94"/>
        <v>0</v>
      </c>
      <c r="X132" s="106">
        <f t="shared" si="95"/>
        <v>0.27919900737704495</v>
      </c>
      <c r="Y132" s="106">
        <f t="shared" si="96"/>
        <v>-0.28013093034805081</v>
      </c>
      <c r="Z132" s="106">
        <f t="shared" si="97"/>
        <v>-0.77123858116479482</v>
      </c>
      <c r="AA132" s="106">
        <f t="shared" si="98"/>
        <v>0.55065593121116763</v>
      </c>
      <c r="AB132" s="7">
        <f t="shared" si="99"/>
        <v>104.59964166666667</v>
      </c>
      <c r="AC132" s="7">
        <f t="shared" si="63"/>
        <v>103.78876666666667</v>
      </c>
      <c r="AD132" s="7">
        <f t="shared" si="64"/>
        <v>104.83313333333335</v>
      </c>
      <c r="AE132" s="7">
        <f t="shared" si="100"/>
        <v>105.11243333333334</v>
      </c>
      <c r="AF132" s="7">
        <f t="shared" si="101"/>
        <v>104.66423333333334</v>
      </c>
      <c r="AG132" s="7">
        <f>IFERROR(AC132/'2021'!AF132*100-100,"")</f>
        <v>0.21309657223815748</v>
      </c>
      <c r="AH132" s="7">
        <f t="shared" si="102"/>
        <v>1.006242486743119</v>
      </c>
      <c r="AI132" s="7">
        <f t="shared" si="103"/>
        <v>0.26642340176164225</v>
      </c>
      <c r="AJ132" s="7">
        <f t="shared" si="104"/>
        <v>-0.42640055584925562</v>
      </c>
      <c r="AK132" s="7">
        <f>IFERROR(AC132/'2021'!AC132*100-100,"")</f>
        <v>0.62179625144858619</v>
      </c>
      <c r="AL132" s="7">
        <f>IFERROR(AD132/'2021'!AD132*100-100,"")</f>
        <v>1.5869888299320962</v>
      </c>
      <c r="AM132" s="7">
        <f>IFERROR(AE132/'2021'!AE132*100-100,"")</f>
        <v>1.7324408090789092</v>
      </c>
      <c r="AN132" s="7">
        <f>IFERROR(AF132/'2021'!AF132*100-100,"")</f>
        <v>1.058402171583154</v>
      </c>
    </row>
    <row r="133" spans="1:40" ht="12" customHeight="1" x14ac:dyDescent="0.2">
      <c r="A133" s="3" t="s">
        <v>42</v>
      </c>
      <c r="B133" s="3" t="s">
        <v>312</v>
      </c>
      <c r="C133" s="20">
        <f>IFERROR('2021'!O133,"")</f>
        <v>103.7056</v>
      </c>
      <c r="D133" s="7">
        <v>104.27070000000001</v>
      </c>
      <c r="E133" s="7">
        <v>105.038</v>
      </c>
      <c r="F133" s="108">
        <v>105.997</v>
      </c>
      <c r="G133" s="183">
        <v>109.5052</v>
      </c>
      <c r="H133" s="106">
        <v>110.3434</v>
      </c>
      <c r="I133" s="106">
        <v>109.3768</v>
      </c>
      <c r="J133" s="106">
        <v>109.3948</v>
      </c>
      <c r="K133" s="106">
        <v>111.21169999999999</v>
      </c>
      <c r="L133" s="7">
        <v>121.5256</v>
      </c>
      <c r="M133" s="7">
        <v>121.6602</v>
      </c>
      <c r="N133" s="7">
        <v>121.5095</v>
      </c>
      <c r="O133" s="7">
        <v>121.5095</v>
      </c>
      <c r="P133" s="106">
        <f t="shared" si="87"/>
        <v>0.54490789311280707</v>
      </c>
      <c r="Q133" s="106">
        <f t="shared" si="88"/>
        <v>0.73587306884867587</v>
      </c>
      <c r="R133" s="106">
        <f t="shared" si="89"/>
        <v>0.91300291323139504</v>
      </c>
      <c r="S133" s="106">
        <f t="shared" si="90"/>
        <v>3.3097163127258256</v>
      </c>
      <c r="T133" s="106">
        <f t="shared" si="91"/>
        <v>0.76544310224537071</v>
      </c>
      <c r="U133" s="106">
        <f t="shared" si="92"/>
        <v>-0.87599258315404427</v>
      </c>
      <c r="V133" s="106">
        <f t="shared" si="93"/>
        <v>1.6456872024050995E-2</v>
      </c>
      <c r="W133" s="106">
        <f t="shared" si="94"/>
        <v>1.6608650502583373</v>
      </c>
      <c r="X133" s="106">
        <f t="shared" si="95"/>
        <v>9.2741141444650168</v>
      </c>
      <c r="Y133" s="106">
        <f t="shared" si="96"/>
        <v>0.11075855622191</v>
      </c>
      <c r="Z133" s="106">
        <f t="shared" si="97"/>
        <v>-0.12386959745256831</v>
      </c>
      <c r="AA133" s="106">
        <f t="shared" si="98"/>
        <v>0</v>
      </c>
      <c r="AB133" s="7">
        <f t="shared" si="99"/>
        <v>112.61186666666667</v>
      </c>
      <c r="AC133" s="7">
        <f t="shared" si="63"/>
        <v>105.1019</v>
      </c>
      <c r="AD133" s="7">
        <f t="shared" si="64"/>
        <v>109.74180000000001</v>
      </c>
      <c r="AE133" s="7">
        <f t="shared" si="100"/>
        <v>114.04403333333333</v>
      </c>
      <c r="AF133" s="7">
        <f t="shared" si="101"/>
        <v>121.55973333333334</v>
      </c>
      <c r="AG133" s="7">
        <f>IFERROR(AC133/'2021'!AF133*100-100,"")</f>
        <v>1.392685195070456</v>
      </c>
      <c r="AH133" s="7">
        <f t="shared" si="102"/>
        <v>4.4146680507203087</v>
      </c>
      <c r="AI133" s="7">
        <f t="shared" si="103"/>
        <v>3.9203232800385308</v>
      </c>
      <c r="AJ133" s="7">
        <f t="shared" si="104"/>
        <v>6.5901737954433486</v>
      </c>
      <c r="AK133" s="7">
        <f>IFERROR(AC133/'2021'!AC133*100-100,"")</f>
        <v>2.6209696448558333</v>
      </c>
      <c r="AL133" s="7">
        <f>IFERROR(AD133/'2021'!AD133*100-100,"")</f>
        <v>6.990016768708827</v>
      </c>
      <c r="AM133" s="7">
        <f>IFERROR(AE133/'2021'!AE133*100-100,"")</f>
        <v>10.301432204351528</v>
      </c>
      <c r="AN133" s="7">
        <f>IFERROR(AF133/'2021'!AF133*100-100,"")</f>
        <v>17.269695165010162</v>
      </c>
    </row>
    <row r="134" spans="1:40" ht="12" customHeight="1" x14ac:dyDescent="0.2">
      <c r="A134" s="3" t="s">
        <v>44</v>
      </c>
      <c r="B134" s="3" t="s">
        <v>313</v>
      </c>
      <c r="C134" s="20">
        <f>IFERROR('2021'!O134,"")</f>
        <v>104.6885</v>
      </c>
      <c r="D134" s="7">
        <v>104.92319999999999</v>
      </c>
      <c r="E134" s="7">
        <v>104.9727</v>
      </c>
      <c r="F134" s="108">
        <v>105.0192</v>
      </c>
      <c r="G134" s="183">
        <v>105.29300000000001</v>
      </c>
      <c r="H134" s="106">
        <v>105.31140000000001</v>
      </c>
      <c r="I134" s="106">
        <v>105.3203</v>
      </c>
      <c r="J134" s="106">
        <v>105.3293</v>
      </c>
      <c r="K134" s="106">
        <v>106.45050000000001</v>
      </c>
      <c r="L134" s="7">
        <v>106.4569</v>
      </c>
      <c r="M134" s="7">
        <v>106.4932</v>
      </c>
      <c r="N134" s="7">
        <v>106.5804</v>
      </c>
      <c r="O134" s="7">
        <v>106.5502</v>
      </c>
      <c r="P134" s="106">
        <f t="shared" si="87"/>
        <v>0.22418890327016072</v>
      </c>
      <c r="Q134" s="106">
        <f t="shared" si="88"/>
        <v>4.7177364014828527E-2</v>
      </c>
      <c r="R134" s="106">
        <f t="shared" si="89"/>
        <v>4.429723156592047E-2</v>
      </c>
      <c r="S134" s="106">
        <f t="shared" si="90"/>
        <v>0.2607142313024724</v>
      </c>
      <c r="T134" s="106">
        <f t="shared" si="91"/>
        <v>1.7475045824497215E-2</v>
      </c>
      <c r="U134" s="106">
        <f t="shared" si="92"/>
        <v>8.4511268485556457E-3</v>
      </c>
      <c r="V134" s="106">
        <f t="shared" si="93"/>
        <v>8.5453611506949301E-3</v>
      </c>
      <c r="W134" s="106">
        <f t="shared" si="94"/>
        <v>1.0644711395594584</v>
      </c>
      <c r="X134" s="106">
        <f t="shared" si="95"/>
        <v>6.0121840667761717E-3</v>
      </c>
      <c r="Y134" s="106">
        <f t="shared" si="96"/>
        <v>3.4098306450786708E-2</v>
      </c>
      <c r="Z134" s="106">
        <f t="shared" si="97"/>
        <v>8.1883162492999872E-2</v>
      </c>
      <c r="AA134" s="106">
        <f t="shared" si="98"/>
        <v>-2.8335416267893265E-2</v>
      </c>
      <c r="AB134" s="7">
        <f t="shared" si="99"/>
        <v>105.725025</v>
      </c>
      <c r="AC134" s="7">
        <f t="shared" si="63"/>
        <v>104.9717</v>
      </c>
      <c r="AD134" s="7">
        <f t="shared" si="64"/>
        <v>105.30823333333335</v>
      </c>
      <c r="AE134" s="7">
        <f t="shared" si="100"/>
        <v>106.07890000000002</v>
      </c>
      <c r="AF134" s="7">
        <f t="shared" si="101"/>
        <v>106.54126666666667</v>
      </c>
      <c r="AG134" s="7">
        <f>IFERROR(AC134/'2021'!AF134*100-100,"")</f>
        <v>0.28488585936268862</v>
      </c>
      <c r="AH134" s="7">
        <f t="shared" si="102"/>
        <v>0.32059434431694456</v>
      </c>
      <c r="AI134" s="7">
        <f t="shared" si="103"/>
        <v>0.73181995583124149</v>
      </c>
      <c r="AJ134" s="7">
        <f t="shared" si="104"/>
        <v>0.43587053284551303</v>
      </c>
      <c r="AK134" s="7">
        <f>IFERROR(AC134/'2021'!AC134*100-100,"")</f>
        <v>0.71614089861098762</v>
      </c>
      <c r="AL134" s="7">
        <f>IFERROR(AD134/'2021'!AD134*100-100,"")</f>
        <v>0.94885785569309178</v>
      </c>
      <c r="AM134" s="7">
        <f>IFERROR(AE134/'2021'!AE134*100-100,"")</f>
        <v>1.402293810967393</v>
      </c>
      <c r="AN134" s="7">
        <f>IFERROR(AF134/'2021'!AF134*100-100,"")</f>
        <v>1.7843739501083746</v>
      </c>
    </row>
    <row r="135" spans="1:40" ht="12" customHeight="1" x14ac:dyDescent="0.2">
      <c r="A135" s="3" t="s">
        <v>46</v>
      </c>
      <c r="B135" s="3" t="s">
        <v>70</v>
      </c>
      <c r="C135" s="20">
        <f>IFERROR('2021'!O135,"")</f>
        <v>100.72969999999999</v>
      </c>
      <c r="D135" s="7">
        <v>100.72969999999999</v>
      </c>
      <c r="E135" s="7">
        <v>100.72969999999999</v>
      </c>
      <c r="F135" s="108">
        <v>100.72969999999999</v>
      </c>
      <c r="G135" s="183">
        <v>100.72969999999999</v>
      </c>
      <c r="H135" s="106">
        <v>100.72969999999999</v>
      </c>
      <c r="I135" s="106">
        <v>100.72969999999999</v>
      </c>
      <c r="J135" s="106">
        <v>100.72969999999999</v>
      </c>
      <c r="K135" s="106">
        <v>100.72969999999999</v>
      </c>
      <c r="L135" s="7">
        <v>100.72969999999999</v>
      </c>
      <c r="M135" s="7">
        <v>100.72969999999999</v>
      </c>
      <c r="N135" s="7">
        <v>100.72969999999999</v>
      </c>
      <c r="O135" s="7">
        <v>100.72969999999999</v>
      </c>
      <c r="P135" s="106">
        <f t="shared" si="87"/>
        <v>0</v>
      </c>
      <c r="Q135" s="106">
        <f t="shared" si="88"/>
        <v>0</v>
      </c>
      <c r="R135" s="106">
        <f t="shared" si="89"/>
        <v>0</v>
      </c>
      <c r="S135" s="106">
        <f t="shared" si="90"/>
        <v>0</v>
      </c>
      <c r="T135" s="106">
        <f t="shared" si="91"/>
        <v>0</v>
      </c>
      <c r="U135" s="106">
        <f t="shared" si="92"/>
        <v>0</v>
      </c>
      <c r="V135" s="106">
        <f t="shared" si="93"/>
        <v>0</v>
      </c>
      <c r="W135" s="106">
        <f t="shared" si="94"/>
        <v>0</v>
      </c>
      <c r="X135" s="106">
        <f t="shared" si="95"/>
        <v>0</v>
      </c>
      <c r="Y135" s="106">
        <f t="shared" si="96"/>
        <v>0</v>
      </c>
      <c r="Z135" s="106">
        <f t="shared" si="97"/>
        <v>0</v>
      </c>
      <c r="AA135" s="106">
        <f t="shared" si="98"/>
        <v>0</v>
      </c>
      <c r="AB135" s="7">
        <f t="shared" si="99"/>
        <v>100.72969999999999</v>
      </c>
      <c r="AC135" s="7">
        <f t="shared" ref="AC135:AC198" si="105">IFERROR(AVERAGE(D135:F135),"")</f>
        <v>100.72969999999999</v>
      </c>
      <c r="AD135" s="7">
        <f t="shared" ref="AD135:AD198" si="106">IFERROR(AVERAGE(G135:I135),"")</f>
        <v>100.72969999999999</v>
      </c>
      <c r="AE135" s="7">
        <f t="shared" si="100"/>
        <v>100.72969999999999</v>
      </c>
      <c r="AF135" s="7">
        <f t="shared" si="101"/>
        <v>100.72969999999999</v>
      </c>
      <c r="AG135" s="7">
        <f>IFERROR(AC135/'2021'!AF135*100-100,"")</f>
        <v>0</v>
      </c>
      <c r="AH135" s="7">
        <f t="shared" si="102"/>
        <v>0</v>
      </c>
      <c r="AI135" s="7">
        <f t="shared" si="103"/>
        <v>0</v>
      </c>
      <c r="AJ135" s="7">
        <f t="shared" si="104"/>
        <v>0</v>
      </c>
      <c r="AK135" s="7">
        <f>IFERROR(AC135/'2021'!AC135*100-100,"")</f>
        <v>0.23906319866360093</v>
      </c>
      <c r="AL135" s="7">
        <f>IFERROR(AD135/'2021'!AD135*100-100,"")</f>
        <v>0</v>
      </c>
      <c r="AM135" s="7">
        <f>IFERROR(AE135/'2021'!AE135*100-100,"")</f>
        <v>0</v>
      </c>
      <c r="AN135" s="7">
        <f>IFERROR(AF135/'2021'!AF135*100-100,"")</f>
        <v>0</v>
      </c>
    </row>
    <row r="136" spans="1:40" s="46" customFormat="1" ht="12" customHeight="1" x14ac:dyDescent="0.2">
      <c r="A136" s="54" t="s">
        <v>47</v>
      </c>
      <c r="B136" s="54" t="s">
        <v>48</v>
      </c>
      <c r="C136" s="20">
        <f>IFERROR('2021'!O136,"")</f>
        <v>111.6242</v>
      </c>
      <c r="D136" s="109">
        <v>111.0085</v>
      </c>
      <c r="E136" s="109">
        <v>110.79259999999999</v>
      </c>
      <c r="F136" s="110">
        <v>110.1858</v>
      </c>
      <c r="G136" s="183">
        <v>111.9194</v>
      </c>
      <c r="H136" s="105">
        <v>112.1276</v>
      </c>
      <c r="I136" s="105">
        <v>110.16679999999999</v>
      </c>
      <c r="J136" s="105">
        <v>109.3991</v>
      </c>
      <c r="K136" s="105">
        <v>109.87779999999999</v>
      </c>
      <c r="L136" s="109">
        <v>108.6499</v>
      </c>
      <c r="M136" s="109">
        <v>109.6182</v>
      </c>
      <c r="N136" s="109">
        <v>109.0256</v>
      </c>
      <c r="O136" s="109">
        <v>109.621</v>
      </c>
      <c r="P136" s="105">
        <f t="shared" si="87"/>
        <v>-0.55158290048215974</v>
      </c>
      <c r="Q136" s="105">
        <f t="shared" si="88"/>
        <v>-0.1944896111559018</v>
      </c>
      <c r="R136" s="105">
        <f t="shared" si="89"/>
        <v>-0.54769000817744029</v>
      </c>
      <c r="S136" s="105">
        <f t="shared" si="90"/>
        <v>1.5733424815175709</v>
      </c>
      <c r="T136" s="105">
        <f t="shared" si="91"/>
        <v>0.18602672995031355</v>
      </c>
      <c r="U136" s="105">
        <f t="shared" si="92"/>
        <v>-1.7487219917308465</v>
      </c>
      <c r="V136" s="105">
        <f t="shared" si="93"/>
        <v>-0.69685240925578285</v>
      </c>
      <c r="W136" s="105">
        <f t="shared" si="94"/>
        <v>0.43757215552959394</v>
      </c>
      <c r="X136" s="105">
        <f t="shared" si="95"/>
        <v>-1.1175141839388658</v>
      </c>
      <c r="Y136" s="105">
        <f t="shared" si="96"/>
        <v>0.89121112858825313</v>
      </c>
      <c r="Z136" s="105">
        <f t="shared" si="97"/>
        <v>-0.54060365888146578</v>
      </c>
      <c r="AA136" s="105">
        <f t="shared" si="98"/>
        <v>0.54611027134912149</v>
      </c>
      <c r="AB136" s="109">
        <f>(AB113/AB116)*100</f>
        <v>110.18723039093797</v>
      </c>
      <c r="AC136" s="109">
        <f t="shared" ref="AC136:AF136" si="107">(AC113/AC116)*100</f>
        <v>110.66037244059297</v>
      </c>
      <c r="AD136" s="109">
        <f t="shared" si="107"/>
        <v>111.399544339599</v>
      </c>
      <c r="AE136" s="109">
        <f t="shared" si="107"/>
        <v>109.30554781992809</v>
      </c>
      <c r="AF136" s="109">
        <f t="shared" si="107"/>
        <v>109.42207406995581</v>
      </c>
      <c r="AG136" s="109">
        <f>IFERROR(AC136/'2021'!AF136*100-100,"")</f>
        <v>-0.10551754488655263</v>
      </c>
      <c r="AH136" s="109">
        <f t="shared" si="102"/>
        <v>0.66796440559863868</v>
      </c>
      <c r="AI136" s="109">
        <f t="shared" si="103"/>
        <v>-1.8797173113091219</v>
      </c>
      <c r="AJ136" s="109">
        <f t="shared" si="104"/>
        <v>0.10660597961566509</v>
      </c>
      <c r="AK136" s="109">
        <f>IFERROR(AC136/'2021'!AC136*100-100,"")</f>
        <v>1.9811519694485185</v>
      </c>
      <c r="AL136" s="109">
        <f>IFERROR(AD136/'2021'!AD136*100-100,"")</f>
        <v>0.48696251175009309</v>
      </c>
      <c r="AM136" s="109">
        <f>IFERROR(AE136/'2021'!AE136*100-100,"")</f>
        <v>-1.6908731325547564</v>
      </c>
      <c r="AN136" s="109">
        <f>IFERROR(AF136/'2021'!AF136*100-100,"")</f>
        <v>-1.2233447501601944</v>
      </c>
    </row>
    <row r="137" spans="1:40" s="46" customFormat="1" ht="12" customHeight="1" x14ac:dyDescent="0.2">
      <c r="A137" s="54" t="s">
        <v>314</v>
      </c>
      <c r="B137" s="46" t="s">
        <v>72</v>
      </c>
      <c r="C137" s="20">
        <f>IFERROR('2021'!O137,"")</f>
        <v>114.0014</v>
      </c>
      <c r="D137" s="109">
        <v>113.5881</v>
      </c>
      <c r="E137" s="109">
        <v>113.32769999999999</v>
      </c>
      <c r="F137" s="110">
        <v>113.0391</v>
      </c>
      <c r="G137" s="185">
        <v>113.5457</v>
      </c>
      <c r="H137" s="105">
        <v>113.9875</v>
      </c>
      <c r="I137" s="105">
        <v>113.4442</v>
      </c>
      <c r="J137" s="105">
        <v>113.5273</v>
      </c>
      <c r="K137" s="105">
        <v>111.6508</v>
      </c>
      <c r="L137" s="109">
        <v>108.1203</v>
      </c>
      <c r="M137" s="109">
        <v>109.1123</v>
      </c>
      <c r="N137" s="109">
        <v>108.55889999999999</v>
      </c>
      <c r="O137" s="109">
        <v>109.46680000000001</v>
      </c>
      <c r="P137" s="105">
        <f t="shared" si="87"/>
        <v>-0.36253940741079305</v>
      </c>
      <c r="Q137" s="105">
        <f t="shared" si="88"/>
        <v>-0.22924936679106622</v>
      </c>
      <c r="R137" s="105">
        <f t="shared" si="89"/>
        <v>-0.254659716909444</v>
      </c>
      <c r="S137" s="105">
        <f t="shared" si="90"/>
        <v>0.44816351156369194</v>
      </c>
      <c r="T137" s="105">
        <f t="shared" si="91"/>
        <v>0.38909443510411279</v>
      </c>
      <c r="U137" s="105">
        <f t="shared" si="92"/>
        <v>-0.47663120956245564</v>
      </c>
      <c r="V137" s="105">
        <f t="shared" si="93"/>
        <v>7.3251871845371852E-2</v>
      </c>
      <c r="W137" s="105">
        <f t="shared" si="94"/>
        <v>-1.652906393440162</v>
      </c>
      <c r="X137" s="105">
        <f t="shared" si="95"/>
        <v>-3.1620910911520639</v>
      </c>
      <c r="Y137" s="105">
        <f t="shared" si="96"/>
        <v>0.91749652932891479</v>
      </c>
      <c r="Z137" s="105">
        <f t="shared" si="97"/>
        <v>-0.50718388302695416</v>
      </c>
      <c r="AA137" s="105">
        <f t="shared" si="98"/>
        <v>0.83632019115891865</v>
      </c>
      <c r="AB137" s="109">
        <f>(AB113/AB129)*100</f>
        <v>111.72587476773926</v>
      </c>
      <c r="AC137" s="109">
        <f t="shared" ref="AC137:AF137" si="108">(AC113/AC129)*100</f>
        <v>113.31739051605582</v>
      </c>
      <c r="AD137" s="109">
        <f t="shared" si="108"/>
        <v>113.65934323644605</v>
      </c>
      <c r="AE137" s="109">
        <f t="shared" si="108"/>
        <v>111.05400923555509</v>
      </c>
      <c r="AF137" s="109">
        <f t="shared" si="108"/>
        <v>109.04625776562263</v>
      </c>
      <c r="AG137" s="109">
        <f>IFERROR(AC137/'2021'!AF137*100-100,"")</f>
        <v>0.26375651010725676</v>
      </c>
      <c r="AH137" s="109">
        <f t="shared" si="102"/>
        <v>0.30176543850237181</v>
      </c>
      <c r="AI137" s="109">
        <f t="shared" si="103"/>
        <v>-2.2922303848536956</v>
      </c>
      <c r="AJ137" s="109">
        <f t="shared" si="104"/>
        <v>-1.8079054360602527</v>
      </c>
      <c r="AK137" s="109">
        <f>IFERROR(AC137/'2021'!AC137*100-100,"")</f>
        <v>1.7020232949486598</v>
      </c>
      <c r="AL137" s="109">
        <f>IFERROR(AD137/'2021'!AD137*100-100,"")</f>
        <v>6.8815944559091236E-2</v>
      </c>
      <c r="AM137" s="109">
        <f>IFERROR(AE137/'2021'!AE137*100-100,"")</f>
        <v>-1.9341998469796522</v>
      </c>
      <c r="AN137" s="109">
        <f>IFERROR(AF137/'2021'!AF137*100-100,"")</f>
        <v>-3.5153617008005398</v>
      </c>
    </row>
    <row r="138" spans="1:40" s="46" customFormat="1" ht="12" customHeight="1" x14ac:dyDescent="0.2">
      <c r="A138" s="188"/>
      <c r="B138" s="189" t="s">
        <v>81</v>
      </c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 t="str">
        <f t="shared" si="105"/>
        <v/>
      </c>
      <c r="AD138" s="191" t="str">
        <f t="shared" si="106"/>
        <v/>
      </c>
      <c r="AE138" s="191"/>
      <c r="AF138" s="191"/>
      <c r="AG138" s="191"/>
      <c r="AH138" s="191"/>
      <c r="AI138" s="191"/>
      <c r="AJ138" s="191"/>
      <c r="AK138" s="191" t="str">
        <f>IFERROR(AC138/'2021'!AC138*100-100,"")</f>
        <v/>
      </c>
      <c r="AL138" s="191" t="str">
        <f>IFERROR(AD138/'2021'!AD138*100-100,"")</f>
        <v/>
      </c>
      <c r="AM138" s="191" t="str">
        <f>IFERROR(AE138/'2021'!AE138*100-100,"")</f>
        <v/>
      </c>
      <c r="AN138" s="191" t="str">
        <f>IFERROR(AF138/'2021'!AF138*100-100,"")</f>
        <v/>
      </c>
    </row>
    <row r="139" spans="1:40" s="46" customFormat="1" ht="12" customHeight="1" x14ac:dyDescent="0.2">
      <c r="A139" s="54" t="s">
        <v>14</v>
      </c>
      <c r="B139" s="46" t="s">
        <v>15</v>
      </c>
      <c r="C139" s="20">
        <f>IFERROR('2021'!O139,"")</f>
        <v>123.2546</v>
      </c>
      <c r="D139" s="109">
        <v>122.6992</v>
      </c>
      <c r="E139" s="109">
        <v>122.6855</v>
      </c>
      <c r="F139" s="110">
        <v>123.0026</v>
      </c>
      <c r="G139" s="186">
        <v>126.1491</v>
      </c>
      <c r="H139" s="105">
        <v>126.7587</v>
      </c>
      <c r="I139" s="105">
        <v>125.5217</v>
      </c>
      <c r="J139" s="105">
        <v>125.5322</v>
      </c>
      <c r="K139" s="105">
        <v>124.4392</v>
      </c>
      <c r="L139" s="109">
        <v>125.152</v>
      </c>
      <c r="M139" s="109">
        <v>126.1932</v>
      </c>
      <c r="N139" s="109">
        <v>125.04170000000001</v>
      </c>
      <c r="O139" s="109">
        <v>126.574</v>
      </c>
      <c r="P139" s="105">
        <f t="shared" ref="P139:P161" si="109">IFERROR(D139/C139*100-100,"")</f>
        <v>-0.45061198527275792</v>
      </c>
      <c r="Q139" s="105">
        <f t="shared" ref="Q139:Q161" si="110">IFERROR(E139/D139*100-100,"")</f>
        <v>-1.1165516971587408E-2</v>
      </c>
      <c r="R139" s="105">
        <f t="shared" ref="R139:R161" si="111">IFERROR(F139/E139*100-100,"")</f>
        <v>0.25846575186146481</v>
      </c>
      <c r="S139" s="105">
        <f t="shared" ref="S139:S161" si="112">IFERROR(G139/F139*100-100,"")</f>
        <v>2.5580760081494418</v>
      </c>
      <c r="T139" s="105">
        <f t="shared" ref="T139:T161" si="113">IFERROR(H139/G139*100-100,"")</f>
        <v>0.48323769254001547</v>
      </c>
      <c r="U139" s="105">
        <f t="shared" ref="U139:U161" si="114">IFERROR(I139/H139*100-100,"")</f>
        <v>-0.97586990084310798</v>
      </c>
      <c r="V139" s="105">
        <f t="shared" ref="V139:V161" si="115">IFERROR(J139/I139*100-100,"")</f>
        <v>8.3650874709348955E-3</v>
      </c>
      <c r="W139" s="105">
        <f t="shared" ref="W139:W161" si="116">IFERROR(K139/J139*100-100,"")</f>
        <v>-0.8706929377482453</v>
      </c>
      <c r="X139" s="105">
        <f t="shared" ref="X139:X161" si="117">IFERROR(L139/K139*100-100,"")</f>
        <v>0.57280985412957364</v>
      </c>
      <c r="Y139" s="105">
        <f t="shared" ref="Y139:Y161" si="118">IFERROR(M139/L139*100-100,"")</f>
        <v>0.83194835080541907</v>
      </c>
      <c r="Z139" s="105">
        <f t="shared" ref="Z139:Z161" si="119">IFERROR(N139/M139*100-100,"")</f>
        <v>-0.91248973795735822</v>
      </c>
      <c r="AA139" s="105">
        <f t="shared" ref="AA139:AA161" si="120">IFERROR(O139/N139*100-100,"")</f>
        <v>1.2254311961529538</v>
      </c>
      <c r="AB139" s="109">
        <f t="shared" ref="AB139:AB159" si="121">AVERAGE(D139:O139)</f>
        <v>124.97909166666666</v>
      </c>
      <c r="AC139" s="109">
        <f t="shared" si="105"/>
        <v>122.79576666666667</v>
      </c>
      <c r="AD139" s="109">
        <f t="shared" si="106"/>
        <v>126.14316666666667</v>
      </c>
      <c r="AE139" s="109">
        <f t="shared" ref="AE139:AE159" si="122">IFERROR(AVERAGE(J139:L139),"")</f>
        <v>125.04113333333333</v>
      </c>
      <c r="AF139" s="109">
        <f t="shared" ref="AF139:AF159" si="123">IFERROR(AVERAGE(M139:O139),"")</f>
        <v>125.9363</v>
      </c>
      <c r="AG139" s="109">
        <f>IFERROR(AC139/'2021'!AF139*100-100,"")</f>
        <v>0.70617032449882799</v>
      </c>
      <c r="AH139" s="109">
        <f t="shared" ref="AH139:AH161" si="124">IFERROR(AD139/AC139*100-100,"")</f>
        <v>2.7259897396028805</v>
      </c>
      <c r="AI139" s="109">
        <f t="shared" ref="AI139:AI161" si="125">IFERROR(AE139/AD139*100-100,"")</f>
        <v>-0.87363696540570857</v>
      </c>
      <c r="AJ139" s="109">
        <f t="shared" ref="AJ139:AJ161" si="126">IFERROR(AF139/AE139*100-100,"")</f>
        <v>0.7158977552453365</v>
      </c>
      <c r="AK139" s="109">
        <f>IFERROR(AC139/'2021'!AC139*100-100,"")</f>
        <v>2.9108804072327246</v>
      </c>
      <c r="AL139" s="109">
        <f>IFERROR(AD139/'2021'!AD139*100-100,"")</f>
        <v>3.620719680706614</v>
      </c>
      <c r="AM139" s="109">
        <f>IFERROR(AE139/'2021'!AE139*100-100,"")</f>
        <v>2.5102654169811558</v>
      </c>
      <c r="AN139" s="109">
        <f>IFERROR(AF139/'2021'!AF139*100-100,"")</f>
        <v>3.2817565467418035</v>
      </c>
    </row>
    <row r="140" spans="1:40" ht="12" customHeight="1" x14ac:dyDescent="0.2">
      <c r="A140" s="3" t="s">
        <v>16</v>
      </c>
      <c r="B140" s="1" t="s">
        <v>78</v>
      </c>
      <c r="C140" s="7">
        <f>IFERROR('2021'!O140,"")</f>
        <v>123.4648</v>
      </c>
      <c r="D140" s="7">
        <v>124.69580000000001</v>
      </c>
      <c r="E140" s="7">
        <v>124.2367</v>
      </c>
      <c r="F140" s="108">
        <v>125.2334</v>
      </c>
      <c r="G140" s="187">
        <v>128.02260000000001</v>
      </c>
      <c r="H140" s="106">
        <v>131.7029</v>
      </c>
      <c r="I140" s="106">
        <v>129.55070000000001</v>
      </c>
      <c r="J140" s="106">
        <v>129.27449999999999</v>
      </c>
      <c r="K140" s="106">
        <v>126.0247</v>
      </c>
      <c r="L140" s="7">
        <v>125.8244</v>
      </c>
      <c r="M140" s="7">
        <v>127.3276</v>
      </c>
      <c r="N140" s="7">
        <v>125.0382</v>
      </c>
      <c r="O140" s="7">
        <v>126.0829</v>
      </c>
      <c r="P140" s="106">
        <f t="shared" si="109"/>
        <v>0.99704531170017674</v>
      </c>
      <c r="Q140" s="106">
        <f t="shared" si="110"/>
        <v>-0.3681759930968127</v>
      </c>
      <c r="R140" s="106">
        <f t="shared" si="111"/>
        <v>0.80225891383143733</v>
      </c>
      <c r="S140" s="106">
        <f t="shared" si="112"/>
        <v>2.2272013696026818</v>
      </c>
      <c r="T140" s="106">
        <f t="shared" si="113"/>
        <v>2.8747268060483009</v>
      </c>
      <c r="U140" s="106">
        <f t="shared" si="114"/>
        <v>-1.6341325817426906</v>
      </c>
      <c r="V140" s="106">
        <f t="shared" si="115"/>
        <v>-0.21319838487944764</v>
      </c>
      <c r="W140" s="106">
        <f t="shared" si="116"/>
        <v>-2.5138755129588475</v>
      </c>
      <c r="X140" s="106">
        <f t="shared" si="117"/>
        <v>-0.15893709725156668</v>
      </c>
      <c r="Y140" s="106">
        <f t="shared" si="118"/>
        <v>1.1946808409179823</v>
      </c>
      <c r="Z140" s="106">
        <f t="shared" si="119"/>
        <v>-1.79803907401066</v>
      </c>
      <c r="AA140" s="106">
        <f t="shared" si="120"/>
        <v>0.83550466977291649</v>
      </c>
      <c r="AB140" s="7">
        <f t="shared" si="121"/>
        <v>126.91786666666667</v>
      </c>
      <c r="AC140" s="7">
        <f t="shared" si="105"/>
        <v>124.72196666666667</v>
      </c>
      <c r="AD140" s="7">
        <f t="shared" si="106"/>
        <v>129.75873333333334</v>
      </c>
      <c r="AE140" s="7">
        <f t="shared" si="122"/>
        <v>127.0412</v>
      </c>
      <c r="AF140" s="7">
        <f t="shared" si="123"/>
        <v>126.14956666666667</v>
      </c>
      <c r="AG140" s="7">
        <f>IFERROR(AC140/'2021'!AF140*100-100,"")</f>
        <v>2.5046620311634911</v>
      </c>
      <c r="AH140" s="7">
        <f t="shared" si="124"/>
        <v>4.0383958025036435</v>
      </c>
      <c r="AI140" s="7">
        <f t="shared" si="125"/>
        <v>-2.094297056948264</v>
      </c>
      <c r="AJ140" s="7">
        <f t="shared" si="126"/>
        <v>-0.70184580540275476</v>
      </c>
      <c r="AK140" s="7">
        <f>IFERROR(AC140/'2021'!AC140*100-100,"")</f>
        <v>4.0130687013054711</v>
      </c>
      <c r="AL140" s="7">
        <f>IFERROR(AD140/'2021'!AD140*100-100,"")</f>
        <v>7.2058701625315962</v>
      </c>
      <c r="AM140" s="7">
        <f>IFERROR(AE140/'2021'!AE140*100-100,"")</f>
        <v>4.4275240865760566</v>
      </c>
      <c r="AN140" s="7">
        <f>IFERROR(AF140/'2021'!AF140*100-100,"")</f>
        <v>3.67795699616984</v>
      </c>
    </row>
    <row r="141" spans="1:40" ht="12" customHeight="1" x14ac:dyDescent="0.2">
      <c r="A141" s="3" t="s">
        <v>18</v>
      </c>
      <c r="B141" s="1" t="s">
        <v>79</v>
      </c>
      <c r="C141" s="7">
        <f>IFERROR('2021'!O141,"")</f>
        <v>123.1489</v>
      </c>
      <c r="D141" s="7">
        <v>121.6956</v>
      </c>
      <c r="E141" s="7">
        <v>121.9057</v>
      </c>
      <c r="F141" s="108">
        <v>121.88120000000001</v>
      </c>
      <c r="G141" s="187">
        <v>125.2073</v>
      </c>
      <c r="H141" s="106">
        <v>124.2732</v>
      </c>
      <c r="I141" s="106">
        <v>123.49630000000001</v>
      </c>
      <c r="J141" s="106">
        <v>123.65089999999999</v>
      </c>
      <c r="K141" s="106">
        <v>123.6422</v>
      </c>
      <c r="L141" s="7">
        <v>124.81399999999999</v>
      </c>
      <c r="M141" s="7">
        <v>125.623</v>
      </c>
      <c r="N141" s="7">
        <v>125.04349999999999</v>
      </c>
      <c r="O141" s="7">
        <v>126.82089999999999</v>
      </c>
      <c r="P141" s="106">
        <f t="shared" si="109"/>
        <v>-1.1801161033513097</v>
      </c>
      <c r="Q141" s="106">
        <f t="shared" si="110"/>
        <v>0.17264387537430537</v>
      </c>
      <c r="R141" s="106">
        <f t="shared" si="111"/>
        <v>-2.009750159344037E-2</v>
      </c>
      <c r="S141" s="106">
        <f t="shared" si="112"/>
        <v>2.7289688647633881</v>
      </c>
      <c r="T141" s="106">
        <f t="shared" si="113"/>
        <v>-0.74604276268236447</v>
      </c>
      <c r="U141" s="106">
        <f t="shared" si="114"/>
        <v>-0.62515490065436552</v>
      </c>
      <c r="V141" s="106">
        <f t="shared" si="115"/>
        <v>0.12518593674464285</v>
      </c>
      <c r="W141" s="106">
        <f t="shared" si="116"/>
        <v>-7.0359374658721663E-3</v>
      </c>
      <c r="X141" s="106">
        <f t="shared" si="117"/>
        <v>0.94773467311321724</v>
      </c>
      <c r="Y141" s="106">
        <f t="shared" si="118"/>
        <v>0.6481644687294903</v>
      </c>
      <c r="Z141" s="106">
        <f t="shared" si="119"/>
        <v>-0.46130087643186357</v>
      </c>
      <c r="AA141" s="106">
        <f t="shared" si="120"/>
        <v>1.4214253439802889</v>
      </c>
      <c r="AB141" s="7">
        <f t="shared" si="121"/>
        <v>124.00448333333333</v>
      </c>
      <c r="AC141" s="7">
        <f t="shared" si="105"/>
        <v>121.82749999999999</v>
      </c>
      <c r="AD141" s="7">
        <f t="shared" si="106"/>
        <v>124.32560000000001</v>
      </c>
      <c r="AE141" s="7">
        <f t="shared" si="122"/>
        <v>124.03569999999998</v>
      </c>
      <c r="AF141" s="7">
        <f t="shared" si="123"/>
        <v>125.82913333333333</v>
      </c>
      <c r="AG141" s="7">
        <f>IFERROR(AC141/'2021'!AF141*100-100,"")</f>
        <v>-0.19500454127647515</v>
      </c>
      <c r="AH141" s="7">
        <f t="shared" si="124"/>
        <v>2.0505222548275412</v>
      </c>
      <c r="AI141" s="7">
        <f t="shared" si="125"/>
        <v>-0.23317804217315086</v>
      </c>
      <c r="AJ141" s="7">
        <f t="shared" si="126"/>
        <v>1.4459009247606645</v>
      </c>
      <c r="AK141" s="7">
        <f>IFERROR(AC141/'2021'!AC141*100-100,"")</f>
        <v>2.3527701822442708</v>
      </c>
      <c r="AL141" s="7">
        <f>IFERROR(AD141/'2021'!AD141*100-100,"")</f>
        <v>1.8339441019735006</v>
      </c>
      <c r="AM141" s="7">
        <f>IFERROR(AE141/'2021'!AE141*100-100,"")</f>
        <v>1.5502422586133093</v>
      </c>
      <c r="AN141" s="7">
        <f>IFERROR(AF141/'2021'!AF141*100-100,"")</f>
        <v>3.083261832578458</v>
      </c>
    </row>
    <row r="142" spans="1:40" s="46" customFormat="1" ht="12" customHeight="1" x14ac:dyDescent="0.2">
      <c r="A142" s="54" t="s">
        <v>20</v>
      </c>
      <c r="B142" s="46" t="s">
        <v>21</v>
      </c>
      <c r="C142" s="20">
        <f>IFERROR('2021'!O142,"")</f>
        <v>107.10120000000001</v>
      </c>
      <c r="D142" s="109">
        <v>107.7239</v>
      </c>
      <c r="E142" s="109">
        <v>108.117</v>
      </c>
      <c r="F142" s="110">
        <v>109.2336</v>
      </c>
      <c r="G142" s="186">
        <v>110.07210000000001</v>
      </c>
      <c r="H142" s="105">
        <v>110.4991</v>
      </c>
      <c r="I142" s="105">
        <v>111.8981</v>
      </c>
      <c r="J142" s="105">
        <v>112.9062</v>
      </c>
      <c r="K142" s="105">
        <v>111.42440000000001</v>
      </c>
      <c r="L142" s="109">
        <v>113.7286</v>
      </c>
      <c r="M142" s="109">
        <v>113.5788</v>
      </c>
      <c r="N142" s="109">
        <v>113.22790000000001</v>
      </c>
      <c r="O142" s="109">
        <v>113.843</v>
      </c>
      <c r="P142" s="105">
        <f t="shared" si="109"/>
        <v>0.58141271993217458</v>
      </c>
      <c r="Q142" s="105">
        <f t="shared" si="110"/>
        <v>0.36491437833201701</v>
      </c>
      <c r="R142" s="105">
        <f t="shared" si="111"/>
        <v>1.0327700546630041</v>
      </c>
      <c r="S142" s="105">
        <f t="shared" si="112"/>
        <v>0.76762095179505252</v>
      </c>
      <c r="T142" s="105">
        <f t="shared" si="113"/>
        <v>0.38792754930632611</v>
      </c>
      <c r="U142" s="105">
        <f t="shared" si="114"/>
        <v>1.2660736603284448</v>
      </c>
      <c r="V142" s="105">
        <f t="shared" si="115"/>
        <v>0.90090895198397902</v>
      </c>
      <c r="W142" s="105">
        <f t="shared" si="116"/>
        <v>-1.3124168557616827</v>
      </c>
      <c r="X142" s="105">
        <f t="shared" si="117"/>
        <v>2.0679492104063399</v>
      </c>
      <c r="Y142" s="105">
        <f t="shared" si="118"/>
        <v>-0.13171708787412229</v>
      </c>
      <c r="Z142" s="105">
        <f t="shared" si="119"/>
        <v>-0.30894850095263848</v>
      </c>
      <c r="AA142" s="105">
        <f t="shared" si="120"/>
        <v>0.54324066771529544</v>
      </c>
      <c r="AB142" s="109">
        <f t="shared" si="121"/>
        <v>111.35439166666669</v>
      </c>
      <c r="AC142" s="109">
        <f t="shared" si="105"/>
        <v>108.35816666666666</v>
      </c>
      <c r="AD142" s="109">
        <f t="shared" si="106"/>
        <v>110.8231</v>
      </c>
      <c r="AE142" s="109">
        <f t="shared" si="122"/>
        <v>112.68640000000001</v>
      </c>
      <c r="AF142" s="109">
        <f t="shared" si="123"/>
        <v>113.54989999999999</v>
      </c>
      <c r="AG142" s="109">
        <f>IFERROR(AC142/'2021'!AF142*100-100,"")</f>
        <v>1.3131223095843296</v>
      </c>
      <c r="AH142" s="109">
        <f t="shared" si="124"/>
        <v>2.2748016223973195</v>
      </c>
      <c r="AI142" s="109">
        <f t="shared" si="125"/>
        <v>1.6813281707514136</v>
      </c>
      <c r="AJ142" s="109">
        <f t="shared" si="126"/>
        <v>0.76628590495391791</v>
      </c>
      <c r="AK142" s="109">
        <f>IFERROR(AC142/'2021'!AC142*100-100,"")</f>
        <v>1.5295909669991801</v>
      </c>
      <c r="AL142" s="109">
        <f>IFERROR(AD142/'2021'!AD142*100-100,"")</f>
        <v>3.9651107776276433</v>
      </c>
      <c r="AM142" s="109">
        <f>IFERROR(AE142/'2021'!AE142*100-100,"")</f>
        <v>5.8533211299773171</v>
      </c>
      <c r="AN142" s="109">
        <f>IFERROR(AF142/'2021'!AF142*100-100,"")</f>
        <v>6.1673084810503553</v>
      </c>
    </row>
    <row r="143" spans="1:40" s="46" customFormat="1" ht="12" customHeight="1" x14ac:dyDescent="0.2">
      <c r="A143" s="54" t="s">
        <v>22</v>
      </c>
      <c r="B143" s="46" t="s">
        <v>23</v>
      </c>
      <c r="C143" s="20">
        <f>IFERROR('2021'!O143,"")</f>
        <v>108.1426</v>
      </c>
      <c r="D143" s="109">
        <v>108.8394</v>
      </c>
      <c r="E143" s="109">
        <v>109.22539999999999</v>
      </c>
      <c r="F143" s="110">
        <v>110.48439999999999</v>
      </c>
      <c r="G143" s="186">
        <v>110.77</v>
      </c>
      <c r="H143" s="105">
        <v>111.29170000000001</v>
      </c>
      <c r="I143" s="105">
        <v>113.3158</v>
      </c>
      <c r="J143" s="105">
        <v>114.6972</v>
      </c>
      <c r="K143" s="105">
        <v>112.1854</v>
      </c>
      <c r="L143" s="109">
        <v>113.33620000000001</v>
      </c>
      <c r="M143" s="109">
        <v>113.22110000000001</v>
      </c>
      <c r="N143" s="109">
        <v>112.91079999999999</v>
      </c>
      <c r="O143" s="109">
        <v>113.6516</v>
      </c>
      <c r="P143" s="105">
        <f t="shared" si="109"/>
        <v>0.64433442510167538</v>
      </c>
      <c r="Q143" s="105">
        <f t="shared" si="110"/>
        <v>0.3546509811704226</v>
      </c>
      <c r="R143" s="105">
        <f t="shared" si="111"/>
        <v>1.1526622928366521</v>
      </c>
      <c r="S143" s="105">
        <f t="shared" si="112"/>
        <v>0.25849803230140367</v>
      </c>
      <c r="T143" s="105">
        <f t="shared" si="113"/>
        <v>0.47097589600073775</v>
      </c>
      <c r="U143" s="105">
        <f t="shared" si="114"/>
        <v>1.8187340116109283</v>
      </c>
      <c r="V143" s="105">
        <f t="shared" si="115"/>
        <v>1.2190709503882005</v>
      </c>
      <c r="W143" s="105">
        <f t="shared" si="116"/>
        <v>-2.1899401205957929</v>
      </c>
      <c r="X143" s="105">
        <f t="shared" si="117"/>
        <v>1.0258019314456419</v>
      </c>
      <c r="Y143" s="105">
        <f t="shared" si="118"/>
        <v>-0.10155625475356089</v>
      </c>
      <c r="Z143" s="105">
        <f t="shared" si="119"/>
        <v>-0.27406552312247356</v>
      </c>
      <c r="AA143" s="105">
        <f t="shared" si="120"/>
        <v>0.65609312838100209</v>
      </c>
      <c r="AB143" s="109">
        <f t="shared" si="121"/>
        <v>111.99408333333332</v>
      </c>
      <c r="AC143" s="109">
        <f t="shared" si="105"/>
        <v>109.51639999999999</v>
      </c>
      <c r="AD143" s="109">
        <f t="shared" si="106"/>
        <v>111.7925</v>
      </c>
      <c r="AE143" s="109">
        <f t="shared" si="122"/>
        <v>113.40626666666667</v>
      </c>
      <c r="AF143" s="109">
        <f t="shared" si="123"/>
        <v>113.26116666666667</v>
      </c>
      <c r="AG143" s="109">
        <f>IFERROR(AC143/'2021'!AF143*100-100,"")</f>
        <v>1.4510734757058543</v>
      </c>
      <c r="AH143" s="109">
        <f t="shared" si="124"/>
        <v>2.0783188636587937</v>
      </c>
      <c r="AI143" s="109">
        <f t="shared" si="125"/>
        <v>1.4435375062429472</v>
      </c>
      <c r="AJ143" s="109">
        <f t="shared" si="126"/>
        <v>-0.12794707405939221</v>
      </c>
      <c r="AK143" s="109">
        <f>IFERROR(AC143/'2021'!AC143*100-100,"")</f>
        <v>1.4144972307338861</v>
      </c>
      <c r="AL143" s="109">
        <f>IFERROR(AD143/'2021'!AD143*100-100,"")</f>
        <v>3.7376838034011115</v>
      </c>
      <c r="AM143" s="109">
        <f>IFERROR(AE143/'2021'!AE143*100-100,"")</f>
        <v>5.6200941525340653</v>
      </c>
      <c r="AN143" s="109">
        <f>IFERROR(AF143/'2021'!AF143*100-100,"")</f>
        <v>4.9200571005271172</v>
      </c>
    </row>
    <row r="144" spans="1:40" ht="12" customHeight="1" x14ac:dyDescent="0.2">
      <c r="A144" s="3" t="s">
        <v>24</v>
      </c>
      <c r="B144" s="1" t="s">
        <v>301</v>
      </c>
      <c r="C144" s="20">
        <f>IFERROR('2021'!O144,"")</f>
        <v>108.8252</v>
      </c>
      <c r="D144" s="7">
        <v>109.7565</v>
      </c>
      <c r="E144" s="7">
        <v>110.2647</v>
      </c>
      <c r="F144" s="108">
        <v>112.072</v>
      </c>
      <c r="G144" s="187">
        <v>111.9006</v>
      </c>
      <c r="H144" s="106">
        <v>112.58410000000001</v>
      </c>
      <c r="I144" s="106">
        <v>115.65430000000001</v>
      </c>
      <c r="J144" s="106">
        <v>117.6855</v>
      </c>
      <c r="K144" s="106">
        <v>113.6806</v>
      </c>
      <c r="L144" s="7">
        <v>114.51990000000001</v>
      </c>
      <c r="M144" s="7">
        <v>114.1861</v>
      </c>
      <c r="N144" s="7">
        <v>113.65089999999999</v>
      </c>
      <c r="O144" s="7">
        <v>114.7491</v>
      </c>
      <c r="P144" s="106">
        <f t="shared" si="109"/>
        <v>0.85577605187035033</v>
      </c>
      <c r="Q144" s="106">
        <f t="shared" si="110"/>
        <v>0.46302496890844225</v>
      </c>
      <c r="R144" s="106">
        <f t="shared" si="111"/>
        <v>1.6390558356391409</v>
      </c>
      <c r="S144" s="106">
        <f t="shared" si="112"/>
        <v>-0.15293739738740442</v>
      </c>
      <c r="T144" s="106">
        <f t="shared" si="113"/>
        <v>0.61080995097435675</v>
      </c>
      <c r="U144" s="106">
        <f t="shared" si="114"/>
        <v>2.7270280616889835</v>
      </c>
      <c r="V144" s="106">
        <f t="shared" si="115"/>
        <v>1.7562684655909777</v>
      </c>
      <c r="W144" s="106">
        <f t="shared" si="116"/>
        <v>-3.4030530524151317</v>
      </c>
      <c r="X144" s="106">
        <f t="shared" si="117"/>
        <v>0.73829659590114716</v>
      </c>
      <c r="Y144" s="106">
        <f t="shared" si="118"/>
        <v>-0.29147772570532027</v>
      </c>
      <c r="Z144" s="106">
        <f t="shared" si="119"/>
        <v>-0.46870853807951107</v>
      </c>
      <c r="AA144" s="106">
        <f t="shared" si="120"/>
        <v>0.96629239187724636</v>
      </c>
      <c r="AB144" s="7">
        <f t="shared" si="121"/>
        <v>113.392025</v>
      </c>
      <c r="AC144" s="7">
        <f t="shared" si="105"/>
        <v>110.69773333333335</v>
      </c>
      <c r="AD144" s="7">
        <f t="shared" si="106"/>
        <v>113.37966666666667</v>
      </c>
      <c r="AE144" s="7">
        <f t="shared" si="122"/>
        <v>115.29533333333335</v>
      </c>
      <c r="AF144" s="7">
        <f t="shared" si="123"/>
        <v>114.19536666666666</v>
      </c>
      <c r="AG144" s="7">
        <f>IFERROR(AC144/'2021'!AF144*100-100,"")</f>
        <v>1.910594254346563</v>
      </c>
      <c r="AH144" s="7">
        <f t="shared" si="124"/>
        <v>2.4227536125400775</v>
      </c>
      <c r="AI144" s="7">
        <f t="shared" si="125"/>
        <v>1.6896033680348523</v>
      </c>
      <c r="AJ144" s="7">
        <f t="shared" si="126"/>
        <v>-0.95404266145494887</v>
      </c>
      <c r="AK144" s="7">
        <f>IFERROR(AC144/'2021'!AC144*100-100,"")</f>
        <v>1.3377714144125434</v>
      </c>
      <c r="AL144" s="7">
        <f>IFERROR(AD144/'2021'!AD144*100-100,"")</f>
        <v>4.3725904387135159</v>
      </c>
      <c r="AM144" s="7">
        <f>IFERROR(AE144/'2021'!AE144*100-100,"")</f>
        <v>6.8796972268246463</v>
      </c>
      <c r="AN144" s="7">
        <f>IFERROR(AF144/'2021'!AF144*100-100,"")</f>
        <v>5.1305869384828924</v>
      </c>
    </row>
    <row r="145" spans="1:40" ht="12" customHeight="1" x14ac:dyDescent="0.2">
      <c r="A145" s="3" t="s">
        <v>26</v>
      </c>
      <c r="B145" s="1" t="s">
        <v>302</v>
      </c>
      <c r="C145" s="20">
        <f>IFERROR('2021'!O145,"")</f>
        <v>110.67319999999999</v>
      </c>
      <c r="D145" s="7">
        <v>110.64490000000001</v>
      </c>
      <c r="E145" s="7">
        <v>111.00069999999999</v>
      </c>
      <c r="F145" s="108">
        <v>111.2756</v>
      </c>
      <c r="G145" s="187">
        <v>113.0222</v>
      </c>
      <c r="H145" s="106">
        <v>112.98350000000001</v>
      </c>
      <c r="I145" s="106">
        <v>113.2448</v>
      </c>
      <c r="J145" s="106">
        <v>113.42529999999999</v>
      </c>
      <c r="K145" s="106">
        <v>113.3026</v>
      </c>
      <c r="L145" s="7">
        <v>113.52809999999999</v>
      </c>
      <c r="M145" s="7">
        <v>113.45780000000001</v>
      </c>
      <c r="N145" s="7">
        <v>113.4867</v>
      </c>
      <c r="O145" s="7">
        <v>113.6696</v>
      </c>
      <c r="P145" s="106">
        <f t="shared" si="109"/>
        <v>-2.5570779556375101E-2</v>
      </c>
      <c r="Q145" s="106">
        <f t="shared" si="110"/>
        <v>0.32156927251052991</v>
      </c>
      <c r="R145" s="106">
        <f t="shared" si="111"/>
        <v>0.24765609586245318</v>
      </c>
      <c r="S145" s="106">
        <f t="shared" si="112"/>
        <v>1.5696163399703096</v>
      </c>
      <c r="T145" s="106">
        <f t="shared" si="113"/>
        <v>-3.4241060605793905E-2</v>
      </c>
      <c r="U145" s="106">
        <f t="shared" si="114"/>
        <v>0.23127270796177868</v>
      </c>
      <c r="V145" s="106">
        <f t="shared" si="115"/>
        <v>0.15938921698833042</v>
      </c>
      <c r="W145" s="106">
        <f t="shared" si="116"/>
        <v>-0.10817692349061758</v>
      </c>
      <c r="X145" s="106">
        <f t="shared" si="117"/>
        <v>0.19902455901276994</v>
      </c>
      <c r="Y145" s="106">
        <f t="shared" si="118"/>
        <v>-6.1922995276049164E-2</v>
      </c>
      <c r="Z145" s="106">
        <f t="shared" si="119"/>
        <v>2.5472025722336866E-2</v>
      </c>
      <c r="AA145" s="106">
        <f t="shared" si="120"/>
        <v>0.16116425977669735</v>
      </c>
      <c r="AB145" s="7">
        <f t="shared" si="121"/>
        <v>112.75348333333334</v>
      </c>
      <c r="AC145" s="7">
        <f t="shared" si="105"/>
        <v>110.97373333333333</v>
      </c>
      <c r="AD145" s="7">
        <f t="shared" si="106"/>
        <v>113.0835</v>
      </c>
      <c r="AE145" s="7">
        <f t="shared" si="122"/>
        <v>113.41866666666665</v>
      </c>
      <c r="AF145" s="7">
        <f t="shared" si="123"/>
        <v>113.53803333333333</v>
      </c>
      <c r="AG145" s="7">
        <f>IFERROR(AC145/'2021'!AF145*100-100,"")</f>
        <v>0.38093480690035619</v>
      </c>
      <c r="AH145" s="7">
        <f t="shared" si="124"/>
        <v>1.901140570201008</v>
      </c>
      <c r="AI145" s="7">
        <f t="shared" si="125"/>
        <v>0.2963886567595182</v>
      </c>
      <c r="AJ145" s="7">
        <f t="shared" si="126"/>
        <v>0.10524428665476648</v>
      </c>
      <c r="AK145" s="7">
        <f>IFERROR(AC145/'2021'!AC145*100-100,"")</f>
        <v>2.5025785654247272</v>
      </c>
      <c r="AL145" s="7">
        <f>IFERROR(AD145/'2021'!AD145*100-100,"")</f>
        <v>2.9154844422656367</v>
      </c>
      <c r="AM145" s="7">
        <f>IFERROR(AE145/'2021'!AE145*100-100,"")</f>
        <v>2.7203119381992451</v>
      </c>
      <c r="AN145" s="7">
        <f>IFERROR(AF145/'2021'!AF145*100-100,"")</f>
        <v>2.7004641531120228</v>
      </c>
    </row>
    <row r="146" spans="1:40" ht="12" customHeight="1" x14ac:dyDescent="0.2">
      <c r="A146" s="3" t="s">
        <v>27</v>
      </c>
      <c r="B146" s="1" t="s">
        <v>303</v>
      </c>
      <c r="C146" s="20">
        <f>IFERROR('2021'!O146,"")</f>
        <v>105.5149</v>
      </c>
      <c r="D146" s="7">
        <v>105.93429999999999</v>
      </c>
      <c r="E146" s="7">
        <v>106.19289999999999</v>
      </c>
      <c r="F146" s="108">
        <v>106.5723</v>
      </c>
      <c r="G146" s="187">
        <v>108.0063</v>
      </c>
      <c r="H146" s="106">
        <v>108.44</v>
      </c>
      <c r="I146" s="106">
        <v>108.4811</v>
      </c>
      <c r="J146" s="106">
        <v>108.87390000000001</v>
      </c>
      <c r="K146" s="106">
        <v>108.99550000000001</v>
      </c>
      <c r="L146" s="7">
        <v>110.1268</v>
      </c>
      <c r="M146" s="7">
        <v>110.1268</v>
      </c>
      <c r="N146" s="7">
        <v>110.2589</v>
      </c>
      <c r="O146" s="7">
        <v>110.3052</v>
      </c>
      <c r="P146" s="106">
        <f t="shared" si="109"/>
        <v>0.39747940812149807</v>
      </c>
      <c r="Q146" s="106">
        <f t="shared" si="110"/>
        <v>0.24411356850424681</v>
      </c>
      <c r="R146" s="106">
        <f t="shared" si="111"/>
        <v>0.35727435638352745</v>
      </c>
      <c r="S146" s="106">
        <f t="shared" si="112"/>
        <v>1.3455654048941454</v>
      </c>
      <c r="T146" s="106">
        <f t="shared" si="113"/>
        <v>0.40155065028615411</v>
      </c>
      <c r="U146" s="106">
        <f t="shared" si="114"/>
        <v>3.7901143489492028E-2</v>
      </c>
      <c r="V146" s="106">
        <f t="shared" si="115"/>
        <v>0.36209072363757855</v>
      </c>
      <c r="W146" s="106">
        <f t="shared" si="116"/>
        <v>0.11168884369898535</v>
      </c>
      <c r="X146" s="106">
        <f t="shared" si="117"/>
        <v>1.0379327586918663</v>
      </c>
      <c r="Y146" s="106">
        <f t="shared" si="118"/>
        <v>0</v>
      </c>
      <c r="Z146" s="106">
        <f t="shared" si="119"/>
        <v>0.11995263641546217</v>
      </c>
      <c r="AA146" s="106">
        <f t="shared" si="120"/>
        <v>4.1992075016167973E-2</v>
      </c>
      <c r="AB146" s="7">
        <f t="shared" si="121"/>
        <v>108.52616666666667</v>
      </c>
      <c r="AC146" s="7">
        <f t="shared" si="105"/>
        <v>106.23316666666666</v>
      </c>
      <c r="AD146" s="7">
        <f t="shared" si="106"/>
        <v>108.30913333333335</v>
      </c>
      <c r="AE146" s="7">
        <f t="shared" si="122"/>
        <v>109.33206666666668</v>
      </c>
      <c r="AF146" s="7">
        <f t="shared" si="123"/>
        <v>110.2303</v>
      </c>
      <c r="AG146" s="7">
        <f>IFERROR(AC146/'2021'!AF146*100-100,"")</f>
        <v>0.8238016675340134</v>
      </c>
      <c r="AH146" s="7">
        <f t="shared" si="124"/>
        <v>1.954160580735163</v>
      </c>
      <c r="AI146" s="7">
        <f t="shared" si="125"/>
        <v>0.94445713103911544</v>
      </c>
      <c r="AJ146" s="7">
        <f t="shared" si="126"/>
        <v>0.82156439617287447</v>
      </c>
      <c r="AK146" s="7">
        <f>IFERROR(AC146/'2021'!AC146*100-100,"")</f>
        <v>1.1698195384084045</v>
      </c>
      <c r="AL146" s="7">
        <f>IFERROR(AD146/'2021'!AD146*100-100,"")</f>
        <v>2.7412104227528147</v>
      </c>
      <c r="AM146" s="7">
        <f>IFERROR(AE146/'2021'!AE146*100-100,"")</f>
        <v>3.794360736416877</v>
      </c>
      <c r="AN146" s="7">
        <f>IFERROR(AF146/'2021'!AF146*100-100,"")</f>
        <v>4.617402019326434</v>
      </c>
    </row>
    <row r="147" spans="1:40" ht="12" customHeight="1" x14ac:dyDescent="0.2">
      <c r="A147" s="3" t="s">
        <v>29</v>
      </c>
      <c r="B147" s="1" t="s">
        <v>304</v>
      </c>
      <c r="C147" s="20">
        <f>IFERROR('2021'!O147,"")</f>
        <v>112.5642</v>
      </c>
      <c r="D147" s="7">
        <v>112.7483</v>
      </c>
      <c r="E147" s="7">
        <v>112.89149999999999</v>
      </c>
      <c r="F147" s="108">
        <v>112.9806</v>
      </c>
      <c r="G147" s="187">
        <v>113.20269999999999</v>
      </c>
      <c r="H147" s="106">
        <v>113.4207</v>
      </c>
      <c r="I147" s="106">
        <v>113.5938</v>
      </c>
      <c r="J147" s="106">
        <v>113.9923</v>
      </c>
      <c r="K147" s="106">
        <v>114.0673</v>
      </c>
      <c r="L147" s="7">
        <v>114.4915</v>
      </c>
      <c r="M147" s="7">
        <v>114.7915</v>
      </c>
      <c r="N147" s="7">
        <v>115.1035</v>
      </c>
      <c r="O147" s="7">
        <v>115.1681</v>
      </c>
      <c r="P147" s="106">
        <f t="shared" si="109"/>
        <v>0.16355111127694499</v>
      </c>
      <c r="Q147" s="106">
        <f t="shared" si="110"/>
        <v>0.12700856686973339</v>
      </c>
      <c r="R147" s="106">
        <f t="shared" si="111"/>
        <v>7.8925339817430995E-2</v>
      </c>
      <c r="S147" s="106">
        <f t="shared" si="112"/>
        <v>0.19658242211495747</v>
      </c>
      <c r="T147" s="106">
        <f t="shared" si="113"/>
        <v>0.19257491208249178</v>
      </c>
      <c r="U147" s="106">
        <f t="shared" si="114"/>
        <v>0.15261764386924881</v>
      </c>
      <c r="V147" s="106">
        <f t="shared" si="115"/>
        <v>0.3508113999179443</v>
      </c>
      <c r="W147" s="106">
        <f t="shared" si="116"/>
        <v>6.5793917659348722E-2</v>
      </c>
      <c r="X147" s="106">
        <f t="shared" si="117"/>
        <v>0.37188572009681309</v>
      </c>
      <c r="Y147" s="106">
        <f t="shared" si="118"/>
        <v>0.26202818549847962</v>
      </c>
      <c r="Z147" s="106">
        <f t="shared" si="119"/>
        <v>0.2717971278361091</v>
      </c>
      <c r="AA147" s="106">
        <f t="shared" si="120"/>
        <v>5.6123401981693632E-2</v>
      </c>
      <c r="AB147" s="7">
        <f t="shared" si="121"/>
        <v>113.87098333333334</v>
      </c>
      <c r="AC147" s="7">
        <f t="shared" si="105"/>
        <v>112.87346666666666</v>
      </c>
      <c r="AD147" s="7">
        <f t="shared" si="106"/>
        <v>113.40573333333333</v>
      </c>
      <c r="AE147" s="7">
        <f t="shared" si="122"/>
        <v>114.1837</v>
      </c>
      <c r="AF147" s="7">
        <f t="shared" si="123"/>
        <v>115.02103333333332</v>
      </c>
      <c r="AG147" s="7">
        <f>IFERROR(AC147/'2021'!AF147*100-100,"")</f>
        <v>0.44560038585872519</v>
      </c>
      <c r="AH147" s="7">
        <f t="shared" si="124"/>
        <v>0.47156048483789448</v>
      </c>
      <c r="AI147" s="7">
        <f t="shared" si="125"/>
        <v>0.6860029416502158</v>
      </c>
      <c r="AJ147" s="7">
        <f t="shared" si="126"/>
        <v>0.7333212475452342</v>
      </c>
      <c r="AK147" s="7">
        <f>IFERROR(AC147/'2021'!AC147*100-100,"")</f>
        <v>1.587410160109016</v>
      </c>
      <c r="AL147" s="7">
        <f>IFERROR(AD147/'2021'!AD147*100-100,"")</f>
        <v>1.8096787920392643</v>
      </c>
      <c r="AM147" s="7">
        <f>IFERROR(AE147/'2021'!AE147*100-100,"")</f>
        <v>2.0680216894222099</v>
      </c>
      <c r="AN147" s="7">
        <f>IFERROR(AF147/'2021'!AF147*100-100,"")</f>
        <v>2.3567104950133171</v>
      </c>
    </row>
    <row r="148" spans="1:40" ht="12" customHeight="1" x14ac:dyDescent="0.2">
      <c r="A148" s="3" t="s">
        <v>31</v>
      </c>
      <c r="B148" s="1" t="s">
        <v>32</v>
      </c>
      <c r="C148" s="20">
        <f>IFERROR('2021'!O148,"")</f>
        <v>111.25190000000001</v>
      </c>
      <c r="D148" s="7">
        <v>111.2709</v>
      </c>
      <c r="E148" s="7">
        <v>111.3159</v>
      </c>
      <c r="F148" s="108">
        <v>111.8404</v>
      </c>
      <c r="G148" s="187">
        <v>111.9046</v>
      </c>
      <c r="H148" s="106">
        <v>111.9294</v>
      </c>
      <c r="I148" s="106">
        <v>112.001</v>
      </c>
      <c r="J148" s="106">
        <v>112.0407</v>
      </c>
      <c r="K148" s="106">
        <v>112.29600000000001</v>
      </c>
      <c r="L148" s="7">
        <v>112.8258</v>
      </c>
      <c r="M148" s="7">
        <v>113.2649</v>
      </c>
      <c r="N148" s="7">
        <v>113.5539</v>
      </c>
      <c r="O148" s="7">
        <v>113.5539</v>
      </c>
      <c r="P148" s="106">
        <f t="shared" si="109"/>
        <v>1.7078360010017946E-2</v>
      </c>
      <c r="Q148" s="106">
        <f t="shared" si="110"/>
        <v>4.0441840589039657E-2</v>
      </c>
      <c r="R148" s="106">
        <f t="shared" si="111"/>
        <v>0.47118156525706922</v>
      </c>
      <c r="S148" s="106">
        <f t="shared" si="112"/>
        <v>5.7403228171580167E-2</v>
      </c>
      <c r="T148" s="106">
        <f t="shared" si="113"/>
        <v>2.2161734191456617E-2</v>
      </c>
      <c r="U148" s="106">
        <f t="shared" si="114"/>
        <v>6.3968894678254173E-2</v>
      </c>
      <c r="V148" s="106">
        <f t="shared" si="115"/>
        <v>3.5446112088280302E-2</v>
      </c>
      <c r="W148" s="106">
        <f t="shared" si="116"/>
        <v>0.22786362455786957</v>
      </c>
      <c r="X148" s="106">
        <f t="shared" si="117"/>
        <v>0.47178884377004238</v>
      </c>
      <c r="Y148" s="106">
        <f t="shared" si="118"/>
        <v>0.38918403414820091</v>
      </c>
      <c r="Z148" s="106">
        <f t="shared" si="119"/>
        <v>0.2551540680298956</v>
      </c>
      <c r="AA148" s="106">
        <f t="shared" si="120"/>
        <v>0</v>
      </c>
      <c r="AB148" s="7">
        <f t="shared" si="121"/>
        <v>112.31644999999999</v>
      </c>
      <c r="AC148" s="7">
        <f t="shared" si="105"/>
        <v>111.47573333333332</v>
      </c>
      <c r="AD148" s="7">
        <f t="shared" si="106"/>
        <v>111.94500000000001</v>
      </c>
      <c r="AE148" s="7">
        <f t="shared" si="122"/>
        <v>112.3875</v>
      </c>
      <c r="AF148" s="7">
        <f t="shared" si="123"/>
        <v>113.45756666666666</v>
      </c>
      <c r="AG148" s="7">
        <f>IFERROR(AC148/'2021'!AF148*100-100,"")</f>
        <v>0.68292635931967993</v>
      </c>
      <c r="AH148" s="7">
        <f t="shared" si="124"/>
        <v>0.42095858231627403</v>
      </c>
      <c r="AI148" s="7">
        <f t="shared" si="125"/>
        <v>0.39528339809726276</v>
      </c>
      <c r="AJ148" s="7">
        <f t="shared" si="126"/>
        <v>0.95212249286322503</v>
      </c>
      <c r="AK148" s="7">
        <f>IFERROR(AC148/'2021'!AC148*100-100,"")</f>
        <v>1.8303924992669351</v>
      </c>
      <c r="AL148" s="7">
        <f>IFERROR(AD148/'2021'!AD148*100-100,"")</f>
        <v>2.2511792065063929</v>
      </c>
      <c r="AM148" s="7">
        <f>IFERROR(AE148/'2021'!AE148*100-100,"")</f>
        <v>2.5303672041493712</v>
      </c>
      <c r="AN148" s="7">
        <f>IFERROR(AF148/'2021'!AF148*100-100,"")</f>
        <v>2.4728834521319243</v>
      </c>
    </row>
    <row r="149" spans="1:40" ht="12" customHeight="1" x14ac:dyDescent="0.2">
      <c r="A149" s="3" t="s">
        <v>33</v>
      </c>
      <c r="B149" s="1" t="s">
        <v>43</v>
      </c>
      <c r="C149" s="20">
        <f>IFERROR('2021'!O149,"")</f>
        <v>103.94799999999999</v>
      </c>
      <c r="D149" s="7">
        <v>104.749</v>
      </c>
      <c r="E149" s="7">
        <v>104.8293</v>
      </c>
      <c r="F149" s="108">
        <v>104.81399999999999</v>
      </c>
      <c r="G149" s="187">
        <v>106.97669999999999</v>
      </c>
      <c r="H149" s="106">
        <v>107.4372</v>
      </c>
      <c r="I149" s="106">
        <v>107.86150000000001</v>
      </c>
      <c r="J149" s="106">
        <v>108.14109999999999</v>
      </c>
      <c r="K149" s="106">
        <v>108.44970000000001</v>
      </c>
      <c r="L149" s="7">
        <v>115.1073</v>
      </c>
      <c r="M149" s="7">
        <v>115.905</v>
      </c>
      <c r="N149" s="7">
        <v>115.9037</v>
      </c>
      <c r="O149" s="7">
        <v>115.997</v>
      </c>
      <c r="P149" s="106">
        <f t="shared" si="109"/>
        <v>0.77057759649055413</v>
      </c>
      <c r="Q149" s="106">
        <f t="shared" si="110"/>
        <v>7.6659443049578613E-2</v>
      </c>
      <c r="R149" s="106">
        <f t="shared" si="111"/>
        <v>-1.4595156125253084E-2</v>
      </c>
      <c r="S149" s="106">
        <f t="shared" si="112"/>
        <v>2.0633693972179401</v>
      </c>
      <c r="T149" s="106">
        <f t="shared" si="113"/>
        <v>0.43046756910618456</v>
      </c>
      <c r="U149" s="106">
        <f t="shared" si="114"/>
        <v>0.3949283860711148</v>
      </c>
      <c r="V149" s="106">
        <f t="shared" si="115"/>
        <v>0.25922131622495215</v>
      </c>
      <c r="W149" s="106">
        <f t="shared" si="116"/>
        <v>0.28536791284720664</v>
      </c>
      <c r="X149" s="106">
        <f t="shared" si="117"/>
        <v>6.1388828184863513</v>
      </c>
      <c r="Y149" s="106">
        <f t="shared" si="118"/>
        <v>0.6930055695859636</v>
      </c>
      <c r="Z149" s="106">
        <f t="shared" si="119"/>
        <v>-1.1216082136229488E-3</v>
      </c>
      <c r="AA149" s="106">
        <f t="shared" si="120"/>
        <v>8.0497861586820818E-2</v>
      </c>
      <c r="AB149" s="7">
        <f t="shared" si="121"/>
        <v>109.68095833333335</v>
      </c>
      <c r="AC149" s="7">
        <f t="shared" si="105"/>
        <v>104.79743333333333</v>
      </c>
      <c r="AD149" s="7">
        <f t="shared" si="106"/>
        <v>107.42513333333333</v>
      </c>
      <c r="AE149" s="7">
        <f t="shared" si="122"/>
        <v>110.56603333333334</v>
      </c>
      <c r="AF149" s="7">
        <f t="shared" si="123"/>
        <v>115.93523333333333</v>
      </c>
      <c r="AG149" s="7">
        <f>IFERROR(AC149/'2021'!AF149*100-100,"")</f>
        <v>1.0754641338883886</v>
      </c>
      <c r="AH149" s="7">
        <f t="shared" si="124"/>
        <v>2.5074087374277383</v>
      </c>
      <c r="AI149" s="7">
        <f t="shared" si="125"/>
        <v>2.9238036784687864</v>
      </c>
      <c r="AJ149" s="7">
        <f t="shared" si="126"/>
        <v>4.8561025824386661</v>
      </c>
      <c r="AK149" s="7">
        <f>IFERROR(AC149/'2021'!AC149*100-100,"")</f>
        <v>1.5430463918391553</v>
      </c>
      <c r="AL149" s="7">
        <f>IFERROR(AD149/'2021'!AD149*100-100,"")</f>
        <v>4.1826565146285475</v>
      </c>
      <c r="AM149" s="7">
        <f>IFERROR(AE149/'2021'!AE149*100-100,"")</f>
        <v>7.0293898515422626</v>
      </c>
      <c r="AN149" s="7">
        <f>IFERROR(AF149/'2021'!AF149*100-100,"")</f>
        <v>11.817695776620326</v>
      </c>
    </row>
    <row r="150" spans="1:40" ht="12" customHeight="1" x14ac:dyDescent="0.2">
      <c r="A150" s="3" t="s">
        <v>34</v>
      </c>
      <c r="B150" s="1" t="s">
        <v>305</v>
      </c>
      <c r="C150" s="20">
        <f>IFERROR('2021'!O150,"")</f>
        <v>107.4234</v>
      </c>
      <c r="D150" s="7">
        <v>106.9397</v>
      </c>
      <c r="E150" s="7">
        <v>107.1502</v>
      </c>
      <c r="F150" s="108">
        <v>107.1502</v>
      </c>
      <c r="G150" s="187">
        <v>107.19329999999999</v>
      </c>
      <c r="H150" s="106">
        <v>107.19329999999999</v>
      </c>
      <c r="I150" s="106">
        <v>107.19329999999999</v>
      </c>
      <c r="J150" s="106">
        <v>107.19329999999999</v>
      </c>
      <c r="K150" s="106">
        <v>107.19329999999999</v>
      </c>
      <c r="L150" s="7">
        <v>107.20099999999999</v>
      </c>
      <c r="M150" s="7">
        <v>107.2527</v>
      </c>
      <c r="N150" s="7">
        <v>107.2527</v>
      </c>
      <c r="O150" s="7">
        <v>107.25960000000001</v>
      </c>
      <c r="P150" s="106">
        <f t="shared" si="109"/>
        <v>-0.45027433501452663</v>
      </c>
      <c r="Q150" s="106">
        <f t="shared" si="110"/>
        <v>0.19683990136496732</v>
      </c>
      <c r="R150" s="106">
        <f t="shared" si="111"/>
        <v>0</v>
      </c>
      <c r="S150" s="106">
        <f t="shared" si="112"/>
        <v>4.022390998802905E-2</v>
      </c>
      <c r="T150" s="106">
        <f t="shared" si="113"/>
        <v>0</v>
      </c>
      <c r="U150" s="106">
        <f t="shared" si="114"/>
        <v>0</v>
      </c>
      <c r="V150" s="106">
        <f t="shared" si="115"/>
        <v>0</v>
      </c>
      <c r="W150" s="106">
        <f t="shared" si="116"/>
        <v>0</v>
      </c>
      <c r="X150" s="106">
        <f t="shared" si="117"/>
        <v>7.1832847762038909E-3</v>
      </c>
      <c r="Y150" s="106">
        <f t="shared" si="118"/>
        <v>4.8227162060058504E-2</v>
      </c>
      <c r="Z150" s="106">
        <f t="shared" si="119"/>
        <v>0</v>
      </c>
      <c r="AA150" s="106">
        <f t="shared" si="120"/>
        <v>6.4334044737250906E-3</v>
      </c>
      <c r="AB150" s="7">
        <f t="shared" si="121"/>
        <v>107.18105000000001</v>
      </c>
      <c r="AC150" s="7">
        <f t="shared" si="105"/>
        <v>107.08003333333333</v>
      </c>
      <c r="AD150" s="7">
        <f t="shared" si="106"/>
        <v>107.19329999999998</v>
      </c>
      <c r="AE150" s="7">
        <f t="shared" si="122"/>
        <v>107.19586666666665</v>
      </c>
      <c r="AF150" s="7">
        <f t="shared" si="123"/>
        <v>107.255</v>
      </c>
      <c r="AG150" s="7">
        <f>IFERROR(AC150/'2021'!AF150*100-100,"")</f>
        <v>-0.23958764218431838</v>
      </c>
      <c r="AH150" s="7">
        <f t="shared" si="124"/>
        <v>0.10577757882653316</v>
      </c>
      <c r="AI150" s="7">
        <f t="shared" si="125"/>
        <v>2.3944282587393673E-3</v>
      </c>
      <c r="AJ150" s="7">
        <f t="shared" si="126"/>
        <v>5.5163818505448603E-2</v>
      </c>
      <c r="AK150" s="7">
        <f>IFERROR(AC150/'2021'!AC150*100-100,"")</f>
        <v>7.7829466921031099E-3</v>
      </c>
      <c r="AL150" s="7">
        <f>IFERROR(AD150/'2021'!AD150*100-100,"")</f>
        <v>9.8922344092258641E-2</v>
      </c>
      <c r="AM150" s="7">
        <f>IFERROR(AE150/'2021'!AE150*100-100,"")</f>
        <v>-4.5068482335963722E-2</v>
      </c>
      <c r="AN150" s="7">
        <f>IFERROR(AF150/'2021'!AF150*100-100,"")</f>
        <v>-7.6581092109734072E-2</v>
      </c>
    </row>
    <row r="151" spans="1:40" ht="12" customHeight="1" x14ac:dyDescent="0.2">
      <c r="A151" s="3"/>
      <c r="B151" s="1" t="s">
        <v>306</v>
      </c>
      <c r="C151" s="20">
        <f>IFERROR('2021'!O151,"")</f>
        <v>106.387</v>
      </c>
      <c r="D151" s="7">
        <v>106.81610000000001</v>
      </c>
      <c r="E151" s="7">
        <v>106.9888</v>
      </c>
      <c r="F151" s="108">
        <v>106.9958</v>
      </c>
      <c r="G151" s="187">
        <v>106.9958</v>
      </c>
      <c r="H151" s="106">
        <v>107.1613</v>
      </c>
      <c r="I151" s="106">
        <v>107.1613</v>
      </c>
      <c r="J151" s="106">
        <v>107.2453</v>
      </c>
      <c r="K151" s="106">
        <v>107.2492</v>
      </c>
      <c r="L151" s="7">
        <v>107.2492</v>
      </c>
      <c r="M151" s="7">
        <v>107.2492</v>
      </c>
      <c r="N151" s="7">
        <v>107.2492</v>
      </c>
      <c r="O151" s="7">
        <v>107.2492</v>
      </c>
      <c r="P151" s="106">
        <f t="shared" si="109"/>
        <v>0.4033387537950972</v>
      </c>
      <c r="Q151" s="106">
        <f t="shared" si="110"/>
        <v>0.16167974677973973</v>
      </c>
      <c r="R151" s="106">
        <f t="shared" si="111"/>
        <v>6.542740922427015E-3</v>
      </c>
      <c r="S151" s="106">
        <f t="shared" si="112"/>
        <v>0</v>
      </c>
      <c r="T151" s="106">
        <f t="shared" si="113"/>
        <v>0.15467896870717368</v>
      </c>
      <c r="U151" s="106">
        <f t="shared" si="114"/>
        <v>0</v>
      </c>
      <c r="V151" s="106">
        <f t="shared" si="115"/>
        <v>7.8386507069268418E-2</v>
      </c>
      <c r="W151" s="106">
        <f t="shared" si="116"/>
        <v>3.6365229991446313E-3</v>
      </c>
      <c r="X151" s="106">
        <f t="shared" si="117"/>
        <v>0</v>
      </c>
      <c r="Y151" s="106">
        <f t="shared" si="118"/>
        <v>0</v>
      </c>
      <c r="Z151" s="106">
        <f t="shared" si="119"/>
        <v>0</v>
      </c>
      <c r="AA151" s="106">
        <f t="shared" si="120"/>
        <v>0</v>
      </c>
      <c r="AB151" s="7">
        <f t="shared" si="121"/>
        <v>107.13420000000001</v>
      </c>
      <c r="AC151" s="7">
        <f t="shared" si="105"/>
        <v>106.93356666666666</v>
      </c>
      <c r="AD151" s="7">
        <f t="shared" si="106"/>
        <v>107.10613333333333</v>
      </c>
      <c r="AE151" s="7">
        <f t="shared" si="122"/>
        <v>107.2479</v>
      </c>
      <c r="AF151" s="7">
        <f t="shared" si="123"/>
        <v>107.24920000000002</v>
      </c>
      <c r="AG151" s="7">
        <f>IFERROR(AC151/'2021'!AF151*100-100,"")</f>
        <v>0.41568497089107836</v>
      </c>
      <c r="AH151" s="7">
        <f t="shared" si="124"/>
        <v>0.16137745335342402</v>
      </c>
      <c r="AI151" s="7">
        <f t="shared" si="125"/>
        <v>0.13236092299723623</v>
      </c>
      <c r="AJ151" s="7">
        <f t="shared" si="126"/>
        <v>1.2121449464359557E-3</v>
      </c>
      <c r="AK151" s="7">
        <f>IFERROR(AC151/'2021'!AC151*100-100,"")</f>
        <v>0.63852621348684124</v>
      </c>
      <c r="AL151" s="7">
        <f>IFERROR(AD151/'2021'!AD151*100-100,"")</f>
        <v>0.69605728409484868</v>
      </c>
      <c r="AM151" s="7">
        <f>IFERROR(AE151/'2021'!AE151*100-100,"")</f>
        <v>0.60825801246724609</v>
      </c>
      <c r="AN151" s="7">
        <f>IFERROR(AF151/'2021'!AF151*100-100,"")</f>
        <v>0.7120796237049376</v>
      </c>
    </row>
    <row r="152" spans="1:40" ht="12" customHeight="1" x14ac:dyDescent="0.2">
      <c r="A152" s="3"/>
      <c r="B152" s="1" t="s">
        <v>307</v>
      </c>
      <c r="C152" s="20">
        <f>IFERROR('2021'!O152,"")</f>
        <v>100</v>
      </c>
      <c r="D152" s="7">
        <v>100</v>
      </c>
      <c r="E152" s="7">
        <v>100</v>
      </c>
      <c r="F152" s="108">
        <v>100</v>
      </c>
      <c r="G152" s="187">
        <v>100</v>
      </c>
      <c r="H152" s="106">
        <v>100</v>
      </c>
      <c r="I152" s="106">
        <v>100</v>
      </c>
      <c r="J152" s="106">
        <v>100</v>
      </c>
      <c r="K152" s="106">
        <v>100</v>
      </c>
      <c r="L152" s="7">
        <v>100.4965</v>
      </c>
      <c r="M152" s="7">
        <v>100.4965</v>
      </c>
      <c r="N152" s="7">
        <v>100.4965</v>
      </c>
      <c r="O152" s="7">
        <v>100.4965</v>
      </c>
      <c r="P152" s="106">
        <f t="shared" si="109"/>
        <v>0</v>
      </c>
      <c r="Q152" s="106">
        <f t="shared" si="110"/>
        <v>0</v>
      </c>
      <c r="R152" s="106">
        <f t="shared" si="111"/>
        <v>0</v>
      </c>
      <c r="S152" s="106">
        <f t="shared" si="112"/>
        <v>0</v>
      </c>
      <c r="T152" s="106">
        <f t="shared" si="113"/>
        <v>0</v>
      </c>
      <c r="U152" s="106">
        <f t="shared" si="114"/>
        <v>0</v>
      </c>
      <c r="V152" s="106">
        <f t="shared" si="115"/>
        <v>0</v>
      </c>
      <c r="W152" s="106">
        <f t="shared" si="116"/>
        <v>0</v>
      </c>
      <c r="X152" s="106">
        <f t="shared" si="117"/>
        <v>0.49649999999998329</v>
      </c>
      <c r="Y152" s="106">
        <f t="shared" si="118"/>
        <v>0</v>
      </c>
      <c r="Z152" s="106">
        <f t="shared" si="119"/>
        <v>0</v>
      </c>
      <c r="AA152" s="106">
        <f t="shared" si="120"/>
        <v>0</v>
      </c>
      <c r="AB152" s="7">
        <f t="shared" si="121"/>
        <v>100.16549999999999</v>
      </c>
      <c r="AC152" s="7">
        <f t="shared" si="105"/>
        <v>100</v>
      </c>
      <c r="AD152" s="7">
        <f t="shared" si="106"/>
        <v>100</v>
      </c>
      <c r="AE152" s="7">
        <f t="shared" si="122"/>
        <v>100.16549999999999</v>
      </c>
      <c r="AF152" s="7">
        <f t="shared" si="123"/>
        <v>100.49650000000001</v>
      </c>
      <c r="AG152" s="7">
        <f>IFERROR(AC152/'2021'!AF152*100-100,"")</f>
        <v>0</v>
      </c>
      <c r="AH152" s="7">
        <f t="shared" si="124"/>
        <v>0</v>
      </c>
      <c r="AI152" s="7">
        <f t="shared" si="125"/>
        <v>0.16549999999999443</v>
      </c>
      <c r="AJ152" s="7">
        <f t="shared" si="126"/>
        <v>0.33045310011931406</v>
      </c>
      <c r="AK152" s="7">
        <f>IFERROR(AC152/'2021'!AC152*100-100,"")</f>
        <v>0</v>
      </c>
      <c r="AL152" s="7">
        <f>IFERROR(AD152/'2021'!AD152*100-100,"")</f>
        <v>0</v>
      </c>
      <c r="AM152" s="7">
        <f>IFERROR(AE152/'2021'!AE152*100-100,"")</f>
        <v>0.16549999999999443</v>
      </c>
      <c r="AN152" s="7">
        <f>IFERROR(AF152/'2021'!AF152*100-100,"")</f>
        <v>0.49650000000001171</v>
      </c>
    </row>
    <row r="153" spans="1:40" ht="12" customHeight="1" x14ac:dyDescent="0.2">
      <c r="A153" s="3"/>
      <c r="B153" s="1" t="s">
        <v>308</v>
      </c>
      <c r="C153" s="20">
        <f>IFERROR('2021'!O153,"")</f>
        <v>104.32550000000001</v>
      </c>
      <c r="D153" s="7">
        <v>104.5097</v>
      </c>
      <c r="E153" s="7">
        <v>104.54040000000001</v>
      </c>
      <c r="F153" s="108">
        <v>105.2736</v>
      </c>
      <c r="G153" s="187">
        <v>105.5765</v>
      </c>
      <c r="H153" s="106">
        <v>105.6622</v>
      </c>
      <c r="I153" s="106">
        <v>105.833</v>
      </c>
      <c r="J153" s="106">
        <v>105.93210000000001</v>
      </c>
      <c r="K153" s="106">
        <v>106.105</v>
      </c>
      <c r="L153" s="7">
        <v>106.2183</v>
      </c>
      <c r="M153" s="7">
        <v>106.3837</v>
      </c>
      <c r="N153" s="7">
        <v>106.46</v>
      </c>
      <c r="O153" s="7">
        <v>106.6404</v>
      </c>
      <c r="P153" s="106">
        <f t="shared" si="109"/>
        <v>0.17656277707749268</v>
      </c>
      <c r="Q153" s="106">
        <f t="shared" si="110"/>
        <v>2.9375263731495238E-2</v>
      </c>
      <c r="R153" s="106">
        <f t="shared" si="111"/>
        <v>0.70135564815132057</v>
      </c>
      <c r="S153" s="106">
        <f t="shared" si="112"/>
        <v>0.28772645753541326</v>
      </c>
      <c r="T153" s="106">
        <f t="shared" si="113"/>
        <v>8.1173367179260936E-2</v>
      </c>
      <c r="U153" s="106">
        <f t="shared" si="114"/>
        <v>0.16164721158560269</v>
      </c>
      <c r="V153" s="106">
        <f t="shared" si="115"/>
        <v>9.3638090198709278E-2</v>
      </c>
      <c r="W153" s="106">
        <f t="shared" si="116"/>
        <v>0.1632177593005224</v>
      </c>
      <c r="X153" s="106">
        <f t="shared" si="117"/>
        <v>0.10678101880212409</v>
      </c>
      <c r="Y153" s="106">
        <f t="shared" si="118"/>
        <v>0.15571704687422994</v>
      </c>
      <c r="Z153" s="106">
        <f t="shared" si="119"/>
        <v>7.1721513728121522E-2</v>
      </c>
      <c r="AA153" s="106">
        <f t="shared" si="120"/>
        <v>0.16945331579935896</v>
      </c>
      <c r="AB153" s="7">
        <f t="shared" si="121"/>
        <v>105.76124166666666</v>
      </c>
      <c r="AC153" s="7">
        <f t="shared" si="105"/>
        <v>104.77456666666666</v>
      </c>
      <c r="AD153" s="7">
        <f t="shared" si="106"/>
        <v>105.69056666666665</v>
      </c>
      <c r="AE153" s="7">
        <f t="shared" si="122"/>
        <v>106.08513333333333</v>
      </c>
      <c r="AF153" s="7">
        <f t="shared" si="123"/>
        <v>106.49470000000001</v>
      </c>
      <c r="AG153" s="7">
        <f>IFERROR(AC153/'2021'!AF153*100-100,"")</f>
        <v>0.49823286079598006</v>
      </c>
      <c r="AH153" s="7">
        <f t="shared" si="124"/>
        <v>0.87425797036621589</v>
      </c>
      <c r="AI153" s="7">
        <f t="shared" si="125"/>
        <v>0.37332250087283114</v>
      </c>
      <c r="AJ153" s="7">
        <f t="shared" si="126"/>
        <v>0.38607357487101979</v>
      </c>
      <c r="AK153" s="7">
        <f>IFERROR(AC153/'2021'!AC153*100-100,"")</f>
        <v>1.3101969421002622</v>
      </c>
      <c r="AL153" s="7">
        <f>IFERROR(AD153/'2021'!AD153*100-100,"")</f>
        <v>1.9447430110496526</v>
      </c>
      <c r="AM153" s="7">
        <f>IFERROR(AE153/'2021'!AE153*100-100,"")</f>
        <v>1.9940826809454677</v>
      </c>
      <c r="AN153" s="7">
        <f>IFERROR(AF153/'2021'!AF153*100-100,"")</f>
        <v>2.1481596110055818</v>
      </c>
    </row>
    <row r="154" spans="1:40" ht="12" customHeight="1" x14ac:dyDescent="0.2">
      <c r="A154" s="3"/>
      <c r="B154" s="1" t="s">
        <v>309</v>
      </c>
      <c r="C154" s="20">
        <f>IFERROR('2021'!O154,"")</f>
        <v>109.1467</v>
      </c>
      <c r="D154" s="7">
        <v>109.3485</v>
      </c>
      <c r="E154" s="7">
        <v>109.4957</v>
      </c>
      <c r="F154" s="108">
        <v>109.9259</v>
      </c>
      <c r="G154" s="187">
        <v>110.09780000000001</v>
      </c>
      <c r="H154" s="106">
        <v>110.4</v>
      </c>
      <c r="I154" s="106">
        <v>110.5252</v>
      </c>
      <c r="J154" s="106">
        <v>110.78749999999999</v>
      </c>
      <c r="K154" s="106">
        <v>110.84059999999999</v>
      </c>
      <c r="L154" s="7">
        <v>111.30419999999999</v>
      </c>
      <c r="M154" s="7">
        <v>111.9727</v>
      </c>
      <c r="N154" s="7">
        <v>112.0428</v>
      </c>
      <c r="O154" s="7">
        <v>112.3105</v>
      </c>
      <c r="P154" s="106">
        <f t="shared" si="109"/>
        <v>0.18488877813072691</v>
      </c>
      <c r="Q154" s="106">
        <f t="shared" si="110"/>
        <v>0.13461547254878781</v>
      </c>
      <c r="R154" s="106">
        <f t="shared" si="111"/>
        <v>0.39289214096991998</v>
      </c>
      <c r="S154" s="106">
        <f t="shared" si="112"/>
        <v>0.15637806922663344</v>
      </c>
      <c r="T154" s="106">
        <f t="shared" si="113"/>
        <v>0.2744832321808417</v>
      </c>
      <c r="U154" s="106">
        <f t="shared" si="114"/>
        <v>0.11340579710143572</v>
      </c>
      <c r="V154" s="106">
        <f t="shared" si="115"/>
        <v>0.23732144343551909</v>
      </c>
      <c r="W154" s="106">
        <f t="shared" si="116"/>
        <v>4.792959494528759E-2</v>
      </c>
      <c r="X154" s="106">
        <f t="shared" si="117"/>
        <v>0.4182582916368176</v>
      </c>
      <c r="Y154" s="106">
        <f t="shared" si="118"/>
        <v>0.60060626643021919</v>
      </c>
      <c r="Z154" s="106">
        <f t="shared" si="119"/>
        <v>6.2604545572270354E-2</v>
      </c>
      <c r="AA154" s="106">
        <f t="shared" si="120"/>
        <v>0.23892655306723043</v>
      </c>
      <c r="AB154" s="7">
        <f t="shared" si="121"/>
        <v>110.75428333333333</v>
      </c>
      <c r="AC154" s="7">
        <f t="shared" si="105"/>
        <v>109.59003333333334</v>
      </c>
      <c r="AD154" s="7">
        <f t="shared" si="106"/>
        <v>110.34100000000001</v>
      </c>
      <c r="AE154" s="7">
        <f t="shared" si="122"/>
        <v>110.97743333333334</v>
      </c>
      <c r="AF154" s="7">
        <f t="shared" si="123"/>
        <v>112.10866666666668</v>
      </c>
      <c r="AG154" s="7">
        <f>IFERROR(AC154/'2021'!AF154*100-100,"")</f>
        <v>0.66019868113349389</v>
      </c>
      <c r="AH154" s="7">
        <f t="shared" si="124"/>
        <v>0.68525087895767456</v>
      </c>
      <c r="AI154" s="7">
        <f t="shared" si="125"/>
        <v>0.57678771565721831</v>
      </c>
      <c r="AJ154" s="7">
        <f t="shared" si="126"/>
        <v>1.0193363635790291</v>
      </c>
      <c r="AK154" s="7">
        <f>IFERROR(AC154/'2021'!AC154*100-100,"")</f>
        <v>2.3618534162016829</v>
      </c>
      <c r="AL154" s="7">
        <f>IFERROR(AD154/'2021'!AD154*100-100,"")</f>
        <v>2.3976396354649978</v>
      </c>
      <c r="AM154" s="7">
        <f>IFERROR(AE154/'2021'!AE154*100-100,"")</f>
        <v>2.5643213682459844</v>
      </c>
      <c r="AN154" s="7">
        <f>IFERROR(AF154/'2021'!AF154*100-100,"")</f>
        <v>2.9736036872906197</v>
      </c>
    </row>
    <row r="155" spans="1:40" s="46" customFormat="1" ht="12" customHeight="1" x14ac:dyDescent="0.2">
      <c r="A155" s="54" t="s">
        <v>36</v>
      </c>
      <c r="B155" s="46" t="s">
        <v>37</v>
      </c>
      <c r="C155" s="20">
        <f>IFERROR('2021'!O155,"")</f>
        <v>104.27370000000001</v>
      </c>
      <c r="D155" s="109">
        <v>104.69540000000001</v>
      </c>
      <c r="E155" s="109">
        <v>105.10769999999999</v>
      </c>
      <c r="F155" s="110">
        <v>105.83759999999999</v>
      </c>
      <c r="G155" s="186">
        <v>108.1773</v>
      </c>
      <c r="H155" s="105">
        <v>108.3471</v>
      </c>
      <c r="I155" s="105">
        <v>108.04900000000001</v>
      </c>
      <c r="J155" s="105">
        <v>108.0436</v>
      </c>
      <c r="K155" s="105">
        <v>109.35850000000001</v>
      </c>
      <c r="L155" s="109">
        <v>114.794</v>
      </c>
      <c r="M155" s="109">
        <v>114.5498</v>
      </c>
      <c r="N155" s="109">
        <v>114.0887</v>
      </c>
      <c r="O155" s="109">
        <v>114.36279999999999</v>
      </c>
      <c r="P155" s="105">
        <f t="shared" si="109"/>
        <v>0.40441645400517245</v>
      </c>
      <c r="Q155" s="105">
        <f t="shared" si="110"/>
        <v>0.39380908807835624</v>
      </c>
      <c r="R155" s="105">
        <f t="shared" si="111"/>
        <v>0.69443056978700213</v>
      </c>
      <c r="S155" s="105">
        <f t="shared" si="112"/>
        <v>2.2106510351708692</v>
      </c>
      <c r="T155" s="105">
        <f t="shared" si="113"/>
        <v>0.15696453877107786</v>
      </c>
      <c r="U155" s="105">
        <f t="shared" si="114"/>
        <v>-0.2751342675530708</v>
      </c>
      <c r="V155" s="105">
        <f t="shared" si="115"/>
        <v>-4.9977325102616987E-3</v>
      </c>
      <c r="W155" s="105">
        <f t="shared" si="116"/>
        <v>1.2170086890847926</v>
      </c>
      <c r="X155" s="105">
        <f t="shared" si="117"/>
        <v>4.970349812771758</v>
      </c>
      <c r="Y155" s="105">
        <f t="shared" si="118"/>
        <v>-0.21272888826942449</v>
      </c>
      <c r="Z155" s="105">
        <f t="shared" si="119"/>
        <v>-0.40253234837599905</v>
      </c>
      <c r="AA155" s="105">
        <f t="shared" si="120"/>
        <v>0.24025166383698604</v>
      </c>
      <c r="AB155" s="109">
        <f t="shared" si="121"/>
        <v>109.61762500000002</v>
      </c>
      <c r="AC155" s="109">
        <f t="shared" si="105"/>
        <v>105.21356666666667</v>
      </c>
      <c r="AD155" s="109">
        <f t="shared" si="106"/>
        <v>108.19113333333333</v>
      </c>
      <c r="AE155" s="109">
        <f t="shared" si="122"/>
        <v>110.73203333333333</v>
      </c>
      <c r="AF155" s="109">
        <f t="shared" si="123"/>
        <v>114.33376666666668</v>
      </c>
      <c r="AG155" s="109">
        <f>IFERROR(AC155/'2021'!AF155*100-100,"")</f>
        <v>0.9254140334104477</v>
      </c>
      <c r="AH155" s="109">
        <f t="shared" si="124"/>
        <v>2.8300216036778494</v>
      </c>
      <c r="AI155" s="109">
        <f t="shared" si="125"/>
        <v>2.3485288689707886</v>
      </c>
      <c r="AJ155" s="109">
        <f t="shared" si="126"/>
        <v>3.2526570901946172</v>
      </c>
      <c r="AK155" s="109">
        <f>IFERROR(AC155/'2021'!AC155*100-100,"")</f>
        <v>1.8563146321802577</v>
      </c>
      <c r="AL155" s="109">
        <f>IFERROR(AD155/'2021'!AD155*100-100,"")</f>
        <v>4.6084002337283749</v>
      </c>
      <c r="AM155" s="109">
        <f>IFERROR(AE155/'2021'!AE155*100-100,"")</f>
        <v>6.5073483558977472</v>
      </c>
      <c r="AN155" s="109">
        <f>IFERROR(AF155/'2021'!AF155*100-100,"")</f>
        <v>9.6739052235596716</v>
      </c>
    </row>
    <row r="156" spans="1:40" ht="12" customHeight="1" x14ac:dyDescent="0.2">
      <c r="A156" s="3" t="s">
        <v>38</v>
      </c>
      <c r="B156" s="1" t="s">
        <v>316</v>
      </c>
      <c r="C156" s="20">
        <f>IFERROR('2021'!O156,"")</f>
        <v>104.4646</v>
      </c>
      <c r="D156" s="7">
        <v>104.5829</v>
      </c>
      <c r="E156" s="7">
        <v>104.5829</v>
      </c>
      <c r="F156" s="108">
        <v>105.0493</v>
      </c>
      <c r="G156" s="187">
        <v>106.3104</v>
      </c>
      <c r="H156" s="106">
        <v>105.6484</v>
      </c>
      <c r="I156" s="106">
        <v>106.3338</v>
      </c>
      <c r="J156" s="106">
        <v>106.3338</v>
      </c>
      <c r="K156" s="106">
        <v>106.3338</v>
      </c>
      <c r="L156" s="7">
        <v>106.42</v>
      </c>
      <c r="M156" s="7">
        <v>105.6129</v>
      </c>
      <c r="N156" s="7">
        <v>104.55889999999999</v>
      </c>
      <c r="O156" s="7">
        <v>105.3057</v>
      </c>
      <c r="P156" s="106">
        <f t="shared" si="109"/>
        <v>0.113244103744222</v>
      </c>
      <c r="Q156" s="106">
        <f t="shared" si="110"/>
        <v>0</v>
      </c>
      <c r="R156" s="106">
        <f t="shared" si="111"/>
        <v>0.4459620071732644</v>
      </c>
      <c r="S156" s="106">
        <f t="shared" si="112"/>
        <v>1.2004839632439257</v>
      </c>
      <c r="T156" s="106">
        <f t="shared" si="113"/>
        <v>-0.62270483414604882</v>
      </c>
      <c r="U156" s="106">
        <f t="shared" si="114"/>
        <v>0.64875568394788274</v>
      </c>
      <c r="V156" s="106">
        <f t="shared" si="115"/>
        <v>0</v>
      </c>
      <c r="W156" s="106">
        <f t="shared" si="116"/>
        <v>0</v>
      </c>
      <c r="X156" s="106">
        <f t="shared" si="117"/>
        <v>8.1065474947777716E-2</v>
      </c>
      <c r="Y156" s="106">
        <f t="shared" si="118"/>
        <v>-0.75841007329449894</v>
      </c>
      <c r="Z156" s="106">
        <f t="shared" si="119"/>
        <v>-0.99798414776982725</v>
      </c>
      <c r="AA156" s="106">
        <f t="shared" si="120"/>
        <v>0.71423857749077513</v>
      </c>
      <c r="AB156" s="7">
        <f t="shared" si="121"/>
        <v>105.5894</v>
      </c>
      <c r="AC156" s="7">
        <f t="shared" si="105"/>
        <v>104.73836666666666</v>
      </c>
      <c r="AD156" s="7">
        <f t="shared" si="106"/>
        <v>106.09753333333333</v>
      </c>
      <c r="AE156" s="7">
        <f t="shared" si="122"/>
        <v>106.36253333333333</v>
      </c>
      <c r="AF156" s="7">
        <f t="shared" si="123"/>
        <v>105.15916666666665</v>
      </c>
      <c r="AG156" s="7">
        <f>IFERROR(AC156/'2021'!AF156*100-100,"")</f>
        <v>0.27499302704229933</v>
      </c>
      <c r="AH156" s="7">
        <f t="shared" si="124"/>
        <v>1.2976779282727051</v>
      </c>
      <c r="AI156" s="7">
        <f t="shared" si="125"/>
        <v>0.24977018001675333</v>
      </c>
      <c r="AJ156" s="7">
        <f t="shared" si="126"/>
        <v>-1.1313821032218243</v>
      </c>
      <c r="AK156" s="7">
        <f>IFERROR(AC156/'2021'!AC156*100-100,"")</f>
        <v>0.80330793481529383</v>
      </c>
      <c r="AL156" s="7">
        <f>IFERROR(AD156/'2021'!AD156*100-100,"")</f>
        <v>2.0500252325595483</v>
      </c>
      <c r="AM156" s="7">
        <f>IFERROR(AE156/'2021'!AE156*100-100,"")</f>
        <v>2.1425480098234715</v>
      </c>
      <c r="AN156" s="7">
        <f>IFERROR(AF156/'2021'!AF156*100-100,"")</f>
        <v>0.67786084337998886</v>
      </c>
    </row>
    <row r="157" spans="1:40" ht="12" customHeight="1" x14ac:dyDescent="0.2">
      <c r="A157" s="3" t="s">
        <v>40</v>
      </c>
      <c r="B157" s="1" t="s">
        <v>312</v>
      </c>
      <c r="C157" s="20">
        <f>IFERROR('2021'!O157,"")</f>
        <v>103.8219</v>
      </c>
      <c r="D157" s="7">
        <v>104.5573</v>
      </c>
      <c r="E157" s="7">
        <v>105.45189999999999</v>
      </c>
      <c r="F157" s="108">
        <v>106.6675</v>
      </c>
      <c r="G157" s="187">
        <v>110.6942</v>
      </c>
      <c r="H157" s="106">
        <v>111.6155</v>
      </c>
      <c r="I157" s="106">
        <v>110.3775</v>
      </c>
      <c r="J157" s="106">
        <v>110.3617</v>
      </c>
      <c r="K157" s="106">
        <v>112.7774</v>
      </c>
      <c r="L157" s="7">
        <v>124.7824</v>
      </c>
      <c r="M157" s="7">
        <v>124.89660000000001</v>
      </c>
      <c r="N157" s="7">
        <v>124.7123</v>
      </c>
      <c r="O157" s="7">
        <v>124.7123</v>
      </c>
      <c r="P157" s="106">
        <f t="shared" si="109"/>
        <v>0.70832839699524186</v>
      </c>
      <c r="Q157" s="106">
        <f t="shared" si="110"/>
        <v>0.85560740378720368</v>
      </c>
      <c r="R157" s="106">
        <f t="shared" si="111"/>
        <v>1.1527530561327097</v>
      </c>
      <c r="S157" s="106">
        <f t="shared" si="112"/>
        <v>3.775001757798762</v>
      </c>
      <c r="T157" s="106">
        <f t="shared" si="113"/>
        <v>0.8322929295301833</v>
      </c>
      <c r="U157" s="106">
        <f t="shared" si="114"/>
        <v>-1.1091649457288639</v>
      </c>
      <c r="V157" s="106">
        <f t="shared" si="115"/>
        <v>-1.431451156258845E-2</v>
      </c>
      <c r="W157" s="106">
        <f t="shared" si="116"/>
        <v>2.188893429514053</v>
      </c>
      <c r="X157" s="106">
        <f t="shared" si="117"/>
        <v>10.644863243876884</v>
      </c>
      <c r="Y157" s="106">
        <f t="shared" si="118"/>
        <v>9.1519316826733643E-2</v>
      </c>
      <c r="Z157" s="106">
        <f t="shared" si="119"/>
        <v>-0.14756206333879618</v>
      </c>
      <c r="AA157" s="106">
        <f t="shared" si="120"/>
        <v>0</v>
      </c>
      <c r="AB157" s="7">
        <f t="shared" si="121"/>
        <v>114.30055</v>
      </c>
      <c r="AC157" s="7">
        <f t="shared" si="105"/>
        <v>105.55889999999999</v>
      </c>
      <c r="AD157" s="7">
        <f t="shared" si="106"/>
        <v>110.89573333333333</v>
      </c>
      <c r="AE157" s="7">
        <f t="shared" si="122"/>
        <v>115.97383333333333</v>
      </c>
      <c r="AF157" s="7">
        <f t="shared" si="123"/>
        <v>124.77373333333333</v>
      </c>
      <c r="AG157" s="7">
        <f>IFERROR(AC157/'2021'!AF157*100-100,"")</f>
        <v>1.70943519970659</v>
      </c>
      <c r="AH157" s="7">
        <f t="shared" si="124"/>
        <v>5.0557871797956722</v>
      </c>
      <c r="AI157" s="7">
        <f t="shared" si="125"/>
        <v>4.5791662558703763</v>
      </c>
      <c r="AJ157" s="7">
        <f t="shared" si="126"/>
        <v>7.5878323127487164</v>
      </c>
      <c r="AK157" s="7">
        <f>IFERROR(AC157/'2021'!AC157*100-100,"")</f>
        <v>3.2775337062729903</v>
      </c>
      <c r="AL157" s="7">
        <f>IFERROR(AD157/'2021'!AD157*100-100,"")</f>
        <v>8.2954512532905653</v>
      </c>
      <c r="AM157" s="7">
        <f>IFERROR(AE157/'2021'!AE157*100-100,"")</f>
        <v>12.104147629364519</v>
      </c>
      <c r="AN157" s="7">
        <f>IFERROR(AF157/'2021'!AF157*100-100,"")</f>
        <v>20.223552396739024</v>
      </c>
    </row>
    <row r="158" spans="1:40" ht="12" customHeight="1" x14ac:dyDescent="0.2">
      <c r="A158" s="3" t="s">
        <v>41</v>
      </c>
      <c r="B158" s="1" t="s">
        <v>313</v>
      </c>
      <c r="C158" s="20">
        <f>IFERROR('2021'!O158,"")</f>
        <v>105.62479999999999</v>
      </c>
      <c r="D158" s="7">
        <v>105.922</v>
      </c>
      <c r="E158" s="7">
        <v>105.9843</v>
      </c>
      <c r="F158" s="108">
        <v>106.035</v>
      </c>
      <c r="G158" s="187">
        <v>106.38379999999999</v>
      </c>
      <c r="H158" s="106">
        <v>106.40770000000001</v>
      </c>
      <c r="I158" s="106">
        <v>106.4183</v>
      </c>
      <c r="J158" s="106">
        <v>106.43</v>
      </c>
      <c r="K158" s="106">
        <v>107.8891</v>
      </c>
      <c r="L158" s="7">
        <v>107.8974</v>
      </c>
      <c r="M158" s="7">
        <v>107.9447</v>
      </c>
      <c r="N158" s="7">
        <v>108.0565</v>
      </c>
      <c r="O158" s="7">
        <v>108.0172</v>
      </c>
      <c r="P158" s="106">
        <f t="shared" si="109"/>
        <v>0.28137331384297681</v>
      </c>
      <c r="Q158" s="106">
        <f t="shared" si="110"/>
        <v>5.8816865240473248E-2</v>
      </c>
      <c r="R158" s="106">
        <f t="shared" si="111"/>
        <v>4.7837274011342856E-2</v>
      </c>
      <c r="S158" s="106">
        <f t="shared" si="112"/>
        <v>0.32894798887159027</v>
      </c>
      <c r="T158" s="106">
        <f t="shared" si="113"/>
        <v>2.2465826563816904E-2</v>
      </c>
      <c r="U158" s="106">
        <f t="shared" si="114"/>
        <v>9.9616851036046228E-3</v>
      </c>
      <c r="V158" s="106">
        <f t="shared" si="115"/>
        <v>1.0994349656030522E-2</v>
      </c>
      <c r="W158" s="106">
        <f t="shared" si="116"/>
        <v>1.3709480409658852</v>
      </c>
      <c r="X158" s="106">
        <f t="shared" si="117"/>
        <v>7.6930848436091992E-3</v>
      </c>
      <c r="Y158" s="106">
        <f t="shared" si="118"/>
        <v>4.3837942341511393E-2</v>
      </c>
      <c r="Z158" s="106">
        <f t="shared" si="119"/>
        <v>0.10357155098861881</v>
      </c>
      <c r="AA158" s="106">
        <f t="shared" si="120"/>
        <v>-3.6369862062898051E-2</v>
      </c>
      <c r="AB158" s="7">
        <f t="shared" si="121"/>
        <v>106.94883333333333</v>
      </c>
      <c r="AC158" s="7">
        <f t="shared" si="105"/>
        <v>105.98043333333332</v>
      </c>
      <c r="AD158" s="7">
        <f t="shared" si="106"/>
        <v>106.40326666666665</v>
      </c>
      <c r="AE158" s="7">
        <f t="shared" si="122"/>
        <v>107.4055</v>
      </c>
      <c r="AF158" s="7">
        <f t="shared" si="123"/>
        <v>108.00613333333332</v>
      </c>
      <c r="AG158" s="7">
        <f>IFERROR(AC158/'2021'!AF158*100-100,"")</f>
        <v>0.35519039442451117</v>
      </c>
      <c r="AH158" s="7">
        <f t="shared" si="124"/>
        <v>0.39897301797533657</v>
      </c>
      <c r="AI158" s="7">
        <f t="shared" si="125"/>
        <v>0.94191970296652983</v>
      </c>
      <c r="AJ158" s="7">
        <f t="shared" si="126"/>
        <v>0.55922027580832889</v>
      </c>
      <c r="AK158" s="7">
        <f>IFERROR(AC158/'2021'!AC158*100-100,"")</f>
        <v>0.58839255065544194</v>
      </c>
      <c r="AL158" s="7">
        <f>IFERROR(AD158/'2021'!AD158*100-100,"")</f>
        <v>0.87367445411541667</v>
      </c>
      <c r="AM158" s="7">
        <f>IFERROR(AE158/'2021'!AE158*100-100,"")</f>
        <v>1.7818492644411208</v>
      </c>
      <c r="AN158" s="7">
        <f>IFERROR(AF158/'2021'!AF158*100-100,"")</f>
        <v>2.2733700318165546</v>
      </c>
    </row>
    <row r="159" spans="1:40" ht="12" customHeight="1" x14ac:dyDescent="0.2">
      <c r="A159" s="3" t="s">
        <v>42</v>
      </c>
      <c r="B159" s="1" t="s">
        <v>70</v>
      </c>
      <c r="C159" s="20">
        <f>IFERROR('2021'!O159,"")</f>
        <v>100</v>
      </c>
      <c r="D159" s="7">
        <v>100</v>
      </c>
      <c r="E159" s="7">
        <v>100</v>
      </c>
      <c r="F159" s="108">
        <v>100</v>
      </c>
      <c r="G159" s="187">
        <v>100</v>
      </c>
      <c r="H159" s="106">
        <v>100</v>
      </c>
      <c r="I159" s="106">
        <v>100</v>
      </c>
      <c r="J159" s="106">
        <v>100</v>
      </c>
      <c r="K159" s="106">
        <v>100</v>
      </c>
      <c r="L159" s="7">
        <v>100</v>
      </c>
      <c r="M159" s="7">
        <v>100</v>
      </c>
      <c r="N159" s="7">
        <v>100</v>
      </c>
      <c r="O159" s="7">
        <v>100</v>
      </c>
      <c r="P159" s="106">
        <f t="shared" si="109"/>
        <v>0</v>
      </c>
      <c r="Q159" s="106">
        <f t="shared" si="110"/>
        <v>0</v>
      </c>
      <c r="R159" s="106">
        <f t="shared" si="111"/>
        <v>0</v>
      </c>
      <c r="S159" s="106">
        <f t="shared" si="112"/>
        <v>0</v>
      </c>
      <c r="T159" s="106">
        <f t="shared" si="113"/>
        <v>0</v>
      </c>
      <c r="U159" s="106">
        <f t="shared" si="114"/>
        <v>0</v>
      </c>
      <c r="V159" s="106">
        <f t="shared" si="115"/>
        <v>0</v>
      </c>
      <c r="W159" s="106">
        <f t="shared" si="116"/>
        <v>0</v>
      </c>
      <c r="X159" s="106">
        <f t="shared" si="117"/>
        <v>0</v>
      </c>
      <c r="Y159" s="106">
        <f t="shared" si="118"/>
        <v>0</v>
      </c>
      <c r="Z159" s="106">
        <f t="shared" si="119"/>
        <v>0</v>
      </c>
      <c r="AA159" s="106">
        <f t="shared" si="120"/>
        <v>0</v>
      </c>
      <c r="AB159" s="7">
        <f t="shared" si="121"/>
        <v>100</v>
      </c>
      <c r="AC159" s="7">
        <f t="shared" si="105"/>
        <v>100</v>
      </c>
      <c r="AD159" s="7">
        <f t="shared" si="106"/>
        <v>100</v>
      </c>
      <c r="AE159" s="7">
        <f t="shared" si="122"/>
        <v>100</v>
      </c>
      <c r="AF159" s="7">
        <f t="shared" si="123"/>
        <v>100</v>
      </c>
      <c r="AG159" s="7">
        <f>IFERROR(AC159/'2021'!AF159*100-100,"")</f>
        <v>0</v>
      </c>
      <c r="AH159" s="7">
        <f t="shared" si="124"/>
        <v>0</v>
      </c>
      <c r="AI159" s="7">
        <f t="shared" si="125"/>
        <v>0</v>
      </c>
      <c r="AJ159" s="7">
        <f t="shared" si="126"/>
        <v>0</v>
      </c>
      <c r="AK159" s="7">
        <f>IFERROR(AC159/'2021'!AC159*100-100,"")</f>
        <v>0</v>
      </c>
      <c r="AL159" s="7">
        <f>IFERROR(AD159/'2021'!AD159*100-100,"")</f>
        <v>0</v>
      </c>
      <c r="AM159" s="7">
        <f>IFERROR(AE159/'2021'!AE159*100-100,"")</f>
        <v>0</v>
      </c>
      <c r="AN159" s="7">
        <f>IFERROR(AF159/'2021'!AF159*100-100,"")</f>
        <v>0</v>
      </c>
    </row>
    <row r="160" spans="1:40" s="46" customFormat="1" ht="12" customHeight="1" x14ac:dyDescent="0.2">
      <c r="A160" s="111" t="s">
        <v>44</v>
      </c>
      <c r="B160" s="46" t="s">
        <v>48</v>
      </c>
      <c r="C160" s="20">
        <f>IFERROR('2021'!O160,"")</f>
        <v>115.0823</v>
      </c>
      <c r="D160" s="109">
        <v>113.9016</v>
      </c>
      <c r="E160" s="109">
        <v>113.4747</v>
      </c>
      <c r="F160" s="110">
        <v>112.60509999999999</v>
      </c>
      <c r="G160" s="187">
        <v>114.60590000000001</v>
      </c>
      <c r="H160" s="105">
        <v>114.71469999999999</v>
      </c>
      <c r="I160" s="105">
        <v>112.175</v>
      </c>
      <c r="J160" s="105">
        <v>111.1827</v>
      </c>
      <c r="K160" s="105">
        <v>111.68040000000001</v>
      </c>
      <c r="L160" s="109">
        <v>110.0445</v>
      </c>
      <c r="M160" s="109">
        <v>111.1063</v>
      </c>
      <c r="N160" s="109">
        <v>110.4337</v>
      </c>
      <c r="O160" s="109">
        <v>111.1829</v>
      </c>
      <c r="P160" s="105">
        <f t="shared" si="109"/>
        <v>-1.0259614206528767</v>
      </c>
      <c r="Q160" s="105">
        <f t="shared" si="110"/>
        <v>-0.37479719336690209</v>
      </c>
      <c r="R160" s="105">
        <f t="shared" si="111"/>
        <v>-0.766338223410159</v>
      </c>
      <c r="S160" s="105">
        <f t="shared" si="112"/>
        <v>1.7768289358119631</v>
      </c>
      <c r="T160" s="105">
        <f t="shared" si="113"/>
        <v>9.4934030446935935E-2</v>
      </c>
      <c r="U160" s="105">
        <f t="shared" si="114"/>
        <v>-2.2139272473362155</v>
      </c>
      <c r="V160" s="105">
        <f t="shared" si="115"/>
        <v>-0.88459995542679337</v>
      </c>
      <c r="W160" s="105">
        <f t="shared" si="116"/>
        <v>0.4476415845271049</v>
      </c>
      <c r="X160" s="105">
        <f t="shared" si="117"/>
        <v>-1.4648049254838043</v>
      </c>
      <c r="Y160" s="105">
        <f t="shared" si="118"/>
        <v>0.96488238848830576</v>
      </c>
      <c r="Z160" s="105">
        <f t="shared" si="119"/>
        <v>-0.60536621235699783</v>
      </c>
      <c r="AA160" s="105">
        <f t="shared" si="120"/>
        <v>0.67841609943342007</v>
      </c>
      <c r="AB160" s="109">
        <f>(AB139/AB142)*100</f>
        <v>112.2354401978009</v>
      </c>
      <c r="AC160" s="109">
        <f t="shared" ref="AC160:AF160" si="127">(AC139/AC142)*100</f>
        <v>113.32396112275802</v>
      </c>
      <c r="AD160" s="109">
        <f t="shared" si="127"/>
        <v>113.82389291281933</v>
      </c>
      <c r="AE160" s="109">
        <f t="shared" si="127"/>
        <v>110.96381935471658</v>
      </c>
      <c r="AF160" s="109">
        <f t="shared" si="127"/>
        <v>110.90833193160012</v>
      </c>
      <c r="AG160" s="109">
        <f>IFERROR(AC160/'2021'!AF160*100-100,"")</f>
        <v>-0.599085262845648</v>
      </c>
      <c r="AH160" s="109">
        <f t="shared" si="124"/>
        <v>0.44115276690668281</v>
      </c>
      <c r="AI160" s="109">
        <f t="shared" si="125"/>
        <v>-2.5127180989085929</v>
      </c>
      <c r="AJ160" s="109">
        <f t="shared" si="126"/>
        <v>-5.0004968681804485E-2</v>
      </c>
      <c r="AK160" s="109">
        <f>IFERROR(AC160/'2021'!AC160*100-100,"")</f>
        <v>1.3604796661522016</v>
      </c>
      <c r="AL160" s="109">
        <f>IFERROR(AD160/'2021'!AD160*100-100,"")</f>
        <v>-0.33125641318044075</v>
      </c>
      <c r="AM160" s="109">
        <f>IFERROR(AE160/'2021'!AE160*100-100,"")</f>
        <v>-3.1581963393394119</v>
      </c>
      <c r="AN160" s="109">
        <f>IFERROR(AF160/'2021'!AF160*100-100,"")</f>
        <v>-2.7179288762167175</v>
      </c>
    </row>
    <row r="161" spans="1:40" s="46" customFormat="1" ht="12" customHeight="1" x14ac:dyDescent="0.2">
      <c r="A161" s="111" t="s">
        <v>46</v>
      </c>
      <c r="B161" s="46" t="s">
        <v>80</v>
      </c>
      <c r="C161" s="20">
        <f>IFERROR('2021'!O161,"")</f>
        <v>118.203</v>
      </c>
      <c r="D161" s="109">
        <v>117.1965</v>
      </c>
      <c r="E161" s="109">
        <v>116.7236</v>
      </c>
      <c r="F161" s="110">
        <v>116.2183</v>
      </c>
      <c r="G161" s="187">
        <v>116.6133</v>
      </c>
      <c r="H161" s="105">
        <v>116.9931</v>
      </c>
      <c r="I161" s="105">
        <v>116.1711</v>
      </c>
      <c r="J161" s="105">
        <v>116.1865</v>
      </c>
      <c r="K161" s="105">
        <v>113.7902</v>
      </c>
      <c r="L161" s="109">
        <v>109.0232</v>
      </c>
      <c r="M161" s="109">
        <v>110.1645</v>
      </c>
      <c r="N161" s="109">
        <v>109.60039999999999</v>
      </c>
      <c r="O161" s="109">
        <v>110.6776</v>
      </c>
      <c r="P161" s="105">
        <f t="shared" si="109"/>
        <v>-0.8515012309332235</v>
      </c>
      <c r="Q161" s="105">
        <f t="shared" si="110"/>
        <v>-0.40351034373892958</v>
      </c>
      <c r="R161" s="105">
        <f t="shared" si="111"/>
        <v>-0.43290302903612599</v>
      </c>
      <c r="S161" s="105">
        <f t="shared" si="112"/>
        <v>0.33987762684533607</v>
      </c>
      <c r="T161" s="105">
        <f t="shared" si="113"/>
        <v>0.32569183789499334</v>
      </c>
      <c r="U161" s="105">
        <f t="shared" si="114"/>
        <v>-0.70260553827533556</v>
      </c>
      <c r="V161" s="105">
        <f t="shared" si="115"/>
        <v>1.325630901317254E-2</v>
      </c>
      <c r="W161" s="105">
        <f t="shared" si="116"/>
        <v>-2.0624599243457737</v>
      </c>
      <c r="X161" s="105">
        <f t="shared" si="117"/>
        <v>-4.1892887085179638</v>
      </c>
      <c r="Y161" s="105">
        <f t="shared" si="118"/>
        <v>1.0468414062328151</v>
      </c>
      <c r="Z161" s="105">
        <f t="shared" si="119"/>
        <v>-0.51205243068321238</v>
      </c>
      <c r="AA161" s="105">
        <f t="shared" si="120"/>
        <v>0.98284312830976717</v>
      </c>
      <c r="AB161" s="109">
        <f>(AB139/AB155)*100</f>
        <v>114.01368317062757</v>
      </c>
      <c r="AC161" s="109">
        <f t="shared" ref="AC161:AF161" si="128">(AC139/AC155)*100</f>
        <v>116.7109628130973</v>
      </c>
      <c r="AD161" s="109">
        <f t="shared" si="128"/>
        <v>116.59288777207253</v>
      </c>
      <c r="AE161" s="109">
        <f t="shared" si="128"/>
        <v>112.92227693220963</v>
      </c>
      <c r="AF161" s="109">
        <f t="shared" si="128"/>
        <v>110.14794987657481</v>
      </c>
      <c r="AG161" s="109">
        <f>IFERROR(AC161/'2021'!AF161*100-100,"")</f>
        <v>-0.21723340053779339</v>
      </c>
      <c r="AH161" s="109">
        <f t="shared" si="124"/>
        <v>-0.10116876613712122</v>
      </c>
      <c r="AI161" s="109">
        <f t="shared" si="125"/>
        <v>-3.1482287727863678</v>
      </c>
      <c r="AJ161" s="109">
        <f t="shared" si="126"/>
        <v>-2.456846541714981</v>
      </c>
      <c r="AK161" s="109">
        <f>IFERROR(AC161/'2021'!AC161*100-100,"")</f>
        <v>1.0353464867256292</v>
      </c>
      <c r="AL161" s="109">
        <f>IFERROR(AD161/'2021'!AD161*100-100,"")</f>
        <v>-0.94416944606263087</v>
      </c>
      <c r="AM161" s="109">
        <f>IFERROR(AE161/'2021'!AE161*100-100,"")</f>
        <v>-3.7528705771175623</v>
      </c>
      <c r="AN161" s="109">
        <f>IFERROR(AF161/'2021'!AF161*100-100,"")</f>
        <v>-5.8283223012694521</v>
      </c>
    </row>
    <row r="162" spans="1:40" s="46" customFormat="1" ht="12" customHeight="1" x14ac:dyDescent="0.2">
      <c r="A162" s="188"/>
      <c r="B162" s="189" t="s">
        <v>84</v>
      </c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 t="str">
        <f t="shared" si="105"/>
        <v/>
      </c>
      <c r="AD162" s="191" t="str">
        <f t="shared" si="106"/>
        <v/>
      </c>
      <c r="AE162" s="191"/>
      <c r="AF162" s="191"/>
      <c r="AG162" s="191"/>
      <c r="AH162" s="191"/>
      <c r="AI162" s="191"/>
      <c r="AJ162" s="191"/>
      <c r="AK162" s="191" t="str">
        <f>IFERROR(AC162/'2021'!AC162*100-100,"")</f>
        <v/>
      </c>
      <c r="AL162" s="191" t="str">
        <f>IFERROR(AD162/'2021'!AD162*100-100,"")</f>
        <v/>
      </c>
      <c r="AM162" s="191" t="str">
        <f>IFERROR(AE162/'2021'!AE162*100-100,"")</f>
        <v/>
      </c>
      <c r="AN162" s="191" t="str">
        <f>IFERROR(AF162/'2021'!AF162*100-100,"")</f>
        <v/>
      </c>
    </row>
    <row r="163" spans="1:40" s="46" customFormat="1" ht="12" customHeight="1" x14ac:dyDescent="0.2">
      <c r="A163" s="54" t="s">
        <v>14</v>
      </c>
      <c r="B163" s="46" t="s">
        <v>15</v>
      </c>
      <c r="C163" s="20">
        <f>IFERROR('2021'!O163,"")</f>
        <v>106.3618</v>
      </c>
      <c r="D163" s="109">
        <v>108.0904</v>
      </c>
      <c r="E163" s="109">
        <v>108.81870000000001</v>
      </c>
      <c r="F163" s="110">
        <v>109.8749</v>
      </c>
      <c r="G163" s="186">
        <v>111.57599999999999</v>
      </c>
      <c r="H163" s="105">
        <v>112.4753</v>
      </c>
      <c r="I163" s="105">
        <v>112.89570000000001</v>
      </c>
      <c r="J163" s="105">
        <v>113.2753</v>
      </c>
      <c r="K163" s="105">
        <v>113.0145</v>
      </c>
      <c r="L163" s="109">
        <v>113.7229</v>
      </c>
      <c r="M163" s="109">
        <v>114.78870000000001</v>
      </c>
      <c r="N163" s="109">
        <v>114.5994</v>
      </c>
      <c r="O163" s="109">
        <v>114.755</v>
      </c>
      <c r="P163" s="105">
        <f t="shared" ref="P163:P186" si="129">IFERROR(D163/C163*100-100,"")</f>
        <v>1.6252075463183218</v>
      </c>
      <c r="Q163" s="105">
        <f t="shared" ref="Q163:Q186" si="130">IFERROR(E163/D163*100-100,"")</f>
        <v>0.67378786645252831</v>
      </c>
      <c r="R163" s="105">
        <f t="shared" ref="R163:R186" si="131">IFERROR(F163/E163*100-100,"")</f>
        <v>0.97060523604856996</v>
      </c>
      <c r="S163" s="105">
        <f t="shared" ref="S163:S186" si="132">IFERROR(G163/F163*100-100,"")</f>
        <v>1.548215288478076</v>
      </c>
      <c r="T163" s="105">
        <f t="shared" ref="T163:T186" si="133">IFERROR(H163/G163*100-100,"")</f>
        <v>0.80599770559976491</v>
      </c>
      <c r="U163" s="105">
        <f t="shared" ref="U163:U186" si="134">IFERROR(I163/H163*100-100,"")</f>
        <v>0.3737709523779813</v>
      </c>
      <c r="V163" s="105">
        <f t="shared" ref="V163:V186" si="135">IFERROR(J163/I163*100-100,"")</f>
        <v>0.33623955562522667</v>
      </c>
      <c r="W163" s="105">
        <f t="shared" ref="W163:W186" si="136">IFERROR(K163/J163*100-100,"")</f>
        <v>-0.23023554119919254</v>
      </c>
      <c r="X163" s="105">
        <f t="shared" ref="X163:X186" si="137">IFERROR(L163/K163*100-100,"")</f>
        <v>0.62682222192727011</v>
      </c>
      <c r="Y163" s="105">
        <f t="shared" ref="Y163:Y186" si="138">IFERROR(M163/L163*100-100,"")</f>
        <v>0.93719031083449522</v>
      </c>
      <c r="Z163" s="105">
        <f t="shared" ref="Z163:Z186" si="139">IFERROR(N163/M163*100-100,"")</f>
        <v>-0.1649117029812146</v>
      </c>
      <c r="AA163" s="105">
        <f t="shared" ref="AA163:AA186" si="140">IFERROR(O163/N163*100-100,"")</f>
        <v>0.13577732518668029</v>
      </c>
      <c r="AB163" s="109">
        <f t="shared" ref="AB163:AB184" si="141">AVERAGE(D163:O163)</f>
        <v>112.32390000000002</v>
      </c>
      <c r="AC163" s="109">
        <f t="shared" si="105"/>
        <v>108.928</v>
      </c>
      <c r="AD163" s="109">
        <f t="shared" si="106"/>
        <v>112.31566666666667</v>
      </c>
      <c r="AE163" s="109">
        <f t="shared" ref="AE163:AE184" si="142">IFERROR(AVERAGE(J163:L163),"")</f>
        <v>113.33756666666666</v>
      </c>
      <c r="AF163" s="109">
        <f t="shared" ref="AF163:AF184" si="143">IFERROR(AVERAGE(M163:O163),"")</f>
        <v>114.71436666666666</v>
      </c>
      <c r="AG163" s="109">
        <f>IFERROR(AC163/'2021'!AF163*100-100,"")</f>
        <v>2.5923737609354873</v>
      </c>
      <c r="AH163" s="109">
        <f t="shared" ref="AH163:AH186" si="144">IFERROR(AD163/AC163*100-100,"")</f>
        <v>3.1100053858205996</v>
      </c>
      <c r="AI163" s="109">
        <f t="shared" ref="AI163:AI186" si="145">IFERROR(AE163/AD163*100-100,"")</f>
        <v>0.90984635565828853</v>
      </c>
      <c r="AJ163" s="109">
        <f t="shared" ref="AJ163:AJ186" si="146">IFERROR(AF163/AE163*100-100,"")</f>
        <v>1.2147781538748461</v>
      </c>
      <c r="AK163" s="109">
        <f>IFERROR(AC163/'2021'!AC163*100-100,"")</f>
        <v>6.02647936567881</v>
      </c>
      <c r="AL163" s="109">
        <f>IFERROR(AD163/'2021'!AD163*100-100,"")</f>
        <v>6.5321094652069007</v>
      </c>
      <c r="AM163" s="109">
        <f>IFERROR(AE163/'2021'!AE163*100-100,"")</f>
        <v>7.1124077528845362</v>
      </c>
      <c r="AN163" s="109">
        <f>IFERROR(AF163/'2021'!AF163*100-100,"")</f>
        <v>8.0421854878053978</v>
      </c>
    </row>
    <row r="164" spans="1:40" ht="12" customHeight="1" x14ac:dyDescent="0.2">
      <c r="A164" s="3" t="s">
        <v>16</v>
      </c>
      <c r="B164" s="1" t="s">
        <v>82</v>
      </c>
      <c r="C164" s="7">
        <f>IFERROR('2021'!O164,"")</f>
        <v>106.3618</v>
      </c>
      <c r="D164" s="7">
        <v>108.0904</v>
      </c>
      <c r="E164" s="7">
        <v>108.81870000000001</v>
      </c>
      <c r="F164" s="108">
        <v>109.8749</v>
      </c>
      <c r="G164" s="187">
        <v>111.57599999999999</v>
      </c>
      <c r="H164" s="106">
        <v>112.4753</v>
      </c>
      <c r="I164" s="106">
        <v>112.89570000000001</v>
      </c>
      <c r="J164" s="106">
        <v>113.2753</v>
      </c>
      <c r="K164" s="106">
        <v>113.0145</v>
      </c>
      <c r="L164" s="7">
        <v>113.7229</v>
      </c>
      <c r="M164" s="7">
        <v>114.78870000000001</v>
      </c>
      <c r="N164" s="7">
        <v>114.5994</v>
      </c>
      <c r="O164" s="7">
        <v>114.755</v>
      </c>
      <c r="P164" s="106">
        <f t="shared" si="129"/>
        <v>1.6252075463183218</v>
      </c>
      <c r="Q164" s="106">
        <f t="shared" si="130"/>
        <v>0.67378786645252831</v>
      </c>
      <c r="R164" s="106">
        <f t="shared" si="131"/>
        <v>0.97060523604856996</v>
      </c>
      <c r="S164" s="106">
        <f t="shared" si="132"/>
        <v>1.548215288478076</v>
      </c>
      <c r="T164" s="106">
        <f t="shared" si="133"/>
        <v>0.80599770559976491</v>
      </c>
      <c r="U164" s="106">
        <f t="shared" si="134"/>
        <v>0.3737709523779813</v>
      </c>
      <c r="V164" s="106">
        <f t="shared" si="135"/>
        <v>0.33623955562522667</v>
      </c>
      <c r="W164" s="106">
        <f t="shared" si="136"/>
        <v>-0.23023554119919254</v>
      </c>
      <c r="X164" s="106">
        <f t="shared" si="137"/>
        <v>0.62682222192727011</v>
      </c>
      <c r="Y164" s="106">
        <f t="shared" si="138"/>
        <v>0.93719031083449522</v>
      </c>
      <c r="Z164" s="106">
        <f t="shared" si="139"/>
        <v>-0.1649117029812146</v>
      </c>
      <c r="AA164" s="106">
        <f t="shared" si="140"/>
        <v>0.13577732518668029</v>
      </c>
      <c r="AB164" s="7">
        <f t="shared" si="141"/>
        <v>112.32390000000002</v>
      </c>
      <c r="AC164" s="7">
        <f t="shared" si="105"/>
        <v>108.928</v>
      </c>
      <c r="AD164" s="7">
        <f t="shared" si="106"/>
        <v>112.31566666666667</v>
      </c>
      <c r="AE164" s="7">
        <f t="shared" si="142"/>
        <v>113.33756666666666</v>
      </c>
      <c r="AF164" s="7">
        <f t="shared" si="143"/>
        <v>114.71436666666666</v>
      </c>
      <c r="AG164" s="7">
        <f>IFERROR(AC164/'2021'!AF164*100-100,"")</f>
        <v>2.5923737609354873</v>
      </c>
      <c r="AH164" s="7">
        <f t="shared" si="144"/>
        <v>3.1100053858205996</v>
      </c>
      <c r="AI164" s="7">
        <f t="shared" si="145"/>
        <v>0.90984635565828853</v>
      </c>
      <c r="AJ164" s="7">
        <f t="shared" si="146"/>
        <v>1.2147781538748461</v>
      </c>
      <c r="AK164" s="7">
        <f>IFERROR(AC164/'2021'!AC164*100-100,"")</f>
        <v>6.02647936567881</v>
      </c>
      <c r="AL164" s="7">
        <f>IFERROR(AD164/'2021'!AD164*100-100,"")</f>
        <v>6.5321094652069007</v>
      </c>
      <c r="AM164" s="7">
        <f>IFERROR(AE164/'2021'!AE164*100-100,"")</f>
        <v>7.1124077528845362</v>
      </c>
      <c r="AN164" s="7">
        <f>IFERROR(AF164/'2021'!AF164*100-100,"")</f>
        <v>8.0421854878053978</v>
      </c>
    </row>
    <row r="165" spans="1:40" s="46" customFormat="1" ht="12" customHeight="1" x14ac:dyDescent="0.2">
      <c r="A165" s="54" t="s">
        <v>20</v>
      </c>
      <c r="B165" s="46" t="s">
        <v>21</v>
      </c>
      <c r="C165" s="20">
        <f>IFERROR('2021'!O165,"")</f>
        <v>106.29300000000001</v>
      </c>
      <c r="D165" s="109">
        <v>106.6853</v>
      </c>
      <c r="E165" s="109">
        <v>106.9014</v>
      </c>
      <c r="F165" s="110">
        <v>107.67440000000001</v>
      </c>
      <c r="G165" s="186">
        <v>108.45869999999999</v>
      </c>
      <c r="H165" s="105">
        <v>108.7683</v>
      </c>
      <c r="I165" s="105">
        <v>109.2437</v>
      </c>
      <c r="J165" s="105">
        <v>109.6498</v>
      </c>
      <c r="K165" s="105">
        <v>108.919</v>
      </c>
      <c r="L165" s="109">
        <v>109.51220000000001</v>
      </c>
      <c r="M165" s="109">
        <v>109.8318</v>
      </c>
      <c r="N165" s="109">
        <v>109.9637</v>
      </c>
      <c r="O165" s="109">
        <v>110.0645</v>
      </c>
      <c r="P165" s="105">
        <f t="shared" si="129"/>
        <v>0.36907416292699224</v>
      </c>
      <c r="Q165" s="105">
        <f t="shared" si="130"/>
        <v>0.20255836558551721</v>
      </c>
      <c r="R165" s="105">
        <f t="shared" si="131"/>
        <v>0.72309623634490094</v>
      </c>
      <c r="S165" s="105">
        <f t="shared" si="132"/>
        <v>0.72839969389193016</v>
      </c>
      <c r="T165" s="105">
        <f t="shared" si="133"/>
        <v>0.28545427890985309</v>
      </c>
      <c r="U165" s="105">
        <f t="shared" si="134"/>
        <v>0.43707587596755104</v>
      </c>
      <c r="V165" s="105">
        <f t="shared" si="135"/>
        <v>0.37173768372913685</v>
      </c>
      <c r="W165" s="105">
        <f t="shared" si="136"/>
        <v>-0.66648548378564954</v>
      </c>
      <c r="X165" s="105">
        <f t="shared" si="137"/>
        <v>0.54462490474574565</v>
      </c>
      <c r="Y165" s="105">
        <f t="shared" si="138"/>
        <v>0.29183963065302976</v>
      </c>
      <c r="Z165" s="105">
        <f t="shared" si="139"/>
        <v>0.12009272360100454</v>
      </c>
      <c r="AA165" s="105">
        <f t="shared" si="140"/>
        <v>9.1666613618855308E-2</v>
      </c>
      <c r="AB165" s="109">
        <f t="shared" si="141"/>
        <v>108.80606666666665</v>
      </c>
      <c r="AC165" s="109">
        <f t="shared" si="105"/>
        <v>107.08703333333334</v>
      </c>
      <c r="AD165" s="109">
        <f t="shared" si="106"/>
        <v>108.82356666666665</v>
      </c>
      <c r="AE165" s="109">
        <f t="shared" si="142"/>
        <v>109.36033333333334</v>
      </c>
      <c r="AF165" s="109">
        <f t="shared" si="143"/>
        <v>109.95333333333333</v>
      </c>
      <c r="AG165" s="109">
        <f>IFERROR(AC165/'2021'!AF165*100-100,"")</f>
        <v>0.84414224857873421</v>
      </c>
      <c r="AH165" s="109">
        <f t="shared" si="144"/>
        <v>1.621609338945774</v>
      </c>
      <c r="AI165" s="109">
        <f t="shared" si="145"/>
        <v>0.49324487618646629</v>
      </c>
      <c r="AJ165" s="109">
        <f t="shared" si="146"/>
        <v>0.54224414092860229</v>
      </c>
      <c r="AK165" s="109">
        <f>IFERROR(AC165/'2021'!AC165*100-100,"")</f>
        <v>1.5800086067309138</v>
      </c>
      <c r="AL165" s="109">
        <f>IFERROR(AD165/'2021'!AD165*100-100,"")</f>
        <v>2.8933431329784867</v>
      </c>
      <c r="AM165" s="109">
        <f>IFERROR(AE165/'2021'!AE165*100-100,"")</f>
        <v>3.211994802923229</v>
      </c>
      <c r="AN165" s="109">
        <f>IFERROR(AF165/'2021'!AF165*100-100,"")</f>
        <v>3.5433445322704102</v>
      </c>
    </row>
    <row r="166" spans="1:40" s="46" customFormat="1" ht="12" customHeight="1" x14ac:dyDescent="0.2">
      <c r="A166" s="54" t="s">
        <v>22</v>
      </c>
      <c r="B166" s="46" t="s">
        <v>23</v>
      </c>
      <c r="C166" s="20">
        <f>IFERROR('2021'!O166,"")</f>
        <v>106.85039999999999</v>
      </c>
      <c r="D166" s="109">
        <v>107.8044</v>
      </c>
      <c r="E166" s="109">
        <v>107.88249999999999</v>
      </c>
      <c r="F166" s="110">
        <v>109.0367</v>
      </c>
      <c r="G166" s="186">
        <v>109.5913</v>
      </c>
      <c r="H166" s="105">
        <v>110.1718</v>
      </c>
      <c r="I166" s="105">
        <v>111.7715</v>
      </c>
      <c r="J166" s="105">
        <v>113.0074</v>
      </c>
      <c r="K166" s="105">
        <v>110.6152</v>
      </c>
      <c r="L166" s="109">
        <v>112.1292</v>
      </c>
      <c r="M166" s="109">
        <v>112.0269</v>
      </c>
      <c r="N166" s="109">
        <v>111.7107</v>
      </c>
      <c r="O166" s="109">
        <v>112.4241</v>
      </c>
      <c r="P166" s="105">
        <f t="shared" si="129"/>
        <v>0.89283708811574058</v>
      </c>
      <c r="Q166" s="105">
        <f t="shared" si="130"/>
        <v>7.2446022611316607E-2</v>
      </c>
      <c r="R166" s="105">
        <f t="shared" si="131"/>
        <v>1.0698676801149389</v>
      </c>
      <c r="S166" s="105">
        <f t="shared" si="132"/>
        <v>0.50863608308029029</v>
      </c>
      <c r="T166" s="105">
        <f t="shared" si="133"/>
        <v>0.5296953316549633</v>
      </c>
      <c r="U166" s="105">
        <f t="shared" si="134"/>
        <v>1.4520049595268461</v>
      </c>
      <c r="V166" s="105">
        <f t="shared" si="135"/>
        <v>1.105738045924042</v>
      </c>
      <c r="W166" s="105">
        <f t="shared" si="136"/>
        <v>-2.1168525247019261</v>
      </c>
      <c r="X166" s="105">
        <f t="shared" si="137"/>
        <v>1.3687088212108307</v>
      </c>
      <c r="Y166" s="105">
        <f t="shared" si="138"/>
        <v>-9.1234040731578148E-2</v>
      </c>
      <c r="Z166" s="105">
        <f t="shared" si="139"/>
        <v>-0.28225363729603714</v>
      </c>
      <c r="AA166" s="105">
        <f t="shared" si="140"/>
        <v>0.63861384809153776</v>
      </c>
      <c r="AB166" s="109">
        <f t="shared" si="141"/>
        <v>110.68097499999999</v>
      </c>
      <c r="AC166" s="109">
        <f t="shared" si="105"/>
        <v>108.24119999999999</v>
      </c>
      <c r="AD166" s="109">
        <f t="shared" si="106"/>
        <v>110.51153333333333</v>
      </c>
      <c r="AE166" s="109">
        <f t="shared" si="142"/>
        <v>111.91726666666666</v>
      </c>
      <c r="AF166" s="109">
        <f t="shared" si="143"/>
        <v>112.0539</v>
      </c>
      <c r="AG166" s="109">
        <f>IFERROR(AC166/'2021'!AF166*100-100,"")</f>
        <v>1.5571485625875994</v>
      </c>
      <c r="AH166" s="109">
        <f t="shared" si="144"/>
        <v>2.0974761304691185</v>
      </c>
      <c r="AI166" s="109">
        <f t="shared" si="145"/>
        <v>1.2720240964291492</v>
      </c>
      <c r="AJ166" s="109">
        <f t="shared" si="146"/>
        <v>0.12208423007709257</v>
      </c>
      <c r="AK166" s="109">
        <f>IFERROR(AC166/'2021'!AC166*100-100,"")</f>
        <v>1.3100082458543625</v>
      </c>
      <c r="AL166" s="109">
        <f>IFERROR(AD166/'2021'!AD166*100-100,"")</f>
        <v>3.408441926858103</v>
      </c>
      <c r="AM166" s="109">
        <f>IFERROR(AE166/'2021'!AE166*100-100,"")</f>
        <v>5.4193579987666993</v>
      </c>
      <c r="AN166" s="109">
        <f>IFERROR(AF166/'2021'!AF166*100-100,"")</f>
        <v>5.1344087955171887</v>
      </c>
    </row>
    <row r="167" spans="1:40" ht="12" customHeight="1" x14ac:dyDescent="0.2">
      <c r="A167" s="3" t="s">
        <v>24</v>
      </c>
      <c r="B167" s="1" t="s">
        <v>301</v>
      </c>
      <c r="C167" s="20">
        <f>IFERROR('2021'!O167,"")</f>
        <v>107.7783</v>
      </c>
      <c r="D167" s="7">
        <v>109.3259</v>
      </c>
      <c r="E167" s="7">
        <v>109.34910000000001</v>
      </c>
      <c r="F167" s="108">
        <v>111.37779999999999</v>
      </c>
      <c r="G167" s="187">
        <v>111.49290000000001</v>
      </c>
      <c r="H167" s="106">
        <v>112.3959</v>
      </c>
      <c r="I167" s="106">
        <v>115.3592</v>
      </c>
      <c r="J167" s="106">
        <v>117.5213</v>
      </c>
      <c r="K167" s="106">
        <v>112.8215</v>
      </c>
      <c r="L167" s="7">
        <v>113.72750000000001</v>
      </c>
      <c r="M167" s="7">
        <v>113.2257</v>
      </c>
      <c r="N167" s="7">
        <v>112.5699</v>
      </c>
      <c r="O167" s="7">
        <v>113.85980000000001</v>
      </c>
      <c r="P167" s="106">
        <f t="shared" si="129"/>
        <v>1.435910568268369</v>
      </c>
      <c r="Q167" s="106">
        <f t="shared" si="130"/>
        <v>2.1220954961265193E-2</v>
      </c>
      <c r="R167" s="106">
        <f t="shared" si="131"/>
        <v>1.8552507519494839</v>
      </c>
      <c r="S167" s="106">
        <f t="shared" si="132"/>
        <v>0.10334195863090656</v>
      </c>
      <c r="T167" s="106">
        <f t="shared" si="133"/>
        <v>0.80991704404493703</v>
      </c>
      <c r="U167" s="106">
        <f t="shared" si="134"/>
        <v>2.6364840710381827</v>
      </c>
      <c r="V167" s="106">
        <f t="shared" si="135"/>
        <v>1.8742328310182472</v>
      </c>
      <c r="W167" s="106">
        <f t="shared" si="136"/>
        <v>-3.9991048431220406</v>
      </c>
      <c r="X167" s="106">
        <f t="shared" si="137"/>
        <v>0.80303842795920843</v>
      </c>
      <c r="Y167" s="106">
        <f t="shared" si="138"/>
        <v>-0.44123013343299533</v>
      </c>
      <c r="Z167" s="106">
        <f t="shared" si="139"/>
        <v>-0.57919712574087612</v>
      </c>
      <c r="AA167" s="106">
        <f t="shared" si="140"/>
        <v>1.1458658131525397</v>
      </c>
      <c r="AB167" s="7">
        <f t="shared" si="141"/>
        <v>112.75220833333333</v>
      </c>
      <c r="AC167" s="7">
        <f t="shared" si="105"/>
        <v>110.0176</v>
      </c>
      <c r="AD167" s="7">
        <f t="shared" si="106"/>
        <v>113.08266666666667</v>
      </c>
      <c r="AE167" s="7">
        <f t="shared" si="142"/>
        <v>114.69010000000002</v>
      </c>
      <c r="AF167" s="7">
        <f t="shared" si="143"/>
        <v>113.21846666666666</v>
      </c>
      <c r="AG167" s="7">
        <f>IFERROR(AC167/'2021'!AF167*100-100,"")</f>
        <v>2.4220173351013159</v>
      </c>
      <c r="AH167" s="7">
        <f t="shared" si="144"/>
        <v>2.785978485866508</v>
      </c>
      <c r="AI167" s="7">
        <f t="shared" si="145"/>
        <v>1.4214674810168617</v>
      </c>
      <c r="AJ167" s="7">
        <f t="shared" si="146"/>
        <v>-1.2831389399201498</v>
      </c>
      <c r="AK167" s="7">
        <f>IFERROR(AC167/'2021'!AC167*100-100,"")</f>
        <v>1.3406139521859473</v>
      </c>
      <c r="AL167" s="7">
        <f>IFERROR(AD167/'2021'!AD167*100-100,"")</f>
        <v>4.3891712789464492</v>
      </c>
      <c r="AM167" s="7">
        <f>IFERROR(AE167/'2021'!AE167*100-100,"")</f>
        <v>7.3713468824514621</v>
      </c>
      <c r="AN167" s="7">
        <f>IFERROR(AF167/'2021'!AF167*100-100,"")</f>
        <v>5.4018971108888252</v>
      </c>
    </row>
    <row r="168" spans="1:40" ht="12" customHeight="1" x14ac:dyDescent="0.2">
      <c r="A168" s="3" t="s">
        <v>26</v>
      </c>
      <c r="B168" s="1" t="s">
        <v>302</v>
      </c>
      <c r="C168" s="20">
        <f>IFERROR('2021'!O168,"")</f>
        <v>111.63509999999999</v>
      </c>
      <c r="D168" s="7">
        <v>111.5924</v>
      </c>
      <c r="E168" s="7">
        <v>111.93300000000001</v>
      </c>
      <c r="F168" s="108">
        <v>112.1887</v>
      </c>
      <c r="G168" s="187">
        <v>113.8857</v>
      </c>
      <c r="H168" s="106">
        <v>113.76479999999999</v>
      </c>
      <c r="I168" s="106">
        <v>114.0077</v>
      </c>
      <c r="J168" s="106">
        <v>114.14409999999999</v>
      </c>
      <c r="K168" s="106">
        <v>114.0204</v>
      </c>
      <c r="L168" s="7">
        <v>114.2569</v>
      </c>
      <c r="M168" s="7">
        <v>114.0856</v>
      </c>
      <c r="N168" s="7">
        <v>114.1875</v>
      </c>
      <c r="O168" s="7">
        <v>114.32689999999999</v>
      </c>
      <c r="P168" s="106">
        <f t="shared" si="129"/>
        <v>-3.8249618623524384E-2</v>
      </c>
      <c r="Q168" s="106">
        <f t="shared" si="130"/>
        <v>0.30521791806610565</v>
      </c>
      <c r="R168" s="106">
        <f t="shared" si="131"/>
        <v>0.22844022763617033</v>
      </c>
      <c r="S168" s="106">
        <f t="shared" si="132"/>
        <v>1.5126300598901707</v>
      </c>
      <c r="T168" s="106">
        <f t="shared" si="133"/>
        <v>-0.10615907001493952</v>
      </c>
      <c r="U168" s="106">
        <f t="shared" si="134"/>
        <v>0.21351068168713994</v>
      </c>
      <c r="V168" s="106">
        <f t="shared" si="135"/>
        <v>0.11964104178927926</v>
      </c>
      <c r="W168" s="106">
        <f t="shared" si="136"/>
        <v>-0.108371786189565</v>
      </c>
      <c r="X168" s="106">
        <f t="shared" si="137"/>
        <v>0.20741902326251704</v>
      </c>
      <c r="Y168" s="106">
        <f t="shared" si="138"/>
        <v>-0.14992529991624792</v>
      </c>
      <c r="Z168" s="106">
        <f t="shared" si="139"/>
        <v>8.9318897389318863E-2</v>
      </c>
      <c r="AA168" s="106">
        <f t="shared" si="140"/>
        <v>0.12207991242473781</v>
      </c>
      <c r="AB168" s="7">
        <f t="shared" si="141"/>
        <v>113.53280833333334</v>
      </c>
      <c r="AC168" s="7">
        <f t="shared" si="105"/>
        <v>111.90469999999999</v>
      </c>
      <c r="AD168" s="7">
        <f t="shared" si="106"/>
        <v>113.88606666666665</v>
      </c>
      <c r="AE168" s="7">
        <f t="shared" si="142"/>
        <v>114.14046666666665</v>
      </c>
      <c r="AF168" s="7">
        <f t="shared" si="143"/>
        <v>114.2</v>
      </c>
      <c r="AG168" s="7">
        <f>IFERROR(AC168/'2021'!AF168*100-100,"")</f>
        <v>0.34927973944358826</v>
      </c>
      <c r="AH168" s="7">
        <f t="shared" si="144"/>
        <v>1.7705839581953882</v>
      </c>
      <c r="AI168" s="7">
        <f t="shared" si="145"/>
        <v>0.22338114524984576</v>
      </c>
      <c r="AJ168" s="7">
        <f t="shared" si="146"/>
        <v>5.2157955081085561E-2</v>
      </c>
      <c r="AK168" s="7">
        <f>IFERROR(AC168/'2021'!AC168*100-100,"")</f>
        <v>2.3067262704532254</v>
      </c>
      <c r="AL168" s="7">
        <f>IFERROR(AD168/'2021'!AD168*100-100,"")</f>
        <v>2.624652994921874</v>
      </c>
      <c r="AM168" s="7">
        <f>IFERROR(AE168/'2021'!AE168*100-100,"")</f>
        <v>2.4840963541705747</v>
      </c>
      <c r="AN168" s="7">
        <f>IFERROR(AF168/'2021'!AF168*100-100,"")</f>
        <v>2.4075641706242692</v>
      </c>
    </row>
    <row r="169" spans="1:40" ht="12" customHeight="1" x14ac:dyDescent="0.2">
      <c r="A169" s="3" t="s">
        <v>27</v>
      </c>
      <c r="B169" s="1" t="s">
        <v>303</v>
      </c>
      <c r="C169" s="20">
        <f>IFERROR('2021'!O169,"")</f>
        <v>104.5</v>
      </c>
      <c r="D169" s="7">
        <v>104.9323</v>
      </c>
      <c r="E169" s="7">
        <v>105.1433</v>
      </c>
      <c r="F169" s="108">
        <v>105.4863</v>
      </c>
      <c r="G169" s="187">
        <v>106.7976</v>
      </c>
      <c r="H169" s="106">
        <v>107.19750000000001</v>
      </c>
      <c r="I169" s="106">
        <v>107.25660000000001</v>
      </c>
      <c r="J169" s="106">
        <v>107.65940000000001</v>
      </c>
      <c r="K169" s="106">
        <v>107.7495</v>
      </c>
      <c r="L169" s="7">
        <v>108.7996</v>
      </c>
      <c r="M169" s="7">
        <v>108.79640000000001</v>
      </c>
      <c r="N169" s="7">
        <v>108.889</v>
      </c>
      <c r="O169" s="7">
        <v>108.95440000000001</v>
      </c>
      <c r="P169" s="106">
        <f t="shared" si="129"/>
        <v>0.41368421052632698</v>
      </c>
      <c r="Q169" s="106">
        <f t="shared" si="130"/>
        <v>0.20108203098570243</v>
      </c>
      <c r="R169" s="106">
        <f t="shared" si="131"/>
        <v>0.32622145205638731</v>
      </c>
      <c r="S169" s="106">
        <f t="shared" si="132"/>
        <v>1.2430998148574872</v>
      </c>
      <c r="T169" s="106">
        <f t="shared" si="133"/>
        <v>0.37444661677790236</v>
      </c>
      <c r="U169" s="106">
        <f t="shared" si="134"/>
        <v>5.5131882739800631E-2</v>
      </c>
      <c r="V169" s="106">
        <f t="shared" si="135"/>
        <v>0.37554798492587338</v>
      </c>
      <c r="W169" s="106">
        <f t="shared" si="136"/>
        <v>8.3689858944026696E-2</v>
      </c>
      <c r="X169" s="106">
        <f t="shared" si="137"/>
        <v>0.97457528805237814</v>
      </c>
      <c r="Y169" s="106">
        <f t="shared" si="138"/>
        <v>-2.9411872837670217E-3</v>
      </c>
      <c r="Z169" s="106">
        <f t="shared" si="139"/>
        <v>8.5113110360254041E-2</v>
      </c>
      <c r="AA169" s="106">
        <f t="shared" si="140"/>
        <v>6.006116320290289E-2</v>
      </c>
      <c r="AB169" s="7">
        <f t="shared" si="141"/>
        <v>107.30515833333334</v>
      </c>
      <c r="AC169" s="7">
        <f t="shared" si="105"/>
        <v>105.18730000000001</v>
      </c>
      <c r="AD169" s="7">
        <f t="shared" si="106"/>
        <v>107.08390000000001</v>
      </c>
      <c r="AE169" s="7">
        <f t="shared" si="142"/>
        <v>108.06950000000001</v>
      </c>
      <c r="AF169" s="7">
        <f t="shared" si="143"/>
        <v>108.87993333333334</v>
      </c>
      <c r="AG169" s="7">
        <f>IFERROR(AC169/'2021'!AF169*100-100,"")</f>
        <v>0.80967353017659605</v>
      </c>
      <c r="AH169" s="7">
        <f t="shared" si="144"/>
        <v>1.8030693819501238</v>
      </c>
      <c r="AI169" s="7">
        <f t="shared" si="145"/>
        <v>0.92039979866254384</v>
      </c>
      <c r="AJ169" s="7">
        <f t="shared" si="146"/>
        <v>0.74991864803051556</v>
      </c>
      <c r="AK169" s="7">
        <f>IFERROR(AC169/'2021'!AC169*100-100,"")</f>
        <v>1.1517173666990601</v>
      </c>
      <c r="AL169" s="7">
        <f>IFERROR(AD169/'2021'!AD169*100-100,"")</f>
        <v>2.5886696722992042</v>
      </c>
      <c r="AM169" s="7">
        <f>IFERROR(AE169/'2021'!AE169*100-100,"")</f>
        <v>3.6591156082171921</v>
      </c>
      <c r="AN169" s="7">
        <f>IFERROR(AF169/'2021'!AF169*100-100,"")</f>
        <v>4.3486289059679848</v>
      </c>
    </row>
    <row r="170" spans="1:40" ht="12" customHeight="1" x14ac:dyDescent="0.2">
      <c r="A170" s="3" t="s">
        <v>29</v>
      </c>
      <c r="B170" s="1" t="s">
        <v>304</v>
      </c>
      <c r="C170" s="20">
        <f>IFERROR('2021'!O170,"")</f>
        <v>110.6965</v>
      </c>
      <c r="D170" s="7">
        <v>110.8968</v>
      </c>
      <c r="E170" s="7">
        <v>111.04300000000001</v>
      </c>
      <c r="F170" s="108">
        <v>111.1049</v>
      </c>
      <c r="G170" s="187">
        <v>111.325</v>
      </c>
      <c r="H170" s="106">
        <v>111.5277</v>
      </c>
      <c r="I170" s="106">
        <v>111.7137</v>
      </c>
      <c r="J170" s="106">
        <v>112.1717</v>
      </c>
      <c r="K170" s="106">
        <v>112.25830000000001</v>
      </c>
      <c r="L170" s="7">
        <v>112.66970000000001</v>
      </c>
      <c r="M170" s="7">
        <v>113.01</v>
      </c>
      <c r="N170" s="7">
        <v>113.2914</v>
      </c>
      <c r="O170" s="7">
        <v>113.3486</v>
      </c>
      <c r="P170" s="106">
        <f t="shared" si="129"/>
        <v>0.18094519700262879</v>
      </c>
      <c r="Q170" s="106">
        <f t="shared" si="130"/>
        <v>0.13183428196306579</v>
      </c>
      <c r="R170" s="106">
        <f t="shared" si="131"/>
        <v>5.5744171176925761E-2</v>
      </c>
      <c r="S170" s="106">
        <f t="shared" si="132"/>
        <v>0.19810107385002595</v>
      </c>
      <c r="T170" s="106">
        <f t="shared" si="133"/>
        <v>0.1820794969683277</v>
      </c>
      <c r="U170" s="106">
        <f t="shared" si="134"/>
        <v>0.16677471157389334</v>
      </c>
      <c r="V170" s="106">
        <f t="shared" si="135"/>
        <v>0.40997657404598442</v>
      </c>
      <c r="W170" s="106">
        <f t="shared" si="136"/>
        <v>7.7203073502502662E-2</v>
      </c>
      <c r="X170" s="106">
        <f t="shared" si="137"/>
        <v>0.36647624273662416</v>
      </c>
      <c r="Y170" s="106">
        <f t="shared" si="138"/>
        <v>0.30203328845288979</v>
      </c>
      <c r="Z170" s="106">
        <f t="shared" si="139"/>
        <v>0.24900451287494718</v>
      </c>
      <c r="AA170" s="106">
        <f t="shared" si="140"/>
        <v>5.0489269264915038E-2</v>
      </c>
      <c r="AB170" s="7">
        <f t="shared" si="141"/>
        <v>112.03006666666668</v>
      </c>
      <c r="AC170" s="7">
        <f t="shared" si="105"/>
        <v>111.0149</v>
      </c>
      <c r="AD170" s="7">
        <f t="shared" si="106"/>
        <v>111.52213333333333</v>
      </c>
      <c r="AE170" s="7">
        <f t="shared" si="142"/>
        <v>112.36656666666666</v>
      </c>
      <c r="AF170" s="7">
        <f t="shared" si="143"/>
        <v>113.21666666666665</v>
      </c>
      <c r="AG170" s="7">
        <f>IFERROR(AC170/'2021'!AF170*100-100,"")</f>
        <v>0.51078580434955256</v>
      </c>
      <c r="AH170" s="7">
        <f t="shared" si="144"/>
        <v>0.45690563458900613</v>
      </c>
      <c r="AI170" s="7">
        <f t="shared" si="145"/>
        <v>0.75718900642742426</v>
      </c>
      <c r="AJ170" s="7">
        <f t="shared" si="146"/>
        <v>0.7565417590107586</v>
      </c>
      <c r="AK170" s="7">
        <f>IFERROR(AC170/'2021'!AC170*100-100,"")</f>
        <v>1.8991077222731718</v>
      </c>
      <c r="AL170" s="7">
        <f>IFERROR(AD170/'2021'!AD170*100-100,"")</f>
        <v>2.0970446559219056</v>
      </c>
      <c r="AM170" s="7">
        <f>IFERROR(AE170/'2021'!AE170*100-100,"")</f>
        <v>2.3506357981003561</v>
      </c>
      <c r="AN170" s="7">
        <f>IFERROR(AF170/'2021'!AF170*100-100,"")</f>
        <v>2.5042236025594207</v>
      </c>
    </row>
    <row r="171" spans="1:40" ht="12" customHeight="1" x14ac:dyDescent="0.2">
      <c r="A171" s="3" t="s">
        <v>31</v>
      </c>
      <c r="B171" s="1" t="s">
        <v>32</v>
      </c>
      <c r="C171" s="20">
        <f>IFERROR('2021'!O171,"")</f>
        <v>109.74639999999999</v>
      </c>
      <c r="D171" s="7">
        <v>109.76139999999999</v>
      </c>
      <c r="E171" s="7">
        <v>109.83969999999999</v>
      </c>
      <c r="F171" s="108">
        <v>110.2043</v>
      </c>
      <c r="G171" s="187">
        <v>110.253</v>
      </c>
      <c r="H171" s="106">
        <v>110.2842</v>
      </c>
      <c r="I171" s="106">
        <v>110.3407</v>
      </c>
      <c r="J171" s="106">
        <v>110.3907</v>
      </c>
      <c r="K171" s="106">
        <v>110.6271</v>
      </c>
      <c r="L171" s="7">
        <v>111.01519999999999</v>
      </c>
      <c r="M171" s="7">
        <v>111.4268</v>
      </c>
      <c r="N171" s="7">
        <v>111.623</v>
      </c>
      <c r="O171" s="7">
        <v>111.623</v>
      </c>
      <c r="P171" s="106">
        <f t="shared" si="129"/>
        <v>1.3667874299287064E-2</v>
      </c>
      <c r="Q171" s="106">
        <f t="shared" si="130"/>
        <v>7.1336553651832446E-2</v>
      </c>
      <c r="R171" s="106">
        <f t="shared" si="131"/>
        <v>0.33193827004262744</v>
      </c>
      <c r="S171" s="106">
        <f t="shared" si="132"/>
        <v>4.4190653177778927E-2</v>
      </c>
      <c r="T171" s="106">
        <f t="shared" si="133"/>
        <v>2.8298549699329101E-2</v>
      </c>
      <c r="U171" s="106">
        <f t="shared" si="134"/>
        <v>5.1231273382782661E-2</v>
      </c>
      <c r="V171" s="106">
        <f t="shared" si="135"/>
        <v>4.5314195034109161E-2</v>
      </c>
      <c r="W171" s="106">
        <f t="shared" si="136"/>
        <v>0.21414847446388308</v>
      </c>
      <c r="X171" s="106">
        <f t="shared" si="137"/>
        <v>0.35081819915734513</v>
      </c>
      <c r="Y171" s="106">
        <f t="shared" si="138"/>
        <v>0.37076004006659957</v>
      </c>
      <c r="Z171" s="106">
        <f t="shared" si="139"/>
        <v>0.17607972229302504</v>
      </c>
      <c r="AA171" s="106">
        <f t="shared" si="140"/>
        <v>0</v>
      </c>
      <c r="AB171" s="7">
        <f t="shared" si="141"/>
        <v>110.61575833333335</v>
      </c>
      <c r="AC171" s="7">
        <f t="shared" si="105"/>
        <v>109.93513333333333</v>
      </c>
      <c r="AD171" s="7">
        <f t="shared" si="106"/>
        <v>110.29263333333331</v>
      </c>
      <c r="AE171" s="7">
        <f t="shared" si="142"/>
        <v>110.67766666666667</v>
      </c>
      <c r="AF171" s="7">
        <f t="shared" si="143"/>
        <v>111.55759999999999</v>
      </c>
      <c r="AG171" s="7">
        <f>IFERROR(AC171/'2021'!AF171*100-100,"")</f>
        <v>0.57452792041017631</v>
      </c>
      <c r="AH171" s="7">
        <f t="shared" si="144"/>
        <v>0.32519176459813082</v>
      </c>
      <c r="AI171" s="7">
        <f t="shared" si="145"/>
        <v>0.34910158702048477</v>
      </c>
      <c r="AJ171" s="7">
        <f t="shared" si="146"/>
        <v>0.79504145672267157</v>
      </c>
      <c r="AK171" s="7">
        <f>IFERROR(AC171/'2021'!AC171*100-100,"")</f>
        <v>1.8310139214116958</v>
      </c>
      <c r="AL171" s="7">
        <f>IFERROR(AD171/'2021'!AD171*100-100,"")</f>
        <v>2.2195386127736612</v>
      </c>
      <c r="AM171" s="7">
        <f>IFERROR(AE171/'2021'!AE171*100-100,"")</f>
        <v>2.1892800557430121</v>
      </c>
      <c r="AN171" s="7">
        <f>IFERROR(AF171/'2021'!AF171*100-100,"")</f>
        <v>2.0588470285867118</v>
      </c>
    </row>
    <row r="172" spans="1:40" ht="12" customHeight="1" x14ac:dyDescent="0.2">
      <c r="A172" s="3" t="s">
        <v>33</v>
      </c>
      <c r="B172" s="1" t="s">
        <v>43</v>
      </c>
      <c r="C172" s="20">
        <f>IFERROR('2021'!O172,"")</f>
        <v>103.0835</v>
      </c>
      <c r="D172" s="7">
        <v>103.9002</v>
      </c>
      <c r="E172" s="7">
        <v>103.968</v>
      </c>
      <c r="F172" s="108">
        <v>103.95529999999999</v>
      </c>
      <c r="G172" s="187">
        <v>105.72839999999999</v>
      </c>
      <c r="H172" s="106">
        <v>106.0804</v>
      </c>
      <c r="I172" s="106">
        <v>106.24890000000001</v>
      </c>
      <c r="J172" s="106">
        <v>106.509</v>
      </c>
      <c r="K172" s="106">
        <v>106.7212</v>
      </c>
      <c r="L172" s="7">
        <v>112.6611</v>
      </c>
      <c r="M172" s="7">
        <v>113.4735</v>
      </c>
      <c r="N172" s="7">
        <v>113.48139999999999</v>
      </c>
      <c r="O172" s="7">
        <v>113.5672</v>
      </c>
      <c r="P172" s="106">
        <f t="shared" si="129"/>
        <v>0.79227034394446605</v>
      </c>
      <c r="Q172" s="106">
        <f t="shared" si="130"/>
        <v>6.5254927324502887E-2</v>
      </c>
      <c r="R172" s="106">
        <f t="shared" si="131"/>
        <v>-1.221529701447821E-2</v>
      </c>
      <c r="S172" s="106">
        <f t="shared" si="132"/>
        <v>1.7056369420318021</v>
      </c>
      <c r="T172" s="106">
        <f t="shared" si="133"/>
        <v>0.33292852251618399</v>
      </c>
      <c r="U172" s="106">
        <f t="shared" si="134"/>
        <v>0.15884178415616645</v>
      </c>
      <c r="V172" s="106">
        <f t="shared" si="135"/>
        <v>0.24480253442622768</v>
      </c>
      <c r="W172" s="106">
        <f t="shared" si="136"/>
        <v>0.19923198978489154</v>
      </c>
      <c r="X172" s="106">
        <f t="shared" si="137"/>
        <v>5.565810729264669</v>
      </c>
      <c r="Y172" s="106">
        <f t="shared" si="138"/>
        <v>0.72110071710642387</v>
      </c>
      <c r="Z172" s="106">
        <f t="shared" si="139"/>
        <v>6.9619779067267018E-3</v>
      </c>
      <c r="AA172" s="106">
        <f t="shared" si="140"/>
        <v>7.5607103895450223E-2</v>
      </c>
      <c r="AB172" s="7">
        <f t="shared" si="141"/>
        <v>108.02454999999999</v>
      </c>
      <c r="AC172" s="7">
        <f t="shared" si="105"/>
        <v>103.94116666666666</v>
      </c>
      <c r="AD172" s="7">
        <f t="shared" si="106"/>
        <v>106.01923333333333</v>
      </c>
      <c r="AE172" s="7">
        <f t="shared" si="142"/>
        <v>108.63043333333333</v>
      </c>
      <c r="AF172" s="7">
        <f t="shared" si="143"/>
        <v>113.50736666666667</v>
      </c>
      <c r="AG172" s="7">
        <f>IFERROR(AC172/'2021'!AF172*100-100,"")</f>
        <v>1.0576549131449156</v>
      </c>
      <c r="AH172" s="7">
        <f t="shared" si="144"/>
        <v>1.999272024077726</v>
      </c>
      <c r="AI172" s="7">
        <f t="shared" si="145"/>
        <v>2.4629493327782797</v>
      </c>
      <c r="AJ172" s="7">
        <f t="shared" si="146"/>
        <v>4.4894724099722794</v>
      </c>
      <c r="AK172" s="7">
        <f>IFERROR(AC172/'2021'!AC172*100-100,"")</f>
        <v>1.2462611839789446</v>
      </c>
      <c r="AL172" s="7">
        <f>IFERROR(AD172/'2021'!AD172*100-100,"")</f>
        <v>3.3679488141979448</v>
      </c>
      <c r="AM172" s="7">
        <f>IFERROR(AE172/'2021'!AE172*100-100,"")</f>
        <v>5.8189301774487063</v>
      </c>
      <c r="AN172" s="7">
        <f>IFERROR(AF172/'2021'!AF172*100-100,"")</f>
        <v>10.358471610059624</v>
      </c>
    </row>
    <row r="173" spans="1:40" ht="12" customHeight="1" x14ac:dyDescent="0.2">
      <c r="A173" s="3" t="s">
        <v>34</v>
      </c>
      <c r="B173" s="1" t="s">
        <v>305</v>
      </c>
      <c r="C173" s="20">
        <f>IFERROR('2021'!O173,"")</f>
        <v>106.7405</v>
      </c>
      <c r="D173" s="7">
        <v>105.9079</v>
      </c>
      <c r="E173" s="7">
        <v>105.9209</v>
      </c>
      <c r="F173" s="108">
        <v>105.9209</v>
      </c>
      <c r="G173" s="187">
        <v>105.9237</v>
      </c>
      <c r="H173" s="106">
        <v>105.9237</v>
      </c>
      <c r="I173" s="106">
        <v>105.9237</v>
      </c>
      <c r="J173" s="106">
        <v>105.9237</v>
      </c>
      <c r="K173" s="106">
        <v>105.9237</v>
      </c>
      <c r="L173" s="7">
        <v>105.9241</v>
      </c>
      <c r="M173" s="7">
        <v>105.92659999999999</v>
      </c>
      <c r="N173" s="7">
        <v>105.92659999999999</v>
      </c>
      <c r="O173" s="7">
        <v>105.91379999999999</v>
      </c>
      <c r="P173" s="106">
        <f t="shared" si="129"/>
        <v>-0.78002257812170228</v>
      </c>
      <c r="Q173" s="106">
        <f t="shared" si="130"/>
        <v>1.227481613742043E-2</v>
      </c>
      <c r="R173" s="106">
        <f t="shared" si="131"/>
        <v>0</v>
      </c>
      <c r="S173" s="106">
        <f t="shared" si="132"/>
        <v>2.6434820701126682E-3</v>
      </c>
      <c r="T173" s="106">
        <f t="shared" si="133"/>
        <v>0</v>
      </c>
      <c r="U173" s="106">
        <f t="shared" si="134"/>
        <v>0</v>
      </c>
      <c r="V173" s="106">
        <f t="shared" si="135"/>
        <v>0</v>
      </c>
      <c r="W173" s="106">
        <f t="shared" si="136"/>
        <v>0</v>
      </c>
      <c r="X173" s="106">
        <f t="shared" si="137"/>
        <v>3.77630313124655E-4</v>
      </c>
      <c r="Y173" s="106">
        <f t="shared" si="138"/>
        <v>2.360180544357604E-3</v>
      </c>
      <c r="Z173" s="106">
        <f t="shared" si="139"/>
        <v>0</v>
      </c>
      <c r="AA173" s="106">
        <f t="shared" si="140"/>
        <v>-1.2083839186757928E-2</v>
      </c>
      <c r="AB173" s="7">
        <f t="shared" si="141"/>
        <v>105.92160833333334</v>
      </c>
      <c r="AC173" s="7">
        <f t="shared" si="105"/>
        <v>105.91656666666667</v>
      </c>
      <c r="AD173" s="7">
        <f t="shared" si="106"/>
        <v>105.9237</v>
      </c>
      <c r="AE173" s="7">
        <f t="shared" si="142"/>
        <v>105.92383333333333</v>
      </c>
      <c r="AF173" s="7">
        <f t="shared" si="143"/>
        <v>105.92233333333333</v>
      </c>
      <c r="AG173" s="7">
        <f>IFERROR(AC173/'2021'!AF173*100-100,"")</f>
        <v>-0.77212010909923379</v>
      </c>
      <c r="AH173" s="7">
        <f t="shared" si="144"/>
        <v>6.7348608039594637E-3</v>
      </c>
      <c r="AI173" s="7">
        <f t="shared" si="145"/>
        <v>1.2587677105102557E-4</v>
      </c>
      <c r="AJ173" s="7">
        <f t="shared" si="146"/>
        <v>-1.4161118917286331E-3</v>
      </c>
      <c r="AK173" s="7">
        <f>IFERROR(AC173/'2021'!AC173*100-100,"")</f>
        <v>-0.78714662315346118</v>
      </c>
      <c r="AL173" s="7">
        <f>IFERROR(AD173/'2021'!AD173*100-100,"")</f>
        <v>-0.76602604238719607</v>
      </c>
      <c r="AM173" s="7">
        <f>IFERROR(AE173/'2021'!AE173*100-100,"")</f>
        <v>-0.77104502956682097</v>
      </c>
      <c r="AN173" s="7">
        <f>IFERROR(AF173/'2021'!AF173*100-100,"")</f>
        <v>-0.76671761045923859</v>
      </c>
    </row>
    <row r="174" spans="1:40" ht="12" customHeight="1" x14ac:dyDescent="0.2">
      <c r="A174" s="3"/>
      <c r="B174" s="1" t="s">
        <v>306</v>
      </c>
      <c r="C174" s="20">
        <f>IFERROR('2021'!O174,"")</f>
        <v>107.3062</v>
      </c>
      <c r="D174" s="7">
        <v>107.6161</v>
      </c>
      <c r="E174" s="7">
        <v>107.73820000000001</v>
      </c>
      <c r="F174" s="108">
        <v>107.8895</v>
      </c>
      <c r="G174" s="187">
        <v>107.8895</v>
      </c>
      <c r="H174" s="106">
        <v>108.3049</v>
      </c>
      <c r="I174" s="106">
        <v>108.3049</v>
      </c>
      <c r="J174" s="106">
        <v>108.35429999999999</v>
      </c>
      <c r="K174" s="106">
        <v>108.4726</v>
      </c>
      <c r="L174" s="7">
        <v>108.50060000000001</v>
      </c>
      <c r="M174" s="7">
        <v>108.5288</v>
      </c>
      <c r="N174" s="7">
        <v>108.5288</v>
      </c>
      <c r="O174" s="7">
        <v>108.5288</v>
      </c>
      <c r="P174" s="106">
        <f t="shared" si="129"/>
        <v>0.28879971520750303</v>
      </c>
      <c r="Q174" s="106">
        <f t="shared" si="130"/>
        <v>0.11345885978026615</v>
      </c>
      <c r="R174" s="106">
        <f t="shared" si="131"/>
        <v>0.14043301261762053</v>
      </c>
      <c r="S174" s="106">
        <f t="shared" si="132"/>
        <v>0</v>
      </c>
      <c r="T174" s="106">
        <f t="shared" si="133"/>
        <v>0.38502356577797059</v>
      </c>
      <c r="U174" s="106">
        <f t="shared" si="134"/>
        <v>0</v>
      </c>
      <c r="V174" s="106">
        <f t="shared" si="135"/>
        <v>4.5611971388169081E-2</v>
      </c>
      <c r="W174" s="106">
        <f t="shared" si="136"/>
        <v>0.10917886968952928</v>
      </c>
      <c r="X174" s="106">
        <f t="shared" si="137"/>
        <v>2.5812970280057357E-2</v>
      </c>
      <c r="Y174" s="106">
        <f t="shared" si="138"/>
        <v>2.5990639683087124E-2</v>
      </c>
      <c r="Z174" s="106">
        <f t="shared" si="139"/>
        <v>0</v>
      </c>
      <c r="AA174" s="106">
        <f t="shared" si="140"/>
        <v>0</v>
      </c>
      <c r="AB174" s="7">
        <f t="shared" si="141"/>
        <v>108.22141666666666</v>
      </c>
      <c r="AC174" s="7">
        <f t="shared" si="105"/>
        <v>107.74793333333334</v>
      </c>
      <c r="AD174" s="7">
        <f t="shared" si="106"/>
        <v>108.16643333333333</v>
      </c>
      <c r="AE174" s="7">
        <f t="shared" si="142"/>
        <v>108.4425</v>
      </c>
      <c r="AF174" s="7">
        <f t="shared" si="143"/>
        <v>108.5288</v>
      </c>
      <c r="AG174" s="7">
        <f>IFERROR(AC174/'2021'!AF174*100-100,"")</f>
        <v>0.41833231230343415</v>
      </c>
      <c r="AH174" s="7">
        <f t="shared" si="144"/>
        <v>0.38840652164094536</v>
      </c>
      <c r="AI174" s="7">
        <f t="shared" si="145"/>
        <v>0.25522397120734297</v>
      </c>
      <c r="AJ174" s="7">
        <f t="shared" si="146"/>
        <v>7.9581344952401878E-2</v>
      </c>
      <c r="AK174" s="7">
        <f>IFERROR(AC174/'2021'!AC174*100-100,"")</f>
        <v>0.59201833314972419</v>
      </c>
      <c r="AL174" s="7">
        <f>IFERROR(AD174/'2021'!AD174*100-100,"")</f>
        <v>0.91313366276592944</v>
      </c>
      <c r="AM174" s="7">
        <f>IFERROR(AE174/'2021'!AE174*100-100,"")</f>
        <v>1.0236278421556193</v>
      </c>
      <c r="AN174" s="7">
        <f>IFERROR(AF174/'2021'!AF174*100-100,"")</f>
        <v>1.1460801771497273</v>
      </c>
    </row>
    <row r="175" spans="1:40" ht="12" customHeight="1" x14ac:dyDescent="0.2">
      <c r="A175" s="3"/>
      <c r="B175" s="1" t="s">
        <v>307</v>
      </c>
      <c r="C175" s="20">
        <f>IFERROR('2021'!O175,"")</f>
        <v>100</v>
      </c>
      <c r="D175" s="7">
        <v>100</v>
      </c>
      <c r="E175" s="7">
        <v>100</v>
      </c>
      <c r="F175" s="108">
        <v>100</v>
      </c>
      <c r="G175" s="187">
        <v>100</v>
      </c>
      <c r="H175" s="106">
        <v>100</v>
      </c>
      <c r="I175" s="106">
        <v>100</v>
      </c>
      <c r="J175" s="106">
        <v>100</v>
      </c>
      <c r="K175" s="106">
        <v>100.0335</v>
      </c>
      <c r="L175" s="7">
        <v>100.5317</v>
      </c>
      <c r="M175" s="7">
        <v>100.5317</v>
      </c>
      <c r="N175" s="7">
        <v>100.5317</v>
      </c>
      <c r="O175" s="7">
        <v>100.5317</v>
      </c>
      <c r="P175" s="106">
        <f t="shared" si="129"/>
        <v>0</v>
      </c>
      <c r="Q175" s="106">
        <f t="shared" si="130"/>
        <v>0</v>
      </c>
      <c r="R175" s="106">
        <f t="shared" si="131"/>
        <v>0</v>
      </c>
      <c r="S175" s="106">
        <f t="shared" si="132"/>
        <v>0</v>
      </c>
      <c r="T175" s="106">
        <f t="shared" si="133"/>
        <v>0</v>
      </c>
      <c r="U175" s="106">
        <f t="shared" si="134"/>
        <v>0</v>
      </c>
      <c r="V175" s="106">
        <f t="shared" si="135"/>
        <v>0</v>
      </c>
      <c r="W175" s="106">
        <f t="shared" si="136"/>
        <v>3.3500000000003638E-2</v>
      </c>
      <c r="X175" s="106">
        <f t="shared" si="137"/>
        <v>0.49803315889175792</v>
      </c>
      <c r="Y175" s="106">
        <f t="shared" si="138"/>
        <v>0</v>
      </c>
      <c r="Z175" s="106">
        <f t="shared" si="139"/>
        <v>0</v>
      </c>
      <c r="AA175" s="106">
        <f t="shared" si="140"/>
        <v>0</v>
      </c>
      <c r="AB175" s="7">
        <f t="shared" si="141"/>
        <v>100.180025</v>
      </c>
      <c r="AC175" s="7">
        <f t="shared" si="105"/>
        <v>100</v>
      </c>
      <c r="AD175" s="7">
        <f t="shared" si="106"/>
        <v>100</v>
      </c>
      <c r="AE175" s="7">
        <f t="shared" si="142"/>
        <v>100.1884</v>
      </c>
      <c r="AF175" s="7">
        <f t="shared" si="143"/>
        <v>100.5317</v>
      </c>
      <c r="AG175" s="7">
        <f>IFERROR(AC175/'2021'!AF175*100-100,"")</f>
        <v>0</v>
      </c>
      <c r="AH175" s="7">
        <f t="shared" si="144"/>
        <v>0</v>
      </c>
      <c r="AI175" s="7">
        <f t="shared" si="145"/>
        <v>0.18840000000000146</v>
      </c>
      <c r="AJ175" s="7">
        <f t="shared" si="146"/>
        <v>0.34265443903684911</v>
      </c>
      <c r="AK175" s="7">
        <f>IFERROR(AC175/'2021'!AC175*100-100,"")</f>
        <v>0</v>
      </c>
      <c r="AL175" s="7">
        <f>IFERROR(AD175/'2021'!AD175*100-100,"")</f>
        <v>0</v>
      </c>
      <c r="AM175" s="7">
        <f>IFERROR(AE175/'2021'!AE175*100-100,"")</f>
        <v>0.18840000000000146</v>
      </c>
      <c r="AN175" s="7">
        <f>IFERROR(AF175/'2021'!AF175*100-100,"")</f>
        <v>0.53170000000000073</v>
      </c>
    </row>
    <row r="176" spans="1:40" ht="12" customHeight="1" x14ac:dyDescent="0.2">
      <c r="A176" s="3"/>
      <c r="B176" s="1" t="s">
        <v>308</v>
      </c>
      <c r="C176" s="20">
        <f>IFERROR('2021'!O176,"")</f>
        <v>105.22929999999999</v>
      </c>
      <c r="D176" s="7">
        <v>105.4499</v>
      </c>
      <c r="E176" s="7">
        <v>105.4979</v>
      </c>
      <c r="F176" s="108">
        <v>106.2341</v>
      </c>
      <c r="G176" s="187">
        <v>106.6328</v>
      </c>
      <c r="H176" s="106">
        <v>106.81480000000001</v>
      </c>
      <c r="I176" s="106">
        <v>106.9659</v>
      </c>
      <c r="J176" s="106">
        <v>107.1455</v>
      </c>
      <c r="K176" s="106">
        <v>107.3557</v>
      </c>
      <c r="L176" s="7">
        <v>107.5783</v>
      </c>
      <c r="M176" s="7">
        <v>107.6955</v>
      </c>
      <c r="N176" s="7">
        <v>107.6955</v>
      </c>
      <c r="O176" s="7">
        <v>107.82550000000001</v>
      </c>
      <c r="P176" s="106">
        <f t="shared" si="129"/>
        <v>0.20963742987932221</v>
      </c>
      <c r="Q176" s="106">
        <f t="shared" si="130"/>
        <v>4.5519246580610684E-2</v>
      </c>
      <c r="R176" s="106">
        <f t="shared" si="131"/>
        <v>0.69783379574379012</v>
      </c>
      <c r="S176" s="106">
        <f t="shared" si="132"/>
        <v>0.37530322184684906</v>
      </c>
      <c r="T176" s="106">
        <f t="shared" si="133"/>
        <v>0.17067919064304249</v>
      </c>
      <c r="U176" s="106">
        <f t="shared" si="134"/>
        <v>0.14145979770594863</v>
      </c>
      <c r="V176" s="106">
        <f t="shared" si="135"/>
        <v>0.16790397687486802</v>
      </c>
      <c r="W176" s="106">
        <f t="shared" si="136"/>
        <v>0.19618182751493407</v>
      </c>
      <c r="X176" s="106">
        <f t="shared" si="137"/>
        <v>0.20734809609550098</v>
      </c>
      <c r="Y176" s="106">
        <f t="shared" si="138"/>
        <v>0.10894390411448285</v>
      </c>
      <c r="Z176" s="106">
        <f t="shared" si="139"/>
        <v>0</v>
      </c>
      <c r="AA176" s="106">
        <f t="shared" si="140"/>
        <v>0.12071070750403123</v>
      </c>
      <c r="AB176" s="7">
        <f t="shared" si="141"/>
        <v>106.90761666666667</v>
      </c>
      <c r="AC176" s="7">
        <f t="shared" si="105"/>
        <v>105.7273</v>
      </c>
      <c r="AD176" s="7">
        <f t="shared" si="106"/>
        <v>106.8045</v>
      </c>
      <c r="AE176" s="7">
        <f t="shared" si="142"/>
        <v>107.35983333333333</v>
      </c>
      <c r="AF176" s="7">
        <f t="shared" si="143"/>
        <v>107.73883333333333</v>
      </c>
      <c r="AG176" s="7">
        <f>IFERROR(AC176/'2021'!AF176*100-100,"")</f>
        <v>0.57185273309777074</v>
      </c>
      <c r="AH176" s="7">
        <f t="shared" si="144"/>
        <v>1.0188475445793017</v>
      </c>
      <c r="AI176" s="7">
        <f t="shared" si="145"/>
        <v>0.51995312307376196</v>
      </c>
      <c r="AJ176" s="7">
        <f t="shared" si="146"/>
        <v>0.35301843178470449</v>
      </c>
      <c r="AK176" s="7">
        <f>IFERROR(AC176/'2021'!AC176*100-100,"")</f>
        <v>1.4175283278646162</v>
      </c>
      <c r="AL176" s="7">
        <f>IFERROR(AD176/'2021'!AD176*100-100,"")</f>
        <v>2.1725092912798374</v>
      </c>
      <c r="AM176" s="7">
        <f>IFERROR(AE176/'2021'!AE176*100-100,"")</f>
        <v>2.3974807535484359</v>
      </c>
      <c r="AN176" s="7">
        <f>IFERROR(AF176/'2021'!AF176*100-100,"")</f>
        <v>2.4853001981112186</v>
      </c>
    </row>
    <row r="177" spans="1:40" ht="12" customHeight="1" x14ac:dyDescent="0.2">
      <c r="A177" s="3"/>
      <c r="B177" s="1" t="s">
        <v>309</v>
      </c>
      <c r="C177" s="20">
        <f>IFERROR('2021'!O177,"")</f>
        <v>111.2683</v>
      </c>
      <c r="D177" s="7">
        <v>111.30889999999999</v>
      </c>
      <c r="E177" s="7">
        <v>111.63200000000001</v>
      </c>
      <c r="F177" s="108">
        <v>112.08669999999999</v>
      </c>
      <c r="G177" s="187">
        <v>112.3477</v>
      </c>
      <c r="H177" s="106">
        <v>112.7154</v>
      </c>
      <c r="I177" s="106">
        <v>112.8104</v>
      </c>
      <c r="J177" s="106">
        <v>113.1207</v>
      </c>
      <c r="K177" s="106">
        <v>113.1365</v>
      </c>
      <c r="L177" s="7">
        <v>113.6503</v>
      </c>
      <c r="M177" s="7">
        <v>114.3668</v>
      </c>
      <c r="N177" s="7">
        <v>114.3918</v>
      </c>
      <c r="O177" s="7">
        <v>114.6567</v>
      </c>
      <c r="P177" s="106">
        <f t="shared" si="129"/>
        <v>3.6488379888965028E-2</v>
      </c>
      <c r="Q177" s="106">
        <f t="shared" si="130"/>
        <v>0.29027328452622214</v>
      </c>
      <c r="R177" s="106">
        <f t="shared" si="131"/>
        <v>0.40732048158234591</v>
      </c>
      <c r="S177" s="106">
        <f t="shared" si="132"/>
        <v>0.23285545921150685</v>
      </c>
      <c r="T177" s="106">
        <f t="shared" si="133"/>
        <v>0.32728751901463227</v>
      </c>
      <c r="U177" s="106">
        <f t="shared" si="134"/>
        <v>8.4283070458866405E-2</v>
      </c>
      <c r="V177" s="106">
        <f t="shared" si="135"/>
        <v>0.27506329203690427</v>
      </c>
      <c r="W177" s="106">
        <f t="shared" si="136"/>
        <v>1.3967381743569263E-2</v>
      </c>
      <c r="X177" s="106">
        <f t="shared" si="137"/>
        <v>0.45414167841502717</v>
      </c>
      <c r="Y177" s="106">
        <f t="shared" si="138"/>
        <v>0.63044268250942537</v>
      </c>
      <c r="Z177" s="106">
        <f t="shared" si="139"/>
        <v>2.1859490691355177E-2</v>
      </c>
      <c r="AA177" s="106">
        <f t="shared" si="140"/>
        <v>0.23157254278716266</v>
      </c>
      <c r="AB177" s="7">
        <f t="shared" si="141"/>
        <v>113.01865833333333</v>
      </c>
      <c r="AC177" s="7">
        <f t="shared" si="105"/>
        <v>111.67586666666666</v>
      </c>
      <c r="AD177" s="7">
        <f t="shared" si="106"/>
        <v>112.62450000000001</v>
      </c>
      <c r="AE177" s="7">
        <f t="shared" si="142"/>
        <v>113.30250000000001</v>
      </c>
      <c r="AF177" s="7">
        <f t="shared" si="143"/>
        <v>114.47176666666667</v>
      </c>
      <c r="AG177" s="7">
        <f>IFERROR(AC177/'2021'!AF177*100-100,"")</f>
        <v>0.6281683998315799</v>
      </c>
      <c r="AH177" s="7">
        <f t="shared" si="144"/>
        <v>0.84945240332439198</v>
      </c>
      <c r="AI177" s="7">
        <f t="shared" si="145"/>
        <v>0.60200045283221471</v>
      </c>
      <c r="AJ177" s="7">
        <f t="shared" si="146"/>
        <v>1.0319866434250287</v>
      </c>
      <c r="AK177" s="7">
        <f>IFERROR(AC177/'2021'!AC177*100-100,"")</f>
        <v>2.2224690276179331</v>
      </c>
      <c r="AL177" s="7">
        <f>IFERROR(AD177/'2021'!AD177*100-100,"")</f>
        <v>2.4399228684215473</v>
      </c>
      <c r="AM177" s="7">
        <f>IFERROR(AE177/'2021'!AE177*100-100,"")</f>
        <v>2.5968287141632231</v>
      </c>
      <c r="AN177" s="7">
        <f>IFERROR(AF177/'2021'!AF177*100-100,"")</f>
        <v>3.1474799075618733</v>
      </c>
    </row>
    <row r="178" spans="1:40" s="46" customFormat="1" ht="12" customHeight="1" x14ac:dyDescent="0.2">
      <c r="A178" s="54" t="s">
        <v>36</v>
      </c>
      <c r="B178" s="46" t="s">
        <v>37</v>
      </c>
      <c r="C178" s="20">
        <f>IFERROR('2021'!O178,"")</f>
        <v>106.0479</v>
      </c>
      <c r="D178" s="109">
        <v>106.1935</v>
      </c>
      <c r="E178" s="109">
        <v>106.47020000000001</v>
      </c>
      <c r="F178" s="110">
        <v>107.0757</v>
      </c>
      <c r="G178" s="186">
        <v>107.9609</v>
      </c>
      <c r="H178" s="105">
        <v>108.15130000000001</v>
      </c>
      <c r="I178" s="105">
        <v>108.1326</v>
      </c>
      <c r="J178" s="105">
        <v>108.1739</v>
      </c>
      <c r="K178" s="105">
        <v>108.1734</v>
      </c>
      <c r="L178" s="109">
        <v>108.36190000000001</v>
      </c>
      <c r="M178" s="109">
        <v>108.867</v>
      </c>
      <c r="N178" s="109">
        <v>109.1957</v>
      </c>
      <c r="O178" s="109">
        <v>109.0273</v>
      </c>
      <c r="P178" s="105">
        <f t="shared" si="129"/>
        <v>0.13729644811448338</v>
      </c>
      <c r="Q178" s="105">
        <f t="shared" si="130"/>
        <v>0.26056208713340823</v>
      </c>
      <c r="R178" s="105">
        <f t="shared" si="131"/>
        <v>0.56870373118486839</v>
      </c>
      <c r="S178" s="105">
        <f t="shared" si="132"/>
        <v>0.82670484526367716</v>
      </c>
      <c r="T178" s="105">
        <f t="shared" si="133"/>
        <v>0.17636014520073218</v>
      </c>
      <c r="U178" s="105">
        <f t="shared" si="134"/>
        <v>-1.7290591976248493E-2</v>
      </c>
      <c r="V178" s="105">
        <f t="shared" si="135"/>
        <v>3.8193847183933372E-2</v>
      </c>
      <c r="W178" s="105">
        <f t="shared" si="136"/>
        <v>-4.6221870525187114E-4</v>
      </c>
      <c r="X178" s="105">
        <f t="shared" si="137"/>
        <v>0.17425725732944386</v>
      </c>
      <c r="Y178" s="105">
        <f t="shared" si="138"/>
        <v>0.46612324073313971</v>
      </c>
      <c r="Z178" s="105">
        <f t="shared" si="139"/>
        <v>0.30192804063673861</v>
      </c>
      <c r="AA178" s="105">
        <f t="shared" si="140"/>
        <v>-0.15421852692001892</v>
      </c>
      <c r="AB178" s="109">
        <f t="shared" si="141"/>
        <v>107.98195</v>
      </c>
      <c r="AC178" s="109">
        <f t="shared" si="105"/>
        <v>106.57979999999999</v>
      </c>
      <c r="AD178" s="109">
        <f t="shared" si="106"/>
        <v>108.08159999999999</v>
      </c>
      <c r="AE178" s="109">
        <f t="shared" si="142"/>
        <v>108.2364</v>
      </c>
      <c r="AF178" s="109">
        <f t="shared" si="143"/>
        <v>109.03000000000002</v>
      </c>
      <c r="AG178" s="109">
        <f>IFERROR(AC178/'2021'!AF178*100-100,"")</f>
        <v>0.52918304086415446</v>
      </c>
      <c r="AH178" s="109">
        <f t="shared" si="144"/>
        <v>1.4090850236161145</v>
      </c>
      <c r="AI178" s="109">
        <f t="shared" si="145"/>
        <v>0.14322511879913691</v>
      </c>
      <c r="AJ178" s="109">
        <f t="shared" si="146"/>
        <v>0.73320989981191076</v>
      </c>
      <c r="AK178" s="109">
        <f>IFERROR(AC178/'2021'!AC178*100-100,"")</f>
        <v>1.7010643420907883</v>
      </c>
      <c r="AL178" s="109">
        <f>IFERROR(AD178/'2021'!AD178*100-100,"")</f>
        <v>2.6634670824141864</v>
      </c>
      <c r="AM178" s="109">
        <f>IFERROR(AE178/'2021'!AE178*100-100,"")</f>
        <v>2.2389925383708089</v>
      </c>
      <c r="AN178" s="109">
        <f>IFERROR(AF178/'2021'!AF178*100-100,"")</f>
        <v>2.8402833083325447</v>
      </c>
    </row>
    <row r="179" spans="1:40" ht="12" customHeight="1" x14ac:dyDescent="0.2">
      <c r="A179" s="3" t="s">
        <v>38</v>
      </c>
      <c r="B179" s="1" t="s">
        <v>317</v>
      </c>
      <c r="C179" s="20">
        <f>IFERROR('2021'!O179,"")</f>
        <v>102.0992</v>
      </c>
      <c r="D179" s="7">
        <v>102.58799999999999</v>
      </c>
      <c r="E179" s="7">
        <v>103.3051</v>
      </c>
      <c r="F179" s="108">
        <v>103.563</v>
      </c>
      <c r="G179" s="187">
        <v>104.5891</v>
      </c>
      <c r="H179" s="106">
        <v>104.5891</v>
      </c>
      <c r="I179" s="106">
        <v>104.58029999999999</v>
      </c>
      <c r="J179" s="106">
        <v>104.7098</v>
      </c>
      <c r="K179" s="106">
        <v>104.7098</v>
      </c>
      <c r="L179" s="7">
        <v>105.6294</v>
      </c>
      <c r="M179" s="7">
        <v>106.4953</v>
      </c>
      <c r="N179" s="7">
        <v>106.4452</v>
      </c>
      <c r="O179" s="7">
        <v>106.4953</v>
      </c>
      <c r="P179" s="106">
        <f t="shared" si="129"/>
        <v>0.47875007835516215</v>
      </c>
      <c r="Q179" s="106">
        <f t="shared" si="130"/>
        <v>0.69900963075603784</v>
      </c>
      <c r="R179" s="106">
        <f t="shared" si="131"/>
        <v>0.24964885567122508</v>
      </c>
      <c r="S179" s="106">
        <f t="shared" si="132"/>
        <v>0.990797871826814</v>
      </c>
      <c r="T179" s="106">
        <f t="shared" si="133"/>
        <v>0</v>
      </c>
      <c r="U179" s="106">
        <f t="shared" si="134"/>
        <v>-8.413878692920207E-3</v>
      </c>
      <c r="V179" s="106">
        <f t="shared" si="135"/>
        <v>0.12382829270904949</v>
      </c>
      <c r="W179" s="106">
        <f t="shared" si="136"/>
        <v>0</v>
      </c>
      <c r="X179" s="106">
        <f t="shared" si="137"/>
        <v>0.87823680304994411</v>
      </c>
      <c r="Y179" s="106">
        <f t="shared" si="138"/>
        <v>0.8197528339647846</v>
      </c>
      <c r="Z179" s="106">
        <f t="shared" si="139"/>
        <v>-4.7044329655861361E-2</v>
      </c>
      <c r="AA179" s="106">
        <f t="shared" si="140"/>
        <v>4.7066471762008177E-2</v>
      </c>
      <c r="AB179" s="7">
        <f t="shared" si="141"/>
        <v>104.80828333333334</v>
      </c>
      <c r="AC179" s="7">
        <f t="shared" si="105"/>
        <v>103.15203333333334</v>
      </c>
      <c r="AD179" s="7">
        <f t="shared" si="106"/>
        <v>104.58616666666667</v>
      </c>
      <c r="AE179" s="7">
        <f t="shared" si="142"/>
        <v>105.01633333333332</v>
      </c>
      <c r="AF179" s="7">
        <f t="shared" si="143"/>
        <v>106.47859999999999</v>
      </c>
      <c r="AG179" s="7">
        <f>IFERROR(AC179/'2021'!AF179*100-100,"")</f>
        <v>1.0645781596387138</v>
      </c>
      <c r="AH179" s="7">
        <f t="shared" si="144"/>
        <v>1.3903102895693564</v>
      </c>
      <c r="AI179" s="7">
        <f t="shared" si="145"/>
        <v>0.41130359814951589</v>
      </c>
      <c r="AJ179" s="7">
        <f t="shared" si="146"/>
        <v>1.392418322229247</v>
      </c>
      <c r="AK179" s="7">
        <f>IFERROR(AC179/'2021'!AC179*100-100,"")</f>
        <v>0.41707390836511138</v>
      </c>
      <c r="AL179" s="7">
        <f>IFERROR(AD179/'2021'!AD179*100-100,"")</f>
        <v>0.76440779591899854</v>
      </c>
      <c r="AM179" s="7">
        <f>IFERROR(AE179/'2021'!AE179*100-100,"")</f>
        <v>1.5872882798755512</v>
      </c>
      <c r="AN179" s="7">
        <f>IFERROR(AF179/'2021'!AF179*100-100,"")</f>
        <v>4.323826145571914</v>
      </c>
    </row>
    <row r="180" spans="1:40" ht="12" customHeight="1" x14ac:dyDescent="0.2">
      <c r="A180" s="3" t="s">
        <v>40</v>
      </c>
      <c r="B180" s="1" t="s">
        <v>318</v>
      </c>
      <c r="C180" s="20">
        <f>IFERROR('2021'!O180,"")</f>
        <v>107.8509</v>
      </c>
      <c r="D180" s="7">
        <v>107.943</v>
      </c>
      <c r="E180" s="7">
        <v>108.173</v>
      </c>
      <c r="F180" s="108">
        <v>108.97799999999999</v>
      </c>
      <c r="G180" s="187">
        <v>110.0004</v>
      </c>
      <c r="H180" s="106">
        <v>110.271</v>
      </c>
      <c r="I180" s="106">
        <v>110.246</v>
      </c>
      <c r="J180" s="106">
        <v>110.2748</v>
      </c>
      <c r="K180" s="106">
        <v>110.27500000000001</v>
      </c>
      <c r="L180" s="7">
        <v>110.3006</v>
      </c>
      <c r="M180" s="7">
        <v>110.8159</v>
      </c>
      <c r="N180" s="7">
        <v>111.29940000000001</v>
      </c>
      <c r="O180" s="7">
        <v>111.0457</v>
      </c>
      <c r="P180" s="106">
        <f t="shared" si="129"/>
        <v>8.5395671246146776E-2</v>
      </c>
      <c r="Q180" s="106">
        <f t="shared" si="130"/>
        <v>0.2130754194343325</v>
      </c>
      <c r="R180" s="106">
        <f t="shared" si="131"/>
        <v>0.74417830697124998</v>
      </c>
      <c r="S180" s="106">
        <f t="shared" si="132"/>
        <v>0.93817100699224909</v>
      </c>
      <c r="T180" s="106">
        <f t="shared" si="133"/>
        <v>0.24599910545779835</v>
      </c>
      <c r="U180" s="106">
        <f t="shared" si="134"/>
        <v>-2.2671418596004855E-2</v>
      </c>
      <c r="V180" s="106">
        <f t="shared" si="135"/>
        <v>2.6123396767246732E-2</v>
      </c>
      <c r="W180" s="106">
        <f t="shared" si="136"/>
        <v>1.8136509882538121E-4</v>
      </c>
      <c r="X180" s="106">
        <f t="shared" si="137"/>
        <v>2.3214690546353722E-2</v>
      </c>
      <c r="Y180" s="106">
        <f t="shared" si="138"/>
        <v>0.46717787573231817</v>
      </c>
      <c r="Z180" s="106">
        <f t="shared" si="139"/>
        <v>0.436309229993185</v>
      </c>
      <c r="AA180" s="106">
        <f t="shared" si="140"/>
        <v>-0.22794372656098005</v>
      </c>
      <c r="AB180" s="7">
        <f t="shared" si="141"/>
        <v>109.96856666666667</v>
      </c>
      <c r="AC180" s="7">
        <f t="shared" si="105"/>
        <v>108.36466666666666</v>
      </c>
      <c r="AD180" s="7">
        <f t="shared" si="106"/>
        <v>110.17246666666666</v>
      </c>
      <c r="AE180" s="7">
        <f t="shared" si="142"/>
        <v>110.28346666666668</v>
      </c>
      <c r="AF180" s="7">
        <f t="shared" si="143"/>
        <v>111.05366666666667</v>
      </c>
      <c r="AG180" s="7">
        <f>IFERROR(AC180/'2021'!AF180*100-100,"")</f>
        <v>0.50780410664350484</v>
      </c>
      <c r="AH180" s="7">
        <f t="shared" si="144"/>
        <v>1.6682559505865981</v>
      </c>
      <c r="AI180" s="7">
        <f t="shared" si="145"/>
        <v>0.1007511253568083</v>
      </c>
      <c r="AJ180" s="7">
        <f t="shared" si="146"/>
        <v>0.6983821086509181</v>
      </c>
      <c r="AK180" s="7">
        <f>IFERROR(AC180/'2021'!AC180*100-100,"")</f>
        <v>2.1083518069837055</v>
      </c>
      <c r="AL180" s="7">
        <f>IFERROR(AD180/'2021'!AD180*100-100,"")</f>
        <v>3.3981959919901215</v>
      </c>
      <c r="AM180" s="7">
        <f>IFERROR(AE180/'2021'!AE180*100-100,"")</f>
        <v>2.7835242108729545</v>
      </c>
      <c r="AN180" s="7">
        <f>IFERROR(AF180/'2021'!AF180*100-100,"")</f>
        <v>3.0018410797291182</v>
      </c>
    </row>
    <row r="181" spans="1:40" ht="12" customHeight="1" x14ac:dyDescent="0.2">
      <c r="A181" s="3" t="s">
        <v>41</v>
      </c>
      <c r="B181" s="1" t="s">
        <v>316</v>
      </c>
      <c r="C181" s="20">
        <f>IFERROR('2021'!O181,"")</f>
        <v>100.63849999999999</v>
      </c>
      <c r="D181" s="7">
        <v>100.63849999999999</v>
      </c>
      <c r="E181" s="7">
        <v>100.63849999999999</v>
      </c>
      <c r="F181" s="108">
        <v>100.63849999999999</v>
      </c>
      <c r="G181" s="187">
        <v>100.63849999999999</v>
      </c>
      <c r="H181" s="106">
        <v>100.63849999999999</v>
      </c>
      <c r="I181" s="106">
        <v>100.63849999999999</v>
      </c>
      <c r="J181" s="106">
        <v>100.63849999999999</v>
      </c>
      <c r="K181" s="106">
        <v>100.63849999999999</v>
      </c>
      <c r="L181" s="7">
        <v>101.6183</v>
      </c>
      <c r="M181" s="7">
        <v>103.0223</v>
      </c>
      <c r="N181" s="7">
        <v>103.0223</v>
      </c>
      <c r="O181" s="7">
        <v>103.0223</v>
      </c>
      <c r="P181" s="106">
        <f t="shared" si="129"/>
        <v>0</v>
      </c>
      <c r="Q181" s="106">
        <f t="shared" si="130"/>
        <v>0</v>
      </c>
      <c r="R181" s="106">
        <f t="shared" si="131"/>
        <v>0</v>
      </c>
      <c r="S181" s="106">
        <f t="shared" si="132"/>
        <v>0</v>
      </c>
      <c r="T181" s="106">
        <f t="shared" si="133"/>
        <v>0</v>
      </c>
      <c r="U181" s="106">
        <f t="shared" si="134"/>
        <v>0</v>
      </c>
      <c r="V181" s="106">
        <f t="shared" si="135"/>
        <v>0</v>
      </c>
      <c r="W181" s="106">
        <f t="shared" si="136"/>
        <v>0</v>
      </c>
      <c r="X181" s="106">
        <f t="shared" si="137"/>
        <v>0.97358366827806719</v>
      </c>
      <c r="Y181" s="106">
        <f t="shared" si="138"/>
        <v>1.381640905230654</v>
      </c>
      <c r="Z181" s="106">
        <f t="shared" si="139"/>
        <v>0</v>
      </c>
      <c r="AA181" s="106">
        <f t="shared" si="140"/>
        <v>0</v>
      </c>
      <c r="AB181" s="7">
        <f t="shared" si="141"/>
        <v>101.31610000000001</v>
      </c>
      <c r="AC181" s="7">
        <f t="shared" si="105"/>
        <v>100.63849999999998</v>
      </c>
      <c r="AD181" s="7">
        <f t="shared" si="106"/>
        <v>100.63849999999998</v>
      </c>
      <c r="AE181" s="7">
        <f t="shared" si="142"/>
        <v>100.96510000000001</v>
      </c>
      <c r="AF181" s="7">
        <f t="shared" si="143"/>
        <v>103.02230000000002</v>
      </c>
      <c r="AG181" s="7">
        <f>IFERROR(AC181/'2021'!AF181*100-100,"")</f>
        <v>0</v>
      </c>
      <c r="AH181" s="7">
        <f t="shared" si="144"/>
        <v>0</v>
      </c>
      <c r="AI181" s="7">
        <f t="shared" si="145"/>
        <v>0.32452788942605082</v>
      </c>
      <c r="AJ181" s="7">
        <f t="shared" si="146"/>
        <v>2.037535742548684</v>
      </c>
      <c r="AK181" s="7">
        <f>IFERROR(AC181/'2021'!AC181*100-100,"")</f>
        <v>0</v>
      </c>
      <c r="AL181" s="7">
        <f>IFERROR(AD181/'2021'!AD181*100-100,"")</f>
        <v>0</v>
      </c>
      <c r="AM181" s="7">
        <f>IFERROR(AE181/'2021'!AE181*100-100,"")</f>
        <v>0.32452788942605082</v>
      </c>
      <c r="AN181" s="7">
        <f>IFERROR(AF181/'2021'!AF181*100-100,"")</f>
        <v>2.3686760037163026</v>
      </c>
    </row>
    <row r="182" spans="1:40" ht="12" customHeight="1" x14ac:dyDescent="0.2">
      <c r="A182" s="3" t="s">
        <v>42</v>
      </c>
      <c r="B182" s="1" t="s">
        <v>312</v>
      </c>
      <c r="C182" s="20">
        <f>IFERROR('2021'!O182,"")</f>
        <v>103.3199</v>
      </c>
      <c r="D182" s="7">
        <v>103.3199</v>
      </c>
      <c r="E182" s="7">
        <v>103.6648</v>
      </c>
      <c r="F182" s="108">
        <v>103.77290000000001</v>
      </c>
      <c r="G182" s="187">
        <v>105.5607</v>
      </c>
      <c r="H182" s="106">
        <v>106.123</v>
      </c>
      <c r="I182" s="106">
        <v>106.0568</v>
      </c>
      <c r="J182" s="106">
        <v>106.1871</v>
      </c>
      <c r="K182" s="106">
        <v>106.01739999999999</v>
      </c>
      <c r="L182" s="7">
        <v>110.7209</v>
      </c>
      <c r="M182" s="7">
        <v>110.92319999999999</v>
      </c>
      <c r="N182" s="7">
        <v>110.88420000000001</v>
      </c>
      <c r="O182" s="7">
        <v>110.88420000000001</v>
      </c>
      <c r="P182" s="106">
        <f t="shared" si="129"/>
        <v>0</v>
      </c>
      <c r="Q182" s="106">
        <f t="shared" si="130"/>
        <v>0.33381758983506415</v>
      </c>
      <c r="R182" s="106">
        <f t="shared" si="131"/>
        <v>0.10427840501307628</v>
      </c>
      <c r="S182" s="106">
        <f t="shared" si="132"/>
        <v>1.7228004613921257</v>
      </c>
      <c r="T182" s="106">
        <f t="shared" si="133"/>
        <v>0.53267930205088021</v>
      </c>
      <c r="U182" s="106">
        <f t="shared" si="134"/>
        <v>-6.2380445332308909E-2</v>
      </c>
      <c r="V182" s="106">
        <f t="shared" si="135"/>
        <v>0.12285869458629861</v>
      </c>
      <c r="W182" s="106">
        <f t="shared" si="136"/>
        <v>-0.15981225591433201</v>
      </c>
      <c r="X182" s="106">
        <f t="shared" si="137"/>
        <v>4.4365358893917488</v>
      </c>
      <c r="Y182" s="106">
        <f t="shared" si="138"/>
        <v>0.18271166509664738</v>
      </c>
      <c r="Z182" s="106">
        <f t="shared" si="139"/>
        <v>-3.5159461681587345E-2</v>
      </c>
      <c r="AA182" s="106">
        <f t="shared" si="140"/>
        <v>0</v>
      </c>
      <c r="AB182" s="7">
        <f t="shared" si="141"/>
        <v>107.00959166666667</v>
      </c>
      <c r="AC182" s="7">
        <f t="shared" si="105"/>
        <v>103.58586666666667</v>
      </c>
      <c r="AD182" s="7">
        <f t="shared" si="106"/>
        <v>105.9135</v>
      </c>
      <c r="AE182" s="7">
        <f t="shared" si="142"/>
        <v>107.64179999999999</v>
      </c>
      <c r="AF182" s="7">
        <f t="shared" si="143"/>
        <v>110.8972</v>
      </c>
      <c r="AG182" s="7">
        <f>IFERROR(AC182/'2021'!AF182*100-100,"")</f>
        <v>0.33640529040019373</v>
      </c>
      <c r="AH182" s="7">
        <f t="shared" si="144"/>
        <v>2.2470568700491782</v>
      </c>
      <c r="AI182" s="7">
        <f t="shared" si="145"/>
        <v>1.6318033111926127</v>
      </c>
      <c r="AJ182" s="7">
        <f t="shared" si="146"/>
        <v>3.0242898204972448</v>
      </c>
      <c r="AK182" s="7">
        <f>IFERROR(AC182/'2021'!AC182*100-100,"")</f>
        <v>0.46174093433764085</v>
      </c>
      <c r="AL182" s="7">
        <f>IFERROR(AD182/'2021'!AD182*100-100,"")</f>
        <v>2.6900590465294414</v>
      </c>
      <c r="AM182" s="7">
        <f>IFERROR(AE182/'2021'!AE182*100-100,"")</f>
        <v>4.3061922771684209</v>
      </c>
      <c r="AN182" s="7">
        <f>IFERROR(AF182/'2021'!AF182*100-100,"")</f>
        <v>7.4183840212168661</v>
      </c>
    </row>
    <row r="183" spans="1:40" ht="12" customHeight="1" x14ac:dyDescent="0.2">
      <c r="A183" s="3" t="s">
        <v>44</v>
      </c>
      <c r="B183" s="1" t="s">
        <v>313</v>
      </c>
      <c r="C183" s="20">
        <f>IFERROR('2021'!O183,"")</f>
        <v>101.5823</v>
      </c>
      <c r="D183" s="7">
        <v>101.60980000000001</v>
      </c>
      <c r="E183" s="7">
        <v>101.61669999999999</v>
      </c>
      <c r="F183" s="108">
        <v>101.6493</v>
      </c>
      <c r="G183" s="187">
        <v>101.67440000000001</v>
      </c>
      <c r="H183" s="106">
        <v>101.67440000000001</v>
      </c>
      <c r="I183" s="106">
        <v>101.67789999999999</v>
      </c>
      <c r="J183" s="106">
        <v>101.67789999999999</v>
      </c>
      <c r="K183" s="106">
        <v>101.67789999999999</v>
      </c>
      <c r="L183" s="7">
        <v>101.67789999999999</v>
      </c>
      <c r="M183" s="7">
        <v>101.67789999999999</v>
      </c>
      <c r="N183" s="7">
        <v>101.6832</v>
      </c>
      <c r="O183" s="7">
        <v>101.6832</v>
      </c>
      <c r="P183" s="106">
        <f t="shared" si="129"/>
        <v>2.7071645355533747E-2</v>
      </c>
      <c r="Q183" s="106">
        <f t="shared" si="130"/>
        <v>6.7906835757867157E-3</v>
      </c>
      <c r="R183" s="106">
        <f t="shared" si="131"/>
        <v>3.2081340960687044E-2</v>
      </c>
      <c r="S183" s="106">
        <f t="shared" si="132"/>
        <v>2.4692742596371886E-2</v>
      </c>
      <c r="T183" s="106">
        <f t="shared" si="133"/>
        <v>0</v>
      </c>
      <c r="U183" s="106">
        <f t="shared" si="134"/>
        <v>3.442361105626901E-3</v>
      </c>
      <c r="V183" s="106">
        <f t="shared" si="135"/>
        <v>0</v>
      </c>
      <c r="W183" s="106">
        <f t="shared" si="136"/>
        <v>0</v>
      </c>
      <c r="X183" s="106">
        <f t="shared" si="137"/>
        <v>0</v>
      </c>
      <c r="Y183" s="106">
        <f t="shared" si="138"/>
        <v>0</v>
      </c>
      <c r="Z183" s="106">
        <f t="shared" si="139"/>
        <v>5.2125388112926885E-3</v>
      </c>
      <c r="AA183" s="106">
        <f t="shared" si="140"/>
        <v>0</v>
      </c>
      <c r="AB183" s="7">
        <f t="shared" si="141"/>
        <v>101.66504166666665</v>
      </c>
      <c r="AC183" s="7">
        <f t="shared" si="105"/>
        <v>101.62526666666666</v>
      </c>
      <c r="AD183" s="7">
        <f t="shared" si="106"/>
        <v>101.67556666666667</v>
      </c>
      <c r="AE183" s="7">
        <f t="shared" si="142"/>
        <v>101.67789999999998</v>
      </c>
      <c r="AF183" s="7">
        <f t="shared" si="143"/>
        <v>101.68143333333335</v>
      </c>
      <c r="AG183" s="7">
        <f>IFERROR(AC183/'2021'!AF183*100-100,"")</f>
        <v>4.2297394985808978E-2</v>
      </c>
      <c r="AH183" s="7">
        <f t="shared" si="144"/>
        <v>4.9495565079297421E-2</v>
      </c>
      <c r="AI183" s="7">
        <f t="shared" si="145"/>
        <v>2.2948810710374801E-3</v>
      </c>
      <c r="AJ183" s="7">
        <f t="shared" si="146"/>
        <v>3.4750258742093365E-3</v>
      </c>
      <c r="AK183" s="7">
        <f>IFERROR(AC183/'2021'!AC183*100-100,"")</f>
        <v>1.1605351681043885</v>
      </c>
      <c r="AL183" s="7">
        <f>IFERROR(AD183/'2021'!AD183*100-100,"")</f>
        <v>1.2106051466230809</v>
      </c>
      <c r="AM183" s="7">
        <f>IFERROR(AE183/'2021'!AE183*100-100,"")</f>
        <v>9.4110883490515107E-2</v>
      </c>
      <c r="AN183" s="7">
        <f>IFERROR(AF183/'2021'!AF183*100-100,"")</f>
        <v>9.7589179742300303E-2</v>
      </c>
    </row>
    <row r="184" spans="1:40" ht="12" customHeight="1" x14ac:dyDescent="0.2">
      <c r="A184" s="3" t="s">
        <v>46</v>
      </c>
      <c r="B184" s="1" t="s">
        <v>70</v>
      </c>
      <c r="C184" s="20">
        <f>IFERROR('2021'!O184,"")</f>
        <v>103.1504</v>
      </c>
      <c r="D184" s="7">
        <v>103.1504</v>
      </c>
      <c r="E184" s="7">
        <v>103.1504</v>
      </c>
      <c r="F184" s="108">
        <v>103.1504</v>
      </c>
      <c r="G184" s="187">
        <v>103.1504</v>
      </c>
      <c r="H184" s="106">
        <v>103.1504</v>
      </c>
      <c r="I184" s="106">
        <v>103.1504</v>
      </c>
      <c r="J184" s="106">
        <v>103.1504</v>
      </c>
      <c r="K184" s="106">
        <v>103.1504</v>
      </c>
      <c r="L184" s="7">
        <v>103.1504</v>
      </c>
      <c r="M184" s="7">
        <v>103.1504</v>
      </c>
      <c r="N184" s="7">
        <v>103.1504</v>
      </c>
      <c r="O184" s="7">
        <v>103.1504</v>
      </c>
      <c r="P184" s="106">
        <f t="shared" si="129"/>
        <v>0</v>
      </c>
      <c r="Q184" s="106">
        <f t="shared" si="130"/>
        <v>0</v>
      </c>
      <c r="R184" s="106">
        <f t="shared" si="131"/>
        <v>0</v>
      </c>
      <c r="S184" s="106">
        <f t="shared" si="132"/>
        <v>0</v>
      </c>
      <c r="T184" s="106">
        <f t="shared" si="133"/>
        <v>0</v>
      </c>
      <c r="U184" s="106">
        <f t="shared" si="134"/>
        <v>0</v>
      </c>
      <c r="V184" s="106">
        <f t="shared" si="135"/>
        <v>0</v>
      </c>
      <c r="W184" s="106">
        <f t="shared" si="136"/>
        <v>0</v>
      </c>
      <c r="X184" s="106">
        <f t="shared" si="137"/>
        <v>0</v>
      </c>
      <c r="Y184" s="106">
        <f t="shared" si="138"/>
        <v>0</v>
      </c>
      <c r="Z184" s="106">
        <f t="shared" si="139"/>
        <v>0</v>
      </c>
      <c r="AA184" s="106">
        <f t="shared" si="140"/>
        <v>0</v>
      </c>
      <c r="AB184" s="7">
        <f t="shared" si="141"/>
        <v>103.1504</v>
      </c>
      <c r="AC184" s="7">
        <f t="shared" si="105"/>
        <v>103.1504</v>
      </c>
      <c r="AD184" s="7">
        <f t="shared" si="106"/>
        <v>103.1504</v>
      </c>
      <c r="AE184" s="7">
        <f t="shared" si="142"/>
        <v>103.1504</v>
      </c>
      <c r="AF184" s="7">
        <f t="shared" si="143"/>
        <v>103.1504</v>
      </c>
      <c r="AG184" s="7">
        <f>IFERROR(AC184/'2021'!AF184*100-100,"")</f>
        <v>0</v>
      </c>
      <c r="AH184" s="7">
        <f t="shared" si="144"/>
        <v>0</v>
      </c>
      <c r="AI184" s="7">
        <f t="shared" si="145"/>
        <v>0</v>
      </c>
      <c r="AJ184" s="7">
        <f t="shared" si="146"/>
        <v>0</v>
      </c>
      <c r="AK184" s="7">
        <f>IFERROR(AC184/'2021'!AC184*100-100,"")</f>
        <v>1.0157025028098019</v>
      </c>
      <c r="AL184" s="7">
        <f>IFERROR(AD184/'2021'!AD184*100-100,"")</f>
        <v>0</v>
      </c>
      <c r="AM184" s="7">
        <f>IFERROR(AE184/'2021'!AE184*100-100,"")</f>
        <v>0</v>
      </c>
      <c r="AN184" s="7">
        <f>IFERROR(AF184/'2021'!AF184*100-100,"")</f>
        <v>0</v>
      </c>
    </row>
    <row r="185" spans="1:40" s="46" customFormat="1" ht="12" customHeight="1" x14ac:dyDescent="0.2">
      <c r="A185" s="54" t="s">
        <v>47</v>
      </c>
      <c r="B185" s="46" t="s">
        <v>48</v>
      </c>
      <c r="C185" s="20">
        <f>IFERROR('2021'!O185,"")</f>
        <v>100.06480000000001</v>
      </c>
      <c r="D185" s="109">
        <v>101.31699999999999</v>
      </c>
      <c r="E185" s="109">
        <v>101.79349999999999</v>
      </c>
      <c r="F185" s="110">
        <v>102.0437</v>
      </c>
      <c r="G185" s="187">
        <v>102.8742</v>
      </c>
      <c r="H185" s="105">
        <v>103.40819999999999</v>
      </c>
      <c r="I185" s="105">
        <v>103.3429</v>
      </c>
      <c r="J185" s="105">
        <v>103.3065</v>
      </c>
      <c r="K185" s="105">
        <v>103.76009999999999</v>
      </c>
      <c r="L185" s="109">
        <v>103.845</v>
      </c>
      <c r="M185" s="109">
        <v>104.5132</v>
      </c>
      <c r="N185" s="109">
        <v>104.2157</v>
      </c>
      <c r="O185" s="109">
        <v>104.2616</v>
      </c>
      <c r="P185" s="105">
        <f t="shared" si="129"/>
        <v>1.2513890998632888</v>
      </c>
      <c r="Q185" s="105">
        <f t="shared" si="130"/>
        <v>0.47030606907034667</v>
      </c>
      <c r="R185" s="105">
        <f t="shared" si="131"/>
        <v>0.24579172540487093</v>
      </c>
      <c r="S185" s="105">
        <f t="shared" si="132"/>
        <v>0.81386700011859148</v>
      </c>
      <c r="T185" s="105">
        <f t="shared" si="133"/>
        <v>0.51908058580285399</v>
      </c>
      <c r="U185" s="105">
        <f t="shared" si="134"/>
        <v>-6.3147796789806421E-2</v>
      </c>
      <c r="V185" s="105">
        <f t="shared" si="135"/>
        <v>-3.5222545525627424E-2</v>
      </c>
      <c r="W185" s="105">
        <f t="shared" si="136"/>
        <v>0.4390817615542062</v>
      </c>
      <c r="X185" s="105">
        <f t="shared" si="137"/>
        <v>8.1823359846410426E-2</v>
      </c>
      <c r="Y185" s="105">
        <f t="shared" si="138"/>
        <v>0.64345900139630885</v>
      </c>
      <c r="Z185" s="105">
        <f t="shared" si="139"/>
        <v>-0.28465303904195594</v>
      </c>
      <c r="AA185" s="105">
        <f t="shared" si="140"/>
        <v>4.4043267952915244E-2</v>
      </c>
      <c r="AB185" s="109">
        <f>(AB163/AB165)*100</f>
        <v>103.2331224178064</v>
      </c>
      <c r="AC185" s="109">
        <f t="shared" ref="AC185:AF185" si="147">(AC163/AC165)*100</f>
        <v>101.71913126114551</v>
      </c>
      <c r="AD185" s="109">
        <f t="shared" si="147"/>
        <v>103.20895565819539</v>
      </c>
      <c r="AE185" s="109">
        <f t="shared" si="147"/>
        <v>103.63681529866098</v>
      </c>
      <c r="AF185" s="109">
        <f t="shared" si="147"/>
        <v>104.33004911174437</v>
      </c>
      <c r="AG185" s="109">
        <f>IFERROR(AC185/'2021'!AF185*100-100,"")</f>
        <v>1.7335974835775687</v>
      </c>
      <c r="AH185" s="109">
        <f t="shared" si="144"/>
        <v>1.4646452231537666</v>
      </c>
      <c r="AI185" s="109">
        <f t="shared" si="145"/>
        <v>0.41455669979120557</v>
      </c>
      <c r="AJ185" s="109">
        <f t="shared" si="146"/>
        <v>0.66890690444860468</v>
      </c>
      <c r="AK185" s="109">
        <f>IFERROR(AC185/'2021'!AC185*100-100,"")</f>
        <v>4.3773089015600561</v>
      </c>
      <c r="AL185" s="109">
        <f>IFERROR(AD185/'2021'!AD185*100-100,"")</f>
        <v>3.5364448480653721</v>
      </c>
      <c r="AM185" s="109">
        <f>IFERROR(AE185/'2021'!AE185*100-100,"")</f>
        <v>3.7790306808902443</v>
      </c>
      <c r="AN185" s="109">
        <f>IFERROR(AF185/'2021'!AF185*100-100,"")</f>
        <v>4.3448866519208025</v>
      </c>
    </row>
    <row r="186" spans="1:40" s="46" customFormat="1" ht="12" customHeight="1" x14ac:dyDescent="0.2">
      <c r="A186" s="54" t="s">
        <v>314</v>
      </c>
      <c r="B186" s="46" t="s">
        <v>72</v>
      </c>
      <c r="C186" s="20">
        <f>IFERROR('2021'!O186,"")</f>
        <v>100.29600000000001</v>
      </c>
      <c r="D186" s="109">
        <v>101.7863</v>
      </c>
      <c r="E186" s="109">
        <v>102.2058</v>
      </c>
      <c r="F186" s="110">
        <v>102.6143</v>
      </c>
      <c r="G186" s="187">
        <v>103.3486</v>
      </c>
      <c r="H186" s="105">
        <v>103.99809999999999</v>
      </c>
      <c r="I186" s="105">
        <v>104.40479999999999</v>
      </c>
      <c r="J186" s="105">
        <v>104.71599999999999</v>
      </c>
      <c r="K186" s="105">
        <v>104.4753</v>
      </c>
      <c r="L186" s="109">
        <v>104.9473</v>
      </c>
      <c r="M186" s="109">
        <v>105.43940000000001</v>
      </c>
      <c r="N186" s="109">
        <v>104.9487</v>
      </c>
      <c r="O186" s="109">
        <v>105.2535</v>
      </c>
      <c r="P186" s="105">
        <f t="shared" si="129"/>
        <v>1.4859017308765914</v>
      </c>
      <c r="Q186" s="105">
        <f t="shared" si="130"/>
        <v>0.41213797927619567</v>
      </c>
      <c r="R186" s="105">
        <f t="shared" si="131"/>
        <v>0.39968377528477106</v>
      </c>
      <c r="S186" s="105">
        <f t="shared" si="132"/>
        <v>0.71559227125264613</v>
      </c>
      <c r="T186" s="105">
        <f t="shared" si="133"/>
        <v>0.62845553785923869</v>
      </c>
      <c r="U186" s="105">
        <f t="shared" si="134"/>
        <v>0.39106483676143</v>
      </c>
      <c r="V186" s="105">
        <f t="shared" si="135"/>
        <v>0.29807058679294585</v>
      </c>
      <c r="W186" s="105">
        <f t="shared" si="136"/>
        <v>-0.22985981129912147</v>
      </c>
      <c r="X186" s="105">
        <f t="shared" si="137"/>
        <v>0.45178142584899206</v>
      </c>
      <c r="Y186" s="105">
        <f t="shared" si="138"/>
        <v>0.46890201081876626</v>
      </c>
      <c r="Z186" s="105">
        <f t="shared" si="139"/>
        <v>-0.46538580454745215</v>
      </c>
      <c r="AA186" s="105">
        <f t="shared" si="140"/>
        <v>0.29042760891751129</v>
      </c>
      <c r="AB186" s="109">
        <f>(AB163/AB178)*100</f>
        <v>104.02099610166331</v>
      </c>
      <c r="AC186" s="109">
        <f t="shared" ref="AC186:AF186" si="148">(AC163/AC178)*100</f>
        <v>102.203231756862</v>
      </c>
      <c r="AD186" s="109">
        <f t="shared" si="148"/>
        <v>103.91747223085768</v>
      </c>
      <c r="AE186" s="109">
        <f t="shared" si="148"/>
        <v>104.71298626586496</v>
      </c>
      <c r="AF186" s="109">
        <f t="shared" si="148"/>
        <v>105.2135803601455</v>
      </c>
      <c r="AG186" s="109">
        <f>IFERROR(AC186/'2021'!AF186*100-100,"")</f>
        <v>2.0523301370435547</v>
      </c>
      <c r="AH186" s="109">
        <f t="shared" si="144"/>
        <v>1.6772859767035584</v>
      </c>
      <c r="AI186" s="109">
        <f t="shared" si="145"/>
        <v>0.76552481303625086</v>
      </c>
      <c r="AJ186" s="109">
        <f t="shared" si="146"/>
        <v>0.47806304846425007</v>
      </c>
      <c r="AK186" s="109">
        <f>IFERROR(AC186/'2021'!AC186*100-100,"")</f>
        <v>4.2530676070789752</v>
      </c>
      <c r="AL186" s="109">
        <f>IFERROR(AD186/'2021'!AD186*100-100,"")</f>
        <v>3.7682756025443354</v>
      </c>
      <c r="AM186" s="109">
        <f>IFERROR(AE186/'2021'!AE186*100-100,"")</f>
        <v>4.7666893946403945</v>
      </c>
      <c r="AN186" s="109">
        <f>IFERROR(AF186/'2021'!AF186*100-100,"")</f>
        <v>5.0582340033784874</v>
      </c>
    </row>
    <row r="187" spans="1:40" s="46" customFormat="1" x14ac:dyDescent="0.2">
      <c r="A187" s="188"/>
      <c r="B187" s="189" t="s">
        <v>63</v>
      </c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 t="str">
        <f t="shared" si="105"/>
        <v/>
      </c>
      <c r="AD187" s="191" t="str">
        <f t="shared" si="106"/>
        <v/>
      </c>
      <c r="AE187" s="191"/>
      <c r="AF187" s="191"/>
      <c r="AG187" s="191"/>
      <c r="AH187" s="191"/>
      <c r="AI187" s="191"/>
      <c r="AJ187" s="191"/>
      <c r="AK187" s="191" t="str">
        <f>IFERROR(AC187/'2021'!AC187*100-100,"")</f>
        <v/>
      </c>
      <c r="AL187" s="191" t="str">
        <f>IFERROR(AD187/'2021'!AD187*100-100,"")</f>
        <v/>
      </c>
      <c r="AM187" s="191" t="str">
        <f>IFERROR(AE187/'2021'!AE187*100-100,"")</f>
        <v/>
      </c>
      <c r="AN187" s="191" t="str">
        <f>IFERROR(AF187/'2021'!AF187*100-100,"")</f>
        <v/>
      </c>
    </row>
    <row r="188" spans="1:40" x14ac:dyDescent="0.2">
      <c r="A188" s="1" t="s">
        <v>14</v>
      </c>
      <c r="B188" s="112" t="s">
        <v>15</v>
      </c>
      <c r="C188" s="7">
        <f>IFERROR('2021'!O188,"")</f>
        <v>149.4169</v>
      </c>
      <c r="D188" s="106">
        <v>150.9606</v>
      </c>
      <c r="E188" s="7">
        <v>152.47999999999999</v>
      </c>
      <c r="F188" s="108">
        <v>156.57730000000001</v>
      </c>
      <c r="G188" s="20">
        <v>159.136</v>
      </c>
      <c r="H188" s="7">
        <v>146.14750000000001</v>
      </c>
      <c r="I188" s="7">
        <v>143.5384</v>
      </c>
      <c r="J188" s="41">
        <v>136.45480000000001</v>
      </c>
      <c r="K188" s="7">
        <v>145.18049999999999</v>
      </c>
      <c r="L188" s="7">
        <v>151.06639999999999</v>
      </c>
      <c r="M188" s="7">
        <v>154.36750000000001</v>
      </c>
      <c r="N188" s="7">
        <v>155.874</v>
      </c>
      <c r="O188" s="7">
        <v>159.76920000000001</v>
      </c>
      <c r="P188" s="7">
        <f t="shared" ref="P188:P210" si="149">IFERROR(D188/C188*100-100,"")</f>
        <v>1.0331495299393794</v>
      </c>
      <c r="Q188" s="7">
        <f t="shared" ref="Q188:Q210" si="150">IFERROR(E188/D188*100-100,"")</f>
        <v>1.0064877855546399</v>
      </c>
      <c r="R188" s="7">
        <f t="shared" ref="R188:R210" si="151">IFERROR(F188/E188*100-100,"")</f>
        <v>2.6871065057712684</v>
      </c>
      <c r="S188" s="7">
        <f t="shared" ref="S188:S210" si="152">IFERROR(G188/F188*100-100,"")</f>
        <v>1.6341449239449162</v>
      </c>
      <c r="T188" s="7">
        <f t="shared" ref="T188:T210" si="153">IFERROR(H188/G188*100-100,"")</f>
        <v>-8.1618866881158141</v>
      </c>
      <c r="U188" s="7">
        <f t="shared" ref="U188:U210" si="154">IFERROR(I188/H188*100-100,"")</f>
        <v>-1.7852512016969229</v>
      </c>
      <c r="V188" s="7">
        <f t="shared" ref="V188:V210" si="155">IFERROR(J188/I188*100-100,"")</f>
        <v>-4.9349860385792113</v>
      </c>
      <c r="W188" s="7">
        <f t="shared" ref="W188:W210" si="156">IFERROR(K188/J188*100-100,"")</f>
        <v>6.3945716823446332</v>
      </c>
      <c r="X188" s="7">
        <f t="shared" ref="X188:X210" si="157">IFERROR(L188/K188*100-100,"")</f>
        <v>4.0541946060249217</v>
      </c>
      <c r="Y188" s="7">
        <f t="shared" ref="Y188:Y210" si="158">IFERROR(M188/L188*100-100,"")</f>
        <v>2.1851980321236226</v>
      </c>
      <c r="Z188" s="7">
        <f t="shared" ref="Z188:Z210" si="159">IFERROR(N188/M188*100-100,"")</f>
        <v>0.97591785835749079</v>
      </c>
      <c r="AA188" s="7">
        <f t="shared" ref="AA188:AA210" si="160">IFERROR(O188/N188*100-100,"")</f>
        <v>2.4989414527118186</v>
      </c>
      <c r="AB188" s="7">
        <f t="shared" ref="AB188:AB208" si="161">AVERAGE(D188:O188)</f>
        <v>150.96268333333333</v>
      </c>
      <c r="AC188" s="7">
        <f t="shared" si="105"/>
        <v>153.33930000000001</v>
      </c>
      <c r="AD188" s="7">
        <f t="shared" si="106"/>
        <v>149.60730000000001</v>
      </c>
      <c r="AE188" s="7">
        <f t="shared" ref="AE188:AE208" si="162">IFERROR(AVERAGE(J188:L188),"")</f>
        <v>144.23390000000001</v>
      </c>
      <c r="AF188" s="7">
        <f t="shared" ref="AF188:AF208" si="163">IFERROR(AVERAGE(M188:O188),"")</f>
        <v>156.67023333333333</v>
      </c>
      <c r="AG188" s="7">
        <f>IFERROR(AC188/'2021'!AF188*100-100,"")</f>
        <v>4.3023735122185371</v>
      </c>
      <c r="AH188" s="7">
        <f t="shared" ref="AH188:AH210" si="164">IFERROR(AD188/AC188*100-100,"")</f>
        <v>-2.433818336199522</v>
      </c>
      <c r="AI188" s="7">
        <f t="shared" ref="AI188:AI210" si="165">IFERROR(AE188/AD188*100-100,"")</f>
        <v>-3.5916696578308631</v>
      </c>
      <c r="AJ188" s="7">
        <f t="shared" ref="AJ188:AJ210" si="166">IFERROR(AF188/AE188*100-100,"")</f>
        <v>8.6223372822431514</v>
      </c>
      <c r="AK188" s="7">
        <f>IFERROR(AC188/'2021'!AC188*100-100,"")</f>
        <v>19.464409950582606</v>
      </c>
      <c r="AL188" s="7">
        <f>IFERROR(AD188/'2021'!AD188*100-100,"")</f>
        <v>13.155157951900804</v>
      </c>
      <c r="AM188" s="7">
        <f>IFERROR(AE188/'2021'!AE188*100-100,"")</f>
        <v>6.1734971675319059</v>
      </c>
      <c r="AN188" s="7">
        <f>IFERROR(AF188/'2021'!AF188*100-100,"")</f>
        <v>6.5680956896227087</v>
      </c>
    </row>
    <row r="189" spans="1:40" x14ac:dyDescent="0.2">
      <c r="A189" s="1" t="s">
        <v>315</v>
      </c>
      <c r="B189" s="112" t="s">
        <v>21</v>
      </c>
      <c r="C189" s="7">
        <f>IFERROR('2021'!O189,"")</f>
        <v>107.6587</v>
      </c>
      <c r="D189" s="106">
        <v>108.52889999999999</v>
      </c>
      <c r="E189" s="7">
        <v>108.8222</v>
      </c>
      <c r="F189" s="108">
        <v>109.9684</v>
      </c>
      <c r="G189" s="20">
        <v>110.61060000000001</v>
      </c>
      <c r="H189" s="7">
        <v>111.14239999999999</v>
      </c>
      <c r="I189" s="7">
        <v>112.7457</v>
      </c>
      <c r="J189" s="41">
        <v>113.9571</v>
      </c>
      <c r="K189" s="7">
        <v>112.04300000000001</v>
      </c>
      <c r="L189" s="7">
        <v>113.3899</v>
      </c>
      <c r="M189" s="7">
        <v>113.264</v>
      </c>
      <c r="N189" s="7">
        <v>113.0052</v>
      </c>
      <c r="O189" s="7">
        <v>113.6126</v>
      </c>
      <c r="P189" s="7">
        <f t="shared" si="149"/>
        <v>0.80829510295032492</v>
      </c>
      <c r="Q189" s="7">
        <f t="shared" si="150"/>
        <v>0.27025059684564212</v>
      </c>
      <c r="R189" s="7">
        <f t="shared" si="151"/>
        <v>1.0532777319333775</v>
      </c>
      <c r="S189" s="7">
        <f t="shared" si="152"/>
        <v>0.58398594505331403</v>
      </c>
      <c r="T189" s="7">
        <f t="shared" si="153"/>
        <v>0.48078574747808034</v>
      </c>
      <c r="U189" s="7">
        <f t="shared" si="154"/>
        <v>1.4425637740412327</v>
      </c>
      <c r="V189" s="7">
        <f t="shared" si="155"/>
        <v>1.0744533937879623</v>
      </c>
      <c r="W189" s="7">
        <f t="shared" si="156"/>
        <v>-1.6796671729975401</v>
      </c>
      <c r="X189" s="7">
        <f t="shared" si="157"/>
        <v>1.2021277545228202</v>
      </c>
      <c r="Y189" s="7">
        <f t="shared" si="158"/>
        <v>-0.11103281685582544</v>
      </c>
      <c r="Z189" s="7">
        <f t="shared" si="159"/>
        <v>-0.22849272496114281</v>
      </c>
      <c r="AA189" s="7">
        <f t="shared" si="160"/>
        <v>0.53749738950065762</v>
      </c>
      <c r="AB189" s="7">
        <f t="shared" si="161"/>
        <v>111.75749999999999</v>
      </c>
      <c r="AC189" s="7">
        <f t="shared" si="105"/>
        <v>109.10649999999998</v>
      </c>
      <c r="AD189" s="7">
        <f t="shared" si="106"/>
        <v>111.49956666666667</v>
      </c>
      <c r="AE189" s="7">
        <f t="shared" si="162"/>
        <v>113.13</v>
      </c>
      <c r="AF189" s="7">
        <f t="shared" si="163"/>
        <v>113.29393333333333</v>
      </c>
      <c r="AG189" s="7">
        <f>IFERROR(AC189/'2021'!AF189*100-100,"")</f>
        <v>1.5585343180997171</v>
      </c>
      <c r="AH189" s="7">
        <f t="shared" si="164"/>
        <v>2.1933309808917869</v>
      </c>
      <c r="AI189" s="7">
        <f t="shared" si="165"/>
        <v>1.4622777308252637</v>
      </c>
      <c r="AJ189" s="7">
        <f t="shared" si="166"/>
        <v>0.14490703909955016</v>
      </c>
      <c r="AK189" s="7">
        <f>IFERROR(AC189/'2021'!AC189*100-100,"")</f>
        <v>1.9429676623655467</v>
      </c>
      <c r="AL189" s="7">
        <f>IFERROR(AD189/'2021'!AD189*100-100,"")</f>
        <v>4.1417441583882209</v>
      </c>
      <c r="AM189" s="7">
        <f>IFERROR(AE189/'2021'!AE189*100-100,"")</f>
        <v>5.979956270269966</v>
      </c>
      <c r="AN189" s="7">
        <f>IFERROR(AF189/'2021'!AF189*100-100,"")</f>
        <v>5.456281857321386</v>
      </c>
    </row>
    <row r="190" spans="1:40" s="46" customFormat="1" x14ac:dyDescent="0.2">
      <c r="A190" s="46" t="s">
        <v>16</v>
      </c>
      <c r="B190" s="54" t="s">
        <v>23</v>
      </c>
      <c r="C190" s="20">
        <f>IFERROR('2021'!O190,"")</f>
        <v>107.5552</v>
      </c>
      <c r="D190" s="109">
        <v>108.4054</v>
      </c>
      <c r="E190" s="109">
        <v>108.64400000000001</v>
      </c>
      <c r="F190" s="110">
        <v>109.8772</v>
      </c>
      <c r="G190" s="20">
        <v>110.2949</v>
      </c>
      <c r="H190" s="109">
        <v>110.82429999999999</v>
      </c>
      <c r="I190" s="109">
        <v>112.76990000000001</v>
      </c>
      <c r="J190" s="199">
        <v>114.1931</v>
      </c>
      <c r="K190" s="109">
        <v>111.6451</v>
      </c>
      <c r="L190" s="109">
        <v>112.9901</v>
      </c>
      <c r="M190" s="109">
        <v>112.7582</v>
      </c>
      <c r="N190" s="109">
        <v>112.3373</v>
      </c>
      <c r="O190" s="109">
        <v>113.08369999999999</v>
      </c>
      <c r="P190" s="109">
        <f t="shared" si="149"/>
        <v>0.79047781976137799</v>
      </c>
      <c r="Q190" s="109">
        <f t="shared" si="150"/>
        <v>0.22009973672898298</v>
      </c>
      <c r="R190" s="109">
        <f t="shared" si="151"/>
        <v>1.1350833916276883</v>
      </c>
      <c r="S190" s="109">
        <f t="shared" si="152"/>
        <v>0.38015166021703806</v>
      </c>
      <c r="T190" s="109">
        <f t="shared" si="153"/>
        <v>0.47998592863314116</v>
      </c>
      <c r="U190" s="109">
        <f t="shared" si="154"/>
        <v>1.7555716571185229</v>
      </c>
      <c r="V190" s="109">
        <f t="shared" si="155"/>
        <v>1.2620388951307007</v>
      </c>
      <c r="W190" s="109">
        <f t="shared" si="156"/>
        <v>-2.2313081963796435</v>
      </c>
      <c r="X190" s="109">
        <f t="shared" si="157"/>
        <v>1.20471028285165</v>
      </c>
      <c r="Y190" s="109">
        <f t="shared" si="158"/>
        <v>-0.20523922007326689</v>
      </c>
      <c r="Z190" s="109">
        <f t="shared" si="159"/>
        <v>-0.37327662201064982</v>
      </c>
      <c r="AA190" s="109">
        <f t="shared" si="160"/>
        <v>0.664427576592999</v>
      </c>
      <c r="AB190" s="109">
        <f t="shared" si="161"/>
        <v>111.48526666666665</v>
      </c>
      <c r="AC190" s="109">
        <f t="shared" si="105"/>
        <v>108.97553333333333</v>
      </c>
      <c r="AD190" s="109">
        <f t="shared" si="106"/>
        <v>111.29636666666666</v>
      </c>
      <c r="AE190" s="109">
        <f t="shared" si="162"/>
        <v>112.94276666666667</v>
      </c>
      <c r="AF190" s="109">
        <f t="shared" si="163"/>
        <v>112.72640000000001</v>
      </c>
      <c r="AG190" s="109">
        <f>IFERROR(AC190/'2021'!AF190*100-100,"")</f>
        <v>1.5119989591907625</v>
      </c>
      <c r="AH190" s="109">
        <f t="shared" si="164"/>
        <v>2.1296829318874728</v>
      </c>
      <c r="AI190" s="109">
        <f t="shared" si="165"/>
        <v>1.4792935738243642</v>
      </c>
      <c r="AJ190" s="109">
        <f t="shared" si="166"/>
        <v>-0.19157195547124672</v>
      </c>
      <c r="AK190" s="109">
        <f>IFERROR(AC190/'2021'!AC190*100-100,"")</f>
        <v>1.3931192889599089</v>
      </c>
      <c r="AL190" s="109">
        <f>IFERROR(AD190/'2021'!AD190*100-100,"")</f>
        <v>3.7172622967522386</v>
      </c>
      <c r="AM190" s="109">
        <f>IFERROR(AE190/'2021'!AE190*100-100,"")</f>
        <v>5.7921021614069161</v>
      </c>
      <c r="AN190" s="109">
        <f>IFERROR(AF190/'2021'!AF190*100-100,"")</f>
        <v>5.0059756484176319</v>
      </c>
    </row>
    <row r="191" spans="1:40" x14ac:dyDescent="0.2">
      <c r="A191" s="1" t="s">
        <v>18</v>
      </c>
      <c r="B191" s="3" t="s">
        <v>301</v>
      </c>
      <c r="C191" s="7">
        <f>IFERROR('2021'!O191,"")</f>
        <v>107.9726</v>
      </c>
      <c r="D191" s="7">
        <v>109.2567</v>
      </c>
      <c r="E191" s="7">
        <v>109.5604</v>
      </c>
      <c r="F191" s="108">
        <v>111.554</v>
      </c>
      <c r="G191" s="7">
        <v>111.4332</v>
      </c>
      <c r="H191" s="7">
        <v>112.2038</v>
      </c>
      <c r="I191" s="7">
        <v>115.4676</v>
      </c>
      <c r="J191" s="41">
        <v>117.80289999999999</v>
      </c>
      <c r="K191" s="7">
        <v>113.26179999999999</v>
      </c>
      <c r="L191" s="7">
        <v>114.1425</v>
      </c>
      <c r="M191" s="7">
        <v>113.5783</v>
      </c>
      <c r="N191" s="7">
        <v>112.8138</v>
      </c>
      <c r="O191" s="7">
        <v>114.0617</v>
      </c>
      <c r="P191" s="7">
        <f t="shared" si="149"/>
        <v>1.1892832070358565</v>
      </c>
      <c r="Q191" s="7">
        <f t="shared" si="150"/>
        <v>0.27796922294010074</v>
      </c>
      <c r="R191" s="7">
        <f t="shared" si="151"/>
        <v>1.8196355617540689</v>
      </c>
      <c r="S191" s="7">
        <f t="shared" si="152"/>
        <v>-0.10828836258673391</v>
      </c>
      <c r="T191" s="7">
        <f t="shared" si="153"/>
        <v>0.69153537724844227</v>
      </c>
      <c r="U191" s="7">
        <f t="shared" si="154"/>
        <v>2.9088141399845568</v>
      </c>
      <c r="V191" s="7">
        <f t="shared" si="155"/>
        <v>2.0224721047289478</v>
      </c>
      <c r="W191" s="7">
        <f t="shared" si="156"/>
        <v>-3.8548287011610114</v>
      </c>
      <c r="X191" s="7">
        <f t="shared" si="157"/>
        <v>0.77757902487864783</v>
      </c>
      <c r="Y191" s="7">
        <f t="shared" si="158"/>
        <v>-0.49429441268588903</v>
      </c>
      <c r="Z191" s="7">
        <f t="shared" si="159"/>
        <v>-0.6731039291836538</v>
      </c>
      <c r="AA191" s="7">
        <f t="shared" si="160"/>
        <v>1.1061589982785733</v>
      </c>
      <c r="AB191" s="7">
        <f t="shared" si="161"/>
        <v>112.92805833333331</v>
      </c>
      <c r="AC191" s="7">
        <f t="shared" si="105"/>
        <v>110.12369999999999</v>
      </c>
      <c r="AD191" s="7">
        <f t="shared" si="106"/>
        <v>113.03486666666667</v>
      </c>
      <c r="AE191" s="7">
        <f t="shared" si="162"/>
        <v>115.06906666666667</v>
      </c>
      <c r="AF191" s="7">
        <f t="shared" si="163"/>
        <v>113.4846</v>
      </c>
      <c r="AG191" s="7">
        <f>IFERROR(AC191/'2021'!AF191*100-100,"")</f>
        <v>2.2298516237834889</v>
      </c>
      <c r="AH191" s="7">
        <f t="shared" si="164"/>
        <v>2.6435423679613876</v>
      </c>
      <c r="AI191" s="7">
        <f t="shared" si="165"/>
        <v>1.7996217096435601</v>
      </c>
      <c r="AJ191" s="7">
        <f t="shared" si="166"/>
        <v>-1.3769701211330414</v>
      </c>
      <c r="AK191" s="7">
        <f>IFERROR(AC191/'2021'!AC191*100-100,"")</f>
        <v>1.340299759173007</v>
      </c>
      <c r="AL191" s="7">
        <f>IFERROR(AD191/'2021'!AD191*100-100,"")</f>
        <v>4.6082856905765226</v>
      </c>
      <c r="AM191" s="7">
        <f>IFERROR(AE191/'2021'!AE191*100-100,"")</f>
        <v>7.6449723331374173</v>
      </c>
      <c r="AN191" s="7">
        <f>IFERROR(AF191/'2021'!AF191*100-100,"")</f>
        <v>5.3498367706898762</v>
      </c>
    </row>
    <row r="192" spans="1:40" x14ac:dyDescent="0.2">
      <c r="A192" s="1" t="s">
        <v>56</v>
      </c>
      <c r="B192" s="3" t="s">
        <v>302</v>
      </c>
      <c r="C192" s="7">
        <f>IFERROR('2021'!O192,"")</f>
        <v>111.1785</v>
      </c>
      <c r="D192" s="7">
        <v>111.16540000000001</v>
      </c>
      <c r="E192" s="7">
        <v>111.4875</v>
      </c>
      <c r="F192" s="108">
        <v>111.72069999999999</v>
      </c>
      <c r="G192" s="7">
        <v>113.4723</v>
      </c>
      <c r="H192" s="7">
        <v>113.4165</v>
      </c>
      <c r="I192" s="7">
        <v>113.6555</v>
      </c>
      <c r="J192" s="41">
        <v>113.8261</v>
      </c>
      <c r="K192" s="7">
        <v>113.684</v>
      </c>
      <c r="L192" s="7">
        <v>114.0029</v>
      </c>
      <c r="M192" s="7">
        <v>113.96899999999999</v>
      </c>
      <c r="N192" s="7">
        <v>114.0386</v>
      </c>
      <c r="O192" s="7">
        <v>114.1709</v>
      </c>
      <c r="P192" s="7">
        <f t="shared" si="149"/>
        <v>-1.17828536992306E-2</v>
      </c>
      <c r="Q192" s="7">
        <f t="shared" si="150"/>
        <v>0.28974842891761909</v>
      </c>
      <c r="R192" s="7">
        <f t="shared" si="151"/>
        <v>0.20917143177486253</v>
      </c>
      <c r="S192" s="7">
        <f t="shared" si="152"/>
        <v>1.5678383683596735</v>
      </c>
      <c r="T192" s="7">
        <f t="shared" si="153"/>
        <v>-4.9174996893526668E-2</v>
      </c>
      <c r="U192" s="7">
        <f t="shared" si="154"/>
        <v>0.21072771598488771</v>
      </c>
      <c r="V192" s="7">
        <f t="shared" si="155"/>
        <v>0.15010272270149017</v>
      </c>
      <c r="W192" s="7">
        <f t="shared" si="156"/>
        <v>-0.12483955788698609</v>
      </c>
      <c r="X192" s="7">
        <f t="shared" si="157"/>
        <v>0.28051440836000552</v>
      </c>
      <c r="Y192" s="7">
        <f t="shared" si="158"/>
        <v>-2.9736085660985623E-2</v>
      </c>
      <c r="Z192" s="7">
        <f t="shared" si="159"/>
        <v>6.1069238126165715E-2</v>
      </c>
      <c r="AA192" s="7">
        <f t="shared" si="160"/>
        <v>0.11601334986575296</v>
      </c>
      <c r="AB192" s="7">
        <f t="shared" si="161"/>
        <v>113.21745</v>
      </c>
      <c r="AC192" s="7">
        <f t="shared" si="105"/>
        <v>111.45786666666667</v>
      </c>
      <c r="AD192" s="7">
        <f t="shared" si="106"/>
        <v>113.51476666666667</v>
      </c>
      <c r="AE192" s="7">
        <f t="shared" si="162"/>
        <v>113.83766666666666</v>
      </c>
      <c r="AF192" s="7">
        <f t="shared" si="163"/>
        <v>114.0595</v>
      </c>
      <c r="AG192" s="7">
        <f>IFERROR(AC192/'2021'!AF192*100-100,"")</f>
        <v>0.3705960575015439</v>
      </c>
      <c r="AH192" s="7">
        <f t="shared" si="164"/>
        <v>1.8454507174011496</v>
      </c>
      <c r="AI192" s="7">
        <f t="shared" si="165"/>
        <v>0.28445638350133606</v>
      </c>
      <c r="AJ192" s="7">
        <f t="shared" si="166"/>
        <v>0.19486813093499222</v>
      </c>
      <c r="AK192" s="7">
        <f>IFERROR(AC192/'2021'!AC192*100-100,"")</f>
        <v>2.4616014443813725</v>
      </c>
      <c r="AL192" s="7">
        <f>IFERROR(AD192/'2021'!AD192*100-100,"")</f>
        <v>2.805733308015121</v>
      </c>
      <c r="AM192" s="7">
        <f>IFERROR(AE192/'2021'!AE192*100-100,"")</f>
        <v>2.679764678363</v>
      </c>
      <c r="AN192" s="7">
        <f>IFERROR(AF192/'2021'!AF192*100-100,"")</f>
        <v>2.7134319308156591</v>
      </c>
    </row>
    <row r="193" spans="1:40" x14ac:dyDescent="0.2">
      <c r="A193" s="1" t="s">
        <v>58</v>
      </c>
      <c r="B193" s="3" t="s">
        <v>303</v>
      </c>
      <c r="C193" s="7">
        <f>IFERROR('2021'!O193,"")</f>
        <v>105.22669999999999</v>
      </c>
      <c r="D193" s="7">
        <v>105.6108</v>
      </c>
      <c r="E193" s="7">
        <v>105.8001</v>
      </c>
      <c r="F193" s="108">
        <v>106.11190000000001</v>
      </c>
      <c r="G193" s="7">
        <v>107.3502</v>
      </c>
      <c r="H193" s="7">
        <v>107.7664</v>
      </c>
      <c r="I193" s="7">
        <v>107.8447</v>
      </c>
      <c r="J193" s="41">
        <v>108.2289</v>
      </c>
      <c r="K193" s="7">
        <v>108.31870000000001</v>
      </c>
      <c r="L193" s="7">
        <v>109.2803</v>
      </c>
      <c r="M193" s="7">
        <v>109.2486</v>
      </c>
      <c r="N193" s="7">
        <v>109.3193</v>
      </c>
      <c r="O193" s="7">
        <v>109.348</v>
      </c>
      <c r="P193" s="7">
        <f t="shared" si="149"/>
        <v>0.36502142517061031</v>
      </c>
      <c r="Q193" s="7">
        <f t="shared" si="150"/>
        <v>0.17924303196264191</v>
      </c>
      <c r="R193" s="7">
        <f t="shared" si="151"/>
        <v>0.29470671577816177</v>
      </c>
      <c r="S193" s="7">
        <f t="shared" si="152"/>
        <v>1.1669756172493493</v>
      </c>
      <c r="T193" s="7">
        <f t="shared" si="153"/>
        <v>0.3877030503902148</v>
      </c>
      <c r="U193" s="7">
        <f t="shared" si="154"/>
        <v>7.2657154734685037E-2</v>
      </c>
      <c r="V193" s="7">
        <f t="shared" si="155"/>
        <v>0.35625301938806331</v>
      </c>
      <c r="W193" s="7">
        <f t="shared" si="156"/>
        <v>8.2972292982759654E-2</v>
      </c>
      <c r="X193" s="7">
        <f t="shared" si="157"/>
        <v>0.88775068386159717</v>
      </c>
      <c r="Y193" s="7">
        <f t="shared" si="158"/>
        <v>-2.9007973074740789E-2</v>
      </c>
      <c r="Z193" s="7">
        <f t="shared" si="159"/>
        <v>6.4714788107124832E-2</v>
      </c>
      <c r="AA193" s="7">
        <f t="shared" si="160"/>
        <v>2.6253369716044972E-2</v>
      </c>
      <c r="AB193" s="7">
        <f t="shared" si="161"/>
        <v>107.85232499999999</v>
      </c>
      <c r="AC193" s="7">
        <f t="shared" si="105"/>
        <v>105.84093333333334</v>
      </c>
      <c r="AD193" s="7">
        <f t="shared" si="106"/>
        <v>107.65376666666667</v>
      </c>
      <c r="AE193" s="7">
        <f t="shared" si="162"/>
        <v>108.6093</v>
      </c>
      <c r="AF193" s="7">
        <f t="shared" si="163"/>
        <v>109.3053</v>
      </c>
      <c r="AG193" s="7">
        <f>IFERROR(AC193/'2021'!AF193*100-100,"")</f>
        <v>0.73162390559382118</v>
      </c>
      <c r="AH193" s="7">
        <f t="shared" si="164"/>
        <v>1.7127903885957068</v>
      </c>
      <c r="AI193" s="7">
        <f t="shared" si="165"/>
        <v>0.88759860701577509</v>
      </c>
      <c r="AJ193" s="7">
        <f t="shared" si="166"/>
        <v>0.64082910027040896</v>
      </c>
      <c r="AK193" s="7">
        <f>IFERROR(AC193/'2021'!AC193*100-100,"")</f>
        <v>1.3264029986632266</v>
      </c>
      <c r="AL193" s="7">
        <f>IFERROR(AD193/'2021'!AD193*100-100,"")</f>
        <v>2.694217877103867</v>
      </c>
      <c r="AM193" s="7">
        <f>IFERROR(AE193/'2021'!AE193*100-100,"")</f>
        <v>3.5325799425186091</v>
      </c>
      <c r="AN193" s="7">
        <f>IFERROR(AF193/'2021'!AF193*100-100,"")</f>
        <v>4.0287535618365382</v>
      </c>
    </row>
    <row r="194" spans="1:40" x14ac:dyDescent="0.2">
      <c r="A194" s="1" t="s">
        <v>20</v>
      </c>
      <c r="B194" s="3" t="s">
        <v>304</v>
      </c>
      <c r="C194" s="7">
        <f>IFERROR('2021'!O194,"")</f>
        <v>111.4156</v>
      </c>
      <c r="D194" s="7">
        <v>111.6206</v>
      </c>
      <c r="E194" s="7">
        <v>111.84050000000001</v>
      </c>
      <c r="F194" s="108">
        <v>111.9586</v>
      </c>
      <c r="G194" s="7">
        <v>112.23869999999999</v>
      </c>
      <c r="H194" s="7">
        <v>112.47539999999999</v>
      </c>
      <c r="I194" s="7">
        <v>112.6337</v>
      </c>
      <c r="J194" s="41">
        <v>113.02330000000001</v>
      </c>
      <c r="K194" s="7">
        <v>113.1379</v>
      </c>
      <c r="L194" s="7">
        <v>113.48090000000001</v>
      </c>
      <c r="M194" s="7">
        <v>113.7435</v>
      </c>
      <c r="N194" s="7">
        <v>114.0194</v>
      </c>
      <c r="O194" s="7">
        <v>114.1392</v>
      </c>
      <c r="P194" s="7">
        <f t="shared" si="149"/>
        <v>0.18399577797005406</v>
      </c>
      <c r="Q194" s="7">
        <f t="shared" si="150"/>
        <v>0.19700664572668813</v>
      </c>
      <c r="R194" s="7">
        <f t="shared" si="151"/>
        <v>0.10559680974245111</v>
      </c>
      <c r="S194" s="7">
        <f t="shared" si="152"/>
        <v>0.25018176361616895</v>
      </c>
      <c r="T194" s="7">
        <f t="shared" si="153"/>
        <v>0.21088982677098045</v>
      </c>
      <c r="U194" s="7">
        <f t="shared" si="154"/>
        <v>0.14074188667035514</v>
      </c>
      <c r="V194" s="7">
        <f t="shared" si="155"/>
        <v>0.34590002814434229</v>
      </c>
      <c r="W194" s="7">
        <f t="shared" si="156"/>
        <v>0.10139502208836859</v>
      </c>
      <c r="X194" s="7">
        <f t="shared" si="157"/>
        <v>0.30316984847695494</v>
      </c>
      <c r="Y194" s="7">
        <f t="shared" si="158"/>
        <v>0.23140457997776309</v>
      </c>
      <c r="Z194" s="7">
        <f t="shared" si="159"/>
        <v>0.2425633113100929</v>
      </c>
      <c r="AA194" s="7">
        <f t="shared" si="160"/>
        <v>0.10506983899230704</v>
      </c>
      <c r="AB194" s="7">
        <f t="shared" si="161"/>
        <v>112.85930833333333</v>
      </c>
      <c r="AC194" s="7">
        <f t="shared" si="105"/>
        <v>111.80656666666665</v>
      </c>
      <c r="AD194" s="7">
        <f t="shared" si="106"/>
        <v>112.44926666666667</v>
      </c>
      <c r="AE194" s="7">
        <f t="shared" si="162"/>
        <v>113.21403333333335</v>
      </c>
      <c r="AF194" s="7">
        <f t="shared" si="163"/>
        <v>113.96736666666668</v>
      </c>
      <c r="AG194" s="7">
        <f>IFERROR(AC194/'2021'!AF194*100-100,"")</f>
        <v>0.50883730630562241</v>
      </c>
      <c r="AH194" s="7">
        <f t="shared" si="164"/>
        <v>0.57483206859944858</v>
      </c>
      <c r="AI194" s="7">
        <f t="shared" si="165"/>
        <v>0.68009929218450793</v>
      </c>
      <c r="AJ194" s="7">
        <f t="shared" si="166"/>
        <v>0.66540632035898284</v>
      </c>
      <c r="AK194" s="7">
        <f>IFERROR(AC194/'2021'!AC194*100-100,"")</f>
        <v>2.059913013791558</v>
      </c>
      <c r="AL194" s="7">
        <f>IFERROR(AD194/'2021'!AD194*100-100,"")</f>
        <v>2.2482641020022243</v>
      </c>
      <c r="AM194" s="7">
        <f>IFERROR(AE194/'2021'!AE194*100-100,"")</f>
        <v>2.2950587611664446</v>
      </c>
      <c r="AN194" s="7">
        <f>IFERROR(AF194/'2021'!AF194*100-100,"")</f>
        <v>2.4512947318963114</v>
      </c>
    </row>
    <row r="195" spans="1:40" x14ac:dyDescent="0.2">
      <c r="A195" s="1" t="s">
        <v>22</v>
      </c>
      <c r="B195" s="3" t="s">
        <v>32</v>
      </c>
      <c r="C195" s="7">
        <f>IFERROR('2021'!O195,"")</f>
        <v>109.54810000000001</v>
      </c>
      <c r="D195" s="7">
        <v>109.6039</v>
      </c>
      <c r="E195" s="7">
        <v>109.6422</v>
      </c>
      <c r="F195" s="108">
        <v>109.88800000000001</v>
      </c>
      <c r="G195" s="7">
        <v>109.93219999999999</v>
      </c>
      <c r="H195" s="7">
        <v>109.9539</v>
      </c>
      <c r="I195" s="7">
        <v>110.0033</v>
      </c>
      <c r="J195" s="41">
        <v>110.0428</v>
      </c>
      <c r="K195" s="7">
        <v>110.19</v>
      </c>
      <c r="L195" s="7">
        <v>110.66289999999999</v>
      </c>
      <c r="M195" s="7">
        <v>111.0313</v>
      </c>
      <c r="N195" s="7">
        <v>111.16240000000001</v>
      </c>
      <c r="O195" s="7">
        <v>111.16240000000001</v>
      </c>
      <c r="P195" s="7">
        <f t="shared" si="149"/>
        <v>5.09365292506061E-2</v>
      </c>
      <c r="Q195" s="7">
        <f t="shared" si="150"/>
        <v>3.4944012028773841E-2</v>
      </c>
      <c r="R195" s="7">
        <f t="shared" si="151"/>
        <v>0.22418375406549274</v>
      </c>
      <c r="S195" s="7">
        <f t="shared" si="152"/>
        <v>4.0222772277218155E-2</v>
      </c>
      <c r="T195" s="7">
        <f t="shared" si="153"/>
        <v>1.9739439399927505E-2</v>
      </c>
      <c r="U195" s="7">
        <f t="shared" si="154"/>
        <v>4.4927919791831528E-2</v>
      </c>
      <c r="V195" s="7">
        <f t="shared" si="155"/>
        <v>3.5908013668688454E-2</v>
      </c>
      <c r="W195" s="7">
        <f t="shared" si="156"/>
        <v>0.13376613463125864</v>
      </c>
      <c r="X195" s="7">
        <f t="shared" si="157"/>
        <v>0.42916780107087504</v>
      </c>
      <c r="Y195" s="7">
        <f t="shared" si="158"/>
        <v>0.33290289699618825</v>
      </c>
      <c r="Z195" s="7">
        <f t="shared" si="159"/>
        <v>0.1180748131382785</v>
      </c>
      <c r="AA195" s="7">
        <f t="shared" si="160"/>
        <v>0</v>
      </c>
      <c r="AB195" s="7">
        <f t="shared" si="161"/>
        <v>110.27294166666667</v>
      </c>
      <c r="AC195" s="7">
        <f t="shared" si="105"/>
        <v>109.71136666666666</v>
      </c>
      <c r="AD195" s="7">
        <f t="shared" si="106"/>
        <v>109.96313333333335</v>
      </c>
      <c r="AE195" s="7">
        <f t="shared" si="162"/>
        <v>110.29856666666666</v>
      </c>
      <c r="AF195" s="7">
        <f t="shared" si="163"/>
        <v>111.1187</v>
      </c>
      <c r="AG195" s="7">
        <f>IFERROR(AC195/'2021'!AF195*100-100,"")</f>
        <v>0.45420986497923366</v>
      </c>
      <c r="AH195" s="7">
        <f t="shared" si="164"/>
        <v>0.22948093193626562</v>
      </c>
      <c r="AI195" s="7">
        <f t="shared" si="165"/>
        <v>0.30504162910357024</v>
      </c>
      <c r="AJ195" s="7">
        <f t="shared" si="166"/>
        <v>0.74355756209585877</v>
      </c>
      <c r="AK195" s="7">
        <f>IFERROR(AC195/'2021'!AC195*100-100,"")</f>
        <v>1.5140402411657021</v>
      </c>
      <c r="AL195" s="7">
        <f>IFERROR(AD195/'2021'!AD195*100-100,"")</f>
        <v>1.7013245335276679</v>
      </c>
      <c r="AM195" s="7">
        <f>IFERROR(AE195/'2021'!AE195*100-100,"")</f>
        <v>1.7558258965638203</v>
      </c>
      <c r="AN195" s="7">
        <f>IFERROR(AF195/'2021'!AF195*100-100,"")</f>
        <v>1.7427961100688236</v>
      </c>
    </row>
    <row r="196" spans="1:40" x14ac:dyDescent="0.2">
      <c r="A196" s="1" t="s">
        <v>24</v>
      </c>
      <c r="B196" s="3" t="s">
        <v>43</v>
      </c>
      <c r="C196" s="7">
        <f>IFERROR('2021'!O196,"")</f>
        <v>104.38290000000001</v>
      </c>
      <c r="D196" s="7">
        <v>105.0947</v>
      </c>
      <c r="E196" s="7">
        <v>105.12179999999999</v>
      </c>
      <c r="F196" s="108">
        <v>105.0956</v>
      </c>
      <c r="G196" s="7">
        <v>107.3737</v>
      </c>
      <c r="H196" s="7">
        <v>107.619</v>
      </c>
      <c r="I196" s="7">
        <v>107.98609999999999</v>
      </c>
      <c r="J196" s="41">
        <v>108.09350000000001</v>
      </c>
      <c r="K196" s="7">
        <v>108.4089</v>
      </c>
      <c r="L196" s="7">
        <v>115.1906</v>
      </c>
      <c r="M196" s="7">
        <v>115.6935</v>
      </c>
      <c r="N196" s="7">
        <v>115.6228</v>
      </c>
      <c r="O196" s="7">
        <v>115.6519</v>
      </c>
      <c r="P196" s="7">
        <f t="shared" si="149"/>
        <v>0.68191245884143825</v>
      </c>
      <c r="Q196" s="7">
        <f t="shared" si="150"/>
        <v>2.5786267052467338E-2</v>
      </c>
      <c r="R196" s="7">
        <f t="shared" si="151"/>
        <v>-2.4923469727482939E-2</v>
      </c>
      <c r="S196" s="7">
        <f t="shared" si="152"/>
        <v>2.1676454580401128</v>
      </c>
      <c r="T196" s="7">
        <f t="shared" si="153"/>
        <v>0.22845445393051023</v>
      </c>
      <c r="U196" s="7">
        <f t="shared" si="154"/>
        <v>0.34111077040299165</v>
      </c>
      <c r="V196" s="7">
        <f t="shared" si="155"/>
        <v>9.9457244960234448E-2</v>
      </c>
      <c r="W196" s="7">
        <f t="shared" si="156"/>
        <v>0.29178442737074306</v>
      </c>
      <c r="X196" s="7">
        <f t="shared" si="157"/>
        <v>6.2556672007556529</v>
      </c>
      <c r="Y196" s="7">
        <f t="shared" si="158"/>
        <v>0.43658076266639512</v>
      </c>
      <c r="Z196" s="7">
        <f t="shared" si="159"/>
        <v>-6.1109742552517332E-2</v>
      </c>
      <c r="AA196" s="7">
        <f t="shared" si="160"/>
        <v>2.5168046440654734E-2</v>
      </c>
      <c r="AB196" s="7">
        <f t="shared" si="161"/>
        <v>109.74600833333335</v>
      </c>
      <c r="AC196" s="7">
        <f t="shared" si="105"/>
        <v>105.10403333333333</v>
      </c>
      <c r="AD196" s="7">
        <f t="shared" si="106"/>
        <v>107.6596</v>
      </c>
      <c r="AE196" s="7">
        <f t="shared" si="162"/>
        <v>110.56433333333335</v>
      </c>
      <c r="AF196" s="7">
        <f t="shared" si="163"/>
        <v>115.65606666666667</v>
      </c>
      <c r="AG196" s="7">
        <f>IFERROR(AC196/'2021'!AF196*100-100,"")</f>
        <v>0.79356301321868727</v>
      </c>
      <c r="AH196" s="7">
        <f t="shared" si="164"/>
        <v>2.4314639368422633</v>
      </c>
      <c r="AI196" s="7">
        <f t="shared" si="165"/>
        <v>2.6980718239092027</v>
      </c>
      <c r="AJ196" s="7">
        <f t="shared" si="166"/>
        <v>4.6052222989330289</v>
      </c>
      <c r="AK196" s="7">
        <f>IFERROR(AC196/'2021'!AC196*100-100,"")</f>
        <v>1.13148737765178</v>
      </c>
      <c r="AL196" s="7">
        <f>IFERROR(AD196/'2021'!AD196*100-100,"")</f>
        <v>3.6253278208312878</v>
      </c>
      <c r="AM196" s="7">
        <f>IFERROR(AE196/'2021'!AE196*100-100,"")</f>
        <v>6.2992870394495242</v>
      </c>
      <c r="AN196" s="7">
        <f>IFERROR(AF196/'2021'!AF196*100-100,"")</f>
        <v>10.912842007278073</v>
      </c>
    </row>
    <row r="197" spans="1:40" x14ac:dyDescent="0.2">
      <c r="A197" s="1" t="s">
        <v>26</v>
      </c>
      <c r="B197" s="3" t="s">
        <v>305</v>
      </c>
      <c r="C197" s="7">
        <f>IFERROR('2021'!O197,"")</f>
        <v>106.2987</v>
      </c>
      <c r="D197" s="7">
        <v>106.1091</v>
      </c>
      <c r="E197" s="7">
        <v>106.1451</v>
      </c>
      <c r="F197" s="108">
        <v>106.1451</v>
      </c>
      <c r="G197" s="7">
        <v>106.1628</v>
      </c>
      <c r="H197" s="7">
        <v>106.21980000000001</v>
      </c>
      <c r="I197" s="7">
        <v>106.21980000000001</v>
      </c>
      <c r="J197" s="41">
        <v>106.21980000000001</v>
      </c>
      <c r="K197" s="7">
        <v>106.21980000000001</v>
      </c>
      <c r="L197" s="7">
        <v>106.22369999999999</v>
      </c>
      <c r="M197" s="7">
        <v>106.24460000000001</v>
      </c>
      <c r="N197" s="7">
        <v>106.2469</v>
      </c>
      <c r="O197" s="7">
        <v>106.23690000000001</v>
      </c>
      <c r="P197" s="7">
        <f t="shared" si="149"/>
        <v>-0.17836530456158073</v>
      </c>
      <c r="Q197" s="7">
        <f t="shared" si="150"/>
        <v>3.3927344591560882E-2</v>
      </c>
      <c r="R197" s="7">
        <f t="shared" si="151"/>
        <v>0</v>
      </c>
      <c r="S197" s="7">
        <f t="shared" si="152"/>
        <v>1.6675286942117395E-2</v>
      </c>
      <c r="T197" s="7">
        <f t="shared" si="153"/>
        <v>5.3691123444380651E-2</v>
      </c>
      <c r="U197" s="7">
        <f t="shared" si="154"/>
        <v>0</v>
      </c>
      <c r="V197" s="7">
        <f t="shared" si="155"/>
        <v>0</v>
      </c>
      <c r="W197" s="7">
        <f t="shared" si="156"/>
        <v>0</v>
      </c>
      <c r="X197" s="7">
        <f t="shared" si="157"/>
        <v>3.6716318426499583E-3</v>
      </c>
      <c r="Y197" s="7">
        <f t="shared" si="158"/>
        <v>1.9675458489970765E-2</v>
      </c>
      <c r="Z197" s="7">
        <f t="shared" si="159"/>
        <v>2.1648159059424188E-3</v>
      </c>
      <c r="AA197" s="7">
        <f t="shared" si="160"/>
        <v>-9.4120393159613513E-3</v>
      </c>
      <c r="AB197" s="7">
        <f t="shared" si="161"/>
        <v>106.19945000000001</v>
      </c>
      <c r="AC197" s="7">
        <f t="shared" si="105"/>
        <v>106.1331</v>
      </c>
      <c r="AD197" s="7">
        <f t="shared" si="106"/>
        <v>106.20080000000002</v>
      </c>
      <c r="AE197" s="7">
        <f t="shared" si="162"/>
        <v>106.22109999999999</v>
      </c>
      <c r="AF197" s="7">
        <f t="shared" si="163"/>
        <v>106.2428</v>
      </c>
      <c r="AG197" s="7">
        <f>IFERROR(AC197/'2021'!AF197*100-100,"")</f>
        <v>-0.12478156168923249</v>
      </c>
      <c r="AH197" s="7">
        <f t="shared" si="164"/>
        <v>6.3787828679281233E-2</v>
      </c>
      <c r="AI197" s="7">
        <f t="shared" si="165"/>
        <v>1.9114733598968314E-2</v>
      </c>
      <c r="AJ197" s="7">
        <f t="shared" si="166"/>
        <v>2.0429086123215257E-2</v>
      </c>
      <c r="AK197" s="7">
        <f>IFERROR(AC197/'2021'!AC197*100-100,"")</f>
        <v>-6.4060835508968239E-2</v>
      </c>
      <c r="AL197" s="7">
        <f>IFERROR(AD197/'2021'!AD197*100-100,"")</f>
        <v>7.9101705960482604E-3</v>
      </c>
      <c r="AM197" s="7">
        <f>IFERROR(AE197/'2021'!AE197*100-100,"")</f>
        <v>-2.5380853988878016E-2</v>
      </c>
      <c r="AN197" s="7">
        <f>IFERROR(AF197/'2021'!AF197*100-100,"")</f>
        <v>-2.1549756882976112E-2</v>
      </c>
    </row>
    <row r="198" spans="1:40" x14ac:dyDescent="0.2">
      <c r="B198" s="3" t="s">
        <v>306</v>
      </c>
      <c r="C198" s="7">
        <f>IFERROR('2021'!O198,"")</f>
        <v>107.8574</v>
      </c>
      <c r="D198" s="7">
        <v>108.366</v>
      </c>
      <c r="E198" s="7">
        <v>108.5455</v>
      </c>
      <c r="F198" s="108">
        <v>108.5851</v>
      </c>
      <c r="G198" s="7">
        <v>108.5881</v>
      </c>
      <c r="H198" s="7">
        <v>108.7891</v>
      </c>
      <c r="I198" s="7">
        <v>108.7891</v>
      </c>
      <c r="J198" s="41">
        <v>108.8501</v>
      </c>
      <c r="K198" s="7">
        <v>108.8656</v>
      </c>
      <c r="L198" s="7">
        <v>108.94119999999999</v>
      </c>
      <c r="M198" s="7">
        <v>108.98309999999999</v>
      </c>
      <c r="N198" s="7">
        <v>108.98309999999999</v>
      </c>
      <c r="O198" s="7">
        <v>108.9897</v>
      </c>
      <c r="P198" s="7">
        <f t="shared" si="149"/>
        <v>0.47154854465247809</v>
      </c>
      <c r="Q198" s="7">
        <f t="shared" si="150"/>
        <v>0.16564236014986022</v>
      </c>
      <c r="R198" s="7">
        <f t="shared" si="151"/>
        <v>3.6482396782915316E-2</v>
      </c>
      <c r="S198" s="7">
        <f t="shared" si="152"/>
        <v>2.7628099987992982E-3</v>
      </c>
      <c r="T198" s="7">
        <f t="shared" si="153"/>
        <v>0.18510315587067794</v>
      </c>
      <c r="U198" s="7">
        <f t="shared" si="154"/>
        <v>0</v>
      </c>
      <c r="V198" s="7">
        <f t="shared" si="155"/>
        <v>5.6071793957300997E-2</v>
      </c>
      <c r="W198" s="7">
        <f t="shared" si="156"/>
        <v>1.4239766431089151E-2</v>
      </c>
      <c r="X198" s="7">
        <f t="shared" si="157"/>
        <v>6.9443423817986627E-2</v>
      </c>
      <c r="Y198" s="7">
        <f t="shared" si="158"/>
        <v>3.8461114803212126E-2</v>
      </c>
      <c r="Z198" s="7">
        <f t="shared" si="159"/>
        <v>0</v>
      </c>
      <c r="AA198" s="7">
        <f t="shared" si="160"/>
        <v>6.0559848270145267E-3</v>
      </c>
      <c r="AB198" s="7">
        <f t="shared" si="161"/>
        <v>108.77297499999999</v>
      </c>
      <c r="AC198" s="7">
        <f t="shared" si="105"/>
        <v>108.49886666666667</v>
      </c>
      <c r="AD198" s="7">
        <f t="shared" si="106"/>
        <v>108.72210000000001</v>
      </c>
      <c r="AE198" s="7">
        <f t="shared" si="162"/>
        <v>108.88563333333333</v>
      </c>
      <c r="AF198" s="7">
        <f t="shared" si="163"/>
        <v>108.9853</v>
      </c>
      <c r="AG198" s="7">
        <f>IFERROR(AC198/'2021'!AF198*100-100,"")</f>
        <v>0.52098517153291368</v>
      </c>
      <c r="AH198" s="7">
        <f t="shared" si="164"/>
        <v>0.20574715680594124</v>
      </c>
      <c r="AI198" s="7">
        <f t="shared" si="165"/>
        <v>0.15041406791564782</v>
      </c>
      <c r="AJ198" s="7">
        <f t="shared" si="166"/>
        <v>9.1533348905215917E-2</v>
      </c>
      <c r="AK198" s="7">
        <f>IFERROR(AC198/'2021'!AC198*100-100,"")</f>
        <v>0.74661605450465629</v>
      </c>
      <c r="AL198" s="7">
        <f>IFERROR(AD198/'2021'!AD198*100-100,"")</f>
        <v>0.8463995785161984</v>
      </c>
      <c r="AM198" s="7">
        <f>IFERROR(AE198/'2021'!AE198*100-100,"")</f>
        <v>0.77235061312039477</v>
      </c>
      <c r="AN198" s="7">
        <f>IFERROR(AF198/'2021'!AF198*100-100,"")</f>
        <v>0.971651241964409</v>
      </c>
    </row>
    <row r="199" spans="1:40" x14ac:dyDescent="0.2">
      <c r="B199" s="3" t="s">
        <v>307</v>
      </c>
      <c r="C199" s="7">
        <f>IFERROR('2021'!O199,"")</f>
        <v>100</v>
      </c>
      <c r="D199" s="7">
        <v>100</v>
      </c>
      <c r="E199" s="7">
        <v>100</v>
      </c>
      <c r="F199" s="108">
        <v>100</v>
      </c>
      <c r="G199" s="7">
        <v>100</v>
      </c>
      <c r="H199" s="7">
        <v>100</v>
      </c>
      <c r="I199" s="7">
        <v>100</v>
      </c>
      <c r="J199" s="41">
        <v>100</v>
      </c>
      <c r="K199" s="7">
        <v>100.0149</v>
      </c>
      <c r="L199" s="7">
        <v>100.1062</v>
      </c>
      <c r="M199" s="7">
        <v>100.1062</v>
      </c>
      <c r="N199" s="7">
        <v>100.1062</v>
      </c>
      <c r="O199" s="7">
        <v>100.1062</v>
      </c>
      <c r="P199" s="7">
        <f t="shared" si="149"/>
        <v>0</v>
      </c>
      <c r="Q199" s="7">
        <f t="shared" si="150"/>
        <v>0</v>
      </c>
      <c r="R199" s="7">
        <f t="shared" si="151"/>
        <v>0</v>
      </c>
      <c r="S199" s="7">
        <f t="shared" si="152"/>
        <v>0</v>
      </c>
      <c r="T199" s="7">
        <f t="shared" si="153"/>
        <v>0</v>
      </c>
      <c r="U199" s="7">
        <f t="shared" si="154"/>
        <v>0</v>
      </c>
      <c r="V199" s="7">
        <f t="shared" si="155"/>
        <v>0</v>
      </c>
      <c r="W199" s="7">
        <f t="shared" si="156"/>
        <v>1.4899999999997249E-2</v>
      </c>
      <c r="X199" s="7">
        <f t="shared" si="157"/>
        <v>9.1286398326644758E-2</v>
      </c>
      <c r="Y199" s="7">
        <f t="shared" si="158"/>
        <v>0</v>
      </c>
      <c r="Z199" s="7">
        <f t="shared" si="159"/>
        <v>0</v>
      </c>
      <c r="AA199" s="7">
        <f t="shared" si="160"/>
        <v>0</v>
      </c>
      <c r="AB199" s="7">
        <f t="shared" si="161"/>
        <v>100.03664166666665</v>
      </c>
      <c r="AC199" s="7">
        <f t="shared" ref="AC199:AC208" si="167">IFERROR(AVERAGE(D199:F199),"")</f>
        <v>100</v>
      </c>
      <c r="AD199" s="7">
        <f t="shared" ref="AD199:AD208" si="168">IFERROR(AVERAGE(G199:I199),"")</f>
        <v>100</v>
      </c>
      <c r="AE199" s="7">
        <f t="shared" si="162"/>
        <v>100.04036666666667</v>
      </c>
      <c r="AF199" s="7">
        <f t="shared" si="163"/>
        <v>100.1062</v>
      </c>
      <c r="AG199" s="7">
        <f>IFERROR(AC199/'2021'!AF199*100-100,"")</f>
        <v>0</v>
      </c>
      <c r="AH199" s="7">
        <f t="shared" si="164"/>
        <v>0</v>
      </c>
      <c r="AI199" s="7">
        <f t="shared" si="165"/>
        <v>4.0366666666670881E-2</v>
      </c>
      <c r="AJ199" s="7">
        <f t="shared" si="166"/>
        <v>6.5806769334102455E-2</v>
      </c>
      <c r="AK199" s="7">
        <f>IFERROR(AC199/'2021'!AC199*100-100,"")</f>
        <v>0</v>
      </c>
      <c r="AL199" s="7">
        <f>IFERROR(AD199/'2021'!AD199*100-100,"")</f>
        <v>0</v>
      </c>
      <c r="AM199" s="7">
        <f>IFERROR(AE199/'2021'!AE199*100-100,"")</f>
        <v>4.0366666666670881E-2</v>
      </c>
      <c r="AN199" s="7">
        <f>IFERROR(AF199/'2021'!AF199*100-100,"")</f>
        <v>0.10620000000001539</v>
      </c>
    </row>
    <row r="200" spans="1:40" x14ac:dyDescent="0.2">
      <c r="B200" s="3" t="s">
        <v>308</v>
      </c>
      <c r="C200" s="7">
        <f>IFERROR('2021'!O200,"")</f>
        <v>104.7704</v>
      </c>
      <c r="D200" s="7">
        <v>104.9717</v>
      </c>
      <c r="E200" s="7">
        <v>105.0147</v>
      </c>
      <c r="F200" s="108">
        <v>105.7392</v>
      </c>
      <c r="G200" s="7">
        <v>106.1396</v>
      </c>
      <c r="H200" s="7">
        <v>106.2786</v>
      </c>
      <c r="I200" s="7">
        <v>106.4525</v>
      </c>
      <c r="J200" s="41">
        <v>106.6079</v>
      </c>
      <c r="K200" s="7">
        <v>106.89190000000001</v>
      </c>
      <c r="L200" s="7">
        <v>107.092</v>
      </c>
      <c r="M200" s="7">
        <v>107.2281</v>
      </c>
      <c r="N200" s="7">
        <v>107.25449999999999</v>
      </c>
      <c r="O200" s="7">
        <v>107.4044</v>
      </c>
      <c r="P200" s="7">
        <f t="shared" si="149"/>
        <v>0.19213441964525657</v>
      </c>
      <c r="Q200" s="7">
        <f t="shared" si="150"/>
        <v>4.0963421569827574E-2</v>
      </c>
      <c r="R200" s="7">
        <f t="shared" si="151"/>
        <v>0.68990341352210294</v>
      </c>
      <c r="S200" s="7">
        <f t="shared" si="152"/>
        <v>0.37866751403453236</v>
      </c>
      <c r="T200" s="7">
        <f t="shared" si="153"/>
        <v>0.13095960414398178</v>
      </c>
      <c r="U200" s="7">
        <f t="shared" si="154"/>
        <v>0.16362654381974551</v>
      </c>
      <c r="V200" s="7">
        <f t="shared" si="155"/>
        <v>0.14598060167681126</v>
      </c>
      <c r="W200" s="7">
        <f t="shared" si="156"/>
        <v>0.26639676796935419</v>
      </c>
      <c r="X200" s="7">
        <f t="shared" si="157"/>
        <v>0.18719846873335655</v>
      </c>
      <c r="Y200" s="7">
        <f t="shared" si="158"/>
        <v>0.12708699062488904</v>
      </c>
      <c r="Z200" s="7">
        <f t="shared" si="159"/>
        <v>2.4620412000203373E-2</v>
      </c>
      <c r="AA200" s="7">
        <f t="shared" si="160"/>
        <v>0.13976103566750453</v>
      </c>
      <c r="AB200" s="7">
        <f t="shared" si="161"/>
        <v>106.42292499999998</v>
      </c>
      <c r="AC200" s="7">
        <f t="shared" si="167"/>
        <v>105.24186666666667</v>
      </c>
      <c r="AD200" s="7">
        <f t="shared" si="168"/>
        <v>106.29023333333333</v>
      </c>
      <c r="AE200" s="7">
        <f t="shared" si="162"/>
        <v>106.86393333333332</v>
      </c>
      <c r="AF200" s="7">
        <f t="shared" si="163"/>
        <v>107.29566666666666</v>
      </c>
      <c r="AG200" s="7">
        <f>IFERROR(AC200/'2021'!AF200*100-100,"")</f>
        <v>0.51114223863490338</v>
      </c>
      <c r="AH200" s="7">
        <f t="shared" si="164"/>
        <v>0.996149821237168</v>
      </c>
      <c r="AI200" s="7">
        <f t="shared" si="165"/>
        <v>0.53974855638976749</v>
      </c>
      <c r="AJ200" s="7">
        <f t="shared" si="166"/>
        <v>0.40400284723440905</v>
      </c>
      <c r="AK200" s="7">
        <f>IFERROR(AC200/'2021'!AC200*100-100,"")</f>
        <v>1.3967661004494971</v>
      </c>
      <c r="AL200" s="7">
        <f>IFERROR(AD200/'2021'!AD200*100-100,"")</f>
        <v>2.0922019876030902</v>
      </c>
      <c r="AM200" s="7">
        <f>IFERROR(AE200/'2021'!AE200*100-100,"")</f>
        <v>2.30674747170454</v>
      </c>
      <c r="AN200" s="7">
        <f>IFERROR(AF200/'2021'!AF200*100-100,"")</f>
        <v>2.4726219279256298</v>
      </c>
    </row>
    <row r="201" spans="1:40" x14ac:dyDescent="0.2">
      <c r="B201" s="3" t="s">
        <v>309</v>
      </c>
      <c r="C201" s="7">
        <f>IFERROR('2021'!O201,"")</f>
        <v>111.17610000000001</v>
      </c>
      <c r="D201" s="7">
        <v>111.13209999999999</v>
      </c>
      <c r="E201" s="7">
        <v>111.4832</v>
      </c>
      <c r="F201" s="108">
        <v>111.92529999999999</v>
      </c>
      <c r="G201" s="7">
        <v>112.2077</v>
      </c>
      <c r="H201" s="7">
        <v>112.5925</v>
      </c>
      <c r="I201" s="7">
        <v>112.6966</v>
      </c>
      <c r="J201" s="41">
        <v>112.9867</v>
      </c>
      <c r="K201" s="7">
        <v>113.002</v>
      </c>
      <c r="L201" s="7">
        <v>113.4954</v>
      </c>
      <c r="M201" s="7">
        <v>114.101</v>
      </c>
      <c r="N201" s="7">
        <v>114.1024</v>
      </c>
      <c r="O201" s="7">
        <v>114.35509999999999</v>
      </c>
      <c r="P201" s="7">
        <f t="shared" si="149"/>
        <v>-3.9576851499560917E-2</v>
      </c>
      <c r="Q201" s="7">
        <f t="shared" si="150"/>
        <v>0.3159303207624049</v>
      </c>
      <c r="R201" s="7">
        <f t="shared" si="151"/>
        <v>0.39656199319718155</v>
      </c>
      <c r="S201" s="7">
        <f t="shared" si="152"/>
        <v>0.25231113966191288</v>
      </c>
      <c r="T201" s="7">
        <f t="shared" si="153"/>
        <v>0.34293546699556998</v>
      </c>
      <c r="U201" s="7">
        <f t="shared" si="154"/>
        <v>9.245731287607839E-2</v>
      </c>
      <c r="V201" s="7">
        <f t="shared" si="155"/>
        <v>0.25741681647892278</v>
      </c>
      <c r="W201" s="7">
        <f t="shared" si="156"/>
        <v>1.3541416821610142E-2</v>
      </c>
      <c r="X201" s="7">
        <f t="shared" si="157"/>
        <v>0.43662944018689132</v>
      </c>
      <c r="Y201" s="7">
        <f t="shared" si="158"/>
        <v>0.5335899076085866</v>
      </c>
      <c r="Z201" s="7">
        <f t="shared" si="159"/>
        <v>1.2269831114508634E-3</v>
      </c>
      <c r="AA201" s="7">
        <f t="shared" si="160"/>
        <v>0.22146773424572075</v>
      </c>
      <c r="AB201" s="7">
        <f t="shared" si="161"/>
        <v>112.83999999999999</v>
      </c>
      <c r="AC201" s="7">
        <f t="shared" si="167"/>
        <v>111.51353333333333</v>
      </c>
      <c r="AD201" s="7">
        <f t="shared" si="168"/>
        <v>112.49893333333334</v>
      </c>
      <c r="AE201" s="7">
        <f t="shared" si="162"/>
        <v>113.16136666666667</v>
      </c>
      <c r="AF201" s="7">
        <f t="shared" si="163"/>
        <v>114.18616666666667</v>
      </c>
      <c r="AG201" s="7">
        <f>IFERROR(AC201/'2021'!AF201*100-100,"")</f>
        <v>0.56761953318238056</v>
      </c>
      <c r="AH201" s="7">
        <f t="shared" si="164"/>
        <v>0.88365956179907812</v>
      </c>
      <c r="AI201" s="7">
        <f t="shared" si="165"/>
        <v>0.58883521265977379</v>
      </c>
      <c r="AJ201" s="7">
        <f t="shared" si="166"/>
        <v>0.90560942323956795</v>
      </c>
      <c r="AK201" s="7">
        <f>IFERROR(AC201/'2021'!AC201*100-100,"")</f>
        <v>2.0644725112257163</v>
      </c>
      <c r="AL201" s="7">
        <f>IFERROR(AD201/'2021'!AD201*100-100,"")</f>
        <v>2.4672837836319843</v>
      </c>
      <c r="AM201" s="7">
        <f>IFERROR(AE201/'2021'!AE201*100-100,"")</f>
        <v>2.6074701132301499</v>
      </c>
      <c r="AN201" s="7">
        <f>IFERROR(AF201/'2021'!AF201*100-100,"")</f>
        <v>2.9779132812509488</v>
      </c>
    </row>
    <row r="202" spans="1:40" s="46" customFormat="1" x14ac:dyDescent="0.2">
      <c r="A202" s="46" t="s">
        <v>27</v>
      </c>
      <c r="B202" s="54" t="s">
        <v>37</v>
      </c>
      <c r="C202" s="20">
        <f>IFERROR('2021'!O202,"")</f>
        <v>108.1236</v>
      </c>
      <c r="D202" s="109">
        <v>109.0765</v>
      </c>
      <c r="E202" s="109">
        <v>109.5594</v>
      </c>
      <c r="F202" s="110">
        <v>110.35</v>
      </c>
      <c r="G202" s="20">
        <v>111.8207</v>
      </c>
      <c r="H202" s="109">
        <v>112.3657</v>
      </c>
      <c r="I202" s="109">
        <v>112.65</v>
      </c>
      <c r="J202" s="199">
        <v>113.0385</v>
      </c>
      <c r="K202" s="109">
        <v>113.5386</v>
      </c>
      <c r="L202" s="109">
        <v>114.8896</v>
      </c>
      <c r="M202" s="109">
        <v>115.1934</v>
      </c>
      <c r="N202" s="109">
        <v>115.56189999999999</v>
      </c>
      <c r="O202" s="109">
        <v>115.6416</v>
      </c>
      <c r="P202" s="109">
        <f t="shared" si="149"/>
        <v>0.88130620882027699</v>
      </c>
      <c r="Q202" s="109">
        <f t="shared" si="150"/>
        <v>0.4427168088451765</v>
      </c>
      <c r="R202" s="109">
        <f t="shared" si="151"/>
        <v>0.72161767954186473</v>
      </c>
      <c r="S202" s="109">
        <f t="shared" si="152"/>
        <v>1.3327594019030471</v>
      </c>
      <c r="T202" s="109">
        <f t="shared" si="153"/>
        <v>0.48738739786105612</v>
      </c>
      <c r="U202" s="109">
        <f t="shared" si="154"/>
        <v>0.25301315259017088</v>
      </c>
      <c r="V202" s="109">
        <f t="shared" si="155"/>
        <v>0.34487350199732703</v>
      </c>
      <c r="W202" s="109">
        <f t="shared" si="156"/>
        <v>0.44241563715017662</v>
      </c>
      <c r="X202" s="109">
        <f t="shared" si="157"/>
        <v>1.1899036979494184</v>
      </c>
      <c r="Y202" s="109">
        <f t="shared" si="158"/>
        <v>0.26442776369661658</v>
      </c>
      <c r="Z202" s="109">
        <f t="shared" si="159"/>
        <v>0.31989679964303264</v>
      </c>
      <c r="AA202" s="109">
        <f t="shared" si="160"/>
        <v>6.8967367272449565E-2</v>
      </c>
      <c r="AB202" s="109">
        <f t="shared" si="161"/>
        <v>112.80715833333331</v>
      </c>
      <c r="AC202" s="109">
        <f t="shared" si="167"/>
        <v>109.66196666666667</v>
      </c>
      <c r="AD202" s="109">
        <f t="shared" si="168"/>
        <v>112.2788</v>
      </c>
      <c r="AE202" s="109">
        <f t="shared" si="162"/>
        <v>113.82223333333333</v>
      </c>
      <c r="AF202" s="109">
        <f t="shared" si="163"/>
        <v>115.46563333333332</v>
      </c>
      <c r="AG202" s="109">
        <f>IFERROR(AC202/'2021'!AF202*100-100,"")</f>
        <v>1.7286258687502283</v>
      </c>
      <c r="AH202" s="109">
        <f t="shared" si="164"/>
        <v>2.3862724815866017</v>
      </c>
      <c r="AI202" s="109">
        <f t="shared" si="165"/>
        <v>1.3746435955258818</v>
      </c>
      <c r="AJ202" s="109">
        <f t="shared" si="166"/>
        <v>1.4438303940032711</v>
      </c>
      <c r="AK202" s="109">
        <f>IFERROR(AC202/'2021'!AC202*100-100,"")</f>
        <v>4.1173037716131944</v>
      </c>
      <c r="AL202" s="109">
        <f>IFERROR(AD202/'2021'!AD202*100-100,"")</f>
        <v>5.7187075213179952</v>
      </c>
      <c r="AM202" s="109">
        <f>IFERROR(AE202/'2021'!AE202*100-100,"")</f>
        <v>6.6188172618804231</v>
      </c>
      <c r="AN202" s="109">
        <f>IFERROR(AF202/'2021'!AF202*100-100,"")</f>
        <v>7.1124344301530158</v>
      </c>
    </row>
    <row r="203" spans="1:40" ht="12" customHeight="1" x14ac:dyDescent="0.2">
      <c r="A203" s="1" t="s">
        <v>29</v>
      </c>
      <c r="B203" s="3" t="s">
        <v>39</v>
      </c>
      <c r="C203" s="7">
        <f>IFERROR('2021'!O203,"")</f>
        <v>102.93899999999999</v>
      </c>
      <c r="D203" s="7">
        <v>103.9464</v>
      </c>
      <c r="E203" s="7">
        <v>104.1129</v>
      </c>
      <c r="F203" s="108">
        <v>105.6982</v>
      </c>
      <c r="G203" s="7">
        <v>106.4293</v>
      </c>
      <c r="H203" s="7">
        <v>106.9845</v>
      </c>
      <c r="I203" s="7">
        <v>107.0142</v>
      </c>
      <c r="J203" s="41">
        <v>107.0038</v>
      </c>
      <c r="K203" s="7">
        <v>106.3048</v>
      </c>
      <c r="L203" s="7">
        <v>108.6819</v>
      </c>
      <c r="M203" s="7">
        <v>109.3904</v>
      </c>
      <c r="N203" s="7">
        <v>110.0069</v>
      </c>
      <c r="O203" s="7">
        <v>110.1054</v>
      </c>
      <c r="P203" s="7">
        <f t="shared" si="149"/>
        <v>0.97863783405706783</v>
      </c>
      <c r="Q203" s="7">
        <f t="shared" si="150"/>
        <v>0.16017870748770235</v>
      </c>
      <c r="R203" s="7">
        <f t="shared" si="151"/>
        <v>1.522673943382614</v>
      </c>
      <c r="S203" s="7">
        <f t="shared" si="152"/>
        <v>0.69168632956852605</v>
      </c>
      <c r="T203" s="7">
        <f t="shared" si="153"/>
        <v>0.52166085842901566</v>
      </c>
      <c r="U203" s="7">
        <f t="shared" si="154"/>
        <v>2.7761030803532094E-2</v>
      </c>
      <c r="V203" s="7">
        <f t="shared" si="155"/>
        <v>-9.7183364450756926E-3</v>
      </c>
      <c r="W203" s="7">
        <f t="shared" si="156"/>
        <v>-0.6532478285817831</v>
      </c>
      <c r="X203" s="7">
        <f t="shared" si="157"/>
        <v>2.2361172778651479</v>
      </c>
      <c r="Y203" s="7">
        <f t="shared" si="158"/>
        <v>0.651902478701615</v>
      </c>
      <c r="Z203" s="7">
        <f t="shared" si="159"/>
        <v>0.56357779110416573</v>
      </c>
      <c r="AA203" s="7">
        <f t="shared" si="160"/>
        <v>8.9539837955612711E-2</v>
      </c>
      <c r="AB203" s="7">
        <f t="shared" si="161"/>
        <v>107.13989166666666</v>
      </c>
      <c r="AC203" s="7">
        <f t="shared" si="167"/>
        <v>104.58583333333333</v>
      </c>
      <c r="AD203" s="7">
        <f t="shared" si="168"/>
        <v>106.80933333333333</v>
      </c>
      <c r="AE203" s="7">
        <f t="shared" si="162"/>
        <v>107.33016666666667</v>
      </c>
      <c r="AF203" s="7">
        <f t="shared" si="163"/>
        <v>109.83423333333333</v>
      </c>
      <c r="AG203" s="7">
        <f>IFERROR(AC203/'2021'!AF203*100-100,"")</f>
        <v>2.0668905198959493</v>
      </c>
      <c r="AH203" s="7">
        <f t="shared" si="164"/>
        <v>2.1260049560568319</v>
      </c>
      <c r="AI203" s="7">
        <f t="shared" si="165"/>
        <v>0.48762904615078639</v>
      </c>
      <c r="AJ203" s="7">
        <f t="shared" si="166"/>
        <v>2.3330501986859673</v>
      </c>
      <c r="AK203" s="7">
        <f>IFERROR(AC203/'2021'!AC203*100-100,"")</f>
        <v>5.1910324064450748</v>
      </c>
      <c r="AL203" s="7">
        <f>IFERROR(AD203/'2021'!AD203*100-100,"")</f>
        <v>6.4719521096185275</v>
      </c>
      <c r="AM203" s="7">
        <f>IFERROR(AE203/'2021'!AE203*100-100,"")</f>
        <v>6.105112407184123</v>
      </c>
      <c r="AN203" s="7">
        <f>IFERROR(AF203/'2021'!AF203*100-100,"")</f>
        <v>7.1888831562914675</v>
      </c>
    </row>
    <row r="204" spans="1:40" ht="12" customHeight="1" x14ac:dyDescent="0.2">
      <c r="A204" s="1" t="s">
        <v>31</v>
      </c>
      <c r="B204" s="3" t="s">
        <v>310</v>
      </c>
      <c r="C204" s="7">
        <f>IFERROR('2021'!O204,"")</f>
        <v>109.83839999999999</v>
      </c>
      <c r="D204" s="7">
        <v>111.5022</v>
      </c>
      <c r="E204" s="7">
        <v>112.9692</v>
      </c>
      <c r="F204" s="108">
        <v>114.0304</v>
      </c>
      <c r="G204" s="7">
        <v>116.6814</v>
      </c>
      <c r="H204" s="7">
        <v>117.66540000000001</v>
      </c>
      <c r="I204" s="7">
        <v>118.7559</v>
      </c>
      <c r="J204" s="41">
        <v>119.5287</v>
      </c>
      <c r="K204" s="7">
        <v>120.69970000000001</v>
      </c>
      <c r="L204" s="7">
        <v>121.5684</v>
      </c>
      <c r="M204" s="7">
        <v>121.6683</v>
      </c>
      <c r="N204" s="7">
        <v>121.86620000000001</v>
      </c>
      <c r="O204" s="7">
        <v>121.8496</v>
      </c>
      <c r="P204" s="7">
        <f t="shared" si="149"/>
        <v>1.51477079054321</v>
      </c>
      <c r="Q204" s="7">
        <f t="shared" si="150"/>
        <v>1.3156691078741005</v>
      </c>
      <c r="R204" s="7">
        <f t="shared" si="151"/>
        <v>0.93937108521615187</v>
      </c>
      <c r="S204" s="7">
        <f t="shared" si="152"/>
        <v>2.3248186448525843</v>
      </c>
      <c r="T204" s="7">
        <f t="shared" si="153"/>
        <v>0.8433220718983705</v>
      </c>
      <c r="U204" s="7">
        <f t="shared" si="154"/>
        <v>0.92678051491772351</v>
      </c>
      <c r="V204" s="7">
        <f t="shared" si="155"/>
        <v>0.65074661553656199</v>
      </c>
      <c r="W204" s="7">
        <f t="shared" si="156"/>
        <v>0.97968103058094869</v>
      </c>
      <c r="X204" s="7">
        <f t="shared" si="157"/>
        <v>0.71972009872433773</v>
      </c>
      <c r="Y204" s="7">
        <f t="shared" si="158"/>
        <v>8.2175960200189024E-2</v>
      </c>
      <c r="Z204" s="7">
        <f t="shared" si="159"/>
        <v>0.16265535065420522</v>
      </c>
      <c r="AA204" s="7">
        <f t="shared" si="160"/>
        <v>-1.3621496362418384E-2</v>
      </c>
      <c r="AB204" s="7">
        <f t="shared" si="161"/>
        <v>118.23211666666667</v>
      </c>
      <c r="AC204" s="7">
        <f t="shared" si="167"/>
        <v>112.83393333333333</v>
      </c>
      <c r="AD204" s="7">
        <f t="shared" si="168"/>
        <v>117.7009</v>
      </c>
      <c r="AE204" s="7">
        <f t="shared" si="162"/>
        <v>120.59893333333333</v>
      </c>
      <c r="AF204" s="7">
        <f t="shared" si="163"/>
        <v>121.79469999999999</v>
      </c>
      <c r="AG204" s="7">
        <f>IFERROR(AC204/'2021'!AF204*100-100,"")</f>
        <v>3.6684660272433831</v>
      </c>
      <c r="AH204" s="7">
        <f t="shared" si="164"/>
        <v>4.3133891754785481</v>
      </c>
      <c r="AI204" s="7">
        <f t="shared" si="165"/>
        <v>2.4622015068137273</v>
      </c>
      <c r="AJ204" s="7">
        <f t="shared" si="166"/>
        <v>0.99152341867036853</v>
      </c>
      <c r="AK204" s="7">
        <f>IFERROR(AC204/'2021'!AC204*100-100,"")</f>
        <v>8.5638284565929865</v>
      </c>
      <c r="AL204" s="7">
        <f>IFERROR(AD204/'2021'!AD204*100-100,"")</f>
        <v>11.902273395667692</v>
      </c>
      <c r="AM204" s="7">
        <f>IFERROR(AE204/'2021'!AE204*100-100,"")</f>
        <v>13.12966062052385</v>
      </c>
      <c r="AN204" s="7">
        <f>IFERROR(AF204/'2021'!AF204*100-100,"")</f>
        <v>11.901352246117725</v>
      </c>
    </row>
    <row r="205" spans="1:40" ht="12" customHeight="1" x14ac:dyDescent="0.2">
      <c r="A205" s="1" t="s">
        <v>33</v>
      </c>
      <c r="B205" s="3" t="s">
        <v>311</v>
      </c>
      <c r="C205" s="7">
        <f>IFERROR('2021'!O205,"")</f>
        <v>102.6875</v>
      </c>
      <c r="D205" s="7">
        <v>103.1681</v>
      </c>
      <c r="E205" s="7">
        <v>103.1829</v>
      </c>
      <c r="F205" s="108">
        <v>103.2398</v>
      </c>
      <c r="G205" s="7">
        <v>103.2777</v>
      </c>
      <c r="H205" s="7">
        <v>103.6446</v>
      </c>
      <c r="I205" s="7">
        <v>103.47369999999999</v>
      </c>
      <c r="J205" s="41">
        <v>103.9028</v>
      </c>
      <c r="K205" s="7">
        <v>103.9028</v>
      </c>
      <c r="L205" s="7">
        <v>104.0681</v>
      </c>
      <c r="M205" s="7">
        <v>104.12430000000001</v>
      </c>
      <c r="N205" s="7">
        <v>104.5504</v>
      </c>
      <c r="O205" s="7">
        <v>104.7</v>
      </c>
      <c r="P205" s="7">
        <f t="shared" si="149"/>
        <v>0.46802191113815184</v>
      </c>
      <c r="Q205" s="7">
        <f t="shared" si="150"/>
        <v>1.4345519593760514E-2</v>
      </c>
      <c r="R205" s="7">
        <f t="shared" si="151"/>
        <v>5.514479627923663E-2</v>
      </c>
      <c r="S205" s="7">
        <f t="shared" si="152"/>
        <v>3.6710648412707769E-2</v>
      </c>
      <c r="T205" s="7">
        <f t="shared" si="153"/>
        <v>0.35525578125772483</v>
      </c>
      <c r="U205" s="7">
        <f t="shared" si="154"/>
        <v>-0.16489040432401225</v>
      </c>
      <c r="V205" s="7">
        <f t="shared" si="155"/>
        <v>0.41469474852064536</v>
      </c>
      <c r="W205" s="7">
        <f t="shared" si="156"/>
        <v>0</v>
      </c>
      <c r="X205" s="7">
        <f t="shared" si="157"/>
        <v>0.15909099658526316</v>
      </c>
      <c r="Y205" s="7">
        <f t="shared" si="158"/>
        <v>5.4003099893250806E-2</v>
      </c>
      <c r="Z205" s="7">
        <f t="shared" si="159"/>
        <v>0.40922243895036559</v>
      </c>
      <c r="AA205" s="7">
        <f t="shared" si="160"/>
        <v>0.14308888344760362</v>
      </c>
      <c r="AB205" s="7">
        <f t="shared" si="161"/>
        <v>103.76960000000001</v>
      </c>
      <c r="AC205" s="7">
        <f t="shared" si="167"/>
        <v>103.19693333333333</v>
      </c>
      <c r="AD205" s="7">
        <f t="shared" si="168"/>
        <v>103.46533333333333</v>
      </c>
      <c r="AE205" s="7">
        <f t="shared" si="162"/>
        <v>103.9579</v>
      </c>
      <c r="AF205" s="7">
        <f t="shared" si="163"/>
        <v>104.45823333333334</v>
      </c>
      <c r="AG205" s="7">
        <f>IFERROR(AC205/'2021'!AF205*100-100,"")</f>
        <v>0.50171192353852234</v>
      </c>
      <c r="AH205" s="7">
        <f t="shared" si="164"/>
        <v>0.26008524801125077</v>
      </c>
      <c r="AI205" s="7">
        <f t="shared" si="165"/>
        <v>0.47606927924329057</v>
      </c>
      <c r="AJ205" s="7">
        <f t="shared" si="166"/>
        <v>0.48128457128639468</v>
      </c>
      <c r="AK205" s="7">
        <f>IFERROR(AC205/'2021'!AC205*100-100,"")</f>
        <v>1.5954170441877693</v>
      </c>
      <c r="AL205" s="7">
        <f>IFERROR(AD205/'2021'!AD205*100-100,"")</f>
        <v>0.82283406764311451</v>
      </c>
      <c r="AM205" s="7">
        <f>IFERROR(AE205/'2021'!AE205*100-100,"")</f>
        <v>1.269860340365554</v>
      </c>
      <c r="AN205" s="7">
        <f>IFERROR(AF205/'2021'!AF205*100-100,"")</f>
        <v>1.7300702201916494</v>
      </c>
    </row>
    <row r="206" spans="1:40" ht="12" customHeight="1" x14ac:dyDescent="0.2">
      <c r="A206" s="1" t="s">
        <v>34</v>
      </c>
      <c r="B206" s="3" t="s">
        <v>312</v>
      </c>
      <c r="C206" s="7">
        <f>IFERROR('2021'!O206,"")</f>
        <v>105.003</v>
      </c>
      <c r="D206" s="7">
        <v>105.0498</v>
      </c>
      <c r="E206" s="7">
        <v>105.1956</v>
      </c>
      <c r="F206" s="108">
        <v>105.51260000000001</v>
      </c>
      <c r="G206" s="7">
        <v>108.4958</v>
      </c>
      <c r="H206" s="7">
        <v>109.2276</v>
      </c>
      <c r="I206" s="7">
        <v>109.13939999999999</v>
      </c>
      <c r="J206" s="41">
        <v>109.5128</v>
      </c>
      <c r="K206" s="7">
        <v>110.3592</v>
      </c>
      <c r="L206" s="7">
        <v>117.169</v>
      </c>
      <c r="M206" s="7">
        <v>118.3271</v>
      </c>
      <c r="N206" s="7">
        <v>118.0655</v>
      </c>
      <c r="O206" s="7">
        <v>118.3078</v>
      </c>
      <c r="P206" s="7">
        <f t="shared" si="149"/>
        <v>4.4570155138430323E-2</v>
      </c>
      <c r="Q206" s="7">
        <f t="shared" si="150"/>
        <v>0.13879131611862761</v>
      </c>
      <c r="R206" s="7">
        <f t="shared" si="151"/>
        <v>0.3013434021955419</v>
      </c>
      <c r="S206" s="7">
        <f t="shared" si="152"/>
        <v>2.8273400522781174</v>
      </c>
      <c r="T206" s="7">
        <f t="shared" si="153"/>
        <v>0.67449615561154985</v>
      </c>
      <c r="U206" s="7">
        <f t="shared" si="154"/>
        <v>-8.0748821726373876E-2</v>
      </c>
      <c r="V206" s="7">
        <f t="shared" si="155"/>
        <v>0.34213125599005423</v>
      </c>
      <c r="W206" s="7">
        <f t="shared" si="156"/>
        <v>0.77287769100963999</v>
      </c>
      <c r="X206" s="7">
        <f t="shared" si="157"/>
        <v>6.1705775322764111</v>
      </c>
      <c r="Y206" s="7">
        <f t="shared" si="158"/>
        <v>0.98840136896278352</v>
      </c>
      <c r="Z206" s="7">
        <f t="shared" si="159"/>
        <v>-0.2210820682666963</v>
      </c>
      <c r="AA206" s="7">
        <f t="shared" si="160"/>
        <v>0.20522506574739907</v>
      </c>
      <c r="AB206" s="7">
        <f t="shared" si="161"/>
        <v>111.19685</v>
      </c>
      <c r="AC206" s="7">
        <f t="shared" si="167"/>
        <v>105.25266666666668</v>
      </c>
      <c r="AD206" s="7">
        <f t="shared" si="168"/>
        <v>108.95426666666667</v>
      </c>
      <c r="AE206" s="7">
        <f t="shared" si="162"/>
        <v>112.34699999999999</v>
      </c>
      <c r="AF206" s="7">
        <f t="shared" si="163"/>
        <v>118.23346666666667</v>
      </c>
      <c r="AG206" s="7">
        <f>IFERROR(AC206/'2021'!AF206*100-100,"")</f>
        <v>0.26227884114666722</v>
      </c>
      <c r="AH206" s="7">
        <f t="shared" si="164"/>
        <v>3.5168705147612798</v>
      </c>
      <c r="AI206" s="7">
        <f t="shared" si="165"/>
        <v>3.1139058956846526</v>
      </c>
      <c r="AJ206" s="7">
        <f t="shared" si="166"/>
        <v>5.2395405900172562</v>
      </c>
      <c r="AK206" s="7">
        <f>IFERROR(AC206/'2021'!AC206*100-100,"")</f>
        <v>1.0654897383118396</v>
      </c>
      <c r="AL206" s="7">
        <f>IFERROR(AD206/'2021'!AD206*100-100,"")</f>
        <v>4.2115304419020845</v>
      </c>
      <c r="AM206" s="7">
        <f>IFERROR(AE206/'2021'!AE206*100-100,"")</f>
        <v>7.3160589294089391</v>
      </c>
      <c r="AN206" s="7">
        <f>IFERROR(AF206/'2021'!AF206*100-100,"")</f>
        <v>12.627614850189886</v>
      </c>
    </row>
    <row r="207" spans="1:40" ht="12" customHeight="1" x14ac:dyDescent="0.2">
      <c r="A207" s="1" t="s">
        <v>36</v>
      </c>
      <c r="B207" s="3" t="s">
        <v>313</v>
      </c>
      <c r="C207" s="7">
        <f>IFERROR('2021'!O207,"")</f>
        <v>106.4328</v>
      </c>
      <c r="D207" s="7">
        <v>106.78060000000001</v>
      </c>
      <c r="E207" s="7">
        <v>106.9097</v>
      </c>
      <c r="F207" s="108">
        <v>107.43300000000001</v>
      </c>
      <c r="G207" s="7">
        <v>107.90049999999999</v>
      </c>
      <c r="H207" s="7">
        <v>107.9563</v>
      </c>
      <c r="I207" s="7">
        <v>108.3653</v>
      </c>
      <c r="J207" s="41">
        <v>108.5093</v>
      </c>
      <c r="K207" s="7">
        <v>108.4354</v>
      </c>
      <c r="L207" s="7">
        <v>108.5894</v>
      </c>
      <c r="M207" s="7">
        <v>109.2131</v>
      </c>
      <c r="N207" s="7">
        <v>109.23609999999999</v>
      </c>
      <c r="O207" s="7">
        <v>109.2444</v>
      </c>
      <c r="P207" s="7">
        <f t="shared" si="149"/>
        <v>0.32677896287611929</v>
      </c>
      <c r="Q207" s="7">
        <f t="shared" si="150"/>
        <v>0.12090211143222973</v>
      </c>
      <c r="R207" s="7">
        <f t="shared" si="151"/>
        <v>0.4894785038214593</v>
      </c>
      <c r="S207" s="7">
        <f t="shared" si="152"/>
        <v>0.43515493377266523</v>
      </c>
      <c r="T207" s="7">
        <f t="shared" si="153"/>
        <v>5.1714310869741098E-2</v>
      </c>
      <c r="U207" s="7">
        <f t="shared" si="154"/>
        <v>0.37885700047148418</v>
      </c>
      <c r="V207" s="7">
        <f t="shared" si="155"/>
        <v>0.13288386596077828</v>
      </c>
      <c r="W207" s="7">
        <f t="shared" si="156"/>
        <v>-6.8104761527337132E-2</v>
      </c>
      <c r="X207" s="7">
        <f t="shared" si="157"/>
        <v>0.14202004142558167</v>
      </c>
      <c r="Y207" s="7">
        <f t="shared" si="158"/>
        <v>0.57436545371831471</v>
      </c>
      <c r="Z207" s="7">
        <f t="shared" si="159"/>
        <v>2.1059744664327695E-2</v>
      </c>
      <c r="AA207" s="7">
        <f t="shared" si="160"/>
        <v>7.5982207347351505E-3</v>
      </c>
      <c r="AB207" s="7">
        <f t="shared" si="161"/>
        <v>108.21442500000001</v>
      </c>
      <c r="AC207" s="7">
        <f t="shared" si="167"/>
        <v>107.04110000000001</v>
      </c>
      <c r="AD207" s="7">
        <f t="shared" si="168"/>
        <v>108.07403333333333</v>
      </c>
      <c r="AE207" s="7">
        <f t="shared" si="162"/>
        <v>108.51136666666667</v>
      </c>
      <c r="AF207" s="7">
        <f t="shared" si="163"/>
        <v>109.2312</v>
      </c>
      <c r="AG207" s="7">
        <f>IFERROR(AC207/'2021'!AF207*100-100,"")</f>
        <v>0.71521115884971209</v>
      </c>
      <c r="AH207" s="7">
        <f t="shared" si="164"/>
        <v>0.96498759199346296</v>
      </c>
      <c r="AI207" s="7">
        <f t="shared" si="165"/>
        <v>0.40466087907024928</v>
      </c>
      <c r="AJ207" s="7">
        <f t="shared" si="166"/>
        <v>0.66337136416736087</v>
      </c>
      <c r="AK207" s="7">
        <f>IFERROR(AC207/'2021'!AC207*100-100,"")</f>
        <v>2.1738120570986581</v>
      </c>
      <c r="AL207" s="7">
        <f>IFERROR(AD207/'2021'!AD207*100-100,"")</f>
        <v>2.7485421444713296</v>
      </c>
      <c r="AM207" s="7">
        <f>IFERROR(AE207/'2021'!AE207*100-100,"")</f>
        <v>2.8310481224164761</v>
      </c>
      <c r="AN207" s="7">
        <f>IFERROR(AF207/'2021'!AF207*100-100,"")</f>
        <v>2.7758811627921034</v>
      </c>
    </row>
    <row r="208" spans="1:40" ht="12" customHeight="1" x14ac:dyDescent="0.2">
      <c r="A208" s="1" t="s">
        <v>38</v>
      </c>
      <c r="B208" s="3" t="s">
        <v>70</v>
      </c>
      <c r="C208" s="7">
        <f>IFERROR('2021'!O208,"")</f>
        <v>113.0078</v>
      </c>
      <c r="D208" s="7">
        <v>114.0866</v>
      </c>
      <c r="E208" s="7">
        <v>114.09739999999999</v>
      </c>
      <c r="F208" s="108">
        <v>115.2651</v>
      </c>
      <c r="G208" s="7">
        <v>116.1036</v>
      </c>
      <c r="H208" s="7">
        <v>116.2668</v>
      </c>
      <c r="I208" s="7">
        <v>116.27809999999999</v>
      </c>
      <c r="J208" s="41">
        <v>116.27809999999999</v>
      </c>
      <c r="K208" s="7">
        <v>116.30119999999999</v>
      </c>
      <c r="L208" s="7">
        <v>116.3518</v>
      </c>
      <c r="M208" s="7">
        <v>116.5317</v>
      </c>
      <c r="N208" s="7">
        <v>117.48</v>
      </c>
      <c r="O208" s="7">
        <v>117.51909999999999</v>
      </c>
      <c r="P208" s="7">
        <f t="shared" si="149"/>
        <v>0.95462437106110087</v>
      </c>
      <c r="Q208" s="7">
        <f t="shared" si="150"/>
        <v>9.4664929974186407E-3</v>
      </c>
      <c r="R208" s="7">
        <f t="shared" si="151"/>
        <v>1.0234238466433112</v>
      </c>
      <c r="S208" s="7">
        <f t="shared" si="152"/>
        <v>0.72745349633149203</v>
      </c>
      <c r="T208" s="7">
        <f t="shared" si="153"/>
        <v>0.14056411687492698</v>
      </c>
      <c r="U208" s="7">
        <f t="shared" si="154"/>
        <v>9.7190255515613444E-3</v>
      </c>
      <c r="V208" s="7">
        <f t="shared" si="155"/>
        <v>0</v>
      </c>
      <c r="W208" s="7">
        <f t="shared" si="156"/>
        <v>1.986616568380839E-2</v>
      </c>
      <c r="X208" s="7">
        <f t="shared" si="157"/>
        <v>4.3507719610815343E-2</v>
      </c>
      <c r="Y208" s="7">
        <f t="shared" si="158"/>
        <v>0.15461728997748025</v>
      </c>
      <c r="Z208" s="7">
        <f t="shared" si="159"/>
        <v>0.81376998705073333</v>
      </c>
      <c r="AA208" s="7">
        <f t="shared" si="160"/>
        <v>3.3282260810338471E-2</v>
      </c>
      <c r="AB208" s="7">
        <f t="shared" si="161"/>
        <v>116.04662499999999</v>
      </c>
      <c r="AC208" s="7">
        <f t="shared" si="167"/>
        <v>114.48303333333332</v>
      </c>
      <c r="AD208" s="7">
        <f t="shared" si="168"/>
        <v>116.21616666666667</v>
      </c>
      <c r="AE208" s="7">
        <f t="shared" si="162"/>
        <v>116.31036666666667</v>
      </c>
      <c r="AF208" s="7">
        <f t="shared" si="163"/>
        <v>117.17693333333334</v>
      </c>
      <c r="AG208" s="7">
        <f>IFERROR(AC208/'2021'!AF208*100-100,"")</f>
        <v>1.3054261151294924</v>
      </c>
      <c r="AH208" s="7">
        <f t="shared" si="164"/>
        <v>1.5138778934054642</v>
      </c>
      <c r="AI208" s="7">
        <f t="shared" si="165"/>
        <v>8.1055848512193052E-2</v>
      </c>
      <c r="AJ208" s="7">
        <f t="shared" si="166"/>
        <v>0.74504680150322145</v>
      </c>
      <c r="AK208" s="7">
        <f>IFERROR(AC208/'2021'!AC208*100-100,"")</f>
        <v>2.8790328716520293</v>
      </c>
      <c r="AL208" s="7">
        <f>IFERROR(AD208/'2021'!AD208*100-100,"")</f>
        <v>3.9557006373035222</v>
      </c>
      <c r="AM208" s="7">
        <f>IFERROR(AE208/'2021'!AE208*100-100,"")</f>
        <v>3.8405681944660159</v>
      </c>
      <c r="AN208" s="7">
        <f>IFERROR(AF208/'2021'!AF208*100-100,"")</f>
        <v>3.6892438693022314</v>
      </c>
    </row>
    <row r="209" spans="1:40" s="46" customFormat="1" x14ac:dyDescent="0.2">
      <c r="A209" s="46" t="s">
        <v>40</v>
      </c>
      <c r="B209" s="54" t="s">
        <v>48</v>
      </c>
      <c r="C209" s="20">
        <f>IFERROR('2021'!O209,"")</f>
        <v>138.78749999999999</v>
      </c>
      <c r="D209" s="109">
        <v>139.09710000000001</v>
      </c>
      <c r="E209" s="109">
        <v>140.11850000000001</v>
      </c>
      <c r="F209" s="110">
        <v>142.38399999999999</v>
      </c>
      <c r="G209" s="20">
        <v>143.87039999999999</v>
      </c>
      <c r="H209" s="109">
        <v>131.4957</v>
      </c>
      <c r="I209" s="109">
        <v>127.3117</v>
      </c>
      <c r="J209" s="199">
        <v>119.7422</v>
      </c>
      <c r="K209" s="109">
        <v>129.57579999999999</v>
      </c>
      <c r="L209" s="109">
        <v>133.22739999999999</v>
      </c>
      <c r="M209" s="109">
        <v>136.29</v>
      </c>
      <c r="N209" s="109">
        <v>137.93520000000001</v>
      </c>
      <c r="O209" s="109">
        <v>140.62629999999999</v>
      </c>
      <c r="P209" s="109">
        <f t="shared" si="149"/>
        <v>0.22307484463659932</v>
      </c>
      <c r="Q209" s="109">
        <f t="shared" si="150"/>
        <v>0.73430718541220585</v>
      </c>
      <c r="R209" s="109">
        <f t="shared" si="151"/>
        <v>1.6168457412832424</v>
      </c>
      <c r="S209" s="109">
        <f t="shared" si="152"/>
        <v>1.0439375210697932</v>
      </c>
      <c r="T209" s="109">
        <f t="shared" si="153"/>
        <v>-8.6012828212057428</v>
      </c>
      <c r="U209" s="109">
        <f t="shared" si="154"/>
        <v>-3.1818530948160202</v>
      </c>
      <c r="V209" s="109">
        <f t="shared" si="155"/>
        <v>-5.9456436446925238</v>
      </c>
      <c r="W209" s="109">
        <f t="shared" si="156"/>
        <v>8.2123094447905487</v>
      </c>
      <c r="X209" s="109">
        <f t="shared" si="157"/>
        <v>2.8181188153960903</v>
      </c>
      <c r="Y209" s="109">
        <f t="shared" si="158"/>
        <v>2.2987763778321977</v>
      </c>
      <c r="Z209" s="109">
        <f t="shared" si="159"/>
        <v>1.2071318511996481</v>
      </c>
      <c r="AA209" s="109">
        <f t="shared" si="160"/>
        <v>1.9509885801448661</v>
      </c>
      <c r="AB209" s="109">
        <f>(AB188/AB189)*100</f>
        <v>135.08058370430024</v>
      </c>
      <c r="AC209" s="109">
        <f t="shared" ref="AC209:AF209" si="169">(AC188/AC189)*100</f>
        <v>140.54093935741687</v>
      </c>
      <c r="AD209" s="109">
        <f t="shared" si="169"/>
        <v>134.17747213965256</v>
      </c>
      <c r="AE209" s="109">
        <f t="shared" si="169"/>
        <v>127.49394501900468</v>
      </c>
      <c r="AF209" s="109">
        <f t="shared" si="169"/>
        <v>138.28651607705973</v>
      </c>
      <c r="AG209" s="109">
        <f>IFERROR(AC209/'2021'!AF209*100-100,"")</f>
        <v>2.7017317771883569</v>
      </c>
      <c r="AH209" s="109">
        <f t="shared" si="164"/>
        <v>-4.5278388253696278</v>
      </c>
      <c r="AI209" s="109">
        <f t="shared" si="165"/>
        <v>-4.9811097303216627</v>
      </c>
      <c r="AJ209" s="109">
        <f t="shared" si="166"/>
        <v>8.4651636251794429</v>
      </c>
      <c r="AK209" s="109">
        <f>IFERROR(AC209/'2021'!AC209*100-100,"")</f>
        <v>17.187494821857612</v>
      </c>
      <c r="AL209" s="109">
        <f>IFERROR(AD209/'2021'!AD209*100-100,"")</f>
        <v>8.6549479906963995</v>
      </c>
      <c r="AM209" s="109">
        <f>IFERROR(AE209/'2021'!AE209*100-100,"")</f>
        <v>0.18262028413029441</v>
      </c>
      <c r="AN209" s="109">
        <f>IFERROR(AF209/'2021'!AF209*100-100,"")</f>
        <v>1.0542888604830267</v>
      </c>
    </row>
    <row r="210" spans="1:40" s="46" customFormat="1" x14ac:dyDescent="0.2">
      <c r="A210" s="54" t="s">
        <v>41</v>
      </c>
      <c r="B210" s="46" t="s">
        <v>72</v>
      </c>
      <c r="C210" s="20">
        <f>IFERROR('2021'!O210,"")</f>
        <v>138.1908</v>
      </c>
      <c r="D210" s="109">
        <v>138.39879999999999</v>
      </c>
      <c r="E210" s="109">
        <v>139.1756</v>
      </c>
      <c r="F210" s="110">
        <v>141.89160000000001</v>
      </c>
      <c r="G210" s="20">
        <v>142.3135</v>
      </c>
      <c r="H210" s="109">
        <v>130.0641</v>
      </c>
      <c r="I210" s="109">
        <v>127.4198</v>
      </c>
      <c r="J210" s="199">
        <v>120.7153</v>
      </c>
      <c r="K210" s="109">
        <v>127.86879999999999</v>
      </c>
      <c r="L210" s="109">
        <v>131.48830000000001</v>
      </c>
      <c r="M210" s="109">
        <v>134.00720000000001</v>
      </c>
      <c r="N210" s="109">
        <v>134.8836</v>
      </c>
      <c r="O210" s="109">
        <v>138.15889999999999</v>
      </c>
      <c r="P210" s="109">
        <f t="shared" si="149"/>
        <v>0.15051653221487982</v>
      </c>
      <c r="Q210" s="109">
        <f t="shared" si="150"/>
        <v>0.5612765428601989</v>
      </c>
      <c r="R210" s="109">
        <f t="shared" si="151"/>
        <v>1.9514914970727659</v>
      </c>
      <c r="S210" s="109">
        <f t="shared" si="152"/>
        <v>0.29733965928919304</v>
      </c>
      <c r="T210" s="109">
        <f t="shared" si="153"/>
        <v>-8.6073352141574873</v>
      </c>
      <c r="U210" s="109">
        <f t="shared" si="154"/>
        <v>-2.0330744609773177</v>
      </c>
      <c r="V210" s="109">
        <f t="shared" si="155"/>
        <v>-5.2617411108791572</v>
      </c>
      <c r="W210" s="109">
        <f t="shared" si="156"/>
        <v>5.925926539552151</v>
      </c>
      <c r="X210" s="109">
        <f t="shared" si="157"/>
        <v>2.8306357766711017</v>
      </c>
      <c r="Y210" s="109">
        <f t="shared" si="158"/>
        <v>1.9156837528510096</v>
      </c>
      <c r="Z210" s="109">
        <f t="shared" si="159"/>
        <v>0.65399471073195059</v>
      </c>
      <c r="AA210" s="109">
        <f t="shared" si="160"/>
        <v>2.4282418322168127</v>
      </c>
      <c r="AB210" s="109">
        <f>(AB188/AB202)*100</f>
        <v>133.82367357154274</v>
      </c>
      <c r="AC210" s="109">
        <f t="shared" ref="AC210:AF210" si="170">(AC188/AC202)*100</f>
        <v>139.8290625829253</v>
      </c>
      <c r="AD210" s="109">
        <f t="shared" si="170"/>
        <v>133.24625842100201</v>
      </c>
      <c r="AE210" s="109">
        <f t="shared" si="170"/>
        <v>126.71856435781295</v>
      </c>
      <c r="AF210" s="109">
        <f t="shared" si="170"/>
        <v>135.68559649350212</v>
      </c>
      <c r="AG210" s="109">
        <f>IFERROR(AC210/'2021'!AF210*100-100,"")</f>
        <v>2.530013181136411</v>
      </c>
      <c r="AH210" s="109">
        <f t="shared" si="164"/>
        <v>-4.7077510499788815</v>
      </c>
      <c r="AI210" s="109">
        <f t="shared" si="165"/>
        <v>-4.8989698776863975</v>
      </c>
      <c r="AJ210" s="109">
        <f t="shared" si="166"/>
        <v>7.0763365897747406</v>
      </c>
      <c r="AK210" s="109">
        <f>IFERROR(AC210/'2021'!AC210*100-100,"")</f>
        <v>14.740207077042754</v>
      </c>
      <c r="AL210" s="109">
        <f>IFERROR(AD210/'2021'!AD210*100-100,"")</f>
        <v>7.0341859117822167</v>
      </c>
      <c r="AM210" s="109">
        <f>IFERROR(AE210/'2021'!AE210*100-100,"")</f>
        <v>-0.41767495249426645</v>
      </c>
      <c r="AN210" s="109">
        <f>IFERROR(AF210/'2021'!AF210*100-100,"")</f>
        <v>-0.50819379040933654</v>
      </c>
    </row>
    <row r="211" spans="1:40" s="46" customFormat="1" ht="12" hidden="1" customHeight="1" x14ac:dyDescent="0.2">
      <c r="B211" s="22" t="s">
        <v>278</v>
      </c>
      <c r="C211" s="37"/>
      <c r="D211" s="28"/>
      <c r="E211" s="28"/>
      <c r="F211" s="28"/>
      <c r="G211" s="7">
        <v>103.28700000000001</v>
      </c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</row>
    <row r="212" spans="1:40" ht="12" hidden="1" customHeight="1" x14ac:dyDescent="0.2">
      <c r="A212" s="1" t="s">
        <v>14</v>
      </c>
      <c r="B212" s="1" t="s">
        <v>15</v>
      </c>
      <c r="C212" s="14">
        <v>111.2589</v>
      </c>
      <c r="D212" s="7">
        <v>115.74753570556641</v>
      </c>
      <c r="E212" s="7">
        <v>112.5373</v>
      </c>
      <c r="F212" s="108">
        <v>110.07210000000001</v>
      </c>
      <c r="G212" s="7">
        <v>110.5727</v>
      </c>
      <c r="H212" s="7">
        <v>103.2559</v>
      </c>
      <c r="I212" s="7">
        <v>106.3801</v>
      </c>
      <c r="J212" s="7"/>
      <c r="K212" s="7"/>
      <c r="L212" s="7"/>
      <c r="M212" s="7"/>
      <c r="N212" s="7"/>
      <c r="O212" s="7"/>
      <c r="P212" s="7">
        <v>4.0344059716269074</v>
      </c>
      <c r="Q212" s="7">
        <v>-2.7734808227213263</v>
      </c>
      <c r="R212" s="7">
        <v>-2.1905625956904919</v>
      </c>
      <c r="S212" s="7">
        <v>-2.8268743850621636</v>
      </c>
      <c r="T212" s="7">
        <v>-3.4635215803965012</v>
      </c>
      <c r="U212" s="7">
        <v>3.0256866677836345</v>
      </c>
      <c r="V212" s="7"/>
      <c r="W212" s="7"/>
      <c r="X212" s="7"/>
      <c r="Y212" s="7"/>
      <c r="Z212" s="7"/>
      <c r="AA212" s="7"/>
      <c r="AB212" s="7">
        <f t="shared" ref="AB212:AB232" si="171">AVERAGE(D212:O212)</f>
        <v>109.76093928426108</v>
      </c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ht="12" hidden="1" customHeight="1" x14ac:dyDescent="0.2">
      <c r="A213" s="1" t="s">
        <v>315</v>
      </c>
      <c r="B213" s="1" t="s">
        <v>21</v>
      </c>
      <c r="C213" s="14">
        <v>104.0466</v>
      </c>
      <c r="D213" s="7">
        <v>104.66844177246094</v>
      </c>
      <c r="E213" s="7">
        <v>105.0545</v>
      </c>
      <c r="F213" s="108">
        <v>104.9787</v>
      </c>
      <c r="G213" s="109">
        <v>102.12390000000001</v>
      </c>
      <c r="H213" s="7">
        <v>104.89230000000001</v>
      </c>
      <c r="I213" s="7">
        <v>105.23690000000001</v>
      </c>
      <c r="J213" s="7"/>
      <c r="K213" s="7"/>
      <c r="L213" s="7"/>
      <c r="M213" s="7"/>
      <c r="N213" s="7"/>
      <c r="O213" s="7"/>
      <c r="P213" s="7">
        <v>0.59833378582042573</v>
      </c>
      <c r="Q213" s="7">
        <v>0.36883918495540441</v>
      </c>
      <c r="R213" s="7">
        <v>-7.2153025334470183E-2</v>
      </c>
      <c r="S213" s="7">
        <v>-0.23118975563614258</v>
      </c>
      <c r="T213" s="7">
        <v>0.14923235563703183</v>
      </c>
      <c r="U213" s="7">
        <v>0.32852745149071932</v>
      </c>
      <c r="V213" s="7"/>
      <c r="W213" s="7"/>
      <c r="X213" s="7"/>
      <c r="Y213" s="7"/>
      <c r="Z213" s="7"/>
      <c r="AA213" s="7"/>
      <c r="AB213" s="7">
        <f t="shared" si="171"/>
        <v>104.49245696207682</v>
      </c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s="46" customFormat="1" ht="12" hidden="1" customHeight="1" x14ac:dyDescent="0.2">
      <c r="A214" s="46" t="s">
        <v>16</v>
      </c>
      <c r="B214" s="54" t="s">
        <v>23</v>
      </c>
      <c r="C214" s="26">
        <v>104.0975</v>
      </c>
      <c r="D214" s="109">
        <v>104.88311767578125</v>
      </c>
      <c r="E214" s="109">
        <v>105.3105</v>
      </c>
      <c r="F214" s="110">
        <v>105.2046</v>
      </c>
      <c r="G214" s="109">
        <v>102.57340000000001</v>
      </c>
      <c r="H214" s="109">
        <v>105.0587</v>
      </c>
      <c r="I214" s="109">
        <v>105.45820000000001</v>
      </c>
      <c r="J214" s="109"/>
      <c r="K214" s="109"/>
      <c r="L214" s="109"/>
      <c r="M214" s="109"/>
      <c r="N214" s="109"/>
      <c r="O214" s="109"/>
      <c r="P214" s="109">
        <v>0.75469408562285678</v>
      </c>
      <c r="Q214" s="109">
        <v>0.4074843823196555</v>
      </c>
      <c r="R214" s="109">
        <v>-0.10055977324198957</v>
      </c>
      <c r="S214" s="109">
        <v>-0.33239991407219699</v>
      </c>
      <c r="T214" s="109">
        <v>0.1943638303980082</v>
      </c>
      <c r="U214" s="109">
        <v>0.3802636050132005</v>
      </c>
      <c r="V214" s="109"/>
      <c r="W214" s="109"/>
      <c r="X214" s="109"/>
      <c r="Y214" s="109"/>
      <c r="Z214" s="109"/>
      <c r="AA214" s="109"/>
      <c r="AB214" s="109">
        <f t="shared" si="171"/>
        <v>104.74808627929688</v>
      </c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</row>
    <row r="215" spans="1:40" ht="12" hidden="1" customHeight="1" x14ac:dyDescent="0.2">
      <c r="A215" s="1" t="s">
        <v>18</v>
      </c>
      <c r="B215" s="1" t="s">
        <v>301</v>
      </c>
      <c r="C215" s="26">
        <v>103.9952</v>
      </c>
      <c r="D215" s="7">
        <v>105.29753112792969</v>
      </c>
      <c r="E215" s="7">
        <v>105.80880000000001</v>
      </c>
      <c r="F215" s="108">
        <v>105.5219</v>
      </c>
      <c r="H215" s="7">
        <v>104.9847</v>
      </c>
      <c r="I215" s="7">
        <v>105.6614</v>
      </c>
      <c r="J215" s="7"/>
      <c r="K215" s="7"/>
      <c r="L215" s="7"/>
      <c r="M215" s="7"/>
      <c r="N215" s="7"/>
      <c r="O215" s="7"/>
      <c r="P215" s="7">
        <v>1.252299267590899</v>
      </c>
      <c r="Q215" s="7">
        <v>0.48554687521510731</v>
      </c>
      <c r="R215" s="7">
        <v>-0.27114946960933572</v>
      </c>
      <c r="S215" s="7">
        <v>-0.68355478815297999</v>
      </c>
      <c r="T215" s="7">
        <v>0.17566693320458165</v>
      </c>
      <c r="U215" s="7">
        <v>0.64457011354987603</v>
      </c>
      <c r="V215" s="7"/>
      <c r="W215" s="7"/>
      <c r="X215" s="7"/>
      <c r="Y215" s="7"/>
      <c r="Z215" s="7"/>
      <c r="AA215" s="7"/>
      <c r="AB215" s="7">
        <f t="shared" si="171"/>
        <v>105.45486622558595</v>
      </c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ht="12" hidden="1" customHeight="1" x14ac:dyDescent="0.2">
      <c r="A216" s="1" t="s">
        <v>56</v>
      </c>
      <c r="B216" s="1" t="s">
        <v>302</v>
      </c>
      <c r="C216" s="26">
        <v>106.907</v>
      </c>
      <c r="D216" s="7">
        <v>106.61721801757813</v>
      </c>
      <c r="E216" s="7">
        <v>107.36069999999999</v>
      </c>
      <c r="F216" s="108">
        <v>107.625</v>
      </c>
      <c r="H216" s="7">
        <v>108.9554</v>
      </c>
      <c r="I216" s="7">
        <v>108.4973</v>
      </c>
      <c r="J216" s="7"/>
      <c r="K216" s="7"/>
      <c r="L216" s="7"/>
      <c r="M216" s="7"/>
      <c r="N216" s="7"/>
      <c r="O216" s="7"/>
      <c r="P216" s="7">
        <v>-0.27105987673573434</v>
      </c>
      <c r="Q216" s="7">
        <v>0.69733763105626179</v>
      </c>
      <c r="R216" s="7">
        <v>0.24617946790585918</v>
      </c>
      <c r="S216" s="7">
        <v>9.8490127758415369E-2</v>
      </c>
      <c r="T216" s="7">
        <v>1.1365345165272789</v>
      </c>
      <c r="U216" s="7">
        <v>-0.42044726557839418</v>
      </c>
      <c r="V216" s="7"/>
      <c r="W216" s="7"/>
      <c r="X216" s="7"/>
      <c r="Y216" s="7"/>
      <c r="Z216" s="7"/>
      <c r="AA216" s="7"/>
      <c r="AB216" s="7">
        <f t="shared" si="171"/>
        <v>107.81112360351563</v>
      </c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ht="12" hidden="1" customHeight="1" x14ac:dyDescent="0.2">
      <c r="A217" s="1" t="s">
        <v>58</v>
      </c>
      <c r="B217" s="1" t="s">
        <v>303</v>
      </c>
      <c r="C217" s="26">
        <v>103.08329999999999</v>
      </c>
      <c r="D217" s="7">
        <v>103.20250701904297</v>
      </c>
      <c r="E217" s="7">
        <v>103.3065</v>
      </c>
      <c r="F217" s="108">
        <v>103.42700000000001</v>
      </c>
      <c r="G217" s="96">
        <f t="shared" ref="D217:AA237" si="172">G10</f>
        <v>110.1874</v>
      </c>
      <c r="H217" s="7">
        <v>103.5497</v>
      </c>
      <c r="I217" s="7">
        <v>103.51600000000001</v>
      </c>
      <c r="J217" s="7"/>
      <c r="K217" s="7"/>
      <c r="L217" s="7"/>
      <c r="M217" s="7"/>
      <c r="N217" s="7"/>
      <c r="O217" s="7"/>
      <c r="P217" s="7">
        <v>0.11564144632833311</v>
      </c>
      <c r="Q217" s="7">
        <v>0.1007659445112532</v>
      </c>
      <c r="R217" s="7">
        <v>0.11664319282911233</v>
      </c>
      <c r="S217" s="7">
        <v>0.14038887331159991</v>
      </c>
      <c r="T217" s="7">
        <v>-2.1723976124861447E-2</v>
      </c>
      <c r="U217" s="7">
        <v>-3.2544758700407697E-2</v>
      </c>
      <c r="V217" s="7"/>
      <c r="W217" s="7"/>
      <c r="X217" s="7"/>
      <c r="Y217" s="7"/>
      <c r="Z217" s="7"/>
      <c r="AA217" s="7"/>
      <c r="AB217" s="7">
        <f t="shared" si="171"/>
        <v>104.53151783650715</v>
      </c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ht="12" hidden="1" customHeight="1" x14ac:dyDescent="0.2">
      <c r="A218" s="1" t="s">
        <v>20</v>
      </c>
      <c r="B218" s="1" t="s">
        <v>304</v>
      </c>
      <c r="C218" s="26">
        <v>106.80029999999999</v>
      </c>
      <c r="D218" s="7">
        <v>107.28877258300781</v>
      </c>
      <c r="E218" s="7">
        <v>107.7565</v>
      </c>
      <c r="F218" s="108">
        <v>107.8952</v>
      </c>
      <c r="G218" s="96">
        <f t="shared" ref="D218:AA238" si="173">G37</f>
        <v>109.7666</v>
      </c>
      <c r="H218" s="7">
        <v>108.3412</v>
      </c>
      <c r="I218" s="7">
        <v>108.25409999999999</v>
      </c>
      <c r="J218" s="7"/>
      <c r="K218" s="7"/>
      <c r="L218" s="7"/>
      <c r="M218" s="7"/>
      <c r="N218" s="7"/>
      <c r="O218" s="7"/>
      <c r="P218" s="7">
        <v>0.45737004765700068</v>
      </c>
      <c r="Q218" s="7">
        <v>0.43595187616702014</v>
      </c>
      <c r="R218" s="7">
        <v>0.12871613313350011</v>
      </c>
      <c r="S218" s="7">
        <v>7.1828959953733409E-2</v>
      </c>
      <c r="T218" s="7">
        <v>0.34128997422496365</v>
      </c>
      <c r="U218" s="7">
        <v>-8.0394162147000972E-2</v>
      </c>
      <c r="V218" s="7"/>
      <c r="W218" s="7"/>
      <c r="X218" s="7"/>
      <c r="Y218" s="7"/>
      <c r="Z218" s="7"/>
      <c r="AA218" s="7"/>
      <c r="AB218" s="7">
        <f t="shared" si="171"/>
        <v>108.21706209716797</v>
      </c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ht="12" hidden="1" customHeight="1" x14ac:dyDescent="0.2">
      <c r="A219" s="1" t="s">
        <v>22</v>
      </c>
      <c r="B219" s="1" t="s">
        <v>32</v>
      </c>
      <c r="C219" s="26">
        <v>105.91840000000001</v>
      </c>
      <c r="D219" s="7">
        <v>106.22998809814453</v>
      </c>
      <c r="E219" s="7">
        <v>106.55759999999999</v>
      </c>
      <c r="F219" s="108">
        <v>106.81010000000001</v>
      </c>
      <c r="G219" s="96">
        <f t="shared" ref="D219:AA239" si="174">G62</f>
        <v>110.7873</v>
      </c>
      <c r="H219" s="7">
        <v>106.82470000000001</v>
      </c>
      <c r="I219" s="7">
        <v>107.318</v>
      </c>
      <c r="J219" s="7"/>
      <c r="K219" s="7"/>
      <c r="L219" s="7"/>
      <c r="M219" s="7"/>
      <c r="N219" s="7"/>
      <c r="O219" s="7"/>
      <c r="P219" s="7">
        <v>0.29417749715302138</v>
      </c>
      <c r="Q219" s="7">
        <v>0.30839869957698379</v>
      </c>
      <c r="R219" s="7">
        <v>0.23696104266613732</v>
      </c>
      <c r="S219" s="7">
        <v>0</v>
      </c>
      <c r="T219" s="7">
        <v>1.3669119306134438E-2</v>
      </c>
      <c r="U219" s="7">
        <v>0.46178458727241056</v>
      </c>
      <c r="V219" s="7"/>
      <c r="W219" s="7"/>
      <c r="X219" s="7"/>
      <c r="Y219" s="7"/>
      <c r="Z219" s="7"/>
      <c r="AA219" s="7"/>
      <c r="AB219" s="7">
        <f t="shared" si="171"/>
        <v>107.42128134969077</v>
      </c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ht="12" hidden="1" customHeight="1" x14ac:dyDescent="0.2">
      <c r="A220" s="1" t="s">
        <v>24</v>
      </c>
      <c r="B220" s="1" t="s">
        <v>43</v>
      </c>
      <c r="C220" s="26">
        <v>102.886</v>
      </c>
      <c r="D220" s="7">
        <v>102.90470123291016</v>
      </c>
      <c r="E220" s="7">
        <v>103.2346</v>
      </c>
      <c r="F220" s="108">
        <v>103.1713</v>
      </c>
      <c r="G220" s="96">
        <f t="shared" ref="D220:AA240" si="175">G90</f>
        <v>109.9889</v>
      </c>
      <c r="H220" s="7">
        <v>103.2264</v>
      </c>
      <c r="I220" s="7">
        <v>103.479</v>
      </c>
      <c r="J220" s="7"/>
      <c r="K220" s="7"/>
      <c r="L220" s="7"/>
      <c r="M220" s="7"/>
      <c r="N220" s="7"/>
      <c r="O220" s="7"/>
      <c r="P220" s="7">
        <v>1.8176654656766295E-2</v>
      </c>
      <c r="Q220" s="7">
        <v>0.32058668179130628</v>
      </c>
      <c r="R220" s="7">
        <v>-6.1316651587741064E-2</v>
      </c>
      <c r="S220" s="7">
        <v>4.1581331242315493E-2</v>
      </c>
      <c r="T220" s="7">
        <v>1.182007902012793E-2</v>
      </c>
      <c r="U220" s="7">
        <v>0.24470484294715406</v>
      </c>
      <c r="V220" s="7"/>
      <c r="W220" s="7"/>
      <c r="X220" s="7"/>
      <c r="Y220" s="7"/>
      <c r="Z220" s="7"/>
      <c r="AA220" s="7"/>
      <c r="AB220" s="7">
        <f t="shared" si="171"/>
        <v>104.33415020548502</v>
      </c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ht="12" hidden="1" customHeight="1" x14ac:dyDescent="0.2">
      <c r="A221" s="1" t="s">
        <v>26</v>
      </c>
      <c r="B221" s="1" t="s">
        <v>305</v>
      </c>
      <c r="C221" s="26">
        <v>106.0855</v>
      </c>
      <c r="D221" s="7">
        <v>106.08550262451172</v>
      </c>
      <c r="E221" s="7">
        <v>106.0855</v>
      </c>
      <c r="F221" s="108">
        <v>106.06610000000001</v>
      </c>
      <c r="G221" s="96">
        <f t="shared" ref="D221:AA241" si="176">G116</f>
        <v>109.69840000000001</v>
      </c>
      <c r="H221" s="7">
        <v>106.17749999999999</v>
      </c>
      <c r="I221" s="7">
        <v>106.1716</v>
      </c>
      <c r="J221" s="7"/>
      <c r="K221" s="7"/>
      <c r="L221" s="7"/>
      <c r="M221" s="7"/>
      <c r="N221" s="7"/>
      <c r="O221" s="7"/>
      <c r="P221" s="7">
        <v>2.4739589506721964E-6</v>
      </c>
      <c r="Q221" s="7">
        <v>-2.4739588894674684E-6</v>
      </c>
      <c r="R221" s="7">
        <v>-1.82871363192805E-2</v>
      </c>
      <c r="S221" s="7">
        <v>9.418654970814519E-2</v>
      </c>
      <c r="T221" s="7">
        <v>1.0832093137160737E-2</v>
      </c>
      <c r="U221" s="7">
        <v>-5.5567328294571896E-3</v>
      </c>
      <c r="V221" s="7"/>
      <c r="W221" s="7"/>
      <c r="X221" s="7"/>
      <c r="Y221" s="7"/>
      <c r="Z221" s="7"/>
      <c r="AA221" s="7"/>
      <c r="AB221" s="7">
        <f t="shared" si="171"/>
        <v>106.71410043741862</v>
      </c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ht="12" hidden="1" customHeight="1" x14ac:dyDescent="0.2">
      <c r="B222" s="1" t="s">
        <v>306</v>
      </c>
      <c r="C222" s="26">
        <v>105.1493</v>
      </c>
      <c r="D222" s="7">
        <v>105.17893981933594</v>
      </c>
      <c r="E222" s="7">
        <v>105.6752</v>
      </c>
      <c r="F222" s="108">
        <v>106.0316</v>
      </c>
      <c r="G222" s="96">
        <f t="shared" ref="D222:AA242" si="177">G140</f>
        <v>128.02260000000001</v>
      </c>
      <c r="H222" s="7">
        <v>106.34650000000001</v>
      </c>
      <c r="I222" s="7">
        <v>106.62439999999999</v>
      </c>
      <c r="J222" s="7"/>
      <c r="K222" s="7"/>
      <c r="L222" s="7"/>
      <c r="M222" s="7"/>
      <c r="N222" s="7"/>
      <c r="O222" s="7"/>
      <c r="P222" s="7">
        <v>2.818831826359362E-2</v>
      </c>
      <c r="Q222" s="7">
        <v>0.47182466520054667</v>
      </c>
      <c r="R222" s="7">
        <v>0.33725983012096838</v>
      </c>
      <c r="S222" s="7">
        <v>0</v>
      </c>
      <c r="T222" s="7">
        <v>0.29698693597003972</v>
      </c>
      <c r="U222" s="7">
        <v>0.26131560512098495</v>
      </c>
      <c r="V222" s="7"/>
      <c r="W222" s="7"/>
      <c r="X222" s="7"/>
      <c r="Y222" s="7"/>
      <c r="Z222" s="7"/>
      <c r="AA222" s="7"/>
      <c r="AB222" s="7">
        <f t="shared" si="171"/>
        <v>109.64653996988933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ht="12" hidden="1" customHeight="1" x14ac:dyDescent="0.2">
      <c r="B223" s="1" t="s">
        <v>307</v>
      </c>
      <c r="C223" s="26">
        <v>100</v>
      </c>
      <c r="D223" s="7">
        <v>100.00000762939453</v>
      </c>
      <c r="E223" s="7">
        <v>100</v>
      </c>
      <c r="F223" s="108">
        <v>100</v>
      </c>
      <c r="G223" s="96">
        <f t="shared" ref="D223:AA243" si="178">G165</f>
        <v>108.45869999999999</v>
      </c>
      <c r="H223" s="7">
        <v>100</v>
      </c>
      <c r="I223" s="7">
        <v>100</v>
      </c>
      <c r="J223" s="7"/>
      <c r="K223" s="7"/>
      <c r="L223" s="7"/>
      <c r="M223" s="7"/>
      <c r="N223" s="7"/>
      <c r="O223" s="7"/>
      <c r="P223" s="7">
        <v>7.62939453125E-6</v>
      </c>
      <c r="Q223" s="7">
        <v>-7.6293939491734352E-6</v>
      </c>
      <c r="R223" s="7">
        <v>0</v>
      </c>
      <c r="S223" s="7">
        <v>0</v>
      </c>
      <c r="T223" s="7">
        <v>0</v>
      </c>
      <c r="U223" s="7">
        <v>0</v>
      </c>
      <c r="V223" s="7"/>
      <c r="W223" s="7"/>
      <c r="X223" s="7"/>
      <c r="Y223" s="7"/>
      <c r="Z223" s="7"/>
      <c r="AA223" s="7"/>
      <c r="AB223" s="7">
        <f t="shared" si="171"/>
        <v>101.40978460489909</v>
      </c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ht="12" hidden="1" customHeight="1" x14ac:dyDescent="0.2">
      <c r="B224" s="1" t="s">
        <v>308</v>
      </c>
      <c r="C224" s="26">
        <v>101.4782</v>
      </c>
      <c r="D224" s="7">
        <v>101.55235290527344</v>
      </c>
      <c r="E224" s="7">
        <v>101.595</v>
      </c>
      <c r="F224" s="108">
        <v>101.7775</v>
      </c>
      <c r="G224" s="96">
        <f t="shared" ref="D224:AA244" si="179">G189</f>
        <v>110.61060000000001</v>
      </c>
      <c r="H224" s="7">
        <v>102.5213</v>
      </c>
      <c r="I224" s="7">
        <v>102.5911</v>
      </c>
      <c r="J224" s="7"/>
      <c r="K224" s="7"/>
      <c r="L224" s="7"/>
      <c r="M224" s="7"/>
      <c r="N224" s="7"/>
      <c r="O224" s="7"/>
      <c r="P224" s="7">
        <v>7.3072743972041707E-2</v>
      </c>
      <c r="Q224" s="7">
        <v>4.1995181309429586E-2</v>
      </c>
      <c r="R224" s="7">
        <v>0.17963482454845667</v>
      </c>
      <c r="S224" s="7">
        <v>0.64277468006190264</v>
      </c>
      <c r="T224" s="7">
        <v>8.7472920980507129E-2</v>
      </c>
      <c r="U224" s="7">
        <v>6.8083412910293517E-2</v>
      </c>
      <c r="V224" s="7"/>
      <c r="W224" s="7"/>
      <c r="X224" s="7"/>
      <c r="Y224" s="7"/>
      <c r="Z224" s="7"/>
      <c r="AA224" s="7"/>
      <c r="AB224" s="7">
        <f t="shared" si="171"/>
        <v>103.44130881754558</v>
      </c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ht="12" hidden="1" customHeight="1" x14ac:dyDescent="0.2">
      <c r="B225" s="1" t="s">
        <v>309</v>
      </c>
      <c r="C225" s="26">
        <v>105.9117</v>
      </c>
      <c r="D225" s="7">
        <v>106.48204803466797</v>
      </c>
      <c r="E225" s="7">
        <v>107.0301</v>
      </c>
      <c r="F225" s="108">
        <v>107.5809</v>
      </c>
      <c r="G225" s="96">
        <f t="shared" ref="D225:AA245" si="180">G213</f>
        <v>102.12390000000001</v>
      </c>
      <c r="H225" s="7">
        <v>107.917</v>
      </c>
      <c r="I225" s="7">
        <v>108.15089999999999</v>
      </c>
      <c r="J225" s="7"/>
      <c r="K225" s="7"/>
      <c r="L225" s="7"/>
      <c r="M225" s="7"/>
      <c r="N225" s="7"/>
      <c r="O225" s="7"/>
      <c r="P225" s="7">
        <v>0.53851277495118344</v>
      </c>
      <c r="Q225" s="7">
        <v>0.51468954199078076</v>
      </c>
      <c r="R225" s="7">
        <v>0.51462158775895317</v>
      </c>
      <c r="S225" s="7">
        <v>0.19892006852517374</v>
      </c>
      <c r="T225" s="7">
        <v>0.11327066493869674</v>
      </c>
      <c r="U225" s="7">
        <v>0.2167406432721363</v>
      </c>
      <c r="V225" s="7"/>
      <c r="W225" s="7"/>
      <c r="X225" s="7"/>
      <c r="Y225" s="7"/>
      <c r="Z225" s="7"/>
      <c r="AA225" s="7"/>
      <c r="AB225" s="7">
        <f t="shared" si="171"/>
        <v>106.54747467244465</v>
      </c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s="46" customFormat="1" ht="12" hidden="1" customHeight="1" x14ac:dyDescent="0.2">
      <c r="A226" s="46" t="s">
        <v>27</v>
      </c>
      <c r="B226" s="46" t="s">
        <v>37</v>
      </c>
      <c r="C226" s="26">
        <v>103.84910000000001</v>
      </c>
      <c r="D226" s="109">
        <v>103.82318878173828</v>
      </c>
      <c r="E226" s="109">
        <v>104.0478</v>
      </c>
      <c r="F226" s="110">
        <v>104.09910000000001</v>
      </c>
      <c r="G226" s="1"/>
      <c r="H226" s="109">
        <v>104.2533</v>
      </c>
      <c r="I226" s="109">
        <v>104.38209999999999</v>
      </c>
      <c r="J226" s="109"/>
      <c r="K226" s="109"/>
      <c r="L226" s="109"/>
      <c r="M226" s="109"/>
      <c r="N226" s="109"/>
      <c r="O226" s="109"/>
      <c r="P226" s="109">
        <v>-1.9463170756852471E-2</v>
      </c>
      <c r="Q226" s="109">
        <v>0.21634012680336911</v>
      </c>
      <c r="R226" s="109">
        <v>4.9304262079555641E-2</v>
      </c>
      <c r="S226" s="109">
        <v>0.17099091154486182</v>
      </c>
      <c r="T226" s="109">
        <v>-2.2823803116895733E-2</v>
      </c>
      <c r="U226" s="109">
        <v>0.12354524988657267</v>
      </c>
      <c r="V226" s="109"/>
      <c r="W226" s="109"/>
      <c r="X226" s="109"/>
      <c r="Y226" s="109"/>
      <c r="Z226" s="109"/>
      <c r="AA226" s="109"/>
      <c r="AB226" s="109">
        <f t="shared" si="171"/>
        <v>104.12109775634767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</row>
    <row r="227" spans="1:40" ht="12" hidden="1" customHeight="1" x14ac:dyDescent="0.2">
      <c r="A227" s="1" t="s">
        <v>29</v>
      </c>
      <c r="B227" s="1" t="s">
        <v>39</v>
      </c>
      <c r="C227" s="26">
        <v>97.647909999999996</v>
      </c>
      <c r="D227" s="7">
        <v>97.971656799316406</v>
      </c>
      <c r="E227" s="7">
        <v>98.389570000000006</v>
      </c>
      <c r="F227" s="108">
        <v>98.400800000000004</v>
      </c>
      <c r="G227" s="99">
        <f>G7</f>
        <v>105.16330000000001</v>
      </c>
      <c r="H227" s="7">
        <v>97.723979999999997</v>
      </c>
      <c r="I227" s="7">
        <v>97.888469999999998</v>
      </c>
      <c r="J227" s="7"/>
      <c r="K227" s="7"/>
      <c r="L227" s="7"/>
      <c r="M227" s="7"/>
      <c r="N227" s="7"/>
      <c r="O227" s="7"/>
      <c r="P227" s="7">
        <v>0.34441077084488037</v>
      </c>
      <c r="Q227" s="7">
        <v>0.42656541119810476</v>
      </c>
      <c r="R227" s="7">
        <v>1.1413811443629268E-2</v>
      </c>
      <c r="S227" s="7">
        <v>-0.21704091836652167</v>
      </c>
      <c r="T227" s="7">
        <v>-0.47180269776426337</v>
      </c>
      <c r="U227" s="7">
        <v>0.16832102008125405</v>
      </c>
      <c r="V227" s="7"/>
      <c r="W227" s="7"/>
      <c r="X227" s="7"/>
      <c r="Y227" s="7"/>
      <c r="Z227" s="7"/>
      <c r="AA227" s="7"/>
      <c r="AB227" s="7">
        <f t="shared" si="171"/>
        <v>99.256296133219394</v>
      </c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ht="12" hidden="1" customHeight="1" x14ac:dyDescent="0.2">
      <c r="A228" s="1" t="s">
        <v>31</v>
      </c>
      <c r="B228" s="1" t="s">
        <v>310</v>
      </c>
      <c r="C228" s="26">
        <v>101.78700000000001</v>
      </c>
      <c r="D228" s="7">
        <v>101.28214263916016</v>
      </c>
      <c r="E228" s="7">
        <v>101.84950000000001</v>
      </c>
      <c r="F228" s="108">
        <v>101.9126</v>
      </c>
      <c r="G228" s="99">
        <f t="shared" ref="D228:AA248" si="181">G13</f>
        <v>113.0986</v>
      </c>
      <c r="H228" s="7">
        <v>102.471</v>
      </c>
      <c r="I228" s="7">
        <v>102.80370000000001</v>
      </c>
      <c r="J228" s="7"/>
      <c r="K228" s="7"/>
      <c r="L228" s="7"/>
      <c r="M228" s="7"/>
      <c r="N228" s="7"/>
      <c r="O228" s="7"/>
      <c r="P228" s="7">
        <v>-0.49599394897172511</v>
      </c>
      <c r="Q228" s="7">
        <v>0.56017511681322241</v>
      </c>
      <c r="R228" s="7">
        <v>6.1954157850545644E-2</v>
      </c>
      <c r="S228" s="7">
        <v>0.59501965409577207</v>
      </c>
      <c r="T228" s="7">
        <v>-4.6820589354170265E-2</v>
      </c>
      <c r="U228" s="7">
        <v>0.32467722575167868</v>
      </c>
      <c r="V228" s="7"/>
      <c r="W228" s="7"/>
      <c r="X228" s="7"/>
      <c r="Y228" s="7"/>
      <c r="Z228" s="7"/>
      <c r="AA228" s="7"/>
      <c r="AB228" s="7">
        <f t="shared" si="171"/>
        <v>103.90292377319338</v>
      </c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ht="12" hidden="1" customHeight="1" x14ac:dyDescent="0.2">
      <c r="A229" s="1" t="s">
        <v>33</v>
      </c>
      <c r="B229" s="1" t="s">
        <v>311</v>
      </c>
      <c r="C229" s="26">
        <v>100.6427</v>
      </c>
      <c r="D229" s="7">
        <v>100.65087127685547</v>
      </c>
      <c r="E229" s="7">
        <v>100.6339</v>
      </c>
      <c r="F229" s="108">
        <v>100.6339</v>
      </c>
      <c r="G229" s="99">
        <f t="shared" ref="D229:AA249" si="182">G40</f>
        <v>112.4452</v>
      </c>
      <c r="H229" s="7">
        <v>100.6339</v>
      </c>
      <c r="I229" s="7">
        <v>100.6683</v>
      </c>
      <c r="J229" s="7"/>
      <c r="K229" s="7"/>
      <c r="L229" s="7"/>
      <c r="M229" s="7"/>
      <c r="N229" s="7"/>
      <c r="O229" s="7"/>
      <c r="P229" s="7">
        <v>8.1190954291407279E-3</v>
      </c>
      <c r="Q229" s="7">
        <v>-1.6861529999864244E-2</v>
      </c>
      <c r="R229" s="7">
        <v>0</v>
      </c>
      <c r="S229" s="7">
        <v>0</v>
      </c>
      <c r="T229" s="7">
        <v>0</v>
      </c>
      <c r="U229" s="7">
        <v>3.4183311985330089E-2</v>
      </c>
      <c r="V229" s="7"/>
      <c r="W229" s="7"/>
      <c r="X229" s="7"/>
      <c r="Y229" s="7"/>
      <c r="Z229" s="7"/>
      <c r="AA229" s="7"/>
      <c r="AB229" s="7">
        <f t="shared" si="171"/>
        <v>102.61101187947592</v>
      </c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ht="12" hidden="1" customHeight="1" x14ac:dyDescent="0.2">
      <c r="A230" s="1" t="s">
        <v>34</v>
      </c>
      <c r="B230" s="1" t="s">
        <v>312</v>
      </c>
      <c r="C230" s="26">
        <v>102.61069999999999</v>
      </c>
      <c r="D230" s="7">
        <v>103.37854766845703</v>
      </c>
      <c r="E230" s="7">
        <v>103.67100000000001</v>
      </c>
      <c r="F230" s="108">
        <v>103.54940000000001</v>
      </c>
      <c r="G230" s="99">
        <f t="shared" ref="D230:AA250" si="183">G65</f>
        <v>113.6097</v>
      </c>
      <c r="H230" s="7">
        <v>103.60429999999999</v>
      </c>
      <c r="I230" s="7">
        <v>103.61499999999999</v>
      </c>
      <c r="J230" s="7"/>
      <c r="K230" s="7"/>
      <c r="L230" s="7"/>
      <c r="M230" s="7"/>
      <c r="N230" s="7"/>
      <c r="O230" s="7"/>
      <c r="P230" s="7">
        <v>0.7483115001233176</v>
      </c>
      <c r="Q230" s="7">
        <v>0.2828946025445167</v>
      </c>
      <c r="R230" s="7">
        <v>-0.11729413239961108</v>
      </c>
      <c r="S230" s="7">
        <v>4.9251854670319409E-2</v>
      </c>
      <c r="T230" s="7">
        <v>3.7644642298693526E-3</v>
      </c>
      <c r="U230" s="7">
        <v>1.0327756666470343E-2</v>
      </c>
      <c r="V230" s="7"/>
      <c r="W230" s="7"/>
      <c r="X230" s="7"/>
      <c r="Y230" s="7"/>
      <c r="Z230" s="7"/>
      <c r="AA230" s="7"/>
      <c r="AB230" s="7">
        <f t="shared" si="171"/>
        <v>105.23799127807617</v>
      </c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ht="12" hidden="1" customHeight="1" x14ac:dyDescent="0.2">
      <c r="A231" s="1" t="s">
        <v>36</v>
      </c>
      <c r="B231" s="1" t="s">
        <v>313</v>
      </c>
      <c r="C231" s="26">
        <v>102.72790000000001</v>
      </c>
      <c r="D231" s="7">
        <v>102.81449127197266</v>
      </c>
      <c r="E231" s="7">
        <v>103.03489999999999</v>
      </c>
      <c r="F231" s="108">
        <v>103.2897</v>
      </c>
      <c r="G231" s="99">
        <f t="shared" ref="D231:AA251" si="184">G93</f>
        <v>113.50539999999999</v>
      </c>
      <c r="H231" s="7">
        <v>103.3005</v>
      </c>
      <c r="I231" s="7">
        <v>103.3703</v>
      </c>
      <c r="J231" s="7"/>
      <c r="K231" s="7"/>
      <c r="L231" s="7"/>
      <c r="M231" s="7"/>
      <c r="N231" s="7"/>
      <c r="O231" s="7"/>
      <c r="P231" s="7">
        <v>8.4291873943350276E-2</v>
      </c>
      <c r="Q231" s="7">
        <v>0.2143751579184448</v>
      </c>
      <c r="R231" s="7">
        <v>0.2472948486386681</v>
      </c>
      <c r="S231" s="7">
        <v>-2.6140070113381633E-3</v>
      </c>
      <c r="T231" s="7">
        <v>1.3070376717295889E-2</v>
      </c>
      <c r="U231" s="7">
        <v>6.7569856873878384E-2</v>
      </c>
      <c r="V231" s="7"/>
      <c r="W231" s="7"/>
      <c r="X231" s="7"/>
      <c r="Y231" s="7"/>
      <c r="Z231" s="7"/>
      <c r="AA231" s="7"/>
      <c r="AB231" s="7">
        <f t="shared" si="171"/>
        <v>104.88588187866212</v>
      </c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ht="12" hidden="1" customHeight="1" x14ac:dyDescent="0.2">
      <c r="A232" s="1" t="s">
        <v>38</v>
      </c>
      <c r="B232" s="1" t="s">
        <v>70</v>
      </c>
      <c r="C232" s="26">
        <v>110.444</v>
      </c>
      <c r="D232" s="7">
        <v>110.45278167724609</v>
      </c>
      <c r="E232" s="7">
        <v>110.4528</v>
      </c>
      <c r="F232" s="108">
        <v>110.5337</v>
      </c>
      <c r="G232" s="99">
        <f t="shared" ref="D232:AA252" si="185">G119</f>
        <v>113.2222</v>
      </c>
      <c r="H232" s="7">
        <v>110.5727</v>
      </c>
      <c r="I232" s="7">
        <v>110.61579999999999</v>
      </c>
      <c r="J232" s="7"/>
      <c r="K232" s="7"/>
      <c r="L232" s="7"/>
      <c r="M232" s="7"/>
      <c r="N232" s="7"/>
      <c r="O232" s="7"/>
      <c r="P232" s="7">
        <v>7.9512488193936599E-3</v>
      </c>
      <c r="Q232" s="7">
        <v>1.6588766370870984E-5</v>
      </c>
      <c r="R232" s="7">
        <v>7.324395578925999E-2</v>
      </c>
      <c r="S232" s="7">
        <v>3.5283357021434619E-2</v>
      </c>
      <c r="T232" s="7">
        <v>0</v>
      </c>
      <c r="U232" s="7">
        <v>3.8978879958611372E-2</v>
      </c>
      <c r="V232" s="7"/>
      <c r="W232" s="7"/>
      <c r="X232" s="7"/>
      <c r="Y232" s="7"/>
      <c r="Z232" s="7"/>
      <c r="AA232" s="7"/>
      <c r="AB232" s="7">
        <f t="shared" si="171"/>
        <v>110.97499694620768</v>
      </c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s="46" customFormat="1" ht="12" hidden="1" customHeight="1" x14ac:dyDescent="0.2">
      <c r="A233" s="46" t="s">
        <v>40</v>
      </c>
      <c r="B233" s="46" t="s">
        <v>48</v>
      </c>
      <c r="C233" s="26">
        <v>106.93170000000001</v>
      </c>
      <c r="D233" s="109">
        <v>110.58494567871094</v>
      </c>
      <c r="E233" s="109">
        <v>107.1228</v>
      </c>
      <c r="F233" s="110">
        <v>104.8518</v>
      </c>
      <c r="G233" s="99">
        <f t="shared" ref="D233:AA253" si="186">G119</f>
        <v>113.2222</v>
      </c>
      <c r="H233" s="109">
        <v>98.439899999999994</v>
      </c>
      <c r="I233" s="109">
        <v>101.08629999999999</v>
      </c>
      <c r="J233" s="109"/>
      <c r="K233" s="109"/>
      <c r="L233" s="109"/>
      <c r="M233" s="109"/>
      <c r="N233" s="109"/>
      <c r="O233" s="109"/>
      <c r="P233" s="109">
        <v>3.4156553701736447</v>
      </c>
      <c r="Q233" s="109">
        <v>-3.130756774769071</v>
      </c>
      <c r="R233" s="109">
        <v>-2.1199968634128314</v>
      </c>
      <c r="S233" s="109">
        <v>-2.6016720742991453</v>
      </c>
      <c r="T233" s="109">
        <v>-3.6073827967792176</v>
      </c>
      <c r="U233" s="109">
        <v>2.6883408048972011</v>
      </c>
      <c r="V233" s="109"/>
      <c r="W233" s="109"/>
      <c r="X233" s="109"/>
      <c r="Y233" s="109"/>
      <c r="Z233" s="109"/>
      <c r="AA233" s="109"/>
      <c r="AB233" s="109">
        <f>(AB212/AB213)*100</f>
        <v>105.04197381835547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</row>
    <row r="234" spans="1:40" s="46" customFormat="1" ht="12" hidden="1" customHeight="1" x14ac:dyDescent="0.2">
      <c r="A234" s="46" t="s">
        <v>41</v>
      </c>
      <c r="B234" s="46" t="s">
        <v>72</v>
      </c>
      <c r="C234" s="26">
        <v>107.1352</v>
      </c>
      <c r="D234" s="109">
        <v>111.48524475097656</v>
      </c>
      <c r="E234" s="109">
        <v>108.1592</v>
      </c>
      <c r="F234" s="110">
        <v>105.73779999999999</v>
      </c>
      <c r="G234" s="99">
        <f t="shared" ref="D234:AA254" si="187">G168</f>
        <v>113.8857</v>
      </c>
      <c r="H234" s="109">
        <v>99.043270000000007</v>
      </c>
      <c r="I234" s="109">
        <v>101.9141</v>
      </c>
      <c r="J234" s="109"/>
      <c r="K234" s="109"/>
      <c r="L234" s="109"/>
      <c r="M234" s="109"/>
      <c r="N234" s="109"/>
      <c r="O234" s="109"/>
      <c r="P234" s="109">
        <v>4.0546015963776449</v>
      </c>
      <c r="Q234" s="109">
        <v>-2.9833945814138145</v>
      </c>
      <c r="R234" s="109">
        <v>-2.2387369729066098</v>
      </c>
      <c r="S234" s="109">
        <v>-2.9926856809958093</v>
      </c>
      <c r="T234" s="109">
        <v>-3.441564772153404</v>
      </c>
      <c r="U234" s="109">
        <v>2.8985614065448342</v>
      </c>
      <c r="V234" s="109"/>
      <c r="W234" s="109"/>
      <c r="X234" s="109"/>
      <c r="Y234" s="109"/>
      <c r="Z234" s="109"/>
      <c r="AA234" s="109"/>
      <c r="AB234" s="109">
        <f>(AB212/AB226)*100</f>
        <v>105.41661742859372</v>
      </c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</row>
    <row r="235" spans="1:40" ht="12" hidden="1" customHeight="1" x14ac:dyDescent="0.2">
      <c r="D235" s="149"/>
      <c r="G235" s="99">
        <f t="shared" ref="D235:AA255" si="188">G192</f>
        <v>113.4723</v>
      </c>
      <c r="O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</row>
    <row r="236" spans="1:40" ht="12" hidden="1" customHeight="1" x14ac:dyDescent="0.2">
      <c r="B236" s="46" t="s">
        <v>64</v>
      </c>
      <c r="D236" s="149"/>
      <c r="O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</row>
    <row r="237" spans="1:40" ht="12" hidden="1" customHeight="1" x14ac:dyDescent="0.2">
      <c r="B237" s="126" t="s">
        <v>49</v>
      </c>
      <c r="C237" s="96">
        <f>C30</f>
        <v>99.177279999999996</v>
      </c>
      <c r="D237" s="150">
        <f t="shared" si="172"/>
        <v>99.27422</v>
      </c>
      <c r="E237" s="96">
        <f t="shared" si="172"/>
        <v>99.116780000000006</v>
      </c>
      <c r="F237" s="96">
        <f t="shared" si="172"/>
        <v>97.377380000000002</v>
      </c>
      <c r="G237" s="103" t="e">
        <f>#REF!</f>
        <v>#REF!</v>
      </c>
      <c r="H237" s="96">
        <f t="shared" si="172"/>
        <v>95.250029999999995</v>
      </c>
      <c r="I237" s="96">
        <f t="shared" si="172"/>
        <v>95.069199999999995</v>
      </c>
      <c r="J237" s="96">
        <f t="shared" si="172"/>
        <v>94.135270000000006</v>
      </c>
      <c r="K237" s="96">
        <f t="shared" si="172"/>
        <v>98.029129999999995</v>
      </c>
      <c r="L237" s="96">
        <f t="shared" si="172"/>
        <v>100.313</v>
      </c>
      <c r="M237" s="96">
        <f t="shared" si="172"/>
        <v>103.74639999999999</v>
      </c>
      <c r="N237" s="96">
        <f t="shared" si="172"/>
        <v>102.81229999999999</v>
      </c>
      <c r="O237" s="95">
        <f t="shared" si="172"/>
        <v>102.9614</v>
      </c>
      <c r="P237" s="96">
        <f t="shared" si="172"/>
        <v>9.7744160759404508E-2</v>
      </c>
      <c r="Q237" s="96">
        <f t="shared" si="172"/>
        <v>-0.15859102191888041</v>
      </c>
      <c r="R237" s="96">
        <f t="shared" si="172"/>
        <v>-1.7548996244631923</v>
      </c>
      <c r="S237" s="96">
        <f t="shared" si="172"/>
        <v>-1.9890861717577621</v>
      </c>
      <c r="T237" s="96">
        <f t="shared" si="172"/>
        <v>-0.19952753790164479</v>
      </c>
      <c r="U237" s="96">
        <f t="shared" si="172"/>
        <v>-0.18984770923431427</v>
      </c>
      <c r="V237" s="96">
        <f t="shared" si="172"/>
        <v>-0.98236863253292483</v>
      </c>
      <c r="W237" s="96">
        <f t="shared" si="172"/>
        <v>4.1364517252672641</v>
      </c>
      <c r="X237" s="96">
        <f t="shared" si="172"/>
        <v>2.3297870745155222</v>
      </c>
      <c r="Y237" s="96">
        <f t="shared" si="172"/>
        <v>3.4226869897221661</v>
      </c>
      <c r="Z237" s="96">
        <f t="shared" si="172"/>
        <v>-0.900368591102918</v>
      </c>
      <c r="AA237" s="96">
        <f t="shared" si="172"/>
        <v>0.14502155870455624</v>
      </c>
      <c r="AB237" s="95">
        <f>AB30</f>
        <v>98.627760561855055</v>
      </c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</row>
    <row r="238" spans="1:40" ht="12" hidden="1" customHeight="1" x14ac:dyDescent="0.2">
      <c r="B238" s="126" t="s">
        <v>52</v>
      </c>
      <c r="C238" s="96">
        <f>C57</f>
        <v>98.719539999999995</v>
      </c>
      <c r="D238" s="150">
        <f t="shared" si="173"/>
        <v>93.197640000000007</v>
      </c>
      <c r="E238" s="96">
        <f t="shared" si="173"/>
        <v>98.091449999999995</v>
      </c>
      <c r="F238" s="96">
        <f t="shared" si="173"/>
        <v>102.23569999999999</v>
      </c>
      <c r="G238" s="103">
        <f t="shared" ref="E238:AA258" si="189">G17</f>
        <v>106.44280000000001</v>
      </c>
      <c r="H238" s="96">
        <f t="shared" si="173"/>
        <v>97.345669999999998</v>
      </c>
      <c r="I238" s="96">
        <f t="shared" si="173"/>
        <v>114.8288</v>
      </c>
      <c r="J238" s="96" t="e">
        <f>#REF!</f>
        <v>#REF!</v>
      </c>
      <c r="K238" s="96">
        <f t="shared" si="173"/>
        <v>116.1528</v>
      </c>
      <c r="L238" s="96">
        <f t="shared" si="173"/>
        <v>114.7645</v>
      </c>
      <c r="M238" s="96">
        <f t="shared" si="173"/>
        <v>107.2967</v>
      </c>
      <c r="N238" s="96">
        <f t="shared" si="173"/>
        <v>101.3398</v>
      </c>
      <c r="O238" s="95">
        <f t="shared" si="173"/>
        <v>105.4619</v>
      </c>
      <c r="P238" s="96">
        <f t="shared" si="173"/>
        <v>-5.5935228223308116</v>
      </c>
      <c r="Q238" s="96">
        <f t="shared" si="173"/>
        <v>5.2510020640007582</v>
      </c>
      <c r="R238" s="96">
        <f t="shared" si="173"/>
        <v>4.2248840240408185</v>
      </c>
      <c r="S238" s="96">
        <f t="shared" si="173"/>
        <v>-4.562662553295965</v>
      </c>
      <c r="T238" s="96">
        <f t="shared" si="173"/>
        <v>-0.23097019678893105</v>
      </c>
      <c r="U238" s="96">
        <f t="shared" si="173"/>
        <v>17.959843514354574</v>
      </c>
      <c r="V238" s="96">
        <f t="shared" si="173"/>
        <v>6.7504841990859319</v>
      </c>
      <c r="W238" s="96">
        <f t="shared" si="173"/>
        <v>-5.2435016067018836</v>
      </c>
      <c r="X238" s="96">
        <f t="shared" si="173"/>
        <v>-1.1952359306017541</v>
      </c>
      <c r="Y238" s="96">
        <f t="shared" si="173"/>
        <v>-6.5070644667993918</v>
      </c>
      <c r="Z238" s="96">
        <f t="shared" si="173"/>
        <v>-5.5518016863519648</v>
      </c>
      <c r="AA238" s="96">
        <f t="shared" si="173"/>
        <v>4.0676022648554806</v>
      </c>
      <c r="AB238" s="95">
        <f>AB57</f>
        <v>105.99132787804639</v>
      </c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</row>
    <row r="239" spans="1:40" ht="12" hidden="1" customHeight="1" x14ac:dyDescent="0.2">
      <c r="B239" s="126" t="s">
        <v>53</v>
      </c>
      <c r="C239" s="96">
        <f>C82</f>
        <v>149.90100000000001</v>
      </c>
      <c r="D239" s="150">
        <f t="shared" si="174"/>
        <v>150.64779999999999</v>
      </c>
      <c r="E239" s="96">
        <f t="shared" si="174"/>
        <v>151.7132</v>
      </c>
      <c r="F239" s="96">
        <f t="shared" si="174"/>
        <v>154.60589999999999</v>
      </c>
      <c r="G239" s="103">
        <f t="shared" ref="E239:AA259" si="190">G42</f>
        <v>113.58410000000001</v>
      </c>
      <c r="H239" s="96">
        <f t="shared" si="174"/>
        <v>141.06059999999999</v>
      </c>
      <c r="I239" s="96">
        <f t="shared" si="174"/>
        <v>134.5368</v>
      </c>
      <c r="J239" s="96">
        <f t="shared" si="174"/>
        <v>124.4016</v>
      </c>
      <c r="K239" s="96">
        <f t="shared" si="174"/>
        <v>136.92599999999999</v>
      </c>
      <c r="L239" s="96">
        <f t="shared" si="174"/>
        <v>141.4992</v>
      </c>
      <c r="M239" s="96">
        <f t="shared" si="174"/>
        <v>145.50700000000001</v>
      </c>
      <c r="N239" s="96">
        <f t="shared" si="174"/>
        <v>148.1944</v>
      </c>
      <c r="O239" s="95">
        <f t="shared" si="174"/>
        <v>151.3074</v>
      </c>
      <c r="P239" s="96">
        <f t="shared" si="174"/>
        <v>0.49819547568060329</v>
      </c>
      <c r="Q239" s="96">
        <f t="shared" si="174"/>
        <v>0.70721245182471648</v>
      </c>
      <c r="R239" s="96">
        <f t="shared" si="174"/>
        <v>1.906689727723105</v>
      </c>
      <c r="S239" s="96">
        <f t="shared" si="174"/>
        <v>1.5715441648734014</v>
      </c>
      <c r="T239" s="96">
        <f t="shared" si="174"/>
        <v>-10.172852525159897</v>
      </c>
      <c r="U239" s="96">
        <f t="shared" si="174"/>
        <v>-4.6248208216893971</v>
      </c>
      <c r="V239" s="96">
        <f t="shared" si="174"/>
        <v>-7.5334035000089159</v>
      </c>
      <c r="W239" s="96">
        <f t="shared" si="174"/>
        <v>10.067716170853089</v>
      </c>
      <c r="X239" s="96">
        <f t="shared" si="174"/>
        <v>3.3399062267210269</v>
      </c>
      <c r="Y239" s="96">
        <f t="shared" si="174"/>
        <v>2.8323835046417258</v>
      </c>
      <c r="Z239" s="96">
        <f t="shared" si="174"/>
        <v>1.8469214539506709</v>
      </c>
      <c r="AA239" s="96">
        <f t="shared" si="174"/>
        <v>2.1006191866899115</v>
      </c>
      <c r="AB239" s="95">
        <f>AB82</f>
        <v>144.70207288301603</v>
      </c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</row>
    <row r="240" spans="1:40" ht="12" hidden="1" customHeight="1" x14ac:dyDescent="0.2">
      <c r="B240" s="126" t="s">
        <v>60</v>
      </c>
      <c r="C240" s="96">
        <f>C110</f>
        <v>99.320549999999997</v>
      </c>
      <c r="D240" s="150">
        <f t="shared" si="175"/>
        <v>100.277</v>
      </c>
      <c r="E240" s="96">
        <f t="shared" si="175"/>
        <v>98.419169999999994</v>
      </c>
      <c r="F240" s="96">
        <f t="shared" si="175"/>
        <v>98.749139999999997</v>
      </c>
      <c r="G240" s="103">
        <f t="shared" ref="E240:AA260" si="191">G70</f>
        <v>106.8202</v>
      </c>
      <c r="H240" s="96">
        <f t="shared" si="175"/>
        <v>101.71129999999999</v>
      </c>
      <c r="I240" s="96">
        <f t="shared" si="175"/>
        <v>100.0432</v>
      </c>
      <c r="J240" s="96">
        <f t="shared" si="175"/>
        <v>99.500659999999996</v>
      </c>
      <c r="K240" s="96">
        <f t="shared" si="175"/>
        <v>99.820670000000007</v>
      </c>
      <c r="L240" s="96">
        <f t="shared" si="175"/>
        <v>98.048569999999998</v>
      </c>
      <c r="M240" s="96">
        <f t="shared" si="175"/>
        <v>97.064670000000007</v>
      </c>
      <c r="N240" s="96">
        <f t="shared" si="175"/>
        <v>97.446269999999998</v>
      </c>
      <c r="O240" s="95">
        <f t="shared" si="175"/>
        <v>97.68271</v>
      </c>
      <c r="P240" s="96">
        <f t="shared" si="175"/>
        <v>0.96299305632116727</v>
      </c>
      <c r="Q240" s="96">
        <f t="shared" si="175"/>
        <v>-1.8526980264666975</v>
      </c>
      <c r="R240" s="96">
        <f t="shared" si="175"/>
        <v>0.33527004952389916</v>
      </c>
      <c r="S240" s="96">
        <f t="shared" si="175"/>
        <v>1.5198714641970525</v>
      </c>
      <c r="T240" s="96">
        <f t="shared" si="175"/>
        <v>1.4576558603491208</v>
      </c>
      <c r="U240" s="96">
        <f t="shared" si="175"/>
        <v>-1.6400340965064828</v>
      </c>
      <c r="V240" s="96">
        <f t="shared" si="175"/>
        <v>-0.54230572392725662</v>
      </c>
      <c r="W240" s="96">
        <f t="shared" si="175"/>
        <v>0.32161595712030078</v>
      </c>
      <c r="X240" s="96">
        <f t="shared" si="175"/>
        <v>-1.7752836161087799</v>
      </c>
      <c r="Y240" s="96">
        <f t="shared" si="175"/>
        <v>-1.0034822537442381</v>
      </c>
      <c r="Z240" s="96">
        <f t="shared" si="175"/>
        <v>0.39313995504232935</v>
      </c>
      <c r="AA240" s="96">
        <f t="shared" si="175"/>
        <v>0.24263627535461296</v>
      </c>
      <c r="AB240" s="95">
        <f>AB110</f>
        <v>99.076471407684593</v>
      </c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</row>
    <row r="241" spans="2:40" ht="12" hidden="1" customHeight="1" x14ac:dyDescent="0.2">
      <c r="B241" s="126" t="s">
        <v>62</v>
      </c>
      <c r="C241" s="96">
        <f>C136</f>
        <v>111.6242</v>
      </c>
      <c r="D241" s="150">
        <f t="shared" si="176"/>
        <v>111.0085</v>
      </c>
      <c r="E241" s="96">
        <f t="shared" si="176"/>
        <v>110.79259999999999</v>
      </c>
      <c r="F241" s="96">
        <f t="shared" si="176"/>
        <v>110.1858</v>
      </c>
      <c r="G241" s="103">
        <f t="shared" ref="E241:AA261" si="192">G96</f>
        <v>111.3767</v>
      </c>
      <c r="H241" s="96">
        <f t="shared" si="176"/>
        <v>112.1276</v>
      </c>
      <c r="I241" s="96">
        <f t="shared" si="176"/>
        <v>110.16679999999999</v>
      </c>
      <c r="J241" s="96">
        <f t="shared" si="176"/>
        <v>109.3991</v>
      </c>
      <c r="K241" s="96">
        <f t="shared" si="176"/>
        <v>109.87779999999999</v>
      </c>
      <c r="L241" s="96">
        <f t="shared" si="176"/>
        <v>108.6499</v>
      </c>
      <c r="M241" s="96">
        <f t="shared" si="176"/>
        <v>109.6182</v>
      </c>
      <c r="N241" s="96">
        <f t="shared" si="176"/>
        <v>109.0256</v>
      </c>
      <c r="O241" s="95">
        <f t="shared" si="176"/>
        <v>109.621</v>
      </c>
      <c r="P241" s="96">
        <f t="shared" si="176"/>
        <v>-0.55158290048215974</v>
      </c>
      <c r="Q241" s="96">
        <f t="shared" si="176"/>
        <v>-0.1944896111559018</v>
      </c>
      <c r="R241" s="96">
        <f t="shared" si="176"/>
        <v>-0.54769000817744029</v>
      </c>
      <c r="S241" s="96">
        <f t="shared" si="176"/>
        <v>1.5733424815175709</v>
      </c>
      <c r="T241" s="96">
        <f t="shared" si="176"/>
        <v>0.18602672995031355</v>
      </c>
      <c r="U241" s="96">
        <f t="shared" si="176"/>
        <v>-1.7487219917308465</v>
      </c>
      <c r="V241" s="96">
        <f t="shared" si="176"/>
        <v>-0.69685240925578285</v>
      </c>
      <c r="W241" s="96">
        <f t="shared" si="176"/>
        <v>0.43757215552959394</v>
      </c>
      <c r="X241" s="96">
        <f t="shared" si="176"/>
        <v>-1.1175141839388658</v>
      </c>
      <c r="Y241" s="96">
        <f t="shared" si="176"/>
        <v>0.89121112858825313</v>
      </c>
      <c r="Z241" s="96">
        <f t="shared" si="176"/>
        <v>-0.54060365888146578</v>
      </c>
      <c r="AA241" s="96">
        <f t="shared" si="176"/>
        <v>0.54611027134912149</v>
      </c>
      <c r="AB241" s="95">
        <f>AB136</f>
        <v>110.18723039093797</v>
      </c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</row>
    <row r="242" spans="2:40" ht="12" hidden="1" customHeight="1" x14ac:dyDescent="0.2">
      <c r="B242" s="126" t="s">
        <v>81</v>
      </c>
      <c r="C242" s="96">
        <f>C160</f>
        <v>115.0823</v>
      </c>
      <c r="D242" s="150">
        <f t="shared" si="177"/>
        <v>113.9016</v>
      </c>
      <c r="E242" s="96">
        <f t="shared" si="177"/>
        <v>113.4747</v>
      </c>
      <c r="F242" s="96">
        <f t="shared" si="177"/>
        <v>112.60509999999999</v>
      </c>
      <c r="G242" s="103">
        <f t="shared" ref="E242:AA262" si="193">G122</f>
        <v>111.52200000000001</v>
      </c>
      <c r="H242" s="96">
        <f t="shared" si="177"/>
        <v>114.71469999999999</v>
      </c>
      <c r="I242" s="96">
        <f t="shared" si="177"/>
        <v>112.175</v>
      </c>
      <c r="J242" s="96">
        <f t="shared" si="177"/>
        <v>111.1827</v>
      </c>
      <c r="K242" s="96">
        <f t="shared" si="177"/>
        <v>111.68040000000001</v>
      </c>
      <c r="L242" s="96">
        <f t="shared" si="177"/>
        <v>110.0445</v>
      </c>
      <c r="M242" s="96">
        <f t="shared" si="177"/>
        <v>111.1063</v>
      </c>
      <c r="N242" s="96">
        <f t="shared" si="177"/>
        <v>110.4337</v>
      </c>
      <c r="O242" s="95">
        <f t="shared" si="177"/>
        <v>111.1829</v>
      </c>
      <c r="P242" s="96">
        <f t="shared" si="177"/>
        <v>-1.0259614206528767</v>
      </c>
      <c r="Q242" s="96">
        <f t="shared" si="177"/>
        <v>-0.37479719336690209</v>
      </c>
      <c r="R242" s="96">
        <f t="shared" si="177"/>
        <v>-0.766338223410159</v>
      </c>
      <c r="S242" s="96">
        <f t="shared" si="177"/>
        <v>1.7768289358119631</v>
      </c>
      <c r="T242" s="96">
        <f t="shared" si="177"/>
        <v>9.4934030446935935E-2</v>
      </c>
      <c r="U242" s="96">
        <f t="shared" si="177"/>
        <v>-2.2139272473362155</v>
      </c>
      <c r="V242" s="96">
        <f t="shared" si="177"/>
        <v>-0.88459995542679337</v>
      </c>
      <c r="W242" s="96">
        <f t="shared" si="177"/>
        <v>0.4476415845271049</v>
      </c>
      <c r="X242" s="96">
        <f t="shared" si="177"/>
        <v>-1.4648049254838043</v>
      </c>
      <c r="Y242" s="96">
        <f t="shared" si="177"/>
        <v>0.96488238848830576</v>
      </c>
      <c r="Z242" s="96">
        <f t="shared" si="177"/>
        <v>-0.60536621235699783</v>
      </c>
      <c r="AA242" s="96">
        <f t="shared" si="177"/>
        <v>0.67841609943342007</v>
      </c>
      <c r="AB242" s="95">
        <f>AB160</f>
        <v>112.2354401978009</v>
      </c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</row>
    <row r="243" spans="2:40" ht="12" hidden="1" customHeight="1" x14ac:dyDescent="0.2">
      <c r="B243" s="126" t="s">
        <v>84</v>
      </c>
      <c r="C243" s="96">
        <f>C185</f>
        <v>100.06480000000001</v>
      </c>
      <c r="D243" s="150">
        <f t="shared" si="178"/>
        <v>101.31699999999999</v>
      </c>
      <c r="E243" s="96">
        <f t="shared" si="178"/>
        <v>101.79349999999999</v>
      </c>
      <c r="F243" s="96">
        <f t="shared" si="178"/>
        <v>102.0437</v>
      </c>
      <c r="G243" s="103">
        <f t="shared" ref="E243:AA263" si="194">G145</f>
        <v>113.0222</v>
      </c>
      <c r="H243" s="96">
        <f t="shared" si="178"/>
        <v>103.40819999999999</v>
      </c>
      <c r="I243" s="96">
        <f t="shared" si="178"/>
        <v>103.3429</v>
      </c>
      <c r="J243" s="96">
        <f t="shared" si="178"/>
        <v>103.3065</v>
      </c>
      <c r="K243" s="96">
        <f t="shared" si="178"/>
        <v>103.76009999999999</v>
      </c>
      <c r="L243" s="96">
        <f t="shared" si="178"/>
        <v>103.845</v>
      </c>
      <c r="M243" s="96">
        <f t="shared" si="178"/>
        <v>104.5132</v>
      </c>
      <c r="N243" s="96">
        <f t="shared" si="178"/>
        <v>104.2157</v>
      </c>
      <c r="O243" s="95">
        <f t="shared" si="178"/>
        <v>104.2616</v>
      </c>
      <c r="P243" s="96">
        <f t="shared" si="178"/>
        <v>1.2513890998632888</v>
      </c>
      <c r="Q243" s="96">
        <f t="shared" si="178"/>
        <v>0.47030606907034667</v>
      </c>
      <c r="R243" s="96">
        <f t="shared" si="178"/>
        <v>0.24579172540487093</v>
      </c>
      <c r="S243" s="96">
        <f t="shared" si="178"/>
        <v>0.81386700011859148</v>
      </c>
      <c r="T243" s="96">
        <f t="shared" si="178"/>
        <v>0.51908058580285399</v>
      </c>
      <c r="U243" s="96">
        <f t="shared" si="178"/>
        <v>-6.3147796789806421E-2</v>
      </c>
      <c r="V243" s="96">
        <f t="shared" si="178"/>
        <v>-3.5222545525627424E-2</v>
      </c>
      <c r="W243" s="96">
        <f t="shared" si="178"/>
        <v>0.4390817615542062</v>
      </c>
      <c r="X243" s="96">
        <f t="shared" si="178"/>
        <v>8.1823359846410426E-2</v>
      </c>
      <c r="Y243" s="96">
        <f t="shared" si="178"/>
        <v>0.64345900139630885</v>
      </c>
      <c r="Z243" s="96">
        <f t="shared" si="178"/>
        <v>-0.28465303904195594</v>
      </c>
      <c r="AA243" s="96">
        <f t="shared" si="178"/>
        <v>4.4043267952915244E-2</v>
      </c>
      <c r="AB243" s="95">
        <f>AB185</f>
        <v>103.2331224178064</v>
      </c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</row>
    <row r="244" spans="2:40" ht="12" hidden="1" customHeight="1" x14ac:dyDescent="0.2">
      <c r="B244" s="126" t="s">
        <v>63</v>
      </c>
      <c r="C244" s="96">
        <f>C209</f>
        <v>138.78749999999999</v>
      </c>
      <c r="D244" s="150">
        <f t="shared" si="179"/>
        <v>139.09710000000001</v>
      </c>
      <c r="E244" s="96">
        <f t="shared" si="179"/>
        <v>140.11850000000001</v>
      </c>
      <c r="F244" s="96">
        <f t="shared" si="179"/>
        <v>142.38399999999999</v>
      </c>
      <c r="G244" s="103">
        <f t="shared" ref="E244:AA264" si="195">G169</f>
        <v>106.7976</v>
      </c>
      <c r="H244" s="96">
        <f t="shared" si="179"/>
        <v>131.4957</v>
      </c>
      <c r="I244" s="96">
        <f t="shared" si="179"/>
        <v>127.3117</v>
      </c>
      <c r="J244" s="96">
        <f t="shared" si="179"/>
        <v>119.7422</v>
      </c>
      <c r="K244" s="96">
        <f t="shared" si="179"/>
        <v>129.57579999999999</v>
      </c>
      <c r="L244" s="96">
        <f t="shared" si="179"/>
        <v>133.22739999999999</v>
      </c>
      <c r="M244" s="96">
        <f t="shared" si="179"/>
        <v>136.29</v>
      </c>
      <c r="N244" s="96">
        <f t="shared" si="179"/>
        <v>137.93520000000001</v>
      </c>
      <c r="O244" s="95">
        <f t="shared" si="179"/>
        <v>140.62629999999999</v>
      </c>
      <c r="P244" s="96">
        <f t="shared" si="179"/>
        <v>0.22307484463659932</v>
      </c>
      <c r="Q244" s="96">
        <f t="shared" si="179"/>
        <v>0.73430718541220585</v>
      </c>
      <c r="R244" s="96">
        <f t="shared" si="179"/>
        <v>1.6168457412832424</v>
      </c>
      <c r="S244" s="96">
        <f t="shared" si="179"/>
        <v>1.0439375210697932</v>
      </c>
      <c r="T244" s="96">
        <f t="shared" si="179"/>
        <v>-8.6012828212057428</v>
      </c>
      <c r="U244" s="96">
        <f t="shared" si="179"/>
        <v>-3.1818530948160202</v>
      </c>
      <c r="V244" s="96">
        <f t="shared" si="179"/>
        <v>-5.9456436446925238</v>
      </c>
      <c r="W244" s="96">
        <f t="shared" si="179"/>
        <v>8.2123094447905487</v>
      </c>
      <c r="X244" s="96">
        <f t="shared" si="179"/>
        <v>2.8181188153960903</v>
      </c>
      <c r="Y244" s="96">
        <f t="shared" si="179"/>
        <v>2.2987763778321977</v>
      </c>
      <c r="Z244" s="96">
        <f t="shared" si="179"/>
        <v>1.2071318511996481</v>
      </c>
      <c r="AA244" s="96">
        <f t="shared" si="179"/>
        <v>1.9509885801448661</v>
      </c>
      <c r="AB244" s="95">
        <f>AB209</f>
        <v>135.08058370430024</v>
      </c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</row>
    <row r="245" spans="2:40" ht="12" hidden="1" customHeight="1" x14ac:dyDescent="0.2">
      <c r="B245" s="126" t="s">
        <v>278</v>
      </c>
      <c r="C245" s="96">
        <f>C233</f>
        <v>106.93170000000001</v>
      </c>
      <c r="D245" s="150">
        <f t="shared" si="180"/>
        <v>110.58494567871094</v>
      </c>
      <c r="E245" s="96">
        <f t="shared" si="180"/>
        <v>107.1228</v>
      </c>
      <c r="F245" s="96">
        <f t="shared" si="180"/>
        <v>104.8518</v>
      </c>
      <c r="G245" s="103">
        <f t="shared" ref="E245:AA265" si="196">G193</f>
        <v>107.3502</v>
      </c>
      <c r="H245" s="96">
        <f t="shared" si="180"/>
        <v>98.439899999999994</v>
      </c>
      <c r="I245" s="96">
        <f t="shared" si="180"/>
        <v>101.08629999999999</v>
      </c>
      <c r="J245" s="96">
        <f t="shared" si="180"/>
        <v>0</v>
      </c>
      <c r="K245" s="96">
        <f t="shared" si="180"/>
        <v>0</v>
      </c>
      <c r="L245" s="96">
        <f t="shared" si="180"/>
        <v>0</v>
      </c>
      <c r="M245" s="96">
        <f t="shared" si="180"/>
        <v>0</v>
      </c>
      <c r="N245" s="96">
        <f t="shared" si="180"/>
        <v>0</v>
      </c>
      <c r="O245" s="95">
        <f t="shared" si="180"/>
        <v>0</v>
      </c>
      <c r="P245" s="96">
        <f t="shared" si="180"/>
        <v>3.4156553701736447</v>
      </c>
      <c r="Q245" s="96">
        <f t="shared" si="180"/>
        <v>-3.130756774769071</v>
      </c>
      <c r="R245" s="96">
        <f t="shared" si="180"/>
        <v>-2.1199968634128314</v>
      </c>
      <c r="S245" s="96">
        <f t="shared" si="180"/>
        <v>-2.6016720742991453</v>
      </c>
      <c r="T245" s="96">
        <f t="shared" si="180"/>
        <v>-3.6073827967792176</v>
      </c>
      <c r="U245" s="96">
        <f t="shared" si="180"/>
        <v>2.6883408048972011</v>
      </c>
      <c r="V245" s="96">
        <f t="shared" si="180"/>
        <v>0</v>
      </c>
      <c r="W245" s="96">
        <f t="shared" si="180"/>
        <v>0</v>
      </c>
      <c r="X245" s="96">
        <f t="shared" si="180"/>
        <v>0</v>
      </c>
      <c r="Y245" s="96">
        <f t="shared" si="180"/>
        <v>0</v>
      </c>
      <c r="Z245" s="96">
        <f t="shared" si="180"/>
        <v>0</v>
      </c>
      <c r="AA245" s="96">
        <f t="shared" si="180"/>
        <v>0</v>
      </c>
      <c r="AB245" s="95">
        <f>AB233</f>
        <v>105.04197381835547</v>
      </c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</row>
    <row r="246" spans="2:40" ht="12" hidden="1" customHeight="1" x14ac:dyDescent="0.2">
      <c r="B246" s="156" t="s">
        <v>279</v>
      </c>
      <c r="D246" s="146"/>
      <c r="O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</row>
    <row r="247" spans="2:40" ht="12" hidden="1" customHeight="1" x14ac:dyDescent="0.2">
      <c r="B247" s="129" t="s">
        <v>49</v>
      </c>
      <c r="C247" s="99">
        <f>C7</f>
        <v>106.426</v>
      </c>
      <c r="D247" s="151">
        <f t="shared" ref="D247:AA247" si="197">D7</f>
        <v>107.1563</v>
      </c>
      <c r="E247" s="99">
        <f t="shared" si="197"/>
        <v>107.3891</v>
      </c>
      <c r="F247" s="99">
        <f t="shared" si="197"/>
        <v>106.9495</v>
      </c>
      <c r="G247" s="94">
        <f t="shared" ref="D247:AA267" si="198">G11</f>
        <v>110.1816</v>
      </c>
      <c r="H247" s="99">
        <f t="shared" si="197"/>
        <v>105.4042</v>
      </c>
      <c r="I247" s="99">
        <f t="shared" si="197"/>
        <v>107.22499999999999</v>
      </c>
      <c r="J247" s="99">
        <f t="shared" si="197"/>
        <v>107.5761</v>
      </c>
      <c r="K247" s="99">
        <f t="shared" si="197"/>
        <v>109.4918</v>
      </c>
      <c r="L247" s="99">
        <f t="shared" si="197"/>
        <v>113.0582</v>
      </c>
      <c r="M247" s="99">
        <f t="shared" si="197"/>
        <v>116.5722</v>
      </c>
      <c r="N247" s="99">
        <f t="shared" si="197"/>
        <v>115.029</v>
      </c>
      <c r="O247" s="98">
        <f t="shared" si="197"/>
        <v>115.92489999999999</v>
      </c>
      <c r="P247" s="99">
        <f t="shared" si="197"/>
        <v>0.68620449890065061</v>
      </c>
      <c r="Q247" s="99">
        <f t="shared" si="197"/>
        <v>0.21725274202262312</v>
      </c>
      <c r="R247" s="99">
        <f t="shared" si="197"/>
        <v>-0.40935253205400102</v>
      </c>
      <c r="S247" s="99">
        <f t="shared" si="197"/>
        <v>-1.6701340352222189</v>
      </c>
      <c r="T247" s="99">
        <f t="shared" si="197"/>
        <v>0.2290723094463516</v>
      </c>
      <c r="U247" s="99">
        <f t="shared" si="197"/>
        <v>1.7274453959140033</v>
      </c>
      <c r="V247" s="99">
        <f t="shared" si="197"/>
        <v>0.32744229424108084</v>
      </c>
      <c r="W247" s="99">
        <f t="shared" si="197"/>
        <v>1.7807858808787529</v>
      </c>
      <c r="X247" s="99">
        <f t="shared" si="197"/>
        <v>3.2572302218065659</v>
      </c>
      <c r="Y247" s="99">
        <f t="shared" si="197"/>
        <v>3.1081336868975455</v>
      </c>
      <c r="Z247" s="99">
        <f t="shared" si="197"/>
        <v>-1.3238147688728503</v>
      </c>
      <c r="AA247" s="99">
        <f t="shared" si="197"/>
        <v>0.77884707334672498</v>
      </c>
      <c r="AB247" s="98">
        <f>AB7</f>
        <v>109.74496666666668</v>
      </c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2:40" ht="12" hidden="1" customHeight="1" x14ac:dyDescent="0.2">
      <c r="B248" s="129" t="s">
        <v>52</v>
      </c>
      <c r="C248" s="99">
        <f>C33</f>
        <v>105.1153</v>
      </c>
      <c r="D248" s="151">
        <f t="shared" si="181"/>
        <v>99.946920000000006</v>
      </c>
      <c r="E248" s="99">
        <f t="shared" si="181"/>
        <v>105.4284</v>
      </c>
      <c r="F248" s="99">
        <f t="shared" si="181"/>
        <v>110.95529999999999</v>
      </c>
      <c r="G248" s="94">
        <f t="shared" ref="D248:AA268" si="199">G38</f>
        <v>109.7358</v>
      </c>
      <c r="H248" s="99">
        <f t="shared" si="181"/>
        <v>107.307</v>
      </c>
      <c r="I248" s="99">
        <f t="shared" si="181"/>
        <v>127.4286</v>
      </c>
      <c r="J248" s="99">
        <f>J37</f>
        <v>111.5655</v>
      </c>
      <c r="K248" s="99">
        <f t="shared" si="181"/>
        <v>128.5565</v>
      </c>
      <c r="L248" s="99">
        <f t="shared" si="181"/>
        <v>128.85769999999999</v>
      </c>
      <c r="M248" s="99">
        <f t="shared" si="181"/>
        <v>120.5543</v>
      </c>
      <c r="N248" s="99">
        <f t="shared" si="181"/>
        <v>113.76739999999999</v>
      </c>
      <c r="O248" s="98">
        <f t="shared" si="181"/>
        <v>118.8544</v>
      </c>
      <c r="P248" s="99">
        <f t="shared" si="181"/>
        <v>-4.9168674779028265</v>
      </c>
      <c r="Q248" s="99">
        <f t="shared" si="181"/>
        <v>5.4843911148037279</v>
      </c>
      <c r="R248" s="99">
        <f t="shared" si="181"/>
        <v>5.2423255972774001</v>
      </c>
      <c r="S248" s="99">
        <f t="shared" si="181"/>
        <v>-3.4742819856284513</v>
      </c>
      <c r="T248" s="99">
        <f t="shared" si="181"/>
        <v>0.19290310773816088</v>
      </c>
      <c r="U248" s="99">
        <f t="shared" si="181"/>
        <v>18.751432804942823</v>
      </c>
      <c r="V248" s="99">
        <f t="shared" si="181"/>
        <v>7.3207270581329311</v>
      </c>
      <c r="W248" s="99">
        <f t="shared" si="181"/>
        <v>-5.9966085905468987</v>
      </c>
      <c r="X248" s="99">
        <f t="shared" si="181"/>
        <v>0.23429387078832065</v>
      </c>
      <c r="Y248" s="99">
        <f t="shared" si="181"/>
        <v>-6.4438524046292969</v>
      </c>
      <c r="Z248" s="99">
        <f t="shared" si="181"/>
        <v>-5.6297452683147782</v>
      </c>
      <c r="AA248" s="99">
        <f t="shared" si="181"/>
        <v>4.471403934694834</v>
      </c>
      <c r="AB248" s="98">
        <f>AB33</f>
        <v>117.12618499999998</v>
      </c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2:40" ht="12" hidden="1" customHeight="1" x14ac:dyDescent="0.2">
      <c r="B249" s="129" t="s">
        <v>53</v>
      </c>
      <c r="C249" s="99">
        <f>C60</f>
        <v>161.6431</v>
      </c>
      <c r="D249" s="151">
        <f t="shared" si="182"/>
        <v>163.8432</v>
      </c>
      <c r="E249" s="99">
        <f t="shared" si="182"/>
        <v>165.4254</v>
      </c>
      <c r="F249" s="99">
        <f t="shared" si="182"/>
        <v>170.28360000000001</v>
      </c>
      <c r="G249" s="94">
        <f t="shared" ref="D249:AA269" si="200">G63</f>
        <v>110.3524</v>
      </c>
      <c r="H249" s="99">
        <f t="shared" si="182"/>
        <v>157.0532</v>
      </c>
      <c r="I249" s="99">
        <f t="shared" si="182"/>
        <v>151.93340000000001</v>
      </c>
      <c r="J249" s="99">
        <f t="shared" si="182"/>
        <v>142.0042</v>
      </c>
      <c r="K249" s="99">
        <f t="shared" si="182"/>
        <v>153.70869999999999</v>
      </c>
      <c r="L249" s="99">
        <f t="shared" si="182"/>
        <v>160.77000000000001</v>
      </c>
      <c r="M249" s="99">
        <f t="shared" si="182"/>
        <v>165.1618</v>
      </c>
      <c r="N249" s="99">
        <f t="shared" si="182"/>
        <v>167.86539999999999</v>
      </c>
      <c r="O249" s="98">
        <f t="shared" si="182"/>
        <v>172.3074</v>
      </c>
      <c r="P249" s="99">
        <f t="shared" si="182"/>
        <v>1.3610850076495495</v>
      </c>
      <c r="Q249" s="99">
        <f t="shared" si="182"/>
        <v>0.96567938126209185</v>
      </c>
      <c r="R249" s="99">
        <f t="shared" si="182"/>
        <v>2.9367920524901336</v>
      </c>
      <c r="S249" s="99">
        <f t="shared" si="182"/>
        <v>2.1680889997627446</v>
      </c>
      <c r="T249" s="99">
        <f t="shared" si="182"/>
        <v>-9.7268293524088136</v>
      </c>
      <c r="U249" s="99">
        <f t="shared" si="182"/>
        <v>-3.2599144748403717</v>
      </c>
      <c r="V249" s="99">
        <f t="shared" si="182"/>
        <v>-6.535231884496767</v>
      </c>
      <c r="W249" s="99">
        <f t="shared" si="182"/>
        <v>8.242361845635557</v>
      </c>
      <c r="X249" s="99">
        <f t="shared" si="182"/>
        <v>4.5939494641487499</v>
      </c>
      <c r="Y249" s="99">
        <f t="shared" si="182"/>
        <v>2.7317285563226932</v>
      </c>
      <c r="Z249" s="99">
        <f t="shared" si="182"/>
        <v>1.6369402610046535</v>
      </c>
      <c r="AA249" s="99">
        <f t="shared" si="182"/>
        <v>2.6461677034100006</v>
      </c>
      <c r="AB249" s="98">
        <f>AB60</f>
        <v>162.02764999999997</v>
      </c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2:40" ht="12" hidden="1" customHeight="1" x14ac:dyDescent="0.2">
      <c r="B250" s="129" t="s">
        <v>60</v>
      </c>
      <c r="C250" s="99">
        <f>C85</f>
        <v>106.5959</v>
      </c>
      <c r="D250" s="151">
        <f t="shared" si="183"/>
        <v>108.3939</v>
      </c>
      <c r="E250" s="99">
        <f t="shared" si="183"/>
        <v>106.6767</v>
      </c>
      <c r="F250" s="99">
        <f t="shared" si="183"/>
        <v>108.28619999999999</v>
      </c>
      <c r="G250" s="94">
        <f t="shared" ref="D250:AA270" si="201">G91</f>
        <v>110.1807</v>
      </c>
      <c r="H250" s="99">
        <f t="shared" si="183"/>
        <v>112.3832</v>
      </c>
      <c r="I250" s="99">
        <f t="shared" si="183"/>
        <v>112.38939999999999</v>
      </c>
      <c r="J250" s="99">
        <f t="shared" si="183"/>
        <v>113.1669</v>
      </c>
      <c r="K250" s="99">
        <f t="shared" si="183"/>
        <v>111.20229999999999</v>
      </c>
      <c r="L250" s="99">
        <f t="shared" si="183"/>
        <v>110.51819999999999</v>
      </c>
      <c r="M250" s="99">
        <f t="shared" si="183"/>
        <v>109.2747</v>
      </c>
      <c r="N250" s="99">
        <f t="shared" si="183"/>
        <v>109.3252</v>
      </c>
      <c r="O250" s="98">
        <f t="shared" si="183"/>
        <v>110.26390000000001</v>
      </c>
      <c r="P250" s="99">
        <f t="shared" si="183"/>
        <v>1.686744049255168</v>
      </c>
      <c r="Q250" s="99">
        <f t="shared" si="183"/>
        <v>-1.584221990351864</v>
      </c>
      <c r="R250" s="99">
        <f t="shared" si="183"/>
        <v>1.5087643318550334</v>
      </c>
      <c r="S250" s="99">
        <f t="shared" si="183"/>
        <v>1.8263638395289661</v>
      </c>
      <c r="T250" s="99">
        <f t="shared" si="183"/>
        <v>1.9220252503312452</v>
      </c>
      <c r="U250" s="99">
        <f t="shared" si="183"/>
        <v>5.5168388157511572E-3</v>
      </c>
      <c r="V250" s="99">
        <f t="shared" si="183"/>
        <v>0.69179121874482519</v>
      </c>
      <c r="W250" s="99">
        <f t="shared" si="183"/>
        <v>-1.7360199846421551</v>
      </c>
      <c r="X250" s="99">
        <f t="shared" si="183"/>
        <v>-0.61518511757401484</v>
      </c>
      <c r="Y250" s="99">
        <f t="shared" si="183"/>
        <v>-1.1251540470257311</v>
      </c>
      <c r="Z250" s="99">
        <f t="shared" si="183"/>
        <v>4.6213807953705555E-2</v>
      </c>
      <c r="AA250" s="99">
        <f t="shared" si="183"/>
        <v>0.8586309469363016</v>
      </c>
      <c r="AB250" s="98">
        <f>AB85</f>
        <v>110.17870833333335</v>
      </c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2:40" ht="12" hidden="1" customHeight="1" x14ac:dyDescent="0.2">
      <c r="B251" s="129" t="s">
        <v>62</v>
      </c>
      <c r="C251" s="99">
        <f>C113</f>
        <v>119.3419</v>
      </c>
      <c r="D251" s="151">
        <f t="shared" si="184"/>
        <v>119.3156</v>
      </c>
      <c r="E251" s="99">
        <f t="shared" si="184"/>
        <v>119.47369999999999</v>
      </c>
      <c r="F251" s="99">
        <f t="shared" si="184"/>
        <v>119.962</v>
      </c>
      <c r="G251" s="94">
        <f t="shared" ref="D251:AA271" si="202">G117</f>
        <v>110.497</v>
      </c>
      <c r="H251" s="99">
        <f t="shared" si="184"/>
        <v>123.4504</v>
      </c>
      <c r="I251" s="99">
        <f t="shared" si="184"/>
        <v>122.5973</v>
      </c>
      <c r="J251" s="99">
        <f t="shared" si="184"/>
        <v>122.69329999999999</v>
      </c>
      <c r="K251" s="99">
        <f t="shared" si="184"/>
        <v>121.7931</v>
      </c>
      <c r="L251" s="99">
        <f t="shared" si="184"/>
        <v>122.50490000000001</v>
      </c>
      <c r="M251" s="99">
        <f t="shared" si="184"/>
        <v>123.5518</v>
      </c>
      <c r="N251" s="99">
        <f t="shared" si="184"/>
        <v>122.62309999999999</v>
      </c>
      <c r="O251" s="98">
        <f t="shared" si="184"/>
        <v>123.8365</v>
      </c>
      <c r="P251" s="99">
        <f t="shared" si="184"/>
        <v>-2.2037524121870433E-2</v>
      </c>
      <c r="Q251" s="99">
        <f t="shared" si="184"/>
        <v>0.13250572431434193</v>
      </c>
      <c r="R251" s="99">
        <f t="shared" si="184"/>
        <v>0.40870919708689257</v>
      </c>
      <c r="S251" s="99">
        <f t="shared" si="184"/>
        <v>2.3439089044864119</v>
      </c>
      <c r="T251" s="99">
        <f t="shared" si="184"/>
        <v>0.55109477755026148</v>
      </c>
      <c r="U251" s="99">
        <f t="shared" si="184"/>
        <v>-0.69104676858073333</v>
      </c>
      <c r="V251" s="99">
        <f t="shared" si="184"/>
        <v>7.8305150276534619E-2</v>
      </c>
      <c r="W251" s="99">
        <f t="shared" si="184"/>
        <v>-0.7336993951584958</v>
      </c>
      <c r="X251" s="99">
        <f t="shared" si="184"/>
        <v>0.5844337651311946</v>
      </c>
      <c r="Y251" s="99">
        <f t="shared" si="184"/>
        <v>0.85457806177548434</v>
      </c>
      <c r="Z251" s="99">
        <f t="shared" si="184"/>
        <v>-0.75166853093196551</v>
      </c>
      <c r="AA251" s="99">
        <f t="shared" si="184"/>
        <v>0.98953622930753227</v>
      </c>
      <c r="AB251" s="98">
        <f>AB113</f>
        <v>122.04795833333333</v>
      </c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2:40" ht="12" hidden="1" customHeight="1" x14ac:dyDescent="0.2">
      <c r="B252" s="129" t="s">
        <v>81</v>
      </c>
      <c r="C252" s="99">
        <f>C139</f>
        <v>123.2546</v>
      </c>
      <c r="D252" s="151">
        <f t="shared" si="185"/>
        <v>122.6992</v>
      </c>
      <c r="E252" s="99">
        <f t="shared" si="185"/>
        <v>122.6855</v>
      </c>
      <c r="F252" s="99">
        <f t="shared" si="185"/>
        <v>123.0026</v>
      </c>
      <c r="G252" s="94">
        <f t="shared" ref="D252:AA272" si="203">G141</f>
        <v>125.2073</v>
      </c>
      <c r="H252" s="99">
        <f t="shared" si="185"/>
        <v>126.7587</v>
      </c>
      <c r="I252" s="99">
        <f t="shared" si="185"/>
        <v>125.5217</v>
      </c>
      <c r="J252" s="99">
        <f t="shared" si="185"/>
        <v>125.5322</v>
      </c>
      <c r="K252" s="99">
        <f t="shared" si="185"/>
        <v>124.4392</v>
      </c>
      <c r="L252" s="99">
        <f t="shared" si="185"/>
        <v>125.152</v>
      </c>
      <c r="M252" s="99">
        <f t="shared" si="185"/>
        <v>126.1932</v>
      </c>
      <c r="N252" s="99">
        <f t="shared" si="185"/>
        <v>125.04170000000001</v>
      </c>
      <c r="O252" s="98">
        <f t="shared" si="185"/>
        <v>126.574</v>
      </c>
      <c r="P252" s="99">
        <f t="shared" si="185"/>
        <v>-0.45061198527275792</v>
      </c>
      <c r="Q252" s="99">
        <f t="shared" si="185"/>
        <v>-1.1165516971587408E-2</v>
      </c>
      <c r="R252" s="99">
        <f t="shared" si="185"/>
        <v>0.25846575186146481</v>
      </c>
      <c r="S252" s="99">
        <f t="shared" si="185"/>
        <v>2.5580760081494418</v>
      </c>
      <c r="T252" s="99">
        <f t="shared" si="185"/>
        <v>0.48323769254001547</v>
      </c>
      <c r="U252" s="99">
        <f t="shared" si="185"/>
        <v>-0.97586990084310798</v>
      </c>
      <c r="V252" s="99">
        <f t="shared" si="185"/>
        <v>8.3650874709348955E-3</v>
      </c>
      <c r="W252" s="99">
        <f t="shared" si="185"/>
        <v>-0.8706929377482453</v>
      </c>
      <c r="X252" s="99">
        <f t="shared" si="185"/>
        <v>0.57280985412957364</v>
      </c>
      <c r="Y252" s="99">
        <f t="shared" si="185"/>
        <v>0.83194835080541907</v>
      </c>
      <c r="Z252" s="99">
        <f t="shared" si="185"/>
        <v>-0.91248973795735822</v>
      </c>
      <c r="AA252" s="99">
        <f t="shared" si="185"/>
        <v>1.2254311961529538</v>
      </c>
      <c r="AB252" s="98">
        <f>AB139</f>
        <v>124.97909166666666</v>
      </c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2:40" ht="12" hidden="1" customHeight="1" x14ac:dyDescent="0.2">
      <c r="B253" s="129" t="s">
        <v>84</v>
      </c>
      <c r="C253" s="99">
        <f>C139</f>
        <v>123.2546</v>
      </c>
      <c r="D253" s="151">
        <f t="shared" si="186"/>
        <v>122.6992</v>
      </c>
      <c r="E253" s="99">
        <f t="shared" si="186"/>
        <v>122.6855</v>
      </c>
      <c r="F253" s="99">
        <f t="shared" si="186"/>
        <v>123.0026</v>
      </c>
      <c r="G253" s="94">
        <f t="shared" ref="D253:AA273" si="204">G166</f>
        <v>109.5913</v>
      </c>
      <c r="H253" s="99">
        <f t="shared" si="186"/>
        <v>126.7587</v>
      </c>
      <c r="I253" s="99">
        <f t="shared" si="186"/>
        <v>125.5217</v>
      </c>
      <c r="J253" s="99">
        <f t="shared" si="186"/>
        <v>125.5322</v>
      </c>
      <c r="K253" s="99">
        <f t="shared" si="186"/>
        <v>124.4392</v>
      </c>
      <c r="L253" s="99">
        <f t="shared" si="186"/>
        <v>125.152</v>
      </c>
      <c r="M253" s="99">
        <f t="shared" si="186"/>
        <v>126.1932</v>
      </c>
      <c r="N253" s="99">
        <f t="shared" si="186"/>
        <v>125.04170000000001</v>
      </c>
      <c r="O253" s="98">
        <f t="shared" si="186"/>
        <v>126.574</v>
      </c>
      <c r="P253" s="99">
        <f t="shared" si="186"/>
        <v>-0.45061198527275792</v>
      </c>
      <c r="Q253" s="99">
        <f t="shared" si="186"/>
        <v>-1.1165516971587408E-2</v>
      </c>
      <c r="R253" s="99">
        <f t="shared" si="186"/>
        <v>0.25846575186146481</v>
      </c>
      <c r="S253" s="99">
        <f t="shared" si="186"/>
        <v>2.5580760081494418</v>
      </c>
      <c r="T253" s="99">
        <f t="shared" si="186"/>
        <v>0.48323769254001547</v>
      </c>
      <c r="U253" s="99">
        <f t="shared" si="186"/>
        <v>-0.97586990084310798</v>
      </c>
      <c r="V253" s="99">
        <f t="shared" si="186"/>
        <v>8.3650874709348955E-3</v>
      </c>
      <c r="W253" s="99">
        <f t="shared" si="186"/>
        <v>-0.8706929377482453</v>
      </c>
      <c r="X253" s="99">
        <f t="shared" si="186"/>
        <v>0.57280985412957364</v>
      </c>
      <c r="Y253" s="99">
        <f t="shared" si="186"/>
        <v>0.83194835080541907</v>
      </c>
      <c r="Z253" s="99">
        <f t="shared" si="186"/>
        <v>-0.91248973795735822</v>
      </c>
      <c r="AA253" s="99">
        <f t="shared" si="186"/>
        <v>1.2254311961529538</v>
      </c>
      <c r="AB253" s="98">
        <f>AB139</f>
        <v>124.97909166666666</v>
      </c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2:40" ht="12" hidden="1" customHeight="1" x14ac:dyDescent="0.2">
      <c r="B254" s="129" t="s">
        <v>63</v>
      </c>
      <c r="C254" s="99">
        <f>C188</f>
        <v>149.4169</v>
      </c>
      <c r="D254" s="151">
        <f t="shared" si="187"/>
        <v>150.9606</v>
      </c>
      <c r="E254" s="99">
        <f t="shared" si="187"/>
        <v>152.47999999999999</v>
      </c>
      <c r="F254" s="99">
        <f t="shared" si="187"/>
        <v>156.57730000000001</v>
      </c>
      <c r="G254" s="94">
        <f t="shared" ref="D254:AA274" si="205">G190</f>
        <v>110.2949</v>
      </c>
      <c r="H254" s="99">
        <f t="shared" si="187"/>
        <v>146.14750000000001</v>
      </c>
      <c r="I254" s="99">
        <f t="shared" si="187"/>
        <v>143.5384</v>
      </c>
      <c r="J254" s="99">
        <f t="shared" si="187"/>
        <v>136.45480000000001</v>
      </c>
      <c r="K254" s="99">
        <f t="shared" si="187"/>
        <v>145.18049999999999</v>
      </c>
      <c r="L254" s="99">
        <f t="shared" si="187"/>
        <v>151.06639999999999</v>
      </c>
      <c r="M254" s="99">
        <f t="shared" si="187"/>
        <v>154.36750000000001</v>
      </c>
      <c r="N254" s="99">
        <f t="shared" si="187"/>
        <v>155.874</v>
      </c>
      <c r="O254" s="98">
        <f t="shared" si="187"/>
        <v>159.76920000000001</v>
      </c>
      <c r="P254" s="99">
        <f t="shared" si="187"/>
        <v>1.0331495299393794</v>
      </c>
      <c r="Q254" s="99">
        <f t="shared" si="187"/>
        <v>1.0064877855546399</v>
      </c>
      <c r="R254" s="99">
        <f t="shared" si="187"/>
        <v>2.6871065057712684</v>
      </c>
      <c r="S254" s="99">
        <f t="shared" si="187"/>
        <v>1.6341449239449162</v>
      </c>
      <c r="T254" s="99">
        <f t="shared" si="187"/>
        <v>-8.1618866881158141</v>
      </c>
      <c r="U254" s="99">
        <f t="shared" si="187"/>
        <v>-1.7852512016969229</v>
      </c>
      <c r="V254" s="99">
        <f t="shared" si="187"/>
        <v>-4.9349860385792113</v>
      </c>
      <c r="W254" s="99">
        <f t="shared" si="187"/>
        <v>6.3945716823446332</v>
      </c>
      <c r="X254" s="99">
        <f t="shared" si="187"/>
        <v>4.0541946060249217</v>
      </c>
      <c r="Y254" s="99">
        <f t="shared" si="187"/>
        <v>2.1851980321236226</v>
      </c>
      <c r="Z254" s="99">
        <f t="shared" si="187"/>
        <v>0.97591785835749079</v>
      </c>
      <c r="AA254" s="99">
        <f t="shared" si="187"/>
        <v>2.4989414527118186</v>
      </c>
      <c r="AB254" s="98">
        <f>AB188</f>
        <v>150.96268333333333</v>
      </c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2:40" ht="12" hidden="1" customHeight="1" x14ac:dyDescent="0.2">
      <c r="B255" s="129" t="s">
        <v>278</v>
      </c>
      <c r="C255" s="99">
        <f>C212</f>
        <v>111.2589</v>
      </c>
      <c r="D255" s="151">
        <f t="shared" si="188"/>
        <v>115.74753570556641</v>
      </c>
      <c r="E255" s="99">
        <f t="shared" si="188"/>
        <v>112.5373</v>
      </c>
      <c r="F255" s="99">
        <f t="shared" si="188"/>
        <v>110.07210000000001</v>
      </c>
      <c r="G255" s="94">
        <f t="shared" ref="D255:AA275" si="206">G214</f>
        <v>102.57340000000001</v>
      </c>
      <c r="H255" s="99">
        <f t="shared" si="188"/>
        <v>103.2559</v>
      </c>
      <c r="I255" s="99">
        <f t="shared" si="188"/>
        <v>106.3801</v>
      </c>
      <c r="J255" s="99">
        <f t="shared" si="188"/>
        <v>0</v>
      </c>
      <c r="K255" s="99">
        <f t="shared" si="188"/>
        <v>0</v>
      </c>
      <c r="L255" s="99">
        <f t="shared" si="188"/>
        <v>0</v>
      </c>
      <c r="M255" s="99">
        <f t="shared" si="188"/>
        <v>0</v>
      </c>
      <c r="N255" s="99">
        <f t="shared" si="188"/>
        <v>0</v>
      </c>
      <c r="O255" s="98">
        <f t="shared" si="188"/>
        <v>0</v>
      </c>
      <c r="P255" s="99">
        <f t="shared" si="188"/>
        <v>4.0344059716269074</v>
      </c>
      <c r="Q255" s="99">
        <f t="shared" si="188"/>
        <v>-2.7734808227213263</v>
      </c>
      <c r="R255" s="99">
        <f t="shared" si="188"/>
        <v>-2.1905625956904919</v>
      </c>
      <c r="S255" s="99">
        <f t="shared" si="188"/>
        <v>-2.8268743850621636</v>
      </c>
      <c r="T255" s="99">
        <f t="shared" si="188"/>
        <v>-3.4635215803965012</v>
      </c>
      <c r="U255" s="99">
        <f t="shared" si="188"/>
        <v>3.0256866677836345</v>
      </c>
      <c r="V255" s="99">
        <f t="shared" si="188"/>
        <v>0</v>
      </c>
      <c r="W255" s="99">
        <f t="shared" si="188"/>
        <v>0</v>
      </c>
      <c r="X255" s="99">
        <f t="shared" si="188"/>
        <v>0</v>
      </c>
      <c r="Y255" s="99">
        <f t="shared" si="188"/>
        <v>0</v>
      </c>
      <c r="Z255" s="99">
        <f t="shared" si="188"/>
        <v>0</v>
      </c>
      <c r="AA255" s="99">
        <f t="shared" si="188"/>
        <v>0</v>
      </c>
      <c r="AB255" s="98">
        <f>AB212</f>
        <v>109.76093928426108</v>
      </c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2:40" ht="12" hidden="1" customHeight="1" x14ac:dyDescent="0.2">
      <c r="B256" s="156" t="s">
        <v>280</v>
      </c>
      <c r="D256" s="146"/>
      <c r="O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</row>
    <row r="257" spans="2:40" ht="12" hidden="1" customHeight="1" x14ac:dyDescent="0.2">
      <c r="B257" s="130" t="s">
        <v>49</v>
      </c>
      <c r="C257" s="103">
        <f>C10</f>
        <v>107.30880000000001</v>
      </c>
      <c r="D257" s="152">
        <f>D10</f>
        <v>107.9397</v>
      </c>
      <c r="E257" s="103">
        <f t="shared" ref="E257:AA257" si="207">E10</f>
        <v>108.34610000000001</v>
      </c>
      <c r="F257" s="103">
        <f t="shared" si="207"/>
        <v>109.82989999999999</v>
      </c>
      <c r="G257" s="133">
        <v>98.515060000000005</v>
      </c>
      <c r="H257" s="103">
        <f t="shared" si="207"/>
        <v>110.6606</v>
      </c>
      <c r="I257" s="103">
        <f t="shared" si="207"/>
        <v>112.7863</v>
      </c>
      <c r="J257" s="103">
        <f t="shared" si="207"/>
        <v>114.2782</v>
      </c>
      <c r="K257" s="103">
        <f t="shared" si="207"/>
        <v>111.6931</v>
      </c>
      <c r="L257" s="103">
        <f t="shared" si="207"/>
        <v>112.7054</v>
      </c>
      <c r="M257" s="103">
        <f t="shared" si="207"/>
        <v>112.3626</v>
      </c>
      <c r="N257" s="103">
        <f t="shared" si="207"/>
        <v>111.8826</v>
      </c>
      <c r="O257" s="102">
        <f t="shared" si="207"/>
        <v>112.5907</v>
      </c>
      <c r="P257" s="103">
        <f t="shared" si="207"/>
        <v>0.58792941492215789</v>
      </c>
      <c r="Q257" s="103">
        <f t="shared" si="207"/>
        <v>0.37650651243241384</v>
      </c>
      <c r="R257" s="103">
        <f t="shared" si="207"/>
        <v>1.3695001481363676</v>
      </c>
      <c r="S257" s="103">
        <f t="shared" si="207"/>
        <v>0.32550334653859636</v>
      </c>
      <c r="T257" s="103">
        <f t="shared" si="207"/>
        <v>0.42945019121970063</v>
      </c>
      <c r="U257" s="103">
        <f t="shared" si="207"/>
        <v>1.9209185563786804</v>
      </c>
      <c r="V257" s="103">
        <f t="shared" si="207"/>
        <v>1.3227670381952521</v>
      </c>
      <c r="W257" s="103">
        <f t="shared" si="207"/>
        <v>-2.2621112338136271</v>
      </c>
      <c r="X257" s="103">
        <f t="shared" si="207"/>
        <v>0.90632277195280153</v>
      </c>
      <c r="Y257" s="103">
        <f t="shared" si="207"/>
        <v>-0.30415579022832162</v>
      </c>
      <c r="Z257" s="103">
        <f t="shared" si="207"/>
        <v>-0.42718840610666575</v>
      </c>
      <c r="AA257" s="103">
        <f t="shared" si="207"/>
        <v>0.63289555301717826</v>
      </c>
      <c r="AB257" s="102">
        <f>AB10</f>
        <v>111.27188333333332</v>
      </c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</row>
    <row r="258" spans="2:40" ht="12" hidden="1" customHeight="1" x14ac:dyDescent="0.2">
      <c r="B258" s="130" t="s">
        <v>52</v>
      </c>
      <c r="C258" s="103">
        <f>C37</f>
        <v>106.4787</v>
      </c>
      <c r="D258" s="152">
        <f>D37</f>
        <v>107.2419</v>
      </c>
      <c r="E258" s="103">
        <f t="shared" si="189"/>
        <v>107.47969999999999</v>
      </c>
      <c r="F258" s="103">
        <f t="shared" si="189"/>
        <v>108.5288</v>
      </c>
      <c r="G258" s="133">
        <v>106.4079</v>
      </c>
      <c r="H258" s="103">
        <f t="shared" si="189"/>
        <v>110.2329</v>
      </c>
      <c r="I258" s="103">
        <f t="shared" si="189"/>
        <v>110.9727</v>
      </c>
      <c r="J258" s="103">
        <f>J41</f>
        <v>109.51860000000001</v>
      </c>
      <c r="K258" s="103">
        <f t="shared" si="189"/>
        <v>110.6788</v>
      </c>
      <c r="L258" s="103">
        <f t="shared" si="189"/>
        <v>112.2801</v>
      </c>
      <c r="M258" s="103">
        <f t="shared" si="189"/>
        <v>112.35599999999999</v>
      </c>
      <c r="N258" s="103">
        <f t="shared" si="189"/>
        <v>112.2633</v>
      </c>
      <c r="O258" s="102">
        <f t="shared" si="189"/>
        <v>112.699</v>
      </c>
      <c r="P258" s="103">
        <f t="shared" si="189"/>
        <v>0.71676307092403135</v>
      </c>
      <c r="Q258" s="103">
        <f t="shared" si="189"/>
        <v>0.22174168864967214</v>
      </c>
      <c r="R258" s="103">
        <f t="shared" si="189"/>
        <v>0.97609129910114234</v>
      </c>
      <c r="S258" s="103">
        <f t="shared" si="189"/>
        <v>1.1405267541887412</v>
      </c>
      <c r="T258" s="103">
        <f t="shared" si="189"/>
        <v>0.42481046147007362</v>
      </c>
      <c r="U258" s="103">
        <f t="shared" si="189"/>
        <v>0.67112450094299447</v>
      </c>
      <c r="V258" s="103">
        <f t="shared" si="189"/>
        <v>0.53418543479612879</v>
      </c>
      <c r="W258" s="103">
        <f t="shared" si="189"/>
        <v>-0.79477974821966768</v>
      </c>
      <c r="X258" s="103">
        <f t="shared" si="189"/>
        <v>1.4467992063520967</v>
      </c>
      <c r="Y258" s="103">
        <f t="shared" si="189"/>
        <v>6.7598799787305097E-2</v>
      </c>
      <c r="Z258" s="103">
        <f t="shared" si="189"/>
        <v>-8.2505607177182583E-2</v>
      </c>
      <c r="AA258" s="103">
        <f t="shared" si="189"/>
        <v>0.38810546278259039</v>
      </c>
      <c r="AB258" s="102">
        <f>AB37</f>
        <v>110.50544166666668</v>
      </c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</row>
    <row r="259" spans="2:40" ht="12" hidden="1" customHeight="1" x14ac:dyDescent="0.2">
      <c r="B259" s="130" t="s">
        <v>53</v>
      </c>
      <c r="C259" s="103">
        <f>C62</f>
        <v>107.83329999999999</v>
      </c>
      <c r="D259" s="152">
        <f>D62</f>
        <v>108.7591</v>
      </c>
      <c r="E259" s="103">
        <f t="shared" si="190"/>
        <v>109.0382</v>
      </c>
      <c r="F259" s="103">
        <f t="shared" si="190"/>
        <v>110.1404</v>
      </c>
      <c r="G259" s="133">
        <v>99.618989999999997</v>
      </c>
      <c r="H259" s="103">
        <f t="shared" si="190"/>
        <v>111.3374</v>
      </c>
      <c r="I259" s="103">
        <f t="shared" si="190"/>
        <v>112.9308</v>
      </c>
      <c r="J259" s="103">
        <f t="shared" si="190"/>
        <v>114.1498</v>
      </c>
      <c r="K259" s="103">
        <f t="shared" si="190"/>
        <v>112.2568</v>
      </c>
      <c r="L259" s="103">
        <f t="shared" si="190"/>
        <v>113.619</v>
      </c>
      <c r="M259" s="103">
        <f t="shared" si="190"/>
        <v>113.5078</v>
      </c>
      <c r="N259" s="103">
        <f t="shared" si="190"/>
        <v>113.27370000000001</v>
      </c>
      <c r="O259" s="102">
        <f t="shared" si="190"/>
        <v>113.879</v>
      </c>
      <c r="P259" s="103">
        <f t="shared" si="190"/>
        <v>0.85854740604247581</v>
      </c>
      <c r="Q259" s="103">
        <f t="shared" si="190"/>
        <v>0.25662220448678852</v>
      </c>
      <c r="R259" s="103">
        <f t="shared" si="190"/>
        <v>1.0108384034219142</v>
      </c>
      <c r="S259" s="103">
        <f t="shared" si="190"/>
        <v>0.58734124807972421</v>
      </c>
      <c r="T259" s="103">
        <f t="shared" si="190"/>
        <v>0.49653705794798952</v>
      </c>
      <c r="U259" s="103">
        <f t="shared" si="190"/>
        <v>1.4311453294220939</v>
      </c>
      <c r="V259" s="103">
        <f t="shared" si="190"/>
        <v>1.0794220885710644</v>
      </c>
      <c r="W259" s="103">
        <f t="shared" si="190"/>
        <v>-1.6583471893949877</v>
      </c>
      <c r="X259" s="103">
        <f t="shared" si="190"/>
        <v>1.2134676919349374</v>
      </c>
      <c r="Y259" s="103">
        <f t="shared" si="190"/>
        <v>-9.7870954681880562E-2</v>
      </c>
      <c r="Z259" s="103">
        <f t="shared" si="190"/>
        <v>-0.20624133319472548</v>
      </c>
      <c r="AA259" s="103">
        <f t="shared" si="190"/>
        <v>0.53436940790317067</v>
      </c>
      <c r="AB259" s="102">
        <f>AB62</f>
        <v>111.973275</v>
      </c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</row>
    <row r="260" spans="2:40" ht="12" hidden="1" customHeight="1" x14ac:dyDescent="0.2">
      <c r="B260" s="130" t="s">
        <v>60</v>
      </c>
      <c r="C260" s="103">
        <f>C90</f>
        <v>107.32510000000001</v>
      </c>
      <c r="D260" s="152">
        <f>D90</f>
        <v>108.0945</v>
      </c>
      <c r="E260" s="103">
        <f t="shared" si="191"/>
        <v>108.39019999999999</v>
      </c>
      <c r="F260" s="103">
        <f t="shared" si="191"/>
        <v>109.6579</v>
      </c>
      <c r="G260" s="133">
        <v>115.6444</v>
      </c>
      <c r="H260" s="103">
        <f t="shared" si="191"/>
        <v>110.4924</v>
      </c>
      <c r="I260" s="103">
        <f t="shared" si="191"/>
        <v>112.3409</v>
      </c>
      <c r="J260" s="103">
        <f t="shared" si="191"/>
        <v>113.73480000000001</v>
      </c>
      <c r="K260" s="103">
        <f t="shared" si="191"/>
        <v>111.4021</v>
      </c>
      <c r="L260" s="103">
        <f t="shared" si="191"/>
        <v>112.7178</v>
      </c>
      <c r="M260" s="103">
        <f t="shared" si="191"/>
        <v>112.5792</v>
      </c>
      <c r="N260" s="103">
        <f t="shared" si="191"/>
        <v>112.19029999999999</v>
      </c>
      <c r="O260" s="102">
        <f t="shared" si="191"/>
        <v>112.8797</v>
      </c>
      <c r="P260" s="103">
        <f t="shared" si="191"/>
        <v>0.71688728918024935</v>
      </c>
      <c r="Q260" s="103">
        <f t="shared" si="191"/>
        <v>0.27355693397905156</v>
      </c>
      <c r="R260" s="103">
        <f t="shared" si="191"/>
        <v>1.169570680744215</v>
      </c>
      <c r="S260" s="103">
        <f t="shared" si="191"/>
        <v>0.30184783768430634</v>
      </c>
      <c r="T260" s="103">
        <f t="shared" si="191"/>
        <v>0.45777346623158621</v>
      </c>
      <c r="U260" s="103">
        <f t="shared" si="191"/>
        <v>1.6729657424401978</v>
      </c>
      <c r="V260" s="103">
        <f t="shared" si="191"/>
        <v>1.2407769565670179</v>
      </c>
      <c r="W260" s="103">
        <f t="shared" si="191"/>
        <v>-2.0509993423297033</v>
      </c>
      <c r="X260" s="103">
        <f t="shared" si="191"/>
        <v>1.1810369822471785</v>
      </c>
      <c r="Y260" s="103">
        <f t="shared" si="191"/>
        <v>-0.12296194567316832</v>
      </c>
      <c r="Z260" s="103">
        <f t="shared" si="191"/>
        <v>-0.34544569511952261</v>
      </c>
      <c r="AA260" s="103">
        <f t="shared" si="191"/>
        <v>0.61449162717278227</v>
      </c>
      <c r="AB260" s="102">
        <f>AB90</f>
        <v>111.20572499999999</v>
      </c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</row>
    <row r="261" spans="2:40" ht="12" hidden="1" customHeight="1" x14ac:dyDescent="0.2">
      <c r="B261" s="130" t="s">
        <v>62</v>
      </c>
      <c r="C261" s="103">
        <f>C116</f>
        <v>106.914</v>
      </c>
      <c r="D261" s="152">
        <f>D116</f>
        <v>107.4834</v>
      </c>
      <c r="E261" s="103">
        <f t="shared" si="192"/>
        <v>107.8355</v>
      </c>
      <c r="F261" s="103">
        <f t="shared" si="192"/>
        <v>108.8724</v>
      </c>
      <c r="G261" s="133">
        <v>102.1635</v>
      </c>
      <c r="H261" s="103">
        <f t="shared" si="192"/>
        <v>110.09820000000001</v>
      </c>
      <c r="I261" s="103">
        <f t="shared" si="192"/>
        <v>111.2833</v>
      </c>
      <c r="J261" s="103">
        <f t="shared" si="192"/>
        <v>112.152</v>
      </c>
      <c r="K261" s="103">
        <f t="shared" si="192"/>
        <v>110.8441</v>
      </c>
      <c r="L261" s="103">
        <f t="shared" si="192"/>
        <v>112.752</v>
      </c>
      <c r="M261" s="103">
        <f t="shared" si="192"/>
        <v>112.7109</v>
      </c>
      <c r="N261" s="103">
        <f t="shared" si="192"/>
        <v>112.4718</v>
      </c>
      <c r="O261" s="102">
        <f t="shared" si="192"/>
        <v>112.9679</v>
      </c>
      <c r="P261" s="103">
        <f t="shared" si="192"/>
        <v>0.53257758572311786</v>
      </c>
      <c r="Q261" s="103">
        <f t="shared" si="192"/>
        <v>0.32758546901195018</v>
      </c>
      <c r="R261" s="103">
        <f t="shared" si="192"/>
        <v>0.96155718664077483</v>
      </c>
      <c r="S261" s="103">
        <f t="shared" si="192"/>
        <v>0.75868631535634279</v>
      </c>
      <c r="T261" s="103">
        <f t="shared" si="192"/>
        <v>0.36445381154146617</v>
      </c>
      <c r="U261" s="103">
        <f t="shared" si="192"/>
        <v>1.0764027023148373</v>
      </c>
      <c r="V261" s="103">
        <f t="shared" si="192"/>
        <v>0.78062027276331492</v>
      </c>
      <c r="W261" s="103">
        <f t="shared" si="192"/>
        <v>-1.166185177259436</v>
      </c>
      <c r="X261" s="103">
        <f t="shared" si="192"/>
        <v>1.721246327048533</v>
      </c>
      <c r="Y261" s="103">
        <f t="shared" si="192"/>
        <v>-3.6451681566632033E-2</v>
      </c>
      <c r="Z261" s="103">
        <f t="shared" si="192"/>
        <v>-0.21213564970202015</v>
      </c>
      <c r="AA261" s="103">
        <f t="shared" si="192"/>
        <v>0.44108834392264384</v>
      </c>
      <c r="AB261" s="102">
        <f>AB116</f>
        <v>110.76415833333334</v>
      </c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</row>
    <row r="262" spans="2:40" ht="12" hidden="1" customHeight="1" x14ac:dyDescent="0.2">
      <c r="B262" s="130" t="s">
        <v>81</v>
      </c>
      <c r="C262" s="103">
        <f>C142</f>
        <v>107.10120000000001</v>
      </c>
      <c r="D262" s="152">
        <f>D142</f>
        <v>107.7239</v>
      </c>
      <c r="E262" s="103">
        <f t="shared" si="193"/>
        <v>108.117</v>
      </c>
      <c r="F262" s="103">
        <f t="shared" si="193"/>
        <v>109.2336</v>
      </c>
      <c r="G262" s="133">
        <v>91.21378</v>
      </c>
      <c r="H262" s="103">
        <f t="shared" si="193"/>
        <v>110.4991</v>
      </c>
      <c r="I262" s="103">
        <f t="shared" si="193"/>
        <v>111.8981</v>
      </c>
      <c r="J262" s="103">
        <f t="shared" si="193"/>
        <v>112.9062</v>
      </c>
      <c r="K262" s="103">
        <f t="shared" si="193"/>
        <v>111.42440000000001</v>
      </c>
      <c r="L262" s="103">
        <f t="shared" si="193"/>
        <v>113.7286</v>
      </c>
      <c r="M262" s="103">
        <f t="shared" si="193"/>
        <v>113.5788</v>
      </c>
      <c r="N262" s="103">
        <f t="shared" si="193"/>
        <v>113.22790000000001</v>
      </c>
      <c r="O262" s="102">
        <f t="shared" si="193"/>
        <v>113.843</v>
      </c>
      <c r="P262" s="103">
        <f t="shared" si="193"/>
        <v>0.58141271993217458</v>
      </c>
      <c r="Q262" s="103">
        <f t="shared" si="193"/>
        <v>0.36491437833201701</v>
      </c>
      <c r="R262" s="103">
        <f t="shared" si="193"/>
        <v>1.0327700546630041</v>
      </c>
      <c r="S262" s="103">
        <f t="shared" si="193"/>
        <v>0.76762095179505252</v>
      </c>
      <c r="T262" s="103">
        <f t="shared" si="193"/>
        <v>0.38792754930632611</v>
      </c>
      <c r="U262" s="103">
        <f t="shared" si="193"/>
        <v>1.2660736603284448</v>
      </c>
      <c r="V262" s="103">
        <f t="shared" si="193"/>
        <v>0.90090895198397902</v>
      </c>
      <c r="W262" s="103">
        <f t="shared" si="193"/>
        <v>-1.3124168557616827</v>
      </c>
      <c r="X262" s="103">
        <f t="shared" si="193"/>
        <v>2.0679492104063399</v>
      </c>
      <c r="Y262" s="103">
        <f t="shared" si="193"/>
        <v>-0.13171708787412229</v>
      </c>
      <c r="Z262" s="103">
        <f t="shared" si="193"/>
        <v>-0.30894850095263848</v>
      </c>
      <c r="AA262" s="103">
        <f t="shared" si="193"/>
        <v>0.54324066771529544</v>
      </c>
      <c r="AB262" s="102">
        <f>AB142</f>
        <v>111.35439166666669</v>
      </c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</row>
    <row r="263" spans="2:40" ht="12" hidden="1" customHeight="1" x14ac:dyDescent="0.2">
      <c r="B263" s="130" t="s">
        <v>84</v>
      </c>
      <c r="C263" s="103">
        <f>C165</f>
        <v>106.29300000000001</v>
      </c>
      <c r="D263" s="152">
        <f>D165</f>
        <v>106.6853</v>
      </c>
      <c r="E263" s="103">
        <f t="shared" si="194"/>
        <v>106.9014</v>
      </c>
      <c r="F263" s="103">
        <f t="shared" si="194"/>
        <v>107.67440000000001</v>
      </c>
      <c r="G263" s="133">
        <v>109.965</v>
      </c>
      <c r="H263" s="103">
        <f t="shared" si="194"/>
        <v>108.7683</v>
      </c>
      <c r="I263" s="103">
        <f t="shared" si="194"/>
        <v>109.2437</v>
      </c>
      <c r="J263" s="103">
        <f t="shared" si="194"/>
        <v>109.6498</v>
      </c>
      <c r="K263" s="103">
        <f t="shared" si="194"/>
        <v>108.919</v>
      </c>
      <c r="L263" s="103">
        <f t="shared" si="194"/>
        <v>109.51220000000001</v>
      </c>
      <c r="M263" s="103">
        <f t="shared" si="194"/>
        <v>109.8318</v>
      </c>
      <c r="N263" s="103">
        <f t="shared" si="194"/>
        <v>109.9637</v>
      </c>
      <c r="O263" s="102">
        <f t="shared" si="194"/>
        <v>110.0645</v>
      </c>
      <c r="P263" s="103">
        <f t="shared" si="194"/>
        <v>0.36907416292699224</v>
      </c>
      <c r="Q263" s="103">
        <f t="shared" si="194"/>
        <v>0.20255836558551721</v>
      </c>
      <c r="R263" s="103">
        <f t="shared" si="194"/>
        <v>0.72309623634490094</v>
      </c>
      <c r="S263" s="103">
        <f t="shared" si="194"/>
        <v>0.72839969389193016</v>
      </c>
      <c r="T263" s="103">
        <f t="shared" si="194"/>
        <v>0.28545427890985309</v>
      </c>
      <c r="U263" s="103">
        <f t="shared" si="194"/>
        <v>0.43707587596755104</v>
      </c>
      <c r="V263" s="103">
        <f t="shared" si="194"/>
        <v>0.37173768372913685</v>
      </c>
      <c r="W263" s="103">
        <f t="shared" si="194"/>
        <v>-0.66648548378564954</v>
      </c>
      <c r="X263" s="103">
        <f t="shared" si="194"/>
        <v>0.54462490474574565</v>
      </c>
      <c r="Y263" s="103">
        <f t="shared" si="194"/>
        <v>0.29183963065302976</v>
      </c>
      <c r="Z263" s="103">
        <f t="shared" si="194"/>
        <v>0.12009272360100454</v>
      </c>
      <c r="AA263" s="103">
        <f t="shared" si="194"/>
        <v>9.1666613618855308E-2</v>
      </c>
      <c r="AB263" s="102">
        <f>AB165</f>
        <v>108.80606666666665</v>
      </c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</row>
    <row r="264" spans="2:40" ht="12" hidden="1" customHeight="1" x14ac:dyDescent="0.2">
      <c r="B264" s="130" t="s">
        <v>63</v>
      </c>
      <c r="C264" s="103">
        <f>C189</f>
        <v>107.6587</v>
      </c>
      <c r="D264" s="152">
        <f>D189</f>
        <v>108.52889999999999</v>
      </c>
      <c r="E264" s="103">
        <f t="shared" si="195"/>
        <v>108.8222</v>
      </c>
      <c r="F264" s="103">
        <f t="shared" si="195"/>
        <v>109.9684</v>
      </c>
      <c r="G264" s="133">
        <v>93.000979999999998</v>
      </c>
      <c r="H264" s="103">
        <f t="shared" si="195"/>
        <v>111.14239999999999</v>
      </c>
      <c r="I264" s="103">
        <f t="shared" si="195"/>
        <v>112.7457</v>
      </c>
      <c r="J264" s="103">
        <f t="shared" si="195"/>
        <v>113.9571</v>
      </c>
      <c r="K264" s="103">
        <f t="shared" si="195"/>
        <v>112.04300000000001</v>
      </c>
      <c r="L264" s="103">
        <f t="shared" si="195"/>
        <v>113.3899</v>
      </c>
      <c r="M264" s="103">
        <f t="shared" si="195"/>
        <v>113.264</v>
      </c>
      <c r="N264" s="103">
        <f t="shared" si="195"/>
        <v>113.0052</v>
      </c>
      <c r="O264" s="102">
        <f t="shared" si="195"/>
        <v>113.6126</v>
      </c>
      <c r="P264" s="103">
        <f t="shared" si="195"/>
        <v>0.80829510295032492</v>
      </c>
      <c r="Q264" s="103">
        <f t="shared" si="195"/>
        <v>0.27025059684564212</v>
      </c>
      <c r="R264" s="103">
        <f t="shared" si="195"/>
        <v>1.0532777319333775</v>
      </c>
      <c r="S264" s="103">
        <f t="shared" si="195"/>
        <v>0.58398594505331403</v>
      </c>
      <c r="T264" s="103">
        <f t="shared" si="195"/>
        <v>0.48078574747808034</v>
      </c>
      <c r="U264" s="103">
        <f t="shared" si="195"/>
        <v>1.4425637740412327</v>
      </c>
      <c r="V264" s="103">
        <f t="shared" si="195"/>
        <v>1.0744533937879623</v>
      </c>
      <c r="W264" s="103">
        <f t="shared" si="195"/>
        <v>-1.6796671729975401</v>
      </c>
      <c r="X264" s="103">
        <f t="shared" si="195"/>
        <v>1.2021277545228202</v>
      </c>
      <c r="Y264" s="103">
        <f t="shared" si="195"/>
        <v>-0.11103281685582544</v>
      </c>
      <c r="Z264" s="103">
        <f t="shared" si="195"/>
        <v>-0.22849272496114281</v>
      </c>
      <c r="AA264" s="103">
        <f t="shared" si="195"/>
        <v>0.53749738950065762</v>
      </c>
      <c r="AB264" s="102">
        <f>AB189</f>
        <v>111.75749999999999</v>
      </c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</row>
    <row r="265" spans="2:40" ht="12" hidden="1" customHeight="1" x14ac:dyDescent="0.2">
      <c r="B265" s="130" t="s">
        <v>278</v>
      </c>
      <c r="C265" s="103">
        <f>C213</f>
        <v>104.0466</v>
      </c>
      <c r="D265" s="152">
        <f>D213</f>
        <v>104.66844177246094</v>
      </c>
      <c r="E265" s="103">
        <f t="shared" si="196"/>
        <v>105.0545</v>
      </c>
      <c r="F265" s="103">
        <f t="shared" si="196"/>
        <v>104.9787</v>
      </c>
      <c r="G265" s="133">
        <v>100.2324</v>
      </c>
      <c r="H265" s="103">
        <f t="shared" si="196"/>
        <v>104.89230000000001</v>
      </c>
      <c r="I265" s="103">
        <f t="shared" si="196"/>
        <v>105.23690000000001</v>
      </c>
      <c r="J265" s="103">
        <f t="shared" si="196"/>
        <v>0</v>
      </c>
      <c r="K265" s="103">
        <f t="shared" si="196"/>
        <v>0</v>
      </c>
      <c r="L265" s="103">
        <f t="shared" si="196"/>
        <v>0</v>
      </c>
      <c r="M265" s="103">
        <f t="shared" si="196"/>
        <v>0</v>
      </c>
      <c r="N265" s="103">
        <f t="shared" si="196"/>
        <v>0</v>
      </c>
      <c r="O265" s="102">
        <f t="shared" si="196"/>
        <v>0</v>
      </c>
      <c r="P265" s="103">
        <f t="shared" si="196"/>
        <v>0.59833378582042573</v>
      </c>
      <c r="Q265" s="103">
        <f t="shared" si="196"/>
        <v>0.36883918495540441</v>
      </c>
      <c r="R265" s="103">
        <f t="shared" si="196"/>
        <v>-7.2153025334470183E-2</v>
      </c>
      <c r="S265" s="103">
        <f t="shared" si="196"/>
        <v>-0.23118975563614258</v>
      </c>
      <c r="T265" s="103">
        <f t="shared" si="196"/>
        <v>0.14923235563703183</v>
      </c>
      <c r="U265" s="103">
        <f t="shared" si="196"/>
        <v>0.32852745149071932</v>
      </c>
      <c r="V265" s="103">
        <f t="shared" si="196"/>
        <v>0</v>
      </c>
      <c r="W265" s="103">
        <f t="shared" si="196"/>
        <v>0</v>
      </c>
      <c r="X265" s="103">
        <f t="shared" si="196"/>
        <v>0</v>
      </c>
      <c r="Y265" s="103">
        <f t="shared" si="196"/>
        <v>0</v>
      </c>
      <c r="Z265" s="103">
        <f t="shared" si="196"/>
        <v>0</v>
      </c>
      <c r="AA265" s="103">
        <f t="shared" si="196"/>
        <v>0</v>
      </c>
      <c r="AB265" s="102">
        <f>AB213</f>
        <v>104.49245696207682</v>
      </c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</row>
    <row r="266" spans="2:40" ht="12" hidden="1" customHeight="1" x14ac:dyDescent="0.2">
      <c r="B266" s="156" t="s">
        <v>281</v>
      </c>
      <c r="D266" s="146"/>
      <c r="G266" s="133">
        <v>99.275220000000004</v>
      </c>
      <c r="O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</row>
    <row r="267" spans="2:40" ht="12" hidden="1" customHeight="1" x14ac:dyDescent="0.2">
      <c r="B267" s="131" t="s">
        <v>49</v>
      </c>
      <c r="C267" s="94">
        <f>C31</f>
        <v>99.100059999999999</v>
      </c>
      <c r="D267" s="153">
        <f t="shared" si="198"/>
        <v>99.326449999999994</v>
      </c>
      <c r="E267" s="94">
        <f t="shared" si="198"/>
        <v>99.293539999999993</v>
      </c>
      <c r="F267" s="94">
        <f t="shared" si="198"/>
        <v>98.287750000000003</v>
      </c>
      <c r="H267" s="94">
        <f t="shared" si="198"/>
        <v>95.169139999999999</v>
      </c>
      <c r="I267" s="94">
        <f t="shared" si="198"/>
        <v>96.459959999999995</v>
      </c>
      <c r="J267" s="94">
        <f t="shared" si="198"/>
        <v>96.648319999999998</v>
      </c>
      <c r="K267" s="94">
        <f t="shared" si="198"/>
        <v>98.188429999999997</v>
      </c>
      <c r="L267" s="94">
        <f t="shared" si="198"/>
        <v>100.48779999999999</v>
      </c>
      <c r="M267" s="94">
        <f t="shared" si="198"/>
        <v>103.063</v>
      </c>
      <c r="N267" s="94">
        <f t="shared" si="198"/>
        <v>101.5411</v>
      </c>
      <c r="O267" s="93">
        <f t="shared" si="198"/>
        <v>102.1923</v>
      </c>
      <c r="P267" s="94">
        <f t="shared" si="198"/>
        <v>0.22844587581481335</v>
      </c>
      <c r="Q267" s="94">
        <f t="shared" si="198"/>
        <v>-3.3133168456132012E-2</v>
      </c>
      <c r="R267" s="94">
        <f t="shared" si="198"/>
        <v>-1.0129460587264703</v>
      </c>
      <c r="S267" s="94">
        <f t="shared" si="198"/>
        <v>-2.9250440670378453</v>
      </c>
      <c r="T267" s="94">
        <f t="shared" si="198"/>
        <v>-0.25536408693216117</v>
      </c>
      <c r="U267" s="94">
        <f t="shared" si="198"/>
        <v>1.3563430330462154</v>
      </c>
      <c r="V267" s="94">
        <f t="shared" si="198"/>
        <v>0.19527273285207514</v>
      </c>
      <c r="W267" s="94">
        <f t="shared" si="198"/>
        <v>1.5935196804248761</v>
      </c>
      <c r="X267" s="94">
        <f t="shared" si="198"/>
        <v>2.3417932234989394</v>
      </c>
      <c r="Y267" s="94">
        <f t="shared" si="198"/>
        <v>2.5626991535290955</v>
      </c>
      <c r="Z267" s="94">
        <f t="shared" si="198"/>
        <v>-1.4766696098502905</v>
      </c>
      <c r="AA267" s="94">
        <f t="shared" si="198"/>
        <v>0.64131666881685589</v>
      </c>
      <c r="AB267" s="93">
        <f>AB31</f>
        <v>98.858978443400375</v>
      </c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</row>
    <row r="268" spans="2:40" ht="12" hidden="1" customHeight="1" x14ac:dyDescent="0.2">
      <c r="B268" s="131" t="s">
        <v>52</v>
      </c>
      <c r="C268" s="94">
        <f>C58</f>
        <v>99.707530000000006</v>
      </c>
      <c r="D268" s="153">
        <f t="shared" si="199"/>
        <v>94.21405</v>
      </c>
      <c r="E268" s="94">
        <f t="shared" si="199"/>
        <v>98.96181</v>
      </c>
      <c r="F268" s="94">
        <f t="shared" si="199"/>
        <v>103.1648</v>
      </c>
      <c r="G268" s="139">
        <v>99.405619999999999</v>
      </c>
      <c r="H268" s="94">
        <f t="shared" si="199"/>
        <v>97.233670000000004</v>
      </c>
      <c r="I268" s="94">
        <f t="shared" si="199"/>
        <v>115.49639999999999</v>
      </c>
      <c r="J268" s="94" t="e">
        <f>#REF!</f>
        <v>#REF!</v>
      </c>
      <c r="K268" s="94">
        <f t="shared" si="199"/>
        <v>115.42230000000001</v>
      </c>
      <c r="L268" s="94">
        <f t="shared" si="199"/>
        <v>114.1983</v>
      </c>
      <c r="M268" s="94">
        <f t="shared" si="199"/>
        <v>106.5219</v>
      </c>
      <c r="N268" s="94">
        <f t="shared" si="199"/>
        <v>100.3875</v>
      </c>
      <c r="O268" s="93">
        <f t="shared" si="199"/>
        <v>104.78189999999999</v>
      </c>
      <c r="P268" s="94">
        <f t="shared" si="199"/>
        <v>-5.5095939093065596</v>
      </c>
      <c r="Q268" s="94">
        <f t="shared" si="199"/>
        <v>5.0393333053827973</v>
      </c>
      <c r="R268" s="94">
        <f t="shared" si="199"/>
        <v>4.2470827888051019</v>
      </c>
      <c r="S268" s="94">
        <f t="shared" si="199"/>
        <v>-5.4793883184962198</v>
      </c>
      <c r="T268" s="94">
        <f t="shared" si="199"/>
        <v>-0.28543153663139265</v>
      </c>
      <c r="U268" s="94">
        <f t="shared" si="199"/>
        <v>18.782310695461774</v>
      </c>
      <c r="V268" s="94">
        <f t="shared" si="199"/>
        <v>7.1937307136845874</v>
      </c>
      <c r="W268" s="94">
        <f t="shared" si="199"/>
        <v>-6.7708144023378622</v>
      </c>
      <c r="X268" s="94">
        <f t="shared" si="199"/>
        <v>-1.0604536558359996</v>
      </c>
      <c r="Y268" s="94">
        <f t="shared" si="199"/>
        <v>-6.7219914832357404</v>
      </c>
      <c r="Z268" s="94">
        <f t="shared" si="199"/>
        <v>-5.7588157928088037</v>
      </c>
      <c r="AA268" s="94">
        <f t="shared" si="199"/>
        <v>4.3774374299589027</v>
      </c>
      <c r="AB268" s="93">
        <f>AB58</f>
        <v>106.05214090734893</v>
      </c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</row>
    <row r="269" spans="2:40" ht="12" hidden="1" customHeight="1" x14ac:dyDescent="0.2">
      <c r="B269" s="131" t="s">
        <v>53</v>
      </c>
      <c r="C269" s="94">
        <f>C83</f>
        <v>148.86959999999999</v>
      </c>
      <c r="D269" s="153">
        <f t="shared" si="200"/>
        <v>149.4134</v>
      </c>
      <c r="E269" s="94">
        <f t="shared" si="200"/>
        <v>150.13130000000001</v>
      </c>
      <c r="F269" s="94">
        <f t="shared" si="200"/>
        <v>153.43129999999999</v>
      </c>
      <c r="G269" s="139">
        <v>106.85639999999999</v>
      </c>
      <c r="H269" s="94">
        <f t="shared" si="200"/>
        <v>138.98349999999999</v>
      </c>
      <c r="I269" s="94">
        <f t="shared" si="200"/>
        <v>134.083</v>
      </c>
      <c r="J269" s="94">
        <f t="shared" si="200"/>
        <v>124.8218</v>
      </c>
      <c r="K269" s="94">
        <f t="shared" si="200"/>
        <v>134.5172</v>
      </c>
      <c r="L269" s="94">
        <f t="shared" si="200"/>
        <v>139.0831</v>
      </c>
      <c r="M269" s="94">
        <f t="shared" si="200"/>
        <v>142.57409999999999</v>
      </c>
      <c r="N269" s="94">
        <f t="shared" si="200"/>
        <v>144.357</v>
      </c>
      <c r="O269" s="93">
        <f t="shared" si="200"/>
        <v>148.09569999999999</v>
      </c>
      <c r="P269" s="94">
        <f t="shared" si="200"/>
        <v>0.36528612960604789</v>
      </c>
      <c r="Q269" s="94">
        <f t="shared" si="200"/>
        <v>0.48047899318268605</v>
      </c>
      <c r="R269" s="94">
        <f t="shared" si="200"/>
        <v>2.1980759508510204</v>
      </c>
      <c r="S269" s="94">
        <f t="shared" si="200"/>
        <v>0.84774097592863029</v>
      </c>
      <c r="T269" s="94">
        <f t="shared" si="200"/>
        <v>-10.177920533567715</v>
      </c>
      <c r="U269" s="94">
        <f t="shared" si="200"/>
        <v>-3.5259581173304753</v>
      </c>
      <c r="V269" s="94">
        <f t="shared" si="200"/>
        <v>-6.9070650268863432</v>
      </c>
      <c r="W269" s="94">
        <f t="shared" si="200"/>
        <v>7.7673931957398423</v>
      </c>
      <c r="X269" s="94">
        <f t="shared" si="200"/>
        <v>3.3942871246204902</v>
      </c>
      <c r="Y269" s="94">
        <f t="shared" si="200"/>
        <v>2.5100102025335786</v>
      </c>
      <c r="Z269" s="94">
        <f t="shared" si="200"/>
        <v>1.2505076307688654</v>
      </c>
      <c r="AA269" s="94">
        <f t="shared" si="200"/>
        <v>2.589898654031316</v>
      </c>
      <c r="AB269" s="93">
        <f>AB83</f>
        <v>142.78907153811565</v>
      </c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</row>
    <row r="270" spans="2:40" ht="12" hidden="1" customHeight="1" x14ac:dyDescent="0.2">
      <c r="B270" s="131" t="s">
        <v>60</v>
      </c>
      <c r="C270" s="94">
        <f>C111</f>
        <v>99.706199999999995</v>
      </c>
      <c r="D270" s="153">
        <f t="shared" si="201"/>
        <v>100.9027</v>
      </c>
      <c r="E270" s="94">
        <f t="shared" si="201"/>
        <v>99.085049999999995</v>
      </c>
      <c r="F270" s="94">
        <f t="shared" si="201"/>
        <v>99.872789999999995</v>
      </c>
      <c r="G270" s="139">
        <v>101.30029999999999</v>
      </c>
      <c r="H270" s="94">
        <f t="shared" si="201"/>
        <v>103.00879999999999</v>
      </c>
      <c r="I270" s="94">
        <f t="shared" si="201"/>
        <v>102.9061</v>
      </c>
      <c r="J270" s="94">
        <f t="shared" si="201"/>
        <v>103.2176</v>
      </c>
      <c r="K270" s="94">
        <f t="shared" si="201"/>
        <v>101.05</v>
      </c>
      <c r="L270" s="94">
        <f t="shared" si="201"/>
        <v>99.475499999999997</v>
      </c>
      <c r="M270" s="94">
        <f t="shared" si="201"/>
        <v>97.687529999999995</v>
      </c>
      <c r="N270" s="94">
        <f t="shared" si="201"/>
        <v>97.646529999999998</v>
      </c>
      <c r="O270" s="93">
        <f t="shared" si="201"/>
        <v>98.399870000000007</v>
      </c>
      <c r="P270" s="94">
        <f t="shared" si="201"/>
        <v>1.2000256754344178</v>
      </c>
      <c r="Q270" s="94">
        <f t="shared" si="201"/>
        <v>-1.8013888627360899</v>
      </c>
      <c r="R270" s="94">
        <f t="shared" si="201"/>
        <v>0.795013980413799</v>
      </c>
      <c r="S270" s="94">
        <f t="shared" si="201"/>
        <v>1.5583924310114838</v>
      </c>
      <c r="T270" s="94">
        <f t="shared" si="201"/>
        <v>1.5573424615396618</v>
      </c>
      <c r="U270" s="94">
        <f t="shared" si="201"/>
        <v>-9.9700219787052902E-2</v>
      </c>
      <c r="V270" s="94">
        <f t="shared" si="201"/>
        <v>0.30270314393415276</v>
      </c>
      <c r="W270" s="94">
        <f t="shared" si="201"/>
        <v>-2.1000294523414738</v>
      </c>
      <c r="X270" s="94">
        <f t="shared" si="201"/>
        <v>-1.5581395348837219</v>
      </c>
      <c r="Y270" s="94">
        <f t="shared" si="201"/>
        <v>-1.797397349096002</v>
      </c>
      <c r="Z270" s="94">
        <f t="shared" si="201"/>
        <v>-4.1970556528553971E-2</v>
      </c>
      <c r="AA270" s="94">
        <f t="shared" si="201"/>
        <v>0.77149694925155643</v>
      </c>
      <c r="AB270" s="93">
        <f>AB111</f>
        <v>100.37523480644843</v>
      </c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</row>
    <row r="271" spans="2:40" ht="12" hidden="1" customHeight="1" x14ac:dyDescent="0.2">
      <c r="B271" s="131" t="s">
        <v>62</v>
      </c>
      <c r="C271" s="94">
        <f>C137</f>
        <v>114.0014</v>
      </c>
      <c r="D271" s="153">
        <f t="shared" si="202"/>
        <v>113.5881</v>
      </c>
      <c r="E271" s="94">
        <f t="shared" si="202"/>
        <v>113.32769999999999</v>
      </c>
      <c r="F271" s="94">
        <f t="shared" si="202"/>
        <v>113.0391</v>
      </c>
      <c r="G271" s="139">
        <v>117.97839999999999</v>
      </c>
      <c r="H271" s="94">
        <f t="shared" si="202"/>
        <v>113.9875</v>
      </c>
      <c r="I271" s="94">
        <f t="shared" si="202"/>
        <v>113.4442</v>
      </c>
      <c r="J271" s="94">
        <f t="shared" si="202"/>
        <v>113.5273</v>
      </c>
      <c r="K271" s="94">
        <f t="shared" si="202"/>
        <v>111.6508</v>
      </c>
      <c r="L271" s="94">
        <f t="shared" si="202"/>
        <v>108.1203</v>
      </c>
      <c r="M271" s="94">
        <f t="shared" si="202"/>
        <v>109.1123</v>
      </c>
      <c r="N271" s="94">
        <f t="shared" si="202"/>
        <v>108.55889999999999</v>
      </c>
      <c r="O271" s="93">
        <f t="shared" si="202"/>
        <v>109.46680000000001</v>
      </c>
      <c r="P271" s="94">
        <f t="shared" si="202"/>
        <v>-0.36253940741079305</v>
      </c>
      <c r="Q271" s="94">
        <f t="shared" si="202"/>
        <v>-0.22924936679106622</v>
      </c>
      <c r="R271" s="94">
        <f t="shared" si="202"/>
        <v>-0.254659716909444</v>
      </c>
      <c r="S271" s="94">
        <f t="shared" si="202"/>
        <v>0.44816351156369194</v>
      </c>
      <c r="T271" s="94">
        <f t="shared" si="202"/>
        <v>0.38909443510411279</v>
      </c>
      <c r="U271" s="94">
        <f t="shared" si="202"/>
        <v>-0.47663120956245564</v>
      </c>
      <c r="V271" s="94">
        <f t="shared" si="202"/>
        <v>7.3251871845371852E-2</v>
      </c>
      <c r="W271" s="94">
        <f t="shared" si="202"/>
        <v>-1.652906393440162</v>
      </c>
      <c r="X271" s="94">
        <f t="shared" si="202"/>
        <v>-3.1620910911520639</v>
      </c>
      <c r="Y271" s="94">
        <f t="shared" si="202"/>
        <v>0.91749652932891479</v>
      </c>
      <c r="Z271" s="94">
        <f t="shared" si="202"/>
        <v>-0.50718388302695416</v>
      </c>
      <c r="AA271" s="94">
        <f t="shared" si="202"/>
        <v>0.83632019115891865</v>
      </c>
      <c r="AB271" s="93">
        <f>AB137</f>
        <v>111.72587476773926</v>
      </c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</row>
    <row r="272" spans="2:40" ht="12" hidden="1" customHeight="1" x14ac:dyDescent="0.2">
      <c r="B272" s="131" t="s">
        <v>81</v>
      </c>
      <c r="C272" s="94">
        <f>C161</f>
        <v>118.203</v>
      </c>
      <c r="D272" s="153">
        <f t="shared" si="203"/>
        <v>117.1965</v>
      </c>
      <c r="E272" s="94">
        <f t="shared" si="203"/>
        <v>116.7236</v>
      </c>
      <c r="F272" s="94">
        <f t="shared" si="203"/>
        <v>116.2183</v>
      </c>
      <c r="G272" s="139">
        <v>102.636</v>
      </c>
      <c r="H272" s="94">
        <f t="shared" si="203"/>
        <v>116.9931</v>
      </c>
      <c r="I272" s="94">
        <f t="shared" si="203"/>
        <v>116.1711</v>
      </c>
      <c r="J272" s="94">
        <f t="shared" si="203"/>
        <v>116.1865</v>
      </c>
      <c r="K272" s="94">
        <f t="shared" si="203"/>
        <v>113.7902</v>
      </c>
      <c r="L272" s="94">
        <f t="shared" si="203"/>
        <v>109.0232</v>
      </c>
      <c r="M272" s="94">
        <f t="shared" si="203"/>
        <v>110.1645</v>
      </c>
      <c r="N272" s="94">
        <f t="shared" si="203"/>
        <v>109.60039999999999</v>
      </c>
      <c r="O272" s="93">
        <f t="shared" si="203"/>
        <v>110.6776</v>
      </c>
      <c r="P272" s="94">
        <f t="shared" si="203"/>
        <v>-0.8515012309332235</v>
      </c>
      <c r="Q272" s="94">
        <f t="shared" si="203"/>
        <v>-0.40351034373892958</v>
      </c>
      <c r="R272" s="94">
        <f t="shared" si="203"/>
        <v>-0.43290302903612599</v>
      </c>
      <c r="S272" s="94">
        <f t="shared" si="203"/>
        <v>0.33987762684533607</v>
      </c>
      <c r="T272" s="94">
        <f t="shared" si="203"/>
        <v>0.32569183789499334</v>
      </c>
      <c r="U272" s="94">
        <f t="shared" si="203"/>
        <v>-0.70260553827533556</v>
      </c>
      <c r="V272" s="94">
        <f t="shared" si="203"/>
        <v>1.325630901317254E-2</v>
      </c>
      <c r="W272" s="94">
        <f t="shared" si="203"/>
        <v>-2.0624599243457737</v>
      </c>
      <c r="X272" s="94">
        <f t="shared" si="203"/>
        <v>-4.1892887085179638</v>
      </c>
      <c r="Y272" s="94">
        <f t="shared" si="203"/>
        <v>1.0468414062328151</v>
      </c>
      <c r="Z272" s="94">
        <f t="shared" si="203"/>
        <v>-0.51205243068321238</v>
      </c>
      <c r="AA272" s="94">
        <f t="shared" si="203"/>
        <v>0.98284312830976717</v>
      </c>
      <c r="AB272" s="93">
        <f>AB161</f>
        <v>114.01368317062757</v>
      </c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</row>
    <row r="273" spans="2:40" ht="12" hidden="1" customHeight="1" x14ac:dyDescent="0.2">
      <c r="B273" s="131" t="s">
        <v>84</v>
      </c>
      <c r="C273" s="94">
        <f>C186</f>
        <v>100.29600000000001</v>
      </c>
      <c r="D273" s="153">
        <f t="shared" si="204"/>
        <v>101.7863</v>
      </c>
      <c r="E273" s="94">
        <f t="shared" si="204"/>
        <v>102.2058</v>
      </c>
      <c r="F273" s="94">
        <f t="shared" si="204"/>
        <v>102.6143</v>
      </c>
      <c r="G273" s="139">
        <v>91.933000000000007</v>
      </c>
      <c r="H273" s="94">
        <f t="shared" si="204"/>
        <v>103.99809999999999</v>
      </c>
      <c r="I273" s="94">
        <f t="shared" si="204"/>
        <v>104.40479999999999</v>
      </c>
      <c r="J273" s="94">
        <f t="shared" si="204"/>
        <v>104.71599999999999</v>
      </c>
      <c r="K273" s="94">
        <f t="shared" si="204"/>
        <v>104.4753</v>
      </c>
      <c r="L273" s="94">
        <f t="shared" si="204"/>
        <v>104.9473</v>
      </c>
      <c r="M273" s="94">
        <f t="shared" si="204"/>
        <v>105.43940000000001</v>
      </c>
      <c r="N273" s="94">
        <f t="shared" si="204"/>
        <v>104.9487</v>
      </c>
      <c r="O273" s="93">
        <f t="shared" si="204"/>
        <v>105.2535</v>
      </c>
      <c r="P273" s="94">
        <f t="shared" si="204"/>
        <v>1.4859017308765914</v>
      </c>
      <c r="Q273" s="94">
        <f t="shared" si="204"/>
        <v>0.41213797927619567</v>
      </c>
      <c r="R273" s="94">
        <f t="shared" si="204"/>
        <v>0.39968377528477106</v>
      </c>
      <c r="S273" s="94">
        <f t="shared" si="204"/>
        <v>0.71559227125264613</v>
      </c>
      <c r="T273" s="94">
        <f t="shared" si="204"/>
        <v>0.62845553785923869</v>
      </c>
      <c r="U273" s="94">
        <f t="shared" si="204"/>
        <v>0.39106483676143</v>
      </c>
      <c r="V273" s="94">
        <f t="shared" si="204"/>
        <v>0.29807058679294585</v>
      </c>
      <c r="W273" s="94">
        <f t="shared" si="204"/>
        <v>-0.22985981129912147</v>
      </c>
      <c r="X273" s="94">
        <f t="shared" si="204"/>
        <v>0.45178142584899206</v>
      </c>
      <c r="Y273" s="94">
        <f t="shared" si="204"/>
        <v>0.46890201081876626</v>
      </c>
      <c r="Z273" s="94">
        <f t="shared" si="204"/>
        <v>-0.46538580454745215</v>
      </c>
      <c r="AA273" s="94">
        <f t="shared" si="204"/>
        <v>0.29042760891751129</v>
      </c>
      <c r="AB273" s="93">
        <f>AB186</f>
        <v>104.02099610166331</v>
      </c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</row>
    <row r="274" spans="2:40" ht="12" hidden="1" customHeight="1" x14ac:dyDescent="0.2">
      <c r="B274" s="131" t="s">
        <v>282</v>
      </c>
      <c r="C274" s="94">
        <f>C210</f>
        <v>138.1908</v>
      </c>
      <c r="D274" s="153">
        <f t="shared" si="205"/>
        <v>138.39879999999999</v>
      </c>
      <c r="E274" s="94">
        <f t="shared" si="205"/>
        <v>139.1756</v>
      </c>
      <c r="F274" s="94">
        <f t="shared" si="205"/>
        <v>141.89160000000001</v>
      </c>
      <c r="G274" s="139">
        <v>108.79340000000001</v>
      </c>
      <c r="H274" s="94">
        <f t="shared" si="205"/>
        <v>130.0641</v>
      </c>
      <c r="I274" s="94">
        <f t="shared" si="205"/>
        <v>127.4198</v>
      </c>
      <c r="J274" s="94">
        <f t="shared" si="205"/>
        <v>120.7153</v>
      </c>
      <c r="K274" s="94">
        <f t="shared" si="205"/>
        <v>127.86879999999999</v>
      </c>
      <c r="L274" s="94">
        <f t="shared" si="205"/>
        <v>131.48830000000001</v>
      </c>
      <c r="M274" s="94">
        <f t="shared" si="205"/>
        <v>134.00720000000001</v>
      </c>
      <c r="N274" s="94">
        <f t="shared" si="205"/>
        <v>134.8836</v>
      </c>
      <c r="O274" s="93">
        <f t="shared" si="205"/>
        <v>138.15889999999999</v>
      </c>
      <c r="P274" s="94">
        <f t="shared" si="205"/>
        <v>0.15051653221487982</v>
      </c>
      <c r="Q274" s="94">
        <f t="shared" si="205"/>
        <v>0.5612765428601989</v>
      </c>
      <c r="R274" s="94">
        <f t="shared" si="205"/>
        <v>1.9514914970727659</v>
      </c>
      <c r="S274" s="94">
        <f t="shared" si="205"/>
        <v>0.29733965928919304</v>
      </c>
      <c r="T274" s="94">
        <f t="shared" si="205"/>
        <v>-8.6073352141574873</v>
      </c>
      <c r="U274" s="94">
        <f t="shared" si="205"/>
        <v>-2.0330744609773177</v>
      </c>
      <c r="V274" s="94">
        <f t="shared" si="205"/>
        <v>-5.2617411108791572</v>
      </c>
      <c r="W274" s="94">
        <f t="shared" si="205"/>
        <v>5.925926539552151</v>
      </c>
      <c r="X274" s="94">
        <f t="shared" si="205"/>
        <v>2.8306357766711017</v>
      </c>
      <c r="Y274" s="94">
        <f t="shared" si="205"/>
        <v>1.9156837528510096</v>
      </c>
      <c r="Z274" s="94">
        <f t="shared" si="205"/>
        <v>0.65399471073195059</v>
      </c>
      <c r="AA274" s="94">
        <f t="shared" si="205"/>
        <v>2.4282418322168127</v>
      </c>
      <c r="AB274" s="93">
        <f>AB210</f>
        <v>133.82367357154274</v>
      </c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</row>
    <row r="275" spans="2:40" ht="12" hidden="1" customHeight="1" x14ac:dyDescent="0.2">
      <c r="B275" s="131" t="s">
        <v>283</v>
      </c>
      <c r="C275" s="94">
        <f>C234</f>
        <v>107.1352</v>
      </c>
      <c r="D275" s="153">
        <f t="shared" si="206"/>
        <v>111.48524475097656</v>
      </c>
      <c r="E275" s="94">
        <f t="shared" si="206"/>
        <v>108.1592</v>
      </c>
      <c r="F275" s="94">
        <f t="shared" si="206"/>
        <v>105.73779999999999</v>
      </c>
      <c r="G275" s="139">
        <v>94.19014</v>
      </c>
      <c r="H275" s="94">
        <f t="shared" si="206"/>
        <v>99.043270000000007</v>
      </c>
      <c r="I275" s="94">
        <f t="shared" si="206"/>
        <v>101.9141</v>
      </c>
      <c r="J275" s="94">
        <f t="shared" si="206"/>
        <v>0</v>
      </c>
      <c r="K275" s="94">
        <f t="shared" si="206"/>
        <v>0</v>
      </c>
      <c r="L275" s="94">
        <f t="shared" si="206"/>
        <v>0</v>
      </c>
      <c r="M275" s="94">
        <f t="shared" si="206"/>
        <v>0</v>
      </c>
      <c r="N275" s="94">
        <f t="shared" si="206"/>
        <v>0</v>
      </c>
      <c r="O275" s="93">
        <f t="shared" si="206"/>
        <v>0</v>
      </c>
      <c r="P275" s="94">
        <f t="shared" si="206"/>
        <v>4.0546015963776449</v>
      </c>
      <c r="Q275" s="94">
        <f t="shared" si="206"/>
        <v>-2.9833945814138145</v>
      </c>
      <c r="R275" s="94">
        <f t="shared" si="206"/>
        <v>-2.2387369729066098</v>
      </c>
      <c r="S275" s="94">
        <f t="shared" si="206"/>
        <v>-2.9926856809958093</v>
      </c>
      <c r="T275" s="94">
        <f t="shared" si="206"/>
        <v>-3.441564772153404</v>
      </c>
      <c r="U275" s="94">
        <f t="shared" si="206"/>
        <v>2.8985614065448342</v>
      </c>
      <c r="V275" s="94">
        <f t="shared" si="206"/>
        <v>0</v>
      </c>
      <c r="W275" s="94">
        <f t="shared" si="206"/>
        <v>0</v>
      </c>
      <c r="X275" s="94">
        <f t="shared" si="206"/>
        <v>0</v>
      </c>
      <c r="Y275" s="94">
        <f t="shared" si="206"/>
        <v>0</v>
      </c>
      <c r="Z275" s="94">
        <f t="shared" si="206"/>
        <v>0</v>
      </c>
      <c r="AA275" s="94">
        <f t="shared" si="206"/>
        <v>0</v>
      </c>
      <c r="AB275" s="93">
        <f>AB234</f>
        <v>105.41661742859372</v>
      </c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</row>
    <row r="276" spans="2:40" ht="12" hidden="1" customHeight="1" x14ac:dyDescent="0.2">
      <c r="B276" s="156" t="s">
        <v>294</v>
      </c>
      <c r="D276" s="146"/>
      <c r="G276" s="139">
        <v>99.575710000000001</v>
      </c>
      <c r="O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</row>
    <row r="277" spans="2:40" ht="12" hidden="1" customHeight="1" x14ac:dyDescent="0.2">
      <c r="B277" s="132" t="s">
        <v>284</v>
      </c>
      <c r="C277" s="133">
        <v>102.0852</v>
      </c>
      <c r="D277" s="154">
        <v>101.09492492675781</v>
      </c>
      <c r="E277" s="133">
        <v>99.199610000000007</v>
      </c>
      <c r="F277" s="133">
        <v>98.779390000000006</v>
      </c>
      <c r="G277" s="139">
        <v>100.5652</v>
      </c>
      <c r="H277" s="133">
        <v>97.235100000000003</v>
      </c>
      <c r="I277" s="133">
        <v>99.067449999999994</v>
      </c>
      <c r="J277" s="133"/>
      <c r="K277" s="133"/>
      <c r="L277" s="133"/>
      <c r="M277" s="133"/>
      <c r="N277" s="133"/>
      <c r="O277" s="147"/>
      <c r="P277" s="133">
        <v>-0.97004763985591247</v>
      </c>
      <c r="Q277" s="133">
        <v>-1.874787412059449</v>
      </c>
      <c r="R277" s="133">
        <v>-0.42361053637206886</v>
      </c>
      <c r="S277" s="133">
        <v>-0.26759630728636918</v>
      </c>
      <c r="T277" s="133">
        <v>-1.299253129420012</v>
      </c>
      <c r="U277" s="133">
        <v>1.8844532478497897</v>
      </c>
      <c r="V277" s="133"/>
      <c r="W277" s="133"/>
      <c r="X277" s="133"/>
      <c r="Y277" s="133"/>
      <c r="Z277" s="133"/>
      <c r="AA277" s="133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</row>
    <row r="278" spans="2:40" ht="12" hidden="1" customHeight="1" x14ac:dyDescent="0.2">
      <c r="B278" s="132" t="s">
        <v>285</v>
      </c>
      <c r="C278" s="133">
        <v>111.7368</v>
      </c>
      <c r="D278" s="154">
        <v>113.6878662109375</v>
      </c>
      <c r="E278" s="133">
        <v>111.70650000000001</v>
      </c>
      <c r="F278" s="133">
        <v>109.4067</v>
      </c>
      <c r="H278" s="133">
        <v>104.5044</v>
      </c>
      <c r="I278" s="133">
        <v>105.1341</v>
      </c>
      <c r="J278" s="133"/>
      <c r="K278" s="133"/>
      <c r="L278" s="133"/>
      <c r="M278" s="133"/>
      <c r="N278" s="133"/>
      <c r="O278" s="147"/>
      <c r="P278" s="133">
        <v>1.7461268006041857</v>
      </c>
      <c r="Q278" s="133">
        <v>-1.7428123835671696</v>
      </c>
      <c r="R278" s="133">
        <v>-2.0587879845846073</v>
      </c>
      <c r="S278" s="133">
        <v>-2.7409655898587588</v>
      </c>
      <c r="T278" s="133">
        <v>-1.7888709390938025</v>
      </c>
      <c r="U278" s="133">
        <v>0.60255836117905059</v>
      </c>
      <c r="V278" s="133"/>
      <c r="W278" s="133"/>
      <c r="X278" s="133"/>
      <c r="Y278" s="133"/>
      <c r="Z278" s="133"/>
      <c r="AA278" s="133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</row>
    <row r="279" spans="2:40" ht="12" hidden="1" customHeight="1" x14ac:dyDescent="0.2">
      <c r="B279" s="132" t="s">
        <v>286</v>
      </c>
      <c r="C279" s="133">
        <v>102.2325</v>
      </c>
      <c r="D279" s="154">
        <v>103.39778137207031</v>
      </c>
      <c r="E279" s="133">
        <v>102.6323</v>
      </c>
      <c r="F279" s="133">
        <v>101.738</v>
      </c>
      <c r="H279" s="133">
        <v>97.733149999999995</v>
      </c>
      <c r="I279" s="133">
        <v>97.982150000000004</v>
      </c>
      <c r="J279" s="133"/>
      <c r="K279" s="133"/>
      <c r="L279" s="133"/>
      <c r="M279" s="133"/>
      <c r="N279" s="133"/>
      <c r="O279" s="147"/>
      <c r="P279" s="133">
        <v>1.1398345653978048</v>
      </c>
      <c r="Q279" s="133">
        <v>-0.74032668971472027</v>
      </c>
      <c r="R279" s="133">
        <v>-0.87136310888482593</v>
      </c>
      <c r="S279" s="133">
        <v>-2.0828107491792673</v>
      </c>
      <c r="T279" s="133">
        <v>-1.8930527201691181</v>
      </c>
      <c r="U279" s="133">
        <v>0.25477537560183977</v>
      </c>
      <c r="V279" s="133"/>
      <c r="W279" s="133"/>
      <c r="X279" s="133"/>
      <c r="Y279" s="133"/>
      <c r="Z279" s="133"/>
      <c r="AA279" s="133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</row>
    <row r="280" spans="2:40" ht="12" hidden="1" customHeight="1" x14ac:dyDescent="0.2">
      <c r="B280" s="132" t="s">
        <v>287</v>
      </c>
      <c r="C280" s="133">
        <v>117.36839999999999</v>
      </c>
      <c r="D280" s="154">
        <v>123.92765808105469</v>
      </c>
      <c r="E280" s="133">
        <v>117.89870000000001</v>
      </c>
      <c r="F280" s="133">
        <v>113.7568</v>
      </c>
      <c r="H280" s="133">
        <v>111.7389</v>
      </c>
      <c r="I280" s="133">
        <v>109.6589</v>
      </c>
      <c r="J280" s="133"/>
      <c r="K280" s="133"/>
      <c r="L280" s="133"/>
      <c r="M280" s="133"/>
      <c r="N280" s="133"/>
      <c r="O280" s="147"/>
      <c r="P280" s="133">
        <v>5.5886065423527063</v>
      </c>
      <c r="Q280" s="133">
        <v>-4.864901164445028</v>
      </c>
      <c r="R280" s="133">
        <v>-3.5131006533575064</v>
      </c>
      <c r="S280" s="133">
        <v>1.6593293763537706</v>
      </c>
      <c r="T280" s="133">
        <v>-3.3771630965269424</v>
      </c>
      <c r="U280" s="133">
        <v>-1.8614824380766215</v>
      </c>
      <c r="V280" s="133"/>
      <c r="W280" s="133"/>
      <c r="X280" s="133"/>
      <c r="Y280" s="133"/>
      <c r="Z280" s="133"/>
      <c r="AA280" s="133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</row>
    <row r="281" spans="2:40" s="46" customFormat="1" ht="12" hidden="1" customHeight="1" x14ac:dyDescent="0.2">
      <c r="B281" s="135" t="s">
        <v>288</v>
      </c>
      <c r="C281" s="133">
        <v>106.9059</v>
      </c>
      <c r="D281" s="154">
        <v>110.47077941894531</v>
      </c>
      <c r="E281" s="133">
        <v>107.0737</v>
      </c>
      <c r="F281" s="133">
        <v>104.85420000000001</v>
      </c>
      <c r="G281" s="1"/>
      <c r="H281" s="133">
        <v>98.554469999999995</v>
      </c>
      <c r="I281" s="133">
        <v>101.14579999999999</v>
      </c>
      <c r="J281" s="133"/>
      <c r="K281" s="133"/>
      <c r="L281" s="133"/>
      <c r="M281" s="133"/>
      <c r="N281" s="133"/>
      <c r="O281" s="147"/>
      <c r="P281" s="133">
        <v>3.3345955826061138</v>
      </c>
      <c r="Q281" s="133">
        <v>-3.0750931937054156</v>
      </c>
      <c r="R281" s="133">
        <v>-2.0728713026634891</v>
      </c>
      <c r="S281" s="133">
        <v>-2.5661346898836732</v>
      </c>
      <c r="T281" s="133">
        <v>-3.5326021524321352</v>
      </c>
      <c r="U281" s="133">
        <v>2.6293378676786547</v>
      </c>
      <c r="V281" s="133"/>
      <c r="W281" s="133"/>
      <c r="X281" s="133"/>
      <c r="Y281" s="133"/>
      <c r="Z281" s="133"/>
      <c r="AA281" s="133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</row>
    <row r="282" spans="2:40" ht="12" hidden="1" customHeight="1" x14ac:dyDescent="0.2">
      <c r="B282" s="132" t="s">
        <v>289</v>
      </c>
      <c r="C282" s="133">
        <v>98.70093</v>
      </c>
      <c r="D282" s="154">
        <v>100.63578033447266</v>
      </c>
      <c r="E282" s="133">
        <v>96.854150000000004</v>
      </c>
      <c r="F282" s="133">
        <v>94.127250000000004</v>
      </c>
      <c r="H282" s="133">
        <v>88.564049999999995</v>
      </c>
      <c r="I282" s="133">
        <v>89.992289999999997</v>
      </c>
      <c r="J282" s="133"/>
      <c r="K282" s="133"/>
      <c r="L282" s="133"/>
      <c r="M282" s="133"/>
      <c r="N282" s="133"/>
      <c r="O282" s="147"/>
      <c r="P282" s="133">
        <v>1.9603162143179975</v>
      </c>
      <c r="Q282" s="133">
        <v>-3.7577393665593304</v>
      </c>
      <c r="R282" s="133">
        <v>-2.815470478033208</v>
      </c>
      <c r="S282" s="133">
        <v>-3.0952460631751206</v>
      </c>
      <c r="T282" s="133">
        <v>-2.9049667714680889</v>
      </c>
      <c r="U282" s="133">
        <v>1.6126633775216948</v>
      </c>
      <c r="V282" s="133"/>
      <c r="W282" s="133"/>
      <c r="X282" s="133"/>
      <c r="Y282" s="133"/>
      <c r="Z282" s="133"/>
      <c r="AA282" s="133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</row>
    <row r="283" spans="2:40" ht="12" hidden="1" customHeight="1" x14ac:dyDescent="0.2">
      <c r="B283" s="132" t="s">
        <v>290</v>
      </c>
      <c r="C283" s="133">
        <v>112.9378</v>
      </c>
      <c r="D283" s="154">
        <v>116.70686340332031</v>
      </c>
      <c r="E283" s="133">
        <v>113.76349999999999</v>
      </c>
      <c r="F283" s="133">
        <v>110.68340000000001</v>
      </c>
      <c r="H283" s="133">
        <v>106.72029999999999</v>
      </c>
      <c r="I283" s="133">
        <v>107.845</v>
      </c>
      <c r="J283" s="133"/>
      <c r="K283" s="133"/>
      <c r="L283" s="133"/>
      <c r="M283" s="133"/>
      <c r="N283" s="133"/>
      <c r="O283" s="147"/>
      <c r="P283" s="133">
        <v>3.3372913261284678</v>
      </c>
      <c r="Q283" s="133">
        <v>-2.5220139737185159</v>
      </c>
      <c r="R283" s="133">
        <v>-2.7074588949882763</v>
      </c>
      <c r="S283" s="133">
        <v>-0.64905848573499059</v>
      </c>
      <c r="T283" s="133">
        <v>-2.9506661210385201</v>
      </c>
      <c r="U283" s="133">
        <v>1.0538763477988764</v>
      </c>
      <c r="V283" s="133"/>
      <c r="W283" s="133"/>
      <c r="X283" s="133"/>
      <c r="Y283" s="133"/>
      <c r="Z283" s="133"/>
      <c r="AA283" s="133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</row>
    <row r="284" spans="2:40" ht="12" hidden="1" customHeight="1" x14ac:dyDescent="0.2">
      <c r="B284" s="132" t="s">
        <v>291</v>
      </c>
      <c r="C284" s="133">
        <v>97.559809999999999</v>
      </c>
      <c r="D284" s="154">
        <v>97.916587829589844</v>
      </c>
      <c r="E284" s="133">
        <v>96.833830000000006</v>
      </c>
      <c r="F284" s="133">
        <v>95.401290000000003</v>
      </c>
      <c r="H284" s="133">
        <v>91.511619999999994</v>
      </c>
      <c r="I284" s="133">
        <v>91.830020000000005</v>
      </c>
      <c r="J284" s="133"/>
      <c r="K284" s="133"/>
      <c r="L284" s="133"/>
      <c r="M284" s="133"/>
      <c r="N284" s="133"/>
      <c r="O284" s="147"/>
      <c r="P284" s="133">
        <v>0.36570164454998932</v>
      </c>
      <c r="Q284" s="133">
        <v>-1.1057961205451998</v>
      </c>
      <c r="R284" s="133">
        <v>-1.4793796754708588</v>
      </c>
      <c r="S284" s="133">
        <v>-2.5160141964537424</v>
      </c>
      <c r="T284" s="133">
        <v>-1.6014454901443029</v>
      </c>
      <c r="U284" s="133">
        <v>0.34793395636533497</v>
      </c>
      <c r="V284" s="133"/>
      <c r="W284" s="133"/>
      <c r="X284" s="133"/>
      <c r="Y284" s="133"/>
      <c r="Z284" s="133"/>
      <c r="AA284" s="133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</row>
    <row r="285" spans="2:40" ht="12" hidden="1" customHeight="1" x14ac:dyDescent="0.2">
      <c r="B285" s="132" t="s">
        <v>292</v>
      </c>
      <c r="C285" s="133">
        <v>102.6833</v>
      </c>
      <c r="D285" s="154">
        <v>105.91863250732422</v>
      </c>
      <c r="E285" s="133">
        <v>105.7851</v>
      </c>
      <c r="F285" s="133">
        <v>103.0479</v>
      </c>
      <c r="H285" s="133">
        <v>96.915710000000004</v>
      </c>
      <c r="I285" s="133">
        <v>96.109570000000005</v>
      </c>
      <c r="J285" s="133"/>
      <c r="K285" s="133"/>
      <c r="L285" s="133"/>
      <c r="M285" s="133"/>
      <c r="N285" s="133"/>
      <c r="O285" s="147"/>
      <c r="P285" s="133">
        <v>3.1507874282616708</v>
      </c>
      <c r="Q285" s="133">
        <v>-0.12607083773951211</v>
      </c>
      <c r="R285" s="133">
        <v>-2.587509961232727</v>
      </c>
      <c r="S285" s="133">
        <v>-2.7322245285930133</v>
      </c>
      <c r="T285" s="133">
        <v>-3.3089998842689532</v>
      </c>
      <c r="U285" s="133">
        <v>-0.83179496905094052</v>
      </c>
      <c r="V285" s="133"/>
      <c r="W285" s="133"/>
      <c r="X285" s="133"/>
      <c r="Y285" s="133"/>
      <c r="Z285" s="133"/>
      <c r="AA285" s="133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</row>
    <row r="286" spans="2:40" ht="12" hidden="1" customHeight="1" x14ac:dyDescent="0.2">
      <c r="B286" s="132" t="s">
        <v>293</v>
      </c>
      <c r="C286" s="133">
        <v>101.4083</v>
      </c>
      <c r="D286" s="154">
        <v>101.37623596191406</v>
      </c>
      <c r="E286" s="133">
        <v>101.2747</v>
      </c>
      <c r="F286" s="133">
        <v>100.58969999999999</v>
      </c>
      <c r="H286" s="133">
        <v>97.602860000000007</v>
      </c>
      <c r="I286" s="133">
        <v>97.051990000000004</v>
      </c>
      <c r="J286" s="133"/>
      <c r="K286" s="133"/>
      <c r="L286" s="133"/>
      <c r="M286" s="133"/>
      <c r="N286" s="133"/>
      <c r="O286" s="147"/>
      <c r="P286" s="133">
        <v>-3.1618751212607349E-2</v>
      </c>
      <c r="Q286" s="133">
        <v>-0.10015755758796641</v>
      </c>
      <c r="R286" s="133">
        <v>-0.6763782069954315</v>
      </c>
      <c r="S286" s="133">
        <v>-1.3067739539932905</v>
      </c>
      <c r="T286" s="133">
        <v>-1.6845694222586436</v>
      </c>
      <c r="U286" s="133">
        <v>-0.56439944485233651</v>
      </c>
      <c r="V286" s="133"/>
      <c r="W286" s="133"/>
      <c r="X286" s="133"/>
      <c r="Y286" s="133"/>
      <c r="Z286" s="133"/>
      <c r="AA286" s="133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</row>
    <row r="287" spans="2:40" ht="12" hidden="1" customHeight="1" x14ac:dyDescent="0.2">
      <c r="B287" s="156" t="s">
        <v>295</v>
      </c>
      <c r="D287" s="146"/>
      <c r="O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</row>
    <row r="288" spans="2:40" ht="12" hidden="1" customHeight="1" x14ac:dyDescent="0.2">
      <c r="B288" s="138" t="s">
        <v>284</v>
      </c>
      <c r="C288" s="139">
        <v>101.87</v>
      </c>
      <c r="D288" s="155">
        <v>101.94472503662109</v>
      </c>
      <c r="E288" s="139">
        <v>100.5047</v>
      </c>
      <c r="F288" s="139">
        <v>100.2396</v>
      </c>
      <c r="H288" s="139">
        <v>98.080669999999998</v>
      </c>
      <c r="I288" s="139">
        <v>99.729939999999999</v>
      </c>
      <c r="J288" s="139"/>
      <c r="K288" s="139"/>
      <c r="L288" s="139"/>
      <c r="M288" s="139"/>
      <c r="N288" s="139"/>
      <c r="O288" s="148"/>
      <c r="P288" s="139">
        <v>7.3353329362020395E-2</v>
      </c>
      <c r="Q288" s="139">
        <v>-1.412554731109237</v>
      </c>
      <c r="R288" s="139">
        <v>-0.26376875907296266</v>
      </c>
      <c r="S288" s="139">
        <v>-0.83198656020175343</v>
      </c>
      <c r="T288" s="139">
        <v>-1.3328723265344566</v>
      </c>
      <c r="U288" s="139">
        <v>1.6815443858611501</v>
      </c>
      <c r="V288" s="139"/>
      <c r="W288" s="139"/>
      <c r="X288" s="139"/>
      <c r="Y288" s="139"/>
      <c r="Z288" s="139"/>
      <c r="AA288" s="139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</row>
    <row r="289" spans="1:40" ht="12" hidden="1" customHeight="1" x14ac:dyDescent="0.2">
      <c r="B289" s="138" t="s">
        <v>285</v>
      </c>
      <c r="C289" s="139">
        <v>111.9755</v>
      </c>
      <c r="D289" s="155">
        <v>114.24990081787109</v>
      </c>
      <c r="E289" s="139">
        <v>112.5275</v>
      </c>
      <c r="F289" s="139">
        <v>110.0658</v>
      </c>
      <c r="H289" s="139">
        <v>105.05459999999999</v>
      </c>
      <c r="I289" s="139">
        <v>105.2701</v>
      </c>
      <c r="J289" s="139"/>
      <c r="K289" s="139"/>
      <c r="L289" s="139"/>
      <c r="M289" s="139"/>
      <c r="N289" s="139"/>
      <c r="O289" s="148"/>
      <c r="P289" s="139">
        <v>2.0311593320602248</v>
      </c>
      <c r="Q289" s="139">
        <v>-1.5075731405813795</v>
      </c>
      <c r="R289" s="139">
        <v>-2.1876430205949724</v>
      </c>
      <c r="S289" s="139">
        <v>-2.9158921299804321</v>
      </c>
      <c r="T289" s="139">
        <v>-1.6861881927521423</v>
      </c>
      <c r="U289" s="139">
        <v>0.2051314268961148</v>
      </c>
      <c r="V289" s="139"/>
      <c r="W289" s="139"/>
      <c r="X289" s="139"/>
      <c r="Y289" s="139"/>
      <c r="Z289" s="139"/>
      <c r="AA289" s="139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</row>
    <row r="290" spans="1:40" ht="12" hidden="1" customHeight="1" x14ac:dyDescent="0.2">
      <c r="B290" s="138" t="s">
        <v>286</v>
      </c>
      <c r="C290" s="139">
        <v>103.4452</v>
      </c>
      <c r="D290" s="155">
        <v>104.99210357666016</v>
      </c>
      <c r="E290" s="139">
        <v>104.5812</v>
      </c>
      <c r="F290" s="139">
        <v>103.4653</v>
      </c>
      <c r="H290" s="139">
        <v>99.833439999999996</v>
      </c>
      <c r="I290" s="139">
        <v>99.531199999999998</v>
      </c>
      <c r="J290" s="139"/>
      <c r="K290" s="139"/>
      <c r="L290" s="139"/>
      <c r="M290" s="139"/>
      <c r="N290" s="139"/>
      <c r="O290" s="148"/>
      <c r="P290" s="139">
        <v>1.4953845868732007</v>
      </c>
      <c r="Q290" s="139">
        <v>-0.39136617199039053</v>
      </c>
      <c r="R290" s="139">
        <v>-1.0670177813985653</v>
      </c>
      <c r="S290" s="139">
        <v>-2.092488979396963</v>
      </c>
      <c r="T290" s="139">
        <v>-1.4480312496606595</v>
      </c>
      <c r="U290" s="139">
        <v>-0.30274425082417039</v>
      </c>
      <c r="V290" s="139"/>
      <c r="W290" s="139"/>
      <c r="X290" s="139"/>
      <c r="Y290" s="139"/>
      <c r="Z290" s="139"/>
      <c r="AA290" s="139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</row>
    <row r="291" spans="1:40" ht="12" hidden="1" customHeight="1" x14ac:dyDescent="0.2">
      <c r="B291" s="138" t="s">
        <v>287</v>
      </c>
      <c r="C291" s="139">
        <v>118.8794</v>
      </c>
      <c r="D291" s="155">
        <v>126.37215423583984</v>
      </c>
      <c r="E291" s="139">
        <v>120.2773</v>
      </c>
      <c r="F291" s="139">
        <v>116.19159999999999</v>
      </c>
      <c r="H291" s="139">
        <v>114.3206</v>
      </c>
      <c r="I291" s="139">
        <v>111.70099999999999</v>
      </c>
      <c r="J291" s="139"/>
      <c r="K291" s="139"/>
      <c r="L291" s="139"/>
      <c r="M291" s="139"/>
      <c r="N291" s="139"/>
      <c r="O291" s="148"/>
      <c r="P291" s="139">
        <v>6.302819694446506</v>
      </c>
      <c r="Q291" s="139">
        <v>-4.8229408390597115</v>
      </c>
      <c r="R291" s="139">
        <v>-3.3969003294886093</v>
      </c>
      <c r="S291" s="139">
        <v>1.5378047982814589</v>
      </c>
      <c r="T291" s="139">
        <v>-3.1003980389630601</v>
      </c>
      <c r="U291" s="139">
        <v>-2.2914505347242802</v>
      </c>
      <c r="V291" s="139"/>
      <c r="W291" s="139"/>
      <c r="X291" s="139"/>
      <c r="Y291" s="139"/>
      <c r="Z291" s="139"/>
      <c r="AA291" s="139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</row>
    <row r="292" spans="1:40" s="46" customFormat="1" ht="12" hidden="1" customHeight="1" x14ac:dyDescent="0.2">
      <c r="B292" s="141" t="s">
        <v>288</v>
      </c>
      <c r="C292" s="139">
        <v>107.1326</v>
      </c>
      <c r="D292" s="155">
        <v>111.38408660888672</v>
      </c>
      <c r="E292" s="139">
        <v>108.12779999999999</v>
      </c>
      <c r="F292" s="139">
        <v>105.75879999999999</v>
      </c>
      <c r="G292" s="1"/>
      <c r="H292" s="139">
        <v>99.180099999999996</v>
      </c>
      <c r="I292" s="139">
        <v>101.9957</v>
      </c>
      <c r="J292" s="139"/>
      <c r="K292" s="139"/>
      <c r="L292" s="139"/>
      <c r="M292" s="139"/>
      <c r="N292" s="139"/>
      <c r="O292" s="148"/>
      <c r="P292" s="139">
        <v>3.9684340797168391</v>
      </c>
      <c r="Q292" s="139">
        <v>-2.9234756131015613</v>
      </c>
      <c r="R292" s="139">
        <v>-2.1909259228431543</v>
      </c>
      <c r="S292" s="139">
        <v>-2.9527566500376312</v>
      </c>
      <c r="T292" s="139">
        <v>-3.3671421333645113</v>
      </c>
      <c r="U292" s="139">
        <v>2.8388759438637425</v>
      </c>
      <c r="V292" s="139"/>
      <c r="W292" s="139"/>
      <c r="X292" s="139"/>
      <c r="Y292" s="139"/>
      <c r="Z292" s="139"/>
      <c r="AA292" s="139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</row>
    <row r="293" spans="1:40" ht="12" hidden="1" customHeight="1" x14ac:dyDescent="0.2">
      <c r="B293" s="138" t="s">
        <v>289</v>
      </c>
      <c r="C293" s="139">
        <v>98.574209999999994</v>
      </c>
      <c r="D293" s="155">
        <v>101.18050384521484</v>
      </c>
      <c r="E293" s="139">
        <v>97.730029999999999</v>
      </c>
      <c r="F293" s="139">
        <v>94.986620000000002</v>
      </c>
      <c r="H293" s="139">
        <v>89.227260000000001</v>
      </c>
      <c r="I293" s="139">
        <v>90.654899999999998</v>
      </c>
      <c r="J293" s="139"/>
      <c r="K293" s="139"/>
      <c r="L293" s="139"/>
      <c r="M293" s="139"/>
      <c r="N293" s="139"/>
      <c r="O293" s="148"/>
      <c r="P293" s="139">
        <v>2.6439916132372252</v>
      </c>
      <c r="Q293" s="139">
        <v>-3.4102161128722512</v>
      </c>
      <c r="R293" s="139">
        <v>-2.8071310322937557</v>
      </c>
      <c r="S293" s="139">
        <v>-3.2147896198432946</v>
      </c>
      <c r="T293" s="139">
        <v>-2.9431651311281102</v>
      </c>
      <c r="U293" s="139">
        <v>1.6000043036175231</v>
      </c>
      <c r="V293" s="139"/>
      <c r="W293" s="139"/>
      <c r="X293" s="139"/>
      <c r="Y293" s="139"/>
      <c r="Z293" s="139"/>
      <c r="AA293" s="139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</row>
    <row r="294" spans="1:40" ht="12" hidden="1" customHeight="1" x14ac:dyDescent="0.2">
      <c r="B294" s="138" t="s">
        <v>290</v>
      </c>
      <c r="C294" s="139">
        <v>112.1369</v>
      </c>
      <c r="D294" s="155">
        <v>116.10176086425781</v>
      </c>
      <c r="E294" s="139">
        <v>112.98399999999999</v>
      </c>
      <c r="F294" s="139">
        <v>109.62949999999999</v>
      </c>
      <c r="H294" s="139">
        <v>105.6602</v>
      </c>
      <c r="I294" s="139">
        <v>107.2277</v>
      </c>
      <c r="J294" s="139"/>
      <c r="K294" s="139"/>
      <c r="L294" s="139"/>
      <c r="M294" s="139"/>
      <c r="N294" s="139"/>
      <c r="O294" s="148"/>
      <c r="P294" s="139">
        <v>3.5357325414362406</v>
      </c>
      <c r="Q294" s="139">
        <v>-2.6853691460399096</v>
      </c>
      <c r="R294" s="139">
        <v>-2.9690044608086117</v>
      </c>
      <c r="S294" s="139">
        <v>-0.76265968557731967</v>
      </c>
      <c r="T294" s="139">
        <v>-2.8799541148635872</v>
      </c>
      <c r="U294" s="139">
        <v>1.4835292759241374</v>
      </c>
      <c r="V294" s="139"/>
      <c r="W294" s="139"/>
      <c r="X294" s="139"/>
      <c r="Y294" s="139"/>
      <c r="Z294" s="139"/>
      <c r="AA294" s="139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</row>
    <row r="295" spans="1:40" ht="12" hidden="1" customHeight="1" x14ac:dyDescent="0.2">
      <c r="B295" s="138" t="s">
        <v>291</v>
      </c>
      <c r="C295" s="139">
        <v>98.341120000000004</v>
      </c>
      <c r="D295" s="155">
        <v>98.543960571289063</v>
      </c>
      <c r="E295" s="139">
        <v>97.821879999999993</v>
      </c>
      <c r="F295" s="139">
        <v>96.520079999999993</v>
      </c>
      <c r="H295" s="139">
        <v>92.30565</v>
      </c>
      <c r="I295" s="139">
        <v>92.946529999999996</v>
      </c>
      <c r="J295" s="139"/>
      <c r="K295" s="139"/>
      <c r="L295" s="139"/>
      <c r="M295" s="139"/>
      <c r="N295" s="139"/>
      <c r="O295" s="148"/>
      <c r="P295" s="139">
        <v>0.20626221390305385</v>
      </c>
      <c r="Q295" s="139">
        <v>-0.73274969577328797</v>
      </c>
      <c r="R295" s="139">
        <v>-1.3307861186065941</v>
      </c>
      <c r="S295" s="139">
        <v>-2.4139432955297941</v>
      </c>
      <c r="T295" s="139">
        <v>-2.0007295880439284</v>
      </c>
      <c r="U295" s="139">
        <v>0.69430202809903363</v>
      </c>
      <c r="V295" s="139"/>
      <c r="W295" s="139"/>
      <c r="X295" s="139"/>
      <c r="Y295" s="139"/>
      <c r="Z295" s="139"/>
      <c r="AA295" s="139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</row>
    <row r="296" spans="1:40" ht="12" hidden="1" customHeight="1" x14ac:dyDescent="0.2">
      <c r="B296" s="138" t="s">
        <v>292</v>
      </c>
      <c r="C296" s="139">
        <v>102.20099999999999</v>
      </c>
      <c r="D296" s="155">
        <v>105.79523468017578</v>
      </c>
      <c r="E296" s="139">
        <v>105.411</v>
      </c>
      <c r="F296" s="139">
        <v>102.5857</v>
      </c>
      <c r="H296" s="139">
        <v>97.009450000000001</v>
      </c>
      <c r="I296" s="139">
        <v>96.510319999999993</v>
      </c>
      <c r="J296" s="139"/>
      <c r="K296" s="139"/>
      <c r="L296" s="139"/>
      <c r="M296" s="139"/>
      <c r="N296" s="139"/>
      <c r="O296" s="148"/>
      <c r="P296" s="139">
        <v>3.5168292679873856</v>
      </c>
      <c r="Q296" s="139">
        <v>-0.36318713346337411</v>
      </c>
      <c r="R296" s="139">
        <v>-2.6802705599984806</v>
      </c>
      <c r="S296" s="139">
        <v>-2.9341223971762163</v>
      </c>
      <c r="T296" s="139">
        <v>-2.5771947797309203</v>
      </c>
      <c r="U296" s="139">
        <v>-0.51451688469526224</v>
      </c>
      <c r="V296" s="139"/>
      <c r="W296" s="139"/>
      <c r="X296" s="139"/>
      <c r="Y296" s="139"/>
      <c r="Z296" s="139"/>
      <c r="AA296" s="139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</row>
    <row r="297" spans="1:40" ht="12" hidden="1" customHeight="1" x14ac:dyDescent="0.2">
      <c r="B297" s="138" t="s">
        <v>293</v>
      </c>
      <c r="C297" s="139">
        <v>102.1392</v>
      </c>
      <c r="D297" s="155">
        <v>102.37979888916016</v>
      </c>
      <c r="E297" s="139">
        <v>102.5864</v>
      </c>
      <c r="F297" s="139">
        <v>101.986</v>
      </c>
      <c r="H297" s="139">
        <v>98.930589999999995</v>
      </c>
      <c r="I297" s="139">
        <v>98.275959999999998</v>
      </c>
      <c r="J297" s="139"/>
      <c r="K297" s="139"/>
      <c r="L297" s="139"/>
      <c r="M297" s="139"/>
      <c r="N297" s="139"/>
      <c r="O297" s="148"/>
      <c r="P297" s="139">
        <v>0.23555979404592339</v>
      </c>
      <c r="Q297" s="139">
        <v>0.20179870744180178</v>
      </c>
      <c r="R297" s="139">
        <v>-0.5852627638751271</v>
      </c>
      <c r="S297" s="139">
        <v>-1.3931323907202948</v>
      </c>
      <c r="T297" s="139">
        <v>-1.6254231085902571</v>
      </c>
      <c r="U297" s="139">
        <v>-0.66170635391944743</v>
      </c>
      <c r="V297" s="139"/>
      <c r="W297" s="139"/>
      <c r="X297" s="139"/>
      <c r="Y297" s="139"/>
      <c r="Z297" s="139"/>
      <c r="AA297" s="139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</row>
    <row r="298" spans="1:40" ht="12" hidden="1" customHeight="1" x14ac:dyDescent="0.2"/>
    <row r="299" spans="1:40" x14ac:dyDescent="0.2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  <c r="AD299" s="192"/>
      <c r="AE299" s="192"/>
      <c r="AF299" s="192"/>
      <c r="AG299" s="192"/>
      <c r="AH299" s="192"/>
      <c r="AI299" s="192"/>
      <c r="AJ299" s="192"/>
      <c r="AK299" s="192"/>
      <c r="AL299" s="192"/>
      <c r="AM299" s="192"/>
      <c r="AN299" s="192"/>
    </row>
  </sheetData>
  <mergeCells count="6">
    <mergeCell ref="AG4:AJ4"/>
    <mergeCell ref="AK4:AN4"/>
    <mergeCell ref="B4:B5"/>
    <mergeCell ref="D4:O4"/>
    <mergeCell ref="P4:AA4"/>
    <mergeCell ref="AC4:AF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</sheetPr>
  <dimension ref="A1:AN299"/>
  <sheetViews>
    <sheetView zoomScaleNormal="100" workbookViewId="0">
      <pane xSplit="2" ySplit="5" topLeftCell="R171" activePane="bottomRight" state="frozen"/>
      <selection activeCell="F17" sqref="F17"/>
      <selection pane="topRight" activeCell="F17" sqref="F17"/>
      <selection pane="bottomLeft" activeCell="F17" sqref="F17"/>
      <selection pane="bottomRight" activeCell="AK176" sqref="AK176"/>
    </sheetView>
  </sheetViews>
  <sheetFormatPr defaultColWidth="9.140625" defaultRowHeight="12" x14ac:dyDescent="0.2"/>
  <cols>
    <col min="1" max="1" width="2.42578125" style="1" bestFit="1" customWidth="1"/>
    <col min="2" max="2" width="53" style="1" bestFit="1" customWidth="1"/>
    <col min="3" max="3" width="7.5703125" style="1" bestFit="1" customWidth="1"/>
    <col min="4" max="6" width="6.28515625" style="1" customWidth="1"/>
    <col min="7" max="7" width="8.140625" style="1" customWidth="1"/>
    <col min="8" max="8" width="6.28515625" style="1" customWidth="1"/>
    <col min="9" max="9" width="7.28515625" style="1" customWidth="1"/>
    <col min="10" max="10" width="8.28515625" style="1" customWidth="1"/>
    <col min="11" max="11" width="8" style="1" customWidth="1"/>
    <col min="12" max="12" width="8.140625" style="1" customWidth="1"/>
    <col min="13" max="15" width="6.28515625" style="1" customWidth="1"/>
    <col min="16" max="27" width="5" style="1" customWidth="1"/>
    <col min="28" max="40" width="6.28515625" style="1" customWidth="1"/>
    <col min="41" max="16384" width="9.140625" style="1"/>
  </cols>
  <sheetData>
    <row r="1" spans="1:40" s="46" customFormat="1" x14ac:dyDescent="0.2">
      <c r="A1" s="46" t="s">
        <v>65</v>
      </c>
    </row>
    <row r="2" spans="1:40" s="46" customFormat="1" x14ac:dyDescent="0.2">
      <c r="A2" s="46" t="s">
        <v>358</v>
      </c>
    </row>
    <row r="3" spans="1:40" s="46" customFormat="1" x14ac:dyDescent="0.2"/>
    <row r="4" spans="1:40" s="46" customFormat="1" x14ac:dyDescent="0.2">
      <c r="A4" s="193"/>
      <c r="B4" s="237" t="s">
        <v>2</v>
      </c>
      <c r="C4" s="194" t="s">
        <v>64</v>
      </c>
      <c r="D4" s="236" t="s">
        <v>360</v>
      </c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 t="s">
        <v>299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195">
        <v>2023</v>
      </c>
      <c r="AC4" s="236" t="s">
        <v>340</v>
      </c>
      <c r="AD4" s="236"/>
      <c r="AE4" s="236"/>
      <c r="AF4" s="236"/>
      <c r="AG4" s="236" t="s">
        <v>348</v>
      </c>
      <c r="AH4" s="236"/>
      <c r="AI4" s="236"/>
      <c r="AJ4" s="236"/>
      <c r="AK4" s="236" t="s">
        <v>349</v>
      </c>
      <c r="AL4" s="236"/>
      <c r="AM4" s="236"/>
      <c r="AN4" s="236"/>
    </row>
    <row r="5" spans="1:40" s="46" customFormat="1" x14ac:dyDescent="0.2">
      <c r="A5" s="193"/>
      <c r="B5" s="237"/>
      <c r="C5" s="196" t="s">
        <v>359</v>
      </c>
      <c r="D5" s="197" t="s">
        <v>3</v>
      </c>
      <c r="E5" s="197" t="s">
        <v>4</v>
      </c>
      <c r="F5" s="197" t="s">
        <v>5</v>
      </c>
      <c r="G5" s="197" t="s">
        <v>6</v>
      </c>
      <c r="H5" s="197" t="s">
        <v>0</v>
      </c>
      <c r="I5" s="197" t="s">
        <v>300</v>
      </c>
      <c r="J5" s="197" t="s">
        <v>8</v>
      </c>
      <c r="K5" s="197" t="s">
        <v>9</v>
      </c>
      <c r="L5" s="197" t="s">
        <v>10</v>
      </c>
      <c r="M5" s="197" t="s">
        <v>11</v>
      </c>
      <c r="N5" s="197" t="s">
        <v>12</v>
      </c>
      <c r="O5" s="197" t="s">
        <v>13</v>
      </c>
      <c r="P5" s="197" t="s">
        <v>3</v>
      </c>
      <c r="Q5" s="197" t="s">
        <v>4</v>
      </c>
      <c r="R5" s="197" t="s">
        <v>5</v>
      </c>
      <c r="S5" s="197" t="s">
        <v>6</v>
      </c>
      <c r="T5" s="197" t="s">
        <v>0</v>
      </c>
      <c r="U5" s="197" t="s">
        <v>7</v>
      </c>
      <c r="V5" s="197" t="s">
        <v>8</v>
      </c>
      <c r="W5" s="197" t="s">
        <v>9</v>
      </c>
      <c r="X5" s="197" t="s">
        <v>10</v>
      </c>
      <c r="Y5" s="197" t="s">
        <v>11</v>
      </c>
      <c r="Z5" s="197" t="s">
        <v>12</v>
      </c>
      <c r="AA5" s="197" t="s">
        <v>13</v>
      </c>
      <c r="AB5" s="197" t="s">
        <v>320</v>
      </c>
      <c r="AC5" s="197" t="s">
        <v>341</v>
      </c>
      <c r="AD5" s="197" t="s">
        <v>342</v>
      </c>
      <c r="AE5" s="197" t="s">
        <v>343</v>
      </c>
      <c r="AF5" s="197" t="s">
        <v>344</v>
      </c>
      <c r="AG5" s="197" t="s">
        <v>341</v>
      </c>
      <c r="AH5" s="197" t="s">
        <v>342</v>
      </c>
      <c r="AI5" s="197" t="s">
        <v>343</v>
      </c>
      <c r="AJ5" s="197" t="s">
        <v>344</v>
      </c>
      <c r="AK5" s="197" t="s">
        <v>341</v>
      </c>
      <c r="AL5" s="197" t="s">
        <v>342</v>
      </c>
      <c r="AM5" s="197" t="s">
        <v>343</v>
      </c>
      <c r="AN5" s="197" t="s">
        <v>344</v>
      </c>
    </row>
    <row r="6" spans="1:40" s="46" customFormat="1" x14ac:dyDescent="0.2">
      <c r="A6" s="188"/>
      <c r="B6" s="189" t="s">
        <v>49</v>
      </c>
      <c r="C6" s="198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</row>
    <row r="7" spans="1:40" s="46" customFormat="1" x14ac:dyDescent="0.2">
      <c r="A7" s="54" t="s">
        <v>14</v>
      </c>
      <c r="B7" s="54" t="s">
        <v>15</v>
      </c>
      <c r="C7" s="20">
        <f>'2022'!O7</f>
        <v>115.92489999999999</v>
      </c>
      <c r="D7" s="20">
        <v>115.8372</v>
      </c>
      <c r="E7" s="105">
        <v>116.79640000000001</v>
      </c>
      <c r="F7" s="107">
        <v>117.3124</v>
      </c>
      <c r="G7" s="182">
        <v>118.77979999999999</v>
      </c>
      <c r="H7" s="105">
        <v>117.9629</v>
      </c>
      <c r="I7" s="105">
        <v>118.09569999999999</v>
      </c>
      <c r="J7" s="201">
        <v>118.0424</v>
      </c>
      <c r="K7" s="201">
        <v>117.10769999999999</v>
      </c>
      <c r="L7" s="201">
        <v>121.9824</v>
      </c>
      <c r="M7" s="20">
        <v>127.8113</v>
      </c>
      <c r="N7" s="20">
        <v>126.2058</v>
      </c>
      <c r="O7" s="20">
        <v>125.521</v>
      </c>
      <c r="P7" s="105">
        <f>IFERROR(D7/C7*100-100,"")</f>
        <v>-7.5652426700386854E-2</v>
      </c>
      <c r="Q7" s="105">
        <f t="shared" ref="Q7:AA22" si="0">IFERROR(E7/D7*100-100,"")</f>
        <v>0.82805868926389792</v>
      </c>
      <c r="R7" s="105">
        <f t="shared" si="0"/>
        <v>0.44179443886969239</v>
      </c>
      <c r="S7" s="105">
        <f t="shared" si="0"/>
        <v>1.2508481626835675</v>
      </c>
      <c r="T7" s="105">
        <f t="shared" si="0"/>
        <v>-0.68774320212695272</v>
      </c>
      <c r="U7" s="105">
        <f t="shared" si="0"/>
        <v>0.11257776809488007</v>
      </c>
      <c r="V7" s="105">
        <f t="shared" si="0"/>
        <v>-4.5132887988302173E-2</v>
      </c>
      <c r="W7" s="105">
        <f t="shared" si="0"/>
        <v>-0.7918341206210755</v>
      </c>
      <c r="X7" s="105">
        <f t="shared" si="0"/>
        <v>4.1625785494890692</v>
      </c>
      <c r="Y7" s="105">
        <f t="shared" si="0"/>
        <v>4.7784762391951574</v>
      </c>
      <c r="Z7" s="105">
        <f t="shared" si="0"/>
        <v>-1.2561487129854783</v>
      </c>
      <c r="AA7" s="105">
        <f t="shared" si="0"/>
        <v>-0.5426058073400668</v>
      </c>
      <c r="AB7" s="20">
        <f t="shared" ref="AB7:AB29" si="1">AVERAGE(D7:O7)</f>
        <v>120.12125000000002</v>
      </c>
      <c r="AC7" s="20">
        <f t="shared" ref="AC7:AC70" si="2">IFERROR(AVERAGE(D7:F7),"")</f>
        <v>116.64866666666667</v>
      </c>
      <c r="AD7" s="20">
        <f t="shared" ref="AD7:AD70" si="3">IFERROR(AVERAGE(G7:I7),"")</f>
        <v>118.27946666666666</v>
      </c>
      <c r="AE7" s="20">
        <f t="shared" ref="AE7:AE29" si="4">IFERROR(AVERAGE(J7:L7),"")</f>
        <v>119.04416666666667</v>
      </c>
      <c r="AF7" s="20">
        <f t="shared" ref="AF7:AF29" si="5">IFERROR(AVERAGE(M7:O7),"")</f>
        <v>126.5127</v>
      </c>
      <c r="AG7" s="20">
        <f>IFERROR(AC7/'2022'!AF7*100-100,"")</f>
        <v>0.69632180144168387</v>
      </c>
      <c r="AH7" s="20">
        <f>IFERROR(AD7/AC7*100-100,"")</f>
        <v>1.3980442696873325</v>
      </c>
      <c r="AI7" s="20">
        <f t="shared" ref="AI7:AJ22" si="6">IFERROR(AE7/AD7*100-100,"")</f>
        <v>0.64651965514444498</v>
      </c>
      <c r="AJ7" s="20">
        <f t="shared" si="6"/>
        <v>6.2737499387482103</v>
      </c>
      <c r="AK7" s="20">
        <f>IFERROR(AC7/'2022'!AC7*100-100,"")</f>
        <v>8.8496271636035289</v>
      </c>
      <c r="AL7" s="20">
        <f>IFERROR(AD7/'2022'!AD7*100-100,"")</f>
        <v>11.657260633904201</v>
      </c>
      <c r="AM7" s="20">
        <f>IFERROR(AE7/'2022'!AE7*100-100,"")</f>
        <v>8.1806315829012135</v>
      </c>
      <c r="AN7" s="20">
        <f>IFERROR(AF7/'2022'!AF7*100-100,"")</f>
        <v>9.2113944823136933</v>
      </c>
    </row>
    <row r="8" spans="1:40" ht="12" customHeight="1" x14ac:dyDescent="0.2">
      <c r="A8" s="3" t="s">
        <v>16</v>
      </c>
      <c r="B8" s="3" t="s">
        <v>17</v>
      </c>
      <c r="C8" s="7">
        <f>'2022'!O8</f>
        <v>115.3698</v>
      </c>
      <c r="D8" s="7">
        <v>115.1698</v>
      </c>
      <c r="E8" s="106">
        <v>116.12269999999999</v>
      </c>
      <c r="F8" s="108">
        <v>116.6981</v>
      </c>
      <c r="G8" s="183">
        <v>118.22709999999999</v>
      </c>
      <c r="H8" s="106">
        <v>117.2841</v>
      </c>
      <c r="I8" s="106">
        <v>117.5727</v>
      </c>
      <c r="J8" s="202">
        <v>117.3366</v>
      </c>
      <c r="K8" s="202">
        <v>116.75</v>
      </c>
      <c r="L8" s="202">
        <v>122.3092</v>
      </c>
      <c r="M8" s="7">
        <v>129.1002</v>
      </c>
      <c r="N8" s="7">
        <v>127.1439</v>
      </c>
      <c r="O8" s="7">
        <v>126.1294</v>
      </c>
      <c r="P8" s="106">
        <f t="shared" ref="P8:AA31" si="7">IFERROR(D8/C8*100-100,"")</f>
        <v>-0.17335559219137053</v>
      </c>
      <c r="Q8" s="106">
        <f t="shared" si="0"/>
        <v>0.82738704069991797</v>
      </c>
      <c r="R8" s="106">
        <f t="shared" si="0"/>
        <v>0.49551035241171348</v>
      </c>
      <c r="S8" s="106">
        <f t="shared" si="0"/>
        <v>1.3102184182947241</v>
      </c>
      <c r="T8" s="106">
        <f t="shared" si="0"/>
        <v>-0.79761746672294009</v>
      </c>
      <c r="U8" s="106">
        <f t="shared" si="0"/>
        <v>0.24606916026981196</v>
      </c>
      <c r="V8" s="106">
        <f t="shared" si="0"/>
        <v>-0.20081192317603325</v>
      </c>
      <c r="W8" s="106">
        <f t="shared" si="0"/>
        <v>-0.49992926333301568</v>
      </c>
      <c r="X8" s="106">
        <f t="shared" si="0"/>
        <v>4.7616274089935757</v>
      </c>
      <c r="Y8" s="106">
        <f t="shared" si="0"/>
        <v>5.552321493395425</v>
      </c>
      <c r="Z8" s="106">
        <f t="shared" si="0"/>
        <v>-1.5153346005660779</v>
      </c>
      <c r="AA8" s="106">
        <f t="shared" si="0"/>
        <v>-0.79791480362014511</v>
      </c>
      <c r="AB8" s="7">
        <f t="shared" si="1"/>
        <v>119.98698333333334</v>
      </c>
      <c r="AC8" s="7">
        <f t="shared" si="2"/>
        <v>115.99686666666666</v>
      </c>
      <c r="AD8" s="7">
        <f t="shared" si="3"/>
        <v>117.69463333333333</v>
      </c>
      <c r="AE8" s="7">
        <f t="shared" si="4"/>
        <v>118.79860000000001</v>
      </c>
      <c r="AF8" s="7">
        <f t="shared" si="5"/>
        <v>127.45783333333334</v>
      </c>
      <c r="AG8" s="7">
        <f>IFERROR(AC8/'2022'!AF8*100-100,"")</f>
        <v>0.53583000203099118</v>
      </c>
      <c r="AH8" s="7">
        <f t="shared" ref="AH8:AJ31" si="8">IFERROR(AD8/AC8*100-100,"")</f>
        <v>1.4636314888965387</v>
      </c>
      <c r="AI8" s="7">
        <f t="shared" si="6"/>
        <v>0.93799235819022897</v>
      </c>
      <c r="AJ8" s="7">
        <f t="shared" si="6"/>
        <v>7.2890028445902004</v>
      </c>
      <c r="AK8" s="7">
        <f>IFERROR(AC8/'2022'!AC8*100-100,"")</f>
        <v>8.8447847082709075</v>
      </c>
      <c r="AL8" s="7">
        <f>IFERROR(AD8/'2022'!AD8*100-100,"")</f>
        <v>12.521351668999415</v>
      </c>
      <c r="AM8" s="7">
        <f>IFERROR(AE8/'2022'!AE8*100-100,"")</f>
        <v>9.280320510324259</v>
      </c>
      <c r="AN8" s="7">
        <f>IFERROR(AF8/'2022'!AF8*100-100,"")</f>
        <v>10.469182768964444</v>
      </c>
    </row>
    <row r="9" spans="1:40" ht="12" customHeight="1" x14ac:dyDescent="0.2">
      <c r="A9" s="3" t="s">
        <v>18</v>
      </c>
      <c r="B9" s="3" t="s">
        <v>19</v>
      </c>
      <c r="C9" s="7">
        <f>'2022'!O9</f>
        <v>119.09650000000001</v>
      </c>
      <c r="D9" s="7">
        <v>119.6504</v>
      </c>
      <c r="E9" s="106">
        <v>120.6452</v>
      </c>
      <c r="F9" s="108">
        <v>120.82170000000001</v>
      </c>
      <c r="G9" s="183">
        <v>121.9376</v>
      </c>
      <c r="H9" s="106">
        <v>121.8411</v>
      </c>
      <c r="I9" s="106">
        <v>121.0839</v>
      </c>
      <c r="J9" s="202">
        <v>122.0748</v>
      </c>
      <c r="K9" s="202">
        <v>119.1516</v>
      </c>
      <c r="L9" s="202">
        <v>120.1152</v>
      </c>
      <c r="M9" s="7">
        <v>120.4473</v>
      </c>
      <c r="N9" s="7">
        <v>120.8463</v>
      </c>
      <c r="O9" s="7">
        <v>122.0448</v>
      </c>
      <c r="P9" s="106">
        <f t="shared" si="7"/>
        <v>0.46508503608417584</v>
      </c>
      <c r="Q9" s="106">
        <f t="shared" si="0"/>
        <v>0.83142221003858197</v>
      </c>
      <c r="R9" s="106">
        <f t="shared" si="0"/>
        <v>0.14629674450372931</v>
      </c>
      <c r="S9" s="106">
        <f t="shared" si="0"/>
        <v>0.92359236792727017</v>
      </c>
      <c r="T9" s="106">
        <f t="shared" si="0"/>
        <v>-7.9138838225460972E-2</v>
      </c>
      <c r="U9" s="106">
        <f t="shared" si="0"/>
        <v>-0.62146517061975715</v>
      </c>
      <c r="V9" s="106">
        <f t="shared" si="0"/>
        <v>0.81835817974148028</v>
      </c>
      <c r="W9" s="106">
        <f t="shared" si="0"/>
        <v>-2.3945974107678154</v>
      </c>
      <c r="X9" s="106">
        <f t="shared" si="0"/>
        <v>0.80871763367005656</v>
      </c>
      <c r="Y9" s="106">
        <f t="shared" si="0"/>
        <v>0.27648457480817967</v>
      </c>
      <c r="Z9" s="106">
        <f t="shared" si="0"/>
        <v>0.33126520893370071</v>
      </c>
      <c r="AA9" s="106">
        <f t="shared" si="0"/>
        <v>0.99175564332544752</v>
      </c>
      <c r="AB9" s="7">
        <f t="shared" si="1"/>
        <v>120.88832499999999</v>
      </c>
      <c r="AC9" s="7">
        <f t="shared" si="2"/>
        <v>120.37243333333333</v>
      </c>
      <c r="AD9" s="7">
        <f t="shared" si="3"/>
        <v>121.62086666666669</v>
      </c>
      <c r="AE9" s="7">
        <f t="shared" si="4"/>
        <v>120.44720000000001</v>
      </c>
      <c r="AF9" s="7">
        <f t="shared" si="5"/>
        <v>121.11279999999999</v>
      </c>
      <c r="AG9" s="7">
        <f>IFERROR(AC9/'2022'!AF9*100-100,"")</f>
        <v>1.5888568748814862</v>
      </c>
      <c r="AH9" s="7">
        <f t="shared" si="8"/>
        <v>1.0371422249778846</v>
      </c>
      <c r="AI9" s="7">
        <f t="shared" si="6"/>
        <v>-0.96502080509212362</v>
      </c>
      <c r="AJ9" s="7">
        <f t="shared" si="6"/>
        <v>0.55260728352340038</v>
      </c>
      <c r="AK9" s="7">
        <f>IFERROR(AC9/'2022'!AC9*100-100,"")</f>
        <v>8.8762614689963186</v>
      </c>
      <c r="AL9" s="7">
        <f>IFERROR(AD9/'2022'!AD9*100-100,"")</f>
        <v>7.1095568016256578</v>
      </c>
      <c r="AM9" s="7">
        <f>IFERROR(AE9/'2022'!AE9*100-100,"")</f>
        <v>2.3757622050554801</v>
      </c>
      <c r="AN9" s="7">
        <f>IFERROR(AF9/'2022'!AF9*100-100,"")</f>
        <v>2.2136926554015446</v>
      </c>
    </row>
    <row r="10" spans="1:40" s="46" customFormat="1" ht="12" customHeight="1" x14ac:dyDescent="0.2">
      <c r="A10" s="54" t="s">
        <v>20</v>
      </c>
      <c r="B10" s="54" t="s">
        <v>21</v>
      </c>
      <c r="C10" s="20">
        <f>'2022'!O10</f>
        <v>112.5907</v>
      </c>
      <c r="D10" s="20">
        <v>113.6789</v>
      </c>
      <c r="E10" s="105">
        <v>113.9259</v>
      </c>
      <c r="F10" s="107">
        <v>114.10890000000001</v>
      </c>
      <c r="G10" s="182">
        <v>114.27549999999999</v>
      </c>
      <c r="H10" s="105">
        <v>113.89190000000001</v>
      </c>
      <c r="I10" s="105">
        <v>114.4589</v>
      </c>
      <c r="J10" s="201">
        <v>115.715</v>
      </c>
      <c r="K10" s="201">
        <v>115.4329</v>
      </c>
      <c r="L10" s="201">
        <v>115.4773</v>
      </c>
      <c r="M10" s="20">
        <v>115.43600000000001</v>
      </c>
      <c r="N10" s="20">
        <v>117.2961</v>
      </c>
      <c r="O10" s="20">
        <v>118.07859999999999</v>
      </c>
      <c r="P10" s="105">
        <f t="shared" si="7"/>
        <v>0.96650966731711208</v>
      </c>
      <c r="Q10" s="105">
        <f t="shared" si="0"/>
        <v>0.21727866824889475</v>
      </c>
      <c r="R10" s="105">
        <f t="shared" si="0"/>
        <v>0.16063072576122295</v>
      </c>
      <c r="S10" s="105">
        <f t="shared" si="0"/>
        <v>0.14600088161395774</v>
      </c>
      <c r="T10" s="105">
        <f t="shared" si="0"/>
        <v>-0.33568000140012089</v>
      </c>
      <c r="U10" s="105">
        <f t="shared" si="0"/>
        <v>0.49784049611956505</v>
      </c>
      <c r="V10" s="105">
        <f t="shared" si="0"/>
        <v>1.0974244903629256</v>
      </c>
      <c r="W10" s="105">
        <f t="shared" si="0"/>
        <v>-0.24378861858876633</v>
      </c>
      <c r="X10" s="105">
        <f t="shared" si="0"/>
        <v>3.8463904138239968E-2</v>
      </c>
      <c r="Y10" s="105">
        <f t="shared" si="0"/>
        <v>-3.5764604818439238E-2</v>
      </c>
      <c r="Z10" s="105">
        <f t="shared" si="0"/>
        <v>1.6113690703073473</v>
      </c>
      <c r="AA10" s="105">
        <f t="shared" si="0"/>
        <v>0.66711510442377175</v>
      </c>
      <c r="AB10" s="20">
        <f t="shared" si="1"/>
        <v>115.14799166666666</v>
      </c>
      <c r="AC10" s="20">
        <f t="shared" si="2"/>
        <v>113.90456666666667</v>
      </c>
      <c r="AD10" s="20">
        <f t="shared" si="3"/>
        <v>114.20876666666668</v>
      </c>
      <c r="AE10" s="20">
        <f t="shared" si="4"/>
        <v>115.54173333333334</v>
      </c>
      <c r="AF10" s="20">
        <f t="shared" si="5"/>
        <v>116.93689999999999</v>
      </c>
      <c r="AG10" s="20">
        <f>IFERROR(AC10/'2022'!AF10*100-100,"")</f>
        <v>1.4481235521510456</v>
      </c>
      <c r="AH10" s="20">
        <f t="shared" si="8"/>
        <v>0.2670656751543703</v>
      </c>
      <c r="AI10" s="20">
        <f t="shared" si="6"/>
        <v>1.1671316533494291</v>
      </c>
      <c r="AJ10" s="20">
        <f t="shared" si="6"/>
        <v>1.2075002048321721</v>
      </c>
      <c r="AK10" s="20">
        <f>IFERROR(AC10/'2022'!AC10*100-100,"")</f>
        <v>4.7829650642394768</v>
      </c>
      <c r="AL10" s="20">
        <f>IFERROR(AD10/'2022'!AD10*100-100,"")</f>
        <v>2.6951665341363338</v>
      </c>
      <c r="AM10" s="20">
        <f>IFERROR(AE10/'2022'!AE10*100-100,"")</f>
        <v>2.3469285014292609</v>
      </c>
      <c r="AN10" s="20">
        <f>IFERROR(AF10/'2022'!AF10*100-100,"")</f>
        <v>4.1488451795072621</v>
      </c>
    </row>
    <row r="11" spans="1:40" s="46" customFormat="1" ht="12" customHeight="1" x14ac:dyDescent="0.2">
      <c r="A11" s="54" t="s">
        <v>22</v>
      </c>
      <c r="B11" s="54" t="s">
        <v>23</v>
      </c>
      <c r="C11" s="20">
        <f>'2022'!O11</f>
        <v>112.4372</v>
      </c>
      <c r="D11" s="20">
        <v>113.5928</v>
      </c>
      <c r="E11" s="105">
        <v>113.8528</v>
      </c>
      <c r="F11" s="107">
        <v>114.00279999999999</v>
      </c>
      <c r="G11" s="182">
        <v>114.1498</v>
      </c>
      <c r="H11" s="105">
        <v>113.7025</v>
      </c>
      <c r="I11" s="105">
        <v>114.36960000000001</v>
      </c>
      <c r="J11" s="201">
        <v>115.85129999999999</v>
      </c>
      <c r="K11" s="201">
        <v>115.5295</v>
      </c>
      <c r="L11" s="201">
        <v>115.542</v>
      </c>
      <c r="M11" s="20">
        <v>115.4879</v>
      </c>
      <c r="N11" s="20">
        <v>117.6833</v>
      </c>
      <c r="O11" s="20">
        <v>118.6065</v>
      </c>
      <c r="P11" s="105">
        <f t="shared" si="7"/>
        <v>1.0277737261333471</v>
      </c>
      <c r="Q11" s="105">
        <f t="shared" si="0"/>
        <v>0.22888774640645693</v>
      </c>
      <c r="R11" s="105">
        <f t="shared" si="0"/>
        <v>0.13174906545995668</v>
      </c>
      <c r="S11" s="105">
        <f t="shared" si="0"/>
        <v>0.12894420137050133</v>
      </c>
      <c r="T11" s="105">
        <f t="shared" si="0"/>
        <v>-0.39185351178889505</v>
      </c>
      <c r="U11" s="105">
        <f t="shared" si="0"/>
        <v>0.58670653679560303</v>
      </c>
      <c r="V11" s="105">
        <f t="shared" si="0"/>
        <v>1.2955365761530828</v>
      </c>
      <c r="W11" s="105">
        <f t="shared" si="0"/>
        <v>-0.27776986533599768</v>
      </c>
      <c r="X11" s="105">
        <f t="shared" si="0"/>
        <v>1.0819747337251329E-2</v>
      </c>
      <c r="Y11" s="105">
        <f t="shared" si="0"/>
        <v>-4.6822800366967954E-2</v>
      </c>
      <c r="Z11" s="105">
        <f t="shared" si="0"/>
        <v>1.9009783708942649</v>
      </c>
      <c r="AA11" s="105">
        <f t="shared" si="0"/>
        <v>0.78447834144689921</v>
      </c>
      <c r="AB11" s="20">
        <f t="shared" si="1"/>
        <v>115.19756666666667</v>
      </c>
      <c r="AC11" s="20">
        <f t="shared" si="2"/>
        <v>113.81613333333333</v>
      </c>
      <c r="AD11" s="20">
        <f t="shared" si="3"/>
        <v>114.07396666666666</v>
      </c>
      <c r="AE11" s="20">
        <f t="shared" si="4"/>
        <v>115.64093333333334</v>
      </c>
      <c r="AF11" s="20">
        <f t="shared" si="5"/>
        <v>117.25923333333333</v>
      </c>
      <c r="AG11" s="20">
        <f>IFERROR(AC11/'2022'!AF11*100-100,"")</f>
        <v>1.532736692518057</v>
      </c>
      <c r="AH11" s="20">
        <f t="shared" si="8"/>
        <v>0.22653496106586601</v>
      </c>
      <c r="AI11" s="20">
        <f t="shared" si="6"/>
        <v>1.3736409037528006</v>
      </c>
      <c r="AJ11" s="20">
        <f t="shared" si="6"/>
        <v>1.3994179684932817</v>
      </c>
      <c r="AK11" s="20">
        <f>IFERROR(AC11/'2022'!AC11*100-100,"")</f>
        <v>4.6280149449156767</v>
      </c>
      <c r="AL11" s="20">
        <f>IFERROR(AD11/'2022'!AD11*100-100,"")</f>
        <v>2.4905527247505148</v>
      </c>
      <c r="AM11" s="20">
        <f>IFERROR(AE11/'2022'!AE11*100-100,"")</f>
        <v>2.2517786779115738</v>
      </c>
      <c r="AN11" s="20">
        <f>IFERROR(AF11/'2022'!AF11*100-100,"")</f>
        <v>4.6042464641790986</v>
      </c>
    </row>
    <row r="12" spans="1:40" ht="12" customHeight="1" x14ac:dyDescent="0.2">
      <c r="A12" s="3" t="s">
        <v>24</v>
      </c>
      <c r="B12" s="3" t="s">
        <v>301</v>
      </c>
      <c r="C12" s="7">
        <f>'2022'!O12</f>
        <v>113.30110000000001</v>
      </c>
      <c r="D12" s="7">
        <v>115.154</v>
      </c>
      <c r="E12" s="106">
        <v>115.47150000000001</v>
      </c>
      <c r="F12" s="108">
        <v>115.68089999999999</v>
      </c>
      <c r="G12" s="183">
        <v>115.56189999999999</v>
      </c>
      <c r="H12" s="106">
        <v>114.6806</v>
      </c>
      <c r="I12" s="106">
        <v>115.7774</v>
      </c>
      <c r="J12" s="202">
        <v>118.21120000000001</v>
      </c>
      <c r="K12" s="202">
        <v>117.5979</v>
      </c>
      <c r="L12" s="202">
        <v>117.5877</v>
      </c>
      <c r="M12" s="7">
        <v>117.42619999999999</v>
      </c>
      <c r="N12" s="7">
        <v>121.1622</v>
      </c>
      <c r="O12" s="7">
        <v>122.7085</v>
      </c>
      <c r="P12" s="106">
        <f t="shared" si="7"/>
        <v>1.6353768851317341</v>
      </c>
      <c r="Q12" s="106">
        <f t="shared" si="0"/>
        <v>0.27571773451204251</v>
      </c>
      <c r="R12" s="106">
        <f t="shared" si="0"/>
        <v>0.18134344838335892</v>
      </c>
      <c r="S12" s="106">
        <f t="shared" si="0"/>
        <v>-0.10286918583794602</v>
      </c>
      <c r="T12" s="106">
        <f t="shared" si="0"/>
        <v>-0.76262159067997004</v>
      </c>
      <c r="U12" s="106">
        <f t="shared" si="0"/>
        <v>0.95639541474321277</v>
      </c>
      <c r="V12" s="106">
        <f t="shared" si="0"/>
        <v>2.1021373774156302</v>
      </c>
      <c r="W12" s="106">
        <f t="shared" si="0"/>
        <v>-0.51881716791642418</v>
      </c>
      <c r="X12" s="106">
        <f t="shared" si="0"/>
        <v>-8.6736242738965075E-3</v>
      </c>
      <c r="Y12" s="106">
        <f t="shared" si="0"/>
        <v>-0.13734429706508422</v>
      </c>
      <c r="Z12" s="106">
        <f t="shared" si="0"/>
        <v>3.181572766554666</v>
      </c>
      <c r="AA12" s="106">
        <f t="shared" si="0"/>
        <v>1.2762231124888785</v>
      </c>
      <c r="AB12" s="7">
        <f t="shared" si="1"/>
        <v>117.25166666666667</v>
      </c>
      <c r="AC12" s="7">
        <f t="shared" si="2"/>
        <v>115.43546666666667</v>
      </c>
      <c r="AD12" s="7">
        <f t="shared" si="3"/>
        <v>115.33996666666667</v>
      </c>
      <c r="AE12" s="7">
        <f t="shared" si="4"/>
        <v>117.79893333333332</v>
      </c>
      <c r="AF12" s="7">
        <f t="shared" si="5"/>
        <v>120.4323</v>
      </c>
      <c r="AG12" s="7">
        <f>IFERROR(AC12/'2022'!AF12*100-100,"")</f>
        <v>2.3829388179379407</v>
      </c>
      <c r="AH12" s="7">
        <f t="shared" si="8"/>
        <v>-8.2730206545420515E-2</v>
      </c>
      <c r="AI12" s="7">
        <f t="shared" si="6"/>
        <v>2.1319294063722793</v>
      </c>
      <c r="AJ12" s="7">
        <f t="shared" si="6"/>
        <v>2.2354758164194095</v>
      </c>
      <c r="AK12" s="7">
        <f>IFERROR(AC12/'2022'!AC12*100-100,"")</f>
        <v>5.1341110624359914</v>
      </c>
      <c r="AL12" s="7">
        <f>IFERROR(AD12/'2022'!AD12*100-100,"")</f>
        <v>1.9822018872106355</v>
      </c>
      <c r="AM12" s="7">
        <f>IFERROR(AE12/'2022'!AE12*100-100,"")</f>
        <v>1.9730256686377459</v>
      </c>
      <c r="AN12" s="7">
        <f>IFERROR(AF12/'2022'!AF12*100-100,"")</f>
        <v>6.8147698333344238</v>
      </c>
    </row>
    <row r="13" spans="1:40" ht="12" customHeight="1" x14ac:dyDescent="0.2">
      <c r="A13" s="3" t="s">
        <v>26</v>
      </c>
      <c r="B13" s="3" t="s">
        <v>302</v>
      </c>
      <c r="C13" s="7">
        <f>'2022'!O13</f>
        <v>113.5993</v>
      </c>
      <c r="D13" s="7">
        <v>113.6262</v>
      </c>
      <c r="E13" s="106">
        <v>113.9132</v>
      </c>
      <c r="F13" s="108">
        <v>114.0008</v>
      </c>
      <c r="G13" s="183">
        <v>116.2174</v>
      </c>
      <c r="H13" s="106">
        <v>116.2903</v>
      </c>
      <c r="I13" s="106">
        <v>116.3227</v>
      </c>
      <c r="J13" s="202">
        <v>117.1537</v>
      </c>
      <c r="K13" s="202">
        <v>117.26049999999999</v>
      </c>
      <c r="L13" s="202">
        <v>117.0829</v>
      </c>
      <c r="M13" s="7">
        <v>117.01139999999999</v>
      </c>
      <c r="N13" s="7">
        <v>116.9487</v>
      </c>
      <c r="O13" s="7">
        <v>116.6818</v>
      </c>
      <c r="P13" s="106">
        <f t="shared" si="7"/>
        <v>2.3679723378577933E-2</v>
      </c>
      <c r="Q13" s="106">
        <f t="shared" si="0"/>
        <v>0.2525825909869468</v>
      </c>
      <c r="R13" s="106">
        <f t="shared" si="0"/>
        <v>7.6900657693741437E-2</v>
      </c>
      <c r="S13" s="106">
        <f t="shared" si="0"/>
        <v>1.9443723201942475</v>
      </c>
      <c r="T13" s="106">
        <f t="shared" si="0"/>
        <v>6.2727268033867745E-2</v>
      </c>
      <c r="U13" s="106">
        <f t="shared" si="0"/>
        <v>2.7861309154758374E-2</v>
      </c>
      <c r="V13" s="106">
        <f t="shared" si="0"/>
        <v>0.71439194585407506</v>
      </c>
      <c r="W13" s="106">
        <f t="shared" si="0"/>
        <v>9.1162293636486424E-2</v>
      </c>
      <c r="X13" s="106">
        <f t="shared" si="0"/>
        <v>-0.15145765197999594</v>
      </c>
      <c r="Y13" s="106">
        <f t="shared" si="0"/>
        <v>-6.1067841674571355E-2</v>
      </c>
      <c r="Z13" s="106">
        <f t="shared" si="0"/>
        <v>-5.3584522533697054E-2</v>
      </c>
      <c r="AA13" s="106">
        <f t="shared" si="0"/>
        <v>-0.22821972369082744</v>
      </c>
      <c r="AB13" s="7">
        <f t="shared" si="1"/>
        <v>116.04246666666666</v>
      </c>
      <c r="AC13" s="7">
        <f t="shared" si="2"/>
        <v>113.84673333333335</v>
      </c>
      <c r="AD13" s="7">
        <f t="shared" si="3"/>
        <v>116.27679999999999</v>
      </c>
      <c r="AE13" s="7">
        <f t="shared" si="4"/>
        <v>117.1657</v>
      </c>
      <c r="AF13" s="7">
        <f t="shared" si="5"/>
        <v>116.88063333333334</v>
      </c>
      <c r="AG13" s="7">
        <f>IFERROR(AC13/'2022'!AF13*100-100,"")</f>
        <v>0.31471321739708458</v>
      </c>
      <c r="AH13" s="7">
        <f t="shared" si="8"/>
        <v>2.1345071531842876</v>
      </c>
      <c r="AI13" s="7">
        <f t="shared" si="6"/>
        <v>0.76446892243338027</v>
      </c>
      <c r="AJ13" s="7">
        <f t="shared" si="6"/>
        <v>-0.24330214957676333</v>
      </c>
      <c r="AK13" s="7">
        <f>IFERROR(AC13/'2022'!AC13*100-100,"")</f>
        <v>2.4940483925033163</v>
      </c>
      <c r="AL13" s="7">
        <f>IFERROR(AD13/'2022'!AD13*100-100,"")</f>
        <v>2.7828506672936726</v>
      </c>
      <c r="AM13" s="7">
        <f>IFERROR(AE13/'2022'!AE13*100-100,"")</f>
        <v>3.3109447018830167</v>
      </c>
      <c r="AN13" s="7">
        <f>IFERROR(AF13/'2022'!AF13*100-100,"")</f>
        <v>2.9879986031021275</v>
      </c>
    </row>
    <row r="14" spans="1:40" ht="12" customHeight="1" x14ac:dyDescent="0.2">
      <c r="A14" s="3" t="s">
        <v>27</v>
      </c>
      <c r="B14" s="3" t="s">
        <v>303</v>
      </c>
      <c r="C14" s="7">
        <f>'2022'!O14</f>
        <v>109.3068</v>
      </c>
      <c r="D14" s="7">
        <v>109.3053</v>
      </c>
      <c r="E14" s="106">
        <v>109.2372</v>
      </c>
      <c r="F14" s="108">
        <v>109.2658</v>
      </c>
      <c r="G14" s="183">
        <v>109.16719999999999</v>
      </c>
      <c r="H14" s="106">
        <v>109.226</v>
      </c>
      <c r="I14" s="106">
        <v>109.339</v>
      </c>
      <c r="J14" s="202">
        <v>109.3403</v>
      </c>
      <c r="K14" s="202">
        <v>109.4221</v>
      </c>
      <c r="L14" s="202">
        <v>109.3687</v>
      </c>
      <c r="M14" s="7">
        <v>109.57989999999999</v>
      </c>
      <c r="N14" s="7">
        <v>109.59399999999999</v>
      </c>
      <c r="O14" s="7">
        <v>109.703</v>
      </c>
      <c r="P14" s="106">
        <f t="shared" si="7"/>
        <v>-1.3722842494701126E-3</v>
      </c>
      <c r="Q14" s="106">
        <f t="shared" si="0"/>
        <v>-6.2302559894163778E-2</v>
      </c>
      <c r="R14" s="106">
        <f t="shared" si="0"/>
        <v>2.6181557198469818E-2</v>
      </c>
      <c r="S14" s="106">
        <f t="shared" si="0"/>
        <v>-9.0238665712433885E-2</v>
      </c>
      <c r="T14" s="106">
        <f t="shared" si="0"/>
        <v>5.3862332275627978E-2</v>
      </c>
      <c r="U14" s="106">
        <f t="shared" si="0"/>
        <v>0.10345522128429252</v>
      </c>
      <c r="V14" s="106">
        <f t="shared" si="0"/>
        <v>1.188962767173507E-3</v>
      </c>
      <c r="W14" s="106">
        <f t="shared" si="0"/>
        <v>7.4812306167075349E-2</v>
      </c>
      <c r="X14" s="106">
        <f t="shared" si="0"/>
        <v>-4.8801841675498281E-2</v>
      </c>
      <c r="Y14" s="106">
        <f t="shared" si="0"/>
        <v>0.19310826589324392</v>
      </c>
      <c r="Z14" s="106">
        <f t="shared" si="0"/>
        <v>1.2867323295594701E-2</v>
      </c>
      <c r="AA14" s="106">
        <f t="shared" si="0"/>
        <v>9.9457999525526475E-2</v>
      </c>
      <c r="AB14" s="7">
        <f t="shared" si="1"/>
        <v>109.37904166666668</v>
      </c>
      <c r="AC14" s="7">
        <f t="shared" si="2"/>
        <v>109.26943333333334</v>
      </c>
      <c r="AD14" s="7">
        <f t="shared" si="3"/>
        <v>109.24406666666665</v>
      </c>
      <c r="AE14" s="7">
        <f t="shared" si="4"/>
        <v>109.37703333333333</v>
      </c>
      <c r="AF14" s="7">
        <f t="shared" si="5"/>
        <v>109.62563333333333</v>
      </c>
      <c r="AG14" s="7">
        <f>IFERROR(AC14/'2022'!AF14*100-100,"")</f>
        <v>9.6407096660726666E-3</v>
      </c>
      <c r="AH14" s="7">
        <f t="shared" si="8"/>
        <v>-2.3214787423029293E-2</v>
      </c>
      <c r="AI14" s="7">
        <f t="shared" si="6"/>
        <v>0.12171522969059367</v>
      </c>
      <c r="AJ14" s="7">
        <f t="shared" si="6"/>
        <v>0.2272872031940949</v>
      </c>
      <c r="AK14" s="7">
        <f>IFERROR(AC14/'2022'!AC14*100-100,"")</f>
        <v>3.345366868339525</v>
      </c>
      <c r="AL14" s="7">
        <f>IFERROR(AD14/'2022'!AD14*100-100,"")</f>
        <v>1.6297616633268603</v>
      </c>
      <c r="AM14" s="7">
        <f>IFERROR(AE14/'2022'!AE14*100-100,"")</f>
        <v>0.82554808133126301</v>
      </c>
      <c r="AN14" s="7">
        <f>IFERROR(AF14/'2022'!AF14*100-100,"")</f>
        <v>0.33565534096840111</v>
      </c>
    </row>
    <row r="15" spans="1:40" ht="12" customHeight="1" x14ac:dyDescent="0.2">
      <c r="A15" s="3" t="s">
        <v>29</v>
      </c>
      <c r="B15" s="3" t="s">
        <v>304</v>
      </c>
      <c r="C15" s="7">
        <f>'2022'!O15</f>
        <v>111.8203</v>
      </c>
      <c r="D15" s="7">
        <v>112.36369999999999</v>
      </c>
      <c r="E15" s="106">
        <v>112.6591</v>
      </c>
      <c r="F15" s="108">
        <v>112.9706</v>
      </c>
      <c r="G15" s="183">
        <v>113.5646</v>
      </c>
      <c r="H15" s="106">
        <v>113.6362</v>
      </c>
      <c r="I15" s="106">
        <v>113.6598</v>
      </c>
      <c r="J15" s="202">
        <v>113.6855</v>
      </c>
      <c r="K15" s="202">
        <v>113.70229999999999</v>
      </c>
      <c r="L15" s="202">
        <v>113.81140000000001</v>
      </c>
      <c r="M15" s="7">
        <v>114.0556</v>
      </c>
      <c r="N15" s="7">
        <v>114.04689999999999</v>
      </c>
      <c r="O15" s="7">
        <v>114.1926</v>
      </c>
      <c r="P15" s="106">
        <f t="shared" si="7"/>
        <v>0.48595827412374604</v>
      </c>
      <c r="Q15" s="106">
        <f t="shared" si="0"/>
        <v>0.2628962912399686</v>
      </c>
      <c r="R15" s="106">
        <f t="shared" si="0"/>
        <v>0.27649785947163252</v>
      </c>
      <c r="S15" s="106">
        <f t="shared" si="0"/>
        <v>0.52580051801088246</v>
      </c>
      <c r="T15" s="106">
        <f t="shared" si="0"/>
        <v>6.3047815956736031E-2</v>
      </c>
      <c r="U15" s="106">
        <f t="shared" si="0"/>
        <v>2.0768029905966046E-2</v>
      </c>
      <c r="V15" s="106">
        <f t="shared" si="0"/>
        <v>2.2611336637922363E-2</v>
      </c>
      <c r="W15" s="106">
        <f t="shared" si="0"/>
        <v>1.4777610161360144E-2</v>
      </c>
      <c r="X15" s="106">
        <f t="shared" si="0"/>
        <v>9.5952324623155505E-2</v>
      </c>
      <c r="Y15" s="106">
        <f t="shared" si="0"/>
        <v>0.2145655004683249</v>
      </c>
      <c r="Z15" s="106">
        <f t="shared" si="0"/>
        <v>-7.6278586934819259E-3</v>
      </c>
      <c r="AA15" s="106">
        <f t="shared" si="0"/>
        <v>0.1277544589111983</v>
      </c>
      <c r="AB15" s="7">
        <f t="shared" si="1"/>
        <v>113.52902500000003</v>
      </c>
      <c r="AC15" s="7">
        <f t="shared" si="2"/>
        <v>112.66446666666667</v>
      </c>
      <c r="AD15" s="7">
        <f t="shared" si="3"/>
        <v>113.62020000000001</v>
      </c>
      <c r="AE15" s="7">
        <f t="shared" si="4"/>
        <v>113.73306666666667</v>
      </c>
      <c r="AF15" s="7">
        <f t="shared" si="5"/>
        <v>114.09836666666666</v>
      </c>
      <c r="AG15" s="7">
        <f>IFERROR(AC15/'2022'!AF15*100-100,"")</f>
        <v>0.85336142164243256</v>
      </c>
      <c r="AH15" s="7">
        <f t="shared" si="8"/>
        <v>0.84830058811800768</v>
      </c>
      <c r="AI15" s="7">
        <f t="shared" si="6"/>
        <v>9.9336796332579524E-2</v>
      </c>
      <c r="AJ15" s="7">
        <f t="shared" si="6"/>
        <v>0.32119067102149756</v>
      </c>
      <c r="AK15" s="7">
        <f>IFERROR(AC15/'2022'!AC15*100-100,"")</f>
        <v>2.8970029597165734</v>
      </c>
      <c r="AL15" s="7">
        <f>IFERROR(AD15/'2022'!AD15*100-100,"")</f>
        <v>2.7676919398686977</v>
      </c>
      <c r="AM15" s="7">
        <f>IFERROR(AE15/'2022'!AE15*100-100,"")</f>
        <v>2.2929320275064384</v>
      </c>
      <c r="AN15" s="7">
        <f>IFERROR(AF15/'2022'!AF15*100-100,"")</f>
        <v>2.1369394584546058</v>
      </c>
    </row>
    <row r="16" spans="1:40" ht="12" customHeight="1" x14ac:dyDescent="0.2">
      <c r="A16" s="3" t="s">
        <v>31</v>
      </c>
      <c r="B16" s="3" t="s">
        <v>32</v>
      </c>
      <c r="C16" s="7">
        <f>'2022'!O16</f>
        <v>109.8595</v>
      </c>
      <c r="D16" s="7">
        <v>110.16630000000001</v>
      </c>
      <c r="E16" s="106">
        <v>110.56359999999999</v>
      </c>
      <c r="F16" s="108">
        <v>110.81180000000001</v>
      </c>
      <c r="G16" s="183">
        <v>111.1159</v>
      </c>
      <c r="H16" s="106">
        <v>111.56659999999999</v>
      </c>
      <c r="I16" s="106">
        <v>111.8412</v>
      </c>
      <c r="J16" s="202">
        <v>111.99760000000001</v>
      </c>
      <c r="K16" s="202">
        <v>112.10129999999999</v>
      </c>
      <c r="L16" s="202">
        <v>112.2786</v>
      </c>
      <c r="M16" s="7">
        <v>112.36369999999999</v>
      </c>
      <c r="N16" s="7">
        <v>112.5488</v>
      </c>
      <c r="O16" s="7">
        <v>112.6592</v>
      </c>
      <c r="P16" s="106">
        <f t="shared" si="7"/>
        <v>0.27926578948567737</v>
      </c>
      <c r="Q16" s="106">
        <f t="shared" si="0"/>
        <v>0.36063660121105556</v>
      </c>
      <c r="R16" s="106">
        <f t="shared" si="0"/>
        <v>0.22448617809116911</v>
      </c>
      <c r="S16" s="106">
        <f t="shared" si="0"/>
        <v>0.27442925753393865</v>
      </c>
      <c r="T16" s="106">
        <f t="shared" si="0"/>
        <v>0.40561251810046883</v>
      </c>
      <c r="U16" s="106">
        <f t="shared" si="0"/>
        <v>0.24613101053540731</v>
      </c>
      <c r="V16" s="106">
        <f t="shared" si="0"/>
        <v>0.13984113189057723</v>
      </c>
      <c r="W16" s="106">
        <f t="shared" si="0"/>
        <v>9.2591269812913879E-2</v>
      </c>
      <c r="X16" s="106">
        <f t="shared" si="0"/>
        <v>0.15816052088601396</v>
      </c>
      <c r="Y16" s="106">
        <f t="shared" si="0"/>
        <v>7.5793606261555624E-2</v>
      </c>
      <c r="Z16" s="106">
        <f t="shared" si="0"/>
        <v>0.16473291641341348</v>
      </c>
      <c r="AA16" s="106">
        <f t="shared" si="0"/>
        <v>9.8090783731151987E-2</v>
      </c>
      <c r="AB16" s="7">
        <f t="shared" si="1"/>
        <v>111.66788333333334</v>
      </c>
      <c r="AC16" s="7">
        <f t="shared" si="2"/>
        <v>110.51389999999999</v>
      </c>
      <c r="AD16" s="7">
        <f t="shared" si="3"/>
        <v>111.50790000000001</v>
      </c>
      <c r="AE16" s="7">
        <f t="shared" si="4"/>
        <v>112.12583333333333</v>
      </c>
      <c r="AF16" s="7">
        <f t="shared" si="5"/>
        <v>112.52389999999998</v>
      </c>
      <c r="AG16" s="7">
        <f>IFERROR(AC16/'2022'!AF16*100-100,"")</f>
        <v>0.63912223368288323</v>
      </c>
      <c r="AH16" s="7">
        <f t="shared" si="8"/>
        <v>0.89943436979422131</v>
      </c>
      <c r="AI16" s="7">
        <f t="shared" si="6"/>
        <v>0.55416103552603602</v>
      </c>
      <c r="AJ16" s="7">
        <f t="shared" si="6"/>
        <v>0.35501779994203275</v>
      </c>
      <c r="AK16" s="7">
        <f>IFERROR(AC16/'2022'!AC16*100-100,"")</f>
        <v>1.9225117434396424</v>
      </c>
      <c r="AL16" s="7">
        <f>IFERROR(AD16/'2022'!AD16*100-100,"")</f>
        <v>2.6154188298989993</v>
      </c>
      <c r="AM16" s="7">
        <f>IFERROR(AE16/'2022'!AE16*100-100,"")</f>
        <v>2.9296206832609499</v>
      </c>
      <c r="AN16" s="7">
        <f>IFERROR(AF16/'2022'!AF16*100-100,"")</f>
        <v>2.4695221715160613</v>
      </c>
    </row>
    <row r="17" spans="1:40" ht="12" customHeight="1" x14ac:dyDescent="0.2">
      <c r="A17" s="3" t="s">
        <v>33</v>
      </c>
      <c r="B17" s="3" t="s">
        <v>43</v>
      </c>
      <c r="C17" s="7">
        <f>'2022'!O17</f>
        <v>114.01949999999999</v>
      </c>
      <c r="D17" s="7">
        <v>113.98990000000001</v>
      </c>
      <c r="E17" s="106">
        <v>114.0629</v>
      </c>
      <c r="F17" s="108">
        <v>113.878</v>
      </c>
      <c r="G17" s="183">
        <v>113.70399999999999</v>
      </c>
      <c r="H17" s="106">
        <v>113.7547</v>
      </c>
      <c r="I17" s="106">
        <v>113.851</v>
      </c>
      <c r="J17" s="202">
        <v>113.6739</v>
      </c>
      <c r="K17" s="202">
        <v>113.7213</v>
      </c>
      <c r="L17" s="202">
        <v>113.7811</v>
      </c>
      <c r="M17" s="7">
        <v>113.842</v>
      </c>
      <c r="N17" s="7">
        <v>113.8642</v>
      </c>
      <c r="O17" s="7">
        <v>113.9375</v>
      </c>
      <c r="P17" s="106">
        <f t="shared" si="7"/>
        <v>-2.5960471673698748E-2</v>
      </c>
      <c r="Q17" s="106">
        <f t="shared" si="0"/>
        <v>6.4040761506049648E-2</v>
      </c>
      <c r="R17" s="106">
        <f t="shared" si="0"/>
        <v>-0.16210354111633762</v>
      </c>
      <c r="S17" s="106">
        <f t="shared" si="0"/>
        <v>-0.15279509650679302</v>
      </c>
      <c r="T17" s="106">
        <f t="shared" si="0"/>
        <v>4.4589460353193999E-2</v>
      </c>
      <c r="U17" s="106">
        <f t="shared" si="0"/>
        <v>8.4655842791562463E-2</v>
      </c>
      <c r="V17" s="106">
        <f t="shared" si="0"/>
        <v>-0.15555418924733999</v>
      </c>
      <c r="W17" s="106">
        <f t="shared" si="0"/>
        <v>4.1698226241919656E-2</v>
      </c>
      <c r="X17" s="106">
        <f t="shared" si="0"/>
        <v>5.258469609475469E-2</v>
      </c>
      <c r="Y17" s="106">
        <f t="shared" si="0"/>
        <v>5.3523827771044807E-2</v>
      </c>
      <c r="Z17" s="106">
        <f t="shared" si="0"/>
        <v>1.9500711512449698E-2</v>
      </c>
      <c r="AA17" s="106">
        <f t="shared" si="0"/>
        <v>6.437493083866741E-2</v>
      </c>
      <c r="AB17" s="7">
        <f t="shared" si="1"/>
        <v>113.838375</v>
      </c>
      <c r="AC17" s="7">
        <f t="shared" si="2"/>
        <v>113.97693333333332</v>
      </c>
      <c r="AD17" s="7">
        <f t="shared" si="3"/>
        <v>113.76990000000001</v>
      </c>
      <c r="AE17" s="7">
        <f t="shared" si="4"/>
        <v>113.72543333333333</v>
      </c>
      <c r="AF17" s="7">
        <f t="shared" si="5"/>
        <v>113.88123333333333</v>
      </c>
      <c r="AG17" s="7">
        <f>IFERROR(AC17/'2022'!AF17*100-100,"")</f>
        <v>-5.8836922931234881E-2</v>
      </c>
      <c r="AH17" s="7">
        <f t="shared" si="8"/>
        <v>-0.18164494102313711</v>
      </c>
      <c r="AI17" s="7">
        <f t="shared" si="6"/>
        <v>-3.9084737410050252E-2</v>
      </c>
      <c r="AJ17" s="7">
        <f t="shared" si="6"/>
        <v>0.13699662022244752</v>
      </c>
      <c r="AK17" s="7">
        <f>IFERROR(AC17/'2022'!AC17*100-100,"")</f>
        <v>9.3554621475171302</v>
      </c>
      <c r="AL17" s="7">
        <f>IFERROR(AD17/'2022'!AD17*100-100,"")</f>
        <v>6.6989599257223773</v>
      </c>
      <c r="AM17" s="7">
        <f>IFERROR(AE17/'2022'!AE17*100-100,"")</f>
        <v>4.075865960984089</v>
      </c>
      <c r="AN17" s="7">
        <f>IFERROR(AF17/'2022'!AF17*100-100,"")</f>
        <v>-0.14275187858726213</v>
      </c>
    </row>
    <row r="18" spans="1:40" ht="12" customHeight="1" x14ac:dyDescent="0.2">
      <c r="A18" s="3" t="s">
        <v>34</v>
      </c>
      <c r="B18" s="3" t="s">
        <v>305</v>
      </c>
      <c r="C18" s="7">
        <f>'2022'!O18</f>
        <v>103.45440000000001</v>
      </c>
      <c r="D18" s="7">
        <v>103.2572</v>
      </c>
      <c r="E18" s="106">
        <v>103.25830000000001</v>
      </c>
      <c r="F18" s="108">
        <v>103.30500000000001</v>
      </c>
      <c r="G18" s="183">
        <v>103.30500000000001</v>
      </c>
      <c r="H18" s="106">
        <v>103.30500000000001</v>
      </c>
      <c r="I18" s="106">
        <v>103.30500000000001</v>
      </c>
      <c r="J18" s="202">
        <v>103.3318</v>
      </c>
      <c r="K18" s="202">
        <v>103.3318</v>
      </c>
      <c r="L18" s="202">
        <v>103.3318</v>
      </c>
      <c r="M18" s="7">
        <v>103.4978</v>
      </c>
      <c r="N18" s="7">
        <v>103.5498</v>
      </c>
      <c r="O18" s="7">
        <v>103.67449999999999</v>
      </c>
      <c r="P18" s="106">
        <f t="shared" si="7"/>
        <v>-0.19061538223604657</v>
      </c>
      <c r="Q18" s="106">
        <f t="shared" si="0"/>
        <v>1.0653010153305331E-3</v>
      </c>
      <c r="R18" s="106">
        <f t="shared" si="0"/>
        <v>4.5226388580871912E-2</v>
      </c>
      <c r="S18" s="106">
        <f t="shared" si="0"/>
        <v>0</v>
      </c>
      <c r="T18" s="106">
        <f t="shared" si="0"/>
        <v>0</v>
      </c>
      <c r="U18" s="106">
        <f t="shared" si="0"/>
        <v>0</v>
      </c>
      <c r="V18" s="106">
        <f t="shared" si="0"/>
        <v>2.5942597163734149E-2</v>
      </c>
      <c r="W18" s="106">
        <f t="shared" si="0"/>
        <v>0</v>
      </c>
      <c r="X18" s="106">
        <f t="shared" si="0"/>
        <v>0</v>
      </c>
      <c r="Y18" s="106">
        <f t="shared" si="0"/>
        <v>0.16064754509260126</v>
      </c>
      <c r="Z18" s="106">
        <f t="shared" si="0"/>
        <v>5.0242613852674367E-2</v>
      </c>
      <c r="AA18" s="106">
        <f t="shared" si="0"/>
        <v>0.120425148092977</v>
      </c>
      <c r="AB18" s="7">
        <f t="shared" si="1"/>
        <v>103.37108333333335</v>
      </c>
      <c r="AC18" s="7">
        <f t="shared" si="2"/>
        <v>103.27350000000001</v>
      </c>
      <c r="AD18" s="7">
        <f t="shared" si="3"/>
        <v>103.30500000000001</v>
      </c>
      <c r="AE18" s="7">
        <f t="shared" si="4"/>
        <v>103.3318</v>
      </c>
      <c r="AF18" s="7">
        <f t="shared" si="5"/>
        <v>103.57403333333332</v>
      </c>
      <c r="AG18" s="7">
        <f>IFERROR(AC18/'2022'!AF18*100-100,"")</f>
        <v>-0.19100335230373844</v>
      </c>
      <c r="AH18" s="7">
        <f t="shared" si="8"/>
        <v>3.0501532338874426E-2</v>
      </c>
      <c r="AI18" s="7">
        <f t="shared" si="6"/>
        <v>2.5942597163734149E-2</v>
      </c>
      <c r="AJ18" s="7">
        <f t="shared" si="6"/>
        <v>0.23442283337105607</v>
      </c>
      <c r="AK18" s="7">
        <f>IFERROR(AC18/'2022'!AC18*100-100,"")</f>
        <v>-7.282783248822966E-2</v>
      </c>
      <c r="AL18" s="7">
        <f>IFERROR(AD18/'2022'!AD18*100-100,"")</f>
        <v>-8.6948195704039222E-2</v>
      </c>
      <c r="AM18" s="7">
        <f>IFERROR(AE18/'2022'!AE18*100-100,"")</f>
        <v>-6.2703524518369136E-2</v>
      </c>
      <c r="AN18" s="7">
        <f>IFERROR(AF18/'2022'!AF18*100-100,"")</f>
        <v>9.9448026406051326E-2</v>
      </c>
    </row>
    <row r="19" spans="1:40" ht="12" customHeight="1" x14ac:dyDescent="0.2">
      <c r="A19" s="3"/>
      <c r="B19" s="3" t="s">
        <v>306</v>
      </c>
      <c r="C19" s="7">
        <f>'2022'!O19</f>
        <v>107.9554</v>
      </c>
      <c r="D19" s="7">
        <v>107.9954</v>
      </c>
      <c r="E19" s="106">
        <v>108.39060000000001</v>
      </c>
      <c r="F19" s="108">
        <v>108.2466</v>
      </c>
      <c r="G19" s="183">
        <v>108.2587</v>
      </c>
      <c r="H19" s="106">
        <v>108.6083</v>
      </c>
      <c r="I19" s="106">
        <v>108.6083</v>
      </c>
      <c r="J19" s="202">
        <v>109.15649999999999</v>
      </c>
      <c r="K19" s="202">
        <v>109.7501</v>
      </c>
      <c r="L19" s="202">
        <v>109.93380000000001</v>
      </c>
      <c r="M19" s="7">
        <v>110.0955</v>
      </c>
      <c r="N19" s="7">
        <v>110.00230000000001</v>
      </c>
      <c r="O19" s="7">
        <v>109.9659</v>
      </c>
      <c r="P19" s="106">
        <f t="shared" si="7"/>
        <v>3.7052338280446406E-2</v>
      </c>
      <c r="Q19" s="106">
        <f t="shared" si="0"/>
        <v>0.36594151232367267</v>
      </c>
      <c r="R19" s="106">
        <f t="shared" si="0"/>
        <v>-0.13285284886327986</v>
      </c>
      <c r="S19" s="106">
        <f t="shared" si="0"/>
        <v>1.1178180192274567E-2</v>
      </c>
      <c r="T19" s="106">
        <f t="shared" si="0"/>
        <v>0.32293016635152583</v>
      </c>
      <c r="U19" s="106">
        <f t="shared" si="0"/>
        <v>0</v>
      </c>
      <c r="V19" s="106">
        <f t="shared" si="0"/>
        <v>0.50474963699826958</v>
      </c>
      <c r="W19" s="106">
        <f t="shared" si="0"/>
        <v>0.54380636975352559</v>
      </c>
      <c r="X19" s="106">
        <f t="shared" si="0"/>
        <v>0.16738025751230623</v>
      </c>
      <c r="Y19" s="106">
        <f t="shared" si="0"/>
        <v>0.1470885205459922</v>
      </c>
      <c r="Z19" s="106">
        <f t="shared" si="0"/>
        <v>-8.4653777856487977E-2</v>
      </c>
      <c r="AA19" s="106">
        <f t="shared" si="0"/>
        <v>-3.3090217204545525E-2</v>
      </c>
      <c r="AB19" s="7">
        <f t="shared" si="1"/>
        <v>109.08433333333333</v>
      </c>
      <c r="AC19" s="7">
        <f t="shared" si="2"/>
        <v>108.21086666666667</v>
      </c>
      <c r="AD19" s="7">
        <f t="shared" si="3"/>
        <v>108.49176666666666</v>
      </c>
      <c r="AE19" s="7">
        <f t="shared" si="4"/>
        <v>109.61346666666667</v>
      </c>
      <c r="AF19" s="7">
        <f t="shared" si="5"/>
        <v>110.02123333333334</v>
      </c>
      <c r="AG19" s="7">
        <f>IFERROR(AC19/'2022'!AF19*100-100,"")</f>
        <v>0.25416170490314016</v>
      </c>
      <c r="AH19" s="7">
        <f t="shared" si="8"/>
        <v>0.25958575940923367</v>
      </c>
      <c r="AI19" s="7">
        <f t="shared" si="6"/>
        <v>1.03390334074507</v>
      </c>
      <c r="AJ19" s="7">
        <f t="shared" si="6"/>
        <v>0.37200416980395801</v>
      </c>
      <c r="AK19" s="7">
        <f>IFERROR(AC19/'2022'!AC19*100-100,"")</f>
        <v>0.76087617775340277</v>
      </c>
      <c r="AL19" s="7">
        <f>IFERROR(AD19/'2022'!AD19*100-100,"")</f>
        <v>0.88359660112713811</v>
      </c>
      <c r="AM19" s="7">
        <f>IFERROR(AE19/'2022'!AE19*100-100,"")</f>
        <v>1.7251241014688787</v>
      </c>
      <c r="AN19" s="7">
        <f>IFERROR(AF19/'2022'!AF19*100-100,"")</f>
        <v>1.931412780844056</v>
      </c>
    </row>
    <row r="20" spans="1:40" ht="12" customHeight="1" x14ac:dyDescent="0.2">
      <c r="A20" s="3"/>
      <c r="B20" s="3" t="s">
        <v>307</v>
      </c>
      <c r="C20" s="7">
        <f>'2022'!O20</f>
        <v>100.2266</v>
      </c>
      <c r="D20" s="7">
        <v>100.2266</v>
      </c>
      <c r="E20" s="106">
        <v>100.2266</v>
      </c>
      <c r="F20" s="108">
        <v>100.2266</v>
      </c>
      <c r="G20" s="183">
        <v>100.2266</v>
      </c>
      <c r="H20" s="106">
        <v>100.2266</v>
      </c>
      <c r="I20" s="106">
        <v>100.2266</v>
      </c>
      <c r="J20" s="202">
        <v>100.4923</v>
      </c>
      <c r="K20" s="202">
        <v>100.66589999999999</v>
      </c>
      <c r="L20" s="202">
        <v>100.8595</v>
      </c>
      <c r="M20" s="7">
        <v>100.8595</v>
      </c>
      <c r="N20" s="7">
        <v>100.8595</v>
      </c>
      <c r="O20" s="7">
        <v>100.8595</v>
      </c>
      <c r="P20" s="106">
        <f t="shared" si="7"/>
        <v>0</v>
      </c>
      <c r="Q20" s="106">
        <f t="shared" si="0"/>
        <v>0</v>
      </c>
      <c r="R20" s="106">
        <f t="shared" si="0"/>
        <v>0</v>
      </c>
      <c r="S20" s="106">
        <f t="shared" si="0"/>
        <v>0</v>
      </c>
      <c r="T20" s="106">
        <f t="shared" si="0"/>
        <v>0</v>
      </c>
      <c r="U20" s="106">
        <f t="shared" si="0"/>
        <v>0</v>
      </c>
      <c r="V20" s="106">
        <f t="shared" si="0"/>
        <v>0.26509928502014191</v>
      </c>
      <c r="W20" s="106">
        <f t="shared" si="0"/>
        <v>0.17274955394593405</v>
      </c>
      <c r="X20" s="106">
        <f t="shared" si="0"/>
        <v>0.19231934547845242</v>
      </c>
      <c r="Y20" s="106">
        <f t="shared" si="0"/>
        <v>0</v>
      </c>
      <c r="Z20" s="106">
        <f t="shared" si="0"/>
        <v>0</v>
      </c>
      <c r="AA20" s="106">
        <f t="shared" si="0"/>
        <v>0</v>
      </c>
      <c r="AB20" s="7">
        <f t="shared" si="1"/>
        <v>100.49631666666666</v>
      </c>
      <c r="AC20" s="7">
        <f t="shared" si="2"/>
        <v>100.2266</v>
      </c>
      <c r="AD20" s="7">
        <f t="shared" si="3"/>
        <v>100.2266</v>
      </c>
      <c r="AE20" s="7">
        <f t="shared" si="4"/>
        <v>100.67256666666667</v>
      </c>
      <c r="AF20" s="7">
        <f t="shared" si="5"/>
        <v>100.85949999999998</v>
      </c>
      <c r="AG20" s="7">
        <f>IFERROR(AC20/'2022'!AF20*100-100,"")</f>
        <v>0</v>
      </c>
      <c r="AH20" s="7">
        <f t="shared" si="8"/>
        <v>0</v>
      </c>
      <c r="AI20" s="7">
        <f t="shared" si="6"/>
        <v>0.44495839095274903</v>
      </c>
      <c r="AJ20" s="7">
        <f t="shared" si="6"/>
        <v>0.18568448140621285</v>
      </c>
      <c r="AK20" s="7">
        <f>IFERROR(AC20/'2022'!AC20*100-100,"")</f>
        <v>0.2266000000000048</v>
      </c>
      <c r="AL20" s="7">
        <f>IFERROR(AD20/'2022'!AD20*100-100,"")</f>
        <v>0.2266000000000048</v>
      </c>
      <c r="AM20" s="7">
        <f>IFERROR(AE20/'2022'!AE20*100-100,"")</f>
        <v>0.59658271452296674</v>
      </c>
      <c r="AN20" s="7">
        <f>IFERROR(AF20/'2022'!AF20*100-100,"")</f>
        <v>0.6314690910396763</v>
      </c>
    </row>
    <row r="21" spans="1:40" ht="12" customHeight="1" x14ac:dyDescent="0.2">
      <c r="A21" s="3"/>
      <c r="B21" s="3" t="s">
        <v>308</v>
      </c>
      <c r="C21" s="7">
        <f>'2022'!O21</f>
        <v>107.7638</v>
      </c>
      <c r="D21" s="7">
        <v>108.31529999999999</v>
      </c>
      <c r="E21" s="106">
        <v>108.62949999999999</v>
      </c>
      <c r="F21" s="108">
        <v>108.6862</v>
      </c>
      <c r="G21" s="183">
        <v>109.19240000000001</v>
      </c>
      <c r="H21" s="106">
        <v>109.24160000000001</v>
      </c>
      <c r="I21" s="106">
        <v>109.2706</v>
      </c>
      <c r="J21" s="202">
        <v>109.6883</v>
      </c>
      <c r="K21" s="202">
        <v>109.6883</v>
      </c>
      <c r="L21" s="202">
        <v>109.7512</v>
      </c>
      <c r="M21" s="7">
        <v>109.7512</v>
      </c>
      <c r="N21" s="7">
        <v>110.51600000000001</v>
      </c>
      <c r="O21" s="7">
        <v>110.63939999999999</v>
      </c>
      <c r="P21" s="106">
        <f t="shared" si="7"/>
        <v>0.51176740241156438</v>
      </c>
      <c r="Q21" s="106">
        <f t="shared" si="0"/>
        <v>0.29007905623674901</v>
      </c>
      <c r="R21" s="106">
        <f t="shared" si="0"/>
        <v>5.2195766343416494E-2</v>
      </c>
      <c r="S21" s="106">
        <f t="shared" si="0"/>
        <v>0.46574450114182753</v>
      </c>
      <c r="T21" s="106">
        <f t="shared" si="0"/>
        <v>4.5058080965333147E-2</v>
      </c>
      <c r="U21" s="106">
        <f t="shared" si="0"/>
        <v>2.6546663542092119E-2</v>
      </c>
      <c r="V21" s="106">
        <f t="shared" si="0"/>
        <v>0.38226201741365173</v>
      </c>
      <c r="W21" s="106">
        <f t="shared" si="0"/>
        <v>0</v>
      </c>
      <c r="X21" s="106">
        <f t="shared" si="0"/>
        <v>5.734431110701621E-2</v>
      </c>
      <c r="Y21" s="106">
        <f t="shared" si="0"/>
        <v>0</v>
      </c>
      <c r="Z21" s="106">
        <f t="shared" si="0"/>
        <v>0.69684887272303797</v>
      </c>
      <c r="AA21" s="106">
        <f t="shared" si="0"/>
        <v>0.11165804046471806</v>
      </c>
      <c r="AB21" s="7">
        <f t="shared" si="1"/>
        <v>109.44750000000003</v>
      </c>
      <c r="AC21" s="7">
        <f t="shared" si="2"/>
        <v>108.54366666666665</v>
      </c>
      <c r="AD21" s="7">
        <f t="shared" si="3"/>
        <v>109.23486666666668</v>
      </c>
      <c r="AE21" s="7">
        <f t="shared" si="4"/>
        <v>109.70926666666666</v>
      </c>
      <c r="AF21" s="7">
        <f t="shared" si="5"/>
        <v>110.30220000000001</v>
      </c>
      <c r="AG21" s="7">
        <f>IFERROR(AC21/'2022'!AF21*100-100,"")</f>
        <v>0.81002555612828075</v>
      </c>
      <c r="AH21" s="7">
        <f t="shared" si="8"/>
        <v>0.63679440839479184</v>
      </c>
      <c r="AI21" s="7">
        <f t="shared" si="6"/>
        <v>0.43429356804878694</v>
      </c>
      <c r="AJ21" s="7">
        <f t="shared" si="6"/>
        <v>0.54045875188910486</v>
      </c>
      <c r="AK21" s="7">
        <f>IFERROR(AC21/'2022'!AC21*100-100,"")</f>
        <v>2.7123444951929088</v>
      </c>
      <c r="AL21" s="7">
        <f>IFERROR(AD21/'2022'!AD21*100-100,"")</f>
        <v>2.3014857700849376</v>
      </c>
      <c r="AM21" s="7">
        <f>IFERROR(AE21/'2022'!AE21*100-100,"")</f>
        <v>2.2374790634334403</v>
      </c>
      <c r="AN21" s="7">
        <f>IFERROR(AF21/'2022'!AF21*100-100,"")</f>
        <v>2.4432649308312904</v>
      </c>
    </row>
    <row r="22" spans="1:40" ht="12" customHeight="1" x14ac:dyDescent="0.2">
      <c r="A22" s="3"/>
      <c r="B22" s="3" t="s">
        <v>309</v>
      </c>
      <c r="C22" s="7">
        <f>'2022'!O22</f>
        <v>116.404</v>
      </c>
      <c r="D22" s="7">
        <v>117.45950000000001</v>
      </c>
      <c r="E22" s="106">
        <v>117.8494</v>
      </c>
      <c r="F22" s="108">
        <v>118.1622</v>
      </c>
      <c r="G22" s="183">
        <v>118.7657</v>
      </c>
      <c r="H22" s="106">
        <v>119.2629</v>
      </c>
      <c r="I22" s="106">
        <v>119.5398</v>
      </c>
      <c r="J22" s="202">
        <v>120.02849999999999</v>
      </c>
      <c r="K22" s="202">
        <v>120.05800000000001</v>
      </c>
      <c r="L22" s="202">
        <v>120.3777</v>
      </c>
      <c r="M22" s="7">
        <v>120.44499999999999</v>
      </c>
      <c r="N22" s="7">
        <v>121.0912</v>
      </c>
      <c r="O22" s="7">
        <v>121.7313</v>
      </c>
      <c r="P22" s="106">
        <f t="shared" si="7"/>
        <v>0.90675578158827363</v>
      </c>
      <c r="Q22" s="106">
        <f t="shared" si="0"/>
        <v>0.3319442020440988</v>
      </c>
      <c r="R22" s="106">
        <f t="shared" si="0"/>
        <v>0.2654234981255712</v>
      </c>
      <c r="S22" s="106">
        <f t="shared" si="0"/>
        <v>0.51073862876623366</v>
      </c>
      <c r="T22" s="106">
        <f t="shared" si="0"/>
        <v>0.41863938830823599</v>
      </c>
      <c r="U22" s="106">
        <f t="shared" si="0"/>
        <v>0.23217614195193903</v>
      </c>
      <c r="V22" s="106">
        <f t="shared" si="0"/>
        <v>0.40881781632560887</v>
      </c>
      <c r="W22" s="106">
        <f t="shared" si="0"/>
        <v>2.4577496177997205E-2</v>
      </c>
      <c r="X22" s="106">
        <f t="shared" si="0"/>
        <v>0.26628796081892858</v>
      </c>
      <c r="Y22" s="106">
        <f t="shared" si="0"/>
        <v>5.5907364902282097E-2</v>
      </c>
      <c r="Z22" s="106">
        <f t="shared" si="0"/>
        <v>0.53651044045000162</v>
      </c>
      <c r="AA22" s="106">
        <f t="shared" si="0"/>
        <v>0.5286098411775555</v>
      </c>
      <c r="AB22" s="7">
        <f t="shared" si="1"/>
        <v>119.56426666666665</v>
      </c>
      <c r="AC22" s="7">
        <f t="shared" si="2"/>
        <v>117.82369999999999</v>
      </c>
      <c r="AD22" s="7">
        <f t="shared" si="3"/>
        <v>119.18946666666666</v>
      </c>
      <c r="AE22" s="7">
        <f t="shared" si="4"/>
        <v>120.15473333333334</v>
      </c>
      <c r="AF22" s="7">
        <f t="shared" si="5"/>
        <v>121.08916666666669</v>
      </c>
      <c r="AG22" s="7">
        <f>IFERROR(AC22/'2022'!AF22*100-100,"")</f>
        <v>1.3128466880888396</v>
      </c>
      <c r="AH22" s="7">
        <f t="shared" si="8"/>
        <v>1.1591612440168433</v>
      </c>
      <c r="AI22" s="7">
        <f t="shared" si="6"/>
        <v>0.80985903676051407</v>
      </c>
      <c r="AJ22" s="7">
        <f t="shared" si="6"/>
        <v>0.77769165426137477</v>
      </c>
      <c r="AK22" s="7">
        <f>IFERROR(AC22/'2022'!AC22*100-100,"")</f>
        <v>3.8467267391488775</v>
      </c>
      <c r="AL22" s="7">
        <f>IFERROR(AD22/'2022'!AD22*100-100,"")</f>
        <v>3.9783068590745359</v>
      </c>
      <c r="AM22" s="7">
        <f>IFERROR(AE22/'2022'!AE22*100-100,"")</f>
        <v>4.2314057138362955</v>
      </c>
      <c r="AN22" s="7">
        <f>IFERROR(AF22/'2022'!AF22*100-100,"")</f>
        <v>4.1207174625176606</v>
      </c>
    </row>
    <row r="23" spans="1:40" s="46" customFormat="1" ht="12" customHeight="1" x14ac:dyDescent="0.2">
      <c r="A23" s="54" t="s">
        <v>36</v>
      </c>
      <c r="B23" s="54" t="s">
        <v>37</v>
      </c>
      <c r="C23" s="20">
        <f>'2022'!O23</f>
        <v>113.438</v>
      </c>
      <c r="D23" s="20">
        <v>114.1545</v>
      </c>
      <c r="E23" s="105">
        <v>114.32980000000001</v>
      </c>
      <c r="F23" s="107">
        <v>114.6951</v>
      </c>
      <c r="G23" s="182">
        <v>114.9701</v>
      </c>
      <c r="H23" s="105">
        <v>114.9383</v>
      </c>
      <c r="I23" s="105">
        <v>114.952</v>
      </c>
      <c r="J23" s="201">
        <v>114.9623</v>
      </c>
      <c r="K23" s="201">
        <v>114.8991</v>
      </c>
      <c r="L23" s="201">
        <v>115.12</v>
      </c>
      <c r="M23" s="20">
        <v>115.14960000000001</v>
      </c>
      <c r="N23" s="20">
        <v>115.15770000000001</v>
      </c>
      <c r="O23" s="20">
        <v>115.1628</v>
      </c>
      <c r="P23" s="105">
        <f t="shared" si="7"/>
        <v>0.63162256034132724</v>
      </c>
      <c r="Q23" s="105">
        <f t="shared" si="7"/>
        <v>0.15356381044988154</v>
      </c>
      <c r="R23" s="105">
        <f t="shared" si="7"/>
        <v>0.31951424737906109</v>
      </c>
      <c r="S23" s="105">
        <f t="shared" si="7"/>
        <v>0.23976612775959438</v>
      </c>
      <c r="T23" s="105">
        <f t="shared" si="7"/>
        <v>-2.7659365348043252E-2</v>
      </c>
      <c r="U23" s="105">
        <f t="shared" si="7"/>
        <v>1.1919438516144965E-2</v>
      </c>
      <c r="V23" s="105">
        <f t="shared" si="7"/>
        <v>8.9602616744315355E-3</v>
      </c>
      <c r="W23" s="105">
        <f t="shared" si="7"/>
        <v>-5.4974543828706146E-2</v>
      </c>
      <c r="X23" s="105">
        <f t="shared" si="7"/>
        <v>0.19225563994844208</v>
      </c>
      <c r="Y23" s="105">
        <f t="shared" si="7"/>
        <v>2.5712300208468264E-2</v>
      </c>
      <c r="Z23" s="105">
        <f t="shared" si="7"/>
        <v>7.0343275182978005E-3</v>
      </c>
      <c r="AA23" s="105">
        <f t="shared" si="7"/>
        <v>4.4287095001038779E-3</v>
      </c>
      <c r="AB23" s="20">
        <f t="shared" si="1"/>
        <v>114.87427500000001</v>
      </c>
      <c r="AC23" s="20">
        <f t="shared" si="2"/>
        <v>114.39313333333332</v>
      </c>
      <c r="AD23" s="20">
        <f t="shared" si="3"/>
        <v>114.95346666666667</v>
      </c>
      <c r="AE23" s="20">
        <f t="shared" si="4"/>
        <v>114.99380000000001</v>
      </c>
      <c r="AF23" s="20">
        <f t="shared" si="5"/>
        <v>115.1567</v>
      </c>
      <c r="AG23" s="20">
        <f>IFERROR(AC23/'2022'!AF23*100-100,"")</f>
        <v>0.98590761824328865</v>
      </c>
      <c r="AH23" s="20">
        <f t="shared" si="8"/>
        <v>0.48983126609583394</v>
      </c>
      <c r="AI23" s="20">
        <f t="shared" si="8"/>
        <v>3.5086661153329146E-2</v>
      </c>
      <c r="AJ23" s="20">
        <f t="shared" si="8"/>
        <v>0.14165981122459925</v>
      </c>
      <c r="AK23" s="20">
        <f>IFERROR(AC23/'2022'!AC23*100-100,"")</f>
        <v>5.6428423447592735</v>
      </c>
      <c r="AL23" s="20">
        <f>IFERROR(AD23/'2022'!AD23*100-100,"")</f>
        <v>3.8317064799147289</v>
      </c>
      <c r="AM23" s="20">
        <f>IFERROR(AE23/'2022'!AE23*100-100,"")</f>
        <v>2.8788239809452278</v>
      </c>
      <c r="AN23" s="20">
        <f>IFERROR(AF23/'2022'!AF23*100-100,"")</f>
        <v>1.6599819320893658</v>
      </c>
    </row>
    <row r="24" spans="1:40" ht="12" customHeight="1" x14ac:dyDescent="0.2">
      <c r="A24" s="3" t="s">
        <v>38</v>
      </c>
      <c r="B24" s="3" t="s">
        <v>39</v>
      </c>
      <c r="C24" s="7">
        <f>'2022'!O24</f>
        <v>106.0401</v>
      </c>
      <c r="D24" s="7">
        <v>106.34220000000001</v>
      </c>
      <c r="E24" s="106">
        <v>107.3879</v>
      </c>
      <c r="F24" s="108">
        <v>107.3413</v>
      </c>
      <c r="G24" s="183">
        <v>107.44759999999999</v>
      </c>
      <c r="H24" s="106">
        <v>107.44759999999999</v>
      </c>
      <c r="I24" s="106">
        <v>107.55240000000001</v>
      </c>
      <c r="J24" s="202">
        <v>107.8169</v>
      </c>
      <c r="K24" s="202">
        <v>106.83750000000001</v>
      </c>
      <c r="L24" s="202">
        <v>107.5943</v>
      </c>
      <c r="M24" s="7">
        <v>108.0684</v>
      </c>
      <c r="N24" s="7">
        <v>108.0787</v>
      </c>
      <c r="O24" s="7">
        <v>108.02030000000001</v>
      </c>
      <c r="P24" s="106">
        <f t="shared" si="7"/>
        <v>0.28489222473386633</v>
      </c>
      <c r="Q24" s="106">
        <f t="shared" si="7"/>
        <v>0.98333493194611776</v>
      </c>
      <c r="R24" s="106">
        <f t="shared" si="7"/>
        <v>-4.3394088160766842E-2</v>
      </c>
      <c r="S24" s="106">
        <f t="shared" si="7"/>
        <v>9.9029916723566203E-2</v>
      </c>
      <c r="T24" s="106">
        <f t="shared" si="7"/>
        <v>0</v>
      </c>
      <c r="U24" s="106">
        <f t="shared" si="7"/>
        <v>9.7535915180998245E-2</v>
      </c>
      <c r="V24" s="106">
        <f t="shared" si="7"/>
        <v>0.24592663669058368</v>
      </c>
      <c r="W24" s="106">
        <f t="shared" si="7"/>
        <v>-0.90839191258513097</v>
      </c>
      <c r="X24" s="106">
        <f t="shared" si="7"/>
        <v>0.70836550836550316</v>
      </c>
      <c r="Y24" s="106">
        <f t="shared" si="7"/>
        <v>0.44063672517967234</v>
      </c>
      <c r="Z24" s="106">
        <f t="shared" si="7"/>
        <v>9.5310007365725369E-3</v>
      </c>
      <c r="AA24" s="106">
        <f t="shared" si="7"/>
        <v>-5.4034698788925084E-2</v>
      </c>
      <c r="AB24" s="7">
        <f t="shared" si="1"/>
        <v>107.49459166666666</v>
      </c>
      <c r="AC24" s="7">
        <f t="shared" si="2"/>
        <v>107.02379999999999</v>
      </c>
      <c r="AD24" s="7">
        <f t="shared" si="3"/>
        <v>107.48253333333332</v>
      </c>
      <c r="AE24" s="7">
        <f t="shared" si="4"/>
        <v>107.41623333333332</v>
      </c>
      <c r="AF24" s="7">
        <f t="shared" si="5"/>
        <v>108.05579999999999</v>
      </c>
      <c r="AG24" s="7">
        <f>IFERROR(AC24/'2022'!AF24*100-100,"")</f>
        <v>1.4952842057879252</v>
      </c>
      <c r="AH24" s="7">
        <f t="shared" si="8"/>
        <v>0.4286274018800782</v>
      </c>
      <c r="AI24" s="7">
        <f t="shared" si="8"/>
        <v>-6.1684441130893219E-2</v>
      </c>
      <c r="AJ24" s="7">
        <f t="shared" si="8"/>
        <v>0.59540969443787617</v>
      </c>
      <c r="AK24" s="7">
        <f>IFERROR(AC24/'2022'!AC24*100-100,"")</f>
        <v>4.6838712159571969</v>
      </c>
      <c r="AL24" s="7">
        <f>IFERROR(AD24/'2022'!AD24*100-100,"")</f>
        <v>5.5458375776747317</v>
      </c>
      <c r="AM24" s="7">
        <f>IFERROR(AE24/'2022'!AE24*100-100,"")</f>
        <v>3.9409000463502366</v>
      </c>
      <c r="AN24" s="7">
        <f>IFERROR(AF24/'2022'!AF24*100-100,"")</f>
        <v>2.4739743036948454</v>
      </c>
    </row>
    <row r="25" spans="1:40" ht="12" customHeight="1" x14ac:dyDescent="0.2">
      <c r="A25" s="3" t="s">
        <v>40</v>
      </c>
      <c r="B25" s="3" t="s">
        <v>310</v>
      </c>
      <c r="C25" s="7">
        <f>'2022'!O25</f>
        <v>123.0915</v>
      </c>
      <c r="D25" s="7">
        <v>123.12869999999999</v>
      </c>
      <c r="E25" s="106">
        <v>123.15989999999999</v>
      </c>
      <c r="F25" s="108">
        <v>123.209</v>
      </c>
      <c r="G25" s="183">
        <v>123.3943</v>
      </c>
      <c r="H25" s="106">
        <v>123.2617</v>
      </c>
      <c r="I25" s="106">
        <v>123.22620000000001</v>
      </c>
      <c r="J25" s="202">
        <v>123.1568</v>
      </c>
      <c r="K25" s="202">
        <v>123.0866</v>
      </c>
      <c r="L25" s="202">
        <v>123.4473</v>
      </c>
      <c r="M25" s="7">
        <v>123.449</v>
      </c>
      <c r="N25" s="7">
        <v>123.4434</v>
      </c>
      <c r="O25" s="7">
        <v>123.4434</v>
      </c>
      <c r="P25" s="106">
        <f t="shared" si="7"/>
        <v>3.0221420650505593E-2</v>
      </c>
      <c r="Q25" s="106">
        <f t="shared" si="7"/>
        <v>2.5339340056376614E-2</v>
      </c>
      <c r="R25" s="106">
        <f t="shared" si="7"/>
        <v>3.9866872253085717E-2</v>
      </c>
      <c r="S25" s="106">
        <f t="shared" si="7"/>
        <v>0.15039485751853476</v>
      </c>
      <c r="T25" s="106">
        <f t="shared" si="7"/>
        <v>-0.10746039322722822</v>
      </c>
      <c r="U25" s="106">
        <f t="shared" si="7"/>
        <v>-2.8800511432180542E-2</v>
      </c>
      <c r="V25" s="106">
        <f t="shared" si="7"/>
        <v>-5.6319191860183082E-2</v>
      </c>
      <c r="W25" s="106">
        <f t="shared" si="7"/>
        <v>-5.7000506671172957E-2</v>
      </c>
      <c r="X25" s="106">
        <f t="shared" si="7"/>
        <v>0.29304570928110252</v>
      </c>
      <c r="Y25" s="106">
        <f t="shared" si="7"/>
        <v>1.3771058581255602E-3</v>
      </c>
      <c r="Z25" s="106">
        <f t="shared" si="7"/>
        <v>-4.5362862396700621E-3</v>
      </c>
      <c r="AA25" s="106">
        <f t="shared" si="7"/>
        <v>0</v>
      </c>
      <c r="AB25" s="7">
        <f t="shared" si="1"/>
        <v>123.28385833333334</v>
      </c>
      <c r="AC25" s="7">
        <f t="shared" si="2"/>
        <v>123.16586666666666</v>
      </c>
      <c r="AD25" s="7">
        <f t="shared" si="3"/>
        <v>123.29406666666667</v>
      </c>
      <c r="AE25" s="7">
        <f t="shared" si="4"/>
        <v>123.23023333333333</v>
      </c>
      <c r="AF25" s="7">
        <f t="shared" si="5"/>
        <v>123.44526666666667</v>
      </c>
      <c r="AG25" s="7">
        <f>IFERROR(AC25/'2022'!AF25*100-100,"")</f>
        <v>0.16628524615582307</v>
      </c>
      <c r="AH25" s="7">
        <f t="shared" si="8"/>
        <v>0.1040872795926191</v>
      </c>
      <c r="AI25" s="7">
        <f t="shared" si="8"/>
        <v>-5.1773240237025675E-2</v>
      </c>
      <c r="AJ25" s="7">
        <f t="shared" si="8"/>
        <v>0.17449722159632586</v>
      </c>
      <c r="AK25" s="7">
        <f>IFERROR(AC25/'2022'!AC25*100-100,"")</f>
        <v>9.1549872041164235</v>
      </c>
      <c r="AL25" s="7">
        <f>IFERROR(AD25/'2022'!AD25*100-100,"")</f>
        <v>3.364698208901757</v>
      </c>
      <c r="AM25" s="7">
        <f>IFERROR(AE25/'2022'!AE25*100-100,"")</f>
        <v>1.4210274644736387</v>
      </c>
      <c r="AN25" s="7">
        <f>IFERROR(AF25/'2022'!AF25*100-100,"")</f>
        <v>0.39351102595340137</v>
      </c>
    </row>
    <row r="26" spans="1:40" ht="12" customHeight="1" x14ac:dyDescent="0.2">
      <c r="A26" s="3" t="s">
        <v>41</v>
      </c>
      <c r="B26" s="3" t="s">
        <v>311</v>
      </c>
      <c r="C26" s="7">
        <f>'2022'!O26</f>
        <v>103.2269</v>
      </c>
      <c r="D26" s="7">
        <v>104.1275</v>
      </c>
      <c r="E26" s="106">
        <v>104.1275</v>
      </c>
      <c r="F26" s="108">
        <v>104.44110000000001</v>
      </c>
      <c r="G26" s="183">
        <v>104.44110000000001</v>
      </c>
      <c r="H26" s="106">
        <v>104.44110000000001</v>
      </c>
      <c r="I26" s="106">
        <v>104.44110000000001</v>
      </c>
      <c r="J26" s="202">
        <v>104.44110000000001</v>
      </c>
      <c r="K26" s="202">
        <v>104.44110000000001</v>
      </c>
      <c r="L26" s="202">
        <v>104.44110000000001</v>
      </c>
      <c r="M26" s="7">
        <v>104.44110000000001</v>
      </c>
      <c r="N26" s="7">
        <v>104.44110000000001</v>
      </c>
      <c r="O26" s="7">
        <v>104.44110000000001</v>
      </c>
      <c r="P26" s="106">
        <f t="shared" si="7"/>
        <v>0.87244700751452342</v>
      </c>
      <c r="Q26" s="106">
        <f t="shared" si="7"/>
        <v>0</v>
      </c>
      <c r="R26" s="106">
        <f t="shared" si="7"/>
        <v>0.30116923963410613</v>
      </c>
      <c r="S26" s="106">
        <f t="shared" si="7"/>
        <v>0</v>
      </c>
      <c r="T26" s="106">
        <f t="shared" si="7"/>
        <v>0</v>
      </c>
      <c r="U26" s="106">
        <f t="shared" si="7"/>
        <v>0</v>
      </c>
      <c r="V26" s="106">
        <f t="shared" si="7"/>
        <v>0</v>
      </c>
      <c r="W26" s="106">
        <f t="shared" si="7"/>
        <v>0</v>
      </c>
      <c r="X26" s="106">
        <f t="shared" si="7"/>
        <v>0</v>
      </c>
      <c r="Y26" s="106">
        <f t="shared" si="7"/>
        <v>0</v>
      </c>
      <c r="Z26" s="106">
        <f t="shared" si="7"/>
        <v>0</v>
      </c>
      <c r="AA26" s="106">
        <f t="shared" si="7"/>
        <v>0</v>
      </c>
      <c r="AB26" s="7">
        <f t="shared" si="1"/>
        <v>104.38883333333335</v>
      </c>
      <c r="AC26" s="7">
        <f t="shared" si="2"/>
        <v>104.23203333333333</v>
      </c>
      <c r="AD26" s="7">
        <f t="shared" si="3"/>
        <v>104.44110000000001</v>
      </c>
      <c r="AE26" s="7">
        <f t="shared" si="4"/>
        <v>104.44110000000001</v>
      </c>
      <c r="AF26" s="7">
        <f t="shared" si="5"/>
        <v>104.44110000000001</v>
      </c>
      <c r="AG26" s="7">
        <f>IFERROR(AC26/'2022'!AF26*100-100,"")</f>
        <v>0.97371260139880178</v>
      </c>
      <c r="AH26" s="7">
        <f t="shared" si="8"/>
        <v>0.20057813320985929</v>
      </c>
      <c r="AI26" s="7">
        <f t="shared" si="8"/>
        <v>0</v>
      </c>
      <c r="AJ26" s="7">
        <f t="shared" si="8"/>
        <v>0</v>
      </c>
      <c r="AK26" s="7">
        <f>IFERROR(AC26/'2022'!AC26*100-100,"")</f>
        <v>2.218632920694418</v>
      </c>
      <c r="AL26" s="7">
        <f>IFERROR(AD26/'2022'!AD26*100-100,"")</f>
        <v>2.1523760153755234</v>
      </c>
      <c r="AM26" s="7">
        <f>IFERROR(AE26/'2022'!AE26*100-100,"")</f>
        <v>1.6341675603191135</v>
      </c>
      <c r="AN26" s="7">
        <f>IFERROR(AF26/'2022'!AF26*100-100,"")</f>
        <v>1.1762437891673585</v>
      </c>
    </row>
    <row r="27" spans="1:40" ht="12" customHeight="1" x14ac:dyDescent="0.2">
      <c r="A27" s="3" t="s">
        <v>42</v>
      </c>
      <c r="B27" s="3" t="s">
        <v>312</v>
      </c>
      <c r="C27" s="7">
        <f>'2022'!O27</f>
        <v>122.7175</v>
      </c>
      <c r="D27" s="7">
        <v>122.59010000000001</v>
      </c>
      <c r="E27" s="106">
        <v>122.69889999999999</v>
      </c>
      <c r="F27" s="108">
        <v>122.5741</v>
      </c>
      <c r="G27" s="183">
        <v>122.4363</v>
      </c>
      <c r="H27" s="106">
        <v>122.2169</v>
      </c>
      <c r="I27" s="106">
        <v>122.2384</v>
      </c>
      <c r="J27" s="202">
        <v>122.0333</v>
      </c>
      <c r="K27" s="202">
        <v>122.01130000000001</v>
      </c>
      <c r="L27" s="202">
        <v>122.26819999999999</v>
      </c>
      <c r="M27" s="7">
        <v>122.2505</v>
      </c>
      <c r="N27" s="7">
        <v>122.3535</v>
      </c>
      <c r="O27" s="7">
        <v>122.3764</v>
      </c>
      <c r="P27" s="106">
        <f t="shared" si="7"/>
        <v>-0.10381567421109139</v>
      </c>
      <c r="Q27" s="106">
        <f t="shared" si="7"/>
        <v>8.8751049228278589E-2</v>
      </c>
      <c r="R27" s="106">
        <f t="shared" si="7"/>
        <v>-0.10171240328968167</v>
      </c>
      <c r="S27" s="106">
        <f t="shared" si="7"/>
        <v>-0.11242179220569426</v>
      </c>
      <c r="T27" s="106">
        <f t="shared" si="7"/>
        <v>-0.1791952223319413</v>
      </c>
      <c r="U27" s="106">
        <f t="shared" si="7"/>
        <v>1.7591675128400652E-2</v>
      </c>
      <c r="V27" s="106">
        <f t="shared" si="7"/>
        <v>-0.16778688202725789</v>
      </c>
      <c r="W27" s="106">
        <f t="shared" si="7"/>
        <v>-1.8027866164388229E-2</v>
      </c>
      <c r="X27" s="106">
        <f t="shared" si="7"/>
        <v>0.21055426833416391</v>
      </c>
      <c r="Y27" s="106">
        <f t="shared" si="7"/>
        <v>-1.4476372433705365E-2</v>
      </c>
      <c r="Z27" s="106">
        <f t="shared" si="7"/>
        <v>8.4253234138103039E-2</v>
      </c>
      <c r="AA27" s="106">
        <f t="shared" si="7"/>
        <v>1.871626067094212E-2</v>
      </c>
      <c r="AB27" s="7">
        <f t="shared" si="1"/>
        <v>122.33732500000002</v>
      </c>
      <c r="AC27" s="7">
        <f t="shared" si="2"/>
        <v>122.62103333333333</v>
      </c>
      <c r="AD27" s="7">
        <f t="shared" si="3"/>
        <v>122.29719999999999</v>
      </c>
      <c r="AE27" s="7">
        <f t="shared" si="4"/>
        <v>122.10426666666666</v>
      </c>
      <c r="AF27" s="7">
        <f t="shared" si="5"/>
        <v>122.32679999999999</v>
      </c>
      <c r="AG27" s="7">
        <f>IFERROR(AC27/'2022'!AF27*100-100,"")</f>
        <v>0.23493130398317419</v>
      </c>
      <c r="AH27" s="7">
        <f t="shared" si="8"/>
        <v>-0.26409281061351919</v>
      </c>
      <c r="AI27" s="7">
        <f t="shared" si="8"/>
        <v>-0.15775776823453214</v>
      </c>
      <c r="AJ27" s="7">
        <f t="shared" si="8"/>
        <v>0.18224861375304613</v>
      </c>
      <c r="AK27" s="7">
        <f>IFERROR(AC27/'2022'!AC27*100-100,"")</f>
        <v>16.506832438198302</v>
      </c>
      <c r="AL27" s="7">
        <f>IFERROR(AD27/'2022'!AD27*100-100,"")</f>
        <v>10.807262526807733</v>
      </c>
      <c r="AM27" s="7">
        <f>IFERROR(AE27/'2022'!AE27*100-100,"")</f>
        <v>6.8093774365129036</v>
      </c>
      <c r="AN27" s="7">
        <f>IFERROR(AF27/'2022'!AF27*100-100,"")</f>
        <v>-5.5858173644907083E-3</v>
      </c>
    </row>
    <row r="28" spans="1:40" ht="12" customHeight="1" x14ac:dyDescent="0.2">
      <c r="A28" s="3" t="s">
        <v>44</v>
      </c>
      <c r="B28" s="3" t="s">
        <v>313</v>
      </c>
      <c r="C28" s="7">
        <f>'2022'!O28</f>
        <v>110.6151</v>
      </c>
      <c r="D28" s="7">
        <v>111.58369999999999</v>
      </c>
      <c r="E28" s="106">
        <v>111.7159</v>
      </c>
      <c r="F28" s="108">
        <v>112.05719999999999</v>
      </c>
      <c r="G28" s="183">
        <v>112.2165</v>
      </c>
      <c r="H28" s="106">
        <v>112.4875</v>
      </c>
      <c r="I28" s="106">
        <v>112.7624</v>
      </c>
      <c r="J28" s="202">
        <v>113.1934</v>
      </c>
      <c r="K28" s="202">
        <v>113.3629</v>
      </c>
      <c r="L28" s="202">
        <v>113.4868</v>
      </c>
      <c r="M28" s="7">
        <v>113.5603</v>
      </c>
      <c r="N28" s="7">
        <v>113.6193</v>
      </c>
      <c r="O28" s="7">
        <v>113.7343</v>
      </c>
      <c r="P28" s="106">
        <f t="shared" si="7"/>
        <v>0.87564898463227792</v>
      </c>
      <c r="Q28" s="106">
        <f t="shared" si="7"/>
        <v>0.11847608566483814</v>
      </c>
      <c r="R28" s="106">
        <f t="shared" si="7"/>
        <v>0.30550709433481416</v>
      </c>
      <c r="S28" s="106">
        <f t="shared" si="7"/>
        <v>0.14215953994924746</v>
      </c>
      <c r="T28" s="106">
        <f t="shared" si="7"/>
        <v>0.24149746249437953</v>
      </c>
      <c r="U28" s="106">
        <f t="shared" si="7"/>
        <v>0.24438270918992089</v>
      </c>
      <c r="V28" s="106">
        <f t="shared" si="7"/>
        <v>0.38221960511660313</v>
      </c>
      <c r="W28" s="106">
        <f t="shared" si="7"/>
        <v>0.14974371297267908</v>
      </c>
      <c r="X28" s="106">
        <f t="shared" si="7"/>
        <v>0.10929501627074956</v>
      </c>
      <c r="Y28" s="106">
        <f t="shared" si="7"/>
        <v>6.4765241420133179E-2</v>
      </c>
      <c r="Z28" s="106">
        <f t="shared" si="7"/>
        <v>5.1954776449164797E-2</v>
      </c>
      <c r="AA28" s="106">
        <f t="shared" si="7"/>
        <v>0.10121519847420757</v>
      </c>
      <c r="AB28" s="7">
        <f t="shared" si="1"/>
        <v>112.81501666666668</v>
      </c>
      <c r="AC28" s="7">
        <f t="shared" si="2"/>
        <v>111.7856</v>
      </c>
      <c r="AD28" s="7">
        <f t="shared" si="3"/>
        <v>112.48880000000001</v>
      </c>
      <c r="AE28" s="7">
        <f t="shared" si="4"/>
        <v>113.34769999999999</v>
      </c>
      <c r="AF28" s="7">
        <f t="shared" si="5"/>
        <v>113.63796666666667</v>
      </c>
      <c r="AG28" s="7">
        <f>IFERROR(AC28/'2022'!AF28*100-100,"")</f>
        <v>1.1737241463159336</v>
      </c>
      <c r="AH28" s="7">
        <f t="shared" si="8"/>
        <v>0.62906134600521568</v>
      </c>
      <c r="AI28" s="7">
        <f t="shared" si="8"/>
        <v>0.76354268158249283</v>
      </c>
      <c r="AJ28" s="7">
        <f t="shared" si="8"/>
        <v>0.25608518449573126</v>
      </c>
      <c r="AK28" s="7">
        <f>IFERROR(AC28/'2022'!AC28*100-100,"")</f>
        <v>3.8184991619771154</v>
      </c>
      <c r="AL28" s="7">
        <f>IFERROR(AD28/'2022'!AD28*100-100,"")</f>
        <v>3.3595346489530016</v>
      </c>
      <c r="AM28" s="7">
        <f>IFERROR(AE28/'2022'!AE28*100-100,"")</f>
        <v>3.4798290121271833</v>
      </c>
      <c r="AN28" s="7">
        <f>IFERROR(AF28/'2022'!AF28*100-100,"")</f>
        <v>2.8502445044941425</v>
      </c>
    </row>
    <row r="29" spans="1:40" ht="12" customHeight="1" x14ac:dyDescent="0.2">
      <c r="A29" s="3" t="s">
        <v>46</v>
      </c>
      <c r="B29" s="3" t="s">
        <v>70</v>
      </c>
      <c r="C29" s="7">
        <f>'2022'!O29</f>
        <v>110.2702</v>
      </c>
      <c r="D29" s="7">
        <v>111.4766</v>
      </c>
      <c r="E29" s="106">
        <v>111.6936</v>
      </c>
      <c r="F29" s="108">
        <v>112.37990000000001</v>
      </c>
      <c r="G29" s="183">
        <v>112.8674</v>
      </c>
      <c r="H29" s="106">
        <v>112.8674</v>
      </c>
      <c r="I29" s="106">
        <v>112.8674</v>
      </c>
      <c r="J29" s="202">
        <v>112.8674</v>
      </c>
      <c r="K29" s="202">
        <v>112.8674</v>
      </c>
      <c r="L29" s="202">
        <v>113.00239999999999</v>
      </c>
      <c r="M29" s="7">
        <v>113.00239999999999</v>
      </c>
      <c r="N29" s="7">
        <v>113.00239999999999</v>
      </c>
      <c r="O29" s="7">
        <v>113.00239999999999</v>
      </c>
      <c r="P29" s="106">
        <f t="shared" si="7"/>
        <v>1.0940399128685812</v>
      </c>
      <c r="Q29" s="106">
        <f t="shared" si="7"/>
        <v>0.194659686427471</v>
      </c>
      <c r="R29" s="106">
        <f t="shared" si="7"/>
        <v>0.61444881353989445</v>
      </c>
      <c r="S29" s="106">
        <f t="shared" si="7"/>
        <v>0.43379643512764687</v>
      </c>
      <c r="T29" s="106">
        <f t="shared" si="7"/>
        <v>0</v>
      </c>
      <c r="U29" s="106">
        <f t="shared" si="7"/>
        <v>0</v>
      </c>
      <c r="V29" s="106">
        <f t="shared" si="7"/>
        <v>0</v>
      </c>
      <c r="W29" s="106">
        <f t="shared" si="7"/>
        <v>0</v>
      </c>
      <c r="X29" s="106">
        <f t="shared" si="7"/>
        <v>0.11960938233714558</v>
      </c>
      <c r="Y29" s="106">
        <f t="shared" si="7"/>
        <v>0</v>
      </c>
      <c r="Z29" s="106">
        <f t="shared" si="7"/>
        <v>0</v>
      </c>
      <c r="AA29" s="106">
        <f t="shared" si="7"/>
        <v>0</v>
      </c>
      <c r="AB29" s="7">
        <f t="shared" si="1"/>
        <v>112.65805833333333</v>
      </c>
      <c r="AC29" s="7">
        <f t="shared" si="2"/>
        <v>111.85003333333334</v>
      </c>
      <c r="AD29" s="7">
        <f t="shared" si="3"/>
        <v>112.86740000000002</v>
      </c>
      <c r="AE29" s="7">
        <f t="shared" si="4"/>
        <v>112.91240000000001</v>
      </c>
      <c r="AF29" s="7">
        <f t="shared" si="5"/>
        <v>113.00240000000001</v>
      </c>
      <c r="AG29" s="7">
        <f>IFERROR(AC29/'2022'!AF29*100-100,"")</f>
        <v>1.568891566046247</v>
      </c>
      <c r="AH29" s="7">
        <f t="shared" si="8"/>
        <v>0.90958101338667063</v>
      </c>
      <c r="AI29" s="7">
        <f t="shared" si="8"/>
        <v>3.9869794112362911E-2</v>
      </c>
      <c r="AJ29" s="7">
        <f t="shared" si="8"/>
        <v>7.9707808885459031E-2</v>
      </c>
      <c r="AK29" s="7">
        <f>IFERROR(AC29/'2022'!AC29*100-100,"")</f>
        <v>3.28769037650207</v>
      </c>
      <c r="AL29" s="7">
        <f>IFERROR(AD29/'2022'!AD29*100-100,"")</f>
        <v>3.5592210537648299</v>
      </c>
      <c r="AM29" s="7">
        <f>IFERROR(AE29/'2022'!AE29*100-100,"")</f>
        <v>3.4731956876546235</v>
      </c>
      <c r="AN29" s="7">
        <f>IFERROR(AF29/'2022'!AF29*100-100,"")</f>
        <v>2.615333855984403</v>
      </c>
    </row>
    <row r="30" spans="1:40" s="46" customFormat="1" ht="12" customHeight="1" x14ac:dyDescent="0.2">
      <c r="A30" s="54" t="s">
        <v>47</v>
      </c>
      <c r="B30" s="54" t="s">
        <v>48</v>
      </c>
      <c r="C30" s="20">
        <f>'2022'!O30</f>
        <v>102.9614</v>
      </c>
      <c r="D30" s="20">
        <v>101.8986</v>
      </c>
      <c r="E30" s="105">
        <v>102.51949999999999</v>
      </c>
      <c r="F30" s="107">
        <v>102.8074</v>
      </c>
      <c r="G30" s="183">
        <v>103.94159999999999</v>
      </c>
      <c r="H30" s="105">
        <v>103.5744</v>
      </c>
      <c r="I30" s="105">
        <v>103.17740000000001</v>
      </c>
      <c r="J30" s="202">
        <v>102.01130000000001</v>
      </c>
      <c r="K30" s="202">
        <v>101.4509</v>
      </c>
      <c r="L30" s="202">
        <v>105.6332</v>
      </c>
      <c r="M30" s="20">
        <v>110.7204</v>
      </c>
      <c r="N30" s="20">
        <v>107.5959</v>
      </c>
      <c r="O30" s="20">
        <v>106.30289999999999</v>
      </c>
      <c r="P30" s="105">
        <f t="shared" si="7"/>
        <v>-1.0322314964637229</v>
      </c>
      <c r="Q30" s="105">
        <f t="shared" si="7"/>
        <v>0.60933123713181203</v>
      </c>
      <c r="R30" s="105">
        <f t="shared" si="7"/>
        <v>0.28082462360818283</v>
      </c>
      <c r="S30" s="105">
        <f t="shared" si="7"/>
        <v>1.1032279777525673</v>
      </c>
      <c r="T30" s="105">
        <f t="shared" si="7"/>
        <v>-0.35327530074580693</v>
      </c>
      <c r="U30" s="105">
        <f t="shared" si="7"/>
        <v>-0.3832993481014455</v>
      </c>
      <c r="V30" s="105">
        <f t="shared" si="7"/>
        <v>-1.1301893631744946</v>
      </c>
      <c r="W30" s="105">
        <f t="shared" si="7"/>
        <v>-0.54935090524284647</v>
      </c>
      <c r="X30" s="105">
        <f t="shared" si="7"/>
        <v>4.1224868384607731</v>
      </c>
      <c r="Y30" s="105">
        <f t="shared" si="7"/>
        <v>4.815910149460592</v>
      </c>
      <c r="Z30" s="105">
        <f t="shared" si="7"/>
        <v>-2.8219731865130484</v>
      </c>
      <c r="AA30" s="105">
        <f t="shared" si="7"/>
        <v>-1.2017186528482995</v>
      </c>
      <c r="AB30" s="20">
        <f>(AB7/AB10)*100</f>
        <v>104.31901439299965</v>
      </c>
      <c r="AC30" s="20">
        <f t="shared" ref="AC30:AF30" si="9">(AC7/AC10)*100</f>
        <v>102.40912202232455</v>
      </c>
      <c r="AD30" s="20">
        <f t="shared" si="9"/>
        <v>103.56426228809639</v>
      </c>
      <c r="AE30" s="20">
        <f t="shared" si="9"/>
        <v>103.03131451492851</v>
      </c>
      <c r="AF30" s="20">
        <f t="shared" si="9"/>
        <v>108.1888608300716</v>
      </c>
      <c r="AG30" s="20">
        <f>IFERROR(AC30/'2022'!AF30*100-100,"")</f>
        <v>-0.74107013948156464</v>
      </c>
      <c r="AH30" s="20">
        <f t="shared" si="8"/>
        <v>1.1279661840280397</v>
      </c>
      <c r="AI30" s="20">
        <f t="shared" si="8"/>
        <v>-0.51460587020386583</v>
      </c>
      <c r="AJ30" s="20">
        <f t="shared" si="8"/>
        <v>5.0058046327224162</v>
      </c>
      <c r="AK30" s="20">
        <f>IFERROR(AC30/'2022'!AC30*100-100,"")</f>
        <v>3.8810336173164472</v>
      </c>
      <c r="AL30" s="20">
        <f>IFERROR(AD30/'2022'!AD30*100-100,"")</f>
        <v>8.726889884139581</v>
      </c>
      <c r="AM30" s="20">
        <f>IFERROR(AE30/'2022'!AE30*100-100,"")</f>
        <v>5.6999298043325979</v>
      </c>
      <c r="AN30" s="20">
        <f>IFERROR(AF30/'2022'!AF30*100-100,"")</f>
        <v>4.8608789603771214</v>
      </c>
    </row>
    <row r="31" spans="1:40" s="46" customFormat="1" x14ac:dyDescent="0.2">
      <c r="A31" s="54" t="s">
        <v>314</v>
      </c>
      <c r="B31" s="46" t="s">
        <v>72</v>
      </c>
      <c r="C31" s="20">
        <f>'2022'!O31</f>
        <v>102.1923</v>
      </c>
      <c r="D31" s="20">
        <v>101.47410000000001</v>
      </c>
      <c r="E31" s="105">
        <v>102.1574</v>
      </c>
      <c r="F31" s="107">
        <v>102.282</v>
      </c>
      <c r="G31" s="183">
        <v>103.3137</v>
      </c>
      <c r="H31" s="105">
        <v>102.6315</v>
      </c>
      <c r="I31" s="105">
        <v>102.73480000000001</v>
      </c>
      <c r="J31" s="202">
        <v>102.67919999999999</v>
      </c>
      <c r="K31" s="202">
        <v>101.9222</v>
      </c>
      <c r="L31" s="202">
        <v>105.961</v>
      </c>
      <c r="M31" s="20">
        <v>110.99590000000001</v>
      </c>
      <c r="N31" s="20">
        <v>109.5939</v>
      </c>
      <c r="O31" s="20">
        <v>108.9944</v>
      </c>
      <c r="P31" s="105">
        <f t="shared" si="7"/>
        <v>-0.70279267616052721</v>
      </c>
      <c r="Q31" s="105">
        <f t="shared" si="7"/>
        <v>0.67337379686047427</v>
      </c>
      <c r="R31" s="105">
        <f t="shared" si="7"/>
        <v>0.12196864837986254</v>
      </c>
      <c r="S31" s="105">
        <f t="shared" si="7"/>
        <v>1.0086818795095951</v>
      </c>
      <c r="T31" s="105">
        <f t="shared" si="7"/>
        <v>-0.66031900899879759</v>
      </c>
      <c r="U31" s="105">
        <f t="shared" si="7"/>
        <v>0.10065135947540682</v>
      </c>
      <c r="V31" s="105">
        <f t="shared" si="7"/>
        <v>-5.4119928203505197E-2</v>
      </c>
      <c r="W31" s="105">
        <f t="shared" si="7"/>
        <v>-0.73724766067518033</v>
      </c>
      <c r="X31" s="105">
        <f t="shared" si="7"/>
        <v>3.9626303199891595</v>
      </c>
      <c r="Y31" s="105">
        <f t="shared" si="7"/>
        <v>4.7516539104010036</v>
      </c>
      <c r="Z31" s="105">
        <f t="shared" si="7"/>
        <v>-1.2631097184670779</v>
      </c>
      <c r="AA31" s="105">
        <f t="shared" si="7"/>
        <v>-0.54701949652307746</v>
      </c>
      <c r="AB31" s="20">
        <f>(AB7/AB23)*100</f>
        <v>104.5675805135658</v>
      </c>
      <c r="AC31" s="20">
        <f t="shared" ref="AC31:AF31" si="10">(AC7/AC23)*100</f>
        <v>101.97173839688514</v>
      </c>
      <c r="AD31" s="20">
        <f t="shared" si="10"/>
        <v>102.89334466932125</v>
      </c>
      <c r="AE31" s="20">
        <f t="shared" si="10"/>
        <v>103.52224786611683</v>
      </c>
      <c r="AF31" s="20">
        <f t="shared" si="10"/>
        <v>109.86134545362971</v>
      </c>
      <c r="AG31" s="20">
        <f>IFERROR(AC31/'2022'!AF31*100-100,"")</f>
        <v>-0.28675864150899599</v>
      </c>
      <c r="AH31" s="20">
        <f t="shared" si="8"/>
        <v>0.90378597729609567</v>
      </c>
      <c r="AI31" s="20">
        <f t="shared" si="8"/>
        <v>0.6112185378138264</v>
      </c>
      <c r="AJ31" s="20">
        <f t="shared" si="8"/>
        <v>6.1234157083906382</v>
      </c>
      <c r="AK31" s="20">
        <f>IFERROR(AC31/'2022'!AC31*100-100,"")</f>
        <v>3.0354965349939107</v>
      </c>
      <c r="AL31" s="20">
        <f>IFERROR(AD31/'2022'!AD31*100-100,"")</f>
        <v>7.5367673510241531</v>
      </c>
      <c r="AM31" s="20">
        <f>IFERROR(AE31/'2022'!AE31*100-100,"")</f>
        <v>5.1534488797596794</v>
      </c>
      <c r="AN31" s="20">
        <f>IFERROR(AF31/'2022'!AF31*100-100,"")</f>
        <v>7.4281073109660838</v>
      </c>
    </row>
    <row r="32" spans="1:40" s="46" customFormat="1" x14ac:dyDescent="0.2">
      <c r="A32" s="188"/>
      <c r="B32" s="189" t="s">
        <v>52</v>
      </c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 t="str">
        <f t="shared" si="2"/>
        <v/>
      </c>
      <c r="AD32" s="191" t="str">
        <f t="shared" si="3"/>
        <v/>
      </c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</row>
    <row r="33" spans="1:40" s="46" customFormat="1" x14ac:dyDescent="0.2">
      <c r="A33" s="54" t="s">
        <v>14</v>
      </c>
      <c r="B33" s="54" t="s">
        <v>15</v>
      </c>
      <c r="C33" s="109">
        <f>'2022'!O33</f>
        <v>118.8544</v>
      </c>
      <c r="D33" s="109">
        <v>126.7535</v>
      </c>
      <c r="E33" s="109">
        <v>129.65979999999999</v>
      </c>
      <c r="F33" s="110">
        <v>129.39619999999999</v>
      </c>
      <c r="G33" s="182">
        <v>120.0485</v>
      </c>
      <c r="H33" s="105">
        <v>114.2102</v>
      </c>
      <c r="I33" s="105">
        <v>120.3845</v>
      </c>
      <c r="J33" s="201">
        <v>129.685</v>
      </c>
      <c r="K33" s="201">
        <v>131.1112</v>
      </c>
      <c r="L33" s="201">
        <v>131.71289999999999</v>
      </c>
      <c r="M33" s="109">
        <v>129.1771</v>
      </c>
      <c r="N33" s="109">
        <v>139.26769999999999</v>
      </c>
      <c r="O33" s="109">
        <v>147.72499999999999</v>
      </c>
      <c r="P33" s="105">
        <f t="shared" ref="P33:AA54" si="11">IFERROR(D33/C33*100-100,"")</f>
        <v>6.6460307737870892</v>
      </c>
      <c r="Q33" s="105">
        <f t="shared" si="11"/>
        <v>2.2928755418982263</v>
      </c>
      <c r="R33" s="105">
        <f t="shared" si="11"/>
        <v>-0.20330125451373249</v>
      </c>
      <c r="S33" s="105">
        <f t="shared" si="11"/>
        <v>-7.2240915884701309</v>
      </c>
      <c r="T33" s="105">
        <f t="shared" si="11"/>
        <v>-4.8632844225458882</v>
      </c>
      <c r="U33" s="105">
        <f t="shared" si="11"/>
        <v>5.4060845703798748</v>
      </c>
      <c r="V33" s="105">
        <f t="shared" si="11"/>
        <v>7.7256623568648735</v>
      </c>
      <c r="W33" s="105">
        <f t="shared" si="11"/>
        <v>1.0997416817673695</v>
      </c>
      <c r="X33" s="105">
        <f t="shared" si="11"/>
        <v>0.45892341767903133</v>
      </c>
      <c r="Y33" s="105">
        <f t="shared" si="11"/>
        <v>-1.9252480205051938</v>
      </c>
      <c r="Z33" s="105">
        <f t="shared" si="11"/>
        <v>7.8114464560669035</v>
      </c>
      <c r="AA33" s="105">
        <f t="shared" si="11"/>
        <v>6.0726930939478478</v>
      </c>
      <c r="AB33" s="109">
        <f t="shared" ref="AB33:AB56" si="12">AVERAGE(D33:O33)</f>
        <v>129.09429999999998</v>
      </c>
      <c r="AC33" s="109">
        <f t="shared" si="2"/>
        <v>128.60316666666665</v>
      </c>
      <c r="AD33" s="109">
        <f t="shared" si="3"/>
        <v>118.2144</v>
      </c>
      <c r="AE33" s="109">
        <f t="shared" ref="AE33:AE56" si="13">IFERROR(AVERAGE(J33:L33),"")</f>
        <v>130.83636666666666</v>
      </c>
      <c r="AF33" s="109">
        <f t="shared" ref="AF33:AF56" si="14">IFERROR(AVERAGE(M33:O33),"")</f>
        <v>138.72326666666666</v>
      </c>
      <c r="AG33" s="109">
        <f>IFERROR(AC33/'2022'!AF33*100-100,"")</f>
        <v>9.2399797155016756</v>
      </c>
      <c r="AH33" s="109">
        <f t="shared" ref="AH33:AJ50" si="15">IFERROR(AD33/AC33*100-100,"")</f>
        <v>-8.0781577436532643</v>
      </c>
      <c r="AI33" s="109">
        <f t="shared" si="15"/>
        <v>10.677182024073772</v>
      </c>
      <c r="AJ33" s="109">
        <f t="shared" si="15"/>
        <v>6.028064062718542</v>
      </c>
      <c r="AK33" s="109">
        <f>IFERROR(AC33/'2022'!AC33*100-100,"")</f>
        <v>21.964007151757883</v>
      </c>
      <c r="AL33" s="109">
        <f>IFERROR(AD33/'2022'!AD33*100-100,"")</f>
        <v>3.7465919329737147</v>
      </c>
      <c r="AM33" s="109">
        <f>IFERROR(AE33/'2022'!AE33*100-100,"")</f>
        <v>-0.42174535703368576</v>
      </c>
      <c r="AN33" s="109">
        <f>IFERROR(AF33/'2022'!AF33*100-100,"")</f>
        <v>17.836342832938001</v>
      </c>
    </row>
    <row r="34" spans="1:40" ht="12" customHeight="1" x14ac:dyDescent="0.2">
      <c r="A34" s="3" t="s">
        <v>315</v>
      </c>
      <c r="B34" s="3" t="s">
        <v>50</v>
      </c>
      <c r="C34" s="7">
        <f>'2022'!O34</f>
        <v>118.875</v>
      </c>
      <c r="D34" s="7">
        <v>127.1461</v>
      </c>
      <c r="E34" s="7">
        <v>130.25229999999999</v>
      </c>
      <c r="F34" s="108">
        <v>129.7099</v>
      </c>
      <c r="G34" s="183">
        <v>119.6801</v>
      </c>
      <c r="H34" s="106">
        <v>113.4927</v>
      </c>
      <c r="I34" s="106">
        <v>120.0133</v>
      </c>
      <c r="J34" s="202">
        <v>129.96250000000001</v>
      </c>
      <c r="K34" s="202">
        <v>131.3826</v>
      </c>
      <c r="L34" s="202">
        <v>131.99610000000001</v>
      </c>
      <c r="M34" s="7">
        <v>129.2296</v>
      </c>
      <c r="N34" s="7">
        <v>139.94370000000001</v>
      </c>
      <c r="O34" s="7">
        <v>148.9606</v>
      </c>
      <c r="P34" s="106">
        <f t="shared" si="11"/>
        <v>6.9578128286014902</v>
      </c>
      <c r="Q34" s="106">
        <f t="shared" si="11"/>
        <v>2.4430163410438723</v>
      </c>
      <c r="R34" s="106">
        <f t="shared" si="11"/>
        <v>-0.41642258908287033</v>
      </c>
      <c r="S34" s="106">
        <f t="shared" si="11"/>
        <v>-7.7324861093871817</v>
      </c>
      <c r="T34" s="106">
        <f t="shared" si="11"/>
        <v>-5.1699488887459069</v>
      </c>
      <c r="U34" s="106">
        <f t="shared" si="11"/>
        <v>5.7453915538179956</v>
      </c>
      <c r="V34" s="106">
        <f t="shared" si="11"/>
        <v>8.2900811826689136</v>
      </c>
      <c r="W34" s="106">
        <f t="shared" si="11"/>
        <v>1.0926998172549673</v>
      </c>
      <c r="X34" s="106">
        <f t="shared" si="11"/>
        <v>0.46695681163259906</v>
      </c>
      <c r="Y34" s="106">
        <f t="shared" si="11"/>
        <v>-2.0958952575114012</v>
      </c>
      <c r="Z34" s="106">
        <f t="shared" si="11"/>
        <v>8.2907476305738044</v>
      </c>
      <c r="AA34" s="106">
        <f t="shared" si="11"/>
        <v>6.4432339576558206</v>
      </c>
      <c r="AB34" s="7">
        <f t="shared" si="12"/>
        <v>129.31412499999999</v>
      </c>
      <c r="AC34" s="7">
        <f t="shared" si="2"/>
        <v>129.0361</v>
      </c>
      <c r="AD34" s="7">
        <f t="shared" si="3"/>
        <v>117.7287</v>
      </c>
      <c r="AE34" s="7">
        <f t="shared" si="13"/>
        <v>131.11373333333333</v>
      </c>
      <c r="AF34" s="7">
        <f t="shared" si="14"/>
        <v>139.37796666666668</v>
      </c>
      <c r="AG34" s="7">
        <f>IFERROR(AC34/'2022'!AF34*100-100,"")</f>
        <v>9.684002941088977</v>
      </c>
      <c r="AH34" s="7">
        <f t="shared" si="15"/>
        <v>-8.7629740824466893</v>
      </c>
      <c r="AI34" s="7">
        <f t="shared" si="15"/>
        <v>11.369388546151725</v>
      </c>
      <c r="AJ34" s="7">
        <f t="shared" si="15"/>
        <v>6.3031027515042979</v>
      </c>
      <c r="AK34" s="7">
        <f>IFERROR(AC34/'2022'!AC34*100-100,"")</f>
        <v>22.91320726008712</v>
      </c>
      <c r="AL34" s="7">
        <f>IFERROR(AD34/'2022'!AD34*100-100,"")</f>
        <v>3.632959394938112</v>
      </c>
      <c r="AM34" s="7">
        <f>IFERROR(AE34/'2022'!AE34*100-100,"")</f>
        <v>-0.64107956191675441</v>
      </c>
      <c r="AN34" s="7">
        <f>IFERROR(AF34/'2022'!AF34*100-100,"")</f>
        <v>18.474855531046487</v>
      </c>
    </row>
    <row r="35" spans="1:40" ht="12" customHeight="1" x14ac:dyDescent="0.2">
      <c r="A35" s="3" t="s">
        <v>16</v>
      </c>
      <c r="B35" s="3" t="s">
        <v>51</v>
      </c>
      <c r="C35" s="7">
        <f>'2022'!O35</f>
        <v>119.7942</v>
      </c>
      <c r="D35" s="7">
        <v>121.4461</v>
      </c>
      <c r="E35" s="7">
        <v>120.9166</v>
      </c>
      <c r="F35" s="108">
        <v>125.68340000000001</v>
      </c>
      <c r="G35" s="183">
        <v>128.16</v>
      </c>
      <c r="H35" s="106">
        <v>128.28479999999999</v>
      </c>
      <c r="I35" s="106">
        <v>128.46899999999999</v>
      </c>
      <c r="J35" s="202">
        <v>126.51</v>
      </c>
      <c r="K35" s="202">
        <v>128.0557</v>
      </c>
      <c r="L35" s="202">
        <v>128.41489999999999</v>
      </c>
      <c r="M35" s="7">
        <v>129.8398</v>
      </c>
      <c r="N35" s="7">
        <v>129.17859999999999</v>
      </c>
      <c r="O35" s="7">
        <v>127.8797</v>
      </c>
      <c r="P35" s="106">
        <f t="shared" si="11"/>
        <v>1.3789482295470066</v>
      </c>
      <c r="Q35" s="106">
        <f t="shared" si="11"/>
        <v>-0.43599588624088881</v>
      </c>
      <c r="R35" s="106">
        <f t="shared" si="11"/>
        <v>3.9422213327202371</v>
      </c>
      <c r="S35" s="106">
        <f t="shared" si="11"/>
        <v>1.9705068449771233</v>
      </c>
      <c r="T35" s="106">
        <f t="shared" si="11"/>
        <v>9.7378277153552517E-2</v>
      </c>
      <c r="U35" s="106">
        <f t="shared" si="11"/>
        <v>0.14358676943800219</v>
      </c>
      <c r="V35" s="106">
        <f t="shared" si="11"/>
        <v>-1.5248814889194904</v>
      </c>
      <c r="W35" s="106">
        <f t="shared" si="11"/>
        <v>1.2218006481701025</v>
      </c>
      <c r="X35" s="106">
        <f t="shared" si="11"/>
        <v>0.28050293739363497</v>
      </c>
      <c r="Y35" s="106">
        <f t="shared" si="11"/>
        <v>1.1096064397511611</v>
      </c>
      <c r="Z35" s="106">
        <f t="shared" si="11"/>
        <v>-0.50924292859355091</v>
      </c>
      <c r="AA35" s="106">
        <f t="shared" si="11"/>
        <v>-1.0055071041178536</v>
      </c>
      <c r="AB35" s="7">
        <f t="shared" si="12"/>
        <v>126.90321666666667</v>
      </c>
      <c r="AC35" s="7">
        <f t="shared" si="2"/>
        <v>122.68203333333334</v>
      </c>
      <c r="AD35" s="7">
        <f t="shared" si="3"/>
        <v>128.30459999999999</v>
      </c>
      <c r="AE35" s="7">
        <f t="shared" si="13"/>
        <v>127.66019999999999</v>
      </c>
      <c r="AF35" s="7">
        <f t="shared" si="14"/>
        <v>128.96603333333334</v>
      </c>
      <c r="AG35" s="7">
        <f>IFERROR(AC35/'2022'!AF35*100-100,"")</f>
        <v>1.8584626999794409</v>
      </c>
      <c r="AH35" s="7">
        <f t="shared" si="15"/>
        <v>4.5830400050428324</v>
      </c>
      <c r="AI35" s="7">
        <f t="shared" si="15"/>
        <v>-0.50224232022858928</v>
      </c>
      <c r="AJ35" s="7">
        <f t="shared" si="15"/>
        <v>1.0228977655787332</v>
      </c>
      <c r="AK35" s="7">
        <f>IFERROR(AC35/'2022'!AC35*100-100,"")</f>
        <v>7.4141815655990797</v>
      </c>
      <c r="AL35" s="7">
        <f>IFERROR(AD35/'2022'!AD35*100-100,"")</f>
        <v>5.9640274797349946</v>
      </c>
      <c r="AM35" s="7">
        <f>IFERROR(AE35/'2022'!AE35*100-100,"")</f>
        <v>3.7854334778905496</v>
      </c>
      <c r="AN35" s="7">
        <f>IFERROR(AF35/'2022'!AF35*100-100,"")</f>
        <v>7.0758410088924251</v>
      </c>
    </row>
    <row r="36" spans="1:40" ht="12" customHeight="1" x14ac:dyDescent="0.2">
      <c r="A36" s="3" t="s">
        <v>18</v>
      </c>
      <c r="B36" s="1" t="s">
        <v>73</v>
      </c>
      <c r="C36" s="7">
        <f>'2022'!O36</f>
        <v>88.680149999999998</v>
      </c>
      <c r="D36" s="7">
        <v>86.68186</v>
      </c>
      <c r="E36" s="7">
        <v>86.115790000000004</v>
      </c>
      <c r="F36" s="108">
        <v>85.202619999999996</v>
      </c>
      <c r="G36" s="183">
        <v>85.470820000000003</v>
      </c>
      <c r="H36" s="106">
        <v>86.563569999999999</v>
      </c>
      <c r="I36" s="106">
        <v>87.55789</v>
      </c>
      <c r="J36" s="202">
        <v>88.071380000000005</v>
      </c>
      <c r="K36" s="202">
        <v>89.288160000000005</v>
      </c>
      <c r="L36" s="202">
        <v>90.609960000000001</v>
      </c>
      <c r="M36" s="7">
        <v>92.156000000000006</v>
      </c>
      <c r="N36" s="7">
        <v>92.252080000000007</v>
      </c>
      <c r="O36" s="7">
        <v>94.100179999999995</v>
      </c>
      <c r="P36" s="106">
        <f t="shared" si="11"/>
        <v>-2.2533678619172264</v>
      </c>
      <c r="Q36" s="106">
        <f t="shared" si="11"/>
        <v>-0.65304320880977684</v>
      </c>
      <c r="R36" s="106">
        <f t="shared" si="11"/>
        <v>-1.0603978666397893</v>
      </c>
      <c r="S36" s="106">
        <f t="shared" si="11"/>
        <v>0.31477905256905103</v>
      </c>
      <c r="T36" s="106">
        <f t="shared" si="11"/>
        <v>1.2785065125150226</v>
      </c>
      <c r="U36" s="106">
        <f t="shared" si="11"/>
        <v>1.1486587256047898</v>
      </c>
      <c r="V36" s="106">
        <f t="shared" si="11"/>
        <v>0.58645771386223089</v>
      </c>
      <c r="W36" s="106">
        <f t="shared" si="11"/>
        <v>1.3815838925198989</v>
      </c>
      <c r="X36" s="106">
        <f t="shared" si="11"/>
        <v>1.4803754495556802</v>
      </c>
      <c r="Y36" s="106">
        <f t="shared" si="11"/>
        <v>1.7062583406945606</v>
      </c>
      <c r="Z36" s="106">
        <f t="shared" si="11"/>
        <v>0.10425799730890617</v>
      </c>
      <c r="AA36" s="106">
        <f t="shared" si="11"/>
        <v>2.0033152640027083</v>
      </c>
      <c r="AB36" s="7">
        <f t="shared" si="12"/>
        <v>88.672525833333324</v>
      </c>
      <c r="AC36" s="7">
        <f t="shared" si="2"/>
        <v>86.00009</v>
      </c>
      <c r="AD36" s="7">
        <f t="shared" si="3"/>
        <v>86.530760000000001</v>
      </c>
      <c r="AE36" s="7">
        <f t="shared" si="13"/>
        <v>89.32316666666668</v>
      </c>
      <c r="AF36" s="7">
        <f t="shared" si="14"/>
        <v>92.836086666666674</v>
      </c>
      <c r="AG36" s="7">
        <f>IFERROR(AC36/'2022'!AF36*100-100,"")</f>
        <v>-3.2953898074421915</v>
      </c>
      <c r="AH36" s="7">
        <f t="shared" si="15"/>
        <v>0.61705749377705388</v>
      </c>
      <c r="AI36" s="7">
        <f t="shared" si="15"/>
        <v>3.2270682317671486</v>
      </c>
      <c r="AJ36" s="7">
        <f t="shared" si="15"/>
        <v>3.9328207128049826</v>
      </c>
      <c r="AK36" s="7">
        <f>IFERROR(AC36/'2022'!AC36*100-100,"")</f>
        <v>-8.8862381953504439</v>
      </c>
      <c r="AL36" s="7">
        <f>IFERROR(AD36/'2022'!AD36*100-100,"")</f>
        <v>-5.5034931621590175</v>
      </c>
      <c r="AM36" s="7">
        <f>IFERROR(AE36/'2022'!AE36*100-100,"")</f>
        <v>5.9467479660241906E-2</v>
      </c>
      <c r="AN36" s="7">
        <f>IFERROR(AF36/'2022'!AF36*100-100,"")</f>
        <v>4.3914904380043538</v>
      </c>
    </row>
    <row r="37" spans="1:40" s="46" customFormat="1" ht="12" customHeight="1" x14ac:dyDescent="0.2">
      <c r="A37" s="54" t="s">
        <v>56</v>
      </c>
      <c r="B37" s="54" t="s">
        <v>21</v>
      </c>
      <c r="C37" s="109">
        <f>'2022'!O37</f>
        <v>112.699</v>
      </c>
      <c r="D37" s="109">
        <v>113.4455</v>
      </c>
      <c r="E37" s="109">
        <v>113.7265</v>
      </c>
      <c r="F37" s="110">
        <v>113.8503</v>
      </c>
      <c r="G37" s="184">
        <v>114.09010000000001</v>
      </c>
      <c r="H37" s="105">
        <v>114.2535</v>
      </c>
      <c r="I37" s="105">
        <v>114.5754</v>
      </c>
      <c r="J37" s="203">
        <v>115.1888</v>
      </c>
      <c r="K37" s="203">
        <v>115.0365</v>
      </c>
      <c r="L37" s="203">
        <v>115.4628</v>
      </c>
      <c r="M37" s="109">
        <v>115.556</v>
      </c>
      <c r="N37" s="109">
        <v>116.2547</v>
      </c>
      <c r="O37" s="109">
        <v>116.71429999999999</v>
      </c>
      <c r="P37" s="105">
        <f t="shared" si="11"/>
        <v>0.66238387208403537</v>
      </c>
      <c r="Q37" s="105">
        <f t="shared" si="11"/>
        <v>0.24769603025241338</v>
      </c>
      <c r="R37" s="105">
        <f t="shared" si="11"/>
        <v>0.10885765410877468</v>
      </c>
      <c r="S37" s="105">
        <f t="shared" si="11"/>
        <v>0.21062746431059054</v>
      </c>
      <c r="T37" s="105">
        <f t="shared" si="11"/>
        <v>0.14322013917069398</v>
      </c>
      <c r="U37" s="105">
        <f t="shared" si="11"/>
        <v>0.28174191600255938</v>
      </c>
      <c r="V37" s="105">
        <f t="shared" si="11"/>
        <v>0.53536797602278341</v>
      </c>
      <c r="W37" s="105">
        <f t="shared" si="11"/>
        <v>-0.13221771561123319</v>
      </c>
      <c r="X37" s="105">
        <f t="shared" si="11"/>
        <v>0.37057803392836774</v>
      </c>
      <c r="Y37" s="105">
        <f t="shared" si="11"/>
        <v>8.0718638383970642E-2</v>
      </c>
      <c r="Z37" s="105">
        <f t="shared" si="11"/>
        <v>0.60464190522344552</v>
      </c>
      <c r="AA37" s="105">
        <f t="shared" si="11"/>
        <v>0.3953388551172452</v>
      </c>
      <c r="AB37" s="109">
        <f t="shared" si="12"/>
        <v>114.84620000000001</v>
      </c>
      <c r="AC37" s="109">
        <f t="shared" si="2"/>
        <v>113.6741</v>
      </c>
      <c r="AD37" s="109">
        <f t="shared" si="3"/>
        <v>114.30633333333333</v>
      </c>
      <c r="AE37" s="109">
        <f t="shared" si="13"/>
        <v>115.22936666666668</v>
      </c>
      <c r="AF37" s="109">
        <f t="shared" si="14"/>
        <v>116.175</v>
      </c>
      <c r="AG37" s="109">
        <f>IFERROR(AC37/'2022'!AF37*100-100,"")</f>
        <v>1.0980726512614325</v>
      </c>
      <c r="AH37" s="109">
        <f t="shared" si="15"/>
        <v>0.55618063686743824</v>
      </c>
      <c r="AI37" s="109">
        <f t="shared" si="15"/>
        <v>0.80750847867865616</v>
      </c>
      <c r="AJ37" s="109">
        <f t="shared" si="15"/>
        <v>0.82065306847414377</v>
      </c>
      <c r="AK37" s="109">
        <f>IFERROR(AC37/'2022'!AC37*100-100,"")</f>
        <v>5.4978740938912836</v>
      </c>
      <c r="AL37" s="109">
        <f>IFERROR(AD37/'2022'!AD37*100-100,"")</f>
        <v>3.6096082994281602</v>
      </c>
      <c r="AM37" s="109">
        <f>IFERROR(AE37/'2022'!AE37*100-100,"")</f>
        <v>3.3371855685265643</v>
      </c>
      <c r="AN37" s="109">
        <f>IFERROR(AF37/'2022'!AF37*100-100,"")</f>
        <v>3.3222923274545053</v>
      </c>
    </row>
    <row r="38" spans="1:40" s="46" customFormat="1" ht="12" customHeight="1" x14ac:dyDescent="0.2">
      <c r="A38" s="54" t="s">
        <v>58</v>
      </c>
      <c r="B38" s="54" t="s">
        <v>23</v>
      </c>
      <c r="C38" s="109">
        <f>'2022'!O38</f>
        <v>112.3599</v>
      </c>
      <c r="D38" s="109">
        <v>113.2161</v>
      </c>
      <c r="E38" s="109">
        <v>113.53879999999999</v>
      </c>
      <c r="F38" s="110">
        <v>113.68600000000001</v>
      </c>
      <c r="G38" s="184">
        <v>114.0252</v>
      </c>
      <c r="H38" s="105">
        <v>114.2645</v>
      </c>
      <c r="I38" s="105">
        <v>114.72669999999999</v>
      </c>
      <c r="J38" s="203">
        <v>115.5856</v>
      </c>
      <c r="K38" s="203">
        <v>115.34690000000001</v>
      </c>
      <c r="L38" s="203">
        <v>115.9752</v>
      </c>
      <c r="M38" s="109">
        <v>116.1131</v>
      </c>
      <c r="N38" s="109">
        <v>117.0782</v>
      </c>
      <c r="O38" s="109">
        <v>117.6314</v>
      </c>
      <c r="P38" s="105">
        <f t="shared" si="11"/>
        <v>0.76201563013138696</v>
      </c>
      <c r="Q38" s="105">
        <f t="shared" si="11"/>
        <v>0.28503013264014498</v>
      </c>
      <c r="R38" s="105">
        <f t="shared" si="11"/>
        <v>0.12964730999446772</v>
      </c>
      <c r="S38" s="105">
        <f t="shared" si="11"/>
        <v>0.2983656738736471</v>
      </c>
      <c r="T38" s="105">
        <f t="shared" si="11"/>
        <v>0.20986588929466166</v>
      </c>
      <c r="U38" s="105">
        <f t="shared" si="11"/>
        <v>0.40450008532832271</v>
      </c>
      <c r="V38" s="105">
        <f t="shared" si="11"/>
        <v>0.74864874523541403</v>
      </c>
      <c r="W38" s="105">
        <f t="shared" si="11"/>
        <v>-0.2065136141526267</v>
      </c>
      <c r="X38" s="105">
        <f t="shared" si="11"/>
        <v>0.54470471248035324</v>
      </c>
      <c r="Y38" s="105">
        <f t="shared" si="11"/>
        <v>0.11890473135636626</v>
      </c>
      <c r="Z38" s="105">
        <f t="shared" si="11"/>
        <v>0.83117236556424245</v>
      </c>
      <c r="AA38" s="105">
        <f t="shared" si="11"/>
        <v>0.47250470198551398</v>
      </c>
      <c r="AB38" s="109">
        <f t="shared" si="12"/>
        <v>115.098975</v>
      </c>
      <c r="AC38" s="109">
        <f t="shared" si="2"/>
        <v>113.4803</v>
      </c>
      <c r="AD38" s="109">
        <f t="shared" si="3"/>
        <v>114.33879999999999</v>
      </c>
      <c r="AE38" s="109">
        <f t="shared" si="13"/>
        <v>115.63589999999999</v>
      </c>
      <c r="AF38" s="109">
        <f t="shared" si="14"/>
        <v>116.9409</v>
      </c>
      <c r="AG38" s="109">
        <f>IFERROR(AC38/'2022'!AF38*100-100,"")</f>
        <v>1.2895309733486471</v>
      </c>
      <c r="AH38" s="109">
        <f t="shared" si="15"/>
        <v>0.75651897289661463</v>
      </c>
      <c r="AI38" s="109">
        <f t="shared" si="15"/>
        <v>1.1344355546848419</v>
      </c>
      <c r="AJ38" s="109">
        <f t="shared" si="15"/>
        <v>1.128542260664716</v>
      </c>
      <c r="AK38" s="109">
        <f>IFERROR(AC38/'2022'!AC38*100-100,"")</f>
        <v>4.8549009003071149</v>
      </c>
      <c r="AL38" s="109">
        <f>IFERROR(AD38/'2022'!AD38*100-100,"")</f>
        <v>3.5740080922761024</v>
      </c>
      <c r="AM38" s="109">
        <f>IFERROR(AE38/'2022'!AE38*100-100,"")</f>
        <v>3.7238704021580276</v>
      </c>
      <c r="AN38" s="109">
        <f>IFERROR(AF38/'2022'!AF38*100-100,"")</f>
        <v>4.3783715111897408</v>
      </c>
    </row>
    <row r="39" spans="1:40" ht="12" customHeight="1" x14ac:dyDescent="0.2">
      <c r="A39" s="3" t="s">
        <v>20</v>
      </c>
      <c r="B39" s="3" t="s">
        <v>301</v>
      </c>
      <c r="C39" s="7">
        <f>'2022'!O39</f>
        <v>112.97490000000001</v>
      </c>
      <c r="D39" s="7">
        <v>114.4543</v>
      </c>
      <c r="E39" s="7">
        <v>114.8823</v>
      </c>
      <c r="F39" s="108">
        <v>115.17449999999999</v>
      </c>
      <c r="G39" s="185">
        <v>115.3646</v>
      </c>
      <c r="H39" s="106">
        <v>115.729</v>
      </c>
      <c r="I39" s="106">
        <v>116.5351</v>
      </c>
      <c r="J39" s="204">
        <v>118.04300000000001</v>
      </c>
      <c r="K39" s="204">
        <v>117.50960000000001</v>
      </c>
      <c r="L39" s="204">
        <v>118.70959999999999</v>
      </c>
      <c r="M39" s="7">
        <v>118.9162</v>
      </c>
      <c r="N39" s="7">
        <v>120.6866</v>
      </c>
      <c r="O39" s="7">
        <v>121.687</v>
      </c>
      <c r="P39" s="106">
        <f t="shared" si="11"/>
        <v>1.3094944098202177</v>
      </c>
      <c r="Q39" s="106">
        <f t="shared" si="11"/>
        <v>0.37394837939683612</v>
      </c>
      <c r="R39" s="106">
        <f t="shared" si="11"/>
        <v>0.25434727542885582</v>
      </c>
      <c r="S39" s="106">
        <f t="shared" si="11"/>
        <v>0.16505389647882396</v>
      </c>
      <c r="T39" s="106">
        <f t="shared" si="11"/>
        <v>0.31586812592425417</v>
      </c>
      <c r="U39" s="106">
        <f t="shared" si="11"/>
        <v>0.69654105712484693</v>
      </c>
      <c r="V39" s="106">
        <f t="shared" si="11"/>
        <v>1.2939449144506767</v>
      </c>
      <c r="W39" s="106">
        <f t="shared" si="11"/>
        <v>-0.45186923409265489</v>
      </c>
      <c r="X39" s="106">
        <f t="shared" si="11"/>
        <v>1.0211931620905688</v>
      </c>
      <c r="Y39" s="106">
        <f t="shared" si="11"/>
        <v>0.17403815698141045</v>
      </c>
      <c r="Z39" s="106">
        <f t="shared" si="11"/>
        <v>1.4887794934584235</v>
      </c>
      <c r="AA39" s="106">
        <f t="shared" si="11"/>
        <v>0.82892384075779546</v>
      </c>
      <c r="AB39" s="7">
        <f t="shared" si="12"/>
        <v>117.30764999999997</v>
      </c>
      <c r="AC39" s="7">
        <f t="shared" si="2"/>
        <v>114.83703333333334</v>
      </c>
      <c r="AD39" s="7">
        <f t="shared" si="3"/>
        <v>115.87623333333333</v>
      </c>
      <c r="AE39" s="7">
        <f t="shared" si="13"/>
        <v>118.0874</v>
      </c>
      <c r="AF39" s="7">
        <f t="shared" si="14"/>
        <v>120.42993333333334</v>
      </c>
      <c r="AG39" s="7">
        <f>IFERROR(AC39/'2022'!AF39*100-100,"")</f>
        <v>2.1438245448001112</v>
      </c>
      <c r="AH39" s="7">
        <f t="shared" si="15"/>
        <v>0.90493455798666389</v>
      </c>
      <c r="AI39" s="7">
        <f t="shared" si="15"/>
        <v>1.9082141376704556</v>
      </c>
      <c r="AJ39" s="7">
        <f t="shared" si="15"/>
        <v>1.9837284361695851</v>
      </c>
      <c r="AK39" s="7">
        <f>IFERROR(AC39/'2022'!AC39*100-100,"")</f>
        <v>4.7682142567155239</v>
      </c>
      <c r="AL39" s="7">
        <f>IFERROR(AD39/'2022'!AD39*100-100,"")</f>
        <v>3.2266963295189584</v>
      </c>
      <c r="AM39" s="7">
        <f>IFERROR(AE39/'2022'!AE39*100-100,"")</f>
        <v>4.340350182725544</v>
      </c>
      <c r="AN39" s="7">
        <f>IFERROR(AF39/'2022'!AF39*100-100,"")</f>
        <v>7.1185280852371022</v>
      </c>
    </row>
    <row r="40" spans="1:40" ht="12" customHeight="1" x14ac:dyDescent="0.2">
      <c r="A40" s="3" t="s">
        <v>22</v>
      </c>
      <c r="B40" s="3" t="s">
        <v>302</v>
      </c>
      <c r="C40" s="7">
        <f>'2022'!O40</f>
        <v>112.8066</v>
      </c>
      <c r="D40" s="7">
        <v>112.87</v>
      </c>
      <c r="E40" s="7">
        <v>113.1756</v>
      </c>
      <c r="F40" s="108">
        <v>113.23</v>
      </c>
      <c r="G40" s="183">
        <v>115.4314</v>
      </c>
      <c r="H40" s="106">
        <v>115.55370000000001</v>
      </c>
      <c r="I40" s="106">
        <v>115.56659999999999</v>
      </c>
      <c r="J40" s="202">
        <v>116.0842</v>
      </c>
      <c r="K40" s="202">
        <v>116.21250000000001</v>
      </c>
      <c r="L40" s="202">
        <v>115.9568</v>
      </c>
      <c r="M40" s="7">
        <v>115.8895</v>
      </c>
      <c r="N40" s="7">
        <v>115.8334</v>
      </c>
      <c r="O40" s="7">
        <v>115.6276</v>
      </c>
      <c r="P40" s="106">
        <f t="shared" si="11"/>
        <v>5.6202385321427073E-2</v>
      </c>
      <c r="Q40" s="106">
        <f t="shared" si="11"/>
        <v>0.27075396473819069</v>
      </c>
      <c r="R40" s="106">
        <f t="shared" si="11"/>
        <v>4.8066897811892773E-2</v>
      </c>
      <c r="S40" s="106">
        <f t="shared" si="11"/>
        <v>1.9441844034266467</v>
      </c>
      <c r="T40" s="106">
        <f t="shared" si="11"/>
        <v>0.10595037398837803</v>
      </c>
      <c r="U40" s="106">
        <f t="shared" si="11"/>
        <v>1.1163640800759822E-2</v>
      </c>
      <c r="V40" s="106">
        <f t="shared" si="11"/>
        <v>0.44788026990497087</v>
      </c>
      <c r="W40" s="106">
        <f t="shared" si="11"/>
        <v>0.11052322366008127</v>
      </c>
      <c r="X40" s="106">
        <f t="shared" si="11"/>
        <v>-0.22002796601054797</v>
      </c>
      <c r="Y40" s="106">
        <f t="shared" si="11"/>
        <v>-5.8038855849758875E-2</v>
      </c>
      <c r="Z40" s="106">
        <f t="shared" si="11"/>
        <v>-4.8408181931918648E-2</v>
      </c>
      <c r="AA40" s="106">
        <f t="shared" si="11"/>
        <v>-0.17766896249268882</v>
      </c>
      <c r="AB40" s="7">
        <f t="shared" si="12"/>
        <v>115.119275</v>
      </c>
      <c r="AC40" s="7">
        <f t="shared" si="2"/>
        <v>113.09186666666666</v>
      </c>
      <c r="AD40" s="7">
        <f t="shared" si="3"/>
        <v>115.51723333333332</v>
      </c>
      <c r="AE40" s="7">
        <f t="shared" si="13"/>
        <v>116.08449999999999</v>
      </c>
      <c r="AF40" s="7">
        <f t="shared" si="14"/>
        <v>115.7835</v>
      </c>
      <c r="AG40" s="7">
        <f>IFERROR(AC40/'2022'!AF40*100-100,"")</f>
        <v>0.35512829993345463</v>
      </c>
      <c r="AH40" s="7">
        <f t="shared" si="15"/>
        <v>2.1445986684571494</v>
      </c>
      <c r="AI40" s="7">
        <f t="shared" si="15"/>
        <v>0.49106670087030579</v>
      </c>
      <c r="AJ40" s="7">
        <f t="shared" si="15"/>
        <v>-0.2592938764434507</v>
      </c>
      <c r="AK40" s="7">
        <f>IFERROR(AC40/'2022'!AC40*100-100,"")</f>
        <v>2.3693279074391853</v>
      </c>
      <c r="AL40" s="7">
        <f>IFERROR(AD40/'2022'!AD40*100-100,"")</f>
        <v>2.7402503227015131</v>
      </c>
      <c r="AM40" s="7">
        <f>IFERROR(AE40/'2022'!AE40*100-100,"")</f>
        <v>3.0437013339771823</v>
      </c>
      <c r="AN40" s="7">
        <f>IFERROR(AF40/'2022'!AF40*100-100,"")</f>
        <v>2.7436219773719017</v>
      </c>
    </row>
    <row r="41" spans="1:40" ht="12" customHeight="1" x14ac:dyDescent="0.2">
      <c r="A41" s="3" t="s">
        <v>24</v>
      </c>
      <c r="B41" s="3" t="s">
        <v>303</v>
      </c>
      <c r="C41" s="7">
        <f>'2022'!O41</f>
        <v>110.8494</v>
      </c>
      <c r="D41" s="7">
        <v>110.8052</v>
      </c>
      <c r="E41" s="7">
        <v>110.77509999999999</v>
      </c>
      <c r="F41" s="108">
        <v>110.8092</v>
      </c>
      <c r="G41" s="183">
        <v>110.7248</v>
      </c>
      <c r="H41" s="106">
        <v>110.8244</v>
      </c>
      <c r="I41" s="106">
        <v>110.9689</v>
      </c>
      <c r="J41" s="202">
        <v>110.9486</v>
      </c>
      <c r="K41" s="202">
        <v>111.04649999999999</v>
      </c>
      <c r="L41" s="202">
        <v>110.9769</v>
      </c>
      <c r="M41" s="7">
        <v>111.1738</v>
      </c>
      <c r="N41" s="7">
        <v>111.13290000000001</v>
      </c>
      <c r="O41" s="7">
        <v>111.1909</v>
      </c>
      <c r="P41" s="106">
        <f t="shared" si="11"/>
        <v>-3.9873919028892146E-2</v>
      </c>
      <c r="Q41" s="106">
        <f t="shared" si="11"/>
        <v>-2.7164790100115965E-2</v>
      </c>
      <c r="R41" s="106">
        <f t="shared" si="11"/>
        <v>3.0783091145949015E-2</v>
      </c>
      <c r="S41" s="106">
        <f t="shared" si="11"/>
        <v>-7.6166960866061117E-2</v>
      </c>
      <c r="T41" s="106">
        <f t="shared" si="11"/>
        <v>8.995274771324091E-2</v>
      </c>
      <c r="U41" s="106">
        <f t="shared" si="11"/>
        <v>0.13038644919349451</v>
      </c>
      <c r="V41" s="106">
        <f t="shared" si="11"/>
        <v>-1.8293413740252618E-2</v>
      </c>
      <c r="W41" s="106">
        <f t="shared" si="11"/>
        <v>8.8239058446887952E-2</v>
      </c>
      <c r="X41" s="106">
        <f t="shared" si="11"/>
        <v>-6.2676446353549409E-2</v>
      </c>
      <c r="Y41" s="106">
        <f t="shared" si="11"/>
        <v>0.17742431082503174</v>
      </c>
      <c r="Z41" s="106">
        <f t="shared" si="11"/>
        <v>-3.6789243508806635E-2</v>
      </c>
      <c r="AA41" s="106">
        <f t="shared" si="11"/>
        <v>5.2189765586959425E-2</v>
      </c>
      <c r="AB41" s="7">
        <f t="shared" si="12"/>
        <v>110.94810000000001</v>
      </c>
      <c r="AC41" s="7">
        <f t="shared" si="2"/>
        <v>110.79649999999999</v>
      </c>
      <c r="AD41" s="7">
        <f t="shared" si="3"/>
        <v>110.83936666666666</v>
      </c>
      <c r="AE41" s="7">
        <f t="shared" si="13"/>
        <v>110.99066666666666</v>
      </c>
      <c r="AF41" s="7">
        <f t="shared" si="14"/>
        <v>111.16586666666667</v>
      </c>
      <c r="AG41" s="7">
        <f>IFERROR(AC41/'2022'!AF41*100-100,"")</f>
        <v>-3.098678158067969E-3</v>
      </c>
      <c r="AH41" s="7">
        <f t="shared" si="15"/>
        <v>3.8689549459292039E-2</v>
      </c>
      <c r="AI41" s="7">
        <f t="shared" si="15"/>
        <v>0.13650384745973554</v>
      </c>
      <c r="AJ41" s="7">
        <f t="shared" si="15"/>
        <v>0.15785111060391444</v>
      </c>
      <c r="AK41" s="7">
        <f>IFERROR(AC41/'2022'!AC41*100-100,"")</f>
        <v>3.7733934596969192</v>
      </c>
      <c r="AL41" s="7">
        <f>IFERROR(AD41/'2022'!AD41*100-100,"")</f>
        <v>1.7834240100302452</v>
      </c>
      <c r="AM41" s="7">
        <f>IFERROR(AE41/'2022'!AE41*100-100,"")</f>
        <v>0.91968905635488341</v>
      </c>
      <c r="AN41" s="7">
        <f>IFERROR(AF41/'2022'!AF41*100-100,"")</f>
        <v>0.33026493999092565</v>
      </c>
    </row>
    <row r="42" spans="1:40" ht="12" customHeight="1" x14ac:dyDescent="0.2">
      <c r="A42" s="3" t="s">
        <v>26</v>
      </c>
      <c r="B42" s="3" t="s">
        <v>304</v>
      </c>
      <c r="C42" s="7">
        <f>'2022'!O42</f>
        <v>115.6709</v>
      </c>
      <c r="D42" s="7">
        <v>116.2251</v>
      </c>
      <c r="E42" s="7">
        <v>116.6266</v>
      </c>
      <c r="F42" s="108">
        <v>117.15730000000001</v>
      </c>
      <c r="G42" s="183">
        <v>117.8468</v>
      </c>
      <c r="H42" s="106">
        <v>117.9933</v>
      </c>
      <c r="I42" s="106">
        <v>118.2146</v>
      </c>
      <c r="J42" s="202">
        <v>118.29349999999999</v>
      </c>
      <c r="K42" s="202">
        <v>118.3639</v>
      </c>
      <c r="L42" s="202">
        <v>118.56699999999999</v>
      </c>
      <c r="M42" s="7">
        <v>118.9081</v>
      </c>
      <c r="N42" s="7">
        <v>118.92789999999999</v>
      </c>
      <c r="O42" s="7">
        <v>119.29649999999999</v>
      </c>
      <c r="P42" s="106">
        <f t="shared" si="11"/>
        <v>0.47911791124646186</v>
      </c>
      <c r="Q42" s="106">
        <f t="shared" si="11"/>
        <v>0.3454503373195621</v>
      </c>
      <c r="R42" s="106">
        <f t="shared" si="11"/>
        <v>0.4550419887058581</v>
      </c>
      <c r="S42" s="106">
        <f t="shared" si="11"/>
        <v>0.58852500014936027</v>
      </c>
      <c r="T42" s="106">
        <f t="shared" si="11"/>
        <v>0.1243139397930122</v>
      </c>
      <c r="U42" s="106">
        <f t="shared" si="11"/>
        <v>0.18755302207837588</v>
      </c>
      <c r="V42" s="106">
        <f t="shared" si="11"/>
        <v>6.6743024973220599E-2</v>
      </c>
      <c r="W42" s="106">
        <f t="shared" si="11"/>
        <v>5.9512990992743653E-2</v>
      </c>
      <c r="X42" s="106">
        <f t="shared" si="11"/>
        <v>0.17158947956259851</v>
      </c>
      <c r="Y42" s="106">
        <f t="shared" si="11"/>
        <v>0.28768544367321169</v>
      </c>
      <c r="Z42" s="106">
        <f t="shared" si="11"/>
        <v>1.6651514909398202E-2</v>
      </c>
      <c r="AA42" s="106">
        <f t="shared" si="11"/>
        <v>0.30993568372097968</v>
      </c>
      <c r="AB42" s="7">
        <f t="shared" si="12"/>
        <v>118.03505</v>
      </c>
      <c r="AC42" s="7">
        <f t="shared" si="2"/>
        <v>116.66966666666667</v>
      </c>
      <c r="AD42" s="7">
        <f t="shared" si="3"/>
        <v>118.01823333333334</v>
      </c>
      <c r="AE42" s="7">
        <f t="shared" si="13"/>
        <v>118.40813333333334</v>
      </c>
      <c r="AF42" s="7">
        <f t="shared" si="14"/>
        <v>119.04416666666667</v>
      </c>
      <c r="AG42" s="7">
        <f>IFERROR(AC42/'2022'!AF42*100-100,"")</f>
        <v>1.0367256167123315</v>
      </c>
      <c r="AH42" s="7">
        <f t="shared" si="15"/>
        <v>1.1558845629683816</v>
      </c>
      <c r="AI42" s="7">
        <f t="shared" si="15"/>
        <v>0.33037267970175321</v>
      </c>
      <c r="AJ42" s="7">
        <f t="shared" si="15"/>
        <v>0.53715341626305246</v>
      </c>
      <c r="AK42" s="7">
        <f>IFERROR(AC42/'2022'!AC42*100-100,"")</f>
        <v>3.1413391939682214</v>
      </c>
      <c r="AL42" s="7">
        <f>IFERROR(AD42/'2022'!AD42*100-100,"")</f>
        <v>3.6966235269446628</v>
      </c>
      <c r="AM42" s="7">
        <f>IFERROR(AE42/'2022'!AE42*100-100,"")</f>
        <v>3.2514112527587855</v>
      </c>
      <c r="AN42" s="7">
        <f>IFERROR(AF42/'2022'!AF42*100-100,"")</f>
        <v>3.093058782232788</v>
      </c>
    </row>
    <row r="43" spans="1:40" ht="12" customHeight="1" x14ac:dyDescent="0.2">
      <c r="A43" s="3" t="s">
        <v>27</v>
      </c>
      <c r="B43" s="3" t="s">
        <v>32</v>
      </c>
      <c r="C43" s="7">
        <f>'2022'!O43</f>
        <v>108.9778</v>
      </c>
      <c r="D43" s="7">
        <v>109.1733</v>
      </c>
      <c r="E43" s="7">
        <v>109.4884</v>
      </c>
      <c r="F43" s="108">
        <v>109.765</v>
      </c>
      <c r="G43" s="185">
        <v>109.9268</v>
      </c>
      <c r="H43" s="106">
        <v>110.21080000000001</v>
      </c>
      <c r="I43" s="106">
        <v>110.5003</v>
      </c>
      <c r="J43" s="204">
        <v>110.5823</v>
      </c>
      <c r="K43" s="204">
        <v>110.6309</v>
      </c>
      <c r="L43" s="204">
        <v>110.72969999999999</v>
      </c>
      <c r="M43" s="7">
        <v>110.8087</v>
      </c>
      <c r="N43" s="7">
        <v>111.0361</v>
      </c>
      <c r="O43" s="7">
        <v>111.2384</v>
      </c>
      <c r="P43" s="106">
        <f t="shared" si="11"/>
        <v>0.17939433536004401</v>
      </c>
      <c r="Q43" s="106">
        <f t="shared" si="11"/>
        <v>0.28862368362960922</v>
      </c>
      <c r="R43" s="106">
        <f t="shared" si="11"/>
        <v>0.25262950230344927</v>
      </c>
      <c r="S43" s="106">
        <f t="shared" si="11"/>
        <v>0.14740582152781201</v>
      </c>
      <c r="T43" s="106">
        <f t="shared" si="11"/>
        <v>0.25835374085301055</v>
      </c>
      <c r="U43" s="106">
        <f t="shared" si="11"/>
        <v>0.26267843078899489</v>
      </c>
      <c r="V43" s="106">
        <f t="shared" si="11"/>
        <v>7.4207943326868531E-2</v>
      </c>
      <c r="W43" s="106">
        <f t="shared" si="11"/>
        <v>4.3949167271790657E-2</v>
      </c>
      <c r="X43" s="106">
        <f t="shared" si="11"/>
        <v>8.9305971478140123E-2</v>
      </c>
      <c r="Y43" s="106">
        <f t="shared" si="11"/>
        <v>7.1344905657653612E-2</v>
      </c>
      <c r="Z43" s="106">
        <f t="shared" si="11"/>
        <v>0.20521854330932854</v>
      </c>
      <c r="AA43" s="106">
        <f t="shared" si="11"/>
        <v>0.18219299849326376</v>
      </c>
      <c r="AB43" s="7">
        <f t="shared" si="12"/>
        <v>110.34089166666666</v>
      </c>
      <c r="AC43" s="7">
        <f t="shared" si="2"/>
        <v>109.47556666666667</v>
      </c>
      <c r="AD43" s="7">
        <f t="shared" si="3"/>
        <v>110.21263333333333</v>
      </c>
      <c r="AE43" s="7">
        <f t="shared" si="13"/>
        <v>110.64763333333333</v>
      </c>
      <c r="AF43" s="7">
        <f t="shared" si="14"/>
        <v>111.02773333333334</v>
      </c>
      <c r="AG43" s="7">
        <f>IFERROR(AC43/'2022'!AF43*100-100,"")</f>
        <v>0.49447585406477401</v>
      </c>
      <c r="AH43" s="7">
        <f t="shared" si="15"/>
        <v>0.67327047405099449</v>
      </c>
      <c r="AI43" s="7">
        <f t="shared" si="15"/>
        <v>0.39469159464175618</v>
      </c>
      <c r="AJ43" s="7">
        <f t="shared" si="15"/>
        <v>0.34352293722807303</v>
      </c>
      <c r="AK43" s="7">
        <f>IFERROR(AC43/'2022'!AC43*100-100,"")</f>
        <v>1.5131775585098381</v>
      </c>
      <c r="AL43" s="7">
        <f>IFERROR(AD43/'2022'!AD43*100-100,"")</f>
        <v>2.0582789069471659</v>
      </c>
      <c r="AM43" s="7">
        <f>IFERROR(AE43/'2022'!AE43*100-100,"")</f>
        <v>2.2630201369574223</v>
      </c>
      <c r="AN43" s="7">
        <f>IFERROR(AF43/'2022'!AF43*100-100,"")</f>
        <v>1.9193068036022112</v>
      </c>
    </row>
    <row r="44" spans="1:40" ht="12" customHeight="1" x14ac:dyDescent="0.2">
      <c r="A44" s="3" t="s">
        <v>29</v>
      </c>
      <c r="B44" s="3" t="s">
        <v>43</v>
      </c>
      <c r="C44" s="7">
        <f>'2022'!O44</f>
        <v>114.1844</v>
      </c>
      <c r="D44" s="7">
        <v>114.27549999999999</v>
      </c>
      <c r="E44" s="7">
        <v>114.44410000000001</v>
      </c>
      <c r="F44" s="108">
        <v>114.2272</v>
      </c>
      <c r="G44" s="185">
        <v>114.2098</v>
      </c>
      <c r="H44" s="106">
        <v>114.26349999999999</v>
      </c>
      <c r="I44" s="106">
        <v>114.33410000000001</v>
      </c>
      <c r="J44" s="204">
        <v>114.1711</v>
      </c>
      <c r="K44" s="204">
        <v>114.2216</v>
      </c>
      <c r="L44" s="204">
        <v>114.2864</v>
      </c>
      <c r="M44" s="7">
        <v>114.3389</v>
      </c>
      <c r="N44" s="7">
        <v>114.36150000000001</v>
      </c>
      <c r="O44" s="7">
        <v>114.3964</v>
      </c>
      <c r="P44" s="106">
        <f t="shared" si="11"/>
        <v>7.9783227831470072E-2</v>
      </c>
      <c r="Q44" s="106">
        <f t="shared" si="11"/>
        <v>0.14753818622541814</v>
      </c>
      <c r="R44" s="106">
        <f t="shared" si="11"/>
        <v>-0.18952484225924593</v>
      </c>
      <c r="S44" s="106">
        <f t="shared" si="11"/>
        <v>-1.5232799193185542E-2</v>
      </c>
      <c r="T44" s="106">
        <f t="shared" si="11"/>
        <v>4.7018732192867674E-2</v>
      </c>
      <c r="U44" s="106">
        <f t="shared" si="11"/>
        <v>6.1787009850050367E-2</v>
      </c>
      <c r="V44" s="106">
        <f t="shared" si="11"/>
        <v>-0.14256464169483252</v>
      </c>
      <c r="W44" s="106">
        <f t="shared" si="11"/>
        <v>4.4231859025629205E-2</v>
      </c>
      <c r="X44" s="106">
        <f t="shared" si="11"/>
        <v>5.6731826554695886E-2</v>
      </c>
      <c r="Y44" s="106">
        <f t="shared" si="11"/>
        <v>4.5937224376643826E-2</v>
      </c>
      <c r="Z44" s="106">
        <f t="shared" si="11"/>
        <v>1.9765801490152057E-2</v>
      </c>
      <c r="AA44" s="106">
        <f t="shared" si="11"/>
        <v>3.0517263239815406E-2</v>
      </c>
      <c r="AB44" s="7">
        <f t="shared" si="12"/>
        <v>114.29417500000001</v>
      </c>
      <c r="AC44" s="7">
        <f t="shared" si="2"/>
        <v>114.3156</v>
      </c>
      <c r="AD44" s="7">
        <f t="shared" si="3"/>
        <v>114.26913333333334</v>
      </c>
      <c r="AE44" s="7">
        <f t="shared" si="13"/>
        <v>114.22636666666666</v>
      </c>
      <c r="AF44" s="7">
        <f t="shared" si="14"/>
        <v>114.36560000000001</v>
      </c>
      <c r="AG44" s="7">
        <f>IFERROR(AC44/'2022'!AF44*100-100,"")</f>
        <v>0.15279320701027643</v>
      </c>
      <c r="AH44" s="7">
        <f t="shared" si="15"/>
        <v>-4.0647703958740067E-2</v>
      </c>
      <c r="AI44" s="7">
        <f t="shared" si="15"/>
        <v>-3.7426263260371684E-2</v>
      </c>
      <c r="AJ44" s="7">
        <f t="shared" si="15"/>
        <v>0.12189246440767931</v>
      </c>
      <c r="AK44" s="7">
        <f>IFERROR(AC44/'2022'!AC44*100-100,"")</f>
        <v>9.8500490398000693</v>
      </c>
      <c r="AL44" s="7">
        <f>IFERROR(AD44/'2022'!AD44*100-100,"")</f>
        <v>7.3268398031215014</v>
      </c>
      <c r="AM44" s="7">
        <f>IFERROR(AE44/'2022'!AE44*100-100,"")</f>
        <v>4.5517410131733556</v>
      </c>
      <c r="AN44" s="7">
        <f>IFERROR(AF44/'2022'!AF44*100-100,"")</f>
        <v>0.19659859892837517</v>
      </c>
    </row>
    <row r="45" spans="1:40" ht="12" customHeight="1" x14ac:dyDescent="0.2">
      <c r="A45" s="3" t="s">
        <v>31</v>
      </c>
      <c r="B45" s="3" t="s">
        <v>305</v>
      </c>
      <c r="C45" s="7">
        <f>'2022'!O45</f>
        <v>103.9432</v>
      </c>
      <c r="D45" s="7">
        <v>103.8737</v>
      </c>
      <c r="E45" s="7">
        <v>103.8742</v>
      </c>
      <c r="F45" s="108">
        <v>103.8972</v>
      </c>
      <c r="G45" s="183">
        <v>103.8972</v>
      </c>
      <c r="H45" s="106">
        <v>103.8972</v>
      </c>
      <c r="I45" s="106">
        <v>103.8972</v>
      </c>
      <c r="J45" s="202">
        <v>103.9104</v>
      </c>
      <c r="K45" s="202">
        <v>103.9104</v>
      </c>
      <c r="L45" s="202">
        <v>103.9104</v>
      </c>
      <c r="M45" s="7">
        <v>103.9688</v>
      </c>
      <c r="N45" s="7">
        <v>103.92659999999999</v>
      </c>
      <c r="O45" s="7">
        <v>104.0384</v>
      </c>
      <c r="P45" s="106">
        <f t="shared" si="11"/>
        <v>-6.6863440802293894E-2</v>
      </c>
      <c r="Q45" s="106">
        <f t="shared" si="11"/>
        <v>4.8135379793734501E-4</v>
      </c>
      <c r="R45" s="106">
        <f t="shared" si="11"/>
        <v>2.214216812259906E-2</v>
      </c>
      <c r="S45" s="106">
        <f t="shared" si="11"/>
        <v>0</v>
      </c>
      <c r="T45" s="106">
        <f t="shared" si="11"/>
        <v>0</v>
      </c>
      <c r="U45" s="106">
        <f t="shared" si="11"/>
        <v>0</v>
      </c>
      <c r="V45" s="106">
        <f t="shared" si="11"/>
        <v>1.270486596365572E-2</v>
      </c>
      <c r="W45" s="106">
        <f t="shared" si="11"/>
        <v>0</v>
      </c>
      <c r="X45" s="106">
        <f t="shared" si="11"/>
        <v>0</v>
      </c>
      <c r="Y45" s="106">
        <f t="shared" si="11"/>
        <v>5.6202266568135428E-2</v>
      </c>
      <c r="Z45" s="106">
        <f t="shared" si="11"/>
        <v>-4.0589099806879858E-2</v>
      </c>
      <c r="AA45" s="106">
        <f t="shared" si="11"/>
        <v>0.10757592377697733</v>
      </c>
      <c r="AB45" s="7">
        <f t="shared" si="12"/>
        <v>103.91680833333332</v>
      </c>
      <c r="AC45" s="7">
        <f t="shared" si="2"/>
        <v>103.88170000000001</v>
      </c>
      <c r="AD45" s="7">
        <f t="shared" si="3"/>
        <v>103.8972</v>
      </c>
      <c r="AE45" s="7">
        <f t="shared" si="13"/>
        <v>103.9104</v>
      </c>
      <c r="AF45" s="7">
        <f t="shared" si="14"/>
        <v>103.97793333333334</v>
      </c>
      <c r="AG45" s="7">
        <f>IFERROR(AC45/'2022'!AF45*100-100,"")</f>
        <v>-6.6473754891731573E-2</v>
      </c>
      <c r="AH45" s="7">
        <f t="shared" si="15"/>
        <v>1.4920818584982953E-2</v>
      </c>
      <c r="AI45" s="7">
        <f t="shared" si="15"/>
        <v>1.270486596365572E-2</v>
      </c>
      <c r="AJ45" s="7">
        <f t="shared" si="15"/>
        <v>6.4991890449221046E-2</v>
      </c>
      <c r="AK45" s="7">
        <f>IFERROR(AC45/'2022'!AC45*100-100,"")</f>
        <v>0.10812425616390442</v>
      </c>
      <c r="AL45" s="7">
        <f>IFERROR(AD45/'2022'!AD45*100-100,"")</f>
        <v>4.0105351946948531E-3</v>
      </c>
      <c r="AM45" s="7">
        <f>IFERROR(AE45/'2022'!AE45*100-100,"")</f>
        <v>-2.8510028699258783E-2</v>
      </c>
      <c r="AN45" s="7">
        <f>IFERROR(AF45/'2022'!AF45*100-100,"")</f>
        <v>2.6102091887068468E-2</v>
      </c>
    </row>
    <row r="46" spans="1:40" ht="12" customHeight="1" x14ac:dyDescent="0.2">
      <c r="A46" s="3"/>
      <c r="B46" s="3" t="s">
        <v>306</v>
      </c>
      <c r="C46" s="7">
        <f>'2022'!O46</f>
        <v>109.4662</v>
      </c>
      <c r="D46" s="7">
        <v>109.6421</v>
      </c>
      <c r="E46" s="7">
        <v>110.0504</v>
      </c>
      <c r="F46" s="108">
        <v>109.9258</v>
      </c>
      <c r="G46" s="183">
        <v>109.9469</v>
      </c>
      <c r="H46" s="106">
        <v>110.2111</v>
      </c>
      <c r="I46" s="106">
        <v>110.2111</v>
      </c>
      <c r="J46" s="202">
        <v>110.70829999999999</v>
      </c>
      <c r="K46" s="202">
        <v>111.1998</v>
      </c>
      <c r="L46" s="202">
        <v>111.36839999999999</v>
      </c>
      <c r="M46" s="7">
        <v>111.5515</v>
      </c>
      <c r="N46" s="7">
        <v>111.4109</v>
      </c>
      <c r="O46" s="7">
        <v>111.37609999999999</v>
      </c>
      <c r="P46" s="106">
        <f t="shared" si="11"/>
        <v>0.16068887017179634</v>
      </c>
      <c r="Q46" s="106">
        <f t="shared" si="11"/>
        <v>0.37239345105575694</v>
      </c>
      <c r="R46" s="106">
        <f t="shared" si="11"/>
        <v>-0.11322085153710759</v>
      </c>
      <c r="S46" s="106">
        <f t="shared" si="11"/>
        <v>1.9194765923941759E-2</v>
      </c>
      <c r="T46" s="106">
        <f t="shared" si="11"/>
        <v>0.24029781649142024</v>
      </c>
      <c r="U46" s="106">
        <f t="shared" si="11"/>
        <v>0</v>
      </c>
      <c r="V46" s="106">
        <f t="shared" si="11"/>
        <v>0.45113423239581607</v>
      </c>
      <c r="W46" s="106">
        <f t="shared" si="11"/>
        <v>0.44395948632578097</v>
      </c>
      <c r="X46" s="106">
        <f t="shared" si="11"/>
        <v>0.15161897773197097</v>
      </c>
      <c r="Y46" s="106">
        <f t="shared" si="11"/>
        <v>0.16440929383918501</v>
      </c>
      <c r="Z46" s="106">
        <f t="shared" si="11"/>
        <v>-0.1260404387211338</v>
      </c>
      <c r="AA46" s="106">
        <f t="shared" si="11"/>
        <v>-3.1235722896056473E-2</v>
      </c>
      <c r="AB46" s="7">
        <f t="shared" si="12"/>
        <v>110.63353333333333</v>
      </c>
      <c r="AC46" s="7">
        <f t="shared" si="2"/>
        <v>109.87276666666666</v>
      </c>
      <c r="AD46" s="7">
        <f t="shared" si="3"/>
        <v>110.12303333333334</v>
      </c>
      <c r="AE46" s="7">
        <f t="shared" si="13"/>
        <v>111.09216666666667</v>
      </c>
      <c r="AF46" s="7">
        <f t="shared" si="14"/>
        <v>111.44616666666667</v>
      </c>
      <c r="AG46" s="7">
        <f>IFERROR(AC46/'2022'!AF46*100-100,"")</f>
        <v>0.38785447493000902</v>
      </c>
      <c r="AH46" s="7">
        <f t="shared" si="15"/>
        <v>0.22777861544702205</v>
      </c>
      <c r="AI46" s="7">
        <f t="shared" si="15"/>
        <v>0.88004598493019159</v>
      </c>
      <c r="AJ46" s="7">
        <f t="shared" si="15"/>
        <v>0.3186543305633478</v>
      </c>
      <c r="AK46" s="7">
        <f>IFERROR(AC46/'2022'!AC46*100-100,"")</f>
        <v>1.5015607769981187</v>
      </c>
      <c r="AL46" s="7">
        <f>IFERROR(AD46/'2022'!AD46*100-100,"")</f>
        <v>1.2560417566991759</v>
      </c>
      <c r="AM46" s="7">
        <f>IFERROR(AE46/'2022'!AE46*100-100,"")</f>
        <v>1.7435612818455581</v>
      </c>
      <c r="AN46" s="7">
        <f>IFERROR(AF46/'2022'!AF46*100-100,"")</f>
        <v>1.825428634776614</v>
      </c>
    </row>
    <row r="47" spans="1:40" ht="12" customHeight="1" x14ac:dyDescent="0.2">
      <c r="A47" s="3"/>
      <c r="B47" s="3" t="s">
        <v>307</v>
      </c>
      <c r="C47" s="7">
        <f>'2022'!O47</f>
        <v>100.3733</v>
      </c>
      <c r="D47" s="7">
        <v>100.3733</v>
      </c>
      <c r="E47" s="7">
        <v>100.3733</v>
      </c>
      <c r="F47" s="108">
        <v>100.3733</v>
      </c>
      <c r="G47" s="183">
        <v>100.3733</v>
      </c>
      <c r="H47" s="106">
        <v>100.3733</v>
      </c>
      <c r="I47" s="106">
        <v>100.3733</v>
      </c>
      <c r="J47" s="202">
        <v>101.3257</v>
      </c>
      <c r="K47" s="202">
        <v>101.5513</v>
      </c>
      <c r="L47" s="202">
        <v>101.803</v>
      </c>
      <c r="M47" s="7">
        <v>101.803</v>
      </c>
      <c r="N47" s="7">
        <v>101.803</v>
      </c>
      <c r="O47" s="7">
        <v>101.803</v>
      </c>
      <c r="P47" s="106">
        <f t="shared" si="11"/>
        <v>0</v>
      </c>
      <c r="Q47" s="106">
        <f t="shared" si="11"/>
        <v>0</v>
      </c>
      <c r="R47" s="106">
        <f t="shared" si="11"/>
        <v>0</v>
      </c>
      <c r="S47" s="106">
        <f t="shared" si="11"/>
        <v>0</v>
      </c>
      <c r="T47" s="106">
        <f t="shared" si="11"/>
        <v>0</v>
      </c>
      <c r="U47" s="106">
        <f t="shared" si="11"/>
        <v>0</v>
      </c>
      <c r="V47" s="106">
        <f t="shared" si="11"/>
        <v>0.94885791340924186</v>
      </c>
      <c r="W47" s="106">
        <f t="shared" si="11"/>
        <v>0.22264835081327305</v>
      </c>
      <c r="X47" s="106">
        <f t="shared" si="11"/>
        <v>0.24785502499722156</v>
      </c>
      <c r="Y47" s="106">
        <f t="shared" si="11"/>
        <v>0</v>
      </c>
      <c r="Z47" s="106">
        <f t="shared" si="11"/>
        <v>0</v>
      </c>
      <c r="AA47" s="106">
        <f t="shared" si="11"/>
        <v>0</v>
      </c>
      <c r="AB47" s="7">
        <f t="shared" si="12"/>
        <v>101.02739999999999</v>
      </c>
      <c r="AC47" s="7">
        <f t="shared" si="2"/>
        <v>100.37330000000001</v>
      </c>
      <c r="AD47" s="7">
        <f t="shared" si="3"/>
        <v>100.37330000000001</v>
      </c>
      <c r="AE47" s="7">
        <f t="shared" si="13"/>
        <v>101.56</v>
      </c>
      <c r="AF47" s="7">
        <f t="shared" si="14"/>
        <v>101.803</v>
      </c>
      <c r="AG47" s="7">
        <f>IFERROR(AC47/'2022'!AF47*100-100,"")</f>
        <v>0</v>
      </c>
      <c r="AH47" s="7">
        <f t="shared" si="15"/>
        <v>0</v>
      </c>
      <c r="AI47" s="7">
        <f t="shared" si="15"/>
        <v>1.1822865244043896</v>
      </c>
      <c r="AJ47" s="7">
        <f t="shared" si="15"/>
        <v>0.23926742812130897</v>
      </c>
      <c r="AK47" s="7">
        <f>IFERROR(AC47/'2022'!AC47*100-100,"")</f>
        <v>0.37330000000001462</v>
      </c>
      <c r="AL47" s="7">
        <f>IFERROR(AD47/'2022'!AD47*100-100,"")</f>
        <v>0.37330000000001462</v>
      </c>
      <c r="AM47" s="7">
        <f>IFERROR(AE47/'2022'!AE47*100-100,"")</f>
        <v>1.4071456291549822</v>
      </c>
      <c r="AN47" s="7">
        <f>IFERROR(AF47/'2022'!AF47*100-100,"")</f>
        <v>1.4243827790856471</v>
      </c>
    </row>
    <row r="48" spans="1:40" ht="12" customHeight="1" x14ac:dyDescent="0.2">
      <c r="A48" s="3"/>
      <c r="B48" s="3" t="s">
        <v>308</v>
      </c>
      <c r="C48" s="7">
        <f>'2022'!O48</f>
        <v>108.1133</v>
      </c>
      <c r="D48" s="7">
        <v>108.8879</v>
      </c>
      <c r="E48" s="7">
        <v>109.3235</v>
      </c>
      <c r="F48" s="108">
        <v>109.38760000000001</v>
      </c>
      <c r="G48" s="183">
        <v>109.6956</v>
      </c>
      <c r="H48" s="106">
        <v>109.75620000000001</v>
      </c>
      <c r="I48" s="106">
        <v>109.78749999999999</v>
      </c>
      <c r="J48" s="202">
        <v>110.12179999999999</v>
      </c>
      <c r="K48" s="202">
        <v>110.12179999999999</v>
      </c>
      <c r="L48" s="202">
        <v>110.1769</v>
      </c>
      <c r="M48" s="7">
        <v>110.1769</v>
      </c>
      <c r="N48" s="7">
        <v>110.89830000000001</v>
      </c>
      <c r="O48" s="7">
        <v>111.0502</v>
      </c>
      <c r="P48" s="106">
        <f t="shared" si="11"/>
        <v>0.71647059149984216</v>
      </c>
      <c r="Q48" s="106">
        <f t="shared" si="11"/>
        <v>0.40004444938325889</v>
      </c>
      <c r="R48" s="106">
        <f t="shared" si="11"/>
        <v>5.8633322204286742E-2</v>
      </c>
      <c r="S48" s="106">
        <f t="shared" si="11"/>
        <v>0.28156756341668654</v>
      </c>
      <c r="T48" s="106">
        <f t="shared" si="11"/>
        <v>5.5243783706913518E-2</v>
      </c>
      <c r="U48" s="106">
        <f t="shared" si="11"/>
        <v>2.8517751161189153E-2</v>
      </c>
      <c r="V48" s="106">
        <f t="shared" si="11"/>
        <v>0.30449732437662647</v>
      </c>
      <c r="W48" s="106">
        <f t="shared" si="11"/>
        <v>0</v>
      </c>
      <c r="X48" s="106">
        <f t="shared" si="11"/>
        <v>5.0035506139579411E-2</v>
      </c>
      <c r="Y48" s="106">
        <f t="shared" si="11"/>
        <v>0</v>
      </c>
      <c r="Z48" s="106">
        <f t="shared" si="11"/>
        <v>0.65476520032783014</v>
      </c>
      <c r="AA48" s="106">
        <f t="shared" si="11"/>
        <v>0.13697234312878948</v>
      </c>
      <c r="AB48" s="7">
        <f t="shared" si="12"/>
        <v>109.94868333333334</v>
      </c>
      <c r="AC48" s="7">
        <f t="shared" si="2"/>
        <v>109.19966666666666</v>
      </c>
      <c r="AD48" s="7">
        <f t="shared" si="3"/>
        <v>109.74643333333331</v>
      </c>
      <c r="AE48" s="7">
        <f t="shared" si="13"/>
        <v>110.14016666666667</v>
      </c>
      <c r="AF48" s="7">
        <f t="shared" si="14"/>
        <v>110.70846666666667</v>
      </c>
      <c r="AG48" s="7">
        <f>IFERROR(AC48/'2022'!AF48*100-100,"")</f>
        <v>1.071278608025807</v>
      </c>
      <c r="AH48" s="7">
        <f t="shared" si="15"/>
        <v>0.5007036041013464</v>
      </c>
      <c r="AI48" s="7">
        <f t="shared" si="15"/>
        <v>0.3587664048611714</v>
      </c>
      <c r="AJ48" s="7">
        <f t="shared" si="15"/>
        <v>0.51597888145560944</v>
      </c>
      <c r="AK48" s="7">
        <f>IFERROR(AC48/'2022'!AC48*100-100,"")</f>
        <v>3.0893544497226912</v>
      </c>
      <c r="AL48" s="7">
        <f>IFERROR(AD48/'2022'!AD48*100-100,"")</f>
        <v>2.5457079060715984</v>
      </c>
      <c r="AM48" s="7">
        <f>IFERROR(AE48/'2022'!AE48*100-100,"")</f>
        <v>2.3171666344106825</v>
      </c>
      <c r="AN48" s="7">
        <f>IFERROR(AF48/'2022'!AF48*100-100,"")</f>
        <v>2.4677695481427691</v>
      </c>
    </row>
    <row r="49" spans="1:40" ht="12" customHeight="1" x14ac:dyDescent="0.2">
      <c r="A49" s="3"/>
      <c r="B49" s="3" t="s">
        <v>309</v>
      </c>
      <c r="C49" s="7">
        <f>'2022'!O49</f>
        <v>111.7101</v>
      </c>
      <c r="D49" s="7">
        <v>112.29259999999999</v>
      </c>
      <c r="E49" s="7">
        <v>112.57810000000001</v>
      </c>
      <c r="F49" s="108">
        <v>112.61409999999999</v>
      </c>
      <c r="G49" s="183">
        <v>112.86799999999999</v>
      </c>
      <c r="H49" s="106">
        <v>113.1681</v>
      </c>
      <c r="I49" s="106">
        <v>113.4348</v>
      </c>
      <c r="J49" s="202">
        <v>113.9038</v>
      </c>
      <c r="K49" s="202">
        <v>113.9713</v>
      </c>
      <c r="L49" s="202">
        <v>114.1323</v>
      </c>
      <c r="M49" s="7">
        <v>114.2119</v>
      </c>
      <c r="N49" s="7">
        <v>114.7533</v>
      </c>
      <c r="O49" s="7">
        <v>115.32470000000001</v>
      </c>
      <c r="P49" s="106">
        <f t="shared" si="11"/>
        <v>0.52143897463166411</v>
      </c>
      <c r="Q49" s="106">
        <f t="shared" si="11"/>
        <v>0.25424649531670696</v>
      </c>
      <c r="R49" s="106">
        <f t="shared" si="11"/>
        <v>3.1977800300396098E-2</v>
      </c>
      <c r="S49" s="106">
        <f t="shared" si="11"/>
        <v>0.2254602221213986</v>
      </c>
      <c r="T49" s="106">
        <f t="shared" si="11"/>
        <v>0.26588581351667528</v>
      </c>
      <c r="U49" s="106">
        <f t="shared" si="11"/>
        <v>0.23566711820734554</v>
      </c>
      <c r="V49" s="106">
        <f t="shared" si="11"/>
        <v>0.41345336704432611</v>
      </c>
      <c r="W49" s="106">
        <f t="shared" si="11"/>
        <v>5.9260533889116118E-2</v>
      </c>
      <c r="X49" s="106">
        <f t="shared" si="11"/>
        <v>0.14126363391484631</v>
      </c>
      <c r="Y49" s="106">
        <f t="shared" si="11"/>
        <v>6.9743622094705415E-2</v>
      </c>
      <c r="Z49" s="106">
        <f t="shared" si="11"/>
        <v>0.47403116487861041</v>
      </c>
      <c r="AA49" s="106">
        <f t="shared" si="11"/>
        <v>0.49793774993835882</v>
      </c>
      <c r="AB49" s="7">
        <f t="shared" si="12"/>
        <v>113.60441666666668</v>
      </c>
      <c r="AC49" s="7">
        <f t="shared" si="2"/>
        <v>112.49493333333334</v>
      </c>
      <c r="AD49" s="7">
        <f t="shared" si="3"/>
        <v>113.15696666666666</v>
      </c>
      <c r="AE49" s="7">
        <f t="shared" si="13"/>
        <v>114.00246666666668</v>
      </c>
      <c r="AF49" s="7">
        <f t="shared" si="14"/>
        <v>114.7633</v>
      </c>
      <c r="AG49" s="7">
        <f>IFERROR(AC49/'2022'!AF49*100-100,"")</f>
        <v>0.94126359627897216</v>
      </c>
      <c r="AH49" s="7">
        <f t="shared" si="15"/>
        <v>0.58850057839640613</v>
      </c>
      <c r="AI49" s="7">
        <f t="shared" si="15"/>
        <v>0.74719217464591736</v>
      </c>
      <c r="AJ49" s="7">
        <f t="shared" si="15"/>
        <v>0.66738322036306386</v>
      </c>
      <c r="AK49" s="7">
        <f>IFERROR(AC49/'2022'!AC49*100-100,"")</f>
        <v>3.1497073778438534</v>
      </c>
      <c r="AL49" s="7">
        <f>IFERROR(AD49/'2022'!AD49*100-100,"")</f>
        <v>3.0087818341868484</v>
      </c>
      <c r="AM49" s="7">
        <f>IFERROR(AE49/'2022'!AE49*100-100,"")</f>
        <v>3.3022788835379799</v>
      </c>
      <c r="AN49" s="7">
        <f>IFERROR(AF49/'2022'!AF49*100-100,"")</f>
        <v>2.9766601323571535</v>
      </c>
    </row>
    <row r="50" spans="1:40" s="46" customFormat="1" x14ac:dyDescent="0.2">
      <c r="A50" s="54" t="s">
        <v>33</v>
      </c>
      <c r="B50" s="54" t="s">
        <v>37</v>
      </c>
      <c r="C50" s="109">
        <f>'2022'!O50</f>
        <v>113.4303</v>
      </c>
      <c r="D50" s="109">
        <v>113.94029999999999</v>
      </c>
      <c r="E50" s="109">
        <v>114.1314</v>
      </c>
      <c r="F50" s="110">
        <v>114.20489999999999</v>
      </c>
      <c r="G50" s="182">
        <v>114.23009999999999</v>
      </c>
      <c r="H50" s="105">
        <v>114.2298</v>
      </c>
      <c r="I50" s="105">
        <v>114.24890000000001</v>
      </c>
      <c r="J50" s="201">
        <v>114.33280000000001</v>
      </c>
      <c r="K50" s="201">
        <v>114.3669</v>
      </c>
      <c r="L50" s="201">
        <v>114.3575</v>
      </c>
      <c r="M50" s="109">
        <v>114.35420000000001</v>
      </c>
      <c r="N50" s="109">
        <v>114.4783</v>
      </c>
      <c r="O50" s="109">
        <v>114.7358</v>
      </c>
      <c r="P50" s="105">
        <f t="shared" si="11"/>
        <v>0.449615314426552</v>
      </c>
      <c r="Q50" s="105">
        <f t="shared" si="11"/>
        <v>0.16771941095467469</v>
      </c>
      <c r="R50" s="105">
        <f t="shared" si="11"/>
        <v>6.4399455364608116E-2</v>
      </c>
      <c r="S50" s="105">
        <f t="shared" si="11"/>
        <v>2.2065603139623136E-2</v>
      </c>
      <c r="T50" s="105">
        <f t="shared" si="11"/>
        <v>-2.6262780124852725E-4</v>
      </c>
      <c r="U50" s="105">
        <f t="shared" si="11"/>
        <v>1.6720680592996473E-2</v>
      </c>
      <c r="V50" s="105">
        <f t="shared" si="11"/>
        <v>7.3436155621635635E-2</v>
      </c>
      <c r="W50" s="105">
        <f t="shared" si="11"/>
        <v>2.9825212012639213E-2</v>
      </c>
      <c r="X50" s="105">
        <f t="shared" si="11"/>
        <v>-8.219161313277823E-3</v>
      </c>
      <c r="Y50" s="105">
        <f t="shared" si="11"/>
        <v>-2.8856874275788869E-3</v>
      </c>
      <c r="Z50" s="105">
        <f t="shared" si="11"/>
        <v>0.10852246791111497</v>
      </c>
      <c r="AA50" s="105">
        <f t="shared" si="11"/>
        <v>0.22493345900488748</v>
      </c>
      <c r="AB50" s="109">
        <f t="shared" si="12"/>
        <v>114.30090833333333</v>
      </c>
      <c r="AC50" s="109">
        <f t="shared" si="2"/>
        <v>114.09219999999999</v>
      </c>
      <c r="AD50" s="109">
        <f t="shared" si="3"/>
        <v>114.23626666666667</v>
      </c>
      <c r="AE50" s="109">
        <f t="shared" si="13"/>
        <v>114.3524</v>
      </c>
      <c r="AF50" s="109">
        <f t="shared" si="14"/>
        <v>114.52276666666667</v>
      </c>
      <c r="AG50" s="109">
        <f>IFERROR(AC50/'2022'!AF50*100-100,"")</f>
        <v>0.68978542166398427</v>
      </c>
      <c r="AH50" s="109">
        <f t="shared" si="15"/>
        <v>0.12627214364056272</v>
      </c>
      <c r="AI50" s="109">
        <f t="shared" si="15"/>
        <v>0.10166065184202466</v>
      </c>
      <c r="AJ50" s="109">
        <f t="shared" si="15"/>
        <v>0.14898390122696981</v>
      </c>
      <c r="AK50" s="109">
        <f>IFERROR(AC50/'2022'!AC50*100-100,"")</f>
        <v>6.9043438988365153</v>
      </c>
      <c r="AL50" s="109">
        <f>IFERROR(AD50/'2022'!AD50*100-100,"")</f>
        <v>3.6864785351506981</v>
      </c>
      <c r="AM50" s="109">
        <f>IFERROR(AE50/'2022'!AE50*100-100,"")</f>
        <v>2.5036296070761779</v>
      </c>
      <c r="AN50" s="109">
        <f>IFERROR(AF50/'2022'!AF50*100-100,"")</f>
        <v>1.0697734074893788</v>
      </c>
    </row>
    <row r="51" spans="1:40" ht="12" customHeight="1" x14ac:dyDescent="0.2">
      <c r="A51" s="3" t="s">
        <v>34</v>
      </c>
      <c r="B51" s="3" t="s">
        <v>39</v>
      </c>
      <c r="C51" s="7">
        <f>'2022'!O51</f>
        <v>100.27630000000001</v>
      </c>
      <c r="D51" s="7">
        <v>101.9589</v>
      </c>
      <c r="E51" s="7">
        <v>100.1709</v>
      </c>
      <c r="F51" s="108">
        <v>100.19929999999999</v>
      </c>
      <c r="G51" s="183">
        <v>98.796840000000003</v>
      </c>
      <c r="H51" s="106">
        <v>99.091260000000005</v>
      </c>
      <c r="I51" s="106">
        <v>99.277339999999995</v>
      </c>
      <c r="J51" s="202">
        <v>100.83499999999999</v>
      </c>
      <c r="K51" s="202">
        <v>101.2495</v>
      </c>
      <c r="L51" s="202">
        <v>101.4118</v>
      </c>
      <c r="M51" s="7">
        <v>100.6204</v>
      </c>
      <c r="N51" s="7">
        <v>100.63290000000001</v>
      </c>
      <c r="O51" s="7">
        <v>103.4145</v>
      </c>
      <c r="P51" s="106">
        <f t="shared" si="11"/>
        <v>1.6779637860591095</v>
      </c>
      <c r="Q51" s="106">
        <f t="shared" si="11"/>
        <v>-1.7536477933755634</v>
      </c>
      <c r="R51" s="106">
        <f t="shared" si="11"/>
        <v>2.8351547205815564E-2</v>
      </c>
      <c r="S51" s="106">
        <f t="shared" si="11"/>
        <v>-1.3996704567796314</v>
      </c>
      <c r="T51" s="106">
        <f t="shared" si="11"/>
        <v>0.298005482766456</v>
      </c>
      <c r="U51" s="106">
        <f t="shared" si="11"/>
        <v>0.18778649095791877</v>
      </c>
      <c r="V51" s="106">
        <f t="shared" si="11"/>
        <v>1.5689985247388876</v>
      </c>
      <c r="W51" s="106">
        <f t="shared" si="11"/>
        <v>0.41106758565973678</v>
      </c>
      <c r="X51" s="106">
        <f t="shared" si="11"/>
        <v>0.16029708788684616</v>
      </c>
      <c r="Y51" s="106">
        <f t="shared" si="11"/>
        <v>-0.78038255903159381</v>
      </c>
      <c r="Z51" s="106">
        <f t="shared" si="11"/>
        <v>1.2422928153739576E-2</v>
      </c>
      <c r="AA51" s="106">
        <f t="shared" si="11"/>
        <v>2.7641059732950168</v>
      </c>
      <c r="AB51" s="7">
        <f t="shared" si="12"/>
        <v>100.63822</v>
      </c>
      <c r="AC51" s="7">
        <f t="shared" si="2"/>
        <v>100.77636666666666</v>
      </c>
      <c r="AD51" s="7">
        <f t="shared" si="3"/>
        <v>99.055146666666658</v>
      </c>
      <c r="AE51" s="7">
        <f t="shared" si="13"/>
        <v>101.16543333333334</v>
      </c>
      <c r="AF51" s="7">
        <f t="shared" si="14"/>
        <v>101.55593333333336</v>
      </c>
      <c r="AG51" s="7">
        <f>IFERROR(AC51/'2022'!AF51*100-100,"")</f>
        <v>0.43875851969579571</v>
      </c>
      <c r="AH51" s="7">
        <f t="shared" ref="AH51:AJ58" si="16">IFERROR(AD51/AC51*100-100,"")</f>
        <v>-1.7079599681274544</v>
      </c>
      <c r="AI51" s="7">
        <f t="shared" si="16"/>
        <v>2.1304159730014476</v>
      </c>
      <c r="AJ51" s="7">
        <f t="shared" si="16"/>
        <v>0.38600141089035844</v>
      </c>
      <c r="AK51" s="7">
        <f>IFERROR(AC51/'2022'!AC51*100-100,"")</f>
        <v>-1.2008674402082704</v>
      </c>
      <c r="AL51" s="7">
        <f>IFERROR(AD51/'2022'!AD51*100-100,"")</f>
        <v>-4.0419319651798276</v>
      </c>
      <c r="AM51" s="7">
        <f>IFERROR(AE51/'2022'!AE51*100-100,"")</f>
        <v>-0.74768806334957105</v>
      </c>
      <c r="AN51" s="7">
        <f>IFERROR(AF51/'2022'!AF51*100-100,"")</f>
        <v>1.2157135814150308</v>
      </c>
    </row>
    <row r="52" spans="1:40" ht="12" customHeight="1" x14ac:dyDescent="0.2">
      <c r="A52" s="3" t="s">
        <v>36</v>
      </c>
      <c r="B52" s="3" t="s">
        <v>310</v>
      </c>
      <c r="C52" s="7">
        <f>'2022'!O52</f>
        <v>115.5256</v>
      </c>
      <c r="D52" s="7">
        <v>115.81310000000001</v>
      </c>
      <c r="E52" s="7">
        <v>116.28060000000001</v>
      </c>
      <c r="F52" s="108">
        <v>116.4121</v>
      </c>
      <c r="G52" s="185">
        <v>116.3723</v>
      </c>
      <c r="H52" s="106">
        <v>116.3723</v>
      </c>
      <c r="I52" s="106">
        <v>116.3723</v>
      </c>
      <c r="J52" s="204">
        <v>116.26309999999999</v>
      </c>
      <c r="K52" s="204">
        <v>116.26309999999999</v>
      </c>
      <c r="L52" s="204">
        <v>116.28360000000001</v>
      </c>
      <c r="M52" s="7">
        <v>116.36450000000001</v>
      </c>
      <c r="N52" s="7">
        <v>116.3121</v>
      </c>
      <c r="O52" s="7">
        <v>116.33450000000001</v>
      </c>
      <c r="P52" s="106">
        <f t="shared" si="11"/>
        <v>0.24886258976366094</v>
      </c>
      <c r="Q52" s="106">
        <f t="shared" si="11"/>
        <v>0.40366763345424772</v>
      </c>
      <c r="R52" s="106">
        <f t="shared" si="11"/>
        <v>0.11308851175517987</v>
      </c>
      <c r="S52" s="106">
        <f t="shared" si="11"/>
        <v>-3.4188885863244423E-2</v>
      </c>
      <c r="T52" s="106">
        <f t="shared" si="11"/>
        <v>0</v>
      </c>
      <c r="U52" s="106">
        <f t="shared" si="11"/>
        <v>0</v>
      </c>
      <c r="V52" s="106">
        <f t="shared" si="11"/>
        <v>-9.3836763559721703E-2</v>
      </c>
      <c r="W52" s="106">
        <f t="shared" si="11"/>
        <v>0</v>
      </c>
      <c r="X52" s="106">
        <f t="shared" si="11"/>
        <v>1.7632421636790241E-2</v>
      </c>
      <c r="Y52" s="106">
        <f t="shared" si="11"/>
        <v>6.9571289502562195E-2</v>
      </c>
      <c r="Z52" s="106">
        <f t="shared" si="11"/>
        <v>-4.5030915786185233E-2</v>
      </c>
      <c r="AA52" s="106">
        <f t="shared" si="11"/>
        <v>1.9258529422131687E-2</v>
      </c>
      <c r="AB52" s="7">
        <f t="shared" si="12"/>
        <v>116.28696666666667</v>
      </c>
      <c r="AC52" s="7">
        <f t="shared" si="2"/>
        <v>116.16860000000001</v>
      </c>
      <c r="AD52" s="7">
        <f t="shared" si="3"/>
        <v>116.3723</v>
      </c>
      <c r="AE52" s="7">
        <f t="shared" si="13"/>
        <v>116.26993333333333</v>
      </c>
      <c r="AF52" s="7">
        <f t="shared" si="14"/>
        <v>116.33703333333334</v>
      </c>
      <c r="AG52" s="7">
        <f>IFERROR(AC52/'2022'!AF52*100-100,"")</f>
        <v>0.56302816352749119</v>
      </c>
      <c r="AH52" s="7">
        <f t="shared" si="16"/>
        <v>0.17534858817269594</v>
      </c>
      <c r="AI52" s="7">
        <f t="shared" si="16"/>
        <v>-8.7964804912061823E-2</v>
      </c>
      <c r="AJ52" s="7">
        <f t="shared" si="16"/>
        <v>5.7710534509070044E-2</v>
      </c>
      <c r="AK52" s="7">
        <f>IFERROR(AC52/'2022'!AC52*100-100,"")</f>
        <v>7.681403066875987</v>
      </c>
      <c r="AL52" s="7">
        <f>IFERROR(AD52/'2022'!AD52*100-100,"")</f>
        <v>3.3851596321668325</v>
      </c>
      <c r="AM52" s="7">
        <f>IFERROR(AE52/'2022'!AE52*100-100,"")</f>
        <v>1.5880255314290679</v>
      </c>
      <c r="AN52" s="7">
        <f>IFERROR(AF52/'2022'!AF52*100-100,"")</f>
        <v>0.70883491374809182</v>
      </c>
    </row>
    <row r="53" spans="1:40" ht="12" customHeight="1" x14ac:dyDescent="0.2">
      <c r="A53" s="3" t="s">
        <v>38</v>
      </c>
      <c r="B53" s="3" t="s">
        <v>311</v>
      </c>
      <c r="C53" s="7">
        <f>'2022'!O53</f>
        <v>101.13809999999999</v>
      </c>
      <c r="D53" s="7">
        <v>101.96250000000001</v>
      </c>
      <c r="E53" s="7">
        <v>102.80119999999999</v>
      </c>
      <c r="F53" s="108">
        <v>103.0595</v>
      </c>
      <c r="G53" s="183">
        <v>103.7341</v>
      </c>
      <c r="H53" s="106">
        <v>103.7341</v>
      </c>
      <c r="I53" s="106">
        <v>103.7985</v>
      </c>
      <c r="J53" s="202">
        <v>103.9759</v>
      </c>
      <c r="K53" s="202">
        <v>103.9759</v>
      </c>
      <c r="L53" s="202">
        <v>103.9759</v>
      </c>
      <c r="M53" s="7">
        <v>103.9759</v>
      </c>
      <c r="N53" s="7">
        <v>105.6082</v>
      </c>
      <c r="O53" s="7">
        <v>105.6082</v>
      </c>
      <c r="P53" s="106">
        <f t="shared" si="11"/>
        <v>0.81512308417896406</v>
      </c>
      <c r="Q53" s="106">
        <f t="shared" si="11"/>
        <v>0.82255731273750143</v>
      </c>
      <c r="R53" s="106">
        <f t="shared" si="11"/>
        <v>0.25126165842421244</v>
      </c>
      <c r="S53" s="106">
        <f t="shared" si="11"/>
        <v>0.65457332899927678</v>
      </c>
      <c r="T53" s="106">
        <f t="shared" si="11"/>
        <v>0</v>
      </c>
      <c r="U53" s="106">
        <f t="shared" si="11"/>
        <v>6.2081803379982148E-2</v>
      </c>
      <c r="V53" s="106">
        <f t="shared" si="11"/>
        <v>0.17090805743819715</v>
      </c>
      <c r="W53" s="106">
        <f t="shared" si="11"/>
        <v>0</v>
      </c>
      <c r="X53" s="106">
        <f t="shared" si="11"/>
        <v>0</v>
      </c>
      <c r="Y53" s="106">
        <f t="shared" si="11"/>
        <v>0</v>
      </c>
      <c r="Z53" s="106">
        <f t="shared" si="11"/>
        <v>1.5698830209692716</v>
      </c>
      <c r="AA53" s="106">
        <f t="shared" si="11"/>
        <v>0</v>
      </c>
      <c r="AB53" s="7">
        <f t="shared" si="12"/>
        <v>103.85082499999999</v>
      </c>
      <c r="AC53" s="7">
        <f t="shared" si="2"/>
        <v>102.60773333333333</v>
      </c>
      <c r="AD53" s="7">
        <f t="shared" si="3"/>
        <v>103.75556666666667</v>
      </c>
      <c r="AE53" s="7">
        <f t="shared" si="13"/>
        <v>103.97589999999998</v>
      </c>
      <c r="AF53" s="7">
        <f t="shared" si="14"/>
        <v>105.0641</v>
      </c>
      <c r="AG53" s="7">
        <f>IFERROR(AC53/'2022'!AF53*100-100,"")</f>
        <v>1.4530956517210996</v>
      </c>
      <c r="AH53" s="7">
        <f t="shared" si="16"/>
        <v>1.1186616213462912</v>
      </c>
      <c r="AI53" s="7">
        <f t="shared" si="16"/>
        <v>0.21235808391966771</v>
      </c>
      <c r="AJ53" s="7">
        <f t="shared" si="16"/>
        <v>1.0465886806461953</v>
      </c>
      <c r="AK53" s="7">
        <f>IFERROR(AC53/'2022'!AC53*100-100,"")</f>
        <v>1.9653516181390671</v>
      </c>
      <c r="AL53" s="7">
        <f>IFERROR(AD53/'2022'!AD53*100-100,"")</f>
        <v>2.78116694365184</v>
      </c>
      <c r="AM53" s="7">
        <f>IFERROR(AE53/'2022'!AE53*100-100,"")</f>
        <v>2.9369572900713052</v>
      </c>
      <c r="AN53" s="7">
        <f>IFERROR(AF53/'2022'!AF53*100-100,"")</f>
        <v>3.8818209952530225</v>
      </c>
    </row>
    <row r="54" spans="1:40" ht="12" customHeight="1" x14ac:dyDescent="0.2">
      <c r="A54" s="3" t="s">
        <v>40</v>
      </c>
      <c r="B54" s="3" t="s">
        <v>312</v>
      </c>
      <c r="C54" s="7">
        <f>'2022'!O54</f>
        <v>121.8031</v>
      </c>
      <c r="D54" s="7">
        <v>122.1011</v>
      </c>
      <c r="E54" s="7">
        <v>122.1827</v>
      </c>
      <c r="F54" s="108">
        <v>122.0919</v>
      </c>
      <c r="G54" s="183">
        <v>122.0628</v>
      </c>
      <c r="H54" s="106">
        <v>121.8715</v>
      </c>
      <c r="I54" s="106">
        <v>121.712</v>
      </c>
      <c r="J54" s="202">
        <v>121.61799999999999</v>
      </c>
      <c r="K54" s="202">
        <v>121.5774</v>
      </c>
      <c r="L54" s="202">
        <v>121.33280000000001</v>
      </c>
      <c r="M54" s="7">
        <v>121.49120000000001</v>
      </c>
      <c r="N54" s="7">
        <v>121.8192</v>
      </c>
      <c r="O54" s="7">
        <v>121.8288</v>
      </c>
      <c r="P54" s="106">
        <f t="shared" si="11"/>
        <v>0.24465715568815938</v>
      </c>
      <c r="Q54" s="106">
        <f t="shared" si="11"/>
        <v>6.6829864759611723E-2</v>
      </c>
      <c r="R54" s="106">
        <f t="shared" si="11"/>
        <v>-7.4314939840093075E-2</v>
      </c>
      <c r="S54" s="106">
        <f t="shared" ref="S54:AA58" si="17">IFERROR(G54/F54*100-100,"")</f>
        <v>-2.383450499172568E-2</v>
      </c>
      <c r="T54" s="106">
        <f t="shared" si="17"/>
        <v>-0.15672260508524971</v>
      </c>
      <c r="U54" s="106">
        <f t="shared" si="17"/>
        <v>-0.13087555334921319</v>
      </c>
      <c r="V54" s="106">
        <f t="shared" si="17"/>
        <v>-7.7231497305120911E-2</v>
      </c>
      <c r="W54" s="106">
        <f t="shared" si="17"/>
        <v>-3.3383216300222784E-2</v>
      </c>
      <c r="X54" s="106">
        <f t="shared" si="17"/>
        <v>-0.20118870776968834</v>
      </c>
      <c r="Y54" s="106">
        <f t="shared" si="17"/>
        <v>0.13055002439570274</v>
      </c>
      <c r="Z54" s="106">
        <f t="shared" si="17"/>
        <v>0.26997840172784038</v>
      </c>
      <c r="AA54" s="106">
        <f t="shared" si="17"/>
        <v>7.880531147790748E-3</v>
      </c>
      <c r="AB54" s="7">
        <f t="shared" si="12"/>
        <v>121.80744999999997</v>
      </c>
      <c r="AC54" s="7">
        <f t="shared" si="2"/>
        <v>122.12523333333333</v>
      </c>
      <c r="AD54" s="7">
        <f t="shared" si="3"/>
        <v>121.88209999999999</v>
      </c>
      <c r="AE54" s="7">
        <f t="shared" si="13"/>
        <v>121.50940000000001</v>
      </c>
      <c r="AF54" s="7">
        <f t="shared" si="14"/>
        <v>121.71306666666668</v>
      </c>
      <c r="AG54" s="7">
        <f>IFERROR(AC54/'2022'!AF54*100-100,"")</f>
        <v>0.58430067036854894</v>
      </c>
      <c r="AH54" s="7">
        <f t="shared" si="16"/>
        <v>-0.19908525592717297</v>
      </c>
      <c r="AI54" s="7">
        <f t="shared" si="16"/>
        <v>-0.30578731413388027</v>
      </c>
      <c r="AJ54" s="7">
        <f t="shared" si="16"/>
        <v>0.16761391848420715</v>
      </c>
      <c r="AK54" s="7">
        <f>IFERROR(AC54/'2022'!AC54*100-100,"")</f>
        <v>16.956683572880607</v>
      </c>
      <c r="AL54" s="7">
        <f>IFERROR(AD54/'2022'!AD54*100-100,"")</f>
        <v>10.337655048379759</v>
      </c>
      <c r="AM54" s="7">
        <f>IFERROR(AE54/'2022'!AE54*100-100,"")</f>
        <v>6.6761209417558405</v>
      </c>
      <c r="AN54" s="7">
        <f>IFERROR(AF54/'2022'!AF54*100-100,"")</f>
        <v>0.24483359387055259</v>
      </c>
    </row>
    <row r="55" spans="1:40" ht="12" customHeight="1" x14ac:dyDescent="0.2">
      <c r="A55" s="3" t="s">
        <v>41</v>
      </c>
      <c r="B55" s="3" t="s">
        <v>313</v>
      </c>
      <c r="C55" s="7">
        <f>'2022'!O55</f>
        <v>110.4087</v>
      </c>
      <c r="D55" s="7">
        <v>110.5829</v>
      </c>
      <c r="E55" s="7">
        <v>110.7456</v>
      </c>
      <c r="F55" s="108">
        <v>110.979</v>
      </c>
      <c r="G55" s="183">
        <v>110.0194</v>
      </c>
      <c r="H55" s="106">
        <v>110.0194</v>
      </c>
      <c r="I55" s="106">
        <v>110.65819999999999</v>
      </c>
      <c r="J55" s="202">
        <v>110.7754</v>
      </c>
      <c r="K55" s="202">
        <v>110.8672</v>
      </c>
      <c r="L55" s="202">
        <v>110.8672</v>
      </c>
      <c r="M55" s="7">
        <v>111.033</v>
      </c>
      <c r="N55" s="7">
        <v>111.05840000000001</v>
      </c>
      <c r="O55" s="7">
        <v>111.05840000000001</v>
      </c>
      <c r="P55" s="106">
        <f t="shared" ref="P55:R58" si="18">IFERROR(D55/C55*100-100,"")</f>
        <v>0.15777742152565111</v>
      </c>
      <c r="Q55" s="106">
        <f t="shared" si="18"/>
        <v>0.14712943863834482</v>
      </c>
      <c r="R55" s="106">
        <f t="shared" si="18"/>
        <v>0.21075329403605281</v>
      </c>
      <c r="S55" s="106">
        <f t="shared" si="17"/>
        <v>-0.86466809035943015</v>
      </c>
      <c r="T55" s="106">
        <f t="shared" si="17"/>
        <v>0</v>
      </c>
      <c r="U55" s="106">
        <f t="shared" si="17"/>
        <v>0.58062487161353715</v>
      </c>
      <c r="V55" s="106">
        <f t="shared" si="17"/>
        <v>0.10591171734223792</v>
      </c>
      <c r="W55" s="106">
        <f t="shared" si="17"/>
        <v>8.287038457996232E-2</v>
      </c>
      <c r="X55" s="106">
        <f t="shared" si="17"/>
        <v>0</v>
      </c>
      <c r="Y55" s="106">
        <f t="shared" si="17"/>
        <v>0.1495482884026984</v>
      </c>
      <c r="Z55" s="106">
        <f t="shared" si="17"/>
        <v>2.2876081885556232E-2</v>
      </c>
      <c r="AA55" s="106">
        <f t="shared" si="17"/>
        <v>0</v>
      </c>
      <c r="AB55" s="7">
        <f t="shared" si="12"/>
        <v>110.72200833333333</v>
      </c>
      <c r="AC55" s="7">
        <f t="shared" si="2"/>
        <v>110.76916666666666</v>
      </c>
      <c r="AD55" s="7">
        <f t="shared" si="3"/>
        <v>110.23233333333333</v>
      </c>
      <c r="AE55" s="7">
        <f t="shared" si="13"/>
        <v>110.83660000000002</v>
      </c>
      <c r="AF55" s="7">
        <f t="shared" si="14"/>
        <v>111.04993333333334</v>
      </c>
      <c r="AG55" s="7">
        <f>IFERROR(AC55/'2022'!AF55*100-100,"")</f>
        <v>0.35481254337383916</v>
      </c>
      <c r="AH55" s="7">
        <f t="shared" si="16"/>
        <v>-0.4846414841675255</v>
      </c>
      <c r="AI55" s="7">
        <f t="shared" si="16"/>
        <v>0.54817552018920424</v>
      </c>
      <c r="AJ55" s="7">
        <f t="shared" si="16"/>
        <v>0.19247553004450424</v>
      </c>
      <c r="AK55" s="7">
        <f>IFERROR(AC55/'2022'!AC55*100-100,"")</f>
        <v>0.99749107591964048</v>
      </c>
      <c r="AL55" s="7">
        <f>IFERROR(AD55/'2022'!AD55*100-100,"")</f>
        <v>0.14629911097017612</v>
      </c>
      <c r="AM55" s="7">
        <f>IFERROR(AE55/'2022'!AE55*100-100,"")</f>
        <v>0.58251440405030053</v>
      </c>
      <c r="AN55" s="7">
        <f>IFERROR(AF55/'2022'!AF55*100-100,"")</f>
        <v>0.60918194101094514</v>
      </c>
    </row>
    <row r="56" spans="1:40" ht="12" customHeight="1" x14ac:dyDescent="0.2">
      <c r="A56" s="3" t="s">
        <v>42</v>
      </c>
      <c r="B56" s="3" t="s">
        <v>70</v>
      </c>
      <c r="C56" s="7">
        <f>'2022'!O56</f>
        <v>111.8501</v>
      </c>
      <c r="D56" s="7">
        <v>112.5035</v>
      </c>
      <c r="E56" s="7">
        <v>112.82259999999999</v>
      </c>
      <c r="F56" s="108">
        <v>112.82259999999999</v>
      </c>
      <c r="G56" s="183">
        <v>113.6467</v>
      </c>
      <c r="H56" s="106">
        <v>113.6467</v>
      </c>
      <c r="I56" s="106">
        <v>113.6467</v>
      </c>
      <c r="J56" s="202">
        <v>113.6467</v>
      </c>
      <c r="K56" s="202">
        <v>113.6467</v>
      </c>
      <c r="L56" s="202">
        <v>113.6467</v>
      </c>
      <c r="M56" s="7">
        <v>113.6467</v>
      </c>
      <c r="N56" s="7">
        <v>113.7747</v>
      </c>
      <c r="O56" s="7">
        <v>113.7747</v>
      </c>
      <c r="P56" s="106">
        <f t="shared" si="18"/>
        <v>0.58417471240525742</v>
      </c>
      <c r="Q56" s="106">
        <f t="shared" si="18"/>
        <v>0.28363562022512667</v>
      </c>
      <c r="R56" s="106">
        <f t="shared" si="18"/>
        <v>0</v>
      </c>
      <c r="S56" s="106">
        <f t="shared" si="17"/>
        <v>0.73043875961022309</v>
      </c>
      <c r="T56" s="106">
        <f t="shared" si="17"/>
        <v>0</v>
      </c>
      <c r="U56" s="106">
        <f t="shared" si="17"/>
        <v>0</v>
      </c>
      <c r="V56" s="106">
        <f t="shared" si="17"/>
        <v>0</v>
      </c>
      <c r="W56" s="106">
        <f t="shared" si="17"/>
        <v>0</v>
      </c>
      <c r="X56" s="106">
        <f t="shared" si="17"/>
        <v>0</v>
      </c>
      <c r="Y56" s="106">
        <f t="shared" si="17"/>
        <v>0</v>
      </c>
      <c r="Z56" s="106">
        <f t="shared" si="17"/>
        <v>0.11262975519746021</v>
      </c>
      <c r="AA56" s="106">
        <f t="shared" si="17"/>
        <v>0</v>
      </c>
      <c r="AB56" s="7">
        <f t="shared" si="12"/>
        <v>113.43541666666665</v>
      </c>
      <c r="AC56" s="7">
        <f t="shared" si="2"/>
        <v>112.71623333333332</v>
      </c>
      <c r="AD56" s="7">
        <f t="shared" si="3"/>
        <v>113.6467</v>
      </c>
      <c r="AE56" s="7">
        <f t="shared" si="13"/>
        <v>113.6467</v>
      </c>
      <c r="AF56" s="7">
        <f t="shared" si="14"/>
        <v>113.73203333333333</v>
      </c>
      <c r="AG56" s="7">
        <f>IFERROR(AC56/'2022'!AF56*100-100,"")</f>
        <v>1.062573260560427</v>
      </c>
      <c r="AH56" s="7">
        <f t="shared" si="16"/>
        <v>0.82549481929103763</v>
      </c>
      <c r="AI56" s="7">
        <f t="shared" si="16"/>
        <v>0</v>
      </c>
      <c r="AJ56" s="7">
        <f t="shared" si="16"/>
        <v>7.5086503464973475E-2</v>
      </c>
      <c r="AK56" s="7">
        <f>IFERROR(AC56/'2022'!AC56*100-100,"")</f>
        <v>3.9755303725637532</v>
      </c>
      <c r="AL56" s="7">
        <f>IFERROR(AD56/'2022'!AD56*100-100,"")</f>
        <v>3.8304957147929741</v>
      </c>
      <c r="AM56" s="7">
        <f>IFERROR(AE56/'2022'!AE56*100-100,"")</f>
        <v>3.3597517960017171</v>
      </c>
      <c r="AN56" s="7">
        <f>IFERROR(AF56/'2022'!AF56*100-100,"")</f>
        <v>1.9733503410407991</v>
      </c>
    </row>
    <row r="57" spans="1:40" s="46" customFormat="1" ht="12" customHeight="1" x14ac:dyDescent="0.2">
      <c r="A57" s="54" t="s">
        <v>44</v>
      </c>
      <c r="B57" s="54" t="s">
        <v>48</v>
      </c>
      <c r="C57" s="109">
        <f>'2022'!O57</f>
        <v>105.4619</v>
      </c>
      <c r="D57" s="109">
        <v>111.7307</v>
      </c>
      <c r="E57" s="109">
        <v>114.0102</v>
      </c>
      <c r="F57" s="110">
        <v>113.65470000000001</v>
      </c>
      <c r="G57" s="183">
        <v>105.2226</v>
      </c>
      <c r="H57" s="105">
        <v>99.962159999999997</v>
      </c>
      <c r="I57" s="105">
        <v>105.0701</v>
      </c>
      <c r="J57" s="202">
        <v>112.5847</v>
      </c>
      <c r="K57" s="202">
        <v>113.9735</v>
      </c>
      <c r="L57" s="202">
        <v>114.07389999999999</v>
      </c>
      <c r="M57" s="109">
        <v>111.78740000000001</v>
      </c>
      <c r="N57" s="109">
        <v>119.7954</v>
      </c>
      <c r="O57" s="109">
        <v>126.5698</v>
      </c>
      <c r="P57" s="105">
        <f t="shared" si="18"/>
        <v>5.9441371718127414</v>
      </c>
      <c r="Q57" s="105">
        <f t="shared" si="18"/>
        <v>2.0401733811745544</v>
      </c>
      <c r="R57" s="105">
        <f t="shared" si="18"/>
        <v>-0.31181420609733834</v>
      </c>
      <c r="S57" s="105">
        <f t="shared" si="17"/>
        <v>-7.4190508619529254</v>
      </c>
      <c r="T57" s="105">
        <f t="shared" si="17"/>
        <v>-4.9993442473384988</v>
      </c>
      <c r="U57" s="105">
        <f t="shared" si="17"/>
        <v>5.1098735761612204</v>
      </c>
      <c r="V57" s="105">
        <f t="shared" si="17"/>
        <v>7.1519871019443144</v>
      </c>
      <c r="W57" s="105">
        <f t="shared" si="17"/>
        <v>1.2335601551542936</v>
      </c>
      <c r="X57" s="105">
        <f t="shared" si="17"/>
        <v>8.8090652651715118E-2</v>
      </c>
      <c r="Y57" s="105">
        <f t="shared" si="17"/>
        <v>-2.0044024093153467</v>
      </c>
      <c r="Z57" s="105">
        <f t="shared" si="17"/>
        <v>7.1635980441445071</v>
      </c>
      <c r="AA57" s="105">
        <f t="shared" si="17"/>
        <v>5.6549750658205511</v>
      </c>
      <c r="AB57" s="109">
        <f>(AB33/AB37)*100</f>
        <v>112.40624417699495</v>
      </c>
      <c r="AC57" s="20">
        <f t="shared" ref="AC57:AF57" si="19">(AC34/AC37)*100</f>
        <v>113.51407224688825</v>
      </c>
      <c r="AD57" s="20">
        <f t="shared" si="19"/>
        <v>102.9940306603017</v>
      </c>
      <c r="AE57" s="20">
        <f t="shared" si="19"/>
        <v>113.78499867365986</v>
      </c>
      <c r="AF57" s="20">
        <f t="shared" si="19"/>
        <v>119.97242665518975</v>
      </c>
      <c r="AG57" s="109">
        <f>IFERROR(AC57/'2022'!AF57*100-100,"")</f>
        <v>8.4926745531982135</v>
      </c>
      <c r="AH57" s="109">
        <f t="shared" si="16"/>
        <v>-9.267610066623206</v>
      </c>
      <c r="AI57" s="109">
        <f t="shared" si="16"/>
        <v>10.47727518204357</v>
      </c>
      <c r="AJ57" s="109">
        <f t="shared" si="16"/>
        <v>5.4378240134059297</v>
      </c>
      <c r="AK57" s="109">
        <f>IFERROR(AC57/'2022'!AC57*100-100,"")</f>
        <v>16.507757446085108</v>
      </c>
      <c r="AL57" s="109">
        <f>IFERROR(AD57/'2022'!AD57*100-100,"")</f>
        <v>2.2537577251014795E-2</v>
      </c>
      <c r="AM57" s="109">
        <f>IFERROR(AE57/'2022'!AE57*100-100,"")</f>
        <v>-3.8497904781867476</v>
      </c>
      <c r="AN57" s="109">
        <f>IFERROR(AF57/'2022'!AF57*100-100,"")</f>
        <v>14.665337810711449</v>
      </c>
    </row>
    <row r="58" spans="1:40" s="46" customFormat="1" ht="12" customHeight="1" x14ac:dyDescent="0.2">
      <c r="A58" s="54" t="s">
        <v>46</v>
      </c>
      <c r="B58" s="46" t="s">
        <v>72</v>
      </c>
      <c r="C58" s="109">
        <f>'2022'!O58</f>
        <v>104.78189999999999</v>
      </c>
      <c r="D58" s="109">
        <v>111.24550000000001</v>
      </c>
      <c r="E58" s="109">
        <v>113.6057</v>
      </c>
      <c r="F58" s="110">
        <v>113.3018</v>
      </c>
      <c r="G58" s="183">
        <v>105.0936</v>
      </c>
      <c r="H58" s="105">
        <v>99.982889999999998</v>
      </c>
      <c r="I58" s="105">
        <v>105.3703</v>
      </c>
      <c r="J58" s="202">
        <v>113.4276</v>
      </c>
      <c r="K58" s="202">
        <v>114.6408</v>
      </c>
      <c r="L58" s="202">
        <v>115.1764</v>
      </c>
      <c r="M58" s="109">
        <v>112.9622</v>
      </c>
      <c r="N58" s="109">
        <v>121.65430000000001</v>
      </c>
      <c r="O58" s="109">
        <v>128.75229999999999</v>
      </c>
      <c r="P58" s="105">
        <f t="shared" si="18"/>
        <v>6.1686226342526851</v>
      </c>
      <c r="Q58" s="105">
        <f t="shared" si="18"/>
        <v>2.1216139079782863</v>
      </c>
      <c r="R58" s="105">
        <f t="shared" si="18"/>
        <v>-0.26750418332882475</v>
      </c>
      <c r="S58" s="105">
        <f t="shared" si="17"/>
        <v>-7.2445450999013303</v>
      </c>
      <c r="T58" s="105">
        <f t="shared" si="17"/>
        <v>-4.86300783301742</v>
      </c>
      <c r="U58" s="105">
        <f t="shared" si="17"/>
        <v>5.3883319435955599</v>
      </c>
      <c r="V58" s="105">
        <f t="shared" si="17"/>
        <v>7.6466518554089618</v>
      </c>
      <c r="W58" s="105">
        <f t="shared" si="17"/>
        <v>1.0695809485522005</v>
      </c>
      <c r="X58" s="105">
        <f t="shared" si="17"/>
        <v>0.46719841452606659</v>
      </c>
      <c r="Y58" s="105">
        <f t="shared" si="17"/>
        <v>-1.922442444806407</v>
      </c>
      <c r="Z58" s="105">
        <f t="shared" si="17"/>
        <v>7.6946978723856319</v>
      </c>
      <c r="AA58" s="105">
        <f t="shared" si="17"/>
        <v>5.834565650371573</v>
      </c>
      <c r="AB58" s="109">
        <f>(AB33/AB50)*100</f>
        <v>112.94249703031667</v>
      </c>
      <c r="AC58" s="20">
        <f t="shared" ref="AC58:AF58" si="20">(AC34/AC50)*100</f>
        <v>113.09809084231877</v>
      </c>
      <c r="AD58" s="20">
        <f t="shared" si="20"/>
        <v>103.057201916029</v>
      </c>
      <c r="AE58" s="20">
        <f t="shared" si="20"/>
        <v>114.65761394892746</v>
      </c>
      <c r="AF58" s="20">
        <f t="shared" si="20"/>
        <v>121.70328286981076</v>
      </c>
      <c r="AG58" s="109">
        <f>IFERROR(AC58/'2022'!AF58*100-100,"")</f>
        <v>8.9326017348824678</v>
      </c>
      <c r="AH58" s="109">
        <f t="shared" si="16"/>
        <v>-8.8780357400451351</v>
      </c>
      <c r="AI58" s="109">
        <f t="shared" si="16"/>
        <v>11.256284681928847</v>
      </c>
      <c r="AJ58" s="109">
        <f t="shared" si="16"/>
        <v>6.1449638434144305</v>
      </c>
      <c r="AK58" s="109">
        <f>IFERROR(AC58/'2022'!AC58*100-100,"")</f>
        <v>14.974941875514205</v>
      </c>
      <c r="AL58" s="109">
        <f>IFERROR(AD58/'2022'!AD58*100-100,"")</f>
        <v>-5.1616315809638991E-2</v>
      </c>
      <c r="AM58" s="109">
        <f>IFERROR(AE58/'2022'!AE58*100-100,"")</f>
        <v>-3.0679003085524243</v>
      </c>
      <c r="AN58" s="109">
        <f>IFERROR(AF58/'2022'!AF58*100-100,"")</f>
        <v>17.220857964511254</v>
      </c>
    </row>
    <row r="59" spans="1:40" s="46" customFormat="1" x14ac:dyDescent="0.2">
      <c r="A59" s="188"/>
      <c r="B59" s="189" t="s">
        <v>53</v>
      </c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 t="str">
        <f t="shared" si="2"/>
        <v/>
      </c>
      <c r="AD59" s="191" t="str">
        <f t="shared" si="3"/>
        <v/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</row>
    <row r="60" spans="1:40" s="46" customFormat="1" ht="12" customHeight="1" x14ac:dyDescent="0.2">
      <c r="A60" s="54" t="s">
        <v>14</v>
      </c>
      <c r="B60" s="54" t="s">
        <v>15</v>
      </c>
      <c r="C60" s="109">
        <f>'2022'!O60</f>
        <v>172.3074</v>
      </c>
      <c r="D60" s="109">
        <v>173.69659999999999</v>
      </c>
      <c r="E60" s="109">
        <v>172.13910000000001</v>
      </c>
      <c r="F60" s="110">
        <v>179.13380000000001</v>
      </c>
      <c r="G60" s="205">
        <v>177.5069</v>
      </c>
      <c r="H60" s="105">
        <v>169.36449999999999</v>
      </c>
      <c r="I60" s="105">
        <v>163.3058</v>
      </c>
      <c r="J60" s="206">
        <v>166.12639999999999</v>
      </c>
      <c r="K60" s="206">
        <v>166.6893</v>
      </c>
      <c r="L60" s="206">
        <v>169.62710000000001</v>
      </c>
      <c r="M60" s="109">
        <v>170.78450000000001</v>
      </c>
      <c r="N60" s="109">
        <v>174.92140000000001</v>
      </c>
      <c r="O60" s="109">
        <v>177.3484</v>
      </c>
      <c r="P60" s="105">
        <f t="shared" ref="P60:AA81" si="21">IFERROR(D60/C60*100-100,"")</f>
        <v>0.80623351057469961</v>
      </c>
      <c r="Q60" s="105">
        <f t="shared" si="21"/>
        <v>-0.89667846117885119</v>
      </c>
      <c r="R60" s="105">
        <f t="shared" si="21"/>
        <v>4.0633998899727146</v>
      </c>
      <c r="S60" s="105">
        <f t="shared" si="21"/>
        <v>-0.90820381189926991</v>
      </c>
      <c r="T60" s="105">
        <f t="shared" si="21"/>
        <v>-4.5870892906135055</v>
      </c>
      <c r="U60" s="105">
        <f t="shared" si="21"/>
        <v>-3.5773140179907728</v>
      </c>
      <c r="V60" s="105">
        <f t="shared" si="21"/>
        <v>1.7271891139200051</v>
      </c>
      <c r="W60" s="105">
        <f t="shared" si="21"/>
        <v>0.33883837848772203</v>
      </c>
      <c r="X60" s="105">
        <f t="shared" si="21"/>
        <v>1.7624406605583118</v>
      </c>
      <c r="Y60" s="105">
        <f t="shared" si="21"/>
        <v>0.68232021888012184</v>
      </c>
      <c r="Z60" s="105">
        <f t="shared" si="21"/>
        <v>2.4222924211506438</v>
      </c>
      <c r="AA60" s="105">
        <f t="shared" si="21"/>
        <v>1.3874803197321768</v>
      </c>
      <c r="AB60" s="109">
        <f t="shared" ref="AB60:AB81" si="22">AVERAGE(D60:O60)</f>
        <v>171.72031666666666</v>
      </c>
      <c r="AC60" s="109">
        <f t="shared" si="2"/>
        <v>174.98983333333331</v>
      </c>
      <c r="AD60" s="109">
        <f t="shared" si="3"/>
        <v>170.05906666666667</v>
      </c>
      <c r="AE60" s="109">
        <f t="shared" ref="AE60:AE81" si="23">IFERROR(AVERAGE(J60:L60),"")</f>
        <v>167.48093333333335</v>
      </c>
      <c r="AF60" s="109">
        <f t="shared" ref="AF60:AF81" si="24">IFERROR(AVERAGE(M60:O60),"")</f>
        <v>174.35143333333335</v>
      </c>
      <c r="AG60" s="109">
        <f>IFERROR(AC60/'2022'!AF60*100-100,"")</f>
        <v>3.8855245613500244</v>
      </c>
      <c r="AH60" s="109">
        <f t="shared" ref="AH60:AJ83" si="25">IFERROR(AD60/AC60*100-100,"")</f>
        <v>-2.8177446499272634</v>
      </c>
      <c r="AI60" s="109">
        <f t="shared" si="25"/>
        <v>-1.5160222761816726</v>
      </c>
      <c r="AJ60" s="109">
        <f t="shared" si="25"/>
        <v>4.1022580082747737</v>
      </c>
      <c r="AK60" s="109">
        <f>IFERROR(AC60/'2022'!AC60*100-100,"")</f>
        <v>5.08801682787103</v>
      </c>
      <c r="AL60" s="109">
        <f>IFERROR(AD60/'2022'!AD60*100-100,"")</f>
        <v>5.6350384429751301</v>
      </c>
      <c r="AM60" s="109">
        <f>IFERROR(AE60/'2022'!AE60*100-100,"")</f>
        <v>10.068263236147516</v>
      </c>
      <c r="AN60" s="109">
        <f>IFERROR(AF60/'2022'!AF60*100-100,"")</f>
        <v>3.5065281498634704</v>
      </c>
    </row>
    <row r="61" spans="1:40" ht="12" customHeight="1" x14ac:dyDescent="0.2">
      <c r="A61" s="3" t="s">
        <v>16</v>
      </c>
      <c r="B61" s="3" t="s">
        <v>100</v>
      </c>
      <c r="C61" s="7">
        <f>'2022'!O61</f>
        <v>172.3074</v>
      </c>
      <c r="D61" s="7">
        <v>173.69659999999999</v>
      </c>
      <c r="E61" s="7">
        <v>172.13910000000001</v>
      </c>
      <c r="F61" s="108">
        <v>179.13380000000001</v>
      </c>
      <c r="G61" s="205">
        <v>177.5069</v>
      </c>
      <c r="H61" s="106">
        <v>169.36449999999999</v>
      </c>
      <c r="I61" s="106">
        <v>163.3058</v>
      </c>
      <c r="J61" s="205">
        <v>166.12639999999999</v>
      </c>
      <c r="K61" s="205">
        <v>166.6893</v>
      </c>
      <c r="L61" s="205">
        <v>169.62710000000001</v>
      </c>
      <c r="M61" s="7">
        <v>170.78450000000001</v>
      </c>
      <c r="N61" s="7">
        <v>174.92140000000001</v>
      </c>
      <c r="O61" s="7">
        <v>177.3484</v>
      </c>
      <c r="P61" s="106">
        <f t="shared" si="21"/>
        <v>0.80623351057469961</v>
      </c>
      <c r="Q61" s="106">
        <f t="shared" si="21"/>
        <v>-0.89667846117885119</v>
      </c>
      <c r="R61" s="106">
        <f t="shared" si="21"/>
        <v>4.0633998899727146</v>
      </c>
      <c r="S61" s="106">
        <f t="shared" si="21"/>
        <v>-0.90820381189926991</v>
      </c>
      <c r="T61" s="106">
        <f t="shared" si="21"/>
        <v>-4.5870892906135055</v>
      </c>
      <c r="U61" s="106">
        <f t="shared" si="21"/>
        <v>-3.5773140179907728</v>
      </c>
      <c r="V61" s="106">
        <f t="shared" si="21"/>
        <v>1.7271891139200051</v>
      </c>
      <c r="W61" s="106">
        <f t="shared" si="21"/>
        <v>0.33883837848772203</v>
      </c>
      <c r="X61" s="106">
        <f t="shared" si="21"/>
        <v>1.7624406605583118</v>
      </c>
      <c r="Y61" s="106">
        <f t="shared" si="21"/>
        <v>0.68232021888012184</v>
      </c>
      <c r="Z61" s="106">
        <f t="shared" si="21"/>
        <v>2.4222924211506438</v>
      </c>
      <c r="AA61" s="106">
        <f t="shared" si="21"/>
        <v>1.3874803197321768</v>
      </c>
      <c r="AB61" s="7">
        <f t="shared" si="22"/>
        <v>171.72031666666666</v>
      </c>
      <c r="AC61" s="7">
        <f t="shared" si="2"/>
        <v>174.98983333333331</v>
      </c>
      <c r="AD61" s="7">
        <f t="shared" si="3"/>
        <v>170.05906666666667</v>
      </c>
      <c r="AE61" s="7">
        <f t="shared" si="23"/>
        <v>167.48093333333335</v>
      </c>
      <c r="AF61" s="7">
        <f t="shared" si="24"/>
        <v>174.35143333333335</v>
      </c>
      <c r="AG61" s="7">
        <f>IFERROR(AC61/'2022'!AF61*100-100,"")</f>
        <v>3.8855245613500244</v>
      </c>
      <c r="AH61" s="7">
        <f t="shared" si="25"/>
        <v>-2.8177446499272634</v>
      </c>
      <c r="AI61" s="7">
        <f t="shared" si="25"/>
        <v>-1.5160222761816726</v>
      </c>
      <c r="AJ61" s="7">
        <f t="shared" si="25"/>
        <v>4.1022580082747737</v>
      </c>
      <c r="AK61" s="7">
        <f>IFERROR(AC61/'2022'!AC61*100-100,"")</f>
        <v>5.08801682787103</v>
      </c>
      <c r="AL61" s="7">
        <f>IFERROR(AD61/'2022'!AD61*100-100,"")</f>
        <v>5.6350384429751301</v>
      </c>
      <c r="AM61" s="7">
        <f>IFERROR(AE61/'2022'!AE61*100-100,"")</f>
        <v>10.068263236147516</v>
      </c>
      <c r="AN61" s="7">
        <f>IFERROR(AF61/'2022'!AF61*100-100,"")</f>
        <v>3.5065281498634704</v>
      </c>
    </row>
    <row r="62" spans="1:40" s="46" customFormat="1" ht="12" customHeight="1" x14ac:dyDescent="0.2">
      <c r="A62" s="54" t="s">
        <v>20</v>
      </c>
      <c r="B62" s="54" t="s">
        <v>21</v>
      </c>
      <c r="C62" s="109">
        <f>'2022'!O62</f>
        <v>113.879</v>
      </c>
      <c r="D62" s="109">
        <v>114.7548</v>
      </c>
      <c r="E62" s="109">
        <v>114.9556</v>
      </c>
      <c r="F62" s="110">
        <v>115.1007</v>
      </c>
      <c r="G62" s="205">
        <v>115.28870000000001</v>
      </c>
      <c r="H62" s="105">
        <v>115.3111</v>
      </c>
      <c r="I62" s="105">
        <v>115.8563</v>
      </c>
      <c r="J62" s="206">
        <v>116.7647</v>
      </c>
      <c r="K62" s="206">
        <v>116.5064</v>
      </c>
      <c r="L62" s="206">
        <v>117.0166</v>
      </c>
      <c r="M62" s="109">
        <v>117.17529999999999</v>
      </c>
      <c r="N62" s="109">
        <v>118.5429</v>
      </c>
      <c r="O62" s="109">
        <v>119.2908</v>
      </c>
      <c r="P62" s="105">
        <f t="shared" si="21"/>
        <v>0.76906189903318989</v>
      </c>
      <c r="Q62" s="105">
        <f t="shared" si="21"/>
        <v>0.17498178725421099</v>
      </c>
      <c r="R62" s="105">
        <f t="shared" si="21"/>
        <v>0.12622264596069499</v>
      </c>
      <c r="S62" s="105">
        <f t="shared" si="21"/>
        <v>0.16333523601508659</v>
      </c>
      <c r="T62" s="105">
        <f t="shared" si="21"/>
        <v>1.9429484416065179E-2</v>
      </c>
      <c r="U62" s="105">
        <f t="shared" si="21"/>
        <v>0.47280790834534514</v>
      </c>
      <c r="V62" s="105">
        <f t="shared" si="21"/>
        <v>0.78407475467454901</v>
      </c>
      <c r="W62" s="105">
        <f t="shared" si="21"/>
        <v>-0.22121411693774462</v>
      </c>
      <c r="X62" s="105">
        <f t="shared" si="21"/>
        <v>0.43791585698296842</v>
      </c>
      <c r="Y62" s="105">
        <f t="shared" si="21"/>
        <v>0.13562178357599919</v>
      </c>
      <c r="Z62" s="105">
        <f t="shared" si="21"/>
        <v>1.167140173739682</v>
      </c>
      <c r="AA62" s="105">
        <f t="shared" si="21"/>
        <v>0.63091083481170074</v>
      </c>
      <c r="AB62" s="109">
        <f t="shared" si="22"/>
        <v>116.38032499999998</v>
      </c>
      <c r="AC62" s="109">
        <f t="shared" si="2"/>
        <v>114.93703333333333</v>
      </c>
      <c r="AD62" s="109">
        <f t="shared" si="3"/>
        <v>115.48536666666666</v>
      </c>
      <c r="AE62" s="109">
        <f t="shared" si="23"/>
        <v>116.76256666666666</v>
      </c>
      <c r="AF62" s="109">
        <f t="shared" si="24"/>
        <v>118.33633333333334</v>
      </c>
      <c r="AG62" s="109">
        <f>IFERROR(AC62/'2022'!AF62*100-100,"")</f>
        <v>1.2183977890010738</v>
      </c>
      <c r="AH62" s="109">
        <f t="shared" si="25"/>
        <v>0.47707280885099124</v>
      </c>
      <c r="AI62" s="109">
        <f t="shared" si="25"/>
        <v>1.1059409835762608</v>
      </c>
      <c r="AJ62" s="109">
        <f t="shared" si="25"/>
        <v>1.3478349368247962</v>
      </c>
      <c r="AK62" s="109">
        <f>IFERROR(AC62/'2022'!AC62*100-100,"")</f>
        <v>5.1453065628014087</v>
      </c>
      <c r="AL62" s="109">
        <f>IFERROR(AD62/'2022'!AD62*100-100,"")</f>
        <v>3.4026004646991055</v>
      </c>
      <c r="AM62" s="109">
        <f>IFERROR(AE62/'2022'!AE62*100-100,"")</f>
        <v>3.018037465414352</v>
      </c>
      <c r="AN62" s="109">
        <f>IFERROR(AF62/'2022'!AF62*100-100,"")</f>
        <v>4.2119646979911209</v>
      </c>
    </row>
    <row r="63" spans="1:40" s="46" customFormat="1" ht="12" customHeight="1" x14ac:dyDescent="0.2">
      <c r="A63" s="54" t="s">
        <v>22</v>
      </c>
      <c r="B63" s="54" t="s">
        <v>23</v>
      </c>
      <c r="C63" s="109">
        <f>'2022'!O63</f>
        <v>113.2278</v>
      </c>
      <c r="D63" s="109">
        <v>114.2303</v>
      </c>
      <c r="E63" s="109">
        <v>114.4804</v>
      </c>
      <c r="F63" s="110">
        <v>114.658</v>
      </c>
      <c r="G63" s="205">
        <v>114.8296</v>
      </c>
      <c r="H63" s="105">
        <v>114.7109</v>
      </c>
      <c r="I63" s="105">
        <v>115.4033</v>
      </c>
      <c r="J63" s="206">
        <v>116.5068</v>
      </c>
      <c r="K63" s="206">
        <v>116.2458</v>
      </c>
      <c r="L63" s="206">
        <v>116.83710000000001</v>
      </c>
      <c r="M63" s="109">
        <v>116.9507</v>
      </c>
      <c r="N63" s="109">
        <v>118.6349</v>
      </c>
      <c r="O63" s="109">
        <v>119.5643</v>
      </c>
      <c r="P63" s="105">
        <f t="shared" si="21"/>
        <v>0.88538327159936614</v>
      </c>
      <c r="Q63" s="105">
        <f t="shared" si="21"/>
        <v>0.21894366030730339</v>
      </c>
      <c r="R63" s="105">
        <f t="shared" si="21"/>
        <v>0.15513572629026839</v>
      </c>
      <c r="S63" s="105">
        <f t="shared" si="21"/>
        <v>0.14966247448936087</v>
      </c>
      <c r="T63" s="105">
        <f t="shared" si="21"/>
        <v>-0.10337055950731155</v>
      </c>
      <c r="U63" s="105">
        <f t="shared" si="21"/>
        <v>0.60360436540905482</v>
      </c>
      <c r="V63" s="105">
        <f t="shared" si="21"/>
        <v>0.9562118240986166</v>
      </c>
      <c r="W63" s="105">
        <f t="shared" si="21"/>
        <v>-0.22402125884497082</v>
      </c>
      <c r="X63" s="105">
        <f t="shared" si="21"/>
        <v>0.50866353881173154</v>
      </c>
      <c r="Y63" s="105">
        <f t="shared" si="21"/>
        <v>9.722939032205602E-2</v>
      </c>
      <c r="Z63" s="105">
        <f t="shared" si="21"/>
        <v>1.4400939883215926</v>
      </c>
      <c r="AA63" s="105">
        <f t="shared" si="21"/>
        <v>0.78341196393303392</v>
      </c>
      <c r="AB63" s="109">
        <f t="shared" si="22"/>
        <v>116.087675</v>
      </c>
      <c r="AC63" s="109">
        <f t="shared" si="2"/>
        <v>114.45623333333333</v>
      </c>
      <c r="AD63" s="109">
        <f t="shared" si="3"/>
        <v>114.98126666666667</v>
      </c>
      <c r="AE63" s="109">
        <f t="shared" si="23"/>
        <v>116.5299</v>
      </c>
      <c r="AF63" s="109">
        <f t="shared" si="24"/>
        <v>118.38330000000001</v>
      </c>
      <c r="AG63" s="109">
        <f>IFERROR(AC63/'2022'!AF63*100-100,"")</f>
        <v>1.4084477924818088</v>
      </c>
      <c r="AH63" s="109">
        <f t="shared" si="25"/>
        <v>0.45871973770471186</v>
      </c>
      <c r="AI63" s="109">
        <f t="shared" si="25"/>
        <v>1.3468570822261512</v>
      </c>
      <c r="AJ63" s="109">
        <f t="shared" si="25"/>
        <v>1.5904930837493225</v>
      </c>
      <c r="AK63" s="109">
        <f>IFERROR(AC63/'2022'!AC63*100-100,"")</f>
        <v>4.9493605268852576</v>
      </c>
      <c r="AL63" s="109">
        <f>IFERROR(AD63/'2022'!AD63*100-100,"")</f>
        <v>3.2515158744388799</v>
      </c>
      <c r="AM63" s="109">
        <f>IFERROR(AE63/'2022'!AE63*100-100,"")</f>
        <v>3.1006000714293407</v>
      </c>
      <c r="AN63" s="109">
        <f>IFERROR(AF63/'2022'!AF63*100-100,"")</f>
        <v>4.8878365810719941</v>
      </c>
    </row>
    <row r="64" spans="1:40" ht="12" customHeight="1" x14ac:dyDescent="0.2">
      <c r="A64" s="3" t="s">
        <v>24</v>
      </c>
      <c r="B64" s="3" t="s">
        <v>301</v>
      </c>
      <c r="C64" s="7">
        <f>'2022'!O64</f>
        <v>114.23950000000001</v>
      </c>
      <c r="D64" s="7">
        <v>115.8728</v>
      </c>
      <c r="E64" s="7">
        <v>116.1878</v>
      </c>
      <c r="F64" s="108">
        <v>116.4473</v>
      </c>
      <c r="G64" s="205">
        <v>116.4409</v>
      </c>
      <c r="H64" s="106">
        <v>116.1653</v>
      </c>
      <c r="I64" s="106">
        <v>117.28830000000001</v>
      </c>
      <c r="J64" s="205">
        <v>119.1146</v>
      </c>
      <c r="K64" s="205">
        <v>118.6084</v>
      </c>
      <c r="L64" s="205">
        <v>119.6027</v>
      </c>
      <c r="M64" s="7">
        <v>119.7492</v>
      </c>
      <c r="N64" s="7">
        <v>122.5966</v>
      </c>
      <c r="O64" s="7">
        <v>124.1546</v>
      </c>
      <c r="P64" s="106">
        <f t="shared" si="21"/>
        <v>1.429715641262419</v>
      </c>
      <c r="Q64" s="106">
        <f t="shared" si="21"/>
        <v>0.27184982152843418</v>
      </c>
      <c r="R64" s="106">
        <f t="shared" si="21"/>
        <v>0.22334530819931331</v>
      </c>
      <c r="S64" s="106">
        <f t="shared" si="21"/>
        <v>-5.4960484270623056E-3</v>
      </c>
      <c r="T64" s="106">
        <f t="shared" si="21"/>
        <v>-0.23668659379994494</v>
      </c>
      <c r="U64" s="106">
        <f t="shared" si="21"/>
        <v>0.96672586391977688</v>
      </c>
      <c r="V64" s="106">
        <f t="shared" si="21"/>
        <v>1.5571033086846597</v>
      </c>
      <c r="W64" s="106">
        <f t="shared" si="21"/>
        <v>-0.42496889550062633</v>
      </c>
      <c r="X64" s="106">
        <f t="shared" si="21"/>
        <v>0.8383048755400182</v>
      </c>
      <c r="Y64" s="106">
        <f t="shared" si="21"/>
        <v>0.1224888735789591</v>
      </c>
      <c r="Z64" s="106">
        <f t="shared" si="21"/>
        <v>2.377802941481022</v>
      </c>
      <c r="AA64" s="106">
        <f t="shared" si="21"/>
        <v>1.270834590845098</v>
      </c>
      <c r="AB64" s="7">
        <f t="shared" si="22"/>
        <v>118.51904166666668</v>
      </c>
      <c r="AC64" s="7">
        <f t="shared" si="2"/>
        <v>116.16930000000001</v>
      </c>
      <c r="AD64" s="7">
        <f t="shared" si="3"/>
        <v>116.6315</v>
      </c>
      <c r="AE64" s="7">
        <f t="shared" si="23"/>
        <v>119.10856666666666</v>
      </c>
      <c r="AF64" s="7">
        <f t="shared" si="24"/>
        <v>122.16680000000001</v>
      </c>
      <c r="AG64" s="7">
        <f>IFERROR(AC64/'2022'!AF64*100-100,"")</f>
        <v>2.2111719997595145</v>
      </c>
      <c r="AH64" s="7">
        <f t="shared" si="25"/>
        <v>0.39786759496701052</v>
      </c>
      <c r="AI64" s="7">
        <f t="shared" si="25"/>
        <v>2.1238401861132417</v>
      </c>
      <c r="AJ64" s="7">
        <f t="shared" si="25"/>
        <v>2.5676014907408273</v>
      </c>
      <c r="AK64" s="7">
        <f>IFERROR(AC64/'2022'!AC64*100-100,"")</f>
        <v>5.4184776706946565</v>
      </c>
      <c r="AL64" s="7">
        <f>IFERROR(AD64/'2022'!AD64*100-100,"")</f>
        <v>3.1459265120151088</v>
      </c>
      <c r="AM64" s="7">
        <f>IFERROR(AE64/'2022'!AE64*100-100,"")</f>
        <v>3.4508645183554734</v>
      </c>
      <c r="AN64" s="7">
        <f>IFERROR(AF64/'2022'!AF64*100-100,"")</f>
        <v>7.4880524153990962</v>
      </c>
    </row>
    <row r="65" spans="1:40" ht="12" customHeight="1" x14ac:dyDescent="0.2">
      <c r="A65" s="3" t="s">
        <v>26</v>
      </c>
      <c r="B65" s="3" t="s">
        <v>302</v>
      </c>
      <c r="C65" s="7">
        <f>'2022'!O65</f>
        <v>114.3689</v>
      </c>
      <c r="D65" s="7">
        <v>114.3758</v>
      </c>
      <c r="E65" s="7">
        <v>114.6874</v>
      </c>
      <c r="F65" s="108">
        <v>114.77979999999999</v>
      </c>
      <c r="G65" s="205">
        <v>117.22150000000001</v>
      </c>
      <c r="H65" s="106">
        <v>117.2597</v>
      </c>
      <c r="I65" s="106">
        <v>117.2916</v>
      </c>
      <c r="J65" s="205">
        <v>117.9417</v>
      </c>
      <c r="K65" s="205">
        <v>118.05</v>
      </c>
      <c r="L65" s="205">
        <v>117.92740000000001</v>
      </c>
      <c r="M65" s="7">
        <v>117.8623</v>
      </c>
      <c r="N65" s="7">
        <v>117.8503</v>
      </c>
      <c r="O65" s="7">
        <v>117.574</v>
      </c>
      <c r="P65" s="106">
        <f t="shared" si="21"/>
        <v>6.0331086510387877E-3</v>
      </c>
      <c r="Q65" s="106">
        <f t="shared" si="21"/>
        <v>0.2724352529118903</v>
      </c>
      <c r="R65" s="106">
        <f t="shared" si="21"/>
        <v>8.0566827742202918E-2</v>
      </c>
      <c r="S65" s="106">
        <f t="shared" si="21"/>
        <v>2.1272906905222158</v>
      </c>
      <c r="T65" s="106">
        <f t="shared" si="21"/>
        <v>3.2587878503505863E-2</v>
      </c>
      <c r="U65" s="106">
        <f t="shared" si="21"/>
        <v>2.7204572414916584E-2</v>
      </c>
      <c r="V65" s="106">
        <f t="shared" si="21"/>
        <v>0.55425964007650919</v>
      </c>
      <c r="W65" s="106">
        <f t="shared" si="21"/>
        <v>9.1825028806596265E-2</v>
      </c>
      <c r="X65" s="106">
        <f t="shared" si="21"/>
        <v>-0.10385429902582644</v>
      </c>
      <c r="Y65" s="106">
        <f t="shared" si="21"/>
        <v>-5.5203455685443714E-2</v>
      </c>
      <c r="Z65" s="106">
        <f t="shared" si="21"/>
        <v>-1.0181372669634925E-2</v>
      </c>
      <c r="AA65" s="106">
        <f t="shared" si="21"/>
        <v>-0.23444997594405947</v>
      </c>
      <c r="AB65" s="7">
        <f t="shared" si="22"/>
        <v>116.90179166666667</v>
      </c>
      <c r="AC65" s="7">
        <f t="shared" si="2"/>
        <v>114.61433333333332</v>
      </c>
      <c r="AD65" s="7">
        <f t="shared" si="3"/>
        <v>117.25760000000001</v>
      </c>
      <c r="AE65" s="7">
        <f t="shared" si="23"/>
        <v>117.97303333333332</v>
      </c>
      <c r="AF65" s="7">
        <f t="shared" si="24"/>
        <v>117.76220000000001</v>
      </c>
      <c r="AG65" s="7">
        <f>IFERROR(AC65/'2022'!AF65*100-100,"")</f>
        <v>0.31142832553668143</v>
      </c>
      <c r="AH65" s="7">
        <f t="shared" si="25"/>
        <v>2.3062269698670832</v>
      </c>
      <c r="AI65" s="7">
        <f t="shared" si="25"/>
        <v>0.61013813461414657</v>
      </c>
      <c r="AJ65" s="7">
        <f t="shared" si="25"/>
        <v>-0.17871315789396647</v>
      </c>
      <c r="AK65" s="7">
        <f>IFERROR(AC65/'2022'!AC65*100-100,"")</f>
        <v>2.7065680671505703</v>
      </c>
      <c r="AL65" s="7">
        <f>IFERROR(AD65/'2022'!AD65*100-100,"")</f>
        <v>3.1674080747790043</v>
      </c>
      <c r="AM65" s="7">
        <f>IFERROR(AE65/'2022'!AE65*100-100,"")</f>
        <v>3.4902006882209236</v>
      </c>
      <c r="AN65" s="7">
        <f>IFERROR(AF65/'2022'!AF65*100-100,"")</f>
        <v>3.0664677026217078</v>
      </c>
    </row>
    <row r="66" spans="1:40" ht="12" customHeight="1" x14ac:dyDescent="0.2">
      <c r="A66" s="3" t="s">
        <v>27</v>
      </c>
      <c r="B66" s="3" t="s">
        <v>303</v>
      </c>
      <c r="C66" s="7">
        <f>'2022'!O66</f>
        <v>109.2396</v>
      </c>
      <c r="D66" s="7">
        <v>109.1704</v>
      </c>
      <c r="E66" s="7">
        <v>109.1694</v>
      </c>
      <c r="F66" s="108">
        <v>109.2055</v>
      </c>
      <c r="G66" s="205">
        <v>109.1498</v>
      </c>
      <c r="H66" s="106">
        <v>109.2089</v>
      </c>
      <c r="I66" s="106">
        <v>109.30070000000001</v>
      </c>
      <c r="J66" s="205">
        <v>109.2867</v>
      </c>
      <c r="K66" s="205">
        <v>109.3736</v>
      </c>
      <c r="L66" s="205">
        <v>109.3322</v>
      </c>
      <c r="M66" s="7">
        <v>109.4498</v>
      </c>
      <c r="N66" s="7">
        <v>109.4415</v>
      </c>
      <c r="O66" s="7">
        <v>109.49469999999999</v>
      </c>
      <c r="P66" s="106">
        <f t="shared" si="21"/>
        <v>-6.3346991384065632E-2</v>
      </c>
      <c r="Q66" s="106">
        <f t="shared" si="21"/>
        <v>-9.1599920858698169E-4</v>
      </c>
      <c r="R66" s="106">
        <f t="shared" si="21"/>
        <v>3.3067874331081271E-2</v>
      </c>
      <c r="S66" s="106">
        <f t="shared" si="21"/>
        <v>-5.1004757086417385E-2</v>
      </c>
      <c r="T66" s="106">
        <f t="shared" si="21"/>
        <v>5.4145770308338115E-2</v>
      </c>
      <c r="U66" s="106">
        <f t="shared" si="21"/>
        <v>8.4059083096718723E-2</v>
      </c>
      <c r="V66" s="106">
        <f t="shared" si="21"/>
        <v>-1.2808701133664613E-2</v>
      </c>
      <c r="W66" s="106">
        <f t="shared" si="21"/>
        <v>7.9515622669546815E-2</v>
      </c>
      <c r="X66" s="106">
        <f t="shared" si="21"/>
        <v>-3.7851913075911625E-2</v>
      </c>
      <c r="Y66" s="106">
        <f t="shared" si="21"/>
        <v>0.10756209058264687</v>
      </c>
      <c r="Z66" s="106">
        <f t="shared" si="21"/>
        <v>-7.5833852597071427E-3</v>
      </c>
      <c r="AA66" s="106">
        <f t="shared" si="21"/>
        <v>4.8610444849515488E-2</v>
      </c>
      <c r="AB66" s="7">
        <f t="shared" si="22"/>
        <v>109.29860000000001</v>
      </c>
      <c r="AC66" s="7">
        <f t="shared" si="2"/>
        <v>109.18176666666666</v>
      </c>
      <c r="AD66" s="7">
        <f t="shared" si="3"/>
        <v>109.21980000000001</v>
      </c>
      <c r="AE66" s="7">
        <f t="shared" si="23"/>
        <v>109.33083333333333</v>
      </c>
      <c r="AF66" s="7">
        <f t="shared" si="24"/>
        <v>109.46199999999999</v>
      </c>
      <c r="AG66" s="7">
        <f>IFERROR(AC66/'2022'!AF66*100-100,"")</f>
        <v>-1.593418753195408E-2</v>
      </c>
      <c r="AH66" s="7">
        <f t="shared" si="25"/>
        <v>3.4834876275141369E-2</v>
      </c>
      <c r="AI66" s="7">
        <f t="shared" si="25"/>
        <v>0.1016604437412667</v>
      </c>
      <c r="AJ66" s="7">
        <f t="shared" si="25"/>
        <v>0.11997225546313928</v>
      </c>
      <c r="AK66" s="7">
        <f>IFERROR(AC66/'2022'!AC66*100-100,"")</f>
        <v>3.2015141270422305</v>
      </c>
      <c r="AL66" s="7">
        <f>IFERROR(AD66/'2022'!AD66*100-100,"")</f>
        <v>1.5153280184801332</v>
      </c>
      <c r="AM66" s="7">
        <f>IFERROR(AE66/'2022'!AE66*100-100,"")</f>
        <v>0.73801497345122868</v>
      </c>
      <c r="AN66" s="7">
        <f>IFERROR(AF66/'2022'!AF66*100-100,"")</f>
        <v>0.24069170247025795</v>
      </c>
    </row>
    <row r="67" spans="1:40" ht="12" customHeight="1" x14ac:dyDescent="0.2">
      <c r="A67" s="3" t="s">
        <v>29</v>
      </c>
      <c r="B67" s="3" t="s">
        <v>304</v>
      </c>
      <c r="C67" s="7">
        <f>'2022'!O67</f>
        <v>114.3455</v>
      </c>
      <c r="D67" s="7">
        <v>114.85509999999999</v>
      </c>
      <c r="E67" s="7">
        <v>115.22880000000001</v>
      </c>
      <c r="F67" s="108">
        <v>115.71169999999999</v>
      </c>
      <c r="G67" s="205">
        <v>116.193</v>
      </c>
      <c r="H67" s="106">
        <v>116.35</v>
      </c>
      <c r="I67" s="106">
        <v>116.65170000000001</v>
      </c>
      <c r="J67" s="205">
        <v>116.6874</v>
      </c>
      <c r="K67" s="205">
        <v>116.8574</v>
      </c>
      <c r="L67" s="205">
        <v>117.0373</v>
      </c>
      <c r="M67" s="7">
        <v>117.30119999999999</v>
      </c>
      <c r="N67" s="7">
        <v>117.2808</v>
      </c>
      <c r="O67" s="7">
        <v>117.5252</v>
      </c>
      <c r="P67" s="106">
        <f t="shared" si="21"/>
        <v>0.44566686052358762</v>
      </c>
      <c r="Q67" s="106">
        <f t="shared" si="21"/>
        <v>0.32536648350836117</v>
      </c>
      <c r="R67" s="106">
        <f t="shared" si="21"/>
        <v>0.41907925796327561</v>
      </c>
      <c r="S67" s="106">
        <f t="shared" si="21"/>
        <v>0.4159475662357579</v>
      </c>
      <c r="T67" s="106">
        <f t="shared" si="21"/>
        <v>0.13512001583571021</v>
      </c>
      <c r="U67" s="106">
        <f t="shared" si="21"/>
        <v>0.2593038246669721</v>
      </c>
      <c r="V67" s="106">
        <f t="shared" si="21"/>
        <v>3.0603926046495644E-2</v>
      </c>
      <c r="W67" s="106">
        <f t="shared" si="21"/>
        <v>0.14568839480526208</v>
      </c>
      <c r="X67" s="106">
        <f t="shared" si="21"/>
        <v>0.1539483164951605</v>
      </c>
      <c r="Y67" s="106">
        <f t="shared" si="21"/>
        <v>0.22548367059047791</v>
      </c>
      <c r="Z67" s="106">
        <f t="shared" si="21"/>
        <v>-1.7391126433480508E-2</v>
      </c>
      <c r="AA67" s="106">
        <f t="shared" si="21"/>
        <v>0.20838875587479322</v>
      </c>
      <c r="AB67" s="7">
        <f t="shared" si="22"/>
        <v>116.47329999999999</v>
      </c>
      <c r="AC67" s="7">
        <f t="shared" si="2"/>
        <v>115.26519999999999</v>
      </c>
      <c r="AD67" s="7">
        <f t="shared" si="3"/>
        <v>116.39823333333334</v>
      </c>
      <c r="AE67" s="7">
        <f t="shared" si="23"/>
        <v>116.86070000000001</v>
      </c>
      <c r="AF67" s="7">
        <f t="shared" si="24"/>
        <v>117.36906666666665</v>
      </c>
      <c r="AG67" s="7">
        <f>IFERROR(AC67/'2022'!AF67*100-100,"")</f>
        <v>0.96289697711837618</v>
      </c>
      <c r="AH67" s="7">
        <f t="shared" si="25"/>
        <v>0.98297954051469105</v>
      </c>
      <c r="AI67" s="7">
        <f t="shared" si="25"/>
        <v>0.39731416313020418</v>
      </c>
      <c r="AJ67" s="7">
        <f t="shared" si="25"/>
        <v>0.43501935780518863</v>
      </c>
      <c r="AK67" s="7">
        <f>IFERROR(AC67/'2022'!AC67*100-100,"")</f>
        <v>2.8810328458868355</v>
      </c>
      <c r="AL67" s="7">
        <f>IFERROR(AD67/'2022'!AD67*100-100,"")</f>
        <v>3.3557382692268334</v>
      </c>
      <c r="AM67" s="7">
        <f>IFERROR(AE67/'2022'!AE67*100-100,"")</f>
        <v>3.0613063819842239</v>
      </c>
      <c r="AN67" s="7">
        <f>IFERROR(AF67/'2022'!AF67*100-100,"")</f>
        <v>2.8057122719364003</v>
      </c>
    </row>
    <row r="68" spans="1:40" ht="12" customHeight="1" x14ac:dyDescent="0.2">
      <c r="A68" s="3" t="s">
        <v>31</v>
      </c>
      <c r="B68" s="3" t="s">
        <v>32</v>
      </c>
      <c r="C68" s="7">
        <f>'2022'!O68</f>
        <v>111.3969</v>
      </c>
      <c r="D68" s="7">
        <v>111.6357</v>
      </c>
      <c r="E68" s="7">
        <v>111.96250000000001</v>
      </c>
      <c r="F68" s="108">
        <v>112.2839</v>
      </c>
      <c r="G68" s="205">
        <v>112.3741</v>
      </c>
      <c r="H68" s="106">
        <v>112.66200000000001</v>
      </c>
      <c r="I68" s="106">
        <v>112.9615</v>
      </c>
      <c r="J68" s="205">
        <v>113.0257</v>
      </c>
      <c r="K68" s="205">
        <v>113.057</v>
      </c>
      <c r="L68" s="205">
        <v>113.1713</v>
      </c>
      <c r="M68" s="7">
        <v>113.3124</v>
      </c>
      <c r="N68" s="7">
        <v>113.6016</v>
      </c>
      <c r="O68" s="7">
        <v>113.828</v>
      </c>
      <c r="P68" s="106">
        <f t="shared" si="21"/>
        <v>0.21436862246615362</v>
      </c>
      <c r="Q68" s="106">
        <f t="shared" si="21"/>
        <v>0.29273789656893712</v>
      </c>
      <c r="R68" s="106">
        <f t="shared" si="21"/>
        <v>0.28706039968740527</v>
      </c>
      <c r="S68" s="106">
        <f t="shared" si="21"/>
        <v>8.0332086790704693E-2</v>
      </c>
      <c r="T68" s="106">
        <f t="shared" si="21"/>
        <v>0.25619782494365495</v>
      </c>
      <c r="U68" s="106">
        <f t="shared" si="21"/>
        <v>0.26583941346683559</v>
      </c>
      <c r="V68" s="106">
        <f t="shared" si="21"/>
        <v>5.6833522925956004E-2</v>
      </c>
      <c r="W68" s="106">
        <f t="shared" si="21"/>
        <v>2.7692816766446526E-2</v>
      </c>
      <c r="X68" s="106">
        <f t="shared" si="21"/>
        <v>0.10109944541250115</v>
      </c>
      <c r="Y68" s="106">
        <f t="shared" si="21"/>
        <v>0.12467825323203385</v>
      </c>
      <c r="Z68" s="106">
        <f t="shared" si="21"/>
        <v>0.25522361189067055</v>
      </c>
      <c r="AA68" s="106">
        <f t="shared" si="21"/>
        <v>0.19929296770469307</v>
      </c>
      <c r="AB68" s="7">
        <f t="shared" si="22"/>
        <v>112.822975</v>
      </c>
      <c r="AC68" s="7">
        <f t="shared" si="2"/>
        <v>111.96070000000002</v>
      </c>
      <c r="AD68" s="7">
        <f t="shared" si="3"/>
        <v>112.66586666666667</v>
      </c>
      <c r="AE68" s="7">
        <f t="shared" si="23"/>
        <v>113.08466666666668</v>
      </c>
      <c r="AF68" s="7">
        <f t="shared" si="24"/>
        <v>113.58066666666666</v>
      </c>
      <c r="AG68" s="7">
        <f>IFERROR(AC68/'2022'!AF68*100-100,"")</f>
        <v>0.54396615747420185</v>
      </c>
      <c r="AH68" s="7">
        <f t="shared" si="25"/>
        <v>0.62983409952479974</v>
      </c>
      <c r="AI68" s="7">
        <f t="shared" si="25"/>
        <v>0.37171861575349396</v>
      </c>
      <c r="AJ68" s="7">
        <f t="shared" si="25"/>
        <v>0.43860941949098731</v>
      </c>
      <c r="AK68" s="7">
        <f>IFERROR(AC68/'2022'!AC68*100-100,"")</f>
        <v>1.8383730703040726</v>
      </c>
      <c r="AL68" s="7">
        <f>IFERROR(AD68/'2022'!AD68*100-100,"")</f>
        <v>2.2414015278241095</v>
      </c>
      <c r="AM68" s="7">
        <f>IFERROR(AE68/'2022'!AE68*100-100,"")</f>
        <v>2.2950918534265128</v>
      </c>
      <c r="AN68" s="7">
        <f>IFERROR(AF68/'2022'!AF68*100-100,"")</f>
        <v>1.9987433579522929</v>
      </c>
    </row>
    <row r="69" spans="1:40" ht="12" customHeight="1" x14ac:dyDescent="0.2">
      <c r="A69" s="3" t="s">
        <v>33</v>
      </c>
      <c r="B69" s="3" t="s">
        <v>43</v>
      </c>
      <c r="C69" s="7">
        <f>'2022'!O69</f>
        <v>115.9897</v>
      </c>
      <c r="D69" s="7">
        <v>116.0241</v>
      </c>
      <c r="E69" s="7">
        <v>116.0714</v>
      </c>
      <c r="F69" s="108">
        <v>115.93819999999999</v>
      </c>
      <c r="G69" s="205">
        <v>115.7821</v>
      </c>
      <c r="H69" s="106">
        <v>115.7794</v>
      </c>
      <c r="I69" s="106">
        <v>115.8669</v>
      </c>
      <c r="J69" s="205">
        <v>115.69540000000001</v>
      </c>
      <c r="K69" s="205">
        <v>115.7281</v>
      </c>
      <c r="L69" s="205">
        <v>115.8597</v>
      </c>
      <c r="M69" s="7">
        <v>115.92310000000001</v>
      </c>
      <c r="N69" s="7">
        <v>115.94370000000001</v>
      </c>
      <c r="O69" s="7">
        <v>116.0115</v>
      </c>
      <c r="P69" s="106">
        <f t="shared" si="21"/>
        <v>2.9657805822424166E-2</v>
      </c>
      <c r="Q69" s="106">
        <f t="shared" si="21"/>
        <v>4.0767392291769511E-2</v>
      </c>
      <c r="R69" s="106">
        <f t="shared" si="21"/>
        <v>-0.11475695132479302</v>
      </c>
      <c r="S69" s="106">
        <f t="shared" si="21"/>
        <v>-0.13464069650900967</v>
      </c>
      <c r="T69" s="106">
        <f t="shared" si="21"/>
        <v>-2.3319666857020138E-3</v>
      </c>
      <c r="U69" s="106">
        <f t="shared" si="21"/>
        <v>7.5574756822021527E-2</v>
      </c>
      <c r="V69" s="106">
        <f t="shared" si="21"/>
        <v>-0.14801466165056354</v>
      </c>
      <c r="W69" s="106">
        <f t="shared" si="21"/>
        <v>2.8263872202344942E-2</v>
      </c>
      <c r="X69" s="106">
        <f t="shared" si="21"/>
        <v>0.11371481947773532</v>
      </c>
      <c r="Y69" s="106">
        <f t="shared" si="21"/>
        <v>5.472135695154634E-2</v>
      </c>
      <c r="Z69" s="106">
        <f t="shared" si="21"/>
        <v>1.7770401240142064E-2</v>
      </c>
      <c r="AA69" s="106">
        <f t="shared" si="21"/>
        <v>5.8476657205176252E-2</v>
      </c>
      <c r="AB69" s="7">
        <f t="shared" si="22"/>
        <v>115.88530000000002</v>
      </c>
      <c r="AC69" s="7">
        <f t="shared" si="2"/>
        <v>116.01123333333334</v>
      </c>
      <c r="AD69" s="7">
        <f t="shared" si="3"/>
        <v>115.80946666666667</v>
      </c>
      <c r="AE69" s="7">
        <f t="shared" si="23"/>
        <v>115.76106666666665</v>
      </c>
      <c r="AF69" s="7">
        <f t="shared" si="24"/>
        <v>115.95943333333334</v>
      </c>
      <c r="AG69" s="7">
        <f>IFERROR(AC69/'2022'!AF69*100-100,"")</f>
        <v>1.4081078852029805E-2</v>
      </c>
      <c r="AH69" s="7">
        <f t="shared" si="25"/>
        <v>-0.17391993936219308</v>
      </c>
      <c r="AI69" s="7">
        <f t="shared" si="25"/>
        <v>-4.1792783779342813E-2</v>
      </c>
      <c r="AJ69" s="7">
        <f t="shared" si="25"/>
        <v>0.17135870666938047</v>
      </c>
      <c r="AK69" s="7">
        <f>IFERROR(AC69/'2022'!AC69*100-100,"")</f>
        <v>10.115397989069905</v>
      </c>
      <c r="AL69" s="7">
        <f>IFERROR(AD69/'2022'!AD69*100-100,"")</f>
        <v>7.2994075852071063</v>
      </c>
      <c r="AM69" s="7">
        <f>IFERROR(AE69/'2022'!AE69*100-100,"")</f>
        <v>4.4105285057838728</v>
      </c>
      <c r="AN69" s="7">
        <f>IFERROR(AF69/'2022'!AF69*100-100,"")</f>
        <v>-3.0576056935828433E-2</v>
      </c>
    </row>
    <row r="70" spans="1:40" ht="12" customHeight="1" x14ac:dyDescent="0.2">
      <c r="A70" s="3" t="s">
        <v>34</v>
      </c>
      <c r="B70" s="3" t="s">
        <v>305</v>
      </c>
      <c r="C70" s="7">
        <f>'2022'!O70</f>
        <v>106.8909</v>
      </c>
      <c r="D70" s="7">
        <v>106.8485</v>
      </c>
      <c r="E70" s="7">
        <v>106.849</v>
      </c>
      <c r="F70" s="108">
        <v>106.8721</v>
      </c>
      <c r="G70" s="205">
        <v>106.8721</v>
      </c>
      <c r="H70" s="106">
        <v>106.8721</v>
      </c>
      <c r="I70" s="106">
        <v>106.8721</v>
      </c>
      <c r="J70" s="205">
        <v>106.8853</v>
      </c>
      <c r="K70" s="205">
        <v>106.8853</v>
      </c>
      <c r="L70" s="205">
        <v>106.8853</v>
      </c>
      <c r="M70" s="7">
        <v>106.92100000000001</v>
      </c>
      <c r="N70" s="7">
        <v>106.9126</v>
      </c>
      <c r="O70" s="7">
        <v>107.01260000000001</v>
      </c>
      <c r="P70" s="106">
        <f t="shared" si="21"/>
        <v>-3.9666613341267976E-2</v>
      </c>
      <c r="Q70" s="106">
        <f t="shared" si="21"/>
        <v>4.6795228757900986E-4</v>
      </c>
      <c r="R70" s="106">
        <f t="shared" si="21"/>
        <v>2.1619294518430365E-2</v>
      </c>
      <c r="S70" s="106">
        <f t="shared" si="21"/>
        <v>0</v>
      </c>
      <c r="T70" s="106">
        <f t="shared" si="21"/>
        <v>0</v>
      </c>
      <c r="U70" s="106">
        <f t="shared" si="21"/>
        <v>0</v>
      </c>
      <c r="V70" s="106">
        <f t="shared" si="21"/>
        <v>1.2351212336980666E-2</v>
      </c>
      <c r="W70" s="106">
        <f t="shared" si="21"/>
        <v>0</v>
      </c>
      <c r="X70" s="106">
        <f t="shared" si="21"/>
        <v>0</v>
      </c>
      <c r="Y70" s="106">
        <f t="shared" si="21"/>
        <v>3.3400289843427799E-2</v>
      </c>
      <c r="Z70" s="106">
        <f t="shared" si="21"/>
        <v>-7.8562677116877921E-3</v>
      </c>
      <c r="AA70" s="106">
        <f t="shared" si="21"/>
        <v>9.3534344876104569E-2</v>
      </c>
      <c r="AB70" s="7">
        <f t="shared" si="22"/>
        <v>106.89066666666668</v>
      </c>
      <c r="AC70" s="7">
        <f t="shared" si="2"/>
        <v>106.85653333333333</v>
      </c>
      <c r="AD70" s="7">
        <f t="shared" si="3"/>
        <v>106.8721</v>
      </c>
      <c r="AE70" s="7">
        <f t="shared" si="23"/>
        <v>106.88529999999999</v>
      </c>
      <c r="AF70" s="7">
        <f t="shared" si="24"/>
        <v>106.94873333333334</v>
      </c>
      <c r="AG70" s="7">
        <f>IFERROR(AC70/'2022'!AF70*100-100,"")</f>
        <v>-3.564257513394864E-2</v>
      </c>
      <c r="AH70" s="7">
        <f t="shared" si="25"/>
        <v>1.4567819281680272E-2</v>
      </c>
      <c r="AI70" s="7">
        <f t="shared" si="25"/>
        <v>1.2351212336980666E-2</v>
      </c>
      <c r="AJ70" s="7">
        <f t="shared" si="25"/>
        <v>5.9347106976687769E-2</v>
      </c>
      <c r="AK70" s="7">
        <f>IFERROR(AC70/'2022'!AC70*100-100,"")</f>
        <v>5.6962343365256629E-2</v>
      </c>
      <c r="AL70" s="7">
        <f>IFERROR(AD70/'2022'!AD70*100-100,"")</f>
        <v>1.0574504401986928E-2</v>
      </c>
      <c r="AM70" s="7">
        <f>IFERROR(AE70/'2022'!AE70*100-100,"")</f>
        <v>3.1498931219289261E-3</v>
      </c>
      <c r="AN70" s="7">
        <f>IFERROR(AF70/'2022'!AF70*100-100,"")</f>
        <v>5.0610585688886545E-2</v>
      </c>
    </row>
    <row r="71" spans="1:40" ht="12" customHeight="1" x14ac:dyDescent="0.2">
      <c r="A71" s="3"/>
      <c r="B71" s="3" t="s">
        <v>306</v>
      </c>
      <c r="C71" s="7">
        <f>'2022'!O71</f>
        <v>109.17610000000001</v>
      </c>
      <c r="D71" s="7">
        <v>109.1221</v>
      </c>
      <c r="E71" s="7">
        <v>109.4198</v>
      </c>
      <c r="F71" s="108">
        <v>109.29510000000001</v>
      </c>
      <c r="G71" s="205">
        <v>109.29510000000001</v>
      </c>
      <c r="H71" s="106">
        <v>109.68040000000001</v>
      </c>
      <c r="I71" s="106">
        <v>109.68040000000001</v>
      </c>
      <c r="J71" s="205">
        <v>110.1433</v>
      </c>
      <c r="K71" s="205">
        <v>110.7848</v>
      </c>
      <c r="L71" s="205">
        <v>111.0733</v>
      </c>
      <c r="M71" s="7">
        <v>111.0958</v>
      </c>
      <c r="N71" s="7">
        <v>110.9922</v>
      </c>
      <c r="O71" s="7">
        <v>110.9922</v>
      </c>
      <c r="P71" s="106">
        <f t="shared" si="21"/>
        <v>-4.9461374788080548E-2</v>
      </c>
      <c r="Q71" s="106">
        <f t="shared" si="21"/>
        <v>0.27281366469303236</v>
      </c>
      <c r="R71" s="106">
        <f t="shared" si="21"/>
        <v>-0.11396474861038541</v>
      </c>
      <c r="S71" s="106">
        <f t="shared" si="21"/>
        <v>0</v>
      </c>
      <c r="T71" s="106">
        <f t="shared" si="21"/>
        <v>0.35253181524149113</v>
      </c>
      <c r="U71" s="106">
        <f t="shared" si="21"/>
        <v>0</v>
      </c>
      <c r="V71" s="106">
        <f t="shared" si="21"/>
        <v>0.42204441267537618</v>
      </c>
      <c r="W71" s="106">
        <f t="shared" si="21"/>
        <v>0.58242307975156393</v>
      </c>
      <c r="X71" s="106">
        <f t="shared" si="21"/>
        <v>0.26041478614394009</v>
      </c>
      <c r="Y71" s="106">
        <f t="shared" si="21"/>
        <v>2.0256893420821598E-2</v>
      </c>
      <c r="Z71" s="106">
        <f t="shared" si="21"/>
        <v>-9.3252850242762975E-2</v>
      </c>
      <c r="AA71" s="106">
        <f t="shared" si="21"/>
        <v>0</v>
      </c>
      <c r="AB71" s="7">
        <f t="shared" si="22"/>
        <v>110.1312083333333</v>
      </c>
      <c r="AC71" s="7">
        <f t="shared" ref="AC71:AC134" si="26">IFERROR(AVERAGE(D71:F71),"")</f>
        <v>109.279</v>
      </c>
      <c r="AD71" s="7">
        <f t="shared" ref="AD71:AD134" si="27">IFERROR(AVERAGE(G71:I71),"")</f>
        <v>109.55196666666667</v>
      </c>
      <c r="AE71" s="7">
        <f t="shared" si="23"/>
        <v>110.66713333333333</v>
      </c>
      <c r="AF71" s="7">
        <f t="shared" si="24"/>
        <v>111.02673333333333</v>
      </c>
      <c r="AG71" s="7">
        <f>IFERROR(AC71/'2022'!AF71*100-100,"")</f>
        <v>9.4251397512820745E-2</v>
      </c>
      <c r="AH71" s="7">
        <f t="shared" si="25"/>
        <v>0.24978876697872465</v>
      </c>
      <c r="AI71" s="7">
        <f t="shared" si="25"/>
        <v>1.0179339546315731</v>
      </c>
      <c r="AJ71" s="7">
        <f t="shared" si="25"/>
        <v>0.32493838881401871</v>
      </c>
      <c r="AK71" s="7">
        <f>IFERROR(AC71/'2022'!AC71*100-100,"")</f>
        <v>0.49158071846129303</v>
      </c>
      <c r="AL71" s="7">
        <f>IFERROR(AD71/'2022'!AD71*100-100,"")</f>
        <v>0.54473372567458966</v>
      </c>
      <c r="AM71" s="7">
        <f>IFERROR(AE71/'2022'!AE71*100-100,"")</f>
        <v>1.4400453667301889</v>
      </c>
      <c r="AN71" s="7">
        <f>IFERROR(AF71/'2022'!AF71*100-100,"")</f>
        <v>1.6950901647277306</v>
      </c>
    </row>
    <row r="72" spans="1:40" ht="12" customHeight="1" x14ac:dyDescent="0.2">
      <c r="A72" s="3"/>
      <c r="B72" s="3" t="s">
        <v>307</v>
      </c>
      <c r="C72" s="7">
        <f>'2022'!O72</f>
        <v>100.05500000000001</v>
      </c>
      <c r="D72" s="7">
        <v>100.05500000000001</v>
      </c>
      <c r="E72" s="7">
        <v>100.05500000000001</v>
      </c>
      <c r="F72" s="108">
        <v>100.05500000000001</v>
      </c>
      <c r="G72" s="205">
        <v>100.05500000000001</v>
      </c>
      <c r="H72" s="106">
        <v>100.05500000000001</v>
      </c>
      <c r="I72" s="106">
        <v>100.05500000000001</v>
      </c>
      <c r="J72" s="205">
        <v>100.19119999999999</v>
      </c>
      <c r="K72" s="205">
        <v>100.22490000000001</v>
      </c>
      <c r="L72" s="205">
        <v>100.2625</v>
      </c>
      <c r="M72" s="7">
        <v>100.2625</v>
      </c>
      <c r="N72" s="7">
        <v>100.2625</v>
      </c>
      <c r="O72" s="7">
        <v>100.2625</v>
      </c>
      <c r="P72" s="106">
        <f t="shared" si="21"/>
        <v>0</v>
      </c>
      <c r="Q72" s="106">
        <f t="shared" si="21"/>
        <v>0</v>
      </c>
      <c r="R72" s="106">
        <f t="shared" si="21"/>
        <v>0</v>
      </c>
      <c r="S72" s="106">
        <f t="shared" si="21"/>
        <v>0</v>
      </c>
      <c r="T72" s="106">
        <f t="shared" si="21"/>
        <v>0</v>
      </c>
      <c r="U72" s="106">
        <f t="shared" si="21"/>
        <v>0</v>
      </c>
      <c r="V72" s="106">
        <f t="shared" si="21"/>
        <v>0.13612513117784886</v>
      </c>
      <c r="W72" s="106">
        <f t="shared" si="21"/>
        <v>3.3635688563464328E-2</v>
      </c>
      <c r="X72" s="106">
        <f t="shared" si="21"/>
        <v>3.7515627354082426E-2</v>
      </c>
      <c r="Y72" s="106">
        <f t="shared" si="21"/>
        <v>0</v>
      </c>
      <c r="Z72" s="106">
        <f t="shared" si="21"/>
        <v>0</v>
      </c>
      <c r="AA72" s="106">
        <f t="shared" si="21"/>
        <v>0</v>
      </c>
      <c r="AB72" s="7">
        <f t="shared" si="22"/>
        <v>100.14967500000002</v>
      </c>
      <c r="AC72" s="7">
        <f t="shared" si="26"/>
        <v>100.05500000000001</v>
      </c>
      <c r="AD72" s="7">
        <f t="shared" si="27"/>
        <v>100.05500000000001</v>
      </c>
      <c r="AE72" s="7">
        <f t="shared" si="23"/>
        <v>100.22620000000001</v>
      </c>
      <c r="AF72" s="7">
        <f t="shared" si="24"/>
        <v>100.2625</v>
      </c>
      <c r="AG72" s="7">
        <f>IFERROR(AC72/'2022'!AF72*100-100,"")</f>
        <v>0</v>
      </c>
      <c r="AH72" s="7">
        <f t="shared" si="25"/>
        <v>0</v>
      </c>
      <c r="AI72" s="7">
        <f t="shared" si="25"/>
        <v>0.17110589175952384</v>
      </c>
      <c r="AJ72" s="7">
        <f t="shared" si="25"/>
        <v>3.6218074714994941E-2</v>
      </c>
      <c r="AK72" s="7">
        <f>IFERROR(AC72/'2022'!AC72*100-100,"")</f>
        <v>5.5000000000006821E-2</v>
      </c>
      <c r="AL72" s="7">
        <f>IFERROR(AD72/'2022'!AD72*100-100,"")</f>
        <v>5.5000000000006821E-2</v>
      </c>
      <c r="AM72" s="7">
        <f>IFERROR(AE72/'2022'!AE72*100-100,"")</f>
        <v>0.20415508588109788</v>
      </c>
      <c r="AN72" s="7">
        <f>IFERROR(AF72/'2022'!AF72*100-100,"")</f>
        <v>0.20738593773424441</v>
      </c>
    </row>
    <row r="73" spans="1:40" ht="12" customHeight="1" x14ac:dyDescent="0.2">
      <c r="A73" s="3"/>
      <c r="B73" s="3" t="s">
        <v>308</v>
      </c>
      <c r="C73" s="7">
        <f>'2022'!O73</f>
        <v>107.3023</v>
      </c>
      <c r="D73" s="7">
        <v>107.822</v>
      </c>
      <c r="E73" s="7">
        <v>108.1793</v>
      </c>
      <c r="F73" s="108">
        <v>108.2803</v>
      </c>
      <c r="G73" s="205">
        <v>108.62220000000001</v>
      </c>
      <c r="H73" s="106">
        <v>108.65219999999999</v>
      </c>
      <c r="I73" s="106">
        <v>108.6914</v>
      </c>
      <c r="J73" s="205">
        <v>109.0184</v>
      </c>
      <c r="K73" s="205">
        <v>109.0184</v>
      </c>
      <c r="L73" s="205">
        <v>109.0457</v>
      </c>
      <c r="M73" s="7">
        <v>109.0457</v>
      </c>
      <c r="N73" s="7">
        <v>109.6908</v>
      </c>
      <c r="O73" s="7">
        <v>109.76600000000001</v>
      </c>
      <c r="P73" s="106">
        <f t="shared" si="21"/>
        <v>0.48433258187384354</v>
      </c>
      <c r="Q73" s="106">
        <f t="shared" si="21"/>
        <v>0.33137949583573345</v>
      </c>
      <c r="R73" s="106">
        <f t="shared" si="21"/>
        <v>9.3363517789455841E-2</v>
      </c>
      <c r="S73" s="106">
        <f t="shared" si="21"/>
        <v>0.31575457400838047</v>
      </c>
      <c r="T73" s="106">
        <f t="shared" si="21"/>
        <v>2.7618663588086179E-2</v>
      </c>
      <c r="U73" s="106">
        <f t="shared" si="21"/>
        <v>3.6078422710275504E-2</v>
      </c>
      <c r="V73" s="106">
        <f t="shared" si="21"/>
        <v>0.30085176932121271</v>
      </c>
      <c r="W73" s="106">
        <f t="shared" si="21"/>
        <v>0</v>
      </c>
      <c r="X73" s="106">
        <f t="shared" si="21"/>
        <v>2.5041644346273984E-2</v>
      </c>
      <c r="Y73" s="106">
        <f t="shared" si="21"/>
        <v>0</v>
      </c>
      <c r="Z73" s="106">
        <f t="shared" si="21"/>
        <v>0.59158683010885227</v>
      </c>
      <c r="AA73" s="106">
        <f t="shared" si="21"/>
        <v>6.8556342008633919E-2</v>
      </c>
      <c r="AB73" s="7">
        <f t="shared" si="22"/>
        <v>108.81936666666668</v>
      </c>
      <c r="AC73" s="7">
        <f t="shared" si="26"/>
        <v>108.09386666666667</v>
      </c>
      <c r="AD73" s="7">
        <f t="shared" si="27"/>
        <v>108.65526666666666</v>
      </c>
      <c r="AE73" s="7">
        <f t="shared" si="23"/>
        <v>109.02749999999999</v>
      </c>
      <c r="AF73" s="7">
        <f t="shared" si="24"/>
        <v>109.50083333333333</v>
      </c>
      <c r="AG73" s="7">
        <f>IFERROR(AC73/'2022'!AF73*100-100,"")</f>
        <v>0.84424138312786567</v>
      </c>
      <c r="AH73" s="7">
        <f t="shared" si="25"/>
        <v>0.51936341747418169</v>
      </c>
      <c r="AI73" s="7">
        <f t="shared" si="25"/>
        <v>0.3425819518489277</v>
      </c>
      <c r="AJ73" s="7">
        <f t="shared" si="25"/>
        <v>0.4341412334808723</v>
      </c>
      <c r="AK73" s="7">
        <f>IFERROR(AC73/'2022'!AC73*100-100,"")</f>
        <v>2.8273252724143418</v>
      </c>
      <c r="AL73" s="7">
        <f>IFERROR(AD73/'2022'!AD73*100-100,"")</f>
        <v>2.3484526649968984</v>
      </c>
      <c r="AM73" s="7">
        <f>IFERROR(AE73/'2022'!AE73*100-100,"")</f>
        <v>2.1396130540847196</v>
      </c>
      <c r="AN73" s="7">
        <f>IFERROR(AF73/'2022'!AF73*100-100,"")</f>
        <v>2.1568457937821961</v>
      </c>
    </row>
    <row r="74" spans="1:40" ht="12" customHeight="1" x14ac:dyDescent="0.2">
      <c r="A74" s="3"/>
      <c r="B74" s="3" t="s">
        <v>309</v>
      </c>
      <c r="C74" s="7">
        <f>'2022'!O74</f>
        <v>114.3751</v>
      </c>
      <c r="D74" s="7">
        <v>115.1832</v>
      </c>
      <c r="E74" s="7">
        <v>115.5234</v>
      </c>
      <c r="F74" s="108">
        <v>115.71510000000001</v>
      </c>
      <c r="G74" s="205">
        <v>116.19759999999999</v>
      </c>
      <c r="H74" s="106">
        <v>116.7123</v>
      </c>
      <c r="I74" s="106">
        <v>117.0384</v>
      </c>
      <c r="J74" s="205">
        <v>117.5001</v>
      </c>
      <c r="K74" s="205">
        <v>117.5694</v>
      </c>
      <c r="L74" s="205">
        <v>117.80880000000001</v>
      </c>
      <c r="M74" s="7">
        <v>117.9149</v>
      </c>
      <c r="N74" s="7">
        <v>118.5106</v>
      </c>
      <c r="O74" s="7">
        <v>119.1514</v>
      </c>
      <c r="P74" s="106">
        <f t="shared" si="21"/>
        <v>0.70653490139025621</v>
      </c>
      <c r="Q74" s="106">
        <f t="shared" si="21"/>
        <v>0.29535557268766865</v>
      </c>
      <c r="R74" s="106">
        <f t="shared" si="21"/>
        <v>0.16594040687860456</v>
      </c>
      <c r="S74" s="106">
        <f t="shared" si="21"/>
        <v>0.41697237439193202</v>
      </c>
      <c r="T74" s="106">
        <f t="shared" si="21"/>
        <v>0.44295235013460399</v>
      </c>
      <c r="U74" s="106">
        <f t="shared" si="21"/>
        <v>0.27940499844490319</v>
      </c>
      <c r="V74" s="106">
        <f t="shared" si="21"/>
        <v>0.39448591231597163</v>
      </c>
      <c r="W74" s="106">
        <f t="shared" si="21"/>
        <v>5.8978673209637122E-2</v>
      </c>
      <c r="X74" s="106">
        <f t="shared" si="21"/>
        <v>0.20362441247468155</v>
      </c>
      <c r="Y74" s="106">
        <f t="shared" si="21"/>
        <v>9.0061183884387219E-2</v>
      </c>
      <c r="Z74" s="106">
        <f t="shared" si="21"/>
        <v>0.50519484814894611</v>
      </c>
      <c r="AA74" s="106">
        <f t="shared" si="21"/>
        <v>0.54071112626212425</v>
      </c>
      <c r="AB74" s="7">
        <f t="shared" si="22"/>
        <v>117.06876666666666</v>
      </c>
      <c r="AC74" s="7">
        <f t="shared" si="26"/>
        <v>115.4739</v>
      </c>
      <c r="AD74" s="7">
        <f t="shared" si="27"/>
        <v>116.64943333333333</v>
      </c>
      <c r="AE74" s="7">
        <f t="shared" si="23"/>
        <v>117.62610000000001</v>
      </c>
      <c r="AF74" s="7">
        <f t="shared" si="24"/>
        <v>118.52563333333335</v>
      </c>
      <c r="AG74" s="7">
        <f>IFERROR(AC74/'2022'!AF74*100-100,"")</f>
        <v>1.109035937282485</v>
      </c>
      <c r="AH74" s="7">
        <f t="shared" si="25"/>
        <v>1.0180078211035948</v>
      </c>
      <c r="AI74" s="7">
        <f t="shared" si="25"/>
        <v>0.83726653337079426</v>
      </c>
      <c r="AJ74" s="7">
        <f t="shared" si="25"/>
        <v>0.76473957168803963</v>
      </c>
      <c r="AK74" s="7">
        <f>IFERROR(AC74/'2022'!AC74*100-100,"")</f>
        <v>3.5346004768151147</v>
      </c>
      <c r="AL74" s="7">
        <f>IFERROR(AD74/'2022'!AD74*100-100,"")</f>
        <v>3.6728112250989255</v>
      </c>
      <c r="AM74" s="7">
        <f>IFERROR(AE74/'2022'!AE74*100-100,"")</f>
        <v>3.9145109975346628</v>
      </c>
      <c r="AN74" s="7">
        <f>IFERROR(AF74/'2022'!AF74*100-100,"")</f>
        <v>3.7811359986037303</v>
      </c>
    </row>
    <row r="75" spans="1:40" s="46" customFormat="1" x14ac:dyDescent="0.2">
      <c r="A75" s="54" t="s">
        <v>36</v>
      </c>
      <c r="B75" s="54" t="s">
        <v>37</v>
      </c>
      <c r="C75" s="109">
        <f>'2022'!O75</f>
        <v>116.34869999999999</v>
      </c>
      <c r="D75" s="109">
        <v>116.7441</v>
      </c>
      <c r="E75" s="109">
        <v>116.75790000000001</v>
      </c>
      <c r="F75" s="110">
        <v>116.77970000000001</v>
      </c>
      <c r="G75" s="205">
        <v>117.02970000000001</v>
      </c>
      <c r="H75" s="105">
        <v>117.5873</v>
      </c>
      <c r="I75" s="105">
        <v>117.5746</v>
      </c>
      <c r="J75" s="206">
        <v>117.7431</v>
      </c>
      <c r="K75" s="206">
        <v>117.4948</v>
      </c>
      <c r="L75" s="206">
        <v>117.69759999999999</v>
      </c>
      <c r="M75" s="109">
        <v>118.0269</v>
      </c>
      <c r="N75" s="109">
        <v>118.1942</v>
      </c>
      <c r="O75" s="109">
        <v>118.2538</v>
      </c>
      <c r="P75" s="105">
        <f t="shared" si="21"/>
        <v>0.33984049671376226</v>
      </c>
      <c r="Q75" s="105">
        <f t="shared" si="21"/>
        <v>1.18207258439611E-2</v>
      </c>
      <c r="R75" s="105">
        <f t="shared" si="21"/>
        <v>1.8671113474979961E-2</v>
      </c>
      <c r="S75" s="105">
        <f t="shared" si="21"/>
        <v>0.21407830299273201</v>
      </c>
      <c r="T75" s="105">
        <f t="shared" si="21"/>
        <v>0.47646024897953509</v>
      </c>
      <c r="U75" s="105">
        <f t="shared" si="21"/>
        <v>-1.0800486106916196E-2</v>
      </c>
      <c r="V75" s="105">
        <f t="shared" si="21"/>
        <v>0.14331326664091648</v>
      </c>
      <c r="W75" s="105">
        <f t="shared" si="21"/>
        <v>-0.21088284578884497</v>
      </c>
      <c r="X75" s="105">
        <f t="shared" si="21"/>
        <v>0.17260338329865021</v>
      </c>
      <c r="Y75" s="105">
        <f t="shared" si="21"/>
        <v>0.27978480444801335</v>
      </c>
      <c r="Z75" s="105">
        <f t="shared" si="21"/>
        <v>0.14174734742672968</v>
      </c>
      <c r="AA75" s="105">
        <f t="shared" si="21"/>
        <v>5.0425486191358004E-2</v>
      </c>
      <c r="AB75" s="109">
        <f t="shared" si="22"/>
        <v>117.49030833333332</v>
      </c>
      <c r="AC75" s="109">
        <f t="shared" si="26"/>
        <v>116.76056666666666</v>
      </c>
      <c r="AD75" s="109">
        <f t="shared" si="27"/>
        <v>117.3972</v>
      </c>
      <c r="AE75" s="109">
        <f t="shared" si="23"/>
        <v>117.64516666666667</v>
      </c>
      <c r="AF75" s="109">
        <f t="shared" si="24"/>
        <v>118.1583</v>
      </c>
      <c r="AG75" s="109">
        <f>IFERROR(AC75/'2022'!AF75*100-100,"")</f>
        <v>0.5180551681548593</v>
      </c>
      <c r="AH75" s="109">
        <f t="shared" si="25"/>
        <v>0.54524686844902703</v>
      </c>
      <c r="AI75" s="109">
        <f t="shared" si="25"/>
        <v>0.21122025624688945</v>
      </c>
      <c r="AJ75" s="109">
        <f t="shared" si="25"/>
        <v>0.43617034840643498</v>
      </c>
      <c r="AK75" s="109">
        <f>IFERROR(AC75/'2022'!AC75*100-100,"")</f>
        <v>5.8801463598208841</v>
      </c>
      <c r="AL75" s="109">
        <f>IFERROR(AD75/'2022'!AD75*100-100,"")</f>
        <v>3.9677237757892243</v>
      </c>
      <c r="AM75" s="109">
        <f>IFERROR(AE75/'2022'!AE75*100-100,"")</f>
        <v>2.7094046916801489</v>
      </c>
      <c r="AN75" s="109">
        <f>IFERROR(AF75/'2022'!AF75*100-100,"")</f>
        <v>1.7213504271738316</v>
      </c>
    </row>
    <row r="76" spans="1:40" ht="12" customHeight="1" x14ac:dyDescent="0.2">
      <c r="A76" s="3" t="s">
        <v>38</v>
      </c>
      <c r="B76" s="3" t="s">
        <v>39</v>
      </c>
      <c r="C76" s="7">
        <f>'2022'!O76</f>
        <v>111.3955</v>
      </c>
      <c r="D76" s="7">
        <v>112.4607</v>
      </c>
      <c r="E76" s="7">
        <v>112.3678</v>
      </c>
      <c r="F76" s="108">
        <v>112.7016</v>
      </c>
      <c r="G76" s="205">
        <v>112.89230000000001</v>
      </c>
      <c r="H76" s="106">
        <v>112.68049999999999</v>
      </c>
      <c r="I76" s="106">
        <v>112.9659</v>
      </c>
      <c r="J76" s="205">
        <v>112.8284</v>
      </c>
      <c r="K76" s="205">
        <v>113.1315</v>
      </c>
      <c r="L76" s="205">
        <v>114.63330000000001</v>
      </c>
      <c r="M76" s="7">
        <v>114.7684</v>
      </c>
      <c r="N76" s="7">
        <v>114.199</v>
      </c>
      <c r="O76" s="7">
        <v>114.199</v>
      </c>
      <c r="P76" s="106">
        <f t="shared" si="21"/>
        <v>0.9562325228577464</v>
      </c>
      <c r="Q76" s="106">
        <f t="shared" si="21"/>
        <v>-8.2606635028952269E-2</v>
      </c>
      <c r="R76" s="106">
        <f t="shared" si="21"/>
        <v>0.29706018984086313</v>
      </c>
      <c r="S76" s="106">
        <f t="shared" si="21"/>
        <v>0.1692078905712151</v>
      </c>
      <c r="T76" s="106">
        <f t="shared" si="21"/>
        <v>-0.18761244123824383</v>
      </c>
      <c r="U76" s="106">
        <f t="shared" si="21"/>
        <v>0.25328251117097977</v>
      </c>
      <c r="V76" s="106">
        <f t="shared" si="21"/>
        <v>-0.12171814680360171</v>
      </c>
      <c r="W76" s="106">
        <f t="shared" si="21"/>
        <v>0.26863803794078933</v>
      </c>
      <c r="X76" s="106">
        <f t="shared" si="21"/>
        <v>1.3274817358560682</v>
      </c>
      <c r="Y76" s="106">
        <f t="shared" si="21"/>
        <v>0.11785406160338141</v>
      </c>
      <c r="Z76" s="106">
        <f t="shared" si="21"/>
        <v>-0.49612959664855794</v>
      </c>
      <c r="AA76" s="106">
        <f t="shared" si="21"/>
        <v>0</v>
      </c>
      <c r="AB76" s="7">
        <f t="shared" si="22"/>
        <v>113.31903333333334</v>
      </c>
      <c r="AC76" s="7">
        <f t="shared" si="26"/>
        <v>112.51003333333334</v>
      </c>
      <c r="AD76" s="7">
        <f t="shared" si="27"/>
        <v>112.84623333333333</v>
      </c>
      <c r="AE76" s="7">
        <f t="shared" si="23"/>
        <v>113.53106666666667</v>
      </c>
      <c r="AF76" s="7">
        <f t="shared" si="24"/>
        <v>114.3888</v>
      </c>
      <c r="AG76" s="7">
        <f>IFERROR(AC76/'2022'!AF76*100-100,"")</f>
        <v>1.2381445707750487</v>
      </c>
      <c r="AH76" s="7">
        <f t="shared" si="25"/>
        <v>0.29881779432410838</v>
      </c>
      <c r="AI76" s="7">
        <f t="shared" si="25"/>
        <v>0.60687301038258568</v>
      </c>
      <c r="AJ76" s="7">
        <f t="shared" si="25"/>
        <v>0.75550539470545175</v>
      </c>
      <c r="AK76" s="7">
        <f>IFERROR(AC76/'2022'!AC76*100-100,"")</f>
        <v>7.183376785039485</v>
      </c>
      <c r="AL76" s="7">
        <f>IFERROR(AD76/'2022'!AD76*100-100,"")</f>
        <v>4.7519133217443823</v>
      </c>
      <c r="AM76" s="7">
        <f>IFERROR(AE76/'2022'!AE76*100-100,"")</f>
        <v>4.9260142845172226</v>
      </c>
      <c r="AN76" s="7">
        <f>IFERROR(AF76/'2022'!AF76*100-100,"")</f>
        <v>2.928685812116953</v>
      </c>
    </row>
    <row r="77" spans="1:40" ht="12" customHeight="1" x14ac:dyDescent="0.2">
      <c r="A77" s="3" t="s">
        <v>40</v>
      </c>
      <c r="B77" s="3" t="s">
        <v>310</v>
      </c>
      <c r="C77" s="7">
        <f>'2022'!O77</f>
        <v>122.75109999999999</v>
      </c>
      <c r="D77" s="7">
        <v>124.0217</v>
      </c>
      <c r="E77" s="7">
        <v>124.59229999999999</v>
      </c>
      <c r="F77" s="108">
        <v>124.5621</v>
      </c>
      <c r="G77" s="205">
        <v>124.3968</v>
      </c>
      <c r="H77" s="106">
        <v>124.4843</v>
      </c>
      <c r="I77" s="106">
        <v>123.6215</v>
      </c>
      <c r="J77" s="205">
        <v>123.3244</v>
      </c>
      <c r="K77" s="205">
        <v>122.4817</v>
      </c>
      <c r="L77" s="205">
        <v>122.77160000000001</v>
      </c>
      <c r="M77" s="7">
        <v>123.3313</v>
      </c>
      <c r="N77" s="7">
        <v>123.8145</v>
      </c>
      <c r="O77" s="7">
        <v>123.7864</v>
      </c>
      <c r="P77" s="106">
        <f t="shared" si="21"/>
        <v>1.0351027404235111</v>
      </c>
      <c r="Q77" s="106">
        <f t="shared" si="21"/>
        <v>0.46008077618675713</v>
      </c>
      <c r="R77" s="106">
        <f t="shared" si="21"/>
        <v>-2.4239058111930945E-2</v>
      </c>
      <c r="S77" s="106">
        <f t="shared" si="21"/>
        <v>-0.13270489177686784</v>
      </c>
      <c r="T77" s="106">
        <f t="shared" si="21"/>
        <v>7.0339429953179433E-2</v>
      </c>
      <c r="U77" s="106">
        <f t="shared" si="21"/>
        <v>-0.69309945109544913</v>
      </c>
      <c r="V77" s="106">
        <f t="shared" si="21"/>
        <v>-0.24033036324587442</v>
      </c>
      <c r="W77" s="106">
        <f t="shared" si="21"/>
        <v>-0.68331976478295076</v>
      </c>
      <c r="X77" s="106">
        <f t="shared" si="21"/>
        <v>0.23668841957615427</v>
      </c>
      <c r="Y77" s="106">
        <f t="shared" si="21"/>
        <v>0.45588719215191986</v>
      </c>
      <c r="Z77" s="106">
        <f t="shared" si="21"/>
        <v>0.39179024302833909</v>
      </c>
      <c r="AA77" s="106">
        <f t="shared" si="21"/>
        <v>-2.269524167201098E-2</v>
      </c>
      <c r="AB77" s="7">
        <f t="shared" si="22"/>
        <v>123.76571666666666</v>
      </c>
      <c r="AC77" s="7">
        <f t="shared" si="26"/>
        <v>124.39203333333332</v>
      </c>
      <c r="AD77" s="7">
        <f t="shared" si="27"/>
        <v>124.16753333333334</v>
      </c>
      <c r="AE77" s="7">
        <f t="shared" si="23"/>
        <v>122.85923333333335</v>
      </c>
      <c r="AF77" s="7">
        <f t="shared" si="24"/>
        <v>123.64406666666667</v>
      </c>
      <c r="AG77" s="7">
        <f>IFERROR(AC77/'2022'!AF77*100-100,"")</f>
        <v>1.3754751261026286</v>
      </c>
      <c r="AH77" s="7">
        <f t="shared" si="25"/>
        <v>-0.18047779587169543</v>
      </c>
      <c r="AI77" s="7">
        <f t="shared" si="25"/>
        <v>-1.0536570751452388</v>
      </c>
      <c r="AJ77" s="7">
        <f t="shared" si="25"/>
        <v>0.6388069598350512</v>
      </c>
      <c r="AK77" s="7">
        <f>IFERROR(AC77/'2022'!AC77*100-100,"")</f>
        <v>9.6232590097612416</v>
      </c>
      <c r="AL77" s="7">
        <f>IFERROR(AD77/'2022'!AD77*100-100,"")</f>
        <v>4.9272359344965793</v>
      </c>
      <c r="AM77" s="7">
        <f>IFERROR(AE77/'2022'!AE77*100-100,"")</f>
        <v>1.0698532012783062</v>
      </c>
      <c r="AN77" s="7">
        <f>IFERROR(AF77/'2022'!AF77*100-100,"")</f>
        <v>0.76590653734398018</v>
      </c>
    </row>
    <row r="78" spans="1:40" ht="12" customHeight="1" x14ac:dyDescent="0.2">
      <c r="A78" s="3" t="s">
        <v>41</v>
      </c>
      <c r="B78" s="3" t="s">
        <v>311</v>
      </c>
      <c r="C78" s="7">
        <f>'2022'!O78</f>
        <v>105.1795</v>
      </c>
      <c r="D78" s="7">
        <v>104.3605</v>
      </c>
      <c r="E78" s="7">
        <v>103.26220000000001</v>
      </c>
      <c r="F78" s="108">
        <v>103.2987</v>
      </c>
      <c r="G78" s="205">
        <v>104.2508</v>
      </c>
      <c r="H78" s="106">
        <v>105.705</v>
      </c>
      <c r="I78" s="106">
        <v>106.745</v>
      </c>
      <c r="J78" s="205">
        <v>107.8456</v>
      </c>
      <c r="K78" s="205">
        <v>107.8456</v>
      </c>
      <c r="L78" s="205">
        <v>107.8456</v>
      </c>
      <c r="M78" s="7">
        <v>108.2608</v>
      </c>
      <c r="N78" s="7">
        <v>108.2608</v>
      </c>
      <c r="O78" s="7">
        <v>108.2608</v>
      </c>
      <c r="P78" s="106">
        <f t="shared" si="21"/>
        <v>-0.7786688470662142</v>
      </c>
      <c r="Q78" s="106">
        <f t="shared" si="21"/>
        <v>-1.0524096760747454</v>
      </c>
      <c r="R78" s="106">
        <f t="shared" si="21"/>
        <v>3.5346913003976965E-2</v>
      </c>
      <c r="S78" s="106">
        <f t="shared" si="21"/>
        <v>0.92169601359938724</v>
      </c>
      <c r="T78" s="106">
        <f t="shared" si="21"/>
        <v>1.3949053628365533</v>
      </c>
      <c r="U78" s="106">
        <f t="shared" si="21"/>
        <v>0.98387020481528964</v>
      </c>
      <c r="V78" s="106">
        <f t="shared" si="21"/>
        <v>1.0310553187502904</v>
      </c>
      <c r="W78" s="106">
        <f t="shared" si="21"/>
        <v>0</v>
      </c>
      <c r="X78" s="106">
        <f t="shared" si="21"/>
        <v>0</v>
      </c>
      <c r="Y78" s="106">
        <f t="shared" si="21"/>
        <v>0.38499484448138332</v>
      </c>
      <c r="Z78" s="106">
        <f t="shared" si="21"/>
        <v>0</v>
      </c>
      <c r="AA78" s="106">
        <f t="shared" si="21"/>
        <v>0</v>
      </c>
      <c r="AB78" s="7">
        <f t="shared" si="22"/>
        <v>106.32844999999999</v>
      </c>
      <c r="AC78" s="7">
        <f t="shared" si="26"/>
        <v>103.64046666666667</v>
      </c>
      <c r="AD78" s="7">
        <f t="shared" si="27"/>
        <v>105.56693333333334</v>
      </c>
      <c r="AE78" s="7">
        <f t="shared" si="23"/>
        <v>107.8456</v>
      </c>
      <c r="AF78" s="7">
        <f t="shared" si="24"/>
        <v>108.2608</v>
      </c>
      <c r="AG78" s="7">
        <f>IFERROR(AC78/'2022'!AF78*100-100,"")</f>
        <v>-1.1730011398174014</v>
      </c>
      <c r="AH78" s="7">
        <f t="shared" si="25"/>
        <v>1.8587977540304337</v>
      </c>
      <c r="AI78" s="7">
        <f t="shared" si="25"/>
        <v>2.1585041780759724</v>
      </c>
      <c r="AJ78" s="7">
        <f t="shared" si="25"/>
        <v>0.38499484448138332</v>
      </c>
      <c r="AK78" s="7">
        <f>IFERROR(AC78/'2022'!AC78*100-100,"")</f>
        <v>0.1233341834697228</v>
      </c>
      <c r="AL78" s="7">
        <f>IFERROR(AD78/'2022'!AD78*100-100,"")</f>
        <v>1.7440694954894838</v>
      </c>
      <c r="AM78" s="7">
        <f>IFERROR(AE78/'2022'!AE78*100-100,"")</f>
        <v>3.4041174128068405</v>
      </c>
      <c r="AN78" s="7">
        <f>IFERROR(AF78/'2022'!AF78*100-100,"")</f>
        <v>3.2327458792073287</v>
      </c>
    </row>
    <row r="79" spans="1:40" ht="12" customHeight="1" x14ac:dyDescent="0.2">
      <c r="A79" s="3" t="s">
        <v>42</v>
      </c>
      <c r="B79" s="3" t="s">
        <v>312</v>
      </c>
      <c r="C79" s="7">
        <f>'2022'!O79</f>
        <v>117.2212</v>
      </c>
      <c r="D79" s="7">
        <v>117.6939</v>
      </c>
      <c r="E79" s="7">
        <v>117.72499999999999</v>
      </c>
      <c r="F79" s="108">
        <v>117.7893</v>
      </c>
      <c r="G79" s="205">
        <v>118.17910000000001</v>
      </c>
      <c r="H79" s="106">
        <v>118.56229999999999</v>
      </c>
      <c r="I79" s="106">
        <v>118.669</v>
      </c>
      <c r="J79" s="205">
        <v>118.7677</v>
      </c>
      <c r="K79" s="205">
        <v>118.7148</v>
      </c>
      <c r="L79" s="205">
        <v>119.226</v>
      </c>
      <c r="M79" s="7">
        <v>119.4555</v>
      </c>
      <c r="N79" s="7">
        <v>119.5017</v>
      </c>
      <c r="O79" s="7">
        <v>119.8668</v>
      </c>
      <c r="P79" s="106">
        <f t="shared" si="21"/>
        <v>0.403254701368013</v>
      </c>
      <c r="Q79" s="106">
        <f t="shared" si="21"/>
        <v>2.6424479093648756E-2</v>
      </c>
      <c r="R79" s="106">
        <f t="shared" si="21"/>
        <v>5.4618815035041735E-2</v>
      </c>
      <c r="S79" s="106">
        <f t="shared" si="21"/>
        <v>0.33092988921745814</v>
      </c>
      <c r="T79" s="106">
        <f t="shared" si="21"/>
        <v>0.32425361167921096</v>
      </c>
      <c r="U79" s="106">
        <f t="shared" si="21"/>
        <v>8.9994880328745808E-2</v>
      </c>
      <c r="V79" s="106">
        <f t="shared" si="21"/>
        <v>8.3172521888627671E-2</v>
      </c>
      <c r="W79" s="106">
        <f t="shared" si="21"/>
        <v>-4.4540729508113941E-2</v>
      </c>
      <c r="X79" s="106">
        <f t="shared" si="21"/>
        <v>0.43061185294503446</v>
      </c>
      <c r="Y79" s="106">
        <f t="shared" si="21"/>
        <v>0.19249157063056543</v>
      </c>
      <c r="Z79" s="106">
        <f t="shared" si="21"/>
        <v>3.8675490036041538E-2</v>
      </c>
      <c r="AA79" s="106">
        <f t="shared" si="21"/>
        <v>0.30551866626164781</v>
      </c>
      <c r="AB79" s="7">
        <f t="shared" si="22"/>
        <v>118.67925833333334</v>
      </c>
      <c r="AC79" s="7">
        <f t="shared" si="26"/>
        <v>117.73606666666667</v>
      </c>
      <c r="AD79" s="7">
        <f t="shared" si="27"/>
        <v>118.47013333333332</v>
      </c>
      <c r="AE79" s="7">
        <f t="shared" si="23"/>
        <v>118.90283333333333</v>
      </c>
      <c r="AF79" s="7">
        <f t="shared" si="24"/>
        <v>119.608</v>
      </c>
      <c r="AG79" s="7">
        <f>IFERROR(AC79/'2022'!AF79*100-100,"")</f>
        <v>0.44468205815817896</v>
      </c>
      <c r="AH79" s="7">
        <f t="shared" si="25"/>
        <v>0.62348495872970489</v>
      </c>
      <c r="AI79" s="7">
        <f t="shared" si="25"/>
        <v>0.36523973412145949</v>
      </c>
      <c r="AJ79" s="7">
        <f t="shared" si="25"/>
        <v>0.59306128113010459</v>
      </c>
      <c r="AK79" s="7">
        <f>IFERROR(AC79/'2022'!AC79*100-100,"")</f>
        <v>11.848758149775705</v>
      </c>
      <c r="AL79" s="7">
        <f>IFERROR(AD79/'2022'!AD79*100-100,"")</f>
        <v>9.1553606336599387</v>
      </c>
      <c r="AM79" s="7">
        <f>IFERROR(AE79/'2022'!AE79*100-100,"")</f>
        <v>6.3410171110454598</v>
      </c>
      <c r="AN79" s="7">
        <f>IFERROR(AF79/'2022'!AF79*100-100,"")</f>
        <v>2.0416926754150921</v>
      </c>
    </row>
    <row r="80" spans="1:40" ht="12" customHeight="1" x14ac:dyDescent="0.2">
      <c r="A80" s="3" t="s">
        <v>44</v>
      </c>
      <c r="B80" s="3" t="s">
        <v>313</v>
      </c>
      <c r="C80" s="7">
        <f>'2022'!O80</f>
        <v>109.1555</v>
      </c>
      <c r="D80" s="7">
        <v>109.5891</v>
      </c>
      <c r="E80" s="7">
        <v>109.78019999999999</v>
      </c>
      <c r="F80" s="108">
        <v>109.87479999999999</v>
      </c>
      <c r="G80" s="205">
        <v>110.3541</v>
      </c>
      <c r="H80" s="106">
        <v>110.50579999999999</v>
      </c>
      <c r="I80" s="106">
        <v>110.3138</v>
      </c>
      <c r="J80" s="205">
        <v>110.34310000000001</v>
      </c>
      <c r="K80" s="205">
        <v>110.40300000000001</v>
      </c>
      <c r="L80" s="205">
        <v>110.4389</v>
      </c>
      <c r="M80" s="7">
        <v>111.0908</v>
      </c>
      <c r="N80" s="7">
        <v>111.38679999999999</v>
      </c>
      <c r="O80" s="7">
        <v>111.28879999999999</v>
      </c>
      <c r="P80" s="106">
        <f t="shared" si="21"/>
        <v>0.3972314725322974</v>
      </c>
      <c r="Q80" s="106">
        <f t="shared" si="21"/>
        <v>0.17437865627145754</v>
      </c>
      <c r="R80" s="106">
        <f t="shared" si="21"/>
        <v>8.6172187698679181E-2</v>
      </c>
      <c r="S80" s="106">
        <f t="shared" si="21"/>
        <v>0.4362237746963018</v>
      </c>
      <c r="T80" s="106">
        <f t="shared" si="21"/>
        <v>0.13746657351198621</v>
      </c>
      <c r="U80" s="106">
        <f t="shared" si="21"/>
        <v>-0.17374653638088944</v>
      </c>
      <c r="V80" s="106">
        <f t="shared" si="21"/>
        <v>2.6560593506900432E-2</v>
      </c>
      <c r="W80" s="106">
        <f t="shared" si="21"/>
        <v>5.4285224903054541E-2</v>
      </c>
      <c r="X80" s="106">
        <f t="shared" si="21"/>
        <v>3.2517232321580991E-2</v>
      </c>
      <c r="Y80" s="106">
        <f t="shared" si="21"/>
        <v>0.59028114188026848</v>
      </c>
      <c r="Z80" s="106">
        <f t="shared" si="21"/>
        <v>0.26644870682359567</v>
      </c>
      <c r="AA80" s="106">
        <f t="shared" si="21"/>
        <v>-8.7981699806434222E-2</v>
      </c>
      <c r="AB80" s="7">
        <f t="shared" si="22"/>
        <v>110.44743333333334</v>
      </c>
      <c r="AC80" s="7">
        <f t="shared" si="26"/>
        <v>109.74803333333334</v>
      </c>
      <c r="AD80" s="7">
        <f t="shared" si="27"/>
        <v>110.39123333333333</v>
      </c>
      <c r="AE80" s="7">
        <f t="shared" si="23"/>
        <v>110.395</v>
      </c>
      <c r="AF80" s="7">
        <f t="shared" si="24"/>
        <v>111.25546666666666</v>
      </c>
      <c r="AG80" s="7">
        <f>IFERROR(AC80/'2022'!AF80*100-100,"")</f>
        <v>0.53914989839027783</v>
      </c>
      <c r="AH80" s="7">
        <f t="shared" si="25"/>
        <v>0.5860697275972484</v>
      </c>
      <c r="AI80" s="7">
        <f t="shared" si="25"/>
        <v>3.4121066980787873E-3</v>
      </c>
      <c r="AJ80" s="7">
        <f t="shared" si="25"/>
        <v>0.77944351344414997</v>
      </c>
      <c r="AK80" s="7">
        <f>IFERROR(AC80/'2022'!AC80*100-100,"")</f>
        <v>2.5835950547122337</v>
      </c>
      <c r="AL80" s="7">
        <f>IFERROR(AD80/'2022'!AD80*100-100,"")</f>
        <v>2.1438967721877589</v>
      </c>
      <c r="AM80" s="7">
        <f>IFERROR(AE80/'2022'!AE80*100-100,"")</f>
        <v>1.773245576566012</v>
      </c>
      <c r="AN80" s="7">
        <f>IFERROR(AF80/'2022'!AF80*100-100,"")</f>
        <v>1.9200955177210091</v>
      </c>
    </row>
    <row r="81" spans="1:40" ht="12" customHeight="1" x14ac:dyDescent="0.2">
      <c r="A81" s="3" t="s">
        <v>46</v>
      </c>
      <c r="B81" s="3" t="s">
        <v>70</v>
      </c>
      <c r="C81" s="7">
        <f>'2022'!O81</f>
        <v>119.9507</v>
      </c>
      <c r="D81" s="7">
        <v>120.2615</v>
      </c>
      <c r="E81" s="7">
        <v>120.5579</v>
      </c>
      <c r="F81" s="108">
        <v>120.5579</v>
      </c>
      <c r="G81" s="205">
        <v>120.5579</v>
      </c>
      <c r="H81" s="106">
        <v>121.14319999999999</v>
      </c>
      <c r="I81" s="106">
        <v>121.14319999999999</v>
      </c>
      <c r="J81" s="205">
        <v>121.14319999999999</v>
      </c>
      <c r="K81" s="205">
        <v>121.14319999999999</v>
      </c>
      <c r="L81" s="205">
        <v>121.14319999999999</v>
      </c>
      <c r="M81" s="7">
        <v>121.14319999999999</v>
      </c>
      <c r="N81" s="7">
        <v>121.2045</v>
      </c>
      <c r="O81" s="7">
        <v>121.2706</v>
      </c>
      <c r="P81" s="106">
        <f t="shared" si="21"/>
        <v>0.25910644956637441</v>
      </c>
      <c r="Q81" s="106">
        <f t="shared" si="21"/>
        <v>0.24646291622838135</v>
      </c>
      <c r="R81" s="106">
        <f t="shared" si="21"/>
        <v>0</v>
      </c>
      <c r="S81" s="106">
        <f t="shared" ref="S81:AA83" si="28">IFERROR(G81/F81*100-100,"")</f>
        <v>0</v>
      </c>
      <c r="T81" s="106">
        <f t="shared" si="28"/>
        <v>0.48549286276551129</v>
      </c>
      <c r="U81" s="106">
        <f t="shared" si="28"/>
        <v>0</v>
      </c>
      <c r="V81" s="106">
        <f t="shared" si="28"/>
        <v>0</v>
      </c>
      <c r="W81" s="106">
        <f t="shared" si="28"/>
        <v>0</v>
      </c>
      <c r="X81" s="106">
        <f t="shared" si="28"/>
        <v>0</v>
      </c>
      <c r="Y81" s="106">
        <f t="shared" si="28"/>
        <v>0</v>
      </c>
      <c r="Z81" s="106">
        <f t="shared" si="28"/>
        <v>5.0601271883181198E-2</v>
      </c>
      <c r="AA81" s="106">
        <f t="shared" si="28"/>
        <v>5.453592894653525E-2</v>
      </c>
      <c r="AB81" s="7">
        <f t="shared" si="22"/>
        <v>120.939125</v>
      </c>
      <c r="AC81" s="7">
        <f t="shared" si="26"/>
        <v>120.45909999999999</v>
      </c>
      <c r="AD81" s="7">
        <f t="shared" si="27"/>
        <v>120.9481</v>
      </c>
      <c r="AE81" s="7">
        <f t="shared" si="23"/>
        <v>121.14319999999999</v>
      </c>
      <c r="AF81" s="7">
        <f t="shared" si="24"/>
        <v>121.20609999999999</v>
      </c>
      <c r="AG81" s="7">
        <f>IFERROR(AC81/'2022'!AF81*100-100,"")</f>
        <v>0.75655809144943476</v>
      </c>
      <c r="AH81" s="7">
        <f t="shared" si="25"/>
        <v>0.405946914761941</v>
      </c>
      <c r="AI81" s="7">
        <f t="shared" si="25"/>
        <v>0.16130885892377478</v>
      </c>
      <c r="AJ81" s="7">
        <f t="shared" si="25"/>
        <v>5.1922022862200379E-2</v>
      </c>
      <c r="AK81" s="7">
        <f>IFERROR(AC81/'2022'!AC81*100-100,"")</f>
        <v>3.2949559225256166</v>
      </c>
      <c r="AL81" s="7">
        <f>IFERROR(AD81/'2022'!AD81*100-100,"")</f>
        <v>1.9318331218908753</v>
      </c>
      <c r="AM81" s="7">
        <f>IFERROR(AE81/'2022'!AE81*100-100,"")</f>
        <v>2.0512483552105039</v>
      </c>
      <c r="AN81" s="7">
        <f>IFERROR(AF81/'2022'!AF81*100-100,"")</f>
        <v>1.3813772117509586</v>
      </c>
    </row>
    <row r="82" spans="1:40" s="46" customFormat="1" ht="12" customHeight="1" x14ac:dyDescent="0.2">
      <c r="A82" s="54" t="s">
        <v>47</v>
      </c>
      <c r="B82" s="54" t="s">
        <v>48</v>
      </c>
      <c r="C82" s="109">
        <f>'2022'!O82</f>
        <v>151.3074</v>
      </c>
      <c r="D82" s="109">
        <v>151.36320000000001</v>
      </c>
      <c r="E82" s="109">
        <v>149.744</v>
      </c>
      <c r="F82" s="110">
        <v>155.63220000000001</v>
      </c>
      <c r="G82" s="205">
        <v>153.9674</v>
      </c>
      <c r="H82" s="105">
        <v>146.87610000000001</v>
      </c>
      <c r="I82" s="105">
        <v>140.9554</v>
      </c>
      <c r="J82" s="205">
        <v>142.27449999999999</v>
      </c>
      <c r="K82" s="205">
        <v>143.07310000000001</v>
      </c>
      <c r="L82" s="205">
        <v>144.9598</v>
      </c>
      <c r="M82" s="109">
        <v>145.75129999999999</v>
      </c>
      <c r="N82" s="109">
        <v>147.55950000000001</v>
      </c>
      <c r="O82" s="109">
        <v>148.66890000000001</v>
      </c>
      <c r="P82" s="105">
        <f t="shared" ref="P82:R83" si="29">IFERROR(D82/C82*100-100,"")</f>
        <v>3.6878566415126102E-2</v>
      </c>
      <c r="Q82" s="105">
        <f t="shared" si="29"/>
        <v>-1.0697448256907904</v>
      </c>
      <c r="R82" s="105">
        <f t="shared" si="29"/>
        <v>3.9321775830751164</v>
      </c>
      <c r="S82" s="105">
        <f t="shared" si="28"/>
        <v>-1.0697015142110757</v>
      </c>
      <c r="T82" s="105">
        <f t="shared" si="28"/>
        <v>-4.6057152358226432</v>
      </c>
      <c r="U82" s="105">
        <f t="shared" si="28"/>
        <v>-4.0310847033656216</v>
      </c>
      <c r="V82" s="105">
        <f t="shared" si="28"/>
        <v>0.93582792855045227</v>
      </c>
      <c r="W82" s="105">
        <f t="shared" si="28"/>
        <v>0.56130929997996759</v>
      </c>
      <c r="X82" s="105">
        <f t="shared" si="28"/>
        <v>1.318696526460954</v>
      </c>
      <c r="Y82" s="105">
        <f t="shared" si="28"/>
        <v>0.54601344648652628</v>
      </c>
      <c r="Z82" s="105">
        <f t="shared" si="28"/>
        <v>1.2406064302685706</v>
      </c>
      <c r="AA82" s="105">
        <f t="shared" si="28"/>
        <v>0.75183231171153864</v>
      </c>
      <c r="AB82" s="109">
        <f>(AB60/AB62)*100</f>
        <v>147.55098567276443</v>
      </c>
      <c r="AC82" s="109">
        <f t="shared" ref="AC82:AF82" si="30">(AC60/AC62)*100</f>
        <v>152.24843399762941</v>
      </c>
      <c r="AD82" s="109">
        <f t="shared" si="30"/>
        <v>147.25594382664931</v>
      </c>
      <c r="AE82" s="109">
        <f t="shared" si="30"/>
        <v>143.43718035203636</v>
      </c>
      <c r="AF82" s="109">
        <f t="shared" si="30"/>
        <v>147.3355041703168</v>
      </c>
      <c r="AG82" s="109">
        <f>IFERROR(AC82/'2022'!AF82*100-100,"")</f>
        <v>2.6350217259008701</v>
      </c>
      <c r="AH82" s="109">
        <f t="shared" si="25"/>
        <v>-3.2791734140647009</v>
      </c>
      <c r="AI82" s="109">
        <f t="shared" si="25"/>
        <v>-2.5932830793631183</v>
      </c>
      <c r="AJ82" s="109">
        <f t="shared" si="25"/>
        <v>2.7177917250693469</v>
      </c>
      <c r="AK82" s="109">
        <f>IFERROR(AC82/'2022'!AC82*100-100,"")</f>
        <v>-5.4486250316983842E-2</v>
      </c>
      <c r="AL82" s="109">
        <f>IFERROR(AD82/'2022'!AD82*100-100,"")</f>
        <v>2.1589766294496116</v>
      </c>
      <c r="AM82" s="109">
        <f>IFERROR(AE82/'2022'!AE82*100-100,"")</f>
        <v>6.8436809166551029</v>
      </c>
      <c r="AN82" s="109">
        <f>IFERROR(AF82/'2022'!AF82*100-100,"")</f>
        <v>-0.67692471797458609</v>
      </c>
    </row>
    <row r="83" spans="1:40" s="46" customFormat="1" ht="12" customHeight="1" x14ac:dyDescent="0.2">
      <c r="A83" s="54" t="s">
        <v>314</v>
      </c>
      <c r="B83" s="46" t="s">
        <v>72</v>
      </c>
      <c r="C83" s="109">
        <f>'2022'!O83</f>
        <v>148.09569999999999</v>
      </c>
      <c r="D83" s="109">
        <v>148.7841</v>
      </c>
      <c r="E83" s="109">
        <v>147.4324</v>
      </c>
      <c r="F83" s="110">
        <v>153.3946</v>
      </c>
      <c r="G83" s="205">
        <v>151.67679999999999</v>
      </c>
      <c r="H83" s="105">
        <v>144.03299999999999</v>
      </c>
      <c r="I83" s="105">
        <v>138.8955</v>
      </c>
      <c r="J83" s="205">
        <v>141.09229999999999</v>
      </c>
      <c r="K83" s="205">
        <v>141.86949999999999</v>
      </c>
      <c r="L83" s="205">
        <v>144.12110000000001</v>
      </c>
      <c r="M83" s="109">
        <v>144.6996</v>
      </c>
      <c r="N83" s="109">
        <v>147.9948</v>
      </c>
      <c r="O83" s="109">
        <v>149.9727</v>
      </c>
      <c r="P83" s="105">
        <f t="shared" si="29"/>
        <v>0.46483456305620052</v>
      </c>
      <c r="Q83" s="105">
        <f t="shared" si="29"/>
        <v>-0.9084976150005275</v>
      </c>
      <c r="R83" s="105">
        <f t="shared" si="29"/>
        <v>4.0440228877777145</v>
      </c>
      <c r="S83" s="105">
        <f t="shared" si="28"/>
        <v>-1.1198568919636074</v>
      </c>
      <c r="T83" s="105">
        <f t="shared" si="28"/>
        <v>-5.0395314247136014</v>
      </c>
      <c r="U83" s="105">
        <f t="shared" si="28"/>
        <v>-3.5668909208306303</v>
      </c>
      <c r="V83" s="105">
        <f t="shared" si="28"/>
        <v>1.5816207148539689</v>
      </c>
      <c r="W83" s="105">
        <f t="shared" si="28"/>
        <v>0.55084508509676766</v>
      </c>
      <c r="X83" s="105">
        <f t="shared" si="28"/>
        <v>1.5870923630519655</v>
      </c>
      <c r="Y83" s="105">
        <f t="shared" si="28"/>
        <v>0.40139854608381142</v>
      </c>
      <c r="Z83" s="105">
        <f t="shared" si="28"/>
        <v>2.2772695985337776</v>
      </c>
      <c r="AA83" s="105">
        <f t="shared" si="28"/>
        <v>1.3364658758280683</v>
      </c>
      <c r="AB83" s="109">
        <f>(AB60/AB75)*100</f>
        <v>146.15700571614525</v>
      </c>
      <c r="AC83" s="109">
        <f t="shared" ref="AC83:AF83" si="31">(AC60/AC75)*100</f>
        <v>149.87066124208027</v>
      </c>
      <c r="AD83" s="109">
        <f t="shared" si="31"/>
        <v>144.85785578077389</v>
      </c>
      <c r="AE83" s="109">
        <f t="shared" si="31"/>
        <v>142.36108297408452</v>
      </c>
      <c r="AF83" s="109">
        <f t="shared" si="31"/>
        <v>147.55749983990404</v>
      </c>
      <c r="AG83" s="109">
        <f>IFERROR(AC83/'2022'!AF83*100-100,"")</f>
        <v>3.3501139547136916</v>
      </c>
      <c r="AH83" s="109">
        <f t="shared" si="25"/>
        <v>-3.344754350025454</v>
      </c>
      <c r="AI83" s="109">
        <f t="shared" si="25"/>
        <v>-1.723601936002666</v>
      </c>
      <c r="AJ83" s="109">
        <f t="shared" si="25"/>
        <v>3.6501667149901209</v>
      </c>
      <c r="AK83" s="109">
        <f>IFERROR(AC83/'2022'!AC83*100-100,"")</f>
        <v>-0.74813792687619696</v>
      </c>
      <c r="AL83" s="109">
        <f>IFERROR(AD83/'2022'!AD83*100-100,"")</f>
        <v>1.6036848808785606</v>
      </c>
      <c r="AM83" s="109">
        <f>IFERROR(AE83/'2022'!AE83*100-100,"")</f>
        <v>7.1647368286844539</v>
      </c>
      <c r="AN83" s="109">
        <f>IFERROR(AF83/'2022'!AF83*100-100,"")</f>
        <v>1.7549685638195598</v>
      </c>
    </row>
    <row r="84" spans="1:40" s="46" customFormat="1" x14ac:dyDescent="0.2">
      <c r="A84" s="188"/>
      <c r="B84" s="189" t="s">
        <v>60</v>
      </c>
      <c r="C84" s="191"/>
      <c r="D84" s="191"/>
      <c r="E84" s="191"/>
      <c r="F84" s="191"/>
      <c r="G84" s="200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 t="str">
        <f t="shared" si="26"/>
        <v/>
      </c>
      <c r="AD84" s="191" t="str">
        <f t="shared" si="27"/>
        <v/>
      </c>
      <c r="AE84" s="191"/>
      <c r="AF84" s="191"/>
      <c r="AG84" s="191"/>
      <c r="AH84" s="191"/>
      <c r="AI84" s="191"/>
      <c r="AJ84" s="191"/>
      <c r="AK84" s="191" t="str">
        <f>IFERROR(AC84/'2022'!AC84*100-100,"")</f>
        <v/>
      </c>
      <c r="AL84" s="191" t="str">
        <f>IFERROR(AD84/'2022'!AD84*100-100,"")</f>
        <v/>
      </c>
      <c r="AM84" s="191" t="str">
        <f>IFERROR(AE84/'2022'!AE84*100-100,"")</f>
        <v/>
      </c>
      <c r="AN84" s="191" t="str">
        <f>IFERROR(AF84/'2022'!AF84*100-100,"")</f>
        <v/>
      </c>
    </row>
    <row r="85" spans="1:40" s="46" customFormat="1" ht="12" customHeight="1" x14ac:dyDescent="0.2">
      <c r="A85" s="54" t="s">
        <v>14</v>
      </c>
      <c r="B85" s="54" t="s">
        <v>15</v>
      </c>
      <c r="C85" s="109">
        <f>'2022'!O85</f>
        <v>110.26390000000001</v>
      </c>
      <c r="D85" s="109">
        <v>108.8882</v>
      </c>
      <c r="E85" s="109">
        <v>108.267</v>
      </c>
      <c r="F85" s="110">
        <v>109.8104</v>
      </c>
      <c r="G85" s="183">
        <v>109.2569</v>
      </c>
      <c r="H85" s="105">
        <v>110.3599</v>
      </c>
      <c r="I85" s="105">
        <v>111.7046</v>
      </c>
      <c r="J85" s="201">
        <v>110.61790000000001</v>
      </c>
      <c r="K85" s="201">
        <v>109.1962</v>
      </c>
      <c r="L85" s="201">
        <v>109.6497</v>
      </c>
      <c r="M85" s="109">
        <v>107.6666</v>
      </c>
      <c r="N85" s="109">
        <v>106.9444</v>
      </c>
      <c r="O85" s="109">
        <v>107.22020000000001</v>
      </c>
      <c r="P85" s="105">
        <f t="shared" ref="P85:AA106" si="32">IFERROR(D85/C85*100-100,"")</f>
        <v>-1.2476431542871325</v>
      </c>
      <c r="Q85" s="105">
        <f t="shared" si="32"/>
        <v>-0.57049340516236668</v>
      </c>
      <c r="R85" s="105">
        <f t="shared" si="32"/>
        <v>1.4255497981841216</v>
      </c>
      <c r="S85" s="105">
        <f t="shared" si="32"/>
        <v>-0.50405061815638419</v>
      </c>
      <c r="T85" s="105">
        <f t="shared" si="32"/>
        <v>1.0095472231044482</v>
      </c>
      <c r="U85" s="105">
        <f t="shared" si="32"/>
        <v>1.2184679398948361</v>
      </c>
      <c r="V85" s="105">
        <f t="shared" si="32"/>
        <v>-0.97283370604253605</v>
      </c>
      <c r="W85" s="105">
        <f t="shared" si="32"/>
        <v>-1.2852350297736734</v>
      </c>
      <c r="X85" s="105">
        <f t="shared" si="32"/>
        <v>0.41530749238525289</v>
      </c>
      <c r="Y85" s="105">
        <f t="shared" si="32"/>
        <v>-1.8085776796470867</v>
      </c>
      <c r="Z85" s="105">
        <f t="shared" si="32"/>
        <v>-0.67077440914825104</v>
      </c>
      <c r="AA85" s="105">
        <f t="shared" si="32"/>
        <v>0.25789101626641298</v>
      </c>
      <c r="AB85" s="109">
        <f t="shared" ref="AB85:AB109" si="33">AVERAGE(D85:O85)</f>
        <v>109.13183333333335</v>
      </c>
      <c r="AC85" s="109">
        <f t="shared" si="26"/>
        <v>108.98853333333334</v>
      </c>
      <c r="AD85" s="109">
        <f t="shared" si="27"/>
        <v>110.44046666666668</v>
      </c>
      <c r="AE85" s="109">
        <f t="shared" ref="AE85:AE109" si="34">IFERROR(AVERAGE(J85:L85),"")</f>
        <v>109.82126666666666</v>
      </c>
      <c r="AF85" s="109">
        <f t="shared" ref="AF85:AF109" si="35">IFERROR(AVERAGE(M85:O85),"")</f>
        <v>107.27706666666666</v>
      </c>
      <c r="AG85" s="109">
        <f>IFERROR(AC85/'2022'!AF85*100-100,"")</f>
        <v>-0.57719943636239179</v>
      </c>
      <c r="AH85" s="109">
        <f t="shared" ref="AH85:AJ111" si="36">IFERROR(AD85/AC85*100-100,"")</f>
        <v>1.3321890743246456</v>
      </c>
      <c r="AI85" s="109">
        <f t="shared" si="36"/>
        <v>-0.56066405610988568</v>
      </c>
      <c r="AJ85" s="109">
        <f t="shared" si="36"/>
        <v>-2.3166733340658396</v>
      </c>
      <c r="AK85" s="109">
        <f>IFERROR(AC85/'2022'!AC85*100-100,"")</f>
        <v>1.1160427119516214</v>
      </c>
      <c r="AL85" s="109">
        <f>IFERROR(AD85/'2022'!AD85*100-100,"")</f>
        <v>-1.1088642580733676</v>
      </c>
      <c r="AM85" s="109">
        <f>IFERROR(AE85/'2022'!AE85*100-100,"")</f>
        <v>-1.6195294298919549</v>
      </c>
      <c r="AN85" s="109">
        <f>IFERROR(AF85/'2022'!AF85*100-100,"")</f>
        <v>-2.1384536698779328</v>
      </c>
    </row>
    <row r="86" spans="1:40" ht="12" customHeight="1" x14ac:dyDescent="0.2">
      <c r="A86" s="3" t="s">
        <v>16</v>
      </c>
      <c r="B86" s="3" t="s">
        <v>54</v>
      </c>
      <c r="C86" s="7">
        <f>'2022'!O86</f>
        <v>118.22020000000001</v>
      </c>
      <c r="D86" s="7">
        <v>117.559</v>
      </c>
      <c r="E86" s="7">
        <v>117.5046</v>
      </c>
      <c r="F86" s="108">
        <v>118.3854</v>
      </c>
      <c r="G86" s="183">
        <v>120.3725</v>
      </c>
      <c r="H86" s="106">
        <v>120.44759999999999</v>
      </c>
      <c r="I86" s="106">
        <v>121.5868</v>
      </c>
      <c r="J86" s="202">
        <v>122.21040000000001</v>
      </c>
      <c r="K86" s="202">
        <v>122.28619999999999</v>
      </c>
      <c r="L86" s="202">
        <v>121.4121</v>
      </c>
      <c r="M86" s="7">
        <v>121.2852</v>
      </c>
      <c r="N86" s="7">
        <v>121.1914</v>
      </c>
      <c r="O86" s="7">
        <v>120.82340000000001</v>
      </c>
      <c r="P86" s="106">
        <f t="shared" si="32"/>
        <v>-0.55929528117869154</v>
      </c>
      <c r="Q86" s="106">
        <f t="shared" si="32"/>
        <v>-4.6274636565470928E-2</v>
      </c>
      <c r="R86" s="106">
        <f t="shared" si="32"/>
        <v>0.7495876757165405</v>
      </c>
      <c r="S86" s="106">
        <f t="shared" si="32"/>
        <v>1.6785008962253869</v>
      </c>
      <c r="T86" s="106">
        <f t="shared" si="32"/>
        <v>6.2389665413604689E-2</v>
      </c>
      <c r="U86" s="106">
        <f t="shared" si="32"/>
        <v>0.94580547889704292</v>
      </c>
      <c r="V86" s="106">
        <f t="shared" si="32"/>
        <v>0.51288462234388987</v>
      </c>
      <c r="W86" s="106">
        <f t="shared" si="32"/>
        <v>6.202418124807707E-2</v>
      </c>
      <c r="X86" s="106">
        <f t="shared" si="32"/>
        <v>-0.71479856271598408</v>
      </c>
      <c r="Y86" s="106">
        <f t="shared" si="32"/>
        <v>-0.10452006019168891</v>
      </c>
      <c r="Z86" s="106">
        <f t="shared" si="32"/>
        <v>-7.7338372695095359E-2</v>
      </c>
      <c r="AA86" s="106">
        <f t="shared" si="32"/>
        <v>-0.3036519092938903</v>
      </c>
      <c r="AB86" s="7">
        <f t="shared" si="33"/>
        <v>120.42205</v>
      </c>
      <c r="AC86" s="7">
        <f t="shared" si="26"/>
        <v>117.81633333333333</v>
      </c>
      <c r="AD86" s="7">
        <f t="shared" si="27"/>
        <v>120.8023</v>
      </c>
      <c r="AE86" s="7">
        <f t="shared" si="34"/>
        <v>121.96956666666667</v>
      </c>
      <c r="AF86" s="7">
        <f t="shared" si="35"/>
        <v>121.10000000000001</v>
      </c>
      <c r="AG86" s="7">
        <f>IFERROR(AC86/'2022'!AF86*100-100,"")</f>
        <v>-0.30477012491202515</v>
      </c>
      <c r="AH86" s="7">
        <f t="shared" si="36"/>
        <v>2.5344250514218487</v>
      </c>
      <c r="AI86" s="7">
        <f t="shared" si="36"/>
        <v>0.96626195582921071</v>
      </c>
      <c r="AJ86" s="7">
        <f t="shared" si="36"/>
        <v>-0.71293740761014135</v>
      </c>
      <c r="AK86" s="7">
        <f>IFERROR(AC86/'2022'!AC86*100-100,"")</f>
        <v>1.0030896831102893</v>
      </c>
      <c r="AL86" s="7">
        <f>IFERROR(AD86/'2022'!AD86*100-100,"")</f>
        <v>0.85757923041344952</v>
      </c>
      <c r="AM86" s="7">
        <f>IFERROR(AE86/'2022'!AE86*100-100,"")</f>
        <v>1.8827109790698415</v>
      </c>
      <c r="AN86" s="7">
        <f>IFERROR(AF86/'2022'!AF86*100-100,"")</f>
        <v>2.47384209212494</v>
      </c>
    </row>
    <row r="87" spans="1:40" ht="12" customHeight="1" x14ac:dyDescent="0.2">
      <c r="A87" s="3" t="s">
        <v>18</v>
      </c>
      <c r="B87" s="3" t="s">
        <v>55</v>
      </c>
      <c r="C87" s="7">
        <f>'2022'!O87</f>
        <v>119.54170000000001</v>
      </c>
      <c r="D87" s="7">
        <v>119.34520000000001</v>
      </c>
      <c r="E87" s="7">
        <v>119.1401</v>
      </c>
      <c r="F87" s="108">
        <v>118.5647</v>
      </c>
      <c r="G87" s="183">
        <v>118.25279999999999</v>
      </c>
      <c r="H87" s="106">
        <v>118.8306</v>
      </c>
      <c r="I87" s="106">
        <v>120.7962</v>
      </c>
      <c r="J87" s="202">
        <v>118.8642</v>
      </c>
      <c r="K87" s="202">
        <v>118.7795</v>
      </c>
      <c r="L87" s="202">
        <v>118.7919</v>
      </c>
      <c r="M87" s="7">
        <v>117.5622</v>
      </c>
      <c r="N87" s="7">
        <v>116.4834</v>
      </c>
      <c r="O87" s="7">
        <v>119.03570000000001</v>
      </c>
      <c r="P87" s="106">
        <f t="shared" si="32"/>
        <v>-0.16437778616165133</v>
      </c>
      <c r="Q87" s="106">
        <f t="shared" si="32"/>
        <v>-0.17185441894605447</v>
      </c>
      <c r="R87" s="106">
        <f t="shared" si="32"/>
        <v>-0.48296081671914237</v>
      </c>
      <c r="S87" s="106">
        <f t="shared" si="32"/>
        <v>-0.26306312081084116</v>
      </c>
      <c r="T87" s="106">
        <f t="shared" si="32"/>
        <v>0.48861422308816316</v>
      </c>
      <c r="U87" s="106">
        <f t="shared" si="32"/>
        <v>1.6541193934895659</v>
      </c>
      <c r="V87" s="106">
        <f t="shared" si="32"/>
        <v>-1.5993880602204342</v>
      </c>
      <c r="W87" s="106">
        <f t="shared" si="32"/>
        <v>-7.1257788299590175E-2</v>
      </c>
      <c r="X87" s="106">
        <f t="shared" si="32"/>
        <v>1.0439511868625573E-2</v>
      </c>
      <c r="Y87" s="106">
        <f t="shared" si="32"/>
        <v>-1.0351715899821414</v>
      </c>
      <c r="Z87" s="106">
        <f t="shared" si="32"/>
        <v>-0.91764189509892446</v>
      </c>
      <c r="AA87" s="106">
        <f t="shared" si="32"/>
        <v>2.1911276628257923</v>
      </c>
      <c r="AB87" s="7">
        <f t="shared" si="33"/>
        <v>118.703875</v>
      </c>
      <c r="AC87" s="7">
        <f t="shared" si="26"/>
        <v>119.01666666666667</v>
      </c>
      <c r="AD87" s="7">
        <f t="shared" si="27"/>
        <v>119.2932</v>
      </c>
      <c r="AE87" s="7">
        <f t="shared" si="34"/>
        <v>118.81186666666667</v>
      </c>
      <c r="AF87" s="7">
        <f t="shared" si="35"/>
        <v>117.69376666666666</v>
      </c>
      <c r="AG87" s="7">
        <f>IFERROR(AC87/'2022'!AF87*100-100,"")</f>
        <v>6.0336060366324773E-2</v>
      </c>
      <c r="AH87" s="7">
        <f t="shared" si="36"/>
        <v>0.23234841058675215</v>
      </c>
      <c r="AI87" s="7">
        <f t="shared" si="36"/>
        <v>-0.40348765338956127</v>
      </c>
      <c r="AJ87" s="7">
        <f t="shared" si="36"/>
        <v>-0.94106761501939218</v>
      </c>
      <c r="AK87" s="7">
        <f>IFERROR(AC87/'2022'!AC87*100-100,"")</f>
        <v>4.3768711026763896</v>
      </c>
      <c r="AL87" s="7">
        <f>IFERROR(AD87/'2022'!AD87*100-100,"")</f>
        <v>1.781838286486547</v>
      </c>
      <c r="AM87" s="7">
        <f>IFERROR(AE87/'2022'!AE87*100-100,"")</f>
        <v>-0.120633481297304</v>
      </c>
      <c r="AN87" s="7">
        <f>IFERROR(AF87/'2022'!AF87*100-100,"")</f>
        <v>-1.0518595865256515</v>
      </c>
    </row>
    <row r="88" spans="1:40" ht="12" customHeight="1" x14ac:dyDescent="0.2">
      <c r="A88" s="3" t="s">
        <v>56</v>
      </c>
      <c r="B88" s="3" t="s">
        <v>57</v>
      </c>
      <c r="C88" s="7">
        <f>'2022'!O88</f>
        <v>104.42789999999999</v>
      </c>
      <c r="D88" s="7">
        <v>102.3493</v>
      </c>
      <c r="E88" s="7">
        <v>101.4447</v>
      </c>
      <c r="F88" s="108">
        <v>103.5147</v>
      </c>
      <c r="G88" s="183">
        <v>101.4359</v>
      </c>
      <c r="H88" s="106">
        <v>103.1003</v>
      </c>
      <c r="I88" s="106">
        <v>104.5955</v>
      </c>
      <c r="J88" s="202">
        <v>102.5398</v>
      </c>
      <c r="K88" s="202">
        <v>100.09829999999999</v>
      </c>
      <c r="L88" s="202">
        <v>101.18689999999999</v>
      </c>
      <c r="M88" s="7">
        <v>98.117679999999993</v>
      </c>
      <c r="N88" s="7">
        <v>96.825519999999997</v>
      </c>
      <c r="O88" s="7">
        <v>97.351550000000003</v>
      </c>
      <c r="P88" s="106">
        <f t="shared" si="32"/>
        <v>-1.990464234174965</v>
      </c>
      <c r="Q88" s="106">
        <f t="shared" si="32"/>
        <v>-0.88383603991429993</v>
      </c>
      <c r="R88" s="106">
        <f t="shared" si="32"/>
        <v>2.0405205989075768</v>
      </c>
      <c r="S88" s="106">
        <f t="shared" si="32"/>
        <v>-2.0082171904087005</v>
      </c>
      <c r="T88" s="106">
        <f t="shared" si="32"/>
        <v>1.6408391900697836</v>
      </c>
      <c r="U88" s="106">
        <f t="shared" si="32"/>
        <v>1.4502382631282273</v>
      </c>
      <c r="V88" s="106">
        <f t="shared" si="32"/>
        <v>-1.9653809198292578</v>
      </c>
      <c r="W88" s="106">
        <f t="shared" si="32"/>
        <v>-2.3810266842728538</v>
      </c>
      <c r="X88" s="106">
        <f t="shared" si="32"/>
        <v>1.0875309570691911</v>
      </c>
      <c r="Y88" s="106">
        <f t="shared" si="32"/>
        <v>-3.033218726930059</v>
      </c>
      <c r="Z88" s="106">
        <f t="shared" si="32"/>
        <v>-1.3169491981465455</v>
      </c>
      <c r="AA88" s="106">
        <f t="shared" si="32"/>
        <v>0.54327619412732986</v>
      </c>
      <c r="AB88" s="7">
        <f t="shared" si="33"/>
        <v>101.04667916666666</v>
      </c>
      <c r="AC88" s="7">
        <f t="shared" si="26"/>
        <v>102.43623333333333</v>
      </c>
      <c r="AD88" s="7">
        <f t="shared" si="27"/>
        <v>103.04390000000001</v>
      </c>
      <c r="AE88" s="7">
        <f t="shared" si="34"/>
        <v>101.27499999999999</v>
      </c>
      <c r="AF88" s="7">
        <f t="shared" si="35"/>
        <v>97.431583333333336</v>
      </c>
      <c r="AG88" s="7">
        <f>IFERROR(AC88/'2022'!AF88*100-100,"")</f>
        <v>-1.106112743563159</v>
      </c>
      <c r="AH88" s="7">
        <f t="shared" si="36"/>
        <v>0.59321457544156431</v>
      </c>
      <c r="AI88" s="7">
        <f t="shared" si="36"/>
        <v>-1.7166469824996966</v>
      </c>
      <c r="AJ88" s="7">
        <f t="shared" si="36"/>
        <v>-3.7950300337365093</v>
      </c>
      <c r="AK88" s="7">
        <f>IFERROR(AC88/'2022'!AC88*100-100,"")</f>
        <v>4.3004577822642887E-2</v>
      </c>
      <c r="AL88" s="7">
        <f>IFERROR(AD88/'2022'!AD88*100-100,"")</f>
        <v>-3.4251954728524652</v>
      </c>
      <c r="AM88" s="7">
        <f>IFERROR(AE88/'2022'!AE88*100-100,"")</f>
        <v>-4.7091091285740987</v>
      </c>
      <c r="AN88" s="7">
        <f>IFERROR(AF88/'2022'!AF88*100-100,"")</f>
        <v>-5.9376970058172986</v>
      </c>
    </row>
    <row r="89" spans="1:40" ht="12" customHeight="1" x14ac:dyDescent="0.2">
      <c r="A89" s="3" t="s">
        <v>58</v>
      </c>
      <c r="B89" s="3" t="s">
        <v>59</v>
      </c>
      <c r="C89" s="7">
        <f>'2022'!O89</f>
        <v>123.4991</v>
      </c>
      <c r="D89" s="7">
        <v>125.12050000000001</v>
      </c>
      <c r="E89" s="7">
        <v>124.0945</v>
      </c>
      <c r="F89" s="108">
        <v>125.01819999999999</v>
      </c>
      <c r="G89" s="183">
        <v>126.7239</v>
      </c>
      <c r="H89" s="106">
        <v>127.8556</v>
      </c>
      <c r="I89" s="106">
        <v>128.25360000000001</v>
      </c>
      <c r="J89" s="202">
        <v>128.73439999999999</v>
      </c>
      <c r="K89" s="202">
        <v>129.18969999999999</v>
      </c>
      <c r="L89" s="202">
        <v>130.5445</v>
      </c>
      <c r="M89" s="7">
        <v>129.4796</v>
      </c>
      <c r="N89" s="7">
        <v>131.82300000000001</v>
      </c>
      <c r="O89" s="7">
        <v>131.44450000000001</v>
      </c>
      <c r="P89" s="106">
        <f t="shared" si="32"/>
        <v>1.3128840615032971</v>
      </c>
      <c r="Q89" s="106">
        <f t="shared" si="32"/>
        <v>-0.82000951083156792</v>
      </c>
      <c r="R89" s="106">
        <f t="shared" si="32"/>
        <v>0.7443520865147093</v>
      </c>
      <c r="S89" s="106">
        <f t="shared" si="32"/>
        <v>1.3643613489875861</v>
      </c>
      <c r="T89" s="106">
        <f t="shared" si="32"/>
        <v>0.89304385360613026</v>
      </c>
      <c r="U89" s="106">
        <f t="shared" si="32"/>
        <v>0.3112886725337205</v>
      </c>
      <c r="V89" s="106">
        <f t="shared" si="32"/>
        <v>0.3748822645134311</v>
      </c>
      <c r="W89" s="106">
        <f t="shared" si="32"/>
        <v>0.353673920878947</v>
      </c>
      <c r="X89" s="106">
        <f t="shared" si="32"/>
        <v>1.0486904141739046</v>
      </c>
      <c r="Y89" s="106">
        <f t="shared" si="32"/>
        <v>-0.815737162423531</v>
      </c>
      <c r="Z89" s="106">
        <f t="shared" si="32"/>
        <v>1.8098603949966048</v>
      </c>
      <c r="AA89" s="106">
        <f t="shared" si="32"/>
        <v>-0.28712743603165336</v>
      </c>
      <c r="AB89" s="7">
        <f t="shared" si="33"/>
        <v>128.1901666666667</v>
      </c>
      <c r="AC89" s="7">
        <f t="shared" si="26"/>
        <v>124.7444</v>
      </c>
      <c r="AD89" s="7">
        <f t="shared" si="27"/>
        <v>127.61103333333334</v>
      </c>
      <c r="AE89" s="7">
        <f t="shared" si="34"/>
        <v>129.4895333333333</v>
      </c>
      <c r="AF89" s="7">
        <f t="shared" si="35"/>
        <v>130.91569999999999</v>
      </c>
      <c r="AG89" s="7">
        <f>IFERROR(AC89/'2022'!AF89*100-100,"")</f>
        <v>2.5846741896063747</v>
      </c>
      <c r="AH89" s="7">
        <f t="shared" si="36"/>
        <v>2.2980056285759787</v>
      </c>
      <c r="AI89" s="7">
        <f t="shared" si="36"/>
        <v>1.4720513978545284</v>
      </c>
      <c r="AJ89" s="7">
        <f t="shared" si="36"/>
        <v>1.101376018550809</v>
      </c>
      <c r="AK89" s="7">
        <f>IFERROR(AC89/'2022'!AC89*100-100,"")</f>
        <v>10.681012319046545</v>
      </c>
      <c r="AL89" s="7">
        <f>IFERROR(AD89/'2022'!AD89*100-100,"")</f>
        <v>9.1642726076399867</v>
      </c>
      <c r="AM89" s="7">
        <f>IFERROR(AE89/'2022'!AE89*100-100,"")</f>
        <v>8.0194144791082778</v>
      </c>
      <c r="AN89" s="7">
        <f>IFERROR(AF89/'2022'!AF89*100-100,"")</f>
        <v>7.6596979968980463</v>
      </c>
    </row>
    <row r="90" spans="1:40" s="46" customFormat="1" ht="12" customHeight="1" x14ac:dyDescent="0.2">
      <c r="A90" s="54" t="s">
        <v>20</v>
      </c>
      <c r="B90" s="54" t="s">
        <v>21</v>
      </c>
      <c r="C90" s="109">
        <f>'2022'!O90</f>
        <v>112.8797</v>
      </c>
      <c r="D90" s="109">
        <v>113.7433</v>
      </c>
      <c r="E90" s="109">
        <v>114.01349999999999</v>
      </c>
      <c r="F90" s="110">
        <v>114.1936</v>
      </c>
      <c r="G90" s="184">
        <v>114.2783</v>
      </c>
      <c r="H90" s="105">
        <v>114.0851</v>
      </c>
      <c r="I90" s="105">
        <v>114.69110000000001</v>
      </c>
      <c r="J90" s="203">
        <v>115.77290000000001</v>
      </c>
      <c r="K90" s="203">
        <v>115.5436</v>
      </c>
      <c r="L90" s="203">
        <v>115.9478</v>
      </c>
      <c r="M90" s="109">
        <v>116.0615</v>
      </c>
      <c r="N90" s="109">
        <v>117.62479999999999</v>
      </c>
      <c r="O90" s="109">
        <v>118.5147</v>
      </c>
      <c r="P90" s="105">
        <f t="shared" si="32"/>
        <v>0.76506227426189355</v>
      </c>
      <c r="Q90" s="105">
        <f t="shared" si="32"/>
        <v>0.23755245363901167</v>
      </c>
      <c r="R90" s="105">
        <f t="shared" si="32"/>
        <v>0.15796374990682693</v>
      </c>
      <c r="S90" s="105">
        <f t="shared" si="32"/>
        <v>7.4172282859976235E-2</v>
      </c>
      <c r="T90" s="105">
        <f t="shared" si="32"/>
        <v>-0.16906096783029056</v>
      </c>
      <c r="U90" s="105">
        <f t="shared" si="32"/>
        <v>0.53118242434815954</v>
      </c>
      <c r="V90" s="105">
        <f t="shared" si="32"/>
        <v>0.94322924795385177</v>
      </c>
      <c r="W90" s="105">
        <f t="shared" si="32"/>
        <v>-0.19806016779402569</v>
      </c>
      <c r="X90" s="105">
        <f t="shared" si="32"/>
        <v>0.34982465493544623</v>
      </c>
      <c r="Y90" s="105">
        <f t="shared" si="32"/>
        <v>9.8061368995345788E-2</v>
      </c>
      <c r="Z90" s="105">
        <f t="shared" si="32"/>
        <v>1.3469582936632634</v>
      </c>
      <c r="AA90" s="105">
        <f t="shared" si="32"/>
        <v>0.75655814080025152</v>
      </c>
      <c r="AB90" s="109">
        <f t="shared" si="33"/>
        <v>115.37251666666667</v>
      </c>
      <c r="AC90" s="109">
        <f t="shared" si="26"/>
        <v>113.98346666666667</v>
      </c>
      <c r="AD90" s="109">
        <f t="shared" si="27"/>
        <v>114.3515</v>
      </c>
      <c r="AE90" s="109">
        <f t="shared" si="34"/>
        <v>115.75476666666668</v>
      </c>
      <c r="AF90" s="109">
        <f t="shared" si="35"/>
        <v>117.40033333333334</v>
      </c>
      <c r="AG90" s="109">
        <f>IFERROR(AC90/'2022'!AF90*100-100,"")</f>
        <v>1.273866486282202</v>
      </c>
      <c r="AH90" s="109">
        <f t="shared" si="36"/>
        <v>0.32288308479826355</v>
      </c>
      <c r="AI90" s="109">
        <f t="shared" si="36"/>
        <v>1.2271519539898321</v>
      </c>
      <c r="AJ90" s="109">
        <f t="shared" si="36"/>
        <v>1.4215973251497189</v>
      </c>
      <c r="AK90" s="109">
        <f>IFERROR(AC90/'2022'!AC90*100-100,"")</f>
        <v>4.8468982586145017</v>
      </c>
      <c r="AL90" s="109">
        <f>IFERROR(AD90/'2022'!AD90*100-100,"")</f>
        <v>3.0744042915406453</v>
      </c>
      <c r="AM90" s="109">
        <f>IFERROR(AE90/'2022'!AE90*100-100,"")</f>
        <v>2.7851025899595214</v>
      </c>
      <c r="AN90" s="109">
        <f>IFERROR(AF90/'2022'!AF90*100-100,"")</f>
        <v>4.3097392204690408</v>
      </c>
    </row>
    <row r="91" spans="1:40" s="46" customFormat="1" ht="12" customHeight="1" x14ac:dyDescent="0.2">
      <c r="A91" s="54" t="s">
        <v>22</v>
      </c>
      <c r="B91" s="54" t="s">
        <v>23</v>
      </c>
      <c r="C91" s="109">
        <f>'2022'!O91</f>
        <v>113.0031</v>
      </c>
      <c r="D91" s="109">
        <v>114.0407</v>
      </c>
      <c r="E91" s="109">
        <v>114.3242</v>
      </c>
      <c r="F91" s="110">
        <v>114.5089</v>
      </c>
      <c r="G91" s="184">
        <v>114.6187</v>
      </c>
      <c r="H91" s="105">
        <v>114.43380000000001</v>
      </c>
      <c r="I91" s="105">
        <v>115.13030000000001</v>
      </c>
      <c r="J91" s="203">
        <v>116.38509999999999</v>
      </c>
      <c r="K91" s="203">
        <v>116.123</v>
      </c>
      <c r="L91" s="203">
        <v>116.6756</v>
      </c>
      <c r="M91" s="109">
        <v>116.7843</v>
      </c>
      <c r="N91" s="109">
        <v>118.6551</v>
      </c>
      <c r="O91" s="109">
        <v>119.6722</v>
      </c>
      <c r="P91" s="105">
        <f t="shared" si="32"/>
        <v>0.9182048988036513</v>
      </c>
      <c r="Q91" s="105">
        <f t="shared" si="32"/>
        <v>0.24859545758664581</v>
      </c>
      <c r="R91" s="105">
        <f t="shared" si="32"/>
        <v>0.16155809531139198</v>
      </c>
      <c r="S91" s="105">
        <f t="shared" si="32"/>
        <v>9.5887743223471489E-2</v>
      </c>
      <c r="T91" s="105">
        <f t="shared" si="32"/>
        <v>-0.16131748135339308</v>
      </c>
      <c r="U91" s="105">
        <f t="shared" si="32"/>
        <v>0.60864884326134927</v>
      </c>
      <c r="V91" s="105">
        <f t="shared" si="32"/>
        <v>1.0898955357538256</v>
      </c>
      <c r="W91" s="105">
        <f t="shared" si="32"/>
        <v>-0.22520064853661381</v>
      </c>
      <c r="X91" s="105">
        <f t="shared" si="32"/>
        <v>0.47587471904790846</v>
      </c>
      <c r="Y91" s="105">
        <f t="shared" si="32"/>
        <v>9.3164294848264717E-2</v>
      </c>
      <c r="Z91" s="105">
        <f t="shared" si="32"/>
        <v>1.6019276563716147</v>
      </c>
      <c r="AA91" s="105">
        <f t="shared" si="32"/>
        <v>0.85719029354827114</v>
      </c>
      <c r="AB91" s="109">
        <f t="shared" si="33"/>
        <v>115.94599166666666</v>
      </c>
      <c r="AC91" s="109">
        <f t="shared" si="26"/>
        <v>114.29126666666667</v>
      </c>
      <c r="AD91" s="109">
        <f t="shared" si="27"/>
        <v>114.72760000000001</v>
      </c>
      <c r="AE91" s="109">
        <f t="shared" si="34"/>
        <v>116.39456666666668</v>
      </c>
      <c r="AF91" s="109">
        <f t="shared" si="35"/>
        <v>118.37053333333334</v>
      </c>
      <c r="AG91" s="109">
        <f>IFERROR(AC91/'2022'!AF91*100-100,"")</f>
        <v>1.4675296849975297</v>
      </c>
      <c r="AH91" s="109">
        <f t="shared" si="36"/>
        <v>0.38177311885598897</v>
      </c>
      <c r="AI91" s="109">
        <f t="shared" si="36"/>
        <v>1.4529778943050076</v>
      </c>
      <c r="AJ91" s="109">
        <f t="shared" si="36"/>
        <v>1.6976451077183725</v>
      </c>
      <c r="AK91" s="109">
        <f>IFERROR(AC91/'2022'!AC91*100-100,"")</f>
        <v>5.0029506583168626</v>
      </c>
      <c r="AL91" s="109">
        <f>IFERROR(AD91/'2022'!AD91*100-100,"")</f>
        <v>3.1440117593645596</v>
      </c>
      <c r="AM91" s="109">
        <f>IFERROR(AE91/'2022'!AE91*100-100,"")</f>
        <v>3.02993554722309</v>
      </c>
      <c r="AN91" s="109">
        <f>IFERROR(AF91/'2022'!AF91*100-100,"")</f>
        <v>5.0890934637962033</v>
      </c>
    </row>
    <row r="92" spans="1:40" ht="12" customHeight="1" x14ac:dyDescent="0.2">
      <c r="A92" s="3" t="s">
        <v>24</v>
      </c>
      <c r="B92" s="3" t="s">
        <v>301</v>
      </c>
      <c r="C92" s="7">
        <f>'2022'!O92</f>
        <v>114.0932</v>
      </c>
      <c r="D92" s="7">
        <v>115.7414</v>
      </c>
      <c r="E92" s="7">
        <v>116.0989</v>
      </c>
      <c r="F92" s="108">
        <v>116.37430000000001</v>
      </c>
      <c r="G92" s="185">
        <v>116.3075</v>
      </c>
      <c r="H92" s="106">
        <v>115.9224</v>
      </c>
      <c r="I92" s="106">
        <v>117.0149</v>
      </c>
      <c r="J92" s="204">
        <v>118.9913</v>
      </c>
      <c r="K92" s="204">
        <v>118.5076</v>
      </c>
      <c r="L92" s="204">
        <v>119.4084</v>
      </c>
      <c r="M92" s="7">
        <v>119.5261</v>
      </c>
      <c r="N92" s="7">
        <v>122.5842</v>
      </c>
      <c r="O92" s="7">
        <v>124.2253</v>
      </c>
      <c r="P92" s="106">
        <f t="shared" si="32"/>
        <v>1.4446084429221173</v>
      </c>
      <c r="Q92" s="106">
        <f t="shared" si="32"/>
        <v>0.3088782406295536</v>
      </c>
      <c r="R92" s="106">
        <f t="shared" si="32"/>
        <v>0.23721154980795234</v>
      </c>
      <c r="S92" s="106">
        <f t="shared" si="32"/>
        <v>-5.7400989737416808E-2</v>
      </c>
      <c r="T92" s="106">
        <f t="shared" si="32"/>
        <v>-0.33110504481655312</v>
      </c>
      <c r="U92" s="106">
        <f t="shared" si="32"/>
        <v>0.94244080522831553</v>
      </c>
      <c r="V92" s="106">
        <f t="shared" si="32"/>
        <v>1.6890156723630838</v>
      </c>
      <c r="W92" s="106">
        <f t="shared" si="32"/>
        <v>-0.4065003071653166</v>
      </c>
      <c r="X92" s="106">
        <f t="shared" si="32"/>
        <v>0.76012002605740747</v>
      </c>
      <c r="Y92" s="106">
        <f t="shared" si="32"/>
        <v>9.8569279883164995E-2</v>
      </c>
      <c r="Z92" s="106">
        <f t="shared" si="32"/>
        <v>2.5585206912967209</v>
      </c>
      <c r="AA92" s="106">
        <f t="shared" si="32"/>
        <v>1.3387532814180076</v>
      </c>
      <c r="AB92" s="7">
        <f t="shared" si="33"/>
        <v>118.39185833333335</v>
      </c>
      <c r="AC92" s="7">
        <f t="shared" si="26"/>
        <v>116.07153333333333</v>
      </c>
      <c r="AD92" s="7">
        <f t="shared" si="27"/>
        <v>116.41493333333334</v>
      </c>
      <c r="AE92" s="7">
        <f t="shared" si="34"/>
        <v>118.96909999999998</v>
      </c>
      <c r="AF92" s="7">
        <f t="shared" si="35"/>
        <v>122.11186666666667</v>
      </c>
      <c r="AG92" s="7">
        <f>IFERROR(AC92/'2022'!AF92*100-100,"")</f>
        <v>2.242066882652054</v>
      </c>
      <c r="AH92" s="7">
        <f t="shared" si="36"/>
        <v>0.29585204066688675</v>
      </c>
      <c r="AI92" s="7">
        <f t="shared" si="36"/>
        <v>2.1940197821127043</v>
      </c>
      <c r="AJ92" s="7">
        <f t="shared" si="36"/>
        <v>2.6416663374495499</v>
      </c>
      <c r="AK92" s="7">
        <f>IFERROR(AC92/'2022'!AC92*100-100,"")</f>
        <v>5.4066947699040071</v>
      </c>
      <c r="AL92" s="7">
        <f>IFERROR(AD92/'2022'!AD92*100-100,"")</f>
        <v>2.9430507911037012</v>
      </c>
      <c r="AM92" s="7">
        <f>IFERROR(AE92/'2022'!AE92*100-100,"")</f>
        <v>3.2272535199657568</v>
      </c>
      <c r="AN92" s="7">
        <f>IFERROR(AF92/'2022'!AF92*100-100,"")</f>
        <v>7.5627182682646463</v>
      </c>
    </row>
    <row r="93" spans="1:40" ht="12" customHeight="1" x14ac:dyDescent="0.2">
      <c r="A93" s="3" t="s">
        <v>26</v>
      </c>
      <c r="B93" s="3" t="s">
        <v>302</v>
      </c>
      <c r="C93" s="7">
        <f>'2022'!O93</f>
        <v>114.11539999999999</v>
      </c>
      <c r="D93" s="7">
        <v>114.12179999999999</v>
      </c>
      <c r="E93" s="7">
        <v>114.4051</v>
      </c>
      <c r="F93" s="108">
        <v>114.5009</v>
      </c>
      <c r="G93" s="183">
        <v>116.8045</v>
      </c>
      <c r="H93" s="106">
        <v>116.8343</v>
      </c>
      <c r="I93" s="106">
        <v>116.8824</v>
      </c>
      <c r="J93" s="202">
        <v>117.7552</v>
      </c>
      <c r="K93" s="202">
        <v>117.8587</v>
      </c>
      <c r="L93" s="202">
        <v>117.7157</v>
      </c>
      <c r="M93" s="7">
        <v>117.6674</v>
      </c>
      <c r="N93" s="7">
        <v>117.6176</v>
      </c>
      <c r="O93" s="7">
        <v>117.3516</v>
      </c>
      <c r="P93" s="106">
        <f t="shared" si="32"/>
        <v>5.6083578553085545E-3</v>
      </c>
      <c r="Q93" s="106">
        <f t="shared" si="32"/>
        <v>0.24824354330199583</v>
      </c>
      <c r="R93" s="106">
        <f t="shared" si="32"/>
        <v>8.3737525687226366E-2</v>
      </c>
      <c r="S93" s="106">
        <f t="shared" si="32"/>
        <v>2.0118619154958708</v>
      </c>
      <c r="T93" s="106">
        <f t="shared" si="32"/>
        <v>2.5512715691604626E-2</v>
      </c>
      <c r="U93" s="106">
        <f t="shared" si="32"/>
        <v>4.1169416857897545E-2</v>
      </c>
      <c r="V93" s="106">
        <f t="shared" si="32"/>
        <v>0.74673346885415981</v>
      </c>
      <c r="W93" s="106">
        <f t="shared" si="32"/>
        <v>8.7894207644325206E-2</v>
      </c>
      <c r="X93" s="106">
        <f t="shared" si="32"/>
        <v>-0.12133173028379929</v>
      </c>
      <c r="Y93" s="106">
        <f t="shared" si="32"/>
        <v>-4.1031060427783927E-2</v>
      </c>
      <c r="Z93" s="106">
        <f t="shared" si="32"/>
        <v>-4.2322682408212131E-2</v>
      </c>
      <c r="AA93" s="106">
        <f t="shared" si="32"/>
        <v>-0.2261566296200499</v>
      </c>
      <c r="AB93" s="7">
        <f t="shared" si="33"/>
        <v>116.62626666666667</v>
      </c>
      <c r="AC93" s="7">
        <f t="shared" si="26"/>
        <v>114.3426</v>
      </c>
      <c r="AD93" s="7">
        <f t="shared" si="27"/>
        <v>116.8404</v>
      </c>
      <c r="AE93" s="7">
        <f t="shared" si="34"/>
        <v>117.77653333333335</v>
      </c>
      <c r="AF93" s="7">
        <f t="shared" si="35"/>
        <v>117.54553333333332</v>
      </c>
      <c r="AG93" s="7">
        <f>IFERROR(AC93/'2022'!AF93*100-100,"")</f>
        <v>0.30536560974432803</v>
      </c>
      <c r="AH93" s="7">
        <f t="shared" si="36"/>
        <v>2.1844876712616212</v>
      </c>
      <c r="AI93" s="7">
        <f t="shared" si="36"/>
        <v>0.80120688848492705</v>
      </c>
      <c r="AJ93" s="7">
        <f t="shared" si="36"/>
        <v>-0.19613414783252381</v>
      </c>
      <c r="AK93" s="7">
        <f>IFERROR(AC93/'2022'!AC93*100-100,"")</f>
        <v>2.565852106645508</v>
      </c>
      <c r="AL93" s="7">
        <f>IFERROR(AD93/'2022'!AD93*100-100,"")</f>
        <v>2.8976636744485518</v>
      </c>
      <c r="AM93" s="7">
        <f>IFERROR(AE93/'2022'!AE93*100-100,"")</f>
        <v>3.4261846838447667</v>
      </c>
      <c r="AN93" s="7">
        <f>IFERROR(AF93/'2022'!AF93*100-100,"")</f>
        <v>3.1150918099849747</v>
      </c>
    </row>
    <row r="94" spans="1:40" ht="12" customHeight="1" x14ac:dyDescent="0.2">
      <c r="A94" s="3" t="s">
        <v>27</v>
      </c>
      <c r="B94" s="3" t="s">
        <v>303</v>
      </c>
      <c r="C94" s="7">
        <f>'2022'!O94</f>
        <v>108.94759999999999</v>
      </c>
      <c r="D94" s="7">
        <v>108.9298</v>
      </c>
      <c r="E94" s="7">
        <v>108.93640000000001</v>
      </c>
      <c r="F94" s="108">
        <v>108.9717</v>
      </c>
      <c r="G94" s="183">
        <v>108.88200000000001</v>
      </c>
      <c r="H94" s="106">
        <v>108.93049999999999</v>
      </c>
      <c r="I94" s="106">
        <v>109.0241</v>
      </c>
      <c r="J94" s="202">
        <v>109.0158</v>
      </c>
      <c r="K94" s="202">
        <v>109.0936</v>
      </c>
      <c r="L94" s="202">
        <v>109.0429</v>
      </c>
      <c r="M94" s="7">
        <v>109.199</v>
      </c>
      <c r="N94" s="7">
        <v>109.2032</v>
      </c>
      <c r="O94" s="7">
        <v>109.24</v>
      </c>
      <c r="P94" s="106">
        <f t="shared" si="32"/>
        <v>-1.6338129522807776E-2</v>
      </c>
      <c r="Q94" s="106">
        <f t="shared" si="32"/>
        <v>6.0589480564487985E-3</v>
      </c>
      <c r="R94" s="106">
        <f t="shared" si="32"/>
        <v>3.2404228522324274E-2</v>
      </c>
      <c r="S94" s="106">
        <f t="shared" si="32"/>
        <v>-8.2314949661238757E-2</v>
      </c>
      <c r="T94" s="106">
        <f t="shared" si="32"/>
        <v>4.4543634393193088E-2</v>
      </c>
      <c r="U94" s="106">
        <f t="shared" si="32"/>
        <v>8.5926347533529679E-2</v>
      </c>
      <c r="V94" s="106">
        <f t="shared" si="32"/>
        <v>-7.6129956587749348E-3</v>
      </c>
      <c r="W94" s="106">
        <f t="shared" si="32"/>
        <v>7.1365802021361446E-2</v>
      </c>
      <c r="X94" s="106">
        <f t="shared" si="32"/>
        <v>-4.6473853644940277E-2</v>
      </c>
      <c r="Y94" s="106">
        <f t="shared" si="32"/>
        <v>0.14315466664953647</v>
      </c>
      <c r="Z94" s="106">
        <f t="shared" si="32"/>
        <v>3.8461890676586563E-3</v>
      </c>
      <c r="AA94" s="106">
        <f t="shared" si="32"/>
        <v>3.3698646193514037E-2</v>
      </c>
      <c r="AB94" s="7">
        <f t="shared" si="33"/>
        <v>109.03908333333334</v>
      </c>
      <c r="AC94" s="7">
        <f t="shared" si="26"/>
        <v>108.94596666666666</v>
      </c>
      <c r="AD94" s="7">
        <f t="shared" si="27"/>
        <v>108.94553333333333</v>
      </c>
      <c r="AE94" s="7">
        <f t="shared" si="34"/>
        <v>109.05076666666666</v>
      </c>
      <c r="AF94" s="7">
        <f t="shared" si="35"/>
        <v>109.21406666666667</v>
      </c>
      <c r="AG94" s="7">
        <f>IFERROR(AC94/'2022'!AF94*100-100,"")</f>
        <v>3.8382369820567419E-2</v>
      </c>
      <c r="AH94" s="7">
        <f t="shared" si="36"/>
        <v>-3.9775068924541301E-4</v>
      </c>
      <c r="AI94" s="7">
        <f t="shared" si="36"/>
        <v>9.6592609273258745E-2</v>
      </c>
      <c r="AJ94" s="7">
        <f t="shared" si="36"/>
        <v>0.14974676931815623</v>
      </c>
      <c r="AK94" s="7">
        <f>IFERROR(AC94/'2022'!AC94*100-100,"")</f>
        <v>3.2092849796431722</v>
      </c>
      <c r="AL94" s="7">
        <f>IFERROR(AD94/'2022'!AD94*100-100,"")</f>
        <v>1.5634608876858209</v>
      </c>
      <c r="AM94" s="7">
        <f>IFERROR(AE94/'2022'!AE94*100-100,"")</f>
        <v>0.78563878668683174</v>
      </c>
      <c r="AN94" s="7">
        <f>IFERROR(AF94/'2022'!AF94*100-100,"")</f>
        <v>0.28456211500937911</v>
      </c>
    </row>
    <row r="95" spans="1:40" ht="12" customHeight="1" x14ac:dyDescent="0.2">
      <c r="A95" s="3" t="s">
        <v>29</v>
      </c>
      <c r="B95" s="3" t="s">
        <v>304</v>
      </c>
      <c r="C95" s="7">
        <f>'2022'!O95</f>
        <v>114.1561</v>
      </c>
      <c r="D95" s="7">
        <v>114.79859999999999</v>
      </c>
      <c r="E95" s="7">
        <v>115.19540000000001</v>
      </c>
      <c r="F95" s="108">
        <v>115.76439999999999</v>
      </c>
      <c r="G95" s="183">
        <v>116.3925</v>
      </c>
      <c r="H95" s="106">
        <v>116.5334</v>
      </c>
      <c r="I95" s="106">
        <v>116.8479</v>
      </c>
      <c r="J95" s="202">
        <v>116.9158</v>
      </c>
      <c r="K95" s="202">
        <v>117.01179999999999</v>
      </c>
      <c r="L95" s="202">
        <v>117.238</v>
      </c>
      <c r="M95" s="7">
        <v>117.6105</v>
      </c>
      <c r="N95" s="7">
        <v>117.63939999999999</v>
      </c>
      <c r="O95" s="7">
        <v>118.0213</v>
      </c>
      <c r="P95" s="106">
        <f t="shared" si="32"/>
        <v>0.56282581482724936</v>
      </c>
      <c r="Q95" s="106">
        <f t="shared" si="32"/>
        <v>0.34564881453258067</v>
      </c>
      <c r="R95" s="106">
        <f t="shared" si="32"/>
        <v>0.49394333454286254</v>
      </c>
      <c r="S95" s="106">
        <f t="shared" si="32"/>
        <v>0.5425674905238651</v>
      </c>
      <c r="T95" s="106">
        <f t="shared" si="32"/>
        <v>0.12105590995983562</v>
      </c>
      <c r="U95" s="106">
        <f t="shared" si="32"/>
        <v>0.26987970830680297</v>
      </c>
      <c r="V95" s="106">
        <f t="shared" si="32"/>
        <v>5.8109730684080318E-2</v>
      </c>
      <c r="W95" s="106">
        <f t="shared" si="32"/>
        <v>8.2110373448230689E-2</v>
      </c>
      <c r="X95" s="106">
        <f t="shared" si="32"/>
        <v>0.19331383672415825</v>
      </c>
      <c r="Y95" s="106">
        <f t="shared" si="32"/>
        <v>0.31772974632798423</v>
      </c>
      <c r="Z95" s="106">
        <f t="shared" si="32"/>
        <v>2.4572635946611854E-2</v>
      </c>
      <c r="AA95" s="106">
        <f t="shared" si="32"/>
        <v>0.32463613381230516</v>
      </c>
      <c r="AB95" s="7">
        <f t="shared" si="33"/>
        <v>116.66408333333334</v>
      </c>
      <c r="AC95" s="7">
        <f t="shared" si="26"/>
        <v>115.25279999999999</v>
      </c>
      <c r="AD95" s="7">
        <f t="shared" si="27"/>
        <v>116.59126666666667</v>
      </c>
      <c r="AE95" s="7">
        <f t="shared" si="34"/>
        <v>117.0552</v>
      </c>
      <c r="AF95" s="7">
        <f t="shared" si="35"/>
        <v>117.75706666666667</v>
      </c>
      <c r="AG95" s="7">
        <f>IFERROR(AC95/'2022'!AF95*100-100,"")</f>
        <v>1.1169532820318011</v>
      </c>
      <c r="AH95" s="7">
        <f t="shared" si="36"/>
        <v>1.1613311491492482</v>
      </c>
      <c r="AI95" s="7">
        <f t="shared" si="36"/>
        <v>0.39791430919066784</v>
      </c>
      <c r="AJ95" s="7">
        <f t="shared" si="36"/>
        <v>0.59960315019466748</v>
      </c>
      <c r="AK95" s="7">
        <f>IFERROR(AC95/'2022'!AC95*100-100,"")</f>
        <v>3.2781464569511485</v>
      </c>
      <c r="AL95" s="7">
        <f>IFERROR(AD95/'2022'!AD95*100-100,"")</f>
        <v>3.9173043887998631</v>
      </c>
      <c r="AM95" s="7">
        <f>IFERROR(AE95/'2022'!AE95*100-100,"")</f>
        <v>3.481771927642896</v>
      </c>
      <c r="AN95" s="7">
        <f>IFERROR(AF95/'2022'!AF95*100-100,"")</f>
        <v>3.3140696691311433</v>
      </c>
    </row>
    <row r="96" spans="1:40" ht="12" customHeight="1" x14ac:dyDescent="0.2">
      <c r="A96" s="3" t="s">
        <v>31</v>
      </c>
      <c r="B96" s="3" t="s">
        <v>32</v>
      </c>
      <c r="C96" s="7">
        <f>'2022'!O96</f>
        <v>112.73860000000001</v>
      </c>
      <c r="D96" s="7">
        <v>113.087</v>
      </c>
      <c r="E96" s="7">
        <v>113.498</v>
      </c>
      <c r="F96" s="108">
        <v>113.9044</v>
      </c>
      <c r="G96" s="183">
        <v>114.0532</v>
      </c>
      <c r="H96" s="106">
        <v>114.4256</v>
      </c>
      <c r="I96" s="106">
        <v>114.76949999999999</v>
      </c>
      <c r="J96" s="202">
        <v>114.8676</v>
      </c>
      <c r="K96" s="202">
        <v>114.9196</v>
      </c>
      <c r="L96" s="202">
        <v>115.0685</v>
      </c>
      <c r="M96" s="7">
        <v>115.2047</v>
      </c>
      <c r="N96" s="7">
        <v>115.5433</v>
      </c>
      <c r="O96" s="7">
        <v>115.82599999999999</v>
      </c>
      <c r="P96" s="106">
        <f t="shared" si="32"/>
        <v>0.30903346325037262</v>
      </c>
      <c r="Q96" s="106">
        <f t="shared" si="32"/>
        <v>0.36343699983198974</v>
      </c>
      <c r="R96" s="106">
        <f t="shared" si="32"/>
        <v>0.35806798357680236</v>
      </c>
      <c r="S96" s="106">
        <f t="shared" si="32"/>
        <v>0.13063586656880943</v>
      </c>
      <c r="T96" s="106">
        <f t="shared" si="32"/>
        <v>0.32651429332976534</v>
      </c>
      <c r="U96" s="106">
        <f t="shared" si="32"/>
        <v>0.30054463336874448</v>
      </c>
      <c r="V96" s="106">
        <f t="shared" si="32"/>
        <v>8.5475670801031356E-2</v>
      </c>
      <c r="W96" s="106">
        <f t="shared" si="32"/>
        <v>4.5269510288378001E-2</v>
      </c>
      <c r="X96" s="106">
        <f t="shared" si="32"/>
        <v>0.12956884639348232</v>
      </c>
      <c r="Y96" s="106">
        <f t="shared" si="32"/>
        <v>0.11836427866880683</v>
      </c>
      <c r="Z96" s="106">
        <f t="shared" si="32"/>
        <v>0.29391161992522541</v>
      </c>
      <c r="AA96" s="106">
        <f t="shared" si="32"/>
        <v>0.24467017992388662</v>
      </c>
      <c r="AB96" s="7">
        <f t="shared" si="33"/>
        <v>114.59728333333335</v>
      </c>
      <c r="AC96" s="7">
        <f t="shared" si="26"/>
        <v>113.49646666666666</v>
      </c>
      <c r="AD96" s="7">
        <f t="shared" si="27"/>
        <v>114.41609999999999</v>
      </c>
      <c r="AE96" s="7">
        <f t="shared" si="34"/>
        <v>114.95189999999998</v>
      </c>
      <c r="AF96" s="7">
        <f t="shared" si="35"/>
        <v>115.52466666666665</v>
      </c>
      <c r="AG96" s="7">
        <f>IFERROR(AC96/'2022'!AF96*100-100,"")</f>
        <v>0.71499519925033894</v>
      </c>
      <c r="AH96" s="7">
        <f t="shared" si="36"/>
        <v>0.81027485730831472</v>
      </c>
      <c r="AI96" s="7">
        <f t="shared" si="36"/>
        <v>0.46829073880336125</v>
      </c>
      <c r="AJ96" s="7">
        <f t="shared" si="36"/>
        <v>0.49826637634234316</v>
      </c>
      <c r="AK96" s="7">
        <f>IFERROR(AC96/'2022'!AC96*100-100,"")</f>
        <v>2.1055081114181178</v>
      </c>
      <c r="AL96" s="7">
        <f>IFERROR(AD96/'2022'!AD96*100-100,"")</f>
        <v>2.6978015829751456</v>
      </c>
      <c r="AM96" s="7">
        <f>IFERROR(AE96/'2022'!AE96*100-100,"")</f>
        <v>2.8575033286088285</v>
      </c>
      <c r="AN96" s="7">
        <f>IFERROR(AF96/'2022'!AF96*100-100,"")</f>
        <v>2.5147882612057231</v>
      </c>
    </row>
    <row r="97" spans="1:40" ht="12" customHeight="1" x14ac:dyDescent="0.2">
      <c r="A97" s="3" t="s">
        <v>33</v>
      </c>
      <c r="B97" s="3" t="s">
        <v>43</v>
      </c>
      <c r="C97" s="7">
        <f>'2022'!O97</f>
        <v>116.0667</v>
      </c>
      <c r="D97" s="7">
        <v>115.9495</v>
      </c>
      <c r="E97" s="7">
        <v>116.00749999999999</v>
      </c>
      <c r="F97" s="108">
        <v>115.76730000000001</v>
      </c>
      <c r="G97" s="185">
        <v>115.5077</v>
      </c>
      <c r="H97" s="106">
        <v>115.4624</v>
      </c>
      <c r="I97" s="106">
        <v>115.55419999999999</v>
      </c>
      <c r="J97" s="204">
        <v>115.33750000000001</v>
      </c>
      <c r="K97" s="204">
        <v>115.3653</v>
      </c>
      <c r="L97" s="204">
        <v>115.42740000000001</v>
      </c>
      <c r="M97" s="7">
        <v>115.48480000000001</v>
      </c>
      <c r="N97" s="7">
        <v>115.5123</v>
      </c>
      <c r="O97" s="7">
        <v>115.6054</v>
      </c>
      <c r="P97" s="106">
        <f t="shared" si="32"/>
        <v>-0.10097642131636064</v>
      </c>
      <c r="Q97" s="106">
        <f t="shared" si="32"/>
        <v>5.0021776721749234E-2</v>
      </c>
      <c r="R97" s="106">
        <f t="shared" si="32"/>
        <v>-0.2070555783031125</v>
      </c>
      <c r="S97" s="106">
        <f t="shared" si="32"/>
        <v>-0.22424294252350307</v>
      </c>
      <c r="T97" s="106">
        <f t="shared" si="32"/>
        <v>-3.9218164676469769E-2</v>
      </c>
      <c r="U97" s="106">
        <f t="shared" si="32"/>
        <v>7.9506402084135175E-2</v>
      </c>
      <c r="V97" s="106">
        <f t="shared" si="32"/>
        <v>-0.18753104603726456</v>
      </c>
      <c r="W97" s="106">
        <f t="shared" si="32"/>
        <v>2.4103175463309867E-2</v>
      </c>
      <c r="X97" s="106">
        <f t="shared" si="32"/>
        <v>5.3829010976443215E-2</v>
      </c>
      <c r="Y97" s="106">
        <f t="shared" si="32"/>
        <v>4.972822743994243E-2</v>
      </c>
      <c r="Z97" s="106">
        <f t="shared" si="32"/>
        <v>2.381265759647988E-2</v>
      </c>
      <c r="AA97" s="106">
        <f t="shared" si="32"/>
        <v>8.0597477498073999E-2</v>
      </c>
      <c r="AB97" s="7">
        <f t="shared" si="33"/>
        <v>115.58177499999999</v>
      </c>
      <c r="AC97" s="7">
        <f t="shared" si="26"/>
        <v>115.90809999999999</v>
      </c>
      <c r="AD97" s="7">
        <f t="shared" si="27"/>
        <v>115.5081</v>
      </c>
      <c r="AE97" s="7">
        <f t="shared" si="34"/>
        <v>115.37673333333335</v>
      </c>
      <c r="AF97" s="7">
        <f t="shared" si="35"/>
        <v>115.53416666666665</v>
      </c>
      <c r="AG97" s="7">
        <f>IFERROR(AC97/'2022'!AF97*100-100,"")</f>
        <v>-0.16964519492690044</v>
      </c>
      <c r="AH97" s="7">
        <f t="shared" si="36"/>
        <v>-0.3451009894908168</v>
      </c>
      <c r="AI97" s="7">
        <f t="shared" si="36"/>
        <v>-0.11372939790945225</v>
      </c>
      <c r="AJ97" s="7">
        <f t="shared" si="36"/>
        <v>0.13645154337874033</v>
      </c>
      <c r="AK97" s="7">
        <f>IFERROR(AC97/'2022'!AC97*100-100,"")</f>
        <v>11.037513495527662</v>
      </c>
      <c r="AL97" s="7">
        <f>IFERROR(AD97/'2022'!AD97*100-100,"")</f>
        <v>7.6614801188201227</v>
      </c>
      <c r="AM97" s="7">
        <f>IFERROR(AE97/'2022'!AE97*100-100,"")</f>
        <v>4.5077213024372611</v>
      </c>
      <c r="AN97" s="7">
        <f>IFERROR(AF97/'2022'!AF97*100-100,"")</f>
        <v>-0.49170980766847094</v>
      </c>
    </row>
    <row r="98" spans="1:40" ht="12" customHeight="1" x14ac:dyDescent="0.2">
      <c r="A98" s="3" t="s">
        <v>34</v>
      </c>
      <c r="B98" s="3" t="s">
        <v>305</v>
      </c>
      <c r="C98" s="7">
        <f>'2022'!O98</f>
        <v>103.9301</v>
      </c>
      <c r="D98" s="7">
        <v>103.7651</v>
      </c>
      <c r="E98" s="7">
        <v>103.76560000000001</v>
      </c>
      <c r="F98" s="108">
        <v>103.78489999999999</v>
      </c>
      <c r="G98" s="185">
        <v>103.78489999999999</v>
      </c>
      <c r="H98" s="106">
        <v>103.78489999999999</v>
      </c>
      <c r="I98" s="106">
        <v>103.78489999999999</v>
      </c>
      <c r="J98" s="204">
        <v>103.7959</v>
      </c>
      <c r="K98" s="204">
        <v>103.7959</v>
      </c>
      <c r="L98" s="204">
        <v>103.7959</v>
      </c>
      <c r="M98" s="7">
        <v>103.9348</v>
      </c>
      <c r="N98" s="7">
        <v>103.9062</v>
      </c>
      <c r="O98" s="7">
        <v>104.0046</v>
      </c>
      <c r="P98" s="106">
        <f t="shared" si="32"/>
        <v>-0.15876055156300595</v>
      </c>
      <c r="Q98" s="106">
        <f t="shared" si="32"/>
        <v>4.8185758025454106E-4</v>
      </c>
      <c r="R98" s="106">
        <f t="shared" si="32"/>
        <v>1.8599612973829949E-2</v>
      </c>
      <c r="S98" s="106">
        <f t="shared" si="32"/>
        <v>0</v>
      </c>
      <c r="T98" s="106">
        <f t="shared" si="32"/>
        <v>0</v>
      </c>
      <c r="U98" s="106">
        <f t="shared" si="32"/>
        <v>0</v>
      </c>
      <c r="V98" s="106">
        <f t="shared" si="32"/>
        <v>1.0598844340563573E-2</v>
      </c>
      <c r="W98" s="106">
        <f t="shared" si="32"/>
        <v>0</v>
      </c>
      <c r="X98" s="106">
        <f t="shared" si="32"/>
        <v>0</v>
      </c>
      <c r="Y98" s="106">
        <f t="shared" si="32"/>
        <v>0.13382031467523348</v>
      </c>
      <c r="Z98" s="106">
        <f t="shared" si="32"/>
        <v>-2.7517251199796533E-2</v>
      </c>
      <c r="AA98" s="106">
        <f t="shared" si="32"/>
        <v>9.4700797450002483E-2</v>
      </c>
      <c r="AB98" s="7">
        <f t="shared" si="33"/>
        <v>103.82529999999998</v>
      </c>
      <c r="AC98" s="7">
        <f t="shared" si="26"/>
        <v>103.77186666666667</v>
      </c>
      <c r="AD98" s="7">
        <f t="shared" si="27"/>
        <v>103.78489999999999</v>
      </c>
      <c r="AE98" s="7">
        <f t="shared" si="34"/>
        <v>103.7959</v>
      </c>
      <c r="AF98" s="7">
        <f t="shared" si="35"/>
        <v>103.94853333333333</v>
      </c>
      <c r="AG98" s="7">
        <f>IFERROR(AC98/'2022'!AF98*100-100,"")</f>
        <v>-0.17299701047056715</v>
      </c>
      <c r="AH98" s="7">
        <f t="shared" si="36"/>
        <v>1.2559601895944184E-2</v>
      </c>
      <c r="AI98" s="7">
        <f t="shared" si="36"/>
        <v>1.0598844340563573E-2</v>
      </c>
      <c r="AJ98" s="7">
        <f t="shared" si="36"/>
        <v>0.14705140890278301</v>
      </c>
      <c r="AK98" s="7">
        <f>IFERROR(AC98/'2022'!AC98*100-100,"")</f>
        <v>-3.3726693650208972E-3</v>
      </c>
      <c r="AL98" s="7">
        <f>IFERROR(AD98/'2022'!AD98*100-100,"")</f>
        <v>-7.8145509184594175E-2</v>
      </c>
      <c r="AM98" s="7">
        <f>IFERROR(AE98/'2022'!AE98*100-100,"")</f>
        <v>-9.6057873424967966E-2</v>
      </c>
      <c r="AN98" s="7">
        <f>IFERROR(AF98/'2022'!AF98*100-100,"")</f>
        <v>-3.0462865606608602E-3</v>
      </c>
    </row>
    <row r="99" spans="1:40" ht="12" customHeight="1" x14ac:dyDescent="0.2">
      <c r="A99" s="3"/>
      <c r="B99" s="3" t="s">
        <v>306</v>
      </c>
      <c r="C99" s="7">
        <f>'2022'!O99</f>
        <v>108.2623</v>
      </c>
      <c r="D99" s="7">
        <v>108.24639999999999</v>
      </c>
      <c r="E99" s="7">
        <v>108.5286</v>
      </c>
      <c r="F99" s="108">
        <v>108.55589999999999</v>
      </c>
      <c r="G99" s="183">
        <v>108.55589999999999</v>
      </c>
      <c r="H99" s="106">
        <v>108.85980000000001</v>
      </c>
      <c r="I99" s="106">
        <v>108.85980000000001</v>
      </c>
      <c r="J99" s="202">
        <v>109.22069999999999</v>
      </c>
      <c r="K99" s="202">
        <v>109.7119</v>
      </c>
      <c r="L99" s="202">
        <v>109.8724</v>
      </c>
      <c r="M99" s="7">
        <v>109.9208</v>
      </c>
      <c r="N99" s="7">
        <v>109.7867</v>
      </c>
      <c r="O99" s="7">
        <v>109.7726</v>
      </c>
      <c r="P99" s="106">
        <f t="shared" si="32"/>
        <v>-1.4686552936709063E-2</v>
      </c>
      <c r="Q99" s="106">
        <f t="shared" si="32"/>
        <v>0.26070151062759805</v>
      </c>
      <c r="R99" s="106">
        <f t="shared" si="32"/>
        <v>2.515465969339914E-2</v>
      </c>
      <c r="S99" s="106">
        <f t="shared" si="32"/>
        <v>0</v>
      </c>
      <c r="T99" s="106">
        <f t="shared" si="32"/>
        <v>0.27994793465855139</v>
      </c>
      <c r="U99" s="106">
        <f t="shared" si="32"/>
        <v>0</v>
      </c>
      <c r="V99" s="106">
        <f t="shared" si="32"/>
        <v>0.33152734067118672</v>
      </c>
      <c r="W99" s="106">
        <f t="shared" si="32"/>
        <v>0.44973159849735111</v>
      </c>
      <c r="X99" s="106">
        <f t="shared" si="32"/>
        <v>0.14629224359434545</v>
      </c>
      <c r="Y99" s="106">
        <f t="shared" si="32"/>
        <v>4.4051099275165484E-2</v>
      </c>
      <c r="Z99" s="106">
        <f t="shared" si="32"/>
        <v>-0.12199692869775447</v>
      </c>
      <c r="AA99" s="106">
        <f t="shared" si="32"/>
        <v>-1.2843085728960091E-2</v>
      </c>
      <c r="AB99" s="7">
        <f t="shared" si="33"/>
        <v>109.157625</v>
      </c>
      <c r="AC99" s="7">
        <f t="shared" si="26"/>
        <v>108.44363333333332</v>
      </c>
      <c r="AD99" s="7">
        <f t="shared" si="27"/>
        <v>108.75850000000001</v>
      </c>
      <c r="AE99" s="7">
        <f t="shared" si="34"/>
        <v>109.60166666666665</v>
      </c>
      <c r="AF99" s="7">
        <f t="shared" si="35"/>
        <v>109.8267</v>
      </c>
      <c r="AG99" s="7">
        <f>IFERROR(AC99/'2022'!AF99*100-100,"")</f>
        <v>0.20439385179842873</v>
      </c>
      <c r="AH99" s="7">
        <f t="shared" si="36"/>
        <v>0.29035053233495489</v>
      </c>
      <c r="AI99" s="7">
        <f t="shared" si="36"/>
        <v>0.77526507506688347</v>
      </c>
      <c r="AJ99" s="7">
        <f t="shared" si="36"/>
        <v>0.20531926217668683</v>
      </c>
      <c r="AK99" s="7">
        <f>IFERROR(AC99/'2022'!AC99*100-100,"")</f>
        <v>0.53874128674893029</v>
      </c>
      <c r="AL99" s="7">
        <f>IFERROR(AD99/'2022'!AD99*100-100,"")</f>
        <v>0.65397605347554588</v>
      </c>
      <c r="AM99" s="7">
        <f>IFERROR(AE99/'2022'!AE99*100-100,"")</f>
        <v>1.3191316145703809</v>
      </c>
      <c r="AN99" s="7">
        <f>IFERROR(AF99/'2022'!AF99*100-100,"")</f>
        <v>1.4823790384803175</v>
      </c>
    </row>
    <row r="100" spans="1:40" ht="12" customHeight="1" x14ac:dyDescent="0.2">
      <c r="A100" s="3"/>
      <c r="B100" s="3" t="s">
        <v>307</v>
      </c>
      <c r="C100" s="7">
        <f>'2022'!O100</f>
        <v>100.1636</v>
      </c>
      <c r="D100" s="7">
        <v>100.1636</v>
      </c>
      <c r="E100" s="7">
        <v>100.1636</v>
      </c>
      <c r="F100" s="108">
        <v>100.1636</v>
      </c>
      <c r="G100" s="183">
        <v>100.1636</v>
      </c>
      <c r="H100" s="106">
        <v>100.1636</v>
      </c>
      <c r="I100" s="106">
        <v>100.1636</v>
      </c>
      <c r="J100" s="202">
        <v>100.69499999999999</v>
      </c>
      <c r="K100" s="202">
        <v>100.7805</v>
      </c>
      <c r="L100" s="202">
        <v>100.8759</v>
      </c>
      <c r="M100" s="7">
        <v>100.8759</v>
      </c>
      <c r="N100" s="7">
        <v>100.8759</v>
      </c>
      <c r="O100" s="7">
        <v>100.8759</v>
      </c>
      <c r="P100" s="106">
        <f t="shared" si="32"/>
        <v>0</v>
      </c>
      <c r="Q100" s="106">
        <f t="shared" si="32"/>
        <v>0</v>
      </c>
      <c r="R100" s="106">
        <f t="shared" si="32"/>
        <v>0</v>
      </c>
      <c r="S100" s="106">
        <f t="shared" si="32"/>
        <v>0</v>
      </c>
      <c r="T100" s="106">
        <f t="shared" si="32"/>
        <v>0</v>
      </c>
      <c r="U100" s="106">
        <f t="shared" si="32"/>
        <v>0</v>
      </c>
      <c r="V100" s="106">
        <f t="shared" si="32"/>
        <v>0.53053204956690081</v>
      </c>
      <c r="W100" s="106">
        <f t="shared" si="32"/>
        <v>8.4909876359319014E-2</v>
      </c>
      <c r="X100" s="106">
        <f t="shared" si="32"/>
        <v>9.4661169571480741E-2</v>
      </c>
      <c r="Y100" s="106">
        <f t="shared" si="32"/>
        <v>0</v>
      </c>
      <c r="Z100" s="106">
        <f t="shared" si="32"/>
        <v>0</v>
      </c>
      <c r="AA100" s="106">
        <f t="shared" si="32"/>
        <v>0</v>
      </c>
      <c r="AB100" s="7">
        <f t="shared" si="33"/>
        <v>100.49672500000001</v>
      </c>
      <c r="AC100" s="7">
        <f t="shared" si="26"/>
        <v>100.16360000000002</v>
      </c>
      <c r="AD100" s="7">
        <f t="shared" si="27"/>
        <v>100.16360000000002</v>
      </c>
      <c r="AE100" s="7">
        <f t="shared" si="34"/>
        <v>100.7838</v>
      </c>
      <c r="AF100" s="7">
        <f t="shared" si="35"/>
        <v>100.8759</v>
      </c>
      <c r="AG100" s="7">
        <f>IFERROR(AC100/'2022'!AF100*100-100,"")</f>
        <v>0</v>
      </c>
      <c r="AH100" s="7">
        <f t="shared" si="36"/>
        <v>0</v>
      </c>
      <c r="AI100" s="7">
        <f t="shared" si="36"/>
        <v>0.6191870100515473</v>
      </c>
      <c r="AJ100" s="7">
        <f t="shared" si="36"/>
        <v>9.1383734290630514E-2</v>
      </c>
      <c r="AK100" s="7">
        <f>IFERROR(AC100/'2022'!AC100*100-100,"")</f>
        <v>0.16360000000001662</v>
      </c>
      <c r="AL100" s="7">
        <f>IFERROR(AD100/'2022'!AD100*100-100,"")</f>
        <v>0.16360000000001662</v>
      </c>
      <c r="AM100" s="7">
        <f>IFERROR(AE100/'2022'!AE100*100-100,"")</f>
        <v>0.71142205801430691</v>
      </c>
      <c r="AN100" s="7">
        <f>IFERROR(AF100/'2022'!AF100*100-100,"")</f>
        <v>0.71113658055419648</v>
      </c>
    </row>
    <row r="101" spans="1:40" ht="12" customHeight="1" x14ac:dyDescent="0.2">
      <c r="A101" s="3"/>
      <c r="B101" s="3" t="s">
        <v>308</v>
      </c>
      <c r="C101" s="7">
        <f>'2022'!O101</f>
        <v>107.6533</v>
      </c>
      <c r="D101" s="7">
        <v>108.16630000000001</v>
      </c>
      <c r="E101" s="7">
        <v>108.51949999999999</v>
      </c>
      <c r="F101" s="108">
        <v>108.6195</v>
      </c>
      <c r="G101" s="183">
        <v>108.9987</v>
      </c>
      <c r="H101" s="106">
        <v>109.029</v>
      </c>
      <c r="I101" s="106">
        <v>109.06659999999999</v>
      </c>
      <c r="J101" s="202">
        <v>109.45529999999999</v>
      </c>
      <c r="K101" s="202">
        <v>109.45529999999999</v>
      </c>
      <c r="L101" s="202">
        <v>109.5363</v>
      </c>
      <c r="M101" s="7">
        <v>109.5363</v>
      </c>
      <c r="N101" s="7">
        <v>110.2178</v>
      </c>
      <c r="O101" s="7">
        <v>110.2937</v>
      </c>
      <c r="P101" s="106">
        <f t="shared" si="32"/>
        <v>0.47652974873970777</v>
      </c>
      <c r="Q101" s="106">
        <f t="shared" si="32"/>
        <v>0.3265342347847735</v>
      </c>
      <c r="R101" s="106">
        <f t="shared" si="32"/>
        <v>9.2149337215914784E-2</v>
      </c>
      <c r="S101" s="106">
        <f t="shared" si="32"/>
        <v>0.34910858547499402</v>
      </c>
      <c r="T101" s="106">
        <f t="shared" si="32"/>
        <v>2.7798496679309892E-2</v>
      </c>
      <c r="U101" s="106">
        <f t="shared" si="32"/>
        <v>3.4486237606515147E-2</v>
      </c>
      <c r="V101" s="106">
        <f t="shared" si="32"/>
        <v>0.35638774840327869</v>
      </c>
      <c r="W101" s="106">
        <f t="shared" si="32"/>
        <v>0</v>
      </c>
      <c r="X101" s="106">
        <f t="shared" si="32"/>
        <v>7.4002812106854776E-2</v>
      </c>
      <c r="Y101" s="106">
        <f t="shared" si="32"/>
        <v>0</v>
      </c>
      <c r="Z101" s="106">
        <f t="shared" si="32"/>
        <v>0.62216817621190046</v>
      </c>
      <c r="AA101" s="106">
        <f t="shared" si="32"/>
        <v>6.8863649973053498E-2</v>
      </c>
      <c r="AB101" s="7">
        <f t="shared" si="33"/>
        <v>109.24119166666664</v>
      </c>
      <c r="AC101" s="7">
        <f t="shared" si="26"/>
        <v>108.43509999999999</v>
      </c>
      <c r="AD101" s="7">
        <f t="shared" si="27"/>
        <v>109.03143333333333</v>
      </c>
      <c r="AE101" s="7">
        <f t="shared" si="34"/>
        <v>109.4823</v>
      </c>
      <c r="AF101" s="7">
        <f t="shared" si="35"/>
        <v>110.01593333333334</v>
      </c>
      <c r="AG101" s="7">
        <f>IFERROR(AC101/'2022'!AF101*100-100,"")</f>
        <v>0.82799730592478227</v>
      </c>
      <c r="AH101" s="7">
        <f t="shared" si="36"/>
        <v>0.54994492865625944</v>
      </c>
      <c r="AI101" s="7">
        <f t="shared" si="36"/>
        <v>0.41351989319289828</v>
      </c>
      <c r="AJ101" s="7">
        <f t="shared" si="36"/>
        <v>0.48741516513020144</v>
      </c>
      <c r="AK101" s="7">
        <f>IFERROR(AC101/'2022'!AC101*100-100,"")</f>
        <v>2.7499130603972048</v>
      </c>
      <c r="AL101" s="7">
        <f>IFERROR(AD101/'2022'!AD101*100-100,"")</f>
        <v>2.3076388949706512</v>
      </c>
      <c r="AM101" s="7">
        <f>IFERROR(AE101/'2022'!AE101*100-100,"")</f>
        <v>2.2105635279890805</v>
      </c>
      <c r="AN101" s="7">
        <f>IFERROR(AF101/'2022'!AF101*100-100,"")</f>
        <v>2.2979296347966027</v>
      </c>
    </row>
    <row r="102" spans="1:40" ht="12" customHeight="1" x14ac:dyDescent="0.2">
      <c r="A102" s="3"/>
      <c r="B102" s="3" t="s">
        <v>309</v>
      </c>
      <c r="C102" s="7">
        <f>'2022'!O102</f>
        <v>112.4455</v>
      </c>
      <c r="D102" s="7">
        <v>113.0295</v>
      </c>
      <c r="E102" s="7">
        <v>113.3331</v>
      </c>
      <c r="F102" s="108">
        <v>113.49769999999999</v>
      </c>
      <c r="G102" s="183">
        <v>113.75409999999999</v>
      </c>
      <c r="H102" s="106">
        <v>114.3199</v>
      </c>
      <c r="I102" s="106">
        <v>114.6181</v>
      </c>
      <c r="J102" s="202">
        <v>115.07859999999999</v>
      </c>
      <c r="K102" s="202">
        <v>115.1379</v>
      </c>
      <c r="L102" s="202">
        <v>115.35169999999999</v>
      </c>
      <c r="M102" s="7">
        <v>115.509</v>
      </c>
      <c r="N102" s="7">
        <v>115.938</v>
      </c>
      <c r="O102" s="7">
        <v>116.4644</v>
      </c>
      <c r="P102" s="106">
        <f t="shared" si="32"/>
        <v>0.51936271349231333</v>
      </c>
      <c r="Q102" s="106">
        <f t="shared" si="32"/>
        <v>0.26860244449457582</v>
      </c>
      <c r="R102" s="106">
        <f t="shared" si="32"/>
        <v>0.14523559313208523</v>
      </c>
      <c r="S102" s="106">
        <f t="shared" si="32"/>
        <v>0.22590766156494624</v>
      </c>
      <c r="T102" s="106">
        <f t="shared" si="32"/>
        <v>0.49738866555139793</v>
      </c>
      <c r="U102" s="106">
        <f t="shared" si="32"/>
        <v>0.26084697414884772</v>
      </c>
      <c r="V102" s="106">
        <f t="shared" si="32"/>
        <v>0.40176900506988034</v>
      </c>
      <c r="W102" s="106">
        <f t="shared" si="32"/>
        <v>5.1529997758052559E-2</v>
      </c>
      <c r="X102" s="106">
        <f t="shared" si="32"/>
        <v>0.18569037649636755</v>
      </c>
      <c r="Y102" s="106">
        <f t="shared" si="32"/>
        <v>0.1363655672174815</v>
      </c>
      <c r="Z102" s="106">
        <f t="shared" si="32"/>
        <v>0.37139963119756203</v>
      </c>
      <c r="AA102" s="106">
        <f t="shared" si="32"/>
        <v>0.45403577774327175</v>
      </c>
      <c r="AB102" s="7">
        <f t="shared" si="33"/>
        <v>114.66933333333334</v>
      </c>
      <c r="AC102" s="7">
        <f t="shared" si="26"/>
        <v>113.28676666666667</v>
      </c>
      <c r="AD102" s="7">
        <f t="shared" si="27"/>
        <v>114.2307</v>
      </c>
      <c r="AE102" s="7">
        <f t="shared" si="34"/>
        <v>115.18939999999999</v>
      </c>
      <c r="AF102" s="7">
        <f t="shared" si="35"/>
        <v>115.97046666666667</v>
      </c>
      <c r="AG102" s="7">
        <f>IFERROR(AC102/'2022'!AF102*100-100,"")</f>
        <v>0.94703478371671679</v>
      </c>
      <c r="AH102" s="7">
        <f t="shared" si="36"/>
        <v>0.83322471027065603</v>
      </c>
      <c r="AI102" s="7">
        <f t="shared" si="36"/>
        <v>0.83926650191234842</v>
      </c>
      <c r="AJ102" s="7">
        <f t="shared" si="36"/>
        <v>0.67807165126885138</v>
      </c>
      <c r="AK102" s="7">
        <f>IFERROR(AC102/'2022'!AC102*100-100,"")</f>
        <v>3.3391034445222374</v>
      </c>
      <c r="AL102" s="7">
        <f>IFERROR(AD102/'2022'!AD102*100-100,"")</f>
        <v>3.4283968953260313</v>
      </c>
      <c r="AM102" s="7">
        <f>IFERROR(AE102/'2022'!AE102*100-100,"")</f>
        <v>3.7076184396869252</v>
      </c>
      <c r="AN102" s="7">
        <f>IFERROR(AF102/'2022'!AF102*100-100,"")</f>
        <v>3.3384134523849411</v>
      </c>
    </row>
    <row r="103" spans="1:40" s="46" customFormat="1" x14ac:dyDescent="0.2">
      <c r="A103" s="54" t="s">
        <v>36</v>
      </c>
      <c r="B103" s="54" t="s">
        <v>37</v>
      </c>
      <c r="C103" s="109">
        <f>'2022'!O103</f>
        <v>112.057</v>
      </c>
      <c r="D103" s="109">
        <v>111.7603</v>
      </c>
      <c r="E103" s="109">
        <v>111.9415</v>
      </c>
      <c r="F103" s="110">
        <v>112.09059999999999</v>
      </c>
      <c r="G103" s="182">
        <v>112.0087</v>
      </c>
      <c r="H103" s="105">
        <v>111.7604</v>
      </c>
      <c r="I103" s="105">
        <v>111.7624</v>
      </c>
      <c r="J103" s="201">
        <v>111.69070000000001</v>
      </c>
      <c r="K103" s="201">
        <v>111.68</v>
      </c>
      <c r="L103" s="201">
        <v>111.09520000000001</v>
      </c>
      <c r="M103" s="109">
        <v>111.2422</v>
      </c>
      <c r="N103" s="109">
        <v>110.7552</v>
      </c>
      <c r="O103" s="109">
        <v>110.7968</v>
      </c>
      <c r="P103" s="105">
        <f t="shared" si="32"/>
        <v>-0.26477596223351441</v>
      </c>
      <c r="Q103" s="105">
        <f t="shared" si="32"/>
        <v>0.16213270723146422</v>
      </c>
      <c r="R103" s="105">
        <f t="shared" si="32"/>
        <v>0.1331945703782651</v>
      </c>
      <c r="S103" s="105">
        <f t="shared" si="32"/>
        <v>-7.3065894910001816E-2</v>
      </c>
      <c r="T103" s="105">
        <f t="shared" si="32"/>
        <v>-0.22167920884716352</v>
      </c>
      <c r="U103" s="105">
        <f t="shared" si="32"/>
        <v>1.7895426286855809E-3</v>
      </c>
      <c r="V103" s="105">
        <f t="shared" si="32"/>
        <v>-6.4153955176323052E-2</v>
      </c>
      <c r="W103" s="105">
        <f t="shared" si="32"/>
        <v>-9.5800277015030133E-3</v>
      </c>
      <c r="X103" s="105">
        <f t="shared" si="32"/>
        <v>-0.5236389684813787</v>
      </c>
      <c r="Y103" s="105">
        <f t="shared" si="32"/>
        <v>0.13231894807334754</v>
      </c>
      <c r="Z103" s="105">
        <f t="shared" si="32"/>
        <v>-0.43778350302312674</v>
      </c>
      <c r="AA103" s="105">
        <f t="shared" si="32"/>
        <v>3.7560313195243111E-2</v>
      </c>
      <c r="AB103" s="109">
        <f t="shared" si="33"/>
        <v>111.54866666666668</v>
      </c>
      <c r="AC103" s="109">
        <f t="shared" si="26"/>
        <v>111.93079999999999</v>
      </c>
      <c r="AD103" s="109">
        <f t="shared" si="27"/>
        <v>111.84383333333334</v>
      </c>
      <c r="AE103" s="109">
        <f t="shared" si="34"/>
        <v>111.48863333333334</v>
      </c>
      <c r="AF103" s="109">
        <f t="shared" si="35"/>
        <v>110.9314</v>
      </c>
      <c r="AG103" s="109">
        <f>IFERROR(AC103/'2022'!AF103*100-100,"")</f>
        <v>-2.5664034564883309E-2</v>
      </c>
      <c r="AH103" s="109">
        <f t="shared" si="36"/>
        <v>-7.7696815055958268E-2</v>
      </c>
      <c r="AI103" s="109">
        <f t="shared" si="36"/>
        <v>-0.31758568122515385</v>
      </c>
      <c r="AJ103" s="109">
        <f t="shared" si="36"/>
        <v>-0.49981178948289084</v>
      </c>
      <c r="AK103" s="109">
        <f>IFERROR(AC103/'2022'!AC103*100-100,"")</f>
        <v>3.796573893674406</v>
      </c>
      <c r="AL103" s="109">
        <f>IFERROR(AD103/'2022'!AD103*100-100,"")</f>
        <v>2.6007694182394516</v>
      </c>
      <c r="AM103" s="109">
        <f>IFERROR(AE103/'2022'!AE103*100-100,"")</f>
        <v>1.1121964019735913</v>
      </c>
      <c r="AN103" s="109">
        <f>IFERROR(AF103/'2022'!AF103*100-100,"")</f>
        <v>-0.9183079838965682</v>
      </c>
    </row>
    <row r="104" spans="1:40" ht="12" customHeight="1" x14ac:dyDescent="0.2">
      <c r="A104" s="3" t="s">
        <v>38</v>
      </c>
      <c r="B104" s="3" t="s">
        <v>39</v>
      </c>
      <c r="C104" s="7">
        <f>'2022'!O104</f>
        <v>113.5924</v>
      </c>
      <c r="D104" s="7">
        <v>112.7364</v>
      </c>
      <c r="E104" s="7">
        <v>112.7325</v>
      </c>
      <c r="F104" s="108">
        <v>113.0487</v>
      </c>
      <c r="G104" s="183">
        <v>112.8325</v>
      </c>
      <c r="H104" s="106">
        <v>112.00830000000001</v>
      </c>
      <c r="I104" s="106">
        <v>111.8271</v>
      </c>
      <c r="J104" s="202">
        <v>111.5406</v>
      </c>
      <c r="K104" s="202">
        <v>111.5441</v>
      </c>
      <c r="L104" s="202">
        <v>110.22450000000001</v>
      </c>
      <c r="M104" s="7">
        <v>110.1913</v>
      </c>
      <c r="N104" s="7">
        <v>108.9893</v>
      </c>
      <c r="O104" s="7">
        <v>108.98309999999999</v>
      </c>
      <c r="P104" s="106">
        <f t="shared" si="32"/>
        <v>-0.75357154175806329</v>
      </c>
      <c r="Q104" s="106">
        <f t="shared" si="32"/>
        <v>-3.4593973197729611E-3</v>
      </c>
      <c r="R104" s="106">
        <f t="shared" si="32"/>
        <v>0.28048699354665985</v>
      </c>
      <c r="S104" s="106">
        <f t="shared" si="32"/>
        <v>-0.1912450121053979</v>
      </c>
      <c r="T104" s="106">
        <f t="shared" si="32"/>
        <v>-0.73046329736556004</v>
      </c>
      <c r="U104" s="106">
        <f t="shared" si="32"/>
        <v>-0.16177372569711679</v>
      </c>
      <c r="V104" s="106">
        <f t="shared" si="32"/>
        <v>-0.25619907875639569</v>
      </c>
      <c r="W104" s="106">
        <f t="shared" si="32"/>
        <v>3.137870873942461E-3</v>
      </c>
      <c r="X104" s="106">
        <f t="shared" si="32"/>
        <v>-1.1830298509737389</v>
      </c>
      <c r="Y104" s="106">
        <f t="shared" si="32"/>
        <v>-3.0120345295287621E-2</v>
      </c>
      <c r="Z104" s="106">
        <f t="shared" si="32"/>
        <v>-1.0908302198086375</v>
      </c>
      <c r="AA104" s="106">
        <f t="shared" si="32"/>
        <v>-5.6886318198223762E-3</v>
      </c>
      <c r="AB104" s="7">
        <f t="shared" si="33"/>
        <v>111.38819999999998</v>
      </c>
      <c r="AC104" s="7">
        <f t="shared" si="26"/>
        <v>112.83920000000001</v>
      </c>
      <c r="AD104" s="7">
        <f t="shared" si="27"/>
        <v>112.22263333333335</v>
      </c>
      <c r="AE104" s="7">
        <f t="shared" si="34"/>
        <v>111.10306666666668</v>
      </c>
      <c r="AF104" s="7">
        <f t="shared" si="35"/>
        <v>109.3879</v>
      </c>
      <c r="AG104" s="7">
        <f>IFERROR(AC104/'2022'!AF104*100-100,"")</f>
        <v>-0.53718878352876231</v>
      </c>
      <c r="AH104" s="7">
        <f t="shared" si="36"/>
        <v>-0.54641176706911665</v>
      </c>
      <c r="AI104" s="7">
        <f t="shared" si="36"/>
        <v>-0.99763000868215101</v>
      </c>
      <c r="AJ104" s="7">
        <f t="shared" si="36"/>
        <v>-1.5437617683520415</v>
      </c>
      <c r="AK104" s="7">
        <f>IFERROR(AC104/'2022'!AC104*100-100,"")</f>
        <v>3.2408625912688791</v>
      </c>
      <c r="AL104" s="7">
        <f>IFERROR(AD104/'2022'!AD104*100-100,"")</f>
        <v>1.8077666743879064</v>
      </c>
      <c r="AM104" s="7">
        <f>IFERROR(AE104/'2022'!AE104*100-100,"")</f>
        <v>-0.58801475897658406</v>
      </c>
      <c r="AN104" s="7">
        <f>IFERROR(AF104/'2022'!AF104*100-100,"")</f>
        <v>-3.5793585290729339</v>
      </c>
    </row>
    <row r="105" spans="1:40" ht="12" customHeight="1" x14ac:dyDescent="0.2">
      <c r="A105" s="3" t="s">
        <v>40</v>
      </c>
      <c r="B105" s="3" t="s">
        <v>310</v>
      </c>
      <c r="C105" s="7">
        <f>'2022'!O105</f>
        <v>114.4983</v>
      </c>
      <c r="D105" s="7">
        <v>114.9954</v>
      </c>
      <c r="E105" s="7">
        <v>115.5175</v>
      </c>
      <c r="F105" s="108">
        <v>115.5479</v>
      </c>
      <c r="G105" s="183">
        <v>115.62520000000001</v>
      </c>
      <c r="H105" s="106">
        <v>115.7942</v>
      </c>
      <c r="I105" s="106">
        <v>116.178</v>
      </c>
      <c r="J105" s="202">
        <v>116.38160000000001</v>
      </c>
      <c r="K105" s="202">
        <v>116.3886</v>
      </c>
      <c r="L105" s="202">
        <v>116.41500000000001</v>
      </c>
      <c r="M105" s="7">
        <v>116.9105</v>
      </c>
      <c r="N105" s="7">
        <v>117.20659999999999</v>
      </c>
      <c r="O105" s="7">
        <v>117.4327</v>
      </c>
      <c r="P105" s="106">
        <f t="shared" si="32"/>
        <v>0.43415491758393898</v>
      </c>
      <c r="Q105" s="106">
        <f t="shared" si="32"/>
        <v>0.45401816072643442</v>
      </c>
      <c r="R105" s="106">
        <f t="shared" si="32"/>
        <v>2.6316358993213385E-2</v>
      </c>
      <c r="S105" s="106">
        <f t="shared" si="32"/>
        <v>6.6898662805641607E-2</v>
      </c>
      <c r="T105" s="106">
        <f t="shared" si="32"/>
        <v>0.14616190934155782</v>
      </c>
      <c r="U105" s="106">
        <f t="shared" si="32"/>
        <v>0.33145010717289836</v>
      </c>
      <c r="V105" s="106">
        <f t="shared" si="32"/>
        <v>0.17524832584483363</v>
      </c>
      <c r="W105" s="106">
        <f t="shared" si="32"/>
        <v>6.0146964812304304E-3</v>
      </c>
      <c r="X105" s="106">
        <f t="shared" si="32"/>
        <v>2.2682633866224933E-2</v>
      </c>
      <c r="Y105" s="106">
        <f t="shared" si="32"/>
        <v>0.42563243568267239</v>
      </c>
      <c r="Z105" s="106">
        <f t="shared" si="32"/>
        <v>0.25327066431157164</v>
      </c>
      <c r="AA105" s="106">
        <f t="shared" si="32"/>
        <v>0.19290722536102578</v>
      </c>
      <c r="AB105" s="7">
        <f t="shared" si="33"/>
        <v>116.19943333333333</v>
      </c>
      <c r="AC105" s="7">
        <f t="shared" si="26"/>
        <v>115.35359999999999</v>
      </c>
      <c r="AD105" s="7">
        <f t="shared" si="27"/>
        <v>115.86579999999999</v>
      </c>
      <c r="AE105" s="7">
        <f t="shared" si="34"/>
        <v>116.39506666666666</v>
      </c>
      <c r="AF105" s="7">
        <f t="shared" si="35"/>
        <v>117.18326666666667</v>
      </c>
      <c r="AG105" s="7">
        <f>IFERROR(AC105/'2022'!AF105*100-100,"")</f>
        <v>0.84817061211950318</v>
      </c>
      <c r="AH105" s="7">
        <f t="shared" si="36"/>
        <v>0.444026020861088</v>
      </c>
      <c r="AI105" s="7">
        <f t="shared" si="36"/>
        <v>0.45679282986581882</v>
      </c>
      <c r="AJ105" s="7">
        <f t="shared" si="36"/>
        <v>0.67717646681475685</v>
      </c>
      <c r="AK105" s="7">
        <f>IFERROR(AC105/'2022'!AC105*100-100,"")</f>
        <v>5.4208798416161841</v>
      </c>
      <c r="AL105" s="7">
        <f>IFERROR(AD105/'2022'!AD105*100-100,"")</f>
        <v>4.2042033939766696</v>
      </c>
      <c r="AM105" s="7">
        <f>IFERROR(AE105/'2022'!AE105*100-100,"")</f>
        <v>3.5805320859636254</v>
      </c>
      <c r="AN105" s="7">
        <f>IFERROR(AF105/'2022'!AF105*100-100,"")</f>
        <v>2.4477612288259536</v>
      </c>
    </row>
    <row r="106" spans="1:40" ht="12" customHeight="1" x14ac:dyDescent="0.2">
      <c r="A106" s="3" t="s">
        <v>41</v>
      </c>
      <c r="B106" s="3" t="s">
        <v>311</v>
      </c>
      <c r="C106" s="7">
        <f>'2022'!O106</f>
        <v>104.7231</v>
      </c>
      <c r="D106" s="7">
        <v>104.7231</v>
      </c>
      <c r="E106" s="7">
        <v>104.7231</v>
      </c>
      <c r="F106" s="108">
        <v>104.7824</v>
      </c>
      <c r="G106" s="185">
        <v>104.7824</v>
      </c>
      <c r="H106" s="106">
        <v>104.7824</v>
      </c>
      <c r="I106" s="106">
        <v>104.7824</v>
      </c>
      <c r="J106" s="204">
        <v>104.7824</v>
      </c>
      <c r="K106" s="204">
        <v>104.7824</v>
      </c>
      <c r="L106" s="204">
        <v>104.87130000000001</v>
      </c>
      <c r="M106" s="7">
        <v>105.2251</v>
      </c>
      <c r="N106" s="7">
        <v>105.13849999999999</v>
      </c>
      <c r="O106" s="7">
        <v>105.4556</v>
      </c>
      <c r="P106" s="106">
        <f t="shared" si="32"/>
        <v>0</v>
      </c>
      <c r="Q106" s="106">
        <f t="shared" si="32"/>
        <v>0</v>
      </c>
      <c r="R106" s="106">
        <f t="shared" si="32"/>
        <v>5.6625520061942325E-2</v>
      </c>
      <c r="S106" s="106">
        <f t="shared" ref="S106:AA111" si="37">IFERROR(G106/F106*100-100,"")</f>
        <v>0</v>
      </c>
      <c r="T106" s="106">
        <f t="shared" si="37"/>
        <v>0</v>
      </c>
      <c r="U106" s="106">
        <f t="shared" si="37"/>
        <v>0</v>
      </c>
      <c r="V106" s="106">
        <f t="shared" si="37"/>
        <v>0</v>
      </c>
      <c r="W106" s="106">
        <f t="shared" si="37"/>
        <v>0</v>
      </c>
      <c r="X106" s="106">
        <f t="shared" si="37"/>
        <v>8.4842492632361655E-2</v>
      </c>
      <c r="Y106" s="106">
        <f t="shared" si="37"/>
        <v>0.33736589514955995</v>
      </c>
      <c r="Z106" s="106">
        <f t="shared" si="37"/>
        <v>-8.2299755476597625E-2</v>
      </c>
      <c r="AA106" s="106">
        <f t="shared" si="37"/>
        <v>0.30160217237265385</v>
      </c>
      <c r="AB106" s="7">
        <f t="shared" si="33"/>
        <v>104.90259166666668</v>
      </c>
      <c r="AC106" s="7">
        <f t="shared" si="26"/>
        <v>104.74286666666667</v>
      </c>
      <c r="AD106" s="7">
        <f t="shared" si="27"/>
        <v>104.7824</v>
      </c>
      <c r="AE106" s="7">
        <f t="shared" si="34"/>
        <v>104.81203333333333</v>
      </c>
      <c r="AF106" s="7">
        <f t="shared" si="35"/>
        <v>105.27306666666668</v>
      </c>
      <c r="AG106" s="7">
        <f>IFERROR(AC106/'2022'!AF106*100-100,"")</f>
        <v>1.8875173353990249E-2</v>
      </c>
      <c r="AH106" s="7">
        <f t="shared" si="36"/>
        <v>3.7743222609250893E-2</v>
      </c>
      <c r="AI106" s="7">
        <f t="shared" si="36"/>
        <v>2.8280830877449148E-2</v>
      </c>
      <c r="AJ106" s="7">
        <f t="shared" si="36"/>
        <v>0.43986679646516791</v>
      </c>
      <c r="AK106" s="7">
        <f>IFERROR(AC106/'2022'!AC106*100-100,"")</f>
        <v>0.56637849009901231</v>
      </c>
      <c r="AL106" s="7">
        <f>IFERROR(AD106/'2022'!AD106*100-100,"")</f>
        <v>0.39484412711279049</v>
      </c>
      <c r="AM106" s="7">
        <f>IFERROR(AE106/'2022'!AE106*100-100,"")</f>
        <v>0.21139499663449612</v>
      </c>
      <c r="AN106" s="7">
        <f>IFERROR(AF106/'2022'!AF106*100-100,"")</f>
        <v>0.525162706859021</v>
      </c>
    </row>
    <row r="107" spans="1:40" ht="12" customHeight="1" x14ac:dyDescent="0.2">
      <c r="A107" s="3" t="s">
        <v>42</v>
      </c>
      <c r="B107" s="3" t="s">
        <v>312</v>
      </c>
      <c r="C107" s="7">
        <f>'2022'!O107</f>
        <v>120.468</v>
      </c>
      <c r="D107" s="7">
        <v>120.1003</v>
      </c>
      <c r="E107" s="7">
        <v>119.8817</v>
      </c>
      <c r="F107" s="108">
        <v>119.77249999999999</v>
      </c>
      <c r="G107" s="183">
        <v>119.7264</v>
      </c>
      <c r="H107" s="106">
        <v>119.7295</v>
      </c>
      <c r="I107" s="106">
        <v>119.92</v>
      </c>
      <c r="J107" s="202">
        <v>119.6294</v>
      </c>
      <c r="K107" s="202">
        <v>119.3537</v>
      </c>
      <c r="L107" s="202">
        <v>119.6917</v>
      </c>
      <c r="M107" s="7">
        <v>120.4012</v>
      </c>
      <c r="N107" s="7">
        <v>120.3222</v>
      </c>
      <c r="O107" s="7">
        <v>120.1639</v>
      </c>
      <c r="P107" s="106">
        <f t="shared" ref="P107:R111" si="38">IFERROR(D107/C107*100-100,"")</f>
        <v>-0.30522628415845077</v>
      </c>
      <c r="Q107" s="106">
        <f t="shared" si="38"/>
        <v>-0.18201453285297475</v>
      </c>
      <c r="R107" s="106">
        <f t="shared" si="38"/>
        <v>-9.1089799360531742E-2</v>
      </c>
      <c r="S107" s="106">
        <f t="shared" si="37"/>
        <v>-3.8489636602719202E-2</v>
      </c>
      <c r="T107" s="106">
        <f t="shared" si="37"/>
        <v>2.5892367932129901E-3</v>
      </c>
      <c r="U107" s="106">
        <f t="shared" si="37"/>
        <v>0.15910865743195757</v>
      </c>
      <c r="V107" s="106">
        <f t="shared" si="37"/>
        <v>-0.2423282188125313</v>
      </c>
      <c r="W107" s="106">
        <f t="shared" si="37"/>
        <v>-0.23046174268198172</v>
      </c>
      <c r="X107" s="106">
        <f t="shared" si="37"/>
        <v>0.28319189099291009</v>
      </c>
      <c r="Y107" s="106">
        <f t="shared" si="37"/>
        <v>0.59277293245898477</v>
      </c>
      <c r="Z107" s="106">
        <f t="shared" si="37"/>
        <v>-6.5613963980425183E-2</v>
      </c>
      <c r="AA107" s="106">
        <f t="shared" si="37"/>
        <v>-0.13156341888695522</v>
      </c>
      <c r="AB107" s="7">
        <f t="shared" si="33"/>
        <v>119.89104166666668</v>
      </c>
      <c r="AC107" s="7">
        <f t="shared" si="26"/>
        <v>119.91816666666666</v>
      </c>
      <c r="AD107" s="7">
        <f t="shared" si="27"/>
        <v>119.79196666666667</v>
      </c>
      <c r="AE107" s="7">
        <f t="shared" si="34"/>
        <v>119.55826666666667</v>
      </c>
      <c r="AF107" s="7">
        <f t="shared" si="35"/>
        <v>120.29576666666667</v>
      </c>
      <c r="AG107" s="7">
        <f>IFERROR(AC107/'2022'!AF107*100-100,"")</f>
        <v>-0.34021030376534611</v>
      </c>
      <c r="AH107" s="7">
        <f t="shared" si="36"/>
        <v>-0.10523843343167982</v>
      </c>
      <c r="AI107" s="7">
        <f t="shared" si="36"/>
        <v>-0.19508820708344388</v>
      </c>
      <c r="AJ107" s="7">
        <f t="shared" si="36"/>
        <v>0.61685404159979385</v>
      </c>
      <c r="AK107" s="7">
        <f>IFERROR(AC107/'2022'!AC107*100-100,"")</f>
        <v>12.471011135350565</v>
      </c>
      <c r="AL107" s="7">
        <f>IFERROR(AD107/'2022'!AD107*100-100,"")</f>
        <v>8.061690103152614</v>
      </c>
      <c r="AM107" s="7">
        <f>IFERROR(AE107/'2022'!AE107*100-100,"")</f>
        <v>4.5907697045125104</v>
      </c>
      <c r="AN107" s="7">
        <f>IFERROR(AF107/'2022'!AF107*100-100,"")</f>
        <v>-2.6400164440062213E-2</v>
      </c>
    </row>
    <row r="108" spans="1:40" ht="12" customHeight="1" x14ac:dyDescent="0.2">
      <c r="A108" s="3" t="s">
        <v>44</v>
      </c>
      <c r="B108" s="3" t="s">
        <v>313</v>
      </c>
      <c r="C108" s="7">
        <f>'2022'!O108</f>
        <v>106.27</v>
      </c>
      <c r="D108" s="7">
        <v>106.3369</v>
      </c>
      <c r="E108" s="7">
        <v>106.40600000000001</v>
      </c>
      <c r="F108" s="108">
        <v>106.44970000000001</v>
      </c>
      <c r="G108" s="183">
        <v>106.47799999999999</v>
      </c>
      <c r="H108" s="106">
        <v>106.5331</v>
      </c>
      <c r="I108" s="106">
        <v>106.43689999999999</v>
      </c>
      <c r="J108" s="202">
        <v>106.8087</v>
      </c>
      <c r="K108" s="202">
        <v>106.8156</v>
      </c>
      <c r="L108" s="202">
        <v>106.7124</v>
      </c>
      <c r="M108" s="7">
        <v>106.886</v>
      </c>
      <c r="N108" s="7">
        <v>106.9096</v>
      </c>
      <c r="O108" s="7">
        <v>106.9096</v>
      </c>
      <c r="P108" s="106">
        <f t="shared" si="38"/>
        <v>6.295285593300548E-2</v>
      </c>
      <c r="Q108" s="106">
        <f t="shared" si="38"/>
        <v>6.4982146366872939E-2</v>
      </c>
      <c r="R108" s="106">
        <f t="shared" si="38"/>
        <v>4.1069112644038341E-2</v>
      </c>
      <c r="S108" s="106">
        <f t="shared" si="37"/>
        <v>2.6585326215084137E-2</v>
      </c>
      <c r="T108" s="106">
        <f t="shared" si="37"/>
        <v>5.1747778883907358E-2</v>
      </c>
      <c r="U108" s="106">
        <f t="shared" si="37"/>
        <v>-9.030057324908114E-2</v>
      </c>
      <c r="V108" s="106">
        <f t="shared" si="37"/>
        <v>0.3493149462263716</v>
      </c>
      <c r="W108" s="106">
        <f t="shared" si="37"/>
        <v>6.460147909308489E-3</v>
      </c>
      <c r="X108" s="106">
        <f t="shared" si="37"/>
        <v>-9.6615101164999828E-2</v>
      </c>
      <c r="Y108" s="106">
        <f t="shared" si="37"/>
        <v>0.16268025084245608</v>
      </c>
      <c r="Z108" s="106">
        <f t="shared" si="37"/>
        <v>2.2079598824916502E-2</v>
      </c>
      <c r="AA108" s="106">
        <f t="shared" si="37"/>
        <v>0</v>
      </c>
      <c r="AB108" s="7">
        <f t="shared" si="33"/>
        <v>106.64020833333335</v>
      </c>
      <c r="AC108" s="7">
        <f t="shared" si="26"/>
        <v>106.39753333333334</v>
      </c>
      <c r="AD108" s="7">
        <f t="shared" si="27"/>
        <v>106.48266666666666</v>
      </c>
      <c r="AE108" s="7">
        <f t="shared" si="34"/>
        <v>106.77890000000001</v>
      </c>
      <c r="AF108" s="7">
        <f t="shared" si="35"/>
        <v>106.90173333333333</v>
      </c>
      <c r="AG108" s="7">
        <f>IFERROR(AC108/'2022'!AF108*100-100,"")</f>
        <v>0.12000878266053405</v>
      </c>
      <c r="AH108" s="7">
        <f t="shared" si="36"/>
        <v>8.0014386298415729E-2</v>
      </c>
      <c r="AI108" s="7">
        <f t="shared" si="36"/>
        <v>0.27819864265859451</v>
      </c>
      <c r="AJ108" s="7">
        <f t="shared" si="36"/>
        <v>0.11503521138848782</v>
      </c>
      <c r="AK108" s="7">
        <f>IFERROR(AC108/'2022'!AC108*100-100,"")</f>
        <v>3.4908211369988322</v>
      </c>
      <c r="AL108" s="7">
        <f>IFERROR(AD108/'2022'!AD108*100-100,"")</f>
        <v>2.7399529216826721</v>
      </c>
      <c r="AM108" s="7">
        <f>IFERROR(AE108/'2022'!AE108*100-100,"")</f>
        <v>2.2291899033513687</v>
      </c>
      <c r="AN108" s="7">
        <f>IFERROR(AF108/'2022'!AF108*100-100,"")</f>
        <v>0.59446065054420671</v>
      </c>
    </row>
    <row r="109" spans="1:40" ht="12" customHeight="1" x14ac:dyDescent="0.2">
      <c r="A109" s="3" t="s">
        <v>46</v>
      </c>
      <c r="B109" s="3" t="s">
        <v>70</v>
      </c>
      <c r="C109" s="7">
        <f>'2022'!O109</f>
        <v>106.0805</v>
      </c>
      <c r="D109" s="7">
        <v>106.0805</v>
      </c>
      <c r="E109" s="7">
        <v>106.498</v>
      </c>
      <c r="F109" s="108">
        <v>106.498</v>
      </c>
      <c r="G109" s="183">
        <v>106.498</v>
      </c>
      <c r="H109" s="106">
        <v>106.96639999999999</v>
      </c>
      <c r="I109" s="106">
        <v>106.96639999999999</v>
      </c>
      <c r="J109" s="202">
        <v>106.96639999999999</v>
      </c>
      <c r="K109" s="202">
        <v>106.96639999999999</v>
      </c>
      <c r="L109" s="202">
        <v>106.96639999999999</v>
      </c>
      <c r="M109" s="7">
        <v>106.96639999999999</v>
      </c>
      <c r="N109" s="7">
        <v>106.96639999999999</v>
      </c>
      <c r="O109" s="7">
        <v>106.96639999999999</v>
      </c>
      <c r="P109" s="106">
        <f t="shared" si="38"/>
        <v>0</v>
      </c>
      <c r="Q109" s="106">
        <f t="shared" si="38"/>
        <v>0.39356903483675865</v>
      </c>
      <c r="R109" s="106">
        <f t="shared" si="38"/>
        <v>0</v>
      </c>
      <c r="S109" s="106">
        <f t="shared" si="37"/>
        <v>0</v>
      </c>
      <c r="T109" s="106">
        <f t="shared" si="37"/>
        <v>0.43982046611203884</v>
      </c>
      <c r="U109" s="106">
        <f t="shared" si="37"/>
        <v>0</v>
      </c>
      <c r="V109" s="106">
        <f t="shared" si="37"/>
        <v>0</v>
      </c>
      <c r="W109" s="106">
        <f t="shared" si="37"/>
        <v>0</v>
      </c>
      <c r="X109" s="106">
        <f t="shared" si="37"/>
        <v>0</v>
      </c>
      <c r="Y109" s="106">
        <f t="shared" si="37"/>
        <v>0</v>
      </c>
      <c r="Z109" s="106">
        <f t="shared" si="37"/>
        <v>0</v>
      </c>
      <c r="AA109" s="106">
        <f t="shared" si="37"/>
        <v>0</v>
      </c>
      <c r="AB109" s="7">
        <f t="shared" si="33"/>
        <v>106.77547500000001</v>
      </c>
      <c r="AC109" s="7">
        <f t="shared" si="26"/>
        <v>106.35883333333334</v>
      </c>
      <c r="AD109" s="7">
        <f t="shared" si="27"/>
        <v>106.81026666666666</v>
      </c>
      <c r="AE109" s="7">
        <f t="shared" si="34"/>
        <v>106.96639999999998</v>
      </c>
      <c r="AF109" s="7">
        <f t="shared" si="35"/>
        <v>106.96639999999998</v>
      </c>
      <c r="AG109" s="7">
        <f>IFERROR(AC109/'2022'!AF109*100-100,"")</f>
        <v>0.26237935655784383</v>
      </c>
      <c r="AH109" s="7">
        <f t="shared" si="36"/>
        <v>0.42444366789781895</v>
      </c>
      <c r="AI109" s="7">
        <f t="shared" si="36"/>
        <v>0.14617820758802225</v>
      </c>
      <c r="AJ109" s="7">
        <f t="shared" si="36"/>
        <v>0</v>
      </c>
      <c r="AK109" s="7">
        <f>IFERROR(AC109/'2022'!AC109*100-100,"")</f>
        <v>1.1132786628614184</v>
      </c>
      <c r="AL109" s="7">
        <f>IFERROR(AD109/'2022'!AD109*100-100,"")</f>
        <v>1.1443618069641275</v>
      </c>
      <c r="AM109" s="7">
        <f>IFERROR(AE109/'2022'!AE109*100-100,"")</f>
        <v>1.0075917986289227</v>
      </c>
      <c r="AN109" s="7">
        <f>IFERROR(AF109/'2022'!AF109*100-100,"")</f>
        <v>0.83512049811227484</v>
      </c>
    </row>
    <row r="110" spans="1:40" s="46" customFormat="1" ht="12" customHeight="1" x14ac:dyDescent="0.2">
      <c r="A110" s="54" t="s">
        <v>47</v>
      </c>
      <c r="B110" s="54" t="s">
        <v>48</v>
      </c>
      <c r="C110" s="109">
        <f>'2022'!O110</f>
        <v>97.68271</v>
      </c>
      <c r="D110" s="109">
        <v>95.731530000000006</v>
      </c>
      <c r="E110" s="109">
        <v>94.959789999999998</v>
      </c>
      <c r="F110" s="110">
        <v>96.161619999999999</v>
      </c>
      <c r="G110" s="183">
        <v>95.605909999999994</v>
      </c>
      <c r="H110" s="105">
        <v>96.734719999999996</v>
      </c>
      <c r="I110" s="105">
        <v>97.396039999999999</v>
      </c>
      <c r="J110" s="202">
        <v>95.547300000000007</v>
      </c>
      <c r="K110" s="202">
        <v>94.506550000000004</v>
      </c>
      <c r="L110" s="202">
        <v>94.56814</v>
      </c>
      <c r="M110" s="109">
        <v>92.766800000000003</v>
      </c>
      <c r="N110" s="109">
        <v>90.919960000000003</v>
      </c>
      <c r="O110" s="109">
        <v>90.46996</v>
      </c>
      <c r="P110" s="105">
        <f t="shared" si="38"/>
        <v>-1.9974671054887665</v>
      </c>
      <c r="Q110" s="105">
        <f t="shared" si="38"/>
        <v>-0.80615028298409186</v>
      </c>
      <c r="R110" s="105">
        <f t="shared" si="38"/>
        <v>1.2656199008022213</v>
      </c>
      <c r="S110" s="105">
        <f t="shared" si="37"/>
        <v>-0.57789167861356816</v>
      </c>
      <c r="T110" s="105">
        <f t="shared" si="37"/>
        <v>1.1806906079341815</v>
      </c>
      <c r="U110" s="105">
        <f t="shared" si="37"/>
        <v>0.68364285336227226</v>
      </c>
      <c r="V110" s="105">
        <f t="shared" si="37"/>
        <v>-1.8981675230327539</v>
      </c>
      <c r="W110" s="105">
        <f t="shared" si="37"/>
        <v>-1.0892510829714723</v>
      </c>
      <c r="X110" s="105">
        <f t="shared" si="37"/>
        <v>6.517008609453967E-2</v>
      </c>
      <c r="Y110" s="105">
        <f t="shared" si="37"/>
        <v>-1.904806417890839</v>
      </c>
      <c r="Z110" s="105">
        <f t="shared" si="37"/>
        <v>-1.9908415510721511</v>
      </c>
      <c r="AA110" s="105">
        <f t="shared" si="37"/>
        <v>-0.49494082487497337</v>
      </c>
      <c r="AB110" s="109">
        <f>(AB85/AB90)*100</f>
        <v>94.590840597363538</v>
      </c>
      <c r="AC110" s="109">
        <f t="shared" ref="AC110:AF110" si="39">(AC85/AC90)*100</f>
        <v>95.617843991409273</v>
      </c>
      <c r="AD110" s="109">
        <f t="shared" si="39"/>
        <v>96.579814577567134</v>
      </c>
      <c r="AE110" s="109">
        <f t="shared" si="39"/>
        <v>94.874077179831019</v>
      </c>
      <c r="AF110" s="109">
        <f t="shared" si="39"/>
        <v>91.377139758263027</v>
      </c>
      <c r="AG110" s="109">
        <f>IFERROR(AC110/'2022'!AF110*100-100,"")</f>
        <v>-1.8277824150175377</v>
      </c>
      <c r="AH110" s="109">
        <f t="shared" si="36"/>
        <v>1.0060575997135999</v>
      </c>
      <c r="AI110" s="109">
        <f t="shared" si="36"/>
        <v>-1.7661427547742647</v>
      </c>
      <c r="AJ110" s="109">
        <f t="shared" si="36"/>
        <v>-3.6858723958280564</v>
      </c>
      <c r="AK110" s="109">
        <f>IFERROR(AC110/'2022'!AC110*100-100,"")</f>
        <v>-3.5583842809163428</v>
      </c>
      <c r="AL110" s="109">
        <f>IFERROR(AD110/'2022'!AD110*100-100,"")</f>
        <v>-4.0584940348351211</v>
      </c>
      <c r="AM110" s="109">
        <f>IFERROR(AE110/'2022'!AE110*100-100,"")</f>
        <v>-4.2852825057954789</v>
      </c>
      <c r="AN110" s="109">
        <f>IFERROR(AF110/'2022'!AF110*100-100,"")</f>
        <v>-6.1817745289517774</v>
      </c>
    </row>
    <row r="111" spans="1:40" s="46" customFormat="1" ht="12" customHeight="1" x14ac:dyDescent="0.2">
      <c r="A111" s="54" t="s">
        <v>314</v>
      </c>
      <c r="B111" s="46" t="s">
        <v>72</v>
      </c>
      <c r="C111" s="109">
        <f>'2022'!O111</f>
        <v>98.399870000000007</v>
      </c>
      <c r="D111" s="109">
        <v>97.430139999999994</v>
      </c>
      <c r="E111" s="109">
        <v>96.717439999999996</v>
      </c>
      <c r="F111" s="110">
        <v>97.965699999999998</v>
      </c>
      <c r="G111" s="183">
        <v>97.543210000000002</v>
      </c>
      <c r="H111" s="105">
        <v>98.746920000000003</v>
      </c>
      <c r="I111" s="105">
        <v>99.948250000000002</v>
      </c>
      <c r="J111" s="202">
        <v>99.039420000000007</v>
      </c>
      <c r="K111" s="202">
        <v>97.775989999999993</v>
      </c>
      <c r="L111" s="202">
        <v>98.698840000000004</v>
      </c>
      <c r="M111" s="109">
        <v>96.785709999999995</v>
      </c>
      <c r="N111" s="109">
        <v>96.559250000000006</v>
      </c>
      <c r="O111" s="109">
        <v>96.771900000000002</v>
      </c>
      <c r="P111" s="105">
        <f t="shared" si="38"/>
        <v>-0.98549926946043342</v>
      </c>
      <c r="Q111" s="105">
        <f t="shared" si="38"/>
        <v>-0.73149848701848441</v>
      </c>
      <c r="R111" s="105">
        <f t="shared" si="38"/>
        <v>1.2906255583274344</v>
      </c>
      <c r="S111" s="105">
        <f t="shared" si="37"/>
        <v>-0.43126318701341404</v>
      </c>
      <c r="T111" s="105">
        <f t="shared" si="37"/>
        <v>1.2340274633159964</v>
      </c>
      <c r="U111" s="105">
        <f t="shared" si="37"/>
        <v>1.2165746536701931</v>
      </c>
      <c r="V111" s="105">
        <f t="shared" si="37"/>
        <v>-0.90930056304136997</v>
      </c>
      <c r="W111" s="105">
        <f t="shared" si="37"/>
        <v>-1.2756839650313196</v>
      </c>
      <c r="X111" s="105">
        <f t="shared" si="37"/>
        <v>0.94384112091323402</v>
      </c>
      <c r="Y111" s="105">
        <f t="shared" si="37"/>
        <v>-1.9383510485027102</v>
      </c>
      <c r="Z111" s="105">
        <f t="shared" si="37"/>
        <v>-0.23398082216887417</v>
      </c>
      <c r="AA111" s="105">
        <f t="shared" si="37"/>
        <v>0.22022747691184463</v>
      </c>
      <c r="AB111" s="109">
        <f>(AB85/AB103)*100</f>
        <v>97.83338214112824</v>
      </c>
      <c r="AC111" s="109">
        <f t="shared" ref="AC111:AF111" si="40">(AC85/AC103)*100</f>
        <v>97.371352061571386</v>
      </c>
      <c r="AD111" s="109">
        <f t="shared" si="40"/>
        <v>98.745244485242083</v>
      </c>
      <c r="AE111" s="109">
        <f t="shared" si="40"/>
        <v>98.504451425391935</v>
      </c>
      <c r="AF111" s="109">
        <f t="shared" si="40"/>
        <v>96.705771915496115</v>
      </c>
      <c r="AG111" s="109">
        <f>IFERROR(AC111/'2022'!AF111*100-100,"")</f>
        <v>-0.55167698436946466</v>
      </c>
      <c r="AH111" s="109">
        <f t="shared" si="36"/>
        <v>1.4109821775936098</v>
      </c>
      <c r="AI111" s="109">
        <f t="shared" si="36"/>
        <v>-0.24385281651323965</v>
      </c>
      <c r="AJ111" s="109">
        <f t="shared" si="36"/>
        <v>-1.8259880481220137</v>
      </c>
      <c r="AK111" s="109">
        <f>IFERROR(AC111/'2022'!AC111*100-100,"")</f>
        <v>-2.5824852219771941</v>
      </c>
      <c r="AL111" s="109">
        <f>IFERROR(AD111/'2022'!AD111*100-100,"")</f>
        <v>-3.6156002507066489</v>
      </c>
      <c r="AM111" s="109">
        <f>IFERROR(AE111/'2022'!AE111*100-100,"")</f>
        <v>-2.7016778678266746</v>
      </c>
      <c r="AN111" s="109">
        <f>IFERROR(AF111/'2022'!AF111*100-100,"")</f>
        <v>-1.2314542284795067</v>
      </c>
    </row>
    <row r="112" spans="1:40" s="46" customFormat="1" ht="12" customHeight="1" x14ac:dyDescent="0.2">
      <c r="A112" s="188"/>
      <c r="B112" s="189" t="s">
        <v>62</v>
      </c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 t="str">
        <f t="shared" si="26"/>
        <v/>
      </c>
      <c r="AD112" s="191" t="str">
        <f t="shared" si="27"/>
        <v/>
      </c>
      <c r="AE112" s="191"/>
      <c r="AF112" s="191"/>
      <c r="AG112" s="191"/>
      <c r="AH112" s="191"/>
      <c r="AI112" s="191"/>
      <c r="AJ112" s="191"/>
      <c r="AK112" s="191" t="str">
        <f>IFERROR(AC112/'2022'!AC112*100-100,"")</f>
        <v/>
      </c>
      <c r="AL112" s="191" t="str">
        <f>IFERROR(AD112/'2022'!AD112*100-100,"")</f>
        <v/>
      </c>
      <c r="AM112" s="191" t="str">
        <f>IFERROR(AE112/'2022'!AE112*100-100,"")</f>
        <v/>
      </c>
      <c r="AN112" s="191" t="str">
        <f>IFERROR(AF112/'2022'!AF112*100-100,"")</f>
        <v/>
      </c>
    </row>
    <row r="113" spans="1:40" s="46" customFormat="1" ht="12" customHeight="1" x14ac:dyDescent="0.2">
      <c r="A113" s="54" t="s">
        <v>14</v>
      </c>
      <c r="B113" s="54" t="s">
        <v>102</v>
      </c>
      <c r="C113" s="109">
        <f>'2022'!O113</f>
        <v>123.8365</v>
      </c>
      <c r="D113" s="109">
        <v>124.57</v>
      </c>
      <c r="E113" s="109">
        <v>124.54340000000001</v>
      </c>
      <c r="F113" s="110">
        <v>125.14700000000001</v>
      </c>
      <c r="G113" s="182">
        <v>125.96559999999999</v>
      </c>
      <c r="H113" s="105">
        <v>126.108</v>
      </c>
      <c r="I113" s="105">
        <v>124.6849</v>
      </c>
      <c r="J113" s="201">
        <v>124.505</v>
      </c>
      <c r="K113" s="201">
        <v>124.11620000000001</v>
      </c>
      <c r="L113" s="201">
        <v>123.7295</v>
      </c>
      <c r="M113" s="109">
        <v>123.3233</v>
      </c>
      <c r="N113" s="109">
        <v>122.4443</v>
      </c>
      <c r="O113" s="109">
        <v>120.62990000000001</v>
      </c>
      <c r="P113" s="105">
        <f t="shared" ref="P113:AA134" si="41">IFERROR(D113/C113*100-100,"")</f>
        <v>0.5923132517472709</v>
      </c>
      <c r="Q113" s="105">
        <f t="shared" si="41"/>
        <v>-2.1353455888245776E-2</v>
      </c>
      <c r="R113" s="105">
        <f t="shared" si="41"/>
        <v>0.48465033072808694</v>
      </c>
      <c r="S113" s="105">
        <f t="shared" si="41"/>
        <v>0.6541107657394889</v>
      </c>
      <c r="T113" s="105">
        <f t="shared" si="41"/>
        <v>0.11304673656935904</v>
      </c>
      <c r="U113" s="105">
        <f t="shared" si="41"/>
        <v>-1.1284771782916323</v>
      </c>
      <c r="V113" s="105">
        <f t="shared" si="41"/>
        <v>-0.14428371037712395</v>
      </c>
      <c r="W113" s="105">
        <f t="shared" si="41"/>
        <v>-0.31227661539696783</v>
      </c>
      <c r="X113" s="105">
        <f t="shared" si="41"/>
        <v>-0.31156287414536621</v>
      </c>
      <c r="Y113" s="105">
        <f t="shared" si="41"/>
        <v>-0.32829680876427858</v>
      </c>
      <c r="Z113" s="105">
        <f t="shared" si="41"/>
        <v>-0.71276068674775672</v>
      </c>
      <c r="AA113" s="105">
        <f t="shared" si="41"/>
        <v>-1.4818166300921973</v>
      </c>
      <c r="AB113" s="109">
        <f t="shared" ref="AB113:AB135" si="42">AVERAGE(D113:O113)</f>
        <v>124.14725833333334</v>
      </c>
      <c r="AC113" s="109">
        <f t="shared" si="26"/>
        <v>124.75346666666667</v>
      </c>
      <c r="AD113" s="109">
        <f t="shared" si="27"/>
        <v>125.58616666666667</v>
      </c>
      <c r="AE113" s="109">
        <f t="shared" ref="AE113:AE135" si="43">IFERROR(AVERAGE(J113:L113),"")</f>
        <v>124.11689999999999</v>
      </c>
      <c r="AF113" s="109">
        <f t="shared" ref="AF113:AF135" si="44">IFERROR(AVERAGE(M113:O113),"")</f>
        <v>122.13250000000001</v>
      </c>
      <c r="AG113" s="109">
        <f>IFERROR(AC113/'2022'!AF113*100-100,"")</f>
        <v>1.1483429969995456</v>
      </c>
      <c r="AH113" s="109">
        <f t="shared" ref="AH113:AJ137" si="45">IFERROR(AD113/AC113*100-100,"")</f>
        <v>0.66747644153642227</v>
      </c>
      <c r="AI113" s="109">
        <f t="shared" si="45"/>
        <v>-1.1699271549281747</v>
      </c>
      <c r="AJ113" s="109">
        <f t="shared" si="45"/>
        <v>-1.5988153104049303</v>
      </c>
      <c r="AK113" s="109">
        <f>IFERROR(AC113/'2022'!AC113*100-100,"")</f>
        <v>4.3230784111444365</v>
      </c>
      <c r="AL113" s="109">
        <f>IFERROR(AD113/'2022'!AD113*100-100,"")</f>
        <v>2.1519895125419879</v>
      </c>
      <c r="AM113" s="109">
        <f>IFERROR(AE113/'2022'!AE113*100-100,"")</f>
        <v>1.4603615944028974</v>
      </c>
      <c r="AN113" s="109">
        <f>IFERROR(AF113/'2022'!AF113*100-100,"")</f>
        <v>-0.97669963682199068</v>
      </c>
    </row>
    <row r="114" spans="1:40" ht="12" customHeight="1" x14ac:dyDescent="0.2">
      <c r="A114" s="3" t="s">
        <v>16</v>
      </c>
      <c r="B114" s="3" t="s">
        <v>103</v>
      </c>
      <c r="C114" s="7">
        <f>'2022'!O114</f>
        <v>126.574</v>
      </c>
      <c r="D114" s="7">
        <v>127.355</v>
      </c>
      <c r="E114" s="7">
        <v>127.214</v>
      </c>
      <c r="F114" s="108">
        <v>127.6427</v>
      </c>
      <c r="G114" s="183">
        <v>128.67490000000001</v>
      </c>
      <c r="H114" s="106">
        <v>128.51689999999999</v>
      </c>
      <c r="I114" s="106">
        <v>126.9014</v>
      </c>
      <c r="J114" s="202">
        <v>126.5861</v>
      </c>
      <c r="K114" s="202">
        <v>126.1037</v>
      </c>
      <c r="L114" s="202">
        <v>125.9905</v>
      </c>
      <c r="M114" s="7">
        <v>125.41630000000001</v>
      </c>
      <c r="N114" s="7">
        <v>124.4036</v>
      </c>
      <c r="O114" s="7">
        <v>122.5993</v>
      </c>
      <c r="P114" s="106">
        <f t="shared" si="41"/>
        <v>0.61703035378515381</v>
      </c>
      <c r="Q114" s="106">
        <f t="shared" si="41"/>
        <v>-0.11071414549880387</v>
      </c>
      <c r="R114" s="106">
        <f t="shared" si="41"/>
        <v>0.33699121165911095</v>
      </c>
      <c r="S114" s="106">
        <f t="shared" si="41"/>
        <v>0.80866355851136973</v>
      </c>
      <c r="T114" s="106">
        <f t="shared" si="41"/>
        <v>-0.12279007016910271</v>
      </c>
      <c r="U114" s="106">
        <f t="shared" si="41"/>
        <v>-1.2570331217139454</v>
      </c>
      <c r="V114" s="106">
        <f t="shared" si="41"/>
        <v>-0.24846061587972201</v>
      </c>
      <c r="W114" s="106">
        <f t="shared" si="41"/>
        <v>-0.38108449505909903</v>
      </c>
      <c r="X114" s="106">
        <f t="shared" si="41"/>
        <v>-8.9767389854543467E-2</v>
      </c>
      <c r="Y114" s="106">
        <f t="shared" si="41"/>
        <v>-0.45574864771549528</v>
      </c>
      <c r="Z114" s="106">
        <f t="shared" si="41"/>
        <v>-0.80747079925018284</v>
      </c>
      <c r="AA114" s="106">
        <f t="shared" si="41"/>
        <v>-1.450359957428887</v>
      </c>
      <c r="AB114" s="7">
        <f t="shared" si="42"/>
        <v>126.4503666666667</v>
      </c>
      <c r="AC114" s="7">
        <f t="shared" si="26"/>
        <v>127.40390000000001</v>
      </c>
      <c r="AD114" s="7">
        <f t="shared" si="27"/>
        <v>128.03106666666667</v>
      </c>
      <c r="AE114" s="7">
        <f t="shared" si="43"/>
        <v>126.22676666666666</v>
      </c>
      <c r="AF114" s="7">
        <f t="shared" si="44"/>
        <v>124.13973333333335</v>
      </c>
      <c r="AG114" s="7">
        <f>IFERROR(AC114/'2022'!AF114*100-100,"")</f>
        <v>1.1653510544616665</v>
      </c>
      <c r="AH114" s="7">
        <f t="shared" si="45"/>
        <v>0.49226645861442364</v>
      </c>
      <c r="AI114" s="7">
        <f t="shared" si="45"/>
        <v>-1.4092673340741442</v>
      </c>
      <c r="AJ114" s="7">
        <f t="shared" si="45"/>
        <v>-1.6533999788211702</v>
      </c>
      <c r="AK114" s="7">
        <f>IFERROR(AC114/'2022'!AC114*100-100,"")</f>
        <v>3.7526809420411809</v>
      </c>
      <c r="AL114" s="7">
        <f>IFERROR(AD114/'2022'!AD114*100-100,"")</f>
        <v>1.4966327942192805</v>
      </c>
      <c r="AM114" s="7">
        <f>IFERROR(AE114/'2022'!AE114*100-100,"")</f>
        <v>0.94819464741469517</v>
      </c>
      <c r="AN114" s="7">
        <f>IFERROR(AF114/'2022'!AF114*100-100,"")</f>
        <v>-1.4265677701081074</v>
      </c>
    </row>
    <row r="115" spans="1:40" ht="12" customHeight="1" x14ac:dyDescent="0.2">
      <c r="A115" s="3" t="s">
        <v>18</v>
      </c>
      <c r="B115" s="3" t="s">
        <v>61</v>
      </c>
      <c r="C115" s="7">
        <f>'2022'!O115</f>
        <v>114.755</v>
      </c>
      <c r="D115" s="7">
        <v>115.33069999999999</v>
      </c>
      <c r="E115" s="7">
        <v>115.68380000000001</v>
      </c>
      <c r="F115" s="108">
        <v>116.8674</v>
      </c>
      <c r="G115" s="183">
        <v>116.9777</v>
      </c>
      <c r="H115" s="106">
        <v>118.1163</v>
      </c>
      <c r="I115" s="106">
        <v>117.33159999999999</v>
      </c>
      <c r="J115" s="202">
        <v>117.601</v>
      </c>
      <c r="K115" s="202">
        <v>117.52249999999999</v>
      </c>
      <c r="L115" s="202">
        <v>116.22880000000001</v>
      </c>
      <c r="M115" s="7">
        <v>116.37990000000001</v>
      </c>
      <c r="N115" s="7">
        <v>115.94410000000001</v>
      </c>
      <c r="O115" s="7">
        <v>114.0964</v>
      </c>
      <c r="P115" s="106">
        <f t="shared" si="41"/>
        <v>0.50167748681974444</v>
      </c>
      <c r="Q115" s="106">
        <f t="shared" si="41"/>
        <v>0.30616305979241076</v>
      </c>
      <c r="R115" s="106">
        <f t="shared" si="41"/>
        <v>1.0231337490642716</v>
      </c>
      <c r="S115" s="106">
        <f t="shared" si="41"/>
        <v>9.4380468804814655E-2</v>
      </c>
      <c r="T115" s="106">
        <f t="shared" si="41"/>
        <v>0.97334791161050305</v>
      </c>
      <c r="U115" s="106">
        <f t="shared" si="41"/>
        <v>-0.66434522584944489</v>
      </c>
      <c r="V115" s="106">
        <f t="shared" si="41"/>
        <v>0.22960566462914755</v>
      </c>
      <c r="W115" s="106">
        <f t="shared" si="41"/>
        <v>-6.6751133068592594E-2</v>
      </c>
      <c r="X115" s="106">
        <f t="shared" si="41"/>
        <v>-1.100810483098968</v>
      </c>
      <c r="Y115" s="106">
        <f t="shared" si="41"/>
        <v>0.13000220255221961</v>
      </c>
      <c r="Z115" s="106">
        <f t="shared" si="41"/>
        <v>-0.37446328790451844</v>
      </c>
      <c r="AA115" s="106">
        <f t="shared" si="41"/>
        <v>-1.593612784091647</v>
      </c>
      <c r="AB115" s="7">
        <f t="shared" si="42"/>
        <v>116.50668333333333</v>
      </c>
      <c r="AC115" s="7">
        <f t="shared" si="26"/>
        <v>115.96063333333332</v>
      </c>
      <c r="AD115" s="7">
        <f t="shared" si="27"/>
        <v>117.47519999999999</v>
      </c>
      <c r="AE115" s="7">
        <f t="shared" si="43"/>
        <v>117.11743333333334</v>
      </c>
      <c r="AF115" s="7">
        <f t="shared" si="44"/>
        <v>115.47346666666668</v>
      </c>
      <c r="AG115" s="7">
        <f>IFERROR(AC115/'2022'!AF115*100-100,"")</f>
        <v>1.0864085317997052</v>
      </c>
      <c r="AH115" s="7">
        <f t="shared" si="45"/>
        <v>1.3061041692597399</v>
      </c>
      <c r="AI115" s="7">
        <f t="shared" si="45"/>
        <v>-0.30454654826435501</v>
      </c>
      <c r="AJ115" s="7">
        <f t="shared" si="45"/>
        <v>-1.4036908254193747</v>
      </c>
      <c r="AK115" s="7">
        <f>IFERROR(AC115/'2022'!AC115*100-100,"")</f>
        <v>6.4562218468468444</v>
      </c>
      <c r="AL115" s="7">
        <f>IFERROR(AD115/'2022'!AD115*100-100,"")</f>
        <v>4.59377884355699</v>
      </c>
      <c r="AM115" s="7">
        <f>IFERROR(AE115/'2022'!AE115*100-100,"")</f>
        <v>3.3350518965909401</v>
      </c>
      <c r="AN115" s="7">
        <f>IFERROR(AF115/'2022'!AF115*100-100,"")</f>
        <v>0.66173054174268486</v>
      </c>
    </row>
    <row r="116" spans="1:40" s="46" customFormat="1" ht="12" customHeight="1" x14ac:dyDescent="0.2">
      <c r="A116" s="54" t="s">
        <v>20</v>
      </c>
      <c r="B116" s="54" t="s">
        <v>104</v>
      </c>
      <c r="C116" s="109">
        <f>'2022'!O116</f>
        <v>112.9679</v>
      </c>
      <c r="D116" s="109">
        <v>114.0518</v>
      </c>
      <c r="E116" s="109">
        <v>114.5489</v>
      </c>
      <c r="F116" s="110">
        <v>114.7996</v>
      </c>
      <c r="G116" s="184">
        <v>114.87869999999999</v>
      </c>
      <c r="H116" s="105">
        <v>114.9661</v>
      </c>
      <c r="I116" s="105">
        <v>115.41759999999999</v>
      </c>
      <c r="J116" s="203">
        <v>116.2955</v>
      </c>
      <c r="K116" s="203">
        <v>116.2634</v>
      </c>
      <c r="L116" s="203">
        <v>116.6863</v>
      </c>
      <c r="M116" s="109">
        <v>116.9282</v>
      </c>
      <c r="N116" s="109">
        <v>118.017</v>
      </c>
      <c r="O116" s="109">
        <v>118.58410000000001</v>
      </c>
      <c r="P116" s="105">
        <f t="shared" si="41"/>
        <v>0.9594760989626252</v>
      </c>
      <c r="Q116" s="105">
        <f t="shared" si="41"/>
        <v>0.4358545853726099</v>
      </c>
      <c r="R116" s="105">
        <f t="shared" si="41"/>
        <v>0.21885849624045761</v>
      </c>
      <c r="S116" s="105">
        <f t="shared" si="41"/>
        <v>6.890267910340242E-2</v>
      </c>
      <c r="T116" s="105">
        <f t="shared" si="41"/>
        <v>7.6080248122579519E-2</v>
      </c>
      <c r="U116" s="105">
        <f t="shared" si="41"/>
        <v>0.39272446399417049</v>
      </c>
      <c r="V116" s="105">
        <f t="shared" si="41"/>
        <v>0.76062922812465672</v>
      </c>
      <c r="W116" s="105">
        <f t="shared" si="41"/>
        <v>-2.7602099823297976E-2</v>
      </c>
      <c r="X116" s="105">
        <f t="shared" si="41"/>
        <v>0.36374301800910303</v>
      </c>
      <c r="Y116" s="105">
        <f t="shared" si="41"/>
        <v>0.20730797017300517</v>
      </c>
      <c r="Z116" s="105">
        <f t="shared" si="41"/>
        <v>0.93116972637908191</v>
      </c>
      <c r="AA116" s="105">
        <f t="shared" si="41"/>
        <v>0.48052399230620324</v>
      </c>
      <c r="AB116" s="109">
        <f t="shared" si="42"/>
        <v>115.95310000000002</v>
      </c>
      <c r="AC116" s="109">
        <f t="shared" si="26"/>
        <v>114.46676666666667</v>
      </c>
      <c r="AD116" s="109">
        <f t="shared" si="27"/>
        <v>115.08746666666666</v>
      </c>
      <c r="AE116" s="109">
        <f t="shared" si="43"/>
        <v>116.41506666666668</v>
      </c>
      <c r="AF116" s="109">
        <f t="shared" si="44"/>
        <v>117.84310000000001</v>
      </c>
      <c r="AG116" s="109">
        <f>IFERROR(AC116/'2022'!AF116*100-100,"")</f>
        <v>1.5524739568701023</v>
      </c>
      <c r="AH116" s="109">
        <f t="shared" si="45"/>
        <v>0.54225345755374121</v>
      </c>
      <c r="AI116" s="109">
        <f t="shared" si="45"/>
        <v>1.1535574102479842</v>
      </c>
      <c r="AJ116" s="109">
        <f t="shared" si="45"/>
        <v>1.2266739814892134</v>
      </c>
      <c r="AK116" s="109">
        <f>IFERROR(AC116/'2022'!AC116*100-100,"")</f>
        <v>5.9252052723191611</v>
      </c>
      <c r="AL116" s="109">
        <f>IFERROR(AD116/'2022'!AD116*100-100,"")</f>
        <v>4.2837091590277652</v>
      </c>
      <c r="AM116" s="109">
        <f>IFERROR(AE116/'2022'!AE116*100-100,"")</f>
        <v>4.020007857080941</v>
      </c>
      <c r="AN116" s="109">
        <f>IFERROR(AF116/'2022'!AF116*100-100,"")</f>
        <v>4.5478848773298211</v>
      </c>
    </row>
    <row r="117" spans="1:40" s="46" customFormat="1" ht="12" customHeight="1" x14ac:dyDescent="0.2">
      <c r="A117" s="54" t="s">
        <v>22</v>
      </c>
      <c r="B117" s="54" t="s">
        <v>23</v>
      </c>
      <c r="C117" s="109">
        <f>'2022'!O117</f>
        <v>113.3673</v>
      </c>
      <c r="D117" s="109">
        <v>114.3954</v>
      </c>
      <c r="E117" s="109">
        <v>114.7816</v>
      </c>
      <c r="F117" s="110">
        <v>115.0398</v>
      </c>
      <c r="G117" s="184">
        <v>115.1688</v>
      </c>
      <c r="H117" s="105">
        <v>115.08450000000001</v>
      </c>
      <c r="I117" s="105">
        <v>115.75960000000001</v>
      </c>
      <c r="J117" s="203">
        <v>116.9188</v>
      </c>
      <c r="K117" s="203">
        <v>116.6972</v>
      </c>
      <c r="L117" s="203">
        <v>117.3188</v>
      </c>
      <c r="M117" s="109">
        <v>117.4183</v>
      </c>
      <c r="N117" s="109">
        <v>119.10290000000001</v>
      </c>
      <c r="O117" s="109">
        <v>120.0068</v>
      </c>
      <c r="P117" s="105">
        <f t="shared" si="41"/>
        <v>0.90687526297266174</v>
      </c>
      <c r="Q117" s="105">
        <f t="shared" si="41"/>
        <v>0.33760098745230493</v>
      </c>
      <c r="R117" s="105">
        <f t="shared" si="41"/>
        <v>0.22494894652105302</v>
      </c>
      <c r="S117" s="105">
        <f t="shared" si="41"/>
        <v>0.11213510454643938</v>
      </c>
      <c r="T117" s="105">
        <f t="shared" si="41"/>
        <v>-7.3196907495770347E-2</v>
      </c>
      <c r="U117" s="105">
        <f t="shared" si="41"/>
        <v>0.58661244563778325</v>
      </c>
      <c r="V117" s="105">
        <f t="shared" si="41"/>
        <v>1.0013856302198718</v>
      </c>
      <c r="W117" s="105">
        <f t="shared" si="41"/>
        <v>-0.18953324871621646</v>
      </c>
      <c r="X117" s="105">
        <f t="shared" si="41"/>
        <v>0.53266059511283004</v>
      </c>
      <c r="Y117" s="105">
        <f t="shared" si="41"/>
        <v>8.4811641441959296E-2</v>
      </c>
      <c r="Z117" s="105">
        <f t="shared" si="41"/>
        <v>1.4346997018352283</v>
      </c>
      <c r="AA117" s="105">
        <f t="shared" si="41"/>
        <v>0.75892358624346912</v>
      </c>
      <c r="AB117" s="109">
        <f t="shared" si="42"/>
        <v>116.47437500000001</v>
      </c>
      <c r="AC117" s="109">
        <f t="shared" si="26"/>
        <v>114.73893333333332</v>
      </c>
      <c r="AD117" s="109">
        <f t="shared" si="27"/>
        <v>115.33763333333336</v>
      </c>
      <c r="AE117" s="109">
        <f t="shared" si="43"/>
        <v>116.97826666666667</v>
      </c>
      <c r="AF117" s="109">
        <f t="shared" si="44"/>
        <v>118.84266666666667</v>
      </c>
      <c r="AG117" s="109">
        <f>IFERROR(AC117/'2022'!AF117*100-100,"")</f>
        <v>1.5554454753238502</v>
      </c>
      <c r="AH117" s="109">
        <f t="shared" si="45"/>
        <v>0.52179324193359378</v>
      </c>
      <c r="AI117" s="109">
        <f t="shared" si="45"/>
        <v>1.4224614169009158</v>
      </c>
      <c r="AJ117" s="109">
        <f t="shared" si="45"/>
        <v>1.5938003298618497</v>
      </c>
      <c r="AK117" s="109">
        <f>IFERROR(AC117/'2022'!AC117*100-100,"")</f>
        <v>5.0520168270345778</v>
      </c>
      <c r="AL117" s="109">
        <f>IFERROR(AD117/'2022'!AD117*100-100,"")</f>
        <v>3.4457202274286374</v>
      </c>
      <c r="AM117" s="109">
        <f>IFERROR(AE117/'2022'!AE117*100-100,"")</f>
        <v>3.46440178062592</v>
      </c>
      <c r="AN117" s="109">
        <f>IFERROR(AF117/'2022'!AF117*100-100,"")</f>
        <v>5.1876604059600311</v>
      </c>
    </row>
    <row r="118" spans="1:40" ht="12" customHeight="1" x14ac:dyDescent="0.2">
      <c r="A118" s="3" t="s">
        <v>24</v>
      </c>
      <c r="B118" s="3" t="s">
        <v>301</v>
      </c>
      <c r="C118" s="7">
        <f>'2022'!O118</f>
        <v>114.5432</v>
      </c>
      <c r="D118" s="7">
        <v>116.1041</v>
      </c>
      <c r="E118" s="7">
        <v>116.5886</v>
      </c>
      <c r="F118" s="108">
        <v>116.9624</v>
      </c>
      <c r="G118" s="185">
        <v>116.8678</v>
      </c>
      <c r="H118" s="106">
        <v>116.6695</v>
      </c>
      <c r="I118" s="106">
        <v>117.6947</v>
      </c>
      <c r="J118" s="204">
        <v>119.4483</v>
      </c>
      <c r="K118" s="204">
        <v>119.0261</v>
      </c>
      <c r="L118" s="204">
        <v>120.011</v>
      </c>
      <c r="M118" s="7">
        <v>120.11109999999999</v>
      </c>
      <c r="N118" s="7">
        <v>122.7824</v>
      </c>
      <c r="O118" s="7">
        <v>124.22750000000001</v>
      </c>
      <c r="P118" s="106">
        <f t="shared" si="41"/>
        <v>1.3627172979277589</v>
      </c>
      <c r="Q118" s="106">
        <f t="shared" si="41"/>
        <v>0.41729792487947748</v>
      </c>
      <c r="R118" s="106">
        <f t="shared" si="41"/>
        <v>0.32061453692729458</v>
      </c>
      <c r="S118" s="106">
        <f t="shared" si="41"/>
        <v>-8.0880693282622929E-2</v>
      </c>
      <c r="T118" s="106">
        <f t="shared" si="41"/>
        <v>-0.16967890214412762</v>
      </c>
      <c r="U118" s="106">
        <f t="shared" si="41"/>
        <v>0.87872151676316435</v>
      </c>
      <c r="V118" s="106">
        <f t="shared" si="41"/>
        <v>1.4899566420578054</v>
      </c>
      <c r="W118" s="106">
        <f t="shared" si="41"/>
        <v>-0.35345835813485849</v>
      </c>
      <c r="X118" s="106">
        <f t="shared" si="41"/>
        <v>0.82746557267692822</v>
      </c>
      <c r="Y118" s="106">
        <f t="shared" si="41"/>
        <v>8.3409020839766868E-2</v>
      </c>
      <c r="Z118" s="106">
        <f t="shared" si="41"/>
        <v>2.2240242575415579</v>
      </c>
      <c r="AA118" s="106">
        <f t="shared" si="41"/>
        <v>1.176960215796413</v>
      </c>
      <c r="AB118" s="7">
        <f t="shared" si="42"/>
        <v>118.87445833333335</v>
      </c>
      <c r="AC118" s="7">
        <f t="shared" si="26"/>
        <v>116.5517</v>
      </c>
      <c r="AD118" s="7">
        <f t="shared" si="27"/>
        <v>117.07733333333334</v>
      </c>
      <c r="AE118" s="7">
        <f t="shared" si="43"/>
        <v>119.49513333333334</v>
      </c>
      <c r="AF118" s="7">
        <f t="shared" si="44"/>
        <v>122.37366666666667</v>
      </c>
      <c r="AG118" s="7">
        <f>IFERROR(AC118/'2022'!AF118*100-100,"")</f>
        <v>2.2660229056171204</v>
      </c>
      <c r="AH118" s="7">
        <f t="shared" si="45"/>
        <v>0.45098727288691975</v>
      </c>
      <c r="AI118" s="7">
        <f t="shared" si="45"/>
        <v>2.0651307397959329</v>
      </c>
      <c r="AJ118" s="7">
        <f t="shared" si="45"/>
        <v>2.4089126084353722</v>
      </c>
      <c r="AK118" s="7">
        <f>IFERROR(AC118/'2022'!AC118*100-100,"")</f>
        <v>5.4383248321500162</v>
      </c>
      <c r="AL118" s="7">
        <f>IFERROR(AD118/'2022'!AD118*100-100,"")</f>
        <v>3.3240118776487009</v>
      </c>
      <c r="AM118" s="7">
        <f>IFERROR(AE118/'2022'!AE118*100-100,"")</f>
        <v>3.768798910455601</v>
      </c>
      <c r="AN118" s="7">
        <f>IFERROR(AF118/'2022'!AF118*100-100,"")</f>
        <v>7.3743943535588841</v>
      </c>
    </row>
    <row r="119" spans="1:40" ht="12" customHeight="1" x14ac:dyDescent="0.2">
      <c r="A119" s="3" t="s">
        <v>26</v>
      </c>
      <c r="B119" s="3" t="s">
        <v>302</v>
      </c>
      <c r="C119" s="7">
        <f>'2022'!O119</f>
        <v>113.8218</v>
      </c>
      <c r="D119" s="7">
        <v>113.8526</v>
      </c>
      <c r="E119" s="7">
        <v>114.1484</v>
      </c>
      <c r="F119" s="108">
        <v>114.2319</v>
      </c>
      <c r="G119" s="183">
        <v>116.5412</v>
      </c>
      <c r="H119" s="106">
        <v>116.5959</v>
      </c>
      <c r="I119" s="106">
        <v>116.65779999999999</v>
      </c>
      <c r="J119" s="202">
        <v>117.4824</v>
      </c>
      <c r="K119" s="202">
        <v>117.5823</v>
      </c>
      <c r="L119" s="202">
        <v>117.428</v>
      </c>
      <c r="M119" s="7">
        <v>117.37090000000001</v>
      </c>
      <c r="N119" s="7">
        <v>117.3326</v>
      </c>
      <c r="O119" s="7">
        <v>117.0758</v>
      </c>
      <c r="P119" s="106">
        <f t="shared" si="41"/>
        <v>2.7059842666332656E-2</v>
      </c>
      <c r="Q119" s="106">
        <f t="shared" si="41"/>
        <v>0.2598096134826875</v>
      </c>
      <c r="R119" s="106">
        <f t="shared" si="41"/>
        <v>7.3150390193816861E-2</v>
      </c>
      <c r="S119" s="106">
        <f t="shared" si="41"/>
        <v>2.0215894159162389</v>
      </c>
      <c r="T119" s="106">
        <f t="shared" si="41"/>
        <v>4.6936190806334821E-2</v>
      </c>
      <c r="U119" s="106">
        <f t="shared" si="41"/>
        <v>5.3089345337184568E-2</v>
      </c>
      <c r="V119" s="106">
        <f t="shared" si="41"/>
        <v>0.70685372088279053</v>
      </c>
      <c r="W119" s="106">
        <f t="shared" si="41"/>
        <v>8.5034013605451264E-2</v>
      </c>
      <c r="X119" s="106">
        <f t="shared" si="41"/>
        <v>-0.13122723403097325</v>
      </c>
      <c r="Y119" s="106">
        <f t="shared" si="41"/>
        <v>-4.8625540756887631E-2</v>
      </c>
      <c r="Z119" s="106">
        <f t="shared" si="41"/>
        <v>-3.2631597781048072E-2</v>
      </c>
      <c r="AA119" s="106">
        <f t="shared" si="41"/>
        <v>-0.21886500426990096</v>
      </c>
      <c r="AB119" s="7">
        <f t="shared" si="42"/>
        <v>116.35831666666667</v>
      </c>
      <c r="AC119" s="7">
        <f t="shared" si="26"/>
        <v>114.07763333333332</v>
      </c>
      <c r="AD119" s="7">
        <f t="shared" si="27"/>
        <v>116.59829999999999</v>
      </c>
      <c r="AE119" s="7">
        <f t="shared" si="43"/>
        <v>117.49756666666667</v>
      </c>
      <c r="AF119" s="7">
        <f t="shared" si="44"/>
        <v>117.25976666666668</v>
      </c>
      <c r="AG119" s="7">
        <f>IFERROR(AC119/'2022'!AF119*100-100,"")</f>
        <v>0.33977963726346161</v>
      </c>
      <c r="AH119" s="7">
        <f t="shared" si="45"/>
        <v>2.2096063820865766</v>
      </c>
      <c r="AI119" s="7">
        <f t="shared" si="45"/>
        <v>0.77125195364484966</v>
      </c>
      <c r="AJ119" s="7">
        <f t="shared" si="45"/>
        <v>-0.20238717000380291</v>
      </c>
      <c r="AK119" s="7">
        <f>IFERROR(AC119/'2022'!AC119*100-100,"")</f>
        <v>2.597641260552578</v>
      </c>
      <c r="AL119" s="7">
        <f>IFERROR(AD119/'2022'!AD119*100-100,"")</f>
        <v>2.9389226039865832</v>
      </c>
      <c r="AM119" s="7">
        <f>IFERROR(AE119/'2022'!AE119*100-100,"")</f>
        <v>3.4438263445921677</v>
      </c>
      <c r="AN119" s="7">
        <f>IFERROR(AF119/'2022'!AF119*100-100,"")</f>
        <v>3.1387030380503944</v>
      </c>
    </row>
    <row r="120" spans="1:40" ht="12" customHeight="1" x14ac:dyDescent="0.2">
      <c r="A120" s="3" t="s">
        <v>27</v>
      </c>
      <c r="B120" s="3" t="s">
        <v>303</v>
      </c>
      <c r="C120" s="7">
        <f>'2022'!O120</f>
        <v>109.9923</v>
      </c>
      <c r="D120" s="7">
        <v>109.99979999999999</v>
      </c>
      <c r="E120" s="7">
        <v>109.98520000000001</v>
      </c>
      <c r="F120" s="108">
        <v>110.01049999999999</v>
      </c>
      <c r="G120" s="183">
        <v>109.9027</v>
      </c>
      <c r="H120" s="106">
        <v>109.9769</v>
      </c>
      <c r="I120" s="106">
        <v>110.1022</v>
      </c>
      <c r="J120" s="202">
        <v>110.1284</v>
      </c>
      <c r="K120" s="202">
        <v>110.20950000000001</v>
      </c>
      <c r="L120" s="202">
        <v>110.1356</v>
      </c>
      <c r="M120" s="7">
        <v>110.3094</v>
      </c>
      <c r="N120" s="7">
        <v>110.2687</v>
      </c>
      <c r="O120" s="7">
        <v>110.304</v>
      </c>
      <c r="P120" s="106">
        <f t="shared" si="41"/>
        <v>6.8186591243062367E-3</v>
      </c>
      <c r="Q120" s="106">
        <f t="shared" si="41"/>
        <v>-1.3272751404997507E-2</v>
      </c>
      <c r="R120" s="106">
        <f t="shared" si="41"/>
        <v>2.3003094961865145E-2</v>
      </c>
      <c r="S120" s="106">
        <f t="shared" si="41"/>
        <v>-9.7990646347383858E-2</v>
      </c>
      <c r="T120" s="106">
        <f t="shared" si="41"/>
        <v>6.751426489066148E-2</v>
      </c>
      <c r="U120" s="106">
        <f t="shared" si="41"/>
        <v>0.11393301684262269</v>
      </c>
      <c r="V120" s="106">
        <f t="shared" si="41"/>
        <v>2.3796073102985815E-2</v>
      </c>
      <c r="W120" s="106">
        <f t="shared" si="41"/>
        <v>7.3641313230751848E-2</v>
      </c>
      <c r="X120" s="106">
        <f t="shared" si="41"/>
        <v>-6.7054110580315296E-2</v>
      </c>
      <c r="Y120" s="106">
        <f t="shared" si="41"/>
        <v>0.1578054688947077</v>
      </c>
      <c r="Z120" s="106">
        <f t="shared" si="41"/>
        <v>-3.6896220992957751E-2</v>
      </c>
      <c r="AA120" s="106">
        <f t="shared" si="41"/>
        <v>3.2012710769251385E-2</v>
      </c>
      <c r="AB120" s="7">
        <f t="shared" si="42"/>
        <v>110.11107500000003</v>
      </c>
      <c r="AC120" s="7">
        <f t="shared" si="26"/>
        <v>109.99849999999999</v>
      </c>
      <c r="AD120" s="7">
        <f t="shared" si="27"/>
        <v>109.99393333333332</v>
      </c>
      <c r="AE120" s="7">
        <f t="shared" si="43"/>
        <v>110.15783333333333</v>
      </c>
      <c r="AF120" s="7">
        <f t="shared" si="44"/>
        <v>110.29403333333335</v>
      </c>
      <c r="AG120" s="7">
        <f>IFERROR(AC120/'2022'!AF120*100-100,"")</f>
        <v>7.366128424763474E-2</v>
      </c>
      <c r="AH120" s="7">
        <f t="shared" si="45"/>
        <v>-4.1515717638702654E-3</v>
      </c>
      <c r="AI120" s="7">
        <f t="shared" si="45"/>
        <v>0.14900821802901021</v>
      </c>
      <c r="AJ120" s="7">
        <f t="shared" si="45"/>
        <v>0.12364077603803025</v>
      </c>
      <c r="AK120" s="7">
        <f>IFERROR(AC120/'2022'!AC120*100-100,"")</f>
        <v>3.781046680722369</v>
      </c>
      <c r="AL120" s="7">
        <f>IFERROR(AD120/'2022'!AD120*100-100,"")</f>
        <v>1.8223188936178616</v>
      </c>
      <c r="AM120" s="7">
        <f>IFERROR(AE120/'2022'!AE120*100-100,"")</f>
        <v>1.0254986795321059</v>
      </c>
      <c r="AN120" s="7">
        <f>IFERROR(AF120/'2022'!AF120*100-100,"")</f>
        <v>0.34252952061638098</v>
      </c>
    </row>
    <row r="121" spans="1:40" ht="12" customHeight="1" x14ac:dyDescent="0.2">
      <c r="A121" s="3" t="s">
        <v>29</v>
      </c>
      <c r="B121" s="3" t="s">
        <v>304</v>
      </c>
      <c r="C121" s="7">
        <f>'2022'!O121</f>
        <v>114.7467</v>
      </c>
      <c r="D121" s="7">
        <v>115.2867</v>
      </c>
      <c r="E121" s="7">
        <v>115.65170000000001</v>
      </c>
      <c r="F121" s="108">
        <v>116.2351</v>
      </c>
      <c r="G121" s="185">
        <v>116.7816</v>
      </c>
      <c r="H121" s="106">
        <v>116.9593</v>
      </c>
      <c r="I121" s="106">
        <v>117.3128</v>
      </c>
      <c r="J121" s="204">
        <v>117.3706</v>
      </c>
      <c r="K121" s="204">
        <v>117.4319</v>
      </c>
      <c r="L121" s="204">
        <v>117.60380000000001</v>
      </c>
      <c r="M121" s="7">
        <v>117.9759</v>
      </c>
      <c r="N121" s="7">
        <v>117.9877</v>
      </c>
      <c r="O121" s="7">
        <v>118.2602</v>
      </c>
      <c r="P121" s="106">
        <f t="shared" si="41"/>
        <v>0.47060176893975836</v>
      </c>
      <c r="Q121" s="106">
        <f t="shared" si="41"/>
        <v>0.31660200179206299</v>
      </c>
      <c r="R121" s="106">
        <f t="shared" si="41"/>
        <v>0.50444567611198465</v>
      </c>
      <c r="S121" s="106">
        <f t="shared" si="41"/>
        <v>0.47016778924782443</v>
      </c>
      <c r="T121" s="106">
        <f t="shared" si="41"/>
        <v>0.15216438206017813</v>
      </c>
      <c r="U121" s="106">
        <f t="shared" si="41"/>
        <v>0.30224189098258591</v>
      </c>
      <c r="V121" s="106">
        <f t="shared" si="41"/>
        <v>4.9269985883910294E-2</v>
      </c>
      <c r="W121" s="106">
        <f t="shared" si="41"/>
        <v>5.2227729942600831E-2</v>
      </c>
      <c r="X121" s="106">
        <f t="shared" si="41"/>
        <v>0.14638271202289843</v>
      </c>
      <c r="Y121" s="106">
        <f t="shared" si="41"/>
        <v>0.3164013407729982</v>
      </c>
      <c r="Z121" s="106">
        <f t="shared" si="41"/>
        <v>1.0002042790091537E-2</v>
      </c>
      <c r="AA121" s="106">
        <f t="shared" si="41"/>
        <v>0.23095627764588755</v>
      </c>
      <c r="AB121" s="7">
        <f t="shared" si="42"/>
        <v>117.07144166666666</v>
      </c>
      <c r="AC121" s="7">
        <f t="shared" si="26"/>
        <v>115.72449999999999</v>
      </c>
      <c r="AD121" s="7">
        <f t="shared" si="27"/>
        <v>117.0179</v>
      </c>
      <c r="AE121" s="7">
        <f t="shared" si="43"/>
        <v>117.46876666666667</v>
      </c>
      <c r="AF121" s="7">
        <f t="shared" si="44"/>
        <v>118.07459999999999</v>
      </c>
      <c r="AG121" s="7">
        <f>IFERROR(AC121/'2022'!AF121*100-100,"")</f>
        <v>0.97847819169574279</v>
      </c>
      <c r="AH121" s="7">
        <f t="shared" si="45"/>
        <v>1.1176544292695212</v>
      </c>
      <c r="AI121" s="7">
        <f t="shared" si="45"/>
        <v>0.38529717818100551</v>
      </c>
      <c r="AJ121" s="7">
        <f t="shared" si="45"/>
        <v>0.51573992859945861</v>
      </c>
      <c r="AK121" s="7">
        <f>IFERROR(AC121/'2022'!AC121*100-100,"")</f>
        <v>2.9183675284366188</v>
      </c>
      <c r="AL121" s="7">
        <f>IFERROR(AD121/'2022'!AD121*100-100,"")</f>
        <v>3.5836526919958374</v>
      </c>
      <c r="AM121" s="7">
        <f>IFERROR(AE121/'2022'!AE121*100-100,"")</f>
        <v>3.2576261015610157</v>
      </c>
      <c r="AN121" s="7">
        <f>IFERROR(AF121/'2022'!AF121*100-100,"")</f>
        <v>3.0291202043922993</v>
      </c>
    </row>
    <row r="122" spans="1:40" ht="12" customHeight="1" x14ac:dyDescent="0.2">
      <c r="A122" s="3" t="s">
        <v>31</v>
      </c>
      <c r="B122" s="3" t="s">
        <v>32</v>
      </c>
      <c r="C122" s="7">
        <f>'2022'!O122</f>
        <v>113.1067</v>
      </c>
      <c r="D122" s="7">
        <v>113.4691</v>
      </c>
      <c r="E122" s="7">
        <v>113.85120000000001</v>
      </c>
      <c r="F122" s="108">
        <v>114.12269999999999</v>
      </c>
      <c r="G122" s="185">
        <v>114.3128</v>
      </c>
      <c r="H122" s="106">
        <v>114.83839999999999</v>
      </c>
      <c r="I122" s="106">
        <v>115.22029999999999</v>
      </c>
      <c r="J122" s="204">
        <v>115.31699999999999</v>
      </c>
      <c r="K122" s="204">
        <v>115.3678</v>
      </c>
      <c r="L122" s="204">
        <v>115.51260000000001</v>
      </c>
      <c r="M122" s="7">
        <v>115.74769999999999</v>
      </c>
      <c r="N122" s="7">
        <v>115.95699999999999</v>
      </c>
      <c r="O122" s="7">
        <v>116.21429999999999</v>
      </c>
      <c r="P122" s="106">
        <f t="shared" si="41"/>
        <v>0.32040542249043824</v>
      </c>
      <c r="Q122" s="106">
        <f t="shared" si="41"/>
        <v>0.33674365972761677</v>
      </c>
      <c r="R122" s="106">
        <f t="shared" si="41"/>
        <v>0.23846915974534966</v>
      </c>
      <c r="S122" s="106">
        <f t="shared" si="41"/>
        <v>0.16657509855619423</v>
      </c>
      <c r="T122" s="106">
        <f t="shared" si="41"/>
        <v>0.45979102952600215</v>
      </c>
      <c r="U122" s="106">
        <f t="shared" si="41"/>
        <v>0.33255426756207385</v>
      </c>
      <c r="V122" s="106">
        <f t="shared" si="41"/>
        <v>8.3926183146544986E-2</v>
      </c>
      <c r="W122" s="106">
        <f t="shared" si="41"/>
        <v>4.4052481420791878E-2</v>
      </c>
      <c r="X122" s="106">
        <f t="shared" si="41"/>
        <v>0.12551162456075815</v>
      </c>
      <c r="Y122" s="106">
        <f t="shared" si="41"/>
        <v>0.2035275805409924</v>
      </c>
      <c r="Z122" s="106">
        <f t="shared" si="41"/>
        <v>0.18082432739483068</v>
      </c>
      <c r="AA122" s="106">
        <f t="shared" si="41"/>
        <v>0.22189259811827355</v>
      </c>
      <c r="AB122" s="7">
        <f t="shared" si="42"/>
        <v>114.99424166666665</v>
      </c>
      <c r="AC122" s="7">
        <f t="shared" si="26"/>
        <v>113.81433333333332</v>
      </c>
      <c r="AD122" s="7">
        <f t="shared" si="27"/>
        <v>114.79049999999999</v>
      </c>
      <c r="AE122" s="7">
        <f t="shared" si="43"/>
        <v>115.39913333333334</v>
      </c>
      <c r="AF122" s="7">
        <f t="shared" si="44"/>
        <v>115.973</v>
      </c>
      <c r="AG122" s="7">
        <f>IFERROR(AC122/'2022'!AF122*100-100,"")</f>
        <v>0.70502335035919828</v>
      </c>
      <c r="AH122" s="7">
        <f t="shared" si="45"/>
        <v>0.85768342007304454</v>
      </c>
      <c r="AI122" s="7">
        <f t="shared" si="45"/>
        <v>0.53021228527913422</v>
      </c>
      <c r="AJ122" s="7">
        <f t="shared" si="45"/>
        <v>0.49728854116177956</v>
      </c>
      <c r="AK122" s="7">
        <f>IFERROR(AC122/'2022'!AC122*100-100,"")</f>
        <v>2.4256892314780742</v>
      </c>
      <c r="AL122" s="7">
        <f>IFERROR(AD122/'2022'!AD122*100-100,"")</f>
        <v>2.893691323856018</v>
      </c>
      <c r="AM122" s="7">
        <f>IFERROR(AE122/'2022'!AE122*100-100,"")</f>
        <v>3.0427606857068099</v>
      </c>
      <c r="AN122" s="7">
        <f>IFERROR(AF122/'2022'!AF122*100-100,"")</f>
        <v>2.6150514698899201</v>
      </c>
    </row>
    <row r="123" spans="1:40" ht="12" customHeight="1" x14ac:dyDescent="0.2">
      <c r="A123" s="3" t="s">
        <v>33</v>
      </c>
      <c r="B123" s="3" t="s">
        <v>43</v>
      </c>
      <c r="C123" s="7">
        <f>'2022'!O123</f>
        <v>115.43429999999999</v>
      </c>
      <c r="D123" s="7">
        <v>115.5586</v>
      </c>
      <c r="E123" s="7">
        <v>115.8595</v>
      </c>
      <c r="F123" s="108">
        <v>115.7056</v>
      </c>
      <c r="G123" s="183">
        <v>115.855</v>
      </c>
      <c r="H123" s="106">
        <v>115.87350000000001</v>
      </c>
      <c r="I123" s="106">
        <v>116.012</v>
      </c>
      <c r="J123" s="202">
        <v>115.8408</v>
      </c>
      <c r="K123" s="202">
        <v>115.887</v>
      </c>
      <c r="L123" s="202">
        <v>116.0402</v>
      </c>
      <c r="M123" s="7">
        <v>116.136</v>
      </c>
      <c r="N123" s="7">
        <v>116.18170000000001</v>
      </c>
      <c r="O123" s="7">
        <v>116.1862</v>
      </c>
      <c r="P123" s="106">
        <f t="shared" si="41"/>
        <v>0.10768029952970437</v>
      </c>
      <c r="Q123" s="106">
        <f t="shared" si="41"/>
        <v>0.26038737056350669</v>
      </c>
      <c r="R123" s="106">
        <f t="shared" si="41"/>
        <v>-0.13283330240506075</v>
      </c>
      <c r="S123" s="106">
        <f t="shared" si="41"/>
        <v>0.12912080314175967</v>
      </c>
      <c r="T123" s="106">
        <f t="shared" si="41"/>
        <v>1.5968236157263505E-2</v>
      </c>
      <c r="U123" s="106">
        <f t="shared" si="41"/>
        <v>0.11952689786707538</v>
      </c>
      <c r="V123" s="106">
        <f t="shared" si="41"/>
        <v>-0.14757094093714329</v>
      </c>
      <c r="W123" s="106">
        <f t="shared" si="41"/>
        <v>3.9882321254694375E-2</v>
      </c>
      <c r="X123" s="106">
        <f t="shared" si="41"/>
        <v>0.13219774435442844</v>
      </c>
      <c r="Y123" s="106">
        <f t="shared" si="41"/>
        <v>8.2557596419178481E-2</v>
      </c>
      <c r="Z123" s="106">
        <f t="shared" si="41"/>
        <v>3.935041675278228E-2</v>
      </c>
      <c r="AA123" s="106">
        <f t="shared" si="41"/>
        <v>3.8732433765460428E-3</v>
      </c>
      <c r="AB123" s="7">
        <f t="shared" si="42"/>
        <v>115.92800833333332</v>
      </c>
      <c r="AC123" s="7">
        <f t="shared" si="26"/>
        <v>115.7079</v>
      </c>
      <c r="AD123" s="7">
        <f t="shared" si="27"/>
        <v>115.9135</v>
      </c>
      <c r="AE123" s="7">
        <f t="shared" si="43"/>
        <v>115.92266666666667</v>
      </c>
      <c r="AF123" s="7">
        <f t="shared" si="44"/>
        <v>116.16796666666666</v>
      </c>
      <c r="AG123" s="7">
        <f>IFERROR(AC123/'2022'!AF123*100-100,"")</f>
        <v>0.29036281483779192</v>
      </c>
      <c r="AH123" s="7">
        <f t="shared" si="45"/>
        <v>0.17768881813601922</v>
      </c>
      <c r="AI123" s="7">
        <f t="shared" si="45"/>
        <v>7.9081959104598809E-3</v>
      </c>
      <c r="AJ123" s="7">
        <f t="shared" si="45"/>
        <v>0.21160658830024204</v>
      </c>
      <c r="AK123" s="7">
        <f>IFERROR(AC123/'2022'!AC123*100-100,"")</f>
        <v>10.620359066186992</v>
      </c>
      <c r="AL123" s="7">
        <f>IFERROR(AD123/'2022'!AD123*100-100,"")</f>
        <v>8.2296966124346511</v>
      </c>
      <c r="AM123" s="7">
        <f>IFERROR(AE123/'2022'!AE123*100-100,"")</f>
        <v>5.2715699439266785</v>
      </c>
      <c r="AN123" s="7">
        <f>IFERROR(AF123/'2022'!AF123*100-100,"")</f>
        <v>0.68912774721503922</v>
      </c>
    </row>
    <row r="124" spans="1:40" ht="12" customHeight="1" x14ac:dyDescent="0.2">
      <c r="A124" s="3" t="s">
        <v>34</v>
      </c>
      <c r="B124" s="3" t="s">
        <v>305</v>
      </c>
      <c r="C124" s="7">
        <f>'2022'!O124</f>
        <v>106.9479</v>
      </c>
      <c r="D124" s="7">
        <v>106.92140000000001</v>
      </c>
      <c r="E124" s="7">
        <v>106.9225</v>
      </c>
      <c r="F124" s="108">
        <v>106.97629999999999</v>
      </c>
      <c r="G124" s="183">
        <v>106.97629999999999</v>
      </c>
      <c r="H124" s="106">
        <v>106.97629999999999</v>
      </c>
      <c r="I124" s="106">
        <v>106.97629999999999</v>
      </c>
      <c r="J124" s="202">
        <v>107.00709999999999</v>
      </c>
      <c r="K124" s="202">
        <v>107.00709999999999</v>
      </c>
      <c r="L124" s="202">
        <v>107.00709999999999</v>
      </c>
      <c r="M124" s="7">
        <v>107.0295</v>
      </c>
      <c r="N124" s="7">
        <v>107.1728</v>
      </c>
      <c r="O124" s="7">
        <v>107.31619999999999</v>
      </c>
      <c r="P124" s="106">
        <f t="shared" si="41"/>
        <v>-2.4778420146631674E-2</v>
      </c>
      <c r="Q124" s="106">
        <f t="shared" si="41"/>
        <v>1.0287931134342898E-3</v>
      </c>
      <c r="R124" s="106">
        <f t="shared" si="41"/>
        <v>5.0316818256206375E-2</v>
      </c>
      <c r="S124" s="106">
        <f t="shared" si="41"/>
        <v>0</v>
      </c>
      <c r="T124" s="106">
        <f t="shared" si="41"/>
        <v>0</v>
      </c>
      <c r="U124" s="106">
        <f t="shared" si="41"/>
        <v>0</v>
      </c>
      <c r="V124" s="106">
        <f t="shared" si="41"/>
        <v>2.8791423894830359E-2</v>
      </c>
      <c r="W124" s="106">
        <f t="shared" si="41"/>
        <v>0</v>
      </c>
      <c r="X124" s="106">
        <f t="shared" si="41"/>
        <v>0</v>
      </c>
      <c r="Y124" s="106">
        <f t="shared" si="41"/>
        <v>2.0933190414467617E-2</v>
      </c>
      <c r="Z124" s="106">
        <f t="shared" si="41"/>
        <v>0.13388832050975452</v>
      </c>
      <c r="AA124" s="106">
        <f t="shared" si="41"/>
        <v>0.13380260663153365</v>
      </c>
      <c r="AB124" s="7">
        <f t="shared" si="42"/>
        <v>107.02407500000002</v>
      </c>
      <c r="AC124" s="7">
        <f t="shared" si="26"/>
        <v>106.94006666666667</v>
      </c>
      <c r="AD124" s="7">
        <f t="shared" si="27"/>
        <v>106.97629999999999</v>
      </c>
      <c r="AE124" s="7">
        <f t="shared" si="43"/>
        <v>107.00709999999999</v>
      </c>
      <c r="AF124" s="7">
        <f t="shared" si="44"/>
        <v>107.17283333333332</v>
      </c>
      <c r="AG124" s="7">
        <f>IFERROR(AC124/'2022'!AF124*100-100,"")</f>
        <v>-5.8908032094677765E-3</v>
      </c>
      <c r="AH124" s="7">
        <f t="shared" si="45"/>
        <v>3.3881906438566034E-2</v>
      </c>
      <c r="AI124" s="7">
        <f t="shared" si="45"/>
        <v>2.8791423894830359E-2</v>
      </c>
      <c r="AJ124" s="7">
        <f t="shared" si="45"/>
        <v>0.154880688602276</v>
      </c>
      <c r="AK124" s="7">
        <f>IFERROR(AC124/'2022'!AC124*100-100,"")</f>
        <v>0.12124268603888311</v>
      </c>
      <c r="AL124" s="7">
        <f>IFERROR(AD124/'2022'!AD124*100-100,"")</f>
        <v>7.212401963718662E-2</v>
      </c>
      <c r="AM124" s="7">
        <f>IFERROR(AE124/'2022'!AE124*100-100,"")</f>
        <v>9.9063434273887196E-2</v>
      </c>
      <c r="AN124" s="7">
        <f>IFERROR(AF124/'2022'!AF124*100-100,"")</f>
        <v>0.21175723283100467</v>
      </c>
    </row>
    <row r="125" spans="1:40" ht="12" customHeight="1" x14ac:dyDescent="0.2">
      <c r="A125" s="3"/>
      <c r="B125" s="3" t="s">
        <v>306</v>
      </c>
      <c r="C125" s="7">
        <f>'2022'!O125</f>
        <v>107.54559999999999</v>
      </c>
      <c r="D125" s="7">
        <v>107.49890000000001</v>
      </c>
      <c r="E125" s="7">
        <v>107.7475</v>
      </c>
      <c r="F125" s="108">
        <v>107.68259999999999</v>
      </c>
      <c r="G125" s="183">
        <v>107.68259999999999</v>
      </c>
      <c r="H125" s="106">
        <v>108.0356</v>
      </c>
      <c r="I125" s="106">
        <v>108.0356</v>
      </c>
      <c r="J125" s="202">
        <v>108.464</v>
      </c>
      <c r="K125" s="202">
        <v>108.9954</v>
      </c>
      <c r="L125" s="202">
        <v>109.1743</v>
      </c>
      <c r="M125" s="7">
        <v>109.17740000000001</v>
      </c>
      <c r="N125" s="7">
        <v>109.0538</v>
      </c>
      <c r="O125" s="7">
        <v>109.0538</v>
      </c>
      <c r="P125" s="106">
        <f t="shared" si="41"/>
        <v>-4.3423440847405459E-2</v>
      </c>
      <c r="Q125" s="106">
        <f t="shared" si="41"/>
        <v>0.23125818031626011</v>
      </c>
      <c r="R125" s="106">
        <f t="shared" si="41"/>
        <v>-6.0233416088550484E-2</v>
      </c>
      <c r="S125" s="106">
        <f t="shared" si="41"/>
        <v>0</v>
      </c>
      <c r="T125" s="106">
        <f t="shared" si="41"/>
        <v>0.3278152644902832</v>
      </c>
      <c r="U125" s="106">
        <f t="shared" si="41"/>
        <v>0</v>
      </c>
      <c r="V125" s="106">
        <f t="shared" si="41"/>
        <v>0.39653595666612773</v>
      </c>
      <c r="W125" s="106">
        <f t="shared" si="41"/>
        <v>0.48993214338398161</v>
      </c>
      <c r="X125" s="106">
        <f t="shared" si="41"/>
        <v>0.16413536718063426</v>
      </c>
      <c r="Y125" s="106">
        <f t="shared" si="41"/>
        <v>2.8394961085069781E-3</v>
      </c>
      <c r="Z125" s="106">
        <f t="shared" si="41"/>
        <v>-0.11321024314557349</v>
      </c>
      <c r="AA125" s="106">
        <f t="shared" si="41"/>
        <v>0</v>
      </c>
      <c r="AB125" s="7">
        <f t="shared" si="42"/>
        <v>108.38345833333331</v>
      </c>
      <c r="AC125" s="7">
        <f t="shared" si="26"/>
        <v>107.64299999999999</v>
      </c>
      <c r="AD125" s="7">
        <f t="shared" si="27"/>
        <v>107.91793333333334</v>
      </c>
      <c r="AE125" s="7">
        <f t="shared" si="43"/>
        <v>108.87790000000001</v>
      </c>
      <c r="AF125" s="7">
        <f t="shared" si="44"/>
        <v>109.09499999999998</v>
      </c>
      <c r="AG125" s="7">
        <f>IFERROR(AC125/'2022'!AF125*100-100,"")</f>
        <v>9.0566234229939369E-2</v>
      </c>
      <c r="AH125" s="7">
        <f t="shared" si="45"/>
        <v>0.2554121803864291</v>
      </c>
      <c r="AI125" s="7">
        <f t="shared" si="45"/>
        <v>0.88953396068247059</v>
      </c>
      <c r="AJ125" s="7">
        <f t="shared" si="45"/>
        <v>0.19939767390808072</v>
      </c>
      <c r="AK125" s="7">
        <f>IFERROR(AC125/'2022'!AC125*100-100,"")</f>
        <v>0.48620500269940692</v>
      </c>
      <c r="AL125" s="7">
        <f>IFERROR(AD125/'2022'!AD125*100-100,"")</f>
        <v>0.52742511221677546</v>
      </c>
      <c r="AM125" s="7">
        <f>IFERROR(AE125/'2022'!AE125*100-100,"")</f>
        <v>1.2585957074009286</v>
      </c>
      <c r="AN125" s="7">
        <f>IFERROR(AF125/'2022'!AF125*100-100,"")</f>
        <v>1.4406912044751152</v>
      </c>
    </row>
    <row r="126" spans="1:40" ht="12" customHeight="1" x14ac:dyDescent="0.2">
      <c r="A126" s="3"/>
      <c r="B126" s="3" t="s">
        <v>307</v>
      </c>
      <c r="C126" s="7">
        <f>'2022'!O126</f>
        <v>100.5047</v>
      </c>
      <c r="D126" s="7">
        <v>100.5047</v>
      </c>
      <c r="E126" s="7">
        <v>100.5047</v>
      </c>
      <c r="F126" s="108">
        <v>100.5047</v>
      </c>
      <c r="G126" s="183">
        <v>100.5047</v>
      </c>
      <c r="H126" s="106">
        <v>100.5047</v>
      </c>
      <c r="I126" s="106">
        <v>100.5047</v>
      </c>
      <c r="J126" s="202">
        <v>101.1469</v>
      </c>
      <c r="K126" s="202">
        <v>101.52760000000001</v>
      </c>
      <c r="L126" s="202">
        <v>101.9522</v>
      </c>
      <c r="M126" s="7">
        <v>101.9522</v>
      </c>
      <c r="N126" s="7">
        <v>101.9522</v>
      </c>
      <c r="O126" s="7">
        <v>101.9522</v>
      </c>
      <c r="P126" s="106">
        <f t="shared" si="41"/>
        <v>0</v>
      </c>
      <c r="Q126" s="106">
        <f t="shared" si="41"/>
        <v>0</v>
      </c>
      <c r="R126" s="106">
        <f t="shared" si="41"/>
        <v>0</v>
      </c>
      <c r="S126" s="106">
        <f t="shared" si="41"/>
        <v>0</v>
      </c>
      <c r="T126" s="106">
        <f t="shared" si="41"/>
        <v>0</v>
      </c>
      <c r="U126" s="106">
        <f t="shared" si="41"/>
        <v>0</v>
      </c>
      <c r="V126" s="106">
        <f t="shared" si="41"/>
        <v>0.63897509270711339</v>
      </c>
      <c r="W126" s="106">
        <f t="shared" si="41"/>
        <v>0.37638326038663195</v>
      </c>
      <c r="X126" s="106">
        <f t="shared" si="41"/>
        <v>0.41821140261366452</v>
      </c>
      <c r="Y126" s="106">
        <f t="shared" si="41"/>
        <v>0</v>
      </c>
      <c r="Z126" s="106">
        <f t="shared" si="41"/>
        <v>0</v>
      </c>
      <c r="AA126" s="106">
        <f t="shared" si="41"/>
        <v>0</v>
      </c>
      <c r="AB126" s="7">
        <f t="shared" si="42"/>
        <v>101.12595833333332</v>
      </c>
      <c r="AC126" s="7">
        <f t="shared" si="26"/>
        <v>100.5047</v>
      </c>
      <c r="AD126" s="7">
        <f t="shared" si="27"/>
        <v>100.5047</v>
      </c>
      <c r="AE126" s="7">
        <f t="shared" si="43"/>
        <v>101.54223333333334</v>
      </c>
      <c r="AF126" s="7">
        <f t="shared" si="44"/>
        <v>101.9522</v>
      </c>
      <c r="AG126" s="7">
        <f>IFERROR(AC126/'2022'!AF126*100-100,"")</f>
        <v>0</v>
      </c>
      <c r="AH126" s="7">
        <f t="shared" si="45"/>
        <v>0</v>
      </c>
      <c r="AI126" s="7">
        <f t="shared" si="45"/>
        <v>1.0323231981522696</v>
      </c>
      <c r="AJ126" s="7">
        <f t="shared" si="45"/>
        <v>0.40374005298944837</v>
      </c>
      <c r="AK126" s="7">
        <f>IFERROR(AC126/'2022'!AC126*100-100,"")</f>
        <v>0.5046999999999997</v>
      </c>
      <c r="AL126" s="7">
        <f>IFERROR(AD126/'2022'!AD126*100-100,"")</f>
        <v>0.5046999999999997</v>
      </c>
      <c r="AM126" s="7">
        <f>IFERROR(AE126/'2022'!AE126*100-100,"")</f>
        <v>1.3690611871386409</v>
      </c>
      <c r="AN126" s="7">
        <f>IFERROR(AF126/'2022'!AF126*100-100,"")</f>
        <v>1.4402311533689556</v>
      </c>
    </row>
    <row r="127" spans="1:40" ht="12" customHeight="1" x14ac:dyDescent="0.2">
      <c r="A127" s="3"/>
      <c r="B127" s="3" t="s">
        <v>308</v>
      </c>
      <c r="C127" s="7">
        <f>'2022'!O127</f>
        <v>106.9149</v>
      </c>
      <c r="D127" s="7">
        <v>107.3471</v>
      </c>
      <c r="E127" s="7">
        <v>107.5939</v>
      </c>
      <c r="F127" s="108">
        <v>107.7461</v>
      </c>
      <c r="G127" s="183">
        <v>108.20780000000001</v>
      </c>
      <c r="H127" s="106">
        <v>108.23090000000001</v>
      </c>
      <c r="I127" s="106">
        <v>108.2585</v>
      </c>
      <c r="J127" s="202">
        <v>108.73520000000001</v>
      </c>
      <c r="K127" s="202">
        <v>108.73520000000001</v>
      </c>
      <c r="L127" s="202">
        <v>108.7685</v>
      </c>
      <c r="M127" s="7">
        <v>108.7685</v>
      </c>
      <c r="N127" s="7">
        <v>109.42230000000001</v>
      </c>
      <c r="O127" s="7">
        <v>109.48009999999999</v>
      </c>
      <c r="P127" s="106">
        <f t="shared" si="41"/>
        <v>0.40424674203501354</v>
      </c>
      <c r="Q127" s="106">
        <f t="shared" si="41"/>
        <v>0.22990839994747603</v>
      </c>
      <c r="R127" s="106">
        <f t="shared" si="41"/>
        <v>0.14145783357606945</v>
      </c>
      <c r="S127" s="106">
        <f t="shared" si="41"/>
        <v>0.42850738913055864</v>
      </c>
      <c r="T127" s="106">
        <f t="shared" si="41"/>
        <v>2.1347814113198638E-2</v>
      </c>
      <c r="U127" s="106">
        <f t="shared" si="41"/>
        <v>2.5501035286580986E-2</v>
      </c>
      <c r="V127" s="106">
        <f t="shared" si="41"/>
        <v>0.44033493905790522</v>
      </c>
      <c r="W127" s="106">
        <f t="shared" si="41"/>
        <v>0</v>
      </c>
      <c r="X127" s="106">
        <f t="shared" si="41"/>
        <v>3.0624857451869048E-2</v>
      </c>
      <c r="Y127" s="106">
        <f t="shared" si="41"/>
        <v>0</v>
      </c>
      <c r="Z127" s="106">
        <f t="shared" si="41"/>
        <v>0.6010931473726373</v>
      </c>
      <c r="AA127" s="106">
        <f t="shared" si="41"/>
        <v>5.282287065797675E-2</v>
      </c>
      <c r="AB127" s="7">
        <f t="shared" si="42"/>
        <v>108.44117499999999</v>
      </c>
      <c r="AC127" s="7">
        <f t="shared" si="26"/>
        <v>107.56236666666666</v>
      </c>
      <c r="AD127" s="7">
        <f t="shared" si="27"/>
        <v>108.2324</v>
      </c>
      <c r="AE127" s="7">
        <f t="shared" si="43"/>
        <v>108.74630000000001</v>
      </c>
      <c r="AF127" s="7">
        <f t="shared" si="44"/>
        <v>109.22363333333334</v>
      </c>
      <c r="AG127" s="7">
        <f>IFERROR(AC127/'2022'!AF127*100-100,"")</f>
        <v>0.73001746535412337</v>
      </c>
      <c r="AH127" s="7">
        <f t="shared" si="45"/>
        <v>0.62292542837938925</v>
      </c>
      <c r="AI127" s="7">
        <f t="shared" si="45"/>
        <v>0.4748116090930381</v>
      </c>
      <c r="AJ127" s="7">
        <f t="shared" si="45"/>
        <v>0.43894213718841968</v>
      </c>
      <c r="AK127" s="7">
        <f>IFERROR(AC127/'2022'!AC127*100-100,"")</f>
        <v>2.444999884121728</v>
      </c>
      <c r="AL127" s="7">
        <f>IFERROR(AD127/'2022'!AD127*100-100,"")</f>
        <v>2.155637831701938</v>
      </c>
      <c r="AM127" s="7">
        <f>IFERROR(AE127/'2022'!AE127*100-100,"")</f>
        <v>2.2239999097578078</v>
      </c>
      <c r="AN127" s="7">
        <f>IFERROR(AF127/'2022'!AF127*100-100,"")</f>
        <v>2.2857606637771255</v>
      </c>
    </row>
    <row r="128" spans="1:40" ht="12" customHeight="1" x14ac:dyDescent="0.2">
      <c r="A128" s="3"/>
      <c r="B128" s="3" t="s">
        <v>309</v>
      </c>
      <c r="C128" s="7">
        <f>'2022'!O128</f>
        <v>112.8539</v>
      </c>
      <c r="D128" s="7">
        <v>113.4436</v>
      </c>
      <c r="E128" s="7">
        <v>113.7176</v>
      </c>
      <c r="F128" s="108">
        <v>113.8493</v>
      </c>
      <c r="G128" s="183">
        <v>114.173</v>
      </c>
      <c r="H128" s="106">
        <v>114.5887</v>
      </c>
      <c r="I128" s="106">
        <v>114.8608</v>
      </c>
      <c r="J128" s="202">
        <v>115.321</v>
      </c>
      <c r="K128" s="202">
        <v>115.4126</v>
      </c>
      <c r="L128" s="202">
        <v>115.5838</v>
      </c>
      <c r="M128" s="7">
        <v>115.7128</v>
      </c>
      <c r="N128" s="7">
        <v>116.20359999999999</v>
      </c>
      <c r="O128" s="7">
        <v>116.762</v>
      </c>
      <c r="P128" s="106">
        <f t="shared" si="41"/>
        <v>0.52253400192638821</v>
      </c>
      <c r="Q128" s="106">
        <f t="shared" si="41"/>
        <v>0.24152971168052773</v>
      </c>
      <c r="R128" s="106">
        <f t="shared" si="41"/>
        <v>0.11581320745423795</v>
      </c>
      <c r="S128" s="106">
        <f t="shared" si="41"/>
        <v>0.28432322377037167</v>
      </c>
      <c r="T128" s="106">
        <f t="shared" si="41"/>
        <v>0.36409659026215024</v>
      </c>
      <c r="U128" s="106">
        <f t="shared" si="41"/>
        <v>0.23745796924129081</v>
      </c>
      <c r="V128" s="106">
        <f t="shared" si="41"/>
        <v>0.40065888449322529</v>
      </c>
      <c r="W128" s="106">
        <f t="shared" si="41"/>
        <v>7.9430459326573555E-2</v>
      </c>
      <c r="X128" s="106">
        <f t="shared" si="41"/>
        <v>0.14833735657977343</v>
      </c>
      <c r="Y128" s="106">
        <f t="shared" si="41"/>
        <v>0.11160733597614581</v>
      </c>
      <c r="Z128" s="106">
        <f t="shared" si="41"/>
        <v>0.42415359407084452</v>
      </c>
      <c r="AA128" s="106">
        <f t="shared" si="41"/>
        <v>0.4805358870121097</v>
      </c>
      <c r="AB128" s="7">
        <f t="shared" si="42"/>
        <v>114.96906666666668</v>
      </c>
      <c r="AC128" s="7">
        <f t="shared" si="26"/>
        <v>113.67016666666666</v>
      </c>
      <c r="AD128" s="7">
        <f t="shared" si="27"/>
        <v>114.54083333333334</v>
      </c>
      <c r="AE128" s="7">
        <f t="shared" si="43"/>
        <v>115.43913333333334</v>
      </c>
      <c r="AF128" s="7">
        <f t="shared" si="44"/>
        <v>116.22613333333334</v>
      </c>
      <c r="AG128" s="7">
        <f>IFERROR(AC128/'2022'!AF128*100-100,"")</f>
        <v>0.90023315816880256</v>
      </c>
      <c r="AH128" s="7">
        <f t="shared" si="45"/>
        <v>0.76595881944984967</v>
      </c>
      <c r="AI128" s="7">
        <f t="shared" si="45"/>
        <v>0.78426179892178993</v>
      </c>
      <c r="AJ128" s="7">
        <f t="shared" si="45"/>
        <v>0.68174454994174027</v>
      </c>
      <c r="AK128" s="7">
        <f>IFERROR(AC128/'2022'!AC128*100-100,"")</f>
        <v>3.2678889453160451</v>
      </c>
      <c r="AL128" s="7">
        <f>IFERROR(AD128/'2022'!AD128*100-100,"")</f>
        <v>3.3110279104908784</v>
      </c>
      <c r="AM128" s="7">
        <f>IFERROR(AE128/'2022'!AE128*100-100,"")</f>
        <v>3.5180313491730288</v>
      </c>
      <c r="AN128" s="7">
        <f>IFERROR(AF128/'2022'!AF128*100-100,"")</f>
        <v>3.1690574255550814</v>
      </c>
    </row>
    <row r="129" spans="1:40" s="46" customFormat="1" ht="12" customHeight="1" x14ac:dyDescent="0.2">
      <c r="A129" s="54" t="s">
        <v>36</v>
      </c>
      <c r="B129" s="54" t="s">
        <v>37</v>
      </c>
      <c r="C129" s="109">
        <f>'2022'!O129</f>
        <v>113.127</v>
      </c>
      <c r="D129" s="109">
        <v>114.49339999999999</v>
      </c>
      <c r="E129" s="109">
        <v>115.0827</v>
      </c>
      <c r="F129" s="110">
        <v>115.2139</v>
      </c>
      <c r="G129" s="182">
        <v>115.1524</v>
      </c>
      <c r="H129" s="105">
        <v>115.4997</v>
      </c>
      <c r="I129" s="105">
        <v>115.48139999999999</v>
      </c>
      <c r="J129" s="201">
        <v>115.8021</v>
      </c>
      <c r="K129" s="201">
        <v>116.09610000000001</v>
      </c>
      <c r="L129" s="201">
        <v>116.1461</v>
      </c>
      <c r="M129" s="109">
        <v>116.6169</v>
      </c>
      <c r="N129" s="109">
        <v>116.6082</v>
      </c>
      <c r="O129" s="109">
        <v>116.5578</v>
      </c>
      <c r="P129" s="105">
        <f t="shared" si="41"/>
        <v>1.2078460491306231</v>
      </c>
      <c r="Q129" s="105">
        <f t="shared" si="41"/>
        <v>0.51470215750428849</v>
      </c>
      <c r="R129" s="105">
        <f t="shared" si="41"/>
        <v>0.11400497207658589</v>
      </c>
      <c r="S129" s="105">
        <f t="shared" si="41"/>
        <v>-5.3378975974254672E-2</v>
      </c>
      <c r="T129" s="105">
        <f t="shared" si="41"/>
        <v>0.30160031401864273</v>
      </c>
      <c r="U129" s="105">
        <f t="shared" si="41"/>
        <v>-1.5844196997932158E-2</v>
      </c>
      <c r="V129" s="105">
        <f t="shared" si="41"/>
        <v>0.2777070593186437</v>
      </c>
      <c r="W129" s="105">
        <f t="shared" si="41"/>
        <v>0.25388140629574707</v>
      </c>
      <c r="X129" s="105">
        <f t="shared" si="41"/>
        <v>4.3067768857014244E-2</v>
      </c>
      <c r="Y129" s="105">
        <f t="shared" si="41"/>
        <v>0.40535153569511806</v>
      </c>
      <c r="Z129" s="105">
        <f t="shared" si="41"/>
        <v>-7.4603252187301905E-3</v>
      </c>
      <c r="AA129" s="105">
        <f t="shared" si="41"/>
        <v>-4.3221660226294034E-2</v>
      </c>
      <c r="AB129" s="109">
        <f t="shared" si="42"/>
        <v>115.72922499999999</v>
      </c>
      <c r="AC129" s="109">
        <f t="shared" si="26"/>
        <v>114.92999999999999</v>
      </c>
      <c r="AD129" s="109">
        <f t="shared" si="27"/>
        <v>115.37783333333334</v>
      </c>
      <c r="AE129" s="109">
        <f t="shared" si="43"/>
        <v>116.01476666666667</v>
      </c>
      <c r="AF129" s="109">
        <f t="shared" si="44"/>
        <v>116.59429999999999</v>
      </c>
      <c r="AG129" s="109">
        <f>IFERROR(AC129/'2022'!AF129*100-100,"")</f>
        <v>1.6132454702990913</v>
      </c>
      <c r="AH129" s="109">
        <f t="shared" si="45"/>
        <v>0.38965747266452411</v>
      </c>
      <c r="AI129" s="109">
        <f t="shared" si="45"/>
        <v>0.55204133665189659</v>
      </c>
      <c r="AJ129" s="109">
        <f t="shared" si="45"/>
        <v>0.49953411103125234</v>
      </c>
      <c r="AK129" s="109">
        <f>IFERROR(AC129/'2022'!AC129*100-100,"")</f>
        <v>8.9074884914169843</v>
      </c>
      <c r="AL129" s="109">
        <f>IFERROR(AD129/'2022'!AD129*100-100,"")</f>
        <v>6.6676055548073805</v>
      </c>
      <c r="AM129" s="109">
        <f>IFERROR(AE129/'2022'!AE129*100-100,"")</f>
        <v>5.3205209676150389</v>
      </c>
      <c r="AN129" s="109">
        <f>IFERROR(AF129/'2022'!AF129*100-100,"")</f>
        <v>3.0847057020594377</v>
      </c>
    </row>
    <row r="130" spans="1:40" ht="12" customHeight="1" x14ac:dyDescent="0.2">
      <c r="A130" s="3" t="s">
        <v>38</v>
      </c>
      <c r="B130" s="3" t="s">
        <v>39</v>
      </c>
      <c r="C130" s="7">
        <f>'2022'!O130</f>
        <v>106.4953</v>
      </c>
      <c r="D130" s="7">
        <v>106.39279999999999</v>
      </c>
      <c r="E130" s="7">
        <v>106.11069999999999</v>
      </c>
      <c r="F130" s="108">
        <v>106.163</v>
      </c>
      <c r="G130" s="185">
        <v>107.6358</v>
      </c>
      <c r="H130" s="106">
        <v>108.07380000000001</v>
      </c>
      <c r="I130" s="106">
        <v>108.1301</v>
      </c>
      <c r="J130" s="204">
        <v>108.29170000000001</v>
      </c>
      <c r="K130" s="204">
        <v>108.29170000000001</v>
      </c>
      <c r="L130" s="204">
        <v>108.1605</v>
      </c>
      <c r="M130" s="7">
        <v>107.96850000000001</v>
      </c>
      <c r="N130" s="7">
        <v>107.9689</v>
      </c>
      <c r="O130" s="7">
        <v>107.25700000000001</v>
      </c>
      <c r="P130" s="106">
        <f t="shared" si="41"/>
        <v>-9.6248379036453002E-2</v>
      </c>
      <c r="Q130" s="106">
        <f t="shared" si="41"/>
        <v>-0.26514952139618231</v>
      </c>
      <c r="R130" s="106">
        <f t="shared" si="41"/>
        <v>4.9288149074499188E-2</v>
      </c>
      <c r="S130" s="106">
        <f t="shared" si="41"/>
        <v>1.3873006603053852</v>
      </c>
      <c r="T130" s="106">
        <f t="shared" si="41"/>
        <v>0.40692780654762828</v>
      </c>
      <c r="U130" s="106">
        <f t="shared" si="41"/>
        <v>5.2094032041068772E-2</v>
      </c>
      <c r="V130" s="106">
        <f t="shared" si="41"/>
        <v>0.14944959821548309</v>
      </c>
      <c r="W130" s="106">
        <f t="shared" si="41"/>
        <v>0</v>
      </c>
      <c r="X130" s="106">
        <f t="shared" si="41"/>
        <v>-0.12115425281901082</v>
      </c>
      <c r="Y130" s="106">
        <f t="shared" si="41"/>
        <v>-0.17751397229118027</v>
      </c>
      <c r="Z130" s="106">
        <f t="shared" si="41"/>
        <v>3.7047842657500496E-4</v>
      </c>
      <c r="AA130" s="106">
        <f t="shared" si="41"/>
        <v>-0.65935653692868357</v>
      </c>
      <c r="AB130" s="7">
        <f t="shared" si="42"/>
        <v>107.53704166666667</v>
      </c>
      <c r="AC130" s="7">
        <f t="shared" si="26"/>
        <v>106.22216666666667</v>
      </c>
      <c r="AD130" s="7">
        <f t="shared" si="27"/>
        <v>107.94656666666667</v>
      </c>
      <c r="AE130" s="7">
        <f t="shared" si="43"/>
        <v>108.24796666666667</v>
      </c>
      <c r="AF130" s="7">
        <f t="shared" si="44"/>
        <v>107.73146666666668</v>
      </c>
      <c r="AG130" s="7">
        <f>IFERROR(AC130/'2022'!AF130*100-100,"")</f>
        <v>-0.2408308649186921</v>
      </c>
      <c r="AH130" s="7">
        <f t="shared" si="45"/>
        <v>1.623389970392239</v>
      </c>
      <c r="AI130" s="7">
        <f t="shared" si="45"/>
        <v>0.27921221517929951</v>
      </c>
      <c r="AJ130" s="7">
        <f t="shared" si="45"/>
        <v>-0.47714522120352854</v>
      </c>
      <c r="AK130" s="7">
        <f>IFERROR(AC130/'2022'!AC130*100-100,"")</f>
        <v>2.9763187734867671</v>
      </c>
      <c r="AL130" s="7">
        <f>IFERROR(AD130/'2022'!AD130*100-100,"")</f>
        <v>3.2130444274816483</v>
      </c>
      <c r="AM130" s="7">
        <f>IFERROR(AE130/'2022'!AE130*100-100,"")</f>
        <v>3.077267345714489</v>
      </c>
      <c r="AN130" s="7">
        <f>IFERROR(AF130/'2022'!AF130*100-100,"")</f>
        <v>1.1766370582132879</v>
      </c>
    </row>
    <row r="131" spans="1:40" ht="12" customHeight="1" x14ac:dyDescent="0.2">
      <c r="A131" s="3" t="s">
        <v>40</v>
      </c>
      <c r="B131" s="3" t="s">
        <v>310</v>
      </c>
      <c r="C131" s="7">
        <f>'2022'!O131</f>
        <v>111.0457</v>
      </c>
      <c r="D131" s="7">
        <v>111.84220000000001</v>
      </c>
      <c r="E131" s="7">
        <v>113.0091</v>
      </c>
      <c r="F131" s="108">
        <v>113.59569999999999</v>
      </c>
      <c r="G131" s="183">
        <v>113.4224</v>
      </c>
      <c r="H131" s="106">
        <v>114.1465</v>
      </c>
      <c r="I131" s="106">
        <v>114.44540000000001</v>
      </c>
      <c r="J131" s="202">
        <v>115.00530000000001</v>
      </c>
      <c r="K131" s="202">
        <v>115.29519999999999</v>
      </c>
      <c r="L131" s="202">
        <v>115.37869999999999</v>
      </c>
      <c r="M131" s="7">
        <v>116.12569999999999</v>
      </c>
      <c r="N131" s="7">
        <v>116.17919999999999</v>
      </c>
      <c r="O131" s="7">
        <v>116.3447</v>
      </c>
      <c r="P131" s="106">
        <f t="shared" si="41"/>
        <v>0.71727225817839724</v>
      </c>
      <c r="Q131" s="106">
        <f t="shared" si="41"/>
        <v>1.0433449985783483</v>
      </c>
      <c r="R131" s="106">
        <f t="shared" si="41"/>
        <v>0.5190732427742546</v>
      </c>
      <c r="S131" s="106">
        <f t="shared" si="41"/>
        <v>-0.15255859156640383</v>
      </c>
      <c r="T131" s="106">
        <f t="shared" si="41"/>
        <v>0.6384100495140359</v>
      </c>
      <c r="U131" s="106">
        <f t="shared" si="41"/>
        <v>0.26185647391730527</v>
      </c>
      <c r="V131" s="106">
        <f t="shared" si="41"/>
        <v>0.48922892488469927</v>
      </c>
      <c r="W131" s="106">
        <f t="shared" si="41"/>
        <v>0.2520753391365389</v>
      </c>
      <c r="X131" s="106">
        <f t="shared" si="41"/>
        <v>7.2422789500350859E-2</v>
      </c>
      <c r="Y131" s="106">
        <f t="shared" si="41"/>
        <v>0.6474331917416265</v>
      </c>
      <c r="Z131" s="106">
        <f t="shared" si="41"/>
        <v>4.6070766419489928E-2</v>
      </c>
      <c r="AA131" s="106">
        <f t="shared" si="41"/>
        <v>0.1424523494739276</v>
      </c>
      <c r="AB131" s="7">
        <f t="shared" si="42"/>
        <v>114.56584166666669</v>
      </c>
      <c r="AC131" s="7">
        <f t="shared" si="26"/>
        <v>112.81566666666667</v>
      </c>
      <c r="AD131" s="7">
        <f t="shared" si="27"/>
        <v>114.00476666666667</v>
      </c>
      <c r="AE131" s="7">
        <f t="shared" si="43"/>
        <v>115.2264</v>
      </c>
      <c r="AF131" s="7">
        <f t="shared" si="44"/>
        <v>116.21653333333332</v>
      </c>
      <c r="AG131" s="7">
        <f>IFERROR(AC131/'2022'!AF131*100-100,"")</f>
        <v>1.5866202826861411</v>
      </c>
      <c r="AH131" s="7">
        <f t="shared" si="45"/>
        <v>1.0540202749618004</v>
      </c>
      <c r="AI131" s="7">
        <f t="shared" si="45"/>
        <v>1.0715633819989421</v>
      </c>
      <c r="AJ131" s="7">
        <f t="shared" si="45"/>
        <v>0.85929381924047732</v>
      </c>
      <c r="AK131" s="7">
        <f>IFERROR(AC131/'2022'!AC131*100-100,"")</f>
        <v>4.1074273902317486</v>
      </c>
      <c r="AL131" s="7">
        <f>IFERROR(AD131/'2022'!AD131*100-100,"")</f>
        <v>3.4784552946380387</v>
      </c>
      <c r="AM131" s="7">
        <f>IFERROR(AE131/'2022'!AE131*100-100,"")</f>
        <v>4.4820257131319607</v>
      </c>
      <c r="AN131" s="7">
        <f>IFERROR(AF131/'2022'!AF131*100-100,"")</f>
        <v>4.6489835244821336</v>
      </c>
    </row>
    <row r="132" spans="1:40" ht="12" customHeight="1" x14ac:dyDescent="0.2">
      <c r="A132" s="3" t="s">
        <v>41</v>
      </c>
      <c r="B132" s="3" t="s">
        <v>311</v>
      </c>
      <c r="C132" s="7">
        <f>'2022'!O132</f>
        <v>104.77679999999999</v>
      </c>
      <c r="D132" s="7">
        <v>106.20650000000001</v>
      </c>
      <c r="E132" s="7">
        <v>106.98609999999999</v>
      </c>
      <c r="F132" s="108">
        <v>106.98609999999999</v>
      </c>
      <c r="G132" s="183">
        <v>106.703</v>
      </c>
      <c r="H132" s="106">
        <v>107.214</v>
      </c>
      <c r="I132" s="106">
        <v>106.97450000000001</v>
      </c>
      <c r="J132" s="202">
        <v>107.49630000000001</v>
      </c>
      <c r="K132" s="202">
        <v>108.2688</v>
      </c>
      <c r="L132" s="202">
        <v>108.3737</v>
      </c>
      <c r="M132" s="7">
        <v>108.3737</v>
      </c>
      <c r="N132" s="7">
        <v>108.4875</v>
      </c>
      <c r="O132" s="7">
        <v>108.4875</v>
      </c>
      <c r="P132" s="106">
        <f t="shared" si="41"/>
        <v>1.3645196264822061</v>
      </c>
      <c r="Q132" s="106">
        <f t="shared" si="41"/>
        <v>0.73404170177906281</v>
      </c>
      <c r="R132" s="106">
        <f t="shared" si="41"/>
        <v>0</v>
      </c>
      <c r="S132" s="106">
        <f t="shared" si="41"/>
        <v>-0.26461381431792574</v>
      </c>
      <c r="T132" s="106">
        <f t="shared" si="41"/>
        <v>0.478899374900422</v>
      </c>
      <c r="U132" s="106">
        <f t="shared" si="41"/>
        <v>-0.22338500568955055</v>
      </c>
      <c r="V132" s="106">
        <f t="shared" si="41"/>
        <v>0.48777979798924775</v>
      </c>
      <c r="W132" s="106">
        <f t="shared" si="41"/>
        <v>0.71862938538349397</v>
      </c>
      <c r="X132" s="106">
        <f t="shared" si="41"/>
        <v>9.6888484955968579E-2</v>
      </c>
      <c r="Y132" s="106">
        <f t="shared" si="41"/>
        <v>0</v>
      </c>
      <c r="Z132" s="106">
        <f t="shared" si="41"/>
        <v>0.10500702661254024</v>
      </c>
      <c r="AA132" s="106">
        <f t="shared" si="41"/>
        <v>0</v>
      </c>
      <c r="AB132" s="7">
        <f t="shared" si="42"/>
        <v>107.546475</v>
      </c>
      <c r="AC132" s="7">
        <f t="shared" si="26"/>
        <v>106.72623333333333</v>
      </c>
      <c r="AD132" s="7">
        <f t="shared" si="27"/>
        <v>106.96383333333334</v>
      </c>
      <c r="AE132" s="7">
        <f t="shared" si="43"/>
        <v>108.04626666666667</v>
      </c>
      <c r="AF132" s="7">
        <f t="shared" si="44"/>
        <v>108.44956666666667</v>
      </c>
      <c r="AG132" s="7">
        <f>IFERROR(AC132/'2022'!AF132*100-100,"")</f>
        <v>1.9701094961761783</v>
      </c>
      <c r="AH132" s="7">
        <f t="shared" si="45"/>
        <v>0.22262567747324624</v>
      </c>
      <c r="AI132" s="7">
        <f t="shared" si="45"/>
        <v>1.0119619871514089</v>
      </c>
      <c r="AJ132" s="7">
        <f t="shared" si="45"/>
        <v>0.37326602060599612</v>
      </c>
      <c r="AK132" s="7">
        <f>IFERROR(AC132/'2022'!AC132*100-100,"")</f>
        <v>2.8302356420717274</v>
      </c>
      <c r="AL132" s="7">
        <f>IFERROR(AD132/'2022'!AD132*100-100,"")</f>
        <v>2.0324681064574293</v>
      </c>
      <c r="AM132" s="7">
        <f>IFERROR(AE132/'2022'!AE132*100-100,"")</f>
        <v>2.7911382510093148</v>
      </c>
      <c r="AN132" s="7">
        <f>IFERROR(AF132/'2022'!AF132*100-100,"")</f>
        <v>3.6166445907818741</v>
      </c>
    </row>
    <row r="133" spans="1:40" ht="12" customHeight="1" x14ac:dyDescent="0.2">
      <c r="A133" s="3" t="s">
        <v>42</v>
      </c>
      <c r="B133" s="3" t="s">
        <v>312</v>
      </c>
      <c r="C133" s="7">
        <f>'2022'!O133</f>
        <v>121.5095</v>
      </c>
      <c r="D133" s="7">
        <v>123.0269</v>
      </c>
      <c r="E133" s="7">
        <v>123.1561</v>
      </c>
      <c r="F133" s="108">
        <v>123.0711</v>
      </c>
      <c r="G133" s="183">
        <v>123.06570000000001</v>
      </c>
      <c r="H133" s="106">
        <v>123.04900000000001</v>
      </c>
      <c r="I133" s="106">
        <v>123.0793</v>
      </c>
      <c r="J133" s="202">
        <v>123.1221</v>
      </c>
      <c r="K133" s="202">
        <v>123.1416</v>
      </c>
      <c r="L133" s="202">
        <v>123.3246</v>
      </c>
      <c r="M133" s="7">
        <v>124.2555</v>
      </c>
      <c r="N133" s="7">
        <v>124.2433</v>
      </c>
      <c r="O133" s="7">
        <v>124.1113</v>
      </c>
      <c r="P133" s="106">
        <f t="shared" si="41"/>
        <v>1.2487912467749425</v>
      </c>
      <c r="Q133" s="106">
        <f t="shared" si="41"/>
        <v>0.10501768312458637</v>
      </c>
      <c r="R133" s="106">
        <f t="shared" si="41"/>
        <v>-6.9018099793666465E-2</v>
      </c>
      <c r="S133" s="106">
        <f t="shared" si="41"/>
        <v>-4.3877075934091181E-3</v>
      </c>
      <c r="T133" s="106">
        <f t="shared" si="41"/>
        <v>-1.356998741323423E-2</v>
      </c>
      <c r="U133" s="106">
        <f t="shared" si="41"/>
        <v>2.4624336646382972E-2</v>
      </c>
      <c r="V133" s="106">
        <f t="shared" si="41"/>
        <v>3.4774328420780876E-2</v>
      </c>
      <c r="W133" s="106">
        <f t="shared" si="41"/>
        <v>1.5837936487429261E-2</v>
      </c>
      <c r="X133" s="106">
        <f t="shared" si="41"/>
        <v>0.14860940575727</v>
      </c>
      <c r="Y133" s="106">
        <f t="shared" si="41"/>
        <v>0.75483723442037842</v>
      </c>
      <c r="Z133" s="106">
        <f t="shared" si="41"/>
        <v>-9.8184788600832462E-3</v>
      </c>
      <c r="AA133" s="106">
        <f t="shared" si="41"/>
        <v>-0.10624315355435954</v>
      </c>
      <c r="AB133" s="7">
        <f t="shared" si="42"/>
        <v>123.38720833333333</v>
      </c>
      <c r="AC133" s="7">
        <f t="shared" si="26"/>
        <v>123.0847</v>
      </c>
      <c r="AD133" s="7">
        <f t="shared" si="27"/>
        <v>123.06466666666667</v>
      </c>
      <c r="AE133" s="7">
        <f t="shared" si="43"/>
        <v>123.1961</v>
      </c>
      <c r="AF133" s="7">
        <f t="shared" si="44"/>
        <v>124.20336666666667</v>
      </c>
      <c r="AG133" s="7">
        <f>IFERROR(AC133/'2022'!AF133*100-100,"")</f>
        <v>1.254499845343517</v>
      </c>
      <c r="AH133" s="7">
        <f t="shared" si="45"/>
        <v>-1.6276054890113301E-2</v>
      </c>
      <c r="AI133" s="7">
        <f t="shared" si="45"/>
        <v>0.10680021885511337</v>
      </c>
      <c r="AJ133" s="7">
        <f t="shared" si="45"/>
        <v>0.81761246229925177</v>
      </c>
      <c r="AK133" s="7">
        <f>IFERROR(AC133/'2022'!AC133*100-100,"")</f>
        <v>17.109871467594772</v>
      </c>
      <c r="AL133" s="7">
        <f>IFERROR(AD133/'2022'!AD133*100-100,"")</f>
        <v>12.140193314367593</v>
      </c>
      <c r="AM133" s="7">
        <f>IFERROR(AE133/'2022'!AE133*100-100,"")</f>
        <v>8.0250289288844812</v>
      </c>
      <c r="AN133" s="7">
        <f>IFERROR(AF133/'2022'!AF133*100-100,"")</f>
        <v>2.1747607212037252</v>
      </c>
    </row>
    <row r="134" spans="1:40" ht="12" customHeight="1" x14ac:dyDescent="0.2">
      <c r="A134" s="3" t="s">
        <v>44</v>
      </c>
      <c r="B134" s="3" t="s">
        <v>313</v>
      </c>
      <c r="C134" s="7">
        <f>'2022'!O134</f>
        <v>106.5502</v>
      </c>
      <c r="D134" s="7">
        <v>106.80029999999999</v>
      </c>
      <c r="E134" s="7">
        <v>106.9029</v>
      </c>
      <c r="F134" s="108">
        <v>107.0782</v>
      </c>
      <c r="G134" s="183">
        <v>107.22539999999999</v>
      </c>
      <c r="H134" s="106">
        <v>107.3706</v>
      </c>
      <c r="I134" s="106">
        <v>107.4208</v>
      </c>
      <c r="J134" s="202">
        <v>107.4811</v>
      </c>
      <c r="K134" s="202">
        <v>107.7414</v>
      </c>
      <c r="L134" s="202">
        <v>107.62479999999999</v>
      </c>
      <c r="M134" s="7">
        <v>107.6966</v>
      </c>
      <c r="N134" s="7">
        <v>107.6172</v>
      </c>
      <c r="O134" s="7">
        <v>107.67230000000001</v>
      </c>
      <c r="P134" s="106">
        <f t="shared" si="41"/>
        <v>0.2347250404034753</v>
      </c>
      <c r="Q134" s="106">
        <f t="shared" si="41"/>
        <v>9.6067145878819815E-2</v>
      </c>
      <c r="R134" s="106">
        <f t="shared" si="41"/>
        <v>0.16398058424982764</v>
      </c>
      <c r="S134" s="106">
        <f t="shared" ref="S134:AA137" si="46">IFERROR(G134/F134*100-100,"")</f>
        <v>0.13746962500303539</v>
      </c>
      <c r="T134" s="106">
        <f t="shared" si="46"/>
        <v>0.13541567576338309</v>
      </c>
      <c r="U134" s="106">
        <f t="shared" si="46"/>
        <v>4.6753953130561854E-2</v>
      </c>
      <c r="V134" s="106">
        <f t="shared" si="46"/>
        <v>5.613437993386583E-2</v>
      </c>
      <c r="W134" s="106">
        <f t="shared" si="46"/>
        <v>0.24218211387862709</v>
      </c>
      <c r="X134" s="106">
        <f t="shared" si="46"/>
        <v>-0.10822209475652755</v>
      </c>
      <c r="Y134" s="106">
        <f t="shared" si="46"/>
        <v>6.6713248247623369E-2</v>
      </c>
      <c r="Z134" s="106">
        <f t="shared" si="46"/>
        <v>-7.3725632935492058E-2</v>
      </c>
      <c r="AA134" s="106">
        <f t="shared" si="46"/>
        <v>5.1199994053007458E-2</v>
      </c>
      <c r="AB134" s="7">
        <f t="shared" si="42"/>
        <v>107.38596666666665</v>
      </c>
      <c r="AC134" s="7">
        <f t="shared" si="26"/>
        <v>106.92713333333332</v>
      </c>
      <c r="AD134" s="7">
        <f t="shared" si="27"/>
        <v>107.33893333333333</v>
      </c>
      <c r="AE134" s="7">
        <f t="shared" si="43"/>
        <v>107.61576666666667</v>
      </c>
      <c r="AF134" s="7">
        <f t="shared" si="44"/>
        <v>107.66203333333334</v>
      </c>
      <c r="AG134" s="7">
        <f>IFERROR(AC134/'2022'!AF134*100-100,"")</f>
        <v>0.36217578290475672</v>
      </c>
      <c r="AH134" s="7">
        <f t="shared" si="45"/>
        <v>0.38512208002086368</v>
      </c>
      <c r="AI134" s="7">
        <f t="shared" si="45"/>
        <v>0.25790579870368902</v>
      </c>
      <c r="AJ134" s="7">
        <f t="shared" si="45"/>
        <v>4.2992461141849958E-2</v>
      </c>
      <c r="AK134" s="7">
        <f>IFERROR(AC134/'2022'!AC134*100-100,"")</f>
        <v>1.8628195345348502</v>
      </c>
      <c r="AL134" s="7">
        <f>IFERROR(AD134/'2022'!AD134*100-100,"")</f>
        <v>1.9283392529928705</v>
      </c>
      <c r="AM134" s="7">
        <f>IFERROR(AE134/'2022'!AE134*100-100,"")</f>
        <v>1.4487958177042231</v>
      </c>
      <c r="AN134" s="7">
        <f>IFERROR(AF134/'2022'!AF134*100-100,"")</f>
        <v>1.0519554551319459</v>
      </c>
    </row>
    <row r="135" spans="1:40" ht="12" customHeight="1" x14ac:dyDescent="0.2">
      <c r="A135" s="3" t="s">
        <v>46</v>
      </c>
      <c r="B135" s="3" t="s">
        <v>70</v>
      </c>
      <c r="C135" s="7">
        <f>'2022'!O135</f>
        <v>100.72969999999999</v>
      </c>
      <c r="D135" s="7">
        <v>100.72969999999999</v>
      </c>
      <c r="E135" s="7">
        <v>102.6506</v>
      </c>
      <c r="F135" s="108">
        <v>104.22580000000001</v>
      </c>
      <c r="G135" s="183">
        <v>104.9697</v>
      </c>
      <c r="H135" s="106">
        <v>104.9697</v>
      </c>
      <c r="I135" s="106">
        <v>104.9697</v>
      </c>
      <c r="J135" s="202">
        <v>104.9697</v>
      </c>
      <c r="K135" s="202">
        <v>104.9697</v>
      </c>
      <c r="L135" s="202">
        <v>104.9697</v>
      </c>
      <c r="M135" s="7">
        <v>104.9697</v>
      </c>
      <c r="N135" s="7">
        <v>104.9697</v>
      </c>
      <c r="O135" s="7">
        <v>104.9697</v>
      </c>
      <c r="P135" s="106">
        <f t="shared" ref="P135:R137" si="47">IFERROR(D135/C135*100-100,"")</f>
        <v>0</v>
      </c>
      <c r="Q135" s="106">
        <f t="shared" si="47"/>
        <v>1.9069847324076221</v>
      </c>
      <c r="R135" s="106">
        <f t="shared" si="47"/>
        <v>1.534525857617993</v>
      </c>
      <c r="S135" s="106">
        <f t="shared" si="46"/>
        <v>0.71373882474397021</v>
      </c>
      <c r="T135" s="106">
        <f t="shared" si="46"/>
        <v>0</v>
      </c>
      <c r="U135" s="106">
        <f t="shared" si="46"/>
        <v>0</v>
      </c>
      <c r="V135" s="106">
        <f t="shared" si="46"/>
        <v>0</v>
      </c>
      <c r="W135" s="106">
        <f t="shared" si="46"/>
        <v>0</v>
      </c>
      <c r="X135" s="106">
        <f t="shared" si="46"/>
        <v>0</v>
      </c>
      <c r="Y135" s="106">
        <f t="shared" si="46"/>
        <v>0</v>
      </c>
      <c r="Z135" s="106">
        <f t="shared" si="46"/>
        <v>0</v>
      </c>
      <c r="AA135" s="106">
        <f t="shared" si="46"/>
        <v>0</v>
      </c>
      <c r="AB135" s="7">
        <f t="shared" si="42"/>
        <v>104.36111666666669</v>
      </c>
      <c r="AC135" s="7">
        <f t="shared" ref="AC135:AC198" si="48">IFERROR(AVERAGE(D135:F135),"")</f>
        <v>102.53536666666666</v>
      </c>
      <c r="AD135" s="7">
        <f t="shared" ref="AD135:AD198" si="49">IFERROR(AVERAGE(G135:I135),"")</f>
        <v>104.9697</v>
      </c>
      <c r="AE135" s="7">
        <f t="shared" si="43"/>
        <v>104.9697</v>
      </c>
      <c r="AF135" s="7">
        <f t="shared" si="44"/>
        <v>104.9697</v>
      </c>
      <c r="AG135" s="7">
        <f>IFERROR(AC135/'2022'!AF135*100-100,"")</f>
        <v>1.7925861654176174</v>
      </c>
      <c r="AH135" s="7">
        <f t="shared" si="45"/>
        <v>2.3741401747234647</v>
      </c>
      <c r="AI135" s="7">
        <f t="shared" si="45"/>
        <v>0</v>
      </c>
      <c r="AJ135" s="7">
        <f t="shared" si="45"/>
        <v>0</v>
      </c>
      <c r="AK135" s="7">
        <f>IFERROR(AC135/'2022'!AC135*100-100,"")</f>
        <v>1.7925861654176174</v>
      </c>
      <c r="AL135" s="7">
        <f>IFERROR(AD135/'2022'!AD135*100-100,"")</f>
        <v>4.209284848460797</v>
      </c>
      <c r="AM135" s="7">
        <f>IFERROR(AE135/'2022'!AE135*100-100,"")</f>
        <v>4.209284848460797</v>
      </c>
      <c r="AN135" s="7">
        <f>IFERROR(AF135/'2022'!AF135*100-100,"")</f>
        <v>4.209284848460797</v>
      </c>
    </row>
    <row r="136" spans="1:40" s="46" customFormat="1" ht="12" customHeight="1" x14ac:dyDescent="0.2">
      <c r="A136" s="54" t="s">
        <v>47</v>
      </c>
      <c r="B136" s="54" t="s">
        <v>48</v>
      </c>
      <c r="C136" s="109">
        <f>'2022'!O136</f>
        <v>109.621</v>
      </c>
      <c r="D136" s="109">
        <v>109.2223</v>
      </c>
      <c r="E136" s="109">
        <v>108.7251</v>
      </c>
      <c r="F136" s="110">
        <v>109.01349999999999</v>
      </c>
      <c r="G136" s="183">
        <v>109.65089999999999</v>
      </c>
      <c r="H136" s="105">
        <v>109.6914</v>
      </c>
      <c r="I136" s="105">
        <v>108.0294</v>
      </c>
      <c r="J136" s="202">
        <v>107.0592</v>
      </c>
      <c r="K136" s="202">
        <v>106.7543</v>
      </c>
      <c r="L136" s="202">
        <v>106.0361</v>
      </c>
      <c r="M136" s="109">
        <v>105.4693</v>
      </c>
      <c r="N136" s="109">
        <v>103.7514</v>
      </c>
      <c r="O136" s="109">
        <v>101.7252</v>
      </c>
      <c r="P136" s="105">
        <f t="shared" si="47"/>
        <v>-0.36370768374671059</v>
      </c>
      <c r="Q136" s="105">
        <f t="shared" si="47"/>
        <v>-0.45521839404591447</v>
      </c>
      <c r="R136" s="105">
        <f t="shared" si="47"/>
        <v>0.26525613680740889</v>
      </c>
      <c r="S136" s="105">
        <f t="shared" si="46"/>
        <v>0.58469822544913086</v>
      </c>
      <c r="T136" s="105">
        <f t="shared" si="46"/>
        <v>3.6935401351016139E-2</v>
      </c>
      <c r="U136" s="105">
        <f t="shared" si="46"/>
        <v>-1.5151598028651279</v>
      </c>
      <c r="V136" s="105">
        <f t="shared" si="46"/>
        <v>-0.89808885358985435</v>
      </c>
      <c r="W136" s="105">
        <f t="shared" si="46"/>
        <v>-0.28479570181731617</v>
      </c>
      <c r="X136" s="105">
        <f t="shared" si="46"/>
        <v>-0.67275978578848594</v>
      </c>
      <c r="Y136" s="105">
        <f t="shared" si="46"/>
        <v>-0.53453493668665431</v>
      </c>
      <c r="Z136" s="105">
        <f t="shared" si="46"/>
        <v>-1.6288152097340145</v>
      </c>
      <c r="AA136" s="105">
        <f t="shared" si="46"/>
        <v>-1.9529375025300908</v>
      </c>
      <c r="AB136" s="109">
        <f>(AB113/AB116)*100</f>
        <v>107.06678677269804</v>
      </c>
      <c r="AC136" s="109">
        <f t="shared" ref="AC136:AF136" si="50">(AC113/AC116)*100</f>
        <v>108.9866258124993</v>
      </c>
      <c r="AD136" s="109">
        <f t="shared" si="50"/>
        <v>109.12236606129137</v>
      </c>
      <c r="AE136" s="109">
        <f t="shared" si="50"/>
        <v>106.61583895784392</v>
      </c>
      <c r="AF136" s="109">
        <f t="shared" si="50"/>
        <v>103.63992461162341</v>
      </c>
      <c r="AG136" s="109">
        <f>IFERROR(AC136/'2022'!AF136*100-100,"")</f>
        <v>-0.3979528455822674</v>
      </c>
      <c r="AH136" s="109">
        <f t="shared" si="45"/>
        <v>0.12454762020581711</v>
      </c>
      <c r="AI136" s="109">
        <f t="shared" si="45"/>
        <v>-2.296987495706972</v>
      </c>
      <c r="AJ136" s="109">
        <f t="shared" si="45"/>
        <v>-2.791249757362209</v>
      </c>
      <c r="AK136" s="109">
        <f>IFERROR(AC136/'2022'!AC136*100-100,"")</f>
        <v>-1.5125076765778971</v>
      </c>
      <c r="AL136" s="109">
        <f>IFERROR(AD136/'2022'!AD136*100-100,"")</f>
        <v>-2.0441540329516101</v>
      </c>
      <c r="AM136" s="109">
        <f>IFERROR(AE136/'2022'!AE136*100-100,"")</f>
        <v>-2.4607249272610119</v>
      </c>
      <c r="AN136" s="109">
        <f>IFERROR(AF136/'2022'!AF136*100-100,"")</f>
        <v>-5.2842623460379201</v>
      </c>
    </row>
    <row r="137" spans="1:40" s="46" customFormat="1" ht="12" customHeight="1" x14ac:dyDescent="0.2">
      <c r="A137" s="54" t="s">
        <v>314</v>
      </c>
      <c r="B137" s="46" t="s">
        <v>72</v>
      </c>
      <c r="C137" s="109">
        <f>'2022'!O137</f>
        <v>109.46680000000001</v>
      </c>
      <c r="D137" s="109">
        <v>108.801</v>
      </c>
      <c r="E137" s="109">
        <v>108.2208</v>
      </c>
      <c r="F137" s="110">
        <v>108.6215</v>
      </c>
      <c r="G137" s="185">
        <v>109.3903</v>
      </c>
      <c r="H137" s="105">
        <v>109.18470000000001</v>
      </c>
      <c r="I137" s="105">
        <v>107.9697</v>
      </c>
      <c r="J137" s="204">
        <v>107.5154</v>
      </c>
      <c r="K137" s="204">
        <v>106.90819999999999</v>
      </c>
      <c r="L137" s="204">
        <v>106.5292</v>
      </c>
      <c r="M137" s="109">
        <v>105.7508</v>
      </c>
      <c r="N137" s="109">
        <v>105.0048</v>
      </c>
      <c r="O137" s="109">
        <v>103.4937</v>
      </c>
      <c r="P137" s="105">
        <f t="shared" si="47"/>
        <v>-0.60822094004757332</v>
      </c>
      <c r="Q137" s="105">
        <f t="shared" si="47"/>
        <v>-0.53326715747098774</v>
      </c>
      <c r="R137" s="105">
        <f t="shared" si="47"/>
        <v>0.37026153937136996</v>
      </c>
      <c r="S137" s="105">
        <f t="shared" si="46"/>
        <v>0.70777884672924074</v>
      </c>
      <c r="T137" s="105">
        <f t="shared" si="46"/>
        <v>-0.1879508512180621</v>
      </c>
      <c r="U137" s="105">
        <f t="shared" si="46"/>
        <v>-1.1127932759809767</v>
      </c>
      <c r="V137" s="105">
        <f t="shared" si="46"/>
        <v>-0.42076619644215896</v>
      </c>
      <c r="W137" s="105">
        <f t="shared" si="46"/>
        <v>-0.56475630467821247</v>
      </c>
      <c r="X137" s="105">
        <f t="shared" si="46"/>
        <v>-0.35450975696905118</v>
      </c>
      <c r="Y137" s="105">
        <f t="shared" si="46"/>
        <v>-0.73069167890118081</v>
      </c>
      <c r="Z137" s="105">
        <f t="shared" si="46"/>
        <v>-0.70543201564431968</v>
      </c>
      <c r="AA137" s="105">
        <f t="shared" si="46"/>
        <v>-1.4390770707624796</v>
      </c>
      <c r="AB137" s="109">
        <f>(AB113/AB129)*100</f>
        <v>107.27390452440457</v>
      </c>
      <c r="AC137" s="109">
        <f t="shared" ref="AC137:AF137" si="51">(AC113/AC129)*100</f>
        <v>108.54734766089504</v>
      </c>
      <c r="AD137" s="109">
        <f t="shared" si="51"/>
        <v>108.84774227285136</v>
      </c>
      <c r="AE137" s="109">
        <f t="shared" si="51"/>
        <v>106.98370868306131</v>
      </c>
      <c r="AF137" s="109">
        <f t="shared" si="51"/>
        <v>104.74997491301035</v>
      </c>
      <c r="AG137" s="109">
        <f>IFERROR(AC137/'2022'!AF137*100-100,"")</f>
        <v>-0.45752152797385293</v>
      </c>
      <c r="AH137" s="109">
        <f t="shared" si="45"/>
        <v>0.27674062833369817</v>
      </c>
      <c r="AI137" s="109">
        <f t="shared" si="45"/>
        <v>-1.7125147025258798</v>
      </c>
      <c r="AJ137" s="109">
        <f t="shared" si="45"/>
        <v>-2.0879195510677135</v>
      </c>
      <c r="AK137" s="109">
        <f>IFERROR(AC137/'2022'!AC137*100-100,"")</f>
        <v>-4.2094534946821938</v>
      </c>
      <c r="AL137" s="109">
        <f>IFERROR(AD137/'2022'!AD137*100-100,"")</f>
        <v>-4.233352777329614</v>
      </c>
      <c r="AM137" s="109">
        <f>IFERROR(AE137/'2022'!AE137*100-100,"")</f>
        <v>-3.6651540817948529</v>
      </c>
      <c r="AN137" s="109">
        <f>IFERROR(AF137/'2022'!AF137*100-100,"")</f>
        <v>-3.9398718861553732</v>
      </c>
    </row>
    <row r="138" spans="1:40" s="46" customFormat="1" ht="12" customHeight="1" x14ac:dyDescent="0.2">
      <c r="A138" s="188"/>
      <c r="B138" s="189" t="s">
        <v>81</v>
      </c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 t="str">
        <f t="shared" si="48"/>
        <v/>
      </c>
      <c r="AD138" s="191" t="str">
        <f t="shared" si="49"/>
        <v/>
      </c>
      <c r="AE138" s="191"/>
      <c r="AF138" s="191"/>
      <c r="AG138" s="191"/>
      <c r="AH138" s="191"/>
      <c r="AI138" s="191"/>
      <c r="AJ138" s="191"/>
      <c r="AK138" s="191" t="str">
        <f>IFERROR(AC138/'2022'!AC138*100-100,"")</f>
        <v/>
      </c>
      <c r="AL138" s="191" t="str">
        <f>IFERROR(AD138/'2022'!AD138*100-100,"")</f>
        <v/>
      </c>
      <c r="AM138" s="191" t="str">
        <f>IFERROR(AE138/'2022'!AE138*100-100,"")</f>
        <v/>
      </c>
      <c r="AN138" s="191" t="str">
        <f>IFERROR(AF138/'2022'!AF138*100-100,"")</f>
        <v/>
      </c>
    </row>
    <row r="139" spans="1:40" s="46" customFormat="1" ht="12" customHeight="1" x14ac:dyDescent="0.2">
      <c r="A139" s="54" t="s">
        <v>14</v>
      </c>
      <c r="B139" s="46" t="s">
        <v>15</v>
      </c>
      <c r="C139" s="109">
        <f>'2022'!O139</f>
        <v>126.574</v>
      </c>
      <c r="D139" s="109">
        <v>127.355</v>
      </c>
      <c r="E139" s="109">
        <v>127.214</v>
      </c>
      <c r="F139" s="110">
        <v>127.6427</v>
      </c>
      <c r="G139" s="186">
        <v>128.67490000000001</v>
      </c>
      <c r="H139" s="105">
        <v>128.51689999999999</v>
      </c>
      <c r="I139" s="105">
        <v>126.9014</v>
      </c>
      <c r="J139" s="206">
        <v>126.5861</v>
      </c>
      <c r="K139" s="206">
        <v>126.1037</v>
      </c>
      <c r="L139" s="206">
        <v>125.9905</v>
      </c>
      <c r="M139" s="109">
        <v>125.41630000000001</v>
      </c>
      <c r="N139" s="109">
        <v>124.4036</v>
      </c>
      <c r="O139" s="109">
        <v>122.5993</v>
      </c>
      <c r="P139" s="105">
        <f t="shared" ref="P139:AA160" si="52">IFERROR(D139/C139*100-100,"")</f>
        <v>0.61703035378515381</v>
      </c>
      <c r="Q139" s="105">
        <f t="shared" si="52"/>
        <v>-0.11071414549880387</v>
      </c>
      <c r="R139" s="105">
        <f t="shared" si="52"/>
        <v>0.33699121165911095</v>
      </c>
      <c r="S139" s="105">
        <f t="shared" si="52"/>
        <v>0.80866355851136973</v>
      </c>
      <c r="T139" s="105">
        <f t="shared" si="52"/>
        <v>-0.12279007016910271</v>
      </c>
      <c r="U139" s="105">
        <f t="shared" si="52"/>
        <v>-1.2570331217139454</v>
      </c>
      <c r="V139" s="105">
        <f t="shared" si="52"/>
        <v>-0.24846061587972201</v>
      </c>
      <c r="W139" s="105">
        <f t="shared" si="52"/>
        <v>-0.38108449505909903</v>
      </c>
      <c r="X139" s="105">
        <f t="shared" si="52"/>
        <v>-8.9767389854543467E-2</v>
      </c>
      <c r="Y139" s="105">
        <f t="shared" si="52"/>
        <v>-0.45574864771549528</v>
      </c>
      <c r="Z139" s="105">
        <f t="shared" si="52"/>
        <v>-0.80747079925018284</v>
      </c>
      <c r="AA139" s="105">
        <f t="shared" si="52"/>
        <v>-1.450359957428887</v>
      </c>
      <c r="AB139" s="109">
        <f t="shared" ref="AB139:AB159" si="53">AVERAGE(D139:O139)</f>
        <v>126.4503666666667</v>
      </c>
      <c r="AC139" s="109">
        <f t="shared" si="48"/>
        <v>127.40390000000001</v>
      </c>
      <c r="AD139" s="109">
        <f t="shared" si="49"/>
        <v>128.03106666666667</v>
      </c>
      <c r="AE139" s="109">
        <f t="shared" ref="AE139:AE159" si="54">IFERROR(AVERAGE(J139:L139),"")</f>
        <v>126.22676666666666</v>
      </c>
      <c r="AF139" s="109">
        <f t="shared" ref="AF139:AF159" si="55">IFERROR(AVERAGE(M139:O139),"")</f>
        <v>124.13973333333335</v>
      </c>
      <c r="AG139" s="109">
        <f>IFERROR(AC139/'2022'!AF139*100-100,"")</f>
        <v>1.1653510544616665</v>
      </c>
      <c r="AH139" s="109">
        <f t="shared" ref="AH139:AJ161" si="56">IFERROR(AD139/AC139*100-100,"")</f>
        <v>0.49226645861442364</v>
      </c>
      <c r="AI139" s="109">
        <f t="shared" si="56"/>
        <v>-1.4092673340741442</v>
      </c>
      <c r="AJ139" s="109">
        <f t="shared" si="56"/>
        <v>-1.6533999788211702</v>
      </c>
      <c r="AK139" s="109">
        <f>IFERROR(AC139/'2022'!AC139*100-100,"")</f>
        <v>3.7526809420411809</v>
      </c>
      <c r="AL139" s="109">
        <f>IFERROR(AD139/'2022'!AD139*100-100,"")</f>
        <v>1.4966327942192805</v>
      </c>
      <c r="AM139" s="109">
        <f>IFERROR(AE139/'2022'!AE139*100-100,"")</f>
        <v>0.94819464741469517</v>
      </c>
      <c r="AN139" s="109">
        <f>IFERROR(AF139/'2022'!AF139*100-100,"")</f>
        <v>-1.4265677701081074</v>
      </c>
    </row>
    <row r="140" spans="1:40" ht="12" customHeight="1" x14ac:dyDescent="0.2">
      <c r="A140" s="3" t="s">
        <v>16</v>
      </c>
      <c r="B140" s="1" t="s">
        <v>78</v>
      </c>
      <c r="C140" s="7">
        <f>'2022'!O140</f>
        <v>126.0829</v>
      </c>
      <c r="D140" s="7">
        <v>127.6819</v>
      </c>
      <c r="E140" s="7">
        <v>128.22710000000001</v>
      </c>
      <c r="F140" s="108">
        <v>128.5187</v>
      </c>
      <c r="G140" s="187">
        <v>130.93879999999999</v>
      </c>
      <c r="H140" s="106">
        <v>132.07230000000001</v>
      </c>
      <c r="I140" s="106">
        <v>130.60939999999999</v>
      </c>
      <c r="J140" s="205">
        <v>132.12110000000001</v>
      </c>
      <c r="K140" s="205">
        <v>131.11359999999999</v>
      </c>
      <c r="L140" s="205">
        <v>130.4616</v>
      </c>
      <c r="M140" s="7">
        <v>130.61240000000001</v>
      </c>
      <c r="N140" s="7">
        <v>129.01439999999999</v>
      </c>
      <c r="O140" s="7">
        <v>126.8194</v>
      </c>
      <c r="P140" s="106">
        <f t="shared" si="52"/>
        <v>1.268213215273434</v>
      </c>
      <c r="Q140" s="106">
        <f t="shared" si="52"/>
        <v>0.42699865838461903</v>
      </c>
      <c r="R140" s="106">
        <f t="shared" si="52"/>
        <v>0.22740902664099849</v>
      </c>
      <c r="S140" s="106">
        <f t="shared" si="52"/>
        <v>1.883072268860488</v>
      </c>
      <c r="T140" s="106">
        <f t="shared" si="52"/>
        <v>0.86567159619610834</v>
      </c>
      <c r="U140" s="106">
        <f t="shared" si="52"/>
        <v>-1.1076508851591313</v>
      </c>
      <c r="V140" s="106">
        <f t="shared" si="52"/>
        <v>1.1574205225657721</v>
      </c>
      <c r="W140" s="106">
        <f t="shared" si="52"/>
        <v>-0.76255798657444984</v>
      </c>
      <c r="X140" s="106">
        <f t="shared" si="52"/>
        <v>-0.49727869572645034</v>
      </c>
      <c r="Y140" s="106">
        <f t="shared" si="52"/>
        <v>0.11558956811812493</v>
      </c>
      <c r="Z140" s="106">
        <f t="shared" si="52"/>
        <v>-1.2234672971326006</v>
      </c>
      <c r="AA140" s="106">
        <f t="shared" si="52"/>
        <v>-1.7013604682887973</v>
      </c>
      <c r="AB140" s="7">
        <f t="shared" si="53"/>
        <v>129.84922500000002</v>
      </c>
      <c r="AC140" s="7">
        <f t="shared" si="48"/>
        <v>128.14256666666665</v>
      </c>
      <c r="AD140" s="7">
        <f t="shared" si="49"/>
        <v>131.20683333333332</v>
      </c>
      <c r="AE140" s="7">
        <f t="shared" si="54"/>
        <v>131.23209999999997</v>
      </c>
      <c r="AF140" s="7">
        <f t="shared" si="55"/>
        <v>128.81539999999998</v>
      </c>
      <c r="AG140" s="7">
        <f>IFERROR(AC140/'2022'!AF140*100-100,"")</f>
        <v>1.5798706667508498</v>
      </c>
      <c r="AH140" s="7">
        <f t="shared" si="56"/>
        <v>2.3912949040872888</v>
      </c>
      <c r="AI140" s="7">
        <f t="shared" si="56"/>
        <v>1.9257127105902327E-2</v>
      </c>
      <c r="AJ140" s="7">
        <f t="shared" si="56"/>
        <v>-1.8415463899457478</v>
      </c>
      <c r="AK140" s="7">
        <f>IFERROR(AC140/'2022'!AC140*100-100,"")</f>
        <v>2.7425802297857445</v>
      </c>
      <c r="AL140" s="7">
        <f>IFERROR(AD140/'2022'!AD140*100-100,"")</f>
        <v>1.1159942477860056</v>
      </c>
      <c r="AM140" s="7">
        <f>IFERROR(AE140/'2022'!AE140*100-100,"")</f>
        <v>3.2988510813814571</v>
      </c>
      <c r="AN140" s="7">
        <f>IFERROR(AF140/'2022'!AF140*100-100,"")</f>
        <v>2.1132322557852348</v>
      </c>
    </row>
    <row r="141" spans="1:40" ht="12" customHeight="1" x14ac:dyDescent="0.2">
      <c r="A141" s="3" t="s">
        <v>18</v>
      </c>
      <c r="B141" s="1" t="s">
        <v>79</v>
      </c>
      <c r="C141" s="7">
        <f>'2022'!O141</f>
        <v>126.82089999999999</v>
      </c>
      <c r="D141" s="7">
        <v>127.19070000000001</v>
      </c>
      <c r="E141" s="7">
        <v>126.7047</v>
      </c>
      <c r="F141" s="108">
        <v>127.2024</v>
      </c>
      <c r="G141" s="187">
        <v>127.5368</v>
      </c>
      <c r="H141" s="106">
        <v>126.72969999999999</v>
      </c>
      <c r="I141" s="106">
        <v>125.03749999999999</v>
      </c>
      <c r="J141" s="205">
        <v>123.80370000000001</v>
      </c>
      <c r="K141" s="205">
        <v>123.5853</v>
      </c>
      <c r="L141" s="205">
        <v>123.74290000000001</v>
      </c>
      <c r="M141" s="7">
        <v>122.80419999999999</v>
      </c>
      <c r="N141" s="7">
        <v>122.08580000000001</v>
      </c>
      <c r="O141" s="7">
        <v>120.47790000000001</v>
      </c>
      <c r="P141" s="106">
        <f t="shared" si="52"/>
        <v>0.2915923164084262</v>
      </c>
      <c r="Q141" s="106">
        <f t="shared" si="52"/>
        <v>-0.3821034085039372</v>
      </c>
      <c r="R141" s="106">
        <f t="shared" si="52"/>
        <v>0.39280310832982934</v>
      </c>
      <c r="S141" s="106">
        <f t="shared" si="52"/>
        <v>0.26288812160777297</v>
      </c>
      <c r="T141" s="106">
        <f t="shared" si="52"/>
        <v>-0.63283695372629722</v>
      </c>
      <c r="U141" s="106">
        <f t="shared" si="52"/>
        <v>-1.3352828894884112</v>
      </c>
      <c r="V141" s="106">
        <f t="shared" si="52"/>
        <v>-0.98674397680694881</v>
      </c>
      <c r="W141" s="106">
        <f t="shared" si="52"/>
        <v>-0.17640829797494462</v>
      </c>
      <c r="X141" s="106">
        <f t="shared" si="52"/>
        <v>0.1275232572158842</v>
      </c>
      <c r="Y141" s="106">
        <f t="shared" si="52"/>
        <v>-0.75858897763023947</v>
      </c>
      <c r="Z141" s="106">
        <f t="shared" si="52"/>
        <v>-0.58499627862890691</v>
      </c>
      <c r="AA141" s="106">
        <f t="shared" si="52"/>
        <v>-1.3170245843496957</v>
      </c>
      <c r="AB141" s="7">
        <f t="shared" si="53"/>
        <v>124.74180000000001</v>
      </c>
      <c r="AC141" s="7">
        <f t="shared" si="48"/>
        <v>127.0326</v>
      </c>
      <c r="AD141" s="7">
        <f t="shared" si="49"/>
        <v>126.43466666666666</v>
      </c>
      <c r="AE141" s="7">
        <f t="shared" si="54"/>
        <v>123.71063333333335</v>
      </c>
      <c r="AF141" s="7">
        <f t="shared" si="55"/>
        <v>121.78929999999998</v>
      </c>
      <c r="AG141" s="7">
        <f>IFERROR(AC141/'2022'!AF141*100-100,"")</f>
        <v>0.95642927419564217</v>
      </c>
      <c r="AH141" s="7">
        <f t="shared" si="56"/>
        <v>-0.4706928247814659</v>
      </c>
      <c r="AI141" s="7">
        <f t="shared" si="56"/>
        <v>-2.1544987661611685</v>
      </c>
      <c r="AJ141" s="7">
        <f t="shared" si="56"/>
        <v>-1.5530866519423654</v>
      </c>
      <c r="AK141" s="7">
        <f>IFERROR(AC141/'2022'!AC141*100-100,"")</f>
        <v>4.2725164679567627</v>
      </c>
      <c r="AL141" s="7">
        <f>IFERROR(AD141/'2022'!AD141*100-100,"")</f>
        <v>1.6964057818073144</v>
      </c>
      <c r="AM141" s="7">
        <f>IFERROR(AE141/'2022'!AE141*100-100,"")</f>
        <v>-0.26207508537189028</v>
      </c>
      <c r="AN141" s="7">
        <f>IFERROR(AF141/'2022'!AF141*100-100,"")</f>
        <v>-3.2105707369305776</v>
      </c>
    </row>
    <row r="142" spans="1:40" s="46" customFormat="1" ht="12" customHeight="1" x14ac:dyDescent="0.2">
      <c r="A142" s="54" t="s">
        <v>20</v>
      </c>
      <c r="B142" s="46" t="s">
        <v>21</v>
      </c>
      <c r="C142" s="109">
        <f>'2022'!O142</f>
        <v>113.843</v>
      </c>
      <c r="D142" s="109">
        <v>115.0581</v>
      </c>
      <c r="E142" s="109">
        <v>115.52670000000001</v>
      </c>
      <c r="F142" s="110">
        <v>115.7525</v>
      </c>
      <c r="G142" s="186">
        <v>115.80889999999999</v>
      </c>
      <c r="H142" s="105">
        <v>115.80159999999999</v>
      </c>
      <c r="I142" s="105">
        <v>116.28870000000001</v>
      </c>
      <c r="J142" s="206">
        <v>117.254</v>
      </c>
      <c r="K142" s="206">
        <v>117.197</v>
      </c>
      <c r="L142" s="206">
        <v>117.69370000000001</v>
      </c>
      <c r="M142" s="109">
        <v>117.8993</v>
      </c>
      <c r="N142" s="109">
        <v>119.1735</v>
      </c>
      <c r="O142" s="109">
        <v>119.8365</v>
      </c>
      <c r="P142" s="105">
        <f t="shared" si="52"/>
        <v>1.0673471359679496</v>
      </c>
      <c r="Q142" s="105">
        <f t="shared" si="52"/>
        <v>0.40727249971972412</v>
      </c>
      <c r="R142" s="105">
        <f t="shared" si="52"/>
        <v>0.1954526529364955</v>
      </c>
      <c r="S142" s="105">
        <f t="shared" si="52"/>
        <v>4.8724649575589751E-2</v>
      </c>
      <c r="T142" s="105">
        <f t="shared" si="52"/>
        <v>-6.303487901192284E-3</v>
      </c>
      <c r="U142" s="105">
        <f t="shared" si="52"/>
        <v>0.42063322095724232</v>
      </c>
      <c r="V142" s="105">
        <f t="shared" si="52"/>
        <v>0.83008925200813621</v>
      </c>
      <c r="W142" s="105">
        <f t="shared" si="52"/>
        <v>-4.8612414075435595E-2</v>
      </c>
      <c r="X142" s="105">
        <f t="shared" si="52"/>
        <v>0.42381630929119751</v>
      </c>
      <c r="Y142" s="105">
        <f t="shared" si="52"/>
        <v>0.17469074385458327</v>
      </c>
      <c r="Z142" s="105">
        <f t="shared" si="52"/>
        <v>1.0807528119335785</v>
      </c>
      <c r="AA142" s="105">
        <f t="shared" si="52"/>
        <v>0.556331734823587</v>
      </c>
      <c r="AB142" s="109">
        <f t="shared" si="53"/>
        <v>116.94087500000001</v>
      </c>
      <c r="AC142" s="109">
        <f t="shared" si="48"/>
        <v>115.44576666666667</v>
      </c>
      <c r="AD142" s="109">
        <f t="shared" si="49"/>
        <v>115.96640000000001</v>
      </c>
      <c r="AE142" s="109">
        <f t="shared" si="54"/>
        <v>117.38156666666669</v>
      </c>
      <c r="AF142" s="109">
        <f t="shared" si="55"/>
        <v>118.96976666666667</v>
      </c>
      <c r="AG142" s="109">
        <f>IFERROR(AC142/'2022'!AF142*100-100,"")</f>
        <v>1.6696330570671307</v>
      </c>
      <c r="AH142" s="109">
        <f t="shared" si="56"/>
        <v>0.45097654800680687</v>
      </c>
      <c r="AI142" s="109">
        <f t="shared" si="56"/>
        <v>1.2203247377401425</v>
      </c>
      <c r="AJ142" s="109">
        <f t="shared" si="56"/>
        <v>1.3530233452327991</v>
      </c>
      <c r="AK142" s="109">
        <f>IFERROR(AC142/'2022'!AC142*100-100,"")</f>
        <v>6.5409006243184251</v>
      </c>
      <c r="AL142" s="109">
        <f>IFERROR(AD142/'2022'!AD142*100-100,"")</f>
        <v>4.640999935933948</v>
      </c>
      <c r="AM142" s="109">
        <f>IFERROR(AE142/'2022'!AE142*100-100,"")</f>
        <v>4.1665779248131827</v>
      </c>
      <c r="AN142" s="109">
        <f>IFERROR(AF142/'2022'!AF142*100-100,"")</f>
        <v>4.7731144339772129</v>
      </c>
    </row>
    <row r="143" spans="1:40" s="46" customFormat="1" ht="12" customHeight="1" x14ac:dyDescent="0.2">
      <c r="A143" s="54" t="s">
        <v>22</v>
      </c>
      <c r="B143" s="46" t="s">
        <v>23</v>
      </c>
      <c r="C143" s="109">
        <f>'2022'!O143</f>
        <v>113.6516</v>
      </c>
      <c r="D143" s="109">
        <v>114.7191</v>
      </c>
      <c r="E143" s="109">
        <v>115.16289999999999</v>
      </c>
      <c r="F143" s="110">
        <v>115.4551</v>
      </c>
      <c r="G143" s="186">
        <v>115.57940000000001</v>
      </c>
      <c r="H143" s="105">
        <v>115.4667</v>
      </c>
      <c r="I143" s="105">
        <v>116.1662</v>
      </c>
      <c r="J143" s="206">
        <v>117.37949999999999</v>
      </c>
      <c r="K143" s="206">
        <v>117.1836</v>
      </c>
      <c r="L143" s="206">
        <v>117.8436</v>
      </c>
      <c r="M143" s="109">
        <v>117.9541</v>
      </c>
      <c r="N143" s="109">
        <v>119.7062</v>
      </c>
      <c r="O143" s="109">
        <v>120.6377</v>
      </c>
      <c r="P143" s="105">
        <f t="shared" si="52"/>
        <v>0.93927406213374809</v>
      </c>
      <c r="Q143" s="105">
        <f t="shared" si="52"/>
        <v>0.38685798615922806</v>
      </c>
      <c r="R143" s="105">
        <f t="shared" si="52"/>
        <v>0.25372754593711022</v>
      </c>
      <c r="S143" s="105">
        <f t="shared" si="52"/>
        <v>0.10766090021144237</v>
      </c>
      <c r="T143" s="105">
        <f t="shared" si="52"/>
        <v>-9.7508725603361768E-2</v>
      </c>
      <c r="U143" s="105">
        <f t="shared" si="52"/>
        <v>0.6058023655304936</v>
      </c>
      <c r="V143" s="105">
        <f t="shared" si="52"/>
        <v>1.0444518285008826</v>
      </c>
      <c r="W143" s="105">
        <f t="shared" si="52"/>
        <v>-0.16689455995296498</v>
      </c>
      <c r="X143" s="105">
        <f t="shared" si="52"/>
        <v>0.56321874391980487</v>
      </c>
      <c r="Y143" s="105">
        <f t="shared" si="52"/>
        <v>9.3768350593492755E-2</v>
      </c>
      <c r="Z143" s="105">
        <f t="shared" si="52"/>
        <v>1.4854083071296458</v>
      </c>
      <c r="AA143" s="105">
        <f t="shared" si="52"/>
        <v>0.7781551832737108</v>
      </c>
      <c r="AB143" s="109">
        <f t="shared" si="53"/>
        <v>116.93784166666666</v>
      </c>
      <c r="AC143" s="109">
        <f t="shared" si="48"/>
        <v>115.11236666666667</v>
      </c>
      <c r="AD143" s="109">
        <f t="shared" si="49"/>
        <v>115.73743333333334</v>
      </c>
      <c r="AE143" s="109">
        <f t="shared" si="54"/>
        <v>117.4689</v>
      </c>
      <c r="AF143" s="109">
        <f t="shared" si="55"/>
        <v>119.43266666666666</v>
      </c>
      <c r="AG143" s="109">
        <f>IFERROR(AC143/'2022'!AF143*100-100,"")</f>
        <v>1.6344525263881451</v>
      </c>
      <c r="AH143" s="109">
        <f t="shared" si="56"/>
        <v>0.54300566026643082</v>
      </c>
      <c r="AI143" s="109">
        <f t="shared" si="56"/>
        <v>1.4960299505518719</v>
      </c>
      <c r="AJ143" s="109">
        <f t="shared" si="56"/>
        <v>1.67173325592276</v>
      </c>
      <c r="AK143" s="109">
        <f>IFERROR(AC143/'2022'!AC143*100-100,"")</f>
        <v>5.1097065523215406</v>
      </c>
      <c r="AL143" s="109">
        <f>IFERROR(AD143/'2022'!AD143*100-100,"")</f>
        <v>3.5287996362308292</v>
      </c>
      <c r="AM143" s="109">
        <f>IFERROR(AE143/'2022'!AE143*100-100,"")</f>
        <v>3.582371109415476</v>
      </c>
      <c r="AN143" s="109">
        <f>IFERROR(AF143/'2022'!AF143*100-100,"")</f>
        <v>5.4489108505857473</v>
      </c>
    </row>
    <row r="144" spans="1:40" ht="12" customHeight="1" x14ac:dyDescent="0.2">
      <c r="A144" s="3" t="s">
        <v>24</v>
      </c>
      <c r="B144" s="1" t="s">
        <v>301</v>
      </c>
      <c r="C144" s="7">
        <f>'2022'!O144</f>
        <v>114.7491</v>
      </c>
      <c r="D144" s="7">
        <v>116.3143</v>
      </c>
      <c r="E144" s="7">
        <v>116.89490000000001</v>
      </c>
      <c r="F144" s="108">
        <v>117.3108</v>
      </c>
      <c r="G144" s="187">
        <v>117.2128</v>
      </c>
      <c r="H144" s="106">
        <v>116.9734</v>
      </c>
      <c r="I144" s="106">
        <v>117.9918</v>
      </c>
      <c r="J144" s="205">
        <v>119.7529</v>
      </c>
      <c r="K144" s="205">
        <v>119.4033</v>
      </c>
      <c r="L144" s="205">
        <v>120.4174</v>
      </c>
      <c r="M144" s="7">
        <v>120.53530000000001</v>
      </c>
      <c r="N144" s="7">
        <v>123.20529999999999</v>
      </c>
      <c r="O144" s="7">
        <v>124.6307</v>
      </c>
      <c r="P144" s="106">
        <f t="shared" si="52"/>
        <v>1.3640194127884371</v>
      </c>
      <c r="Q144" s="106">
        <f t="shared" si="52"/>
        <v>0.49916476306009372</v>
      </c>
      <c r="R144" s="106">
        <f t="shared" si="52"/>
        <v>0.3557896880017779</v>
      </c>
      <c r="S144" s="106">
        <f t="shared" si="52"/>
        <v>-8.353877051388281E-2</v>
      </c>
      <c r="T144" s="106">
        <f t="shared" si="52"/>
        <v>-0.20424390510251555</v>
      </c>
      <c r="U144" s="106">
        <f t="shared" si="52"/>
        <v>0.87062528745850898</v>
      </c>
      <c r="V144" s="106">
        <f t="shared" si="52"/>
        <v>1.4925613474834734</v>
      </c>
      <c r="W144" s="106">
        <f t="shared" si="52"/>
        <v>-0.29193447507324777</v>
      </c>
      <c r="X144" s="106">
        <f t="shared" si="52"/>
        <v>0.84930650995407575</v>
      </c>
      <c r="Y144" s="106">
        <f t="shared" si="52"/>
        <v>9.7909438336984067E-2</v>
      </c>
      <c r="Z144" s="106">
        <f t="shared" si="52"/>
        <v>2.2151187245561914</v>
      </c>
      <c r="AA144" s="106">
        <f t="shared" si="52"/>
        <v>1.1569307489207148</v>
      </c>
      <c r="AB144" s="7">
        <f t="shared" si="53"/>
        <v>119.22024166666667</v>
      </c>
      <c r="AC144" s="7">
        <f t="shared" si="48"/>
        <v>116.83999999999999</v>
      </c>
      <c r="AD144" s="7">
        <f t="shared" si="49"/>
        <v>117.39266666666667</v>
      </c>
      <c r="AE144" s="7">
        <f t="shared" si="54"/>
        <v>119.85786666666667</v>
      </c>
      <c r="AF144" s="7">
        <f t="shared" si="55"/>
        <v>122.79043333333334</v>
      </c>
      <c r="AG144" s="7">
        <f>IFERROR(AC144/'2022'!AF144*100-100,"")</f>
        <v>2.315884970230826</v>
      </c>
      <c r="AH144" s="7">
        <f t="shared" si="56"/>
        <v>0.47301152573319882</v>
      </c>
      <c r="AI144" s="7">
        <f t="shared" si="56"/>
        <v>2.0999608152695544</v>
      </c>
      <c r="AJ144" s="7">
        <f t="shared" si="56"/>
        <v>2.4467035399706702</v>
      </c>
      <c r="AK144" s="7">
        <f>IFERROR(AC144/'2022'!AC144*100-100,"")</f>
        <v>5.5486833214290101</v>
      </c>
      <c r="AL144" s="7">
        <f>IFERROR(AD144/'2022'!AD144*100-100,"")</f>
        <v>3.5394353484898886</v>
      </c>
      <c r="AM144" s="7">
        <f>IFERROR(AE144/'2022'!AE144*100-100,"")</f>
        <v>3.9572575935423799</v>
      </c>
      <c r="AN144" s="7">
        <f>IFERROR(AF144/'2022'!AF144*100-100,"")</f>
        <v>7.5266334506858499</v>
      </c>
    </row>
    <row r="145" spans="1:40" ht="12" customHeight="1" x14ac:dyDescent="0.2">
      <c r="A145" s="3" t="s">
        <v>26</v>
      </c>
      <c r="B145" s="1" t="s">
        <v>302</v>
      </c>
      <c r="C145" s="7">
        <f>'2022'!O145</f>
        <v>113.6696</v>
      </c>
      <c r="D145" s="7">
        <v>113.7055</v>
      </c>
      <c r="E145" s="7">
        <v>114.0127</v>
      </c>
      <c r="F145" s="108">
        <v>114.1096</v>
      </c>
      <c r="G145" s="187">
        <v>116.41070000000001</v>
      </c>
      <c r="H145" s="106">
        <v>116.48</v>
      </c>
      <c r="I145" s="106">
        <v>116.5389</v>
      </c>
      <c r="J145" s="205">
        <v>117.4019</v>
      </c>
      <c r="K145" s="205">
        <v>117.5252</v>
      </c>
      <c r="L145" s="205">
        <v>117.3788</v>
      </c>
      <c r="M145" s="7">
        <v>117.3232</v>
      </c>
      <c r="N145" s="7">
        <v>117.2783</v>
      </c>
      <c r="O145" s="7">
        <v>117.0282</v>
      </c>
      <c r="P145" s="106">
        <f t="shared" si="52"/>
        <v>3.1582762673565412E-2</v>
      </c>
      <c r="Q145" s="106">
        <f t="shared" si="52"/>
        <v>0.2701716275817887</v>
      </c>
      <c r="R145" s="106">
        <f t="shared" si="52"/>
        <v>8.4990531756545806E-2</v>
      </c>
      <c r="S145" s="106">
        <f t="shared" si="52"/>
        <v>2.0165700344230544</v>
      </c>
      <c r="T145" s="106">
        <f t="shared" si="52"/>
        <v>5.9530610158688546E-2</v>
      </c>
      <c r="U145" s="106">
        <f t="shared" si="52"/>
        <v>5.0566620879124002E-2</v>
      </c>
      <c r="V145" s="106">
        <f t="shared" si="52"/>
        <v>0.74052526667061613</v>
      </c>
      <c r="W145" s="106">
        <f t="shared" si="52"/>
        <v>0.10502385395807323</v>
      </c>
      <c r="X145" s="106">
        <f t="shared" si="52"/>
        <v>-0.12456902859982222</v>
      </c>
      <c r="Y145" s="106">
        <f t="shared" si="52"/>
        <v>-4.7368008533055672E-2</v>
      </c>
      <c r="Z145" s="106">
        <f t="shared" si="52"/>
        <v>-3.8270350621189664E-2</v>
      </c>
      <c r="AA145" s="106">
        <f t="shared" si="52"/>
        <v>-0.21325343222062543</v>
      </c>
      <c r="AB145" s="7">
        <f t="shared" si="53"/>
        <v>116.26608333333333</v>
      </c>
      <c r="AC145" s="7">
        <f t="shared" si="48"/>
        <v>113.94260000000001</v>
      </c>
      <c r="AD145" s="7">
        <f t="shared" si="49"/>
        <v>116.47653333333334</v>
      </c>
      <c r="AE145" s="7">
        <f t="shared" si="54"/>
        <v>117.4353</v>
      </c>
      <c r="AF145" s="7">
        <f t="shared" si="55"/>
        <v>117.20989999999999</v>
      </c>
      <c r="AG145" s="7">
        <f>IFERROR(AC145/'2022'!AF145*100-100,"")</f>
        <v>0.35632699879424479</v>
      </c>
      <c r="AH145" s="7">
        <f t="shared" si="56"/>
        <v>2.2238682751958692</v>
      </c>
      <c r="AI145" s="7">
        <f t="shared" si="56"/>
        <v>0.82314148543798638</v>
      </c>
      <c r="AJ145" s="7">
        <f t="shared" si="56"/>
        <v>-0.19193547425689417</v>
      </c>
      <c r="AK145" s="7">
        <f>IFERROR(AC145/'2022'!AC145*100-100,"")</f>
        <v>2.675287725744127</v>
      </c>
      <c r="AL145" s="7">
        <f>IFERROR(AD145/'2022'!AD145*100-100,"")</f>
        <v>3.0004672063858493</v>
      </c>
      <c r="AM145" s="7">
        <f>IFERROR(AE145/'2022'!AE145*100-100,"")</f>
        <v>3.5414217530330205</v>
      </c>
      <c r="AN145" s="7">
        <f>IFERROR(AF145/'2022'!AF145*100-100,"")</f>
        <v>3.2340411039942154</v>
      </c>
    </row>
    <row r="146" spans="1:40" ht="12" customHeight="1" x14ac:dyDescent="0.2">
      <c r="A146" s="3" t="s">
        <v>27</v>
      </c>
      <c r="B146" s="1" t="s">
        <v>303</v>
      </c>
      <c r="C146" s="7">
        <f>'2022'!O146</f>
        <v>110.3052</v>
      </c>
      <c r="D146" s="7">
        <v>110.3518</v>
      </c>
      <c r="E146" s="7">
        <v>110.3524</v>
      </c>
      <c r="F146" s="108">
        <v>110.3762</v>
      </c>
      <c r="G146" s="187">
        <v>110.2637</v>
      </c>
      <c r="H146" s="106">
        <v>110.34990000000001</v>
      </c>
      <c r="I146" s="106">
        <v>110.4953</v>
      </c>
      <c r="J146" s="205">
        <v>110.51690000000001</v>
      </c>
      <c r="K146" s="205">
        <v>110.59269999999999</v>
      </c>
      <c r="L146" s="205">
        <v>110.5194</v>
      </c>
      <c r="M146" s="7">
        <v>110.6862</v>
      </c>
      <c r="N146" s="7">
        <v>110.6357</v>
      </c>
      <c r="O146" s="7">
        <v>110.6692</v>
      </c>
      <c r="P146" s="106">
        <f t="shared" si="52"/>
        <v>4.2246421746213514E-2</v>
      </c>
      <c r="Q146" s="106">
        <f t="shared" si="52"/>
        <v>5.4371564397115435E-4</v>
      </c>
      <c r="R146" s="106">
        <f t="shared" si="52"/>
        <v>2.1567269946089596E-2</v>
      </c>
      <c r="S146" s="106">
        <f t="shared" si="52"/>
        <v>-0.10192414669104721</v>
      </c>
      <c r="T146" s="106">
        <f t="shared" si="52"/>
        <v>7.8176226627618917E-2</v>
      </c>
      <c r="U146" s="106">
        <f t="shared" si="52"/>
        <v>0.13176269303369281</v>
      </c>
      <c r="V146" s="106">
        <f t="shared" si="52"/>
        <v>1.9548342780197459E-2</v>
      </c>
      <c r="W146" s="106">
        <f t="shared" si="52"/>
        <v>6.8586795322687522E-2</v>
      </c>
      <c r="X146" s="106">
        <f t="shared" si="52"/>
        <v>-6.6279239045613281E-2</v>
      </c>
      <c r="Y146" s="106">
        <f t="shared" si="52"/>
        <v>0.1509237292276282</v>
      </c>
      <c r="Z146" s="106">
        <f t="shared" si="52"/>
        <v>-4.5624477125429053E-2</v>
      </c>
      <c r="AA146" s="106">
        <f t="shared" si="52"/>
        <v>3.0279557141142277E-2</v>
      </c>
      <c r="AB146" s="7">
        <f t="shared" si="53"/>
        <v>110.48411666666669</v>
      </c>
      <c r="AC146" s="7">
        <f t="shared" si="48"/>
        <v>110.36013333333334</v>
      </c>
      <c r="AD146" s="7">
        <f t="shared" si="49"/>
        <v>110.36963333333334</v>
      </c>
      <c r="AE146" s="7">
        <f t="shared" si="54"/>
        <v>110.54300000000001</v>
      </c>
      <c r="AF146" s="7">
        <f t="shared" si="55"/>
        <v>110.66370000000001</v>
      </c>
      <c r="AG146" s="7">
        <f>IFERROR(AC146/'2022'!AF146*100-100,"")</f>
        <v>0.11778370677875216</v>
      </c>
      <c r="AH146" s="7">
        <f t="shared" si="56"/>
        <v>8.6081809735674142E-3</v>
      </c>
      <c r="AI146" s="7">
        <f t="shared" si="56"/>
        <v>0.15707823015327449</v>
      </c>
      <c r="AJ146" s="7">
        <f t="shared" si="56"/>
        <v>0.10918827967397249</v>
      </c>
      <c r="AK146" s="7">
        <f>IFERROR(AC146/'2022'!AC146*100-100,"")</f>
        <v>3.8848193988380899</v>
      </c>
      <c r="AL146" s="7">
        <f>IFERROR(AD146/'2022'!AD146*100-100,"")</f>
        <v>1.9024249724707687</v>
      </c>
      <c r="AM146" s="7">
        <f>IFERROR(AE146/'2022'!AE146*100-100,"")</f>
        <v>1.1075738072575234</v>
      </c>
      <c r="AN146" s="7">
        <f>IFERROR(AF146/'2022'!AF146*100-100,"")</f>
        <v>0.39317683068993858</v>
      </c>
    </row>
    <row r="147" spans="1:40" ht="12" customHeight="1" x14ac:dyDescent="0.2">
      <c r="A147" s="3" t="s">
        <v>29</v>
      </c>
      <c r="B147" s="1" t="s">
        <v>304</v>
      </c>
      <c r="C147" s="7">
        <f>'2022'!O147</f>
        <v>115.1681</v>
      </c>
      <c r="D147" s="7">
        <v>115.6888</v>
      </c>
      <c r="E147" s="7">
        <v>116.03189999999999</v>
      </c>
      <c r="F147" s="108">
        <v>116.6032</v>
      </c>
      <c r="G147" s="187">
        <v>117.1759</v>
      </c>
      <c r="H147" s="106">
        <v>117.3571</v>
      </c>
      <c r="I147" s="106">
        <v>117.7067</v>
      </c>
      <c r="J147" s="205">
        <v>117.77589999999999</v>
      </c>
      <c r="K147" s="205">
        <v>117.8297</v>
      </c>
      <c r="L147" s="205">
        <v>117.9815</v>
      </c>
      <c r="M147" s="7">
        <v>118.3528</v>
      </c>
      <c r="N147" s="7">
        <v>118.3471</v>
      </c>
      <c r="O147" s="7">
        <v>118.613</v>
      </c>
      <c r="P147" s="106">
        <f t="shared" si="52"/>
        <v>0.45212172467896039</v>
      </c>
      <c r="Q147" s="106">
        <f t="shared" si="52"/>
        <v>0.29657149179523401</v>
      </c>
      <c r="R147" s="106">
        <f t="shared" si="52"/>
        <v>0.49236459973506896</v>
      </c>
      <c r="S147" s="106">
        <f t="shared" si="52"/>
        <v>0.49115290146410473</v>
      </c>
      <c r="T147" s="106">
        <f t="shared" si="52"/>
        <v>0.15463930722955865</v>
      </c>
      <c r="U147" s="106">
        <f t="shared" si="52"/>
        <v>0.29789420495222885</v>
      </c>
      <c r="V147" s="106">
        <f t="shared" si="52"/>
        <v>5.8790196309971066E-2</v>
      </c>
      <c r="W147" s="106">
        <f t="shared" si="52"/>
        <v>4.5679973576937982E-2</v>
      </c>
      <c r="X147" s="106">
        <f t="shared" si="52"/>
        <v>0.12882999786980065</v>
      </c>
      <c r="Y147" s="106">
        <f t="shared" si="52"/>
        <v>0.31471035713227025</v>
      </c>
      <c r="Z147" s="106">
        <f t="shared" si="52"/>
        <v>-4.8161091245901844E-3</v>
      </c>
      <c r="AA147" s="106">
        <f t="shared" si="52"/>
        <v>0.22467808674653611</v>
      </c>
      <c r="AB147" s="7">
        <f t="shared" si="53"/>
        <v>117.45529999999998</v>
      </c>
      <c r="AC147" s="7">
        <f t="shared" si="48"/>
        <v>116.10796666666666</v>
      </c>
      <c r="AD147" s="7">
        <f t="shared" si="49"/>
        <v>117.41323333333334</v>
      </c>
      <c r="AE147" s="7">
        <f t="shared" si="54"/>
        <v>117.86236666666666</v>
      </c>
      <c r="AF147" s="7">
        <f t="shared" si="55"/>
        <v>118.43763333333334</v>
      </c>
      <c r="AG147" s="7">
        <f>IFERROR(AC147/'2022'!AF147*100-100,"")</f>
        <v>0.94498658361325738</v>
      </c>
      <c r="AH147" s="7">
        <f t="shared" si="56"/>
        <v>1.1241835544445848</v>
      </c>
      <c r="AI147" s="7">
        <f t="shared" si="56"/>
        <v>0.38252360537440211</v>
      </c>
      <c r="AJ147" s="7">
        <f t="shared" si="56"/>
        <v>0.48808341707035652</v>
      </c>
      <c r="AK147" s="7">
        <f>IFERROR(AC147/'2022'!AC147*100-100,"")</f>
        <v>2.8655981742387695</v>
      </c>
      <c r="AL147" s="7">
        <f>IFERROR(AD147/'2022'!AD147*100-100,"")</f>
        <v>3.5337719550922202</v>
      </c>
      <c r="AM147" s="7">
        <f>IFERROR(AE147/'2022'!AE147*100-100,"")</f>
        <v>3.2217091114289218</v>
      </c>
      <c r="AN147" s="7">
        <f>IFERROR(AF147/'2022'!AF147*100-100,"")</f>
        <v>2.9704132374629637</v>
      </c>
    </row>
    <row r="148" spans="1:40" ht="12" customHeight="1" x14ac:dyDescent="0.2">
      <c r="A148" s="3" t="s">
        <v>31</v>
      </c>
      <c r="B148" s="1" t="s">
        <v>32</v>
      </c>
      <c r="C148" s="7">
        <f>'2022'!O148</f>
        <v>113.5539</v>
      </c>
      <c r="D148" s="7">
        <v>113.93170000000001</v>
      </c>
      <c r="E148" s="7">
        <v>114.3336</v>
      </c>
      <c r="F148" s="108">
        <v>114.6078</v>
      </c>
      <c r="G148" s="187">
        <v>114.8441</v>
      </c>
      <c r="H148" s="106">
        <v>115.4177</v>
      </c>
      <c r="I148" s="106">
        <v>115.81789999999999</v>
      </c>
      <c r="J148" s="205">
        <v>115.929</v>
      </c>
      <c r="K148" s="205">
        <v>115.9913</v>
      </c>
      <c r="L148" s="205">
        <v>116.1534</v>
      </c>
      <c r="M148" s="7">
        <v>116.3946</v>
      </c>
      <c r="N148" s="7">
        <v>116.59439999999999</v>
      </c>
      <c r="O148" s="7">
        <v>116.85469999999999</v>
      </c>
      <c r="P148" s="106">
        <f t="shared" si="52"/>
        <v>0.33270543768202288</v>
      </c>
      <c r="Q148" s="106">
        <f t="shared" si="52"/>
        <v>0.35275520333672716</v>
      </c>
      <c r="R148" s="106">
        <f t="shared" si="52"/>
        <v>0.2398245135288164</v>
      </c>
      <c r="S148" s="106">
        <f t="shared" si="52"/>
        <v>0.20618142918719684</v>
      </c>
      <c r="T148" s="106">
        <f t="shared" si="52"/>
        <v>0.49945970232690229</v>
      </c>
      <c r="U148" s="106">
        <f t="shared" si="52"/>
        <v>0.34674057791828261</v>
      </c>
      <c r="V148" s="106">
        <f t="shared" si="52"/>
        <v>9.5926450056509793E-2</v>
      </c>
      <c r="W148" s="106">
        <f t="shared" si="52"/>
        <v>5.3739789008773187E-2</v>
      </c>
      <c r="X148" s="106">
        <f t="shared" si="52"/>
        <v>0.13975186069990286</v>
      </c>
      <c r="Y148" s="106">
        <f t="shared" si="52"/>
        <v>0.20765642675976892</v>
      </c>
      <c r="Z148" s="106">
        <f t="shared" si="52"/>
        <v>0.17165744802593963</v>
      </c>
      <c r="AA148" s="106">
        <f t="shared" si="52"/>
        <v>0.22325257473771387</v>
      </c>
      <c r="AB148" s="7">
        <f t="shared" si="53"/>
        <v>115.57251666666667</v>
      </c>
      <c r="AC148" s="7">
        <f t="shared" si="48"/>
        <v>114.29103333333335</v>
      </c>
      <c r="AD148" s="7">
        <f t="shared" si="49"/>
        <v>115.3599</v>
      </c>
      <c r="AE148" s="7">
        <f t="shared" si="54"/>
        <v>116.02456666666667</v>
      </c>
      <c r="AF148" s="7">
        <f t="shared" si="55"/>
        <v>116.61456666666665</v>
      </c>
      <c r="AG148" s="7">
        <f>IFERROR(AC148/'2022'!AF148*100-100,"")</f>
        <v>0.73460650633849411</v>
      </c>
      <c r="AH148" s="7">
        <f t="shared" si="56"/>
        <v>0.93521480687752501</v>
      </c>
      <c r="AI148" s="7">
        <f t="shared" si="56"/>
        <v>0.57616785959997685</v>
      </c>
      <c r="AJ148" s="7">
        <f t="shared" si="56"/>
        <v>0.50851299595457533</v>
      </c>
      <c r="AK148" s="7">
        <f>IFERROR(AC148/'2022'!AC148*100-100,"")</f>
        <v>2.5254823770315653</v>
      </c>
      <c r="AL148" s="7">
        <f>IFERROR(AD148/'2022'!AD148*100-100,"")</f>
        <v>3.050515878333087</v>
      </c>
      <c r="AM148" s="7">
        <f>IFERROR(AE148/'2022'!AE148*100-100,"")</f>
        <v>3.236184332480633</v>
      </c>
      <c r="AN148" s="7">
        <f>IFERROR(AF148/'2022'!AF148*100-100,"")</f>
        <v>2.7825380825195367</v>
      </c>
    </row>
    <row r="149" spans="1:40" ht="12" customHeight="1" x14ac:dyDescent="0.2">
      <c r="A149" s="3" t="s">
        <v>33</v>
      </c>
      <c r="B149" s="1" t="s">
        <v>43</v>
      </c>
      <c r="C149" s="7">
        <f>'2022'!O149</f>
        <v>115.997</v>
      </c>
      <c r="D149" s="7">
        <v>116.10809999999999</v>
      </c>
      <c r="E149" s="7">
        <v>116.39400000000001</v>
      </c>
      <c r="F149" s="108">
        <v>116.2298</v>
      </c>
      <c r="G149" s="187">
        <v>116.3817</v>
      </c>
      <c r="H149" s="106">
        <v>116.38509999999999</v>
      </c>
      <c r="I149" s="106">
        <v>116.5331</v>
      </c>
      <c r="J149" s="205">
        <v>116.35720000000001</v>
      </c>
      <c r="K149" s="205">
        <v>116.4002</v>
      </c>
      <c r="L149" s="205">
        <v>116.57559999999999</v>
      </c>
      <c r="M149" s="7">
        <v>116.6776</v>
      </c>
      <c r="N149" s="7">
        <v>116.7163</v>
      </c>
      <c r="O149" s="7">
        <v>116.7209</v>
      </c>
      <c r="P149" s="106">
        <f t="shared" si="52"/>
        <v>9.5778339094977127E-2</v>
      </c>
      <c r="Q149" s="106">
        <f t="shared" si="52"/>
        <v>0.24623605071481336</v>
      </c>
      <c r="R149" s="106">
        <f t="shared" si="52"/>
        <v>-0.14107256387787004</v>
      </c>
      <c r="S149" s="106">
        <f t="shared" si="52"/>
        <v>0.13068937570226069</v>
      </c>
      <c r="T149" s="106">
        <f t="shared" si="52"/>
        <v>2.9214214949604411E-3</v>
      </c>
      <c r="U149" s="106">
        <f t="shared" si="52"/>
        <v>0.12716404419465732</v>
      </c>
      <c r="V149" s="106">
        <f t="shared" si="52"/>
        <v>-0.15094423816066183</v>
      </c>
      <c r="W149" s="106">
        <f t="shared" si="52"/>
        <v>3.6955169082773409E-2</v>
      </c>
      <c r="X149" s="106">
        <f t="shared" si="52"/>
        <v>0.15068702631096187</v>
      </c>
      <c r="Y149" s="106">
        <f t="shared" si="52"/>
        <v>8.7496868984587195E-2</v>
      </c>
      <c r="Z149" s="106">
        <f t="shared" si="52"/>
        <v>3.3168320225996695E-2</v>
      </c>
      <c r="AA149" s="106">
        <f t="shared" si="52"/>
        <v>3.9411804520881333E-3</v>
      </c>
      <c r="AB149" s="7">
        <f t="shared" si="53"/>
        <v>116.45663333333334</v>
      </c>
      <c r="AC149" s="7">
        <f t="shared" si="48"/>
        <v>116.24396666666667</v>
      </c>
      <c r="AD149" s="7">
        <f t="shared" si="49"/>
        <v>116.43329999999999</v>
      </c>
      <c r="AE149" s="7">
        <f t="shared" si="54"/>
        <v>116.44433333333335</v>
      </c>
      <c r="AF149" s="7">
        <f t="shared" si="55"/>
        <v>116.70493333333333</v>
      </c>
      <c r="AG149" s="7">
        <f>IFERROR(AC149/'2022'!AF149*100-100,"")</f>
        <v>0.26629810839789059</v>
      </c>
      <c r="AH149" s="7">
        <f t="shared" si="56"/>
        <v>0.16287583671008576</v>
      </c>
      <c r="AI149" s="7">
        <f t="shared" si="56"/>
        <v>9.4760977601424656E-3</v>
      </c>
      <c r="AJ149" s="7">
        <f t="shared" si="56"/>
        <v>0.22379792347129523</v>
      </c>
      <c r="AK149" s="7">
        <f>IFERROR(AC149/'2022'!AC149*100-100,"")</f>
        <v>10.922532135806122</v>
      </c>
      <c r="AL149" s="7">
        <f>IFERROR(AD149/'2022'!AD149*100-100,"")</f>
        <v>8.3855298915151337</v>
      </c>
      <c r="AM149" s="7">
        <f>IFERROR(AE149/'2022'!AE149*100-100,"")</f>
        <v>5.3165514062335717</v>
      </c>
      <c r="AN149" s="7">
        <f>IFERROR(AF149/'2022'!AF149*100-100,"")</f>
        <v>0.66390516314136505</v>
      </c>
    </row>
    <row r="150" spans="1:40" ht="12" customHeight="1" x14ac:dyDescent="0.2">
      <c r="A150" s="3" t="s">
        <v>34</v>
      </c>
      <c r="B150" s="1" t="s">
        <v>305</v>
      </c>
      <c r="C150" s="7">
        <f>'2022'!O150</f>
        <v>107.25960000000001</v>
      </c>
      <c r="D150" s="7">
        <v>107.244</v>
      </c>
      <c r="E150" s="7">
        <v>107.24550000000001</v>
      </c>
      <c r="F150" s="108">
        <v>107.3142</v>
      </c>
      <c r="G150" s="187">
        <v>107.3142</v>
      </c>
      <c r="H150" s="106">
        <v>107.3142</v>
      </c>
      <c r="I150" s="106">
        <v>107.3142</v>
      </c>
      <c r="J150" s="205">
        <v>107.3535</v>
      </c>
      <c r="K150" s="205">
        <v>107.3535</v>
      </c>
      <c r="L150" s="205">
        <v>107.3535</v>
      </c>
      <c r="M150" s="7">
        <v>107.36669999999999</v>
      </c>
      <c r="N150" s="7">
        <v>107.54989999999999</v>
      </c>
      <c r="O150" s="7">
        <v>107.71420000000001</v>
      </c>
      <c r="P150" s="106">
        <f t="shared" si="52"/>
        <v>-1.4544152691229328E-2</v>
      </c>
      <c r="Q150" s="106">
        <f t="shared" si="52"/>
        <v>1.3986796464138251E-3</v>
      </c>
      <c r="R150" s="106">
        <f t="shared" si="52"/>
        <v>6.4058631830704371E-2</v>
      </c>
      <c r="S150" s="106">
        <f t="shared" si="52"/>
        <v>0</v>
      </c>
      <c r="T150" s="106">
        <f t="shared" si="52"/>
        <v>0</v>
      </c>
      <c r="U150" s="106">
        <f t="shared" si="52"/>
        <v>0</v>
      </c>
      <c r="V150" s="106">
        <f t="shared" si="52"/>
        <v>3.662143500113757E-2</v>
      </c>
      <c r="W150" s="106">
        <f t="shared" si="52"/>
        <v>0</v>
      </c>
      <c r="X150" s="106">
        <f t="shared" si="52"/>
        <v>0</v>
      </c>
      <c r="Y150" s="106">
        <f t="shared" si="52"/>
        <v>1.2295826405292587E-2</v>
      </c>
      <c r="Z150" s="106">
        <f t="shared" si="52"/>
        <v>0.17063018608189395</v>
      </c>
      <c r="AA150" s="106">
        <f t="shared" si="52"/>
        <v>0.15276629731874891</v>
      </c>
      <c r="AB150" s="7">
        <f t="shared" si="53"/>
        <v>107.36980000000001</v>
      </c>
      <c r="AC150" s="7">
        <f t="shared" si="48"/>
        <v>107.26790000000001</v>
      </c>
      <c r="AD150" s="7">
        <f t="shared" si="49"/>
        <v>107.31419999999999</v>
      </c>
      <c r="AE150" s="7">
        <f t="shared" si="54"/>
        <v>107.3535</v>
      </c>
      <c r="AF150" s="7">
        <f t="shared" si="55"/>
        <v>107.54360000000001</v>
      </c>
      <c r="AG150" s="7">
        <f>IFERROR(AC150/'2022'!AF150*100-100,"")</f>
        <v>1.2027411309503577E-2</v>
      </c>
      <c r="AH150" s="7">
        <f t="shared" si="56"/>
        <v>4.3162959282312841E-2</v>
      </c>
      <c r="AI150" s="7">
        <f t="shared" si="56"/>
        <v>3.6621435001165992E-2</v>
      </c>
      <c r="AJ150" s="7">
        <f t="shared" si="56"/>
        <v>0.17707853027614817</v>
      </c>
      <c r="AK150" s="7">
        <f>IFERROR(AC150/'2022'!AC150*100-100,"")</f>
        <v>0.17544509542864262</v>
      </c>
      <c r="AL150" s="7">
        <f>IFERROR(AD150/'2022'!AD150*100-100,"")</f>
        <v>0.11278689992752788</v>
      </c>
      <c r="AM150" s="7">
        <f>IFERROR(AE150/'2022'!AE150*100-100,"")</f>
        <v>0.14705168980397332</v>
      </c>
      <c r="AN150" s="7">
        <f>IFERROR(AF150/'2022'!AF150*100-100,"")</f>
        <v>0.26907836464502566</v>
      </c>
    </row>
    <row r="151" spans="1:40" ht="12" customHeight="1" x14ac:dyDescent="0.2">
      <c r="A151" s="3"/>
      <c r="B151" s="1" t="s">
        <v>306</v>
      </c>
      <c r="C151" s="7">
        <f>'2022'!O151</f>
        <v>107.2492</v>
      </c>
      <c r="D151" s="7">
        <v>107.17749999999999</v>
      </c>
      <c r="E151" s="7">
        <v>107.4453</v>
      </c>
      <c r="F151" s="108">
        <v>107.3798</v>
      </c>
      <c r="G151" s="187">
        <v>107.3798</v>
      </c>
      <c r="H151" s="106">
        <v>107.76139999999999</v>
      </c>
      <c r="I151" s="106">
        <v>107.76139999999999</v>
      </c>
      <c r="J151" s="205">
        <v>108.2242</v>
      </c>
      <c r="K151" s="205">
        <v>108.7936</v>
      </c>
      <c r="L151" s="205">
        <v>108.9789</v>
      </c>
      <c r="M151" s="7">
        <v>108.9789</v>
      </c>
      <c r="N151" s="7">
        <v>108.8369</v>
      </c>
      <c r="O151" s="7">
        <v>108.8369</v>
      </c>
      <c r="P151" s="106">
        <f t="shared" si="52"/>
        <v>-6.6853645528368588E-2</v>
      </c>
      <c r="Q151" s="106">
        <f t="shared" si="52"/>
        <v>0.2498658766998858</v>
      </c>
      <c r="R151" s="106">
        <f t="shared" si="52"/>
        <v>-6.096125191143642E-2</v>
      </c>
      <c r="S151" s="106">
        <f t="shared" si="52"/>
        <v>0</v>
      </c>
      <c r="T151" s="106">
        <f t="shared" si="52"/>
        <v>0.35537410201918362</v>
      </c>
      <c r="U151" s="106">
        <f t="shared" si="52"/>
        <v>0</v>
      </c>
      <c r="V151" s="106">
        <f t="shared" si="52"/>
        <v>0.42946732317881242</v>
      </c>
      <c r="W151" s="106">
        <f t="shared" si="52"/>
        <v>0.52613001528310122</v>
      </c>
      <c r="X151" s="106">
        <f t="shared" si="52"/>
        <v>0.17032251897171591</v>
      </c>
      <c r="Y151" s="106">
        <f t="shared" si="52"/>
        <v>0</v>
      </c>
      <c r="Z151" s="106">
        <f t="shared" si="52"/>
        <v>-0.13030045265642798</v>
      </c>
      <c r="AA151" s="106">
        <f t="shared" si="52"/>
        <v>0</v>
      </c>
      <c r="AB151" s="7">
        <f t="shared" si="53"/>
        <v>108.12954999999999</v>
      </c>
      <c r="AC151" s="7">
        <f t="shared" si="48"/>
        <v>107.3342</v>
      </c>
      <c r="AD151" s="7">
        <f t="shared" si="49"/>
        <v>107.63420000000001</v>
      </c>
      <c r="AE151" s="7">
        <f t="shared" si="54"/>
        <v>108.66556666666666</v>
      </c>
      <c r="AF151" s="7">
        <f t="shared" si="55"/>
        <v>108.88423333333333</v>
      </c>
      <c r="AG151" s="7">
        <f>IFERROR(AC151/'2022'!AF151*100-100,"")</f>
        <v>7.9254670431083696E-2</v>
      </c>
      <c r="AH151" s="7">
        <f t="shared" si="56"/>
        <v>0.27950084875092784</v>
      </c>
      <c r="AI151" s="7">
        <f t="shared" si="56"/>
        <v>0.95821464429211289</v>
      </c>
      <c r="AJ151" s="7">
        <f t="shared" si="56"/>
        <v>0.20122903084600807</v>
      </c>
      <c r="AK151" s="7">
        <f>IFERROR(AC151/'2022'!AC151*100-100,"")</f>
        <v>0.37465628971506248</v>
      </c>
      <c r="AL151" s="7">
        <f>IFERROR(AD151/'2022'!AD151*100-100,"")</f>
        <v>0.4930312114090043</v>
      </c>
      <c r="AM151" s="7">
        <f>IFERROR(AE151/'2022'!AE151*100-100,"")</f>
        <v>1.3218596043993927</v>
      </c>
      <c r="AN151" s="7">
        <f>IFERROR(AF151/'2022'!AF151*100-100,"")</f>
        <v>1.5245179762024321</v>
      </c>
    </row>
    <row r="152" spans="1:40" ht="12" customHeight="1" x14ac:dyDescent="0.2">
      <c r="A152" s="3"/>
      <c r="B152" s="1" t="s">
        <v>307</v>
      </c>
      <c r="C152" s="7">
        <f>'2022'!O152</f>
        <v>100.4965</v>
      </c>
      <c r="D152" s="7">
        <v>100.4965</v>
      </c>
      <c r="E152" s="7">
        <v>100.4965</v>
      </c>
      <c r="F152" s="108">
        <v>100.4965</v>
      </c>
      <c r="G152" s="187">
        <v>100.4965</v>
      </c>
      <c r="H152" s="106">
        <v>100.4965</v>
      </c>
      <c r="I152" s="106">
        <v>100.4965</v>
      </c>
      <c r="J152" s="205">
        <v>101.07850000000001</v>
      </c>
      <c r="K152" s="205">
        <v>101.4589</v>
      </c>
      <c r="L152" s="205">
        <v>101.8832</v>
      </c>
      <c r="M152" s="7">
        <v>101.8832</v>
      </c>
      <c r="N152" s="7">
        <v>101.8832</v>
      </c>
      <c r="O152" s="7">
        <v>101.8832</v>
      </c>
      <c r="P152" s="106">
        <f t="shared" si="52"/>
        <v>0</v>
      </c>
      <c r="Q152" s="106">
        <f t="shared" si="52"/>
        <v>0</v>
      </c>
      <c r="R152" s="106">
        <f t="shared" si="52"/>
        <v>0</v>
      </c>
      <c r="S152" s="106">
        <f t="shared" si="52"/>
        <v>0</v>
      </c>
      <c r="T152" s="106">
        <f t="shared" si="52"/>
        <v>0</v>
      </c>
      <c r="U152" s="106">
        <f t="shared" si="52"/>
        <v>0</v>
      </c>
      <c r="V152" s="106">
        <f t="shared" si="52"/>
        <v>0.57912464613197301</v>
      </c>
      <c r="W152" s="106">
        <f t="shared" si="52"/>
        <v>0.37634116058310951</v>
      </c>
      <c r="X152" s="106">
        <f t="shared" si="52"/>
        <v>0.41819889630185969</v>
      </c>
      <c r="Y152" s="106">
        <f t="shared" si="52"/>
        <v>0</v>
      </c>
      <c r="Z152" s="106">
        <f t="shared" si="52"/>
        <v>0</v>
      </c>
      <c r="AA152" s="106">
        <f t="shared" si="52"/>
        <v>0</v>
      </c>
      <c r="AB152" s="7">
        <f t="shared" si="53"/>
        <v>101.08743333333332</v>
      </c>
      <c r="AC152" s="7">
        <f t="shared" si="48"/>
        <v>100.49650000000001</v>
      </c>
      <c r="AD152" s="7">
        <f t="shared" si="49"/>
        <v>100.49650000000001</v>
      </c>
      <c r="AE152" s="7">
        <f t="shared" si="54"/>
        <v>101.47353333333332</v>
      </c>
      <c r="AF152" s="7">
        <f t="shared" si="55"/>
        <v>101.8832</v>
      </c>
      <c r="AG152" s="7">
        <f>IFERROR(AC152/'2022'!AF152*100-100,"")</f>
        <v>0</v>
      </c>
      <c r="AH152" s="7">
        <f t="shared" si="56"/>
        <v>0</v>
      </c>
      <c r="AI152" s="7">
        <f t="shared" si="56"/>
        <v>0.97220632891026071</v>
      </c>
      <c r="AJ152" s="7">
        <f t="shared" si="56"/>
        <v>0.40371775103263019</v>
      </c>
      <c r="AK152" s="7">
        <f>IFERROR(AC152/'2022'!AC152*100-100,"")</f>
        <v>0.49650000000001171</v>
      </c>
      <c r="AL152" s="7">
        <f>IFERROR(AD152/'2022'!AD152*100-100,"")</f>
        <v>0.49650000000001171</v>
      </c>
      <c r="AM152" s="7">
        <f>IFERROR(AE152/'2022'!AE152*100-100,"")</f>
        <v>1.3058721149830319</v>
      </c>
      <c r="AN152" s="7">
        <f>IFERROR(AF152/'2022'!AF152*100-100,"")</f>
        <v>1.3798490494693709</v>
      </c>
    </row>
    <row r="153" spans="1:40" ht="12" customHeight="1" x14ac:dyDescent="0.2">
      <c r="A153" s="3"/>
      <c r="B153" s="1" t="s">
        <v>308</v>
      </c>
      <c r="C153" s="7">
        <f>'2022'!O153</f>
        <v>106.6404</v>
      </c>
      <c r="D153" s="7">
        <v>107.0241</v>
      </c>
      <c r="E153" s="7">
        <v>107.2389</v>
      </c>
      <c r="F153" s="108">
        <v>107.3759</v>
      </c>
      <c r="G153" s="187">
        <v>107.8502</v>
      </c>
      <c r="H153" s="106">
        <v>107.869</v>
      </c>
      <c r="I153" s="106">
        <v>107.8935</v>
      </c>
      <c r="J153" s="205">
        <v>108.41549999999999</v>
      </c>
      <c r="K153" s="205">
        <v>108.41549999999999</v>
      </c>
      <c r="L153" s="205">
        <v>108.43259999999999</v>
      </c>
      <c r="M153" s="7">
        <v>108.43259999999999</v>
      </c>
      <c r="N153" s="7">
        <v>109.0642</v>
      </c>
      <c r="O153" s="7">
        <v>109.1114</v>
      </c>
      <c r="P153" s="106">
        <f t="shared" si="52"/>
        <v>0.35980735256057983</v>
      </c>
      <c r="Q153" s="106">
        <f t="shared" si="52"/>
        <v>0.20070245860510738</v>
      </c>
      <c r="R153" s="106">
        <f t="shared" si="52"/>
        <v>0.12775214963973269</v>
      </c>
      <c r="S153" s="106">
        <f t="shared" si="52"/>
        <v>0.44171923122414114</v>
      </c>
      <c r="T153" s="106">
        <f t="shared" si="52"/>
        <v>1.7431585662336602E-2</v>
      </c>
      <c r="U153" s="106">
        <f t="shared" si="52"/>
        <v>2.2712734891399577E-2</v>
      </c>
      <c r="V153" s="106">
        <f t="shared" si="52"/>
        <v>0.48381042416826858</v>
      </c>
      <c r="W153" s="106">
        <f t="shared" si="52"/>
        <v>0</v>
      </c>
      <c r="X153" s="106">
        <f t="shared" si="52"/>
        <v>1.5772652434378642E-2</v>
      </c>
      <c r="Y153" s="106">
        <f t="shared" si="52"/>
        <v>0</v>
      </c>
      <c r="Z153" s="106">
        <f t="shared" si="52"/>
        <v>0.58248165219684722</v>
      </c>
      <c r="AA153" s="106">
        <f t="shared" si="52"/>
        <v>4.3277262383071502E-2</v>
      </c>
      <c r="AB153" s="7">
        <f t="shared" si="53"/>
        <v>108.09361666666666</v>
      </c>
      <c r="AC153" s="7">
        <f t="shared" si="48"/>
        <v>107.21296666666667</v>
      </c>
      <c r="AD153" s="7">
        <f t="shared" si="49"/>
        <v>107.87090000000001</v>
      </c>
      <c r="AE153" s="7">
        <f t="shared" si="54"/>
        <v>108.4212</v>
      </c>
      <c r="AF153" s="7">
        <f t="shared" si="55"/>
        <v>108.8694</v>
      </c>
      <c r="AG153" s="7">
        <f>IFERROR(AC153/'2022'!AF153*100-100,"")</f>
        <v>0.67446235978565028</v>
      </c>
      <c r="AH153" s="7">
        <f t="shared" si="56"/>
        <v>0.61366955302982262</v>
      </c>
      <c r="AI153" s="7">
        <f t="shared" si="56"/>
        <v>0.51014685146782313</v>
      </c>
      <c r="AJ153" s="7">
        <f t="shared" si="56"/>
        <v>0.41338778762825257</v>
      </c>
      <c r="AK153" s="7">
        <f>IFERROR(AC153/'2022'!AC153*100-100,"")</f>
        <v>2.3272823525556845</v>
      </c>
      <c r="AL153" s="7">
        <f>IFERROR(AD153/'2022'!AD153*100-100,"")</f>
        <v>2.0629403381001907</v>
      </c>
      <c r="AM153" s="7">
        <f>IFERROR(AE153/'2022'!AE153*100-100,"")</f>
        <v>2.2020678989264582</v>
      </c>
      <c r="AN153" s="7">
        <f>IFERROR(AF153/'2022'!AF153*100-100,"")</f>
        <v>2.2298762285822562</v>
      </c>
    </row>
    <row r="154" spans="1:40" ht="12" customHeight="1" x14ac:dyDescent="0.2">
      <c r="A154" s="3"/>
      <c r="B154" s="1" t="s">
        <v>309</v>
      </c>
      <c r="C154" s="7">
        <f>'2022'!O154</f>
        <v>112.3105</v>
      </c>
      <c r="D154" s="7">
        <v>112.8432</v>
      </c>
      <c r="E154" s="7">
        <v>113.0934</v>
      </c>
      <c r="F154" s="108">
        <v>113.20359999999999</v>
      </c>
      <c r="G154" s="187">
        <v>113.50060000000001</v>
      </c>
      <c r="H154" s="106">
        <v>113.914</v>
      </c>
      <c r="I154" s="106">
        <v>114.1921</v>
      </c>
      <c r="J154" s="205">
        <v>114.65349999999999</v>
      </c>
      <c r="K154" s="205">
        <v>114.7597</v>
      </c>
      <c r="L154" s="205">
        <v>114.90819999999999</v>
      </c>
      <c r="M154" s="7">
        <v>115.0466</v>
      </c>
      <c r="N154" s="7">
        <v>115.51560000000001</v>
      </c>
      <c r="O154" s="7">
        <v>116.0767</v>
      </c>
      <c r="P154" s="106">
        <f t="shared" si="52"/>
        <v>0.47431006005670895</v>
      </c>
      <c r="Q154" s="106">
        <f t="shared" si="52"/>
        <v>0.22172359521886165</v>
      </c>
      <c r="R154" s="106">
        <f t="shared" si="52"/>
        <v>9.7441583682140731E-2</v>
      </c>
      <c r="S154" s="106">
        <f t="shared" si="52"/>
        <v>0.26235914758896683</v>
      </c>
      <c r="T154" s="106">
        <f t="shared" si="52"/>
        <v>0.36422714946000667</v>
      </c>
      <c r="U154" s="106">
        <f t="shared" si="52"/>
        <v>0.24413153782678876</v>
      </c>
      <c r="V154" s="106">
        <f t="shared" si="52"/>
        <v>0.40405597234834545</v>
      </c>
      <c r="W154" s="106">
        <f t="shared" si="52"/>
        <v>9.2626915009134336E-2</v>
      </c>
      <c r="X154" s="106">
        <f t="shared" si="52"/>
        <v>0.12940082624824356</v>
      </c>
      <c r="Y154" s="106">
        <f t="shared" si="52"/>
        <v>0.12044397179661814</v>
      </c>
      <c r="Z154" s="106">
        <f t="shared" si="52"/>
        <v>0.40766089567185304</v>
      </c>
      <c r="AA154" s="106">
        <f t="shared" si="52"/>
        <v>0.48573525999951528</v>
      </c>
      <c r="AB154" s="7">
        <f t="shared" si="53"/>
        <v>114.30893333333331</v>
      </c>
      <c r="AC154" s="7">
        <f t="shared" si="48"/>
        <v>113.04673333333334</v>
      </c>
      <c r="AD154" s="7">
        <f t="shared" si="49"/>
        <v>113.8689</v>
      </c>
      <c r="AE154" s="7">
        <f t="shared" si="54"/>
        <v>114.77379999999999</v>
      </c>
      <c r="AF154" s="7">
        <f t="shared" si="55"/>
        <v>115.54630000000002</v>
      </c>
      <c r="AG154" s="7">
        <f>IFERROR(AC154/'2022'!AF154*100-100,"")</f>
        <v>0.83674767933491978</v>
      </c>
      <c r="AH154" s="7">
        <f t="shared" si="56"/>
        <v>0.7272803401071144</v>
      </c>
      <c r="AI154" s="7">
        <f t="shared" si="56"/>
        <v>0.79468581851584474</v>
      </c>
      <c r="AJ154" s="7">
        <f t="shared" si="56"/>
        <v>0.67306301612390484</v>
      </c>
      <c r="AK154" s="7">
        <f>IFERROR(AC154/'2022'!AC154*100-100,"")</f>
        <v>3.1542101912552312</v>
      </c>
      <c r="AL154" s="7">
        <f>IFERROR(AD154/'2022'!AD154*100-100,"")</f>
        <v>3.1972702803128499</v>
      </c>
      <c r="AM154" s="7">
        <f>IFERROR(AE154/'2022'!AE154*100-100,"")</f>
        <v>3.4208456193646413</v>
      </c>
      <c r="AN154" s="7">
        <f>IFERROR(AF154/'2022'!AF154*100-100,"")</f>
        <v>3.0663403959253941</v>
      </c>
    </row>
    <row r="155" spans="1:40" s="46" customFormat="1" ht="12" customHeight="1" x14ac:dyDescent="0.2">
      <c r="A155" s="54" t="s">
        <v>36</v>
      </c>
      <c r="B155" s="46" t="s">
        <v>37</v>
      </c>
      <c r="C155" s="109">
        <f>'2022'!O155</f>
        <v>114.36279999999999</v>
      </c>
      <c r="D155" s="109">
        <v>115.97839999999999</v>
      </c>
      <c r="E155" s="109">
        <v>116.51439999999999</v>
      </c>
      <c r="F155" s="110">
        <v>116.5599</v>
      </c>
      <c r="G155" s="186">
        <v>116.4318</v>
      </c>
      <c r="H155" s="105">
        <v>116.7109</v>
      </c>
      <c r="I155" s="105">
        <v>116.621</v>
      </c>
      <c r="J155" s="206">
        <v>116.9132</v>
      </c>
      <c r="K155" s="206">
        <v>117.2334</v>
      </c>
      <c r="L155" s="206">
        <v>117.28660000000001</v>
      </c>
      <c r="M155" s="109">
        <v>117.7504</v>
      </c>
      <c r="N155" s="109">
        <v>117.72709999999999</v>
      </c>
      <c r="O155" s="109">
        <v>117.661</v>
      </c>
      <c r="P155" s="105">
        <f t="shared" si="52"/>
        <v>1.4126971357819116</v>
      </c>
      <c r="Q155" s="105">
        <f t="shared" si="52"/>
        <v>0.46215502196960756</v>
      </c>
      <c r="R155" s="105">
        <f t="shared" si="52"/>
        <v>3.9050967090759059E-2</v>
      </c>
      <c r="S155" s="105">
        <f t="shared" si="52"/>
        <v>-0.10990057472596959</v>
      </c>
      <c r="T155" s="105">
        <f t="shared" si="52"/>
        <v>0.23971114420631068</v>
      </c>
      <c r="U155" s="105">
        <f t="shared" si="52"/>
        <v>-7.7027938264549789E-2</v>
      </c>
      <c r="V155" s="105">
        <f t="shared" si="52"/>
        <v>0.2505552173279284</v>
      </c>
      <c r="W155" s="105">
        <f t="shared" si="52"/>
        <v>0.27387839867525088</v>
      </c>
      <c r="X155" s="105">
        <f t="shared" si="52"/>
        <v>4.5379559067654895E-2</v>
      </c>
      <c r="Y155" s="105">
        <f t="shared" si="52"/>
        <v>0.39544159349831887</v>
      </c>
      <c r="Z155" s="105">
        <f t="shared" si="52"/>
        <v>-1.978761855586697E-2</v>
      </c>
      <c r="AA155" s="105">
        <f t="shared" si="52"/>
        <v>-5.6146800524260243E-2</v>
      </c>
      <c r="AB155" s="109">
        <f t="shared" si="53"/>
        <v>116.94900833333332</v>
      </c>
      <c r="AC155" s="109">
        <f t="shared" si="48"/>
        <v>116.35089999999998</v>
      </c>
      <c r="AD155" s="109">
        <f t="shared" si="49"/>
        <v>116.58789999999999</v>
      </c>
      <c r="AE155" s="109">
        <f t="shared" si="54"/>
        <v>117.1444</v>
      </c>
      <c r="AF155" s="109">
        <f t="shared" si="55"/>
        <v>117.71283333333334</v>
      </c>
      <c r="AG155" s="109">
        <f>IFERROR(AC155/'2022'!AF155*100-100,"")</f>
        <v>1.7642498731054133</v>
      </c>
      <c r="AH155" s="109">
        <f t="shared" si="56"/>
        <v>0.20369416996346956</v>
      </c>
      <c r="AI155" s="109">
        <f t="shared" si="56"/>
        <v>0.47732226071488526</v>
      </c>
      <c r="AJ155" s="109">
        <f t="shared" si="56"/>
        <v>0.48524157649305266</v>
      </c>
      <c r="AK155" s="109">
        <f>IFERROR(AC155/'2022'!AC155*100-100,"")</f>
        <v>10.585453650305539</v>
      </c>
      <c r="AL155" s="109">
        <f>IFERROR(AD155/'2022'!AD155*100-100,"")</f>
        <v>7.761048810530994</v>
      </c>
      <c r="AM155" s="109">
        <f>IFERROR(AE155/'2022'!AE155*100-100,"")</f>
        <v>5.7908867683877077</v>
      </c>
      <c r="AN155" s="109">
        <f>IFERROR(AF155/'2022'!AF155*100-100,"")</f>
        <v>2.9554406936649968</v>
      </c>
    </row>
    <row r="156" spans="1:40" ht="12" customHeight="1" x14ac:dyDescent="0.2">
      <c r="A156" s="3" t="s">
        <v>38</v>
      </c>
      <c r="B156" s="1" t="s">
        <v>316</v>
      </c>
      <c r="C156" s="7">
        <f>'2022'!O156</f>
        <v>105.3057</v>
      </c>
      <c r="D156" s="7">
        <v>107.16630000000001</v>
      </c>
      <c r="E156" s="7">
        <v>108.18089999999999</v>
      </c>
      <c r="F156" s="108">
        <v>108.18089999999999</v>
      </c>
      <c r="G156" s="187">
        <v>107.8125</v>
      </c>
      <c r="H156" s="106">
        <v>108.4774</v>
      </c>
      <c r="I156" s="106">
        <v>108.1658</v>
      </c>
      <c r="J156" s="205">
        <v>108.84480000000001</v>
      </c>
      <c r="K156" s="205">
        <v>109.584</v>
      </c>
      <c r="L156" s="205">
        <v>109.7206</v>
      </c>
      <c r="M156" s="7">
        <v>109.7206</v>
      </c>
      <c r="N156" s="7">
        <v>109.7206</v>
      </c>
      <c r="O156" s="7">
        <v>109.7206</v>
      </c>
      <c r="P156" s="106">
        <f t="shared" si="52"/>
        <v>1.7668559251778504</v>
      </c>
      <c r="Q156" s="106">
        <f t="shared" si="52"/>
        <v>0.94675285047630098</v>
      </c>
      <c r="R156" s="106">
        <f t="shared" si="52"/>
        <v>0</v>
      </c>
      <c r="S156" s="106">
        <f t="shared" si="52"/>
        <v>-0.3405407054295182</v>
      </c>
      <c r="T156" s="106">
        <f t="shared" si="52"/>
        <v>0.61671884057972193</v>
      </c>
      <c r="U156" s="106">
        <f t="shared" si="52"/>
        <v>-0.28724877255538672</v>
      </c>
      <c r="V156" s="106">
        <f t="shared" si="52"/>
        <v>0.62774000654550832</v>
      </c>
      <c r="W156" s="106">
        <f t="shared" si="52"/>
        <v>0.67913212206738649</v>
      </c>
      <c r="X156" s="106">
        <f t="shared" si="52"/>
        <v>0.12465323404877893</v>
      </c>
      <c r="Y156" s="106">
        <f t="shared" si="52"/>
        <v>0</v>
      </c>
      <c r="Z156" s="106">
        <f t="shared" si="52"/>
        <v>0</v>
      </c>
      <c r="AA156" s="106">
        <f t="shared" si="52"/>
        <v>0</v>
      </c>
      <c r="AB156" s="7">
        <f t="shared" si="53"/>
        <v>108.77458333333334</v>
      </c>
      <c r="AC156" s="7">
        <f t="shared" si="48"/>
        <v>107.84269999999999</v>
      </c>
      <c r="AD156" s="7">
        <f t="shared" si="49"/>
        <v>108.1519</v>
      </c>
      <c r="AE156" s="7">
        <f t="shared" si="54"/>
        <v>109.38313333333333</v>
      </c>
      <c r="AF156" s="7">
        <f t="shared" si="55"/>
        <v>109.7206</v>
      </c>
      <c r="AG156" s="7">
        <f>IFERROR(AC156/'2022'!AF156*100-100,"")</f>
        <v>2.5518777091868827</v>
      </c>
      <c r="AH156" s="7">
        <f t="shared" si="56"/>
        <v>0.28671388976721346</v>
      </c>
      <c r="AI156" s="7">
        <f t="shared" si="56"/>
        <v>1.1384296839291181</v>
      </c>
      <c r="AJ156" s="7">
        <f t="shared" si="56"/>
        <v>0.30851801039403881</v>
      </c>
      <c r="AK156" s="7">
        <f>IFERROR(AC156/'2022'!AC156*100-100,"")</f>
        <v>2.963893205641611</v>
      </c>
      <c r="AL156" s="7">
        <f>IFERROR(AD156/'2022'!AD156*100-100,"")</f>
        <v>1.9363001213348952</v>
      </c>
      <c r="AM156" s="7">
        <f>IFERROR(AE156/'2022'!AE156*100-100,"")</f>
        <v>2.8399097927967176</v>
      </c>
      <c r="AN156" s="7">
        <f>IFERROR(AF156/'2022'!AF156*100-100,"")</f>
        <v>4.3376469003336524</v>
      </c>
    </row>
    <row r="157" spans="1:40" ht="12" customHeight="1" x14ac:dyDescent="0.2">
      <c r="A157" s="3" t="s">
        <v>40</v>
      </c>
      <c r="B157" s="1" t="s">
        <v>312</v>
      </c>
      <c r="C157" s="7">
        <f>'2022'!O157</f>
        <v>124.7123</v>
      </c>
      <c r="D157" s="7">
        <v>126.6388</v>
      </c>
      <c r="E157" s="7">
        <v>126.8342</v>
      </c>
      <c r="F157" s="108">
        <v>126.7714</v>
      </c>
      <c r="G157" s="187">
        <v>126.72790000000001</v>
      </c>
      <c r="H157" s="106">
        <v>126.72790000000001</v>
      </c>
      <c r="I157" s="106">
        <v>126.76739999999999</v>
      </c>
      <c r="J157" s="205">
        <v>126.8231</v>
      </c>
      <c r="K157" s="205">
        <v>126.8008</v>
      </c>
      <c r="L157" s="205">
        <v>126.8578</v>
      </c>
      <c r="M157" s="7">
        <v>127.85809999999999</v>
      </c>
      <c r="N157" s="7">
        <v>127.84220000000001</v>
      </c>
      <c r="O157" s="7">
        <v>127.6704</v>
      </c>
      <c r="P157" s="106">
        <f t="shared" si="52"/>
        <v>1.5447554090494862</v>
      </c>
      <c r="Q157" s="106">
        <f t="shared" si="52"/>
        <v>0.1542971032574485</v>
      </c>
      <c r="R157" s="106">
        <f t="shared" si="52"/>
        <v>-4.9513459303568652E-2</v>
      </c>
      <c r="S157" s="106">
        <f t="shared" si="52"/>
        <v>-3.4313733223740428E-2</v>
      </c>
      <c r="T157" s="106">
        <f t="shared" si="52"/>
        <v>0</v>
      </c>
      <c r="U157" s="106">
        <f t="shared" si="52"/>
        <v>3.1169142706531261E-2</v>
      </c>
      <c r="V157" s="106">
        <f t="shared" si="52"/>
        <v>4.3938741348341637E-2</v>
      </c>
      <c r="W157" s="106">
        <f t="shared" si="52"/>
        <v>-1.7583547476760941E-2</v>
      </c>
      <c r="X157" s="106">
        <f t="shared" si="52"/>
        <v>4.4952397776668818E-2</v>
      </c>
      <c r="Y157" s="106">
        <f t="shared" si="52"/>
        <v>0.78852069009552395</v>
      </c>
      <c r="Z157" s="106">
        <f t="shared" si="52"/>
        <v>-1.2435661096148465E-2</v>
      </c>
      <c r="AA157" s="106">
        <f t="shared" si="52"/>
        <v>-0.134384420793765</v>
      </c>
      <c r="AB157" s="7">
        <f t="shared" si="53"/>
        <v>127.02666666666664</v>
      </c>
      <c r="AC157" s="7">
        <f t="shared" si="48"/>
        <v>126.74813333333334</v>
      </c>
      <c r="AD157" s="7">
        <f t="shared" si="49"/>
        <v>126.74106666666667</v>
      </c>
      <c r="AE157" s="7">
        <f t="shared" si="54"/>
        <v>126.82723333333333</v>
      </c>
      <c r="AF157" s="7">
        <f t="shared" si="55"/>
        <v>127.79023333333333</v>
      </c>
      <c r="AG157" s="7">
        <f>IFERROR(AC157/'2022'!AF157*100-100,"")</f>
        <v>1.5823843266157667</v>
      </c>
      <c r="AH157" s="7">
        <f t="shared" si="56"/>
        <v>-5.5753615306457505E-3</v>
      </c>
      <c r="AI157" s="7">
        <f t="shared" si="56"/>
        <v>6.7986382735170992E-2</v>
      </c>
      <c r="AJ157" s="7">
        <f t="shared" si="56"/>
        <v>0.75930064441995171</v>
      </c>
      <c r="AK157" s="7">
        <f>IFERROR(AC157/'2022'!AC157*100-100,"")</f>
        <v>20.073374517291626</v>
      </c>
      <c r="AL157" s="7">
        <f>IFERROR(AD157/'2022'!AD157*100-100,"")</f>
        <v>14.288496822240248</v>
      </c>
      <c r="AM157" s="7">
        <f>IFERROR(AE157/'2022'!AE157*100-100,"")</f>
        <v>9.35849034911611</v>
      </c>
      <c r="AN157" s="7">
        <f>IFERROR(AF157/'2022'!AF157*100-100,"")</f>
        <v>2.4175761351480958</v>
      </c>
    </row>
    <row r="158" spans="1:40" ht="12" customHeight="1" x14ac:dyDescent="0.2">
      <c r="A158" s="3" t="s">
        <v>41</v>
      </c>
      <c r="B158" s="1" t="s">
        <v>313</v>
      </c>
      <c r="C158" s="7">
        <f>'2022'!O158</f>
        <v>108.0172</v>
      </c>
      <c r="D158" s="7">
        <v>108.3396</v>
      </c>
      <c r="E158" s="7">
        <v>108.47320000000001</v>
      </c>
      <c r="F158" s="108">
        <v>108.7013</v>
      </c>
      <c r="G158" s="187">
        <v>108.89239999999999</v>
      </c>
      <c r="H158" s="106">
        <v>109.0814</v>
      </c>
      <c r="I158" s="106">
        <v>109.1409</v>
      </c>
      <c r="J158" s="205">
        <v>109.2193</v>
      </c>
      <c r="K158" s="205">
        <v>109.5575</v>
      </c>
      <c r="L158" s="205">
        <v>109.4057</v>
      </c>
      <c r="M158" s="7">
        <v>109.4935</v>
      </c>
      <c r="N158" s="7">
        <v>109.39019999999999</v>
      </c>
      <c r="O158" s="7">
        <v>109.4619</v>
      </c>
      <c r="P158" s="106">
        <f t="shared" si="52"/>
        <v>0.29847098425067031</v>
      </c>
      <c r="Q158" s="106">
        <f t="shared" si="52"/>
        <v>0.12331594357002018</v>
      </c>
      <c r="R158" s="106">
        <f t="shared" si="52"/>
        <v>0.21028235545739449</v>
      </c>
      <c r="S158" s="106">
        <f t="shared" si="52"/>
        <v>0.17580286528311717</v>
      </c>
      <c r="T158" s="106">
        <f t="shared" si="52"/>
        <v>0.1735658319588822</v>
      </c>
      <c r="U158" s="106">
        <f t="shared" si="52"/>
        <v>5.4546421296379322E-2</v>
      </c>
      <c r="V158" s="106">
        <f t="shared" si="52"/>
        <v>7.1833748851247492E-2</v>
      </c>
      <c r="W158" s="106">
        <f t="shared" si="52"/>
        <v>0.3096522317942032</v>
      </c>
      <c r="X158" s="106">
        <f t="shared" si="52"/>
        <v>-0.13855737854552785</v>
      </c>
      <c r="Y158" s="106">
        <f t="shared" si="52"/>
        <v>8.0251760191657695E-2</v>
      </c>
      <c r="Z158" s="106">
        <f t="shared" si="52"/>
        <v>-9.4343499842466372E-2</v>
      </c>
      <c r="AA158" s="106">
        <f t="shared" si="52"/>
        <v>6.5545176807432881E-2</v>
      </c>
      <c r="AB158" s="7">
        <f t="shared" si="53"/>
        <v>109.09640833333333</v>
      </c>
      <c r="AC158" s="7">
        <f t="shared" si="48"/>
        <v>108.5047</v>
      </c>
      <c r="AD158" s="7">
        <f t="shared" si="49"/>
        <v>109.03823333333332</v>
      </c>
      <c r="AE158" s="7">
        <f t="shared" si="54"/>
        <v>109.39416666666666</v>
      </c>
      <c r="AF158" s="7">
        <f t="shared" si="55"/>
        <v>109.44853333333333</v>
      </c>
      <c r="AG158" s="7">
        <f>IFERROR(AC158/'2022'!AF158*100-100,"")</f>
        <v>0.46160958760368942</v>
      </c>
      <c r="AH158" s="7">
        <f t="shared" si="56"/>
        <v>0.49171449101589815</v>
      </c>
      <c r="AI158" s="7">
        <f t="shared" si="56"/>
        <v>0.32642984249868334</v>
      </c>
      <c r="AJ158" s="7">
        <f t="shared" si="56"/>
        <v>4.9697957691236638E-2</v>
      </c>
      <c r="AK158" s="7">
        <f>IFERROR(AC158/'2022'!AC158*100-100,"")</f>
        <v>2.3818233114100167</v>
      </c>
      <c r="AL158" s="7">
        <f>IFERROR(AD158/'2022'!AD158*100-100,"")</f>
        <v>2.4763964013636155</v>
      </c>
      <c r="AM158" s="7">
        <f>IFERROR(AE158/'2022'!AE158*100-100,"")</f>
        <v>1.8515501223556043</v>
      </c>
      <c r="AN158" s="7">
        <f>IFERROR(AF158/'2022'!AF158*100-100,"")</f>
        <v>1.3354797134977616</v>
      </c>
    </row>
    <row r="159" spans="1:40" ht="12" customHeight="1" x14ac:dyDescent="0.2">
      <c r="A159" s="3" t="s">
        <v>42</v>
      </c>
      <c r="B159" s="1" t="s">
        <v>70</v>
      </c>
      <c r="C159" s="7">
        <f>'2022'!O159</f>
        <v>100</v>
      </c>
      <c r="D159" s="7">
        <v>100</v>
      </c>
      <c r="E159" s="7">
        <v>102.5</v>
      </c>
      <c r="F159" s="108">
        <v>104.55</v>
      </c>
      <c r="G159" s="187">
        <v>104.55</v>
      </c>
      <c r="H159" s="106">
        <v>104.55</v>
      </c>
      <c r="I159" s="106">
        <v>104.55</v>
      </c>
      <c r="J159" s="205">
        <v>104.55</v>
      </c>
      <c r="K159" s="205">
        <v>104.55</v>
      </c>
      <c r="L159" s="205">
        <v>104.55</v>
      </c>
      <c r="M159" s="7">
        <v>104.55</v>
      </c>
      <c r="N159" s="7">
        <v>104.55</v>
      </c>
      <c r="O159" s="7">
        <v>104.55</v>
      </c>
      <c r="P159" s="106">
        <f t="shared" si="52"/>
        <v>0</v>
      </c>
      <c r="Q159" s="106">
        <f t="shared" si="52"/>
        <v>2.4999999999999858</v>
      </c>
      <c r="R159" s="106">
        <f t="shared" si="52"/>
        <v>2</v>
      </c>
      <c r="S159" s="106">
        <f t="shared" si="52"/>
        <v>0</v>
      </c>
      <c r="T159" s="106">
        <f t="shared" si="52"/>
        <v>0</v>
      </c>
      <c r="U159" s="106">
        <f t="shared" si="52"/>
        <v>0</v>
      </c>
      <c r="V159" s="106">
        <f t="shared" si="52"/>
        <v>0</v>
      </c>
      <c r="W159" s="106">
        <f t="shared" si="52"/>
        <v>0</v>
      </c>
      <c r="X159" s="106">
        <f t="shared" si="52"/>
        <v>0</v>
      </c>
      <c r="Y159" s="106">
        <f t="shared" si="52"/>
        <v>0</v>
      </c>
      <c r="Z159" s="106">
        <f t="shared" si="52"/>
        <v>0</v>
      </c>
      <c r="AA159" s="106">
        <f t="shared" si="52"/>
        <v>0</v>
      </c>
      <c r="AB159" s="7">
        <f t="shared" si="53"/>
        <v>103.99999999999999</v>
      </c>
      <c r="AC159" s="7">
        <f t="shared" si="48"/>
        <v>102.35000000000001</v>
      </c>
      <c r="AD159" s="7">
        <f t="shared" si="49"/>
        <v>104.55</v>
      </c>
      <c r="AE159" s="7">
        <f t="shared" si="54"/>
        <v>104.55</v>
      </c>
      <c r="AF159" s="7">
        <f t="shared" si="55"/>
        <v>104.55</v>
      </c>
      <c r="AG159" s="7">
        <f>IFERROR(AC159/'2022'!AF159*100-100,"")</f>
        <v>2.3500000000000085</v>
      </c>
      <c r="AH159" s="7">
        <f t="shared" si="56"/>
        <v>2.1494870542256876</v>
      </c>
      <c r="AI159" s="7">
        <f t="shared" si="56"/>
        <v>0</v>
      </c>
      <c r="AJ159" s="7">
        <f t="shared" si="56"/>
        <v>0</v>
      </c>
      <c r="AK159" s="7">
        <f>IFERROR(AC159/'2022'!AC159*100-100,"")</f>
        <v>2.3500000000000085</v>
      </c>
      <c r="AL159" s="7">
        <f>IFERROR(AD159/'2022'!AD159*100-100,"")</f>
        <v>4.5499999999999829</v>
      </c>
      <c r="AM159" s="7">
        <f>IFERROR(AE159/'2022'!AE159*100-100,"")</f>
        <v>4.5499999999999829</v>
      </c>
      <c r="AN159" s="7">
        <f>IFERROR(AF159/'2022'!AF159*100-100,"")</f>
        <v>4.5499999999999829</v>
      </c>
    </row>
    <row r="160" spans="1:40" s="46" customFormat="1" ht="12" customHeight="1" x14ac:dyDescent="0.2">
      <c r="A160" s="111" t="s">
        <v>44</v>
      </c>
      <c r="B160" s="46" t="s">
        <v>48</v>
      </c>
      <c r="C160" s="109">
        <f>'2022'!O160</f>
        <v>111.1829</v>
      </c>
      <c r="D160" s="109">
        <v>110.6876</v>
      </c>
      <c r="E160" s="109">
        <v>110.1165</v>
      </c>
      <c r="F160" s="110">
        <v>110.27209999999999</v>
      </c>
      <c r="G160" s="187">
        <v>111.1097</v>
      </c>
      <c r="H160" s="105">
        <v>110.9803</v>
      </c>
      <c r="I160" s="105">
        <v>109.1263</v>
      </c>
      <c r="J160" s="205">
        <v>107.9588</v>
      </c>
      <c r="K160" s="205">
        <v>107.5998</v>
      </c>
      <c r="L160" s="205">
        <v>107.04949999999999</v>
      </c>
      <c r="M160" s="109">
        <v>106.3758</v>
      </c>
      <c r="N160" s="109">
        <v>104.3886</v>
      </c>
      <c r="O160" s="109">
        <v>102.30549999999999</v>
      </c>
      <c r="P160" s="105">
        <f t="shared" si="52"/>
        <v>-0.44548217396740597</v>
      </c>
      <c r="Q160" s="105">
        <f t="shared" si="52"/>
        <v>-0.51595662025376043</v>
      </c>
      <c r="R160" s="105">
        <f t="shared" si="52"/>
        <v>0.1413048907293728</v>
      </c>
      <c r="S160" s="105">
        <f t="shared" ref="S160:AA161" si="57">IFERROR(G160/F160*100-100,"")</f>
        <v>0.75957563155142793</v>
      </c>
      <c r="T160" s="105">
        <f t="shared" si="57"/>
        <v>-0.11646147906078852</v>
      </c>
      <c r="U160" s="105">
        <f t="shared" si="57"/>
        <v>-1.6705667582444903</v>
      </c>
      <c r="V160" s="105">
        <f t="shared" si="57"/>
        <v>-1.0698612525119984</v>
      </c>
      <c r="W160" s="105">
        <f t="shared" si="57"/>
        <v>-0.33253426307072687</v>
      </c>
      <c r="X160" s="105">
        <f t="shared" si="57"/>
        <v>-0.51143217738322733</v>
      </c>
      <c r="Y160" s="105">
        <f t="shared" si="57"/>
        <v>-0.62933502725374524</v>
      </c>
      <c r="Z160" s="105">
        <f t="shared" si="57"/>
        <v>-1.8680940589870971</v>
      </c>
      <c r="AA160" s="105">
        <f t="shared" si="57"/>
        <v>-1.9955244155013219</v>
      </c>
      <c r="AB160" s="109">
        <f>(AB139/AB142)*100</f>
        <v>108.1318800348182</v>
      </c>
      <c r="AC160" s="109">
        <f t="shared" ref="AC160:AF160" si="58">(AC139/AC142)*100</f>
        <v>110.35822592599757</v>
      </c>
      <c r="AD160" s="109">
        <f t="shared" si="58"/>
        <v>110.40358816576756</v>
      </c>
      <c r="AE160" s="109">
        <f t="shared" si="58"/>
        <v>107.53542506816088</v>
      </c>
      <c r="AF160" s="109">
        <f t="shared" si="58"/>
        <v>104.34561385763837</v>
      </c>
      <c r="AG160" s="109">
        <f>IFERROR(AC160/'2022'!AF160*100-100,"")</f>
        <v>-0.49600061241729065</v>
      </c>
      <c r="AH160" s="109">
        <f t="shared" si="56"/>
        <v>4.1104538777574362E-2</v>
      </c>
      <c r="AI160" s="109">
        <f t="shared" si="56"/>
        <v>-2.5978893849901112</v>
      </c>
      <c r="AJ160" s="109">
        <f t="shared" si="56"/>
        <v>-2.9662887448491091</v>
      </c>
      <c r="AK160" s="109">
        <f>IFERROR(AC160/'2022'!AC160*100-100,"")</f>
        <v>-2.6170415924199943</v>
      </c>
      <c r="AL160" s="109">
        <f>IFERROR(AD160/'2022'!AD160*100-100,"")</f>
        <v>-3.0049093028925569</v>
      </c>
      <c r="AM160" s="109">
        <f>IFERROR(AE160/'2022'!AE160*100-100,"")</f>
        <v>-3.0896505784432264</v>
      </c>
      <c r="AN160" s="109">
        <f>IFERROR(AF160/'2022'!AF160*100-100,"")</f>
        <v>-5.9172453139130567</v>
      </c>
    </row>
    <row r="161" spans="1:40" s="46" customFormat="1" ht="12" customHeight="1" x14ac:dyDescent="0.2">
      <c r="A161" s="111" t="s">
        <v>46</v>
      </c>
      <c r="B161" s="46" t="s">
        <v>80</v>
      </c>
      <c r="C161" s="109">
        <f>'2022'!O161</f>
        <v>110.6776</v>
      </c>
      <c r="D161" s="109">
        <v>109.8092</v>
      </c>
      <c r="E161" s="109">
        <v>109.18300000000001</v>
      </c>
      <c r="F161" s="110">
        <v>109.50830000000001</v>
      </c>
      <c r="G161" s="187">
        <v>110.51519999999999</v>
      </c>
      <c r="H161" s="105">
        <v>110.1156</v>
      </c>
      <c r="I161" s="105">
        <v>108.81529999999999</v>
      </c>
      <c r="J161" s="205">
        <v>108.2736</v>
      </c>
      <c r="K161" s="205">
        <v>107.5664</v>
      </c>
      <c r="L161" s="205">
        <v>107.42100000000001</v>
      </c>
      <c r="M161" s="109">
        <v>106.5103</v>
      </c>
      <c r="N161" s="109">
        <v>105.6711</v>
      </c>
      <c r="O161" s="109">
        <v>104.197</v>
      </c>
      <c r="P161" s="105">
        <f t="shared" ref="P161:R161" si="59">IFERROR(D161/C161*100-100,"")</f>
        <v>-0.78462127837971707</v>
      </c>
      <c r="Q161" s="105">
        <f t="shared" si="59"/>
        <v>-0.57026187241142168</v>
      </c>
      <c r="R161" s="105">
        <f t="shared" si="59"/>
        <v>0.29794015551871667</v>
      </c>
      <c r="S161" s="105">
        <f t="shared" si="57"/>
        <v>0.91947368372989047</v>
      </c>
      <c r="T161" s="105">
        <f t="shared" si="57"/>
        <v>-0.36157922168172263</v>
      </c>
      <c r="U161" s="105">
        <f t="shared" si="57"/>
        <v>-1.1808499431506618</v>
      </c>
      <c r="V161" s="105">
        <f t="shared" si="57"/>
        <v>-0.49781602403338354</v>
      </c>
      <c r="W161" s="105">
        <f t="shared" si="57"/>
        <v>-0.65316014245394172</v>
      </c>
      <c r="X161" s="105">
        <f t="shared" si="57"/>
        <v>-0.13517232146841707</v>
      </c>
      <c r="Y161" s="105">
        <f t="shared" si="57"/>
        <v>-0.84778581469173275</v>
      </c>
      <c r="Z161" s="105">
        <f t="shared" si="57"/>
        <v>-0.78790501951453962</v>
      </c>
      <c r="AA161" s="105">
        <f t="shared" si="57"/>
        <v>-1.3949887906911158</v>
      </c>
      <c r="AB161" s="109">
        <f>(AB139/AB155)*100</f>
        <v>108.12435989730855</v>
      </c>
      <c r="AC161" s="109">
        <f t="shared" ref="AC161:AF161" si="60">(AC139/AC155)*100</f>
        <v>109.49971164812651</v>
      </c>
      <c r="AD161" s="109">
        <f t="shared" si="60"/>
        <v>109.81505513579599</v>
      </c>
      <c r="AE161" s="109">
        <f t="shared" si="60"/>
        <v>107.75313772290154</v>
      </c>
      <c r="AF161" s="109">
        <f t="shared" si="60"/>
        <v>105.45981250982265</v>
      </c>
      <c r="AG161" s="109">
        <f>IFERROR(AC161/'2022'!AF161*100-100,"")</f>
        <v>-0.58851592714587753</v>
      </c>
      <c r="AH161" s="109">
        <f t="shared" si="56"/>
        <v>0.28798567861332458</v>
      </c>
      <c r="AI161" s="109">
        <f t="shared" si="56"/>
        <v>-1.8776272618947445</v>
      </c>
      <c r="AJ161" s="109">
        <f t="shared" si="56"/>
        <v>-2.1283140904689049</v>
      </c>
      <c r="AK161" s="109">
        <f>IFERROR(AC161/'2022'!AC161*100-100,"")</f>
        <v>-6.1787264804926707</v>
      </c>
      <c r="AL161" s="109">
        <f>IFERROR(AD161/'2022'!AD161*100-100,"")</f>
        <v>-5.813247073463458</v>
      </c>
      <c r="AM161" s="109">
        <f>IFERROR(AE161/'2022'!AE161*100-100,"")</f>
        <v>-4.5776080236243075</v>
      </c>
      <c r="AN161" s="109">
        <f>IFERROR(AF161/'2022'!AF161*100-100,"")</f>
        <v>-4.256218451641999</v>
      </c>
    </row>
    <row r="162" spans="1:40" s="46" customFormat="1" ht="12" customHeight="1" x14ac:dyDescent="0.2">
      <c r="A162" s="188"/>
      <c r="B162" s="189" t="s">
        <v>84</v>
      </c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 t="str">
        <f t="shared" si="48"/>
        <v/>
      </c>
      <c r="AD162" s="191" t="str">
        <f t="shared" si="49"/>
        <v/>
      </c>
      <c r="AE162" s="191"/>
      <c r="AF162" s="191"/>
      <c r="AG162" s="191"/>
      <c r="AH162" s="191"/>
      <c r="AI162" s="191"/>
      <c r="AJ162" s="191"/>
      <c r="AK162" s="191" t="str">
        <f>IFERROR(AC162/'2022'!AC162*100-100,"")</f>
        <v/>
      </c>
      <c r="AL162" s="191" t="str">
        <f>IFERROR(AD162/'2022'!AD162*100-100,"")</f>
        <v/>
      </c>
      <c r="AM162" s="191" t="str">
        <f>IFERROR(AE162/'2022'!AE162*100-100,"")</f>
        <v/>
      </c>
      <c r="AN162" s="191" t="str">
        <f>IFERROR(AF162/'2022'!AF162*100-100,"")</f>
        <v/>
      </c>
    </row>
    <row r="163" spans="1:40" s="46" customFormat="1" ht="12" customHeight="1" x14ac:dyDescent="0.2">
      <c r="A163" s="54" t="s">
        <v>14</v>
      </c>
      <c r="B163" s="46" t="s">
        <v>15</v>
      </c>
      <c r="C163" s="109">
        <f>'2022'!O163</f>
        <v>114.755</v>
      </c>
      <c r="D163" s="109">
        <v>115.33069999999999</v>
      </c>
      <c r="E163" s="109">
        <v>115.68380000000001</v>
      </c>
      <c r="F163" s="110">
        <v>116.8674</v>
      </c>
      <c r="G163" s="186">
        <v>116.9777</v>
      </c>
      <c r="H163" s="105">
        <v>118.1163</v>
      </c>
      <c r="I163" s="105">
        <v>117.33159999999999</v>
      </c>
      <c r="J163" s="206">
        <v>117.601</v>
      </c>
      <c r="K163" s="206">
        <v>117.52249999999999</v>
      </c>
      <c r="L163" s="206">
        <v>116.22880000000001</v>
      </c>
      <c r="M163" s="109">
        <v>116.37990000000001</v>
      </c>
      <c r="N163" s="109">
        <v>115.94410000000001</v>
      </c>
      <c r="O163" s="109">
        <v>114.0964</v>
      </c>
      <c r="P163" s="105">
        <f t="shared" ref="P163:AA184" si="61">IFERROR(D163/C163*100-100,"")</f>
        <v>0.50167748681974444</v>
      </c>
      <c r="Q163" s="105">
        <f t="shared" si="61"/>
        <v>0.30616305979241076</v>
      </c>
      <c r="R163" s="105">
        <f t="shared" si="61"/>
        <v>1.0231337490642716</v>
      </c>
      <c r="S163" s="105">
        <f t="shared" si="61"/>
        <v>9.4380468804814655E-2</v>
      </c>
      <c r="T163" s="105">
        <f t="shared" si="61"/>
        <v>0.97334791161050305</v>
      </c>
      <c r="U163" s="105">
        <f t="shared" si="61"/>
        <v>-0.66434522584944489</v>
      </c>
      <c r="V163" s="105">
        <f t="shared" si="61"/>
        <v>0.22960566462914755</v>
      </c>
      <c r="W163" s="105">
        <f t="shared" si="61"/>
        <v>-6.6751133068592594E-2</v>
      </c>
      <c r="X163" s="105">
        <f t="shared" si="61"/>
        <v>-1.100810483098968</v>
      </c>
      <c r="Y163" s="105">
        <f t="shared" si="61"/>
        <v>0.13000220255221961</v>
      </c>
      <c r="Z163" s="105">
        <f t="shared" si="61"/>
        <v>-0.37446328790451844</v>
      </c>
      <c r="AA163" s="105">
        <f t="shared" si="61"/>
        <v>-1.593612784091647</v>
      </c>
      <c r="AB163" s="109">
        <f t="shared" ref="AB163:AB184" si="62">AVERAGE(D163:O163)</f>
        <v>116.50668333333333</v>
      </c>
      <c r="AC163" s="109">
        <f t="shared" si="48"/>
        <v>115.96063333333332</v>
      </c>
      <c r="AD163" s="109">
        <f t="shared" si="49"/>
        <v>117.47519999999999</v>
      </c>
      <c r="AE163" s="109">
        <f t="shared" ref="AE163:AE184" si="63">IFERROR(AVERAGE(J163:L163),"")</f>
        <v>117.11743333333334</v>
      </c>
      <c r="AF163" s="109">
        <f t="shared" ref="AF163:AF184" si="64">IFERROR(AVERAGE(M163:O163),"")</f>
        <v>115.47346666666668</v>
      </c>
      <c r="AG163" s="109">
        <f>IFERROR(AC163/'2022'!AF163*100-100,"")</f>
        <v>1.0864085317997052</v>
      </c>
      <c r="AH163" s="109">
        <f t="shared" ref="AH163:AJ186" si="65">IFERROR(AD163/AC163*100-100,"")</f>
        <v>1.3061041692597399</v>
      </c>
      <c r="AI163" s="109">
        <f t="shared" si="65"/>
        <v>-0.30454654826435501</v>
      </c>
      <c r="AJ163" s="109">
        <f t="shared" si="65"/>
        <v>-1.4036908254193747</v>
      </c>
      <c r="AK163" s="109">
        <f>IFERROR(AC163/'2022'!AC163*100-100,"")</f>
        <v>6.4562218468468444</v>
      </c>
      <c r="AL163" s="109">
        <f>IFERROR(AD163/'2022'!AD163*100-100,"")</f>
        <v>4.59377884355699</v>
      </c>
      <c r="AM163" s="109">
        <f>IFERROR(AE163/'2022'!AE163*100-100,"")</f>
        <v>3.3350518965909401</v>
      </c>
      <c r="AN163" s="109">
        <f>IFERROR(AF163/'2022'!AF163*100-100,"")</f>
        <v>0.66173054174268486</v>
      </c>
    </row>
    <row r="164" spans="1:40" ht="12" customHeight="1" x14ac:dyDescent="0.2">
      <c r="A164" s="3" t="s">
        <v>16</v>
      </c>
      <c r="B164" s="1" t="s">
        <v>82</v>
      </c>
      <c r="C164" s="7">
        <f>'2022'!O164</f>
        <v>114.755</v>
      </c>
      <c r="D164" s="7">
        <v>115.33069999999999</v>
      </c>
      <c r="E164" s="7">
        <v>115.68380000000001</v>
      </c>
      <c r="F164" s="108">
        <v>116.8674</v>
      </c>
      <c r="G164" s="187">
        <v>116.9777</v>
      </c>
      <c r="H164" s="106">
        <v>118.1163</v>
      </c>
      <c r="I164" s="106">
        <v>117.33159999999999</v>
      </c>
      <c r="J164" s="205">
        <v>117.601</v>
      </c>
      <c r="K164" s="205">
        <v>117.52249999999999</v>
      </c>
      <c r="L164" s="205">
        <v>116.22880000000001</v>
      </c>
      <c r="M164" s="7">
        <v>116.37990000000001</v>
      </c>
      <c r="N164" s="7">
        <v>115.94410000000001</v>
      </c>
      <c r="O164" s="7">
        <v>114.0964</v>
      </c>
      <c r="P164" s="106">
        <f t="shared" si="61"/>
        <v>0.50167748681974444</v>
      </c>
      <c r="Q164" s="106">
        <f t="shared" si="61"/>
        <v>0.30616305979241076</v>
      </c>
      <c r="R164" s="106">
        <f t="shared" si="61"/>
        <v>1.0231337490642716</v>
      </c>
      <c r="S164" s="106">
        <f t="shared" si="61"/>
        <v>9.4380468804814655E-2</v>
      </c>
      <c r="T164" s="106">
        <f t="shared" si="61"/>
        <v>0.97334791161050305</v>
      </c>
      <c r="U164" s="106">
        <f t="shared" si="61"/>
        <v>-0.66434522584944489</v>
      </c>
      <c r="V164" s="106">
        <f t="shared" si="61"/>
        <v>0.22960566462914755</v>
      </c>
      <c r="W164" s="106">
        <f t="shared" si="61"/>
        <v>-6.6751133068592594E-2</v>
      </c>
      <c r="X164" s="106">
        <f t="shared" si="61"/>
        <v>-1.100810483098968</v>
      </c>
      <c r="Y164" s="106">
        <f t="shared" si="61"/>
        <v>0.13000220255221961</v>
      </c>
      <c r="Z164" s="106">
        <f t="shared" si="61"/>
        <v>-0.37446328790451844</v>
      </c>
      <c r="AA164" s="106">
        <f t="shared" si="61"/>
        <v>-1.593612784091647</v>
      </c>
      <c r="AB164" s="7">
        <f t="shared" si="62"/>
        <v>116.50668333333333</v>
      </c>
      <c r="AC164" s="7">
        <f t="shared" si="48"/>
        <v>115.96063333333332</v>
      </c>
      <c r="AD164" s="7">
        <f t="shared" si="49"/>
        <v>117.47519999999999</v>
      </c>
      <c r="AE164" s="7">
        <f t="shared" si="63"/>
        <v>117.11743333333334</v>
      </c>
      <c r="AF164" s="7">
        <f t="shared" si="64"/>
        <v>115.47346666666668</v>
      </c>
      <c r="AG164" s="7">
        <f>IFERROR(AC164/'2022'!AF164*100-100,"")</f>
        <v>1.0864085317997052</v>
      </c>
      <c r="AH164" s="7">
        <f t="shared" si="65"/>
        <v>1.3061041692597399</v>
      </c>
      <c r="AI164" s="7">
        <f t="shared" si="65"/>
        <v>-0.30454654826435501</v>
      </c>
      <c r="AJ164" s="7">
        <f t="shared" si="65"/>
        <v>-1.4036908254193747</v>
      </c>
      <c r="AK164" s="7">
        <f>IFERROR(AC164/'2022'!AC164*100-100,"")</f>
        <v>6.4562218468468444</v>
      </c>
      <c r="AL164" s="7">
        <f>IFERROR(AD164/'2022'!AD164*100-100,"")</f>
        <v>4.59377884355699</v>
      </c>
      <c r="AM164" s="7">
        <f>IFERROR(AE164/'2022'!AE164*100-100,"")</f>
        <v>3.3350518965909401</v>
      </c>
      <c r="AN164" s="7">
        <f>IFERROR(AF164/'2022'!AF164*100-100,"")</f>
        <v>0.66173054174268486</v>
      </c>
    </row>
    <row r="165" spans="1:40" s="46" customFormat="1" ht="12" customHeight="1" x14ac:dyDescent="0.2">
      <c r="A165" s="54" t="s">
        <v>20</v>
      </c>
      <c r="B165" s="46" t="s">
        <v>21</v>
      </c>
      <c r="C165" s="109">
        <f>'2022'!O165</f>
        <v>110.0645</v>
      </c>
      <c r="D165" s="109">
        <v>110.7132</v>
      </c>
      <c r="E165" s="109">
        <v>111.30500000000001</v>
      </c>
      <c r="F165" s="110">
        <v>111.6382</v>
      </c>
      <c r="G165" s="186">
        <v>111.7931</v>
      </c>
      <c r="H165" s="105">
        <v>112.1944</v>
      </c>
      <c r="I165" s="105">
        <v>112.52800000000001</v>
      </c>
      <c r="J165" s="206">
        <v>113.1157</v>
      </c>
      <c r="K165" s="206">
        <v>113.16589999999999</v>
      </c>
      <c r="L165" s="206">
        <v>113.3443</v>
      </c>
      <c r="M165" s="109">
        <v>113.70650000000001</v>
      </c>
      <c r="N165" s="109">
        <v>114.1803</v>
      </c>
      <c r="O165" s="109">
        <v>114.42919999999999</v>
      </c>
      <c r="P165" s="105">
        <f t="shared" si="61"/>
        <v>0.58938168074173802</v>
      </c>
      <c r="Q165" s="105">
        <f t="shared" si="61"/>
        <v>0.53453427414255827</v>
      </c>
      <c r="R165" s="105">
        <f t="shared" si="61"/>
        <v>0.29935762095144014</v>
      </c>
      <c r="S165" s="105">
        <f t="shared" si="61"/>
        <v>0.13875178926210197</v>
      </c>
      <c r="T165" s="105">
        <f t="shared" si="61"/>
        <v>0.35896669830248129</v>
      </c>
      <c r="U165" s="105">
        <f t="shared" si="61"/>
        <v>0.29734104375975789</v>
      </c>
      <c r="V165" s="105">
        <f t="shared" si="61"/>
        <v>0.52227001279680962</v>
      </c>
      <c r="W165" s="105">
        <f t="shared" si="61"/>
        <v>4.4379339030740539E-2</v>
      </c>
      <c r="X165" s="105">
        <f t="shared" si="61"/>
        <v>0.15764466151023271</v>
      </c>
      <c r="Y165" s="105">
        <f t="shared" si="61"/>
        <v>0.31955731342468141</v>
      </c>
      <c r="Z165" s="105">
        <f t="shared" si="61"/>
        <v>0.41668682089415654</v>
      </c>
      <c r="AA165" s="105">
        <f t="shared" si="61"/>
        <v>0.21798856720467086</v>
      </c>
      <c r="AB165" s="109">
        <f t="shared" si="62"/>
        <v>112.67615000000001</v>
      </c>
      <c r="AC165" s="109">
        <f t="shared" si="48"/>
        <v>111.2188</v>
      </c>
      <c r="AD165" s="109">
        <f t="shared" si="49"/>
        <v>112.17183333333334</v>
      </c>
      <c r="AE165" s="109">
        <f t="shared" si="63"/>
        <v>113.20863333333334</v>
      </c>
      <c r="AF165" s="109">
        <f t="shared" si="64"/>
        <v>114.10533333333332</v>
      </c>
      <c r="AG165" s="109">
        <f>IFERROR(AC165/'2022'!AF165*100-100,"")</f>
        <v>1.150912508336873</v>
      </c>
      <c r="AH165" s="109">
        <f t="shared" si="65"/>
        <v>0.85689949301138313</v>
      </c>
      <c r="AI165" s="109">
        <f t="shared" si="65"/>
        <v>0.92429620626688802</v>
      </c>
      <c r="AJ165" s="109">
        <f t="shared" si="65"/>
        <v>0.79207740045737296</v>
      </c>
      <c r="AK165" s="109">
        <f>IFERROR(AC165/'2022'!AC165*100-100,"")</f>
        <v>3.858325829053058</v>
      </c>
      <c r="AL165" s="109">
        <f>IFERROR(AD165/'2022'!AD165*100-100,"")</f>
        <v>3.0767845322719864</v>
      </c>
      <c r="AM165" s="109">
        <f>IFERROR(AE165/'2022'!AE165*100-100,"")</f>
        <v>3.5189175843770073</v>
      </c>
      <c r="AN165" s="109">
        <f>IFERROR(AF165/'2022'!AF165*100-100,"")</f>
        <v>3.7761474564966875</v>
      </c>
    </row>
    <row r="166" spans="1:40" s="46" customFormat="1" ht="12" customHeight="1" x14ac:dyDescent="0.2">
      <c r="A166" s="54" t="s">
        <v>22</v>
      </c>
      <c r="B166" s="46" t="s">
        <v>23</v>
      </c>
      <c r="C166" s="109">
        <f>'2022'!O166</f>
        <v>112.4241</v>
      </c>
      <c r="D166" s="109">
        <v>113.3215</v>
      </c>
      <c r="E166" s="109">
        <v>113.5166</v>
      </c>
      <c r="F166" s="110">
        <v>113.66200000000001</v>
      </c>
      <c r="G166" s="186">
        <v>113.8065</v>
      </c>
      <c r="H166" s="105">
        <v>113.8167</v>
      </c>
      <c r="I166" s="105">
        <v>114.41030000000001</v>
      </c>
      <c r="J166" s="206">
        <v>115.3903</v>
      </c>
      <c r="K166" s="206">
        <v>115.0836</v>
      </c>
      <c r="L166" s="206">
        <v>115.57769999999999</v>
      </c>
      <c r="M166" s="109">
        <v>115.6405</v>
      </c>
      <c r="N166" s="109">
        <v>117.10129999999999</v>
      </c>
      <c r="O166" s="109">
        <v>117.9135</v>
      </c>
      <c r="P166" s="105">
        <f t="shared" si="61"/>
        <v>0.79822742632585175</v>
      </c>
      <c r="Q166" s="105">
        <f t="shared" si="61"/>
        <v>0.17216503487864543</v>
      </c>
      <c r="R166" s="105">
        <f t="shared" si="61"/>
        <v>0.12808699344412844</v>
      </c>
      <c r="S166" s="105">
        <f t="shared" si="61"/>
        <v>0.12713131917439568</v>
      </c>
      <c r="T166" s="105">
        <f t="shared" si="61"/>
        <v>8.9625812233862234E-3</v>
      </c>
      <c r="U166" s="105">
        <f t="shared" si="61"/>
        <v>0.52154033634784014</v>
      </c>
      <c r="V166" s="105">
        <f t="shared" si="61"/>
        <v>0.85656623573227364</v>
      </c>
      <c r="W166" s="105">
        <f t="shared" si="61"/>
        <v>-0.26579357190334463</v>
      </c>
      <c r="X166" s="105">
        <f t="shared" si="61"/>
        <v>0.42934006235466882</v>
      </c>
      <c r="Y166" s="105">
        <f t="shared" si="61"/>
        <v>5.4335741237295565E-2</v>
      </c>
      <c r="Z166" s="105">
        <f t="shared" si="61"/>
        <v>1.2632252541281019</v>
      </c>
      <c r="AA166" s="105">
        <f t="shared" si="61"/>
        <v>0.69358751781578576</v>
      </c>
      <c r="AB166" s="109">
        <f t="shared" si="62"/>
        <v>114.93670833333333</v>
      </c>
      <c r="AC166" s="109">
        <f t="shared" si="48"/>
        <v>113.50003333333332</v>
      </c>
      <c r="AD166" s="109">
        <f t="shared" si="49"/>
        <v>114.01116666666667</v>
      </c>
      <c r="AE166" s="109">
        <f t="shared" si="63"/>
        <v>115.35053333333333</v>
      </c>
      <c r="AF166" s="109">
        <f t="shared" si="64"/>
        <v>116.88510000000001</v>
      </c>
      <c r="AG166" s="109">
        <f>IFERROR(AC166/'2022'!AF166*100-100,"")</f>
        <v>1.2905693896716883</v>
      </c>
      <c r="AH166" s="109">
        <f t="shared" si="65"/>
        <v>0.45033760636195552</v>
      </c>
      <c r="AI166" s="109">
        <f t="shared" si="65"/>
        <v>1.1747679686346544</v>
      </c>
      <c r="AJ166" s="109">
        <f t="shared" si="65"/>
        <v>1.3303507338212199</v>
      </c>
      <c r="AK166" s="109">
        <f>IFERROR(AC166/'2022'!AC166*100-100,"")</f>
        <v>4.8584396083315227</v>
      </c>
      <c r="AL166" s="109">
        <f>IFERROR(AD166/'2022'!AD166*100-100,"")</f>
        <v>3.1667584620127087</v>
      </c>
      <c r="AM166" s="109">
        <f>IFERROR(AE166/'2022'!AE166*100-100,"")</f>
        <v>3.0676827346867555</v>
      </c>
      <c r="AN166" s="109">
        <f>IFERROR(AF166/'2022'!AF166*100-100,"")</f>
        <v>4.3114965208707758</v>
      </c>
    </row>
    <row r="167" spans="1:40" ht="12" customHeight="1" x14ac:dyDescent="0.2">
      <c r="A167" s="3" t="s">
        <v>24</v>
      </c>
      <c r="B167" s="1" t="s">
        <v>301</v>
      </c>
      <c r="C167" s="7">
        <f>'2022'!O167</f>
        <v>113.85980000000001</v>
      </c>
      <c r="D167" s="7">
        <v>115.40689999999999</v>
      </c>
      <c r="E167" s="7">
        <v>115.5722</v>
      </c>
      <c r="F167" s="108">
        <v>115.8064</v>
      </c>
      <c r="G167" s="187">
        <v>115.72329999999999</v>
      </c>
      <c r="H167" s="106">
        <v>115.6614</v>
      </c>
      <c r="I167" s="106">
        <v>116.709</v>
      </c>
      <c r="J167" s="205">
        <v>118.4379</v>
      </c>
      <c r="K167" s="205">
        <v>117.7745</v>
      </c>
      <c r="L167" s="205">
        <v>118.66289999999999</v>
      </c>
      <c r="M167" s="7">
        <v>118.7038</v>
      </c>
      <c r="N167" s="7">
        <v>121.37949999999999</v>
      </c>
      <c r="O167" s="7">
        <v>122.8899</v>
      </c>
      <c r="P167" s="106">
        <f t="shared" si="61"/>
        <v>1.3587763196492517</v>
      </c>
      <c r="Q167" s="106">
        <f t="shared" si="61"/>
        <v>0.14323233706130623</v>
      </c>
      <c r="R167" s="106">
        <f t="shared" si="61"/>
        <v>0.20264388840915615</v>
      </c>
      <c r="S167" s="106">
        <f t="shared" si="61"/>
        <v>-7.1757692148281649E-2</v>
      </c>
      <c r="T167" s="106">
        <f t="shared" si="61"/>
        <v>-5.3489660249923077E-2</v>
      </c>
      <c r="U167" s="106">
        <f t="shared" si="61"/>
        <v>0.90574729339260784</v>
      </c>
      <c r="V167" s="106">
        <f t="shared" si="61"/>
        <v>1.4813767575765411</v>
      </c>
      <c r="W167" s="106">
        <f t="shared" si="61"/>
        <v>-0.56012475736228851</v>
      </c>
      <c r="X167" s="106">
        <f t="shared" si="61"/>
        <v>0.75432287974051349</v>
      </c>
      <c r="Y167" s="106">
        <f t="shared" si="61"/>
        <v>3.4467386183891335E-2</v>
      </c>
      <c r="Z167" s="106">
        <f t="shared" si="61"/>
        <v>2.2540980153962948</v>
      </c>
      <c r="AA167" s="106">
        <f t="shared" si="61"/>
        <v>1.2443616920484857</v>
      </c>
      <c r="AB167" s="7">
        <f t="shared" si="62"/>
        <v>117.72730833333331</v>
      </c>
      <c r="AC167" s="7">
        <f t="shared" si="48"/>
        <v>115.59516666666666</v>
      </c>
      <c r="AD167" s="7">
        <f t="shared" si="49"/>
        <v>116.03123333333333</v>
      </c>
      <c r="AE167" s="7">
        <f t="shared" si="63"/>
        <v>118.29176666666666</v>
      </c>
      <c r="AF167" s="7">
        <f t="shared" si="64"/>
        <v>120.99106666666667</v>
      </c>
      <c r="AG167" s="7">
        <f>IFERROR(AC167/'2022'!AF167*100-100,"")</f>
        <v>2.0992158523020663</v>
      </c>
      <c r="AH167" s="7">
        <f t="shared" si="65"/>
        <v>0.37723607244248569</v>
      </c>
      <c r="AI167" s="7">
        <f t="shared" si="65"/>
        <v>1.9482110707548088</v>
      </c>
      <c r="AJ167" s="7">
        <f t="shared" si="65"/>
        <v>2.2819001491509994</v>
      </c>
      <c r="AK167" s="7">
        <f>IFERROR(AC167/'2022'!AC167*100-100,"")</f>
        <v>5.0697039988753261</v>
      </c>
      <c r="AL167" s="7">
        <f>IFERROR(AD167/'2022'!AD167*100-100,"")</f>
        <v>2.6074435221430861</v>
      </c>
      <c r="AM167" s="7">
        <f>IFERROR(AE167/'2022'!AE167*100-100,"")</f>
        <v>3.1403466093992733</v>
      </c>
      <c r="AN167" s="7">
        <f>IFERROR(AF167/'2022'!AF167*100-100,"")</f>
        <v>6.8651344863058341</v>
      </c>
    </row>
    <row r="168" spans="1:40" ht="12" customHeight="1" x14ac:dyDescent="0.2">
      <c r="A168" s="3" t="s">
        <v>26</v>
      </c>
      <c r="B168" s="1" t="s">
        <v>302</v>
      </c>
      <c r="C168" s="7">
        <f>'2022'!O168</f>
        <v>114.32689999999999</v>
      </c>
      <c r="D168" s="7">
        <v>114.34050000000001</v>
      </c>
      <c r="E168" s="7">
        <v>114.5989</v>
      </c>
      <c r="F168" s="108">
        <v>114.6374</v>
      </c>
      <c r="G168" s="187">
        <v>116.9743</v>
      </c>
      <c r="H168" s="106">
        <v>116.9804</v>
      </c>
      <c r="I168" s="106">
        <v>117.0523</v>
      </c>
      <c r="J168" s="205">
        <v>117.7495</v>
      </c>
      <c r="K168" s="205">
        <v>117.7715</v>
      </c>
      <c r="L168" s="205">
        <v>117.5913</v>
      </c>
      <c r="M168" s="7">
        <v>117.5291</v>
      </c>
      <c r="N168" s="7">
        <v>117.51260000000001</v>
      </c>
      <c r="O168" s="7">
        <v>117.2336</v>
      </c>
      <c r="P168" s="106">
        <f t="shared" si="61"/>
        <v>1.1895713082395787E-2</v>
      </c>
      <c r="Q168" s="106">
        <f t="shared" si="61"/>
        <v>0.22599166524545922</v>
      </c>
      <c r="R168" s="106">
        <f t="shared" si="61"/>
        <v>3.3595435907329829E-2</v>
      </c>
      <c r="S168" s="106">
        <f t="shared" si="61"/>
        <v>2.0385144813123759</v>
      </c>
      <c r="T168" s="106">
        <f t="shared" si="61"/>
        <v>5.2148206913784634E-3</v>
      </c>
      <c r="U168" s="106">
        <f t="shared" si="61"/>
        <v>6.1463287867027816E-2</v>
      </c>
      <c r="V168" s="106">
        <f t="shared" si="61"/>
        <v>0.59563118366747858</v>
      </c>
      <c r="W168" s="106">
        <f t="shared" si="61"/>
        <v>1.8683731141109661E-2</v>
      </c>
      <c r="X168" s="106">
        <f t="shared" si="61"/>
        <v>-0.15300815562339665</v>
      </c>
      <c r="Y168" s="106">
        <f t="shared" si="61"/>
        <v>-5.2895069618259072E-2</v>
      </c>
      <c r="Z168" s="106">
        <f t="shared" si="61"/>
        <v>-1.4039076279829033E-2</v>
      </c>
      <c r="AA168" s="106">
        <f t="shared" si="61"/>
        <v>-0.23742134885962685</v>
      </c>
      <c r="AB168" s="7">
        <f t="shared" si="62"/>
        <v>116.66428333333334</v>
      </c>
      <c r="AC168" s="7">
        <f t="shared" si="48"/>
        <v>114.5256</v>
      </c>
      <c r="AD168" s="7">
        <f t="shared" si="49"/>
        <v>117.00233333333334</v>
      </c>
      <c r="AE168" s="7">
        <f t="shared" si="63"/>
        <v>117.7041</v>
      </c>
      <c r="AF168" s="7">
        <f t="shared" si="64"/>
        <v>117.4251</v>
      </c>
      <c r="AG168" s="7">
        <f>IFERROR(AC168/'2022'!AF168*100-100,"")</f>
        <v>0.2851138353765208</v>
      </c>
      <c r="AH168" s="7">
        <f t="shared" si="65"/>
        <v>2.1626023643040071</v>
      </c>
      <c r="AI168" s="7">
        <f t="shared" si="65"/>
        <v>0.59978860820437774</v>
      </c>
      <c r="AJ168" s="7">
        <f t="shared" si="65"/>
        <v>-0.23703507354458964</v>
      </c>
      <c r="AK168" s="7">
        <f>IFERROR(AC168/'2022'!AC168*100-100,"")</f>
        <v>2.3420821466837367</v>
      </c>
      <c r="AL168" s="7">
        <f>IFERROR(AD168/'2022'!AD168*100-100,"")</f>
        <v>2.7363019532386659</v>
      </c>
      <c r="AM168" s="7">
        <f>IFERROR(AE168/'2022'!AE168*100-100,"")</f>
        <v>3.1221471555224127</v>
      </c>
      <c r="AN168" s="7">
        <f>IFERROR(AF168/'2022'!AF168*100-100,"")</f>
        <v>2.8240805604203132</v>
      </c>
    </row>
    <row r="169" spans="1:40" ht="12" customHeight="1" x14ac:dyDescent="0.2">
      <c r="A169" s="3" t="s">
        <v>27</v>
      </c>
      <c r="B169" s="1" t="s">
        <v>303</v>
      </c>
      <c r="C169" s="7">
        <f>'2022'!O169</f>
        <v>108.95440000000001</v>
      </c>
      <c r="D169" s="7">
        <v>108.8323</v>
      </c>
      <c r="E169" s="7">
        <v>108.76690000000001</v>
      </c>
      <c r="F169" s="108">
        <v>108.7971</v>
      </c>
      <c r="G169" s="187">
        <v>108.705</v>
      </c>
      <c r="H169" s="106">
        <v>108.7396</v>
      </c>
      <c r="I169" s="106">
        <v>108.7979</v>
      </c>
      <c r="J169" s="205">
        <v>108.83969999999999</v>
      </c>
      <c r="K169" s="205">
        <v>108.938</v>
      </c>
      <c r="L169" s="205">
        <v>108.86239999999999</v>
      </c>
      <c r="M169" s="7">
        <v>109.0594</v>
      </c>
      <c r="N169" s="7">
        <v>109.05119999999999</v>
      </c>
      <c r="O169" s="7">
        <v>109.0925</v>
      </c>
      <c r="P169" s="106">
        <f t="shared" si="61"/>
        <v>-0.11206523095901844</v>
      </c>
      <c r="Q169" s="106">
        <f t="shared" si="61"/>
        <v>-6.00924541703165E-2</v>
      </c>
      <c r="R169" s="106">
        <f t="shared" si="61"/>
        <v>2.776580007335383E-2</v>
      </c>
      <c r="S169" s="106">
        <f t="shared" si="61"/>
        <v>-8.4652991669827315E-2</v>
      </c>
      <c r="T169" s="106">
        <f t="shared" si="61"/>
        <v>3.1829262683416459E-2</v>
      </c>
      <c r="U169" s="106">
        <f t="shared" si="61"/>
        <v>5.3614322657068669E-2</v>
      </c>
      <c r="V169" s="106">
        <f t="shared" si="61"/>
        <v>3.841985920682589E-2</v>
      </c>
      <c r="W169" s="106">
        <f t="shared" si="61"/>
        <v>9.0316309214387047E-2</v>
      </c>
      <c r="X169" s="106">
        <f t="shared" si="61"/>
        <v>-6.939727184270339E-2</v>
      </c>
      <c r="Y169" s="106">
        <f t="shared" si="61"/>
        <v>0.18096238921793883</v>
      </c>
      <c r="Z169" s="106">
        <f t="shared" si="61"/>
        <v>-7.5188383578108642E-3</v>
      </c>
      <c r="AA169" s="106">
        <f t="shared" si="61"/>
        <v>3.787211878459118E-2</v>
      </c>
      <c r="AB169" s="7">
        <f t="shared" si="62"/>
        <v>108.87349999999998</v>
      </c>
      <c r="AC169" s="7">
        <f t="shared" si="48"/>
        <v>108.79876666666667</v>
      </c>
      <c r="AD169" s="7">
        <f t="shared" si="49"/>
        <v>108.74749999999999</v>
      </c>
      <c r="AE169" s="7">
        <f t="shared" si="63"/>
        <v>108.88003333333332</v>
      </c>
      <c r="AF169" s="7">
        <f t="shared" si="64"/>
        <v>109.06769999999999</v>
      </c>
      <c r="AG169" s="7">
        <f>IFERROR(AC169/'2022'!AF169*100-100,"")</f>
        <v>-7.4546947432622801E-2</v>
      </c>
      <c r="AH169" s="7">
        <f t="shared" si="65"/>
        <v>-4.7120632188551781E-2</v>
      </c>
      <c r="AI169" s="7">
        <f t="shared" si="65"/>
        <v>0.12187253346820626</v>
      </c>
      <c r="AJ169" s="7">
        <f t="shared" si="65"/>
        <v>0.17236095629409931</v>
      </c>
      <c r="AK169" s="7">
        <f>IFERROR(AC169/'2022'!AC169*100-100,"")</f>
        <v>3.4333675896868385</v>
      </c>
      <c r="AL169" s="7">
        <f>IFERROR(AD169/'2022'!AD169*100-100,"")</f>
        <v>1.5535481991223463</v>
      </c>
      <c r="AM169" s="7">
        <f>IFERROR(AE169/'2022'!AE169*100-100,"")</f>
        <v>0.75001118107635989</v>
      </c>
      <c r="AN169" s="7">
        <f>IFERROR(AF169/'2022'!AF169*100-100,"")</f>
        <v>0.17245295888619694</v>
      </c>
    </row>
    <row r="170" spans="1:40" ht="12" customHeight="1" x14ac:dyDescent="0.2">
      <c r="A170" s="3" t="s">
        <v>29</v>
      </c>
      <c r="B170" s="1" t="s">
        <v>304</v>
      </c>
      <c r="C170" s="7">
        <f>'2022'!O170</f>
        <v>113.3486</v>
      </c>
      <c r="D170" s="7">
        <v>113.953</v>
      </c>
      <c r="E170" s="7">
        <v>114.39060000000001</v>
      </c>
      <c r="F170" s="108">
        <v>115.0138</v>
      </c>
      <c r="G170" s="187">
        <v>115.4735</v>
      </c>
      <c r="H170" s="106">
        <v>115.6395</v>
      </c>
      <c r="I170" s="106">
        <v>116.00620000000001</v>
      </c>
      <c r="J170" s="205">
        <v>116.0262</v>
      </c>
      <c r="K170" s="205">
        <v>116.11239999999999</v>
      </c>
      <c r="L170" s="205">
        <v>116.3506</v>
      </c>
      <c r="M170" s="7">
        <v>116.7257</v>
      </c>
      <c r="N170" s="7">
        <v>116.79519999999999</v>
      </c>
      <c r="O170" s="7">
        <v>117.08969999999999</v>
      </c>
      <c r="P170" s="106">
        <f t="shared" si="61"/>
        <v>0.53322228946805694</v>
      </c>
      <c r="Q170" s="106">
        <f t="shared" si="61"/>
        <v>0.38401797232192791</v>
      </c>
      <c r="R170" s="106">
        <f t="shared" si="61"/>
        <v>0.54480000979100396</v>
      </c>
      <c r="S170" s="106">
        <f t="shared" si="61"/>
        <v>0.39969116749468014</v>
      </c>
      <c r="T170" s="106">
        <f t="shared" si="61"/>
        <v>0.14375592668447723</v>
      </c>
      <c r="U170" s="106">
        <f t="shared" si="61"/>
        <v>0.31710617911700467</v>
      </c>
      <c r="V170" s="106">
        <f t="shared" si="61"/>
        <v>1.7240457837601753E-2</v>
      </c>
      <c r="W170" s="106">
        <f t="shared" si="61"/>
        <v>7.4293564729345007E-2</v>
      </c>
      <c r="X170" s="106">
        <f t="shared" si="61"/>
        <v>0.20514604813956794</v>
      </c>
      <c r="Y170" s="106">
        <f t="shared" si="61"/>
        <v>0.32238767999477602</v>
      </c>
      <c r="Z170" s="106">
        <f t="shared" si="61"/>
        <v>5.9541300673274122E-2</v>
      </c>
      <c r="AA170" s="106">
        <f t="shared" si="61"/>
        <v>0.25215077331945679</v>
      </c>
      <c r="AB170" s="7">
        <f t="shared" si="62"/>
        <v>115.79803333333332</v>
      </c>
      <c r="AC170" s="7">
        <f t="shared" si="48"/>
        <v>114.45246666666667</v>
      </c>
      <c r="AD170" s="7">
        <f t="shared" si="49"/>
        <v>115.70639999999999</v>
      </c>
      <c r="AE170" s="7">
        <f t="shared" si="63"/>
        <v>116.16306666666667</v>
      </c>
      <c r="AF170" s="7">
        <f t="shared" si="64"/>
        <v>116.8702</v>
      </c>
      <c r="AG170" s="7">
        <f>IFERROR(AC170/'2022'!AF170*100-100,"")</f>
        <v>1.0915354040924541</v>
      </c>
      <c r="AH170" s="7">
        <f t="shared" si="65"/>
        <v>1.0955931050270067</v>
      </c>
      <c r="AI170" s="7">
        <f t="shared" si="65"/>
        <v>0.39467710227496866</v>
      </c>
      <c r="AJ170" s="7">
        <f t="shared" si="65"/>
        <v>0.60874196388296298</v>
      </c>
      <c r="AK170" s="7">
        <f>IFERROR(AC170/'2022'!AC170*100-100,"")</f>
        <v>3.096491251774907</v>
      </c>
      <c r="AL170" s="7">
        <f>IFERROR(AD170/'2022'!AD170*100-100,"")</f>
        <v>3.7519607468054232</v>
      </c>
      <c r="AM170" s="7">
        <f>IFERROR(AE170/'2022'!AE170*100-100,"")</f>
        <v>3.3786740243316729</v>
      </c>
      <c r="AN170" s="7">
        <f>IFERROR(AF170/'2022'!AF170*100-100,"")</f>
        <v>3.2270278227587141</v>
      </c>
    </row>
    <row r="171" spans="1:40" ht="12" customHeight="1" x14ac:dyDescent="0.2">
      <c r="A171" s="3" t="s">
        <v>31</v>
      </c>
      <c r="B171" s="1" t="s">
        <v>32</v>
      </c>
      <c r="C171" s="7">
        <f>'2022'!O171</f>
        <v>111.623</v>
      </c>
      <c r="D171" s="7">
        <v>111.93470000000001</v>
      </c>
      <c r="E171" s="7">
        <v>112.2508</v>
      </c>
      <c r="F171" s="108">
        <v>112.51349999999999</v>
      </c>
      <c r="G171" s="187">
        <v>112.5501</v>
      </c>
      <c r="H171" s="106">
        <v>112.91679999999999</v>
      </c>
      <c r="I171" s="106">
        <v>113.2375</v>
      </c>
      <c r="J171" s="205">
        <v>113.28660000000001</v>
      </c>
      <c r="K171" s="205">
        <v>113.29940000000001</v>
      </c>
      <c r="L171" s="205">
        <v>113.3867</v>
      </c>
      <c r="M171" s="7">
        <v>113.6016</v>
      </c>
      <c r="N171" s="7">
        <v>113.84229999999999</v>
      </c>
      <c r="O171" s="7">
        <v>114.08969999999999</v>
      </c>
      <c r="P171" s="106">
        <f t="shared" si="61"/>
        <v>0.27924352507994854</v>
      </c>
      <c r="Q171" s="106">
        <f t="shared" si="61"/>
        <v>0.28239679027146281</v>
      </c>
      <c r="R171" s="106">
        <f t="shared" si="61"/>
        <v>0.23402951248453974</v>
      </c>
      <c r="S171" s="106">
        <f t="shared" si="61"/>
        <v>3.2529429801769538E-2</v>
      </c>
      <c r="T171" s="106">
        <f t="shared" si="61"/>
        <v>0.32581046129678271</v>
      </c>
      <c r="U171" s="106">
        <f t="shared" si="61"/>
        <v>0.28401442478001115</v>
      </c>
      <c r="V171" s="106">
        <f t="shared" si="61"/>
        <v>4.3360194281930831E-2</v>
      </c>
      <c r="W171" s="106">
        <f t="shared" si="61"/>
        <v>1.1298776730868099E-2</v>
      </c>
      <c r="X171" s="106">
        <f t="shared" si="61"/>
        <v>7.7052482184370774E-2</v>
      </c>
      <c r="Y171" s="106">
        <f t="shared" si="61"/>
        <v>0.18952840147919403</v>
      </c>
      <c r="Z171" s="106">
        <f t="shared" si="61"/>
        <v>0.2118808185800134</v>
      </c>
      <c r="AA171" s="106">
        <f t="shared" si="61"/>
        <v>0.21731816732443576</v>
      </c>
      <c r="AB171" s="7">
        <f t="shared" si="62"/>
        <v>113.07580833333333</v>
      </c>
      <c r="AC171" s="7">
        <f t="shared" si="48"/>
        <v>112.23299999999999</v>
      </c>
      <c r="AD171" s="7">
        <f t="shared" si="49"/>
        <v>112.90146666666668</v>
      </c>
      <c r="AE171" s="7">
        <f t="shared" si="63"/>
        <v>113.32423333333334</v>
      </c>
      <c r="AF171" s="7">
        <f t="shared" si="64"/>
        <v>113.84453333333333</v>
      </c>
      <c r="AG171" s="7">
        <f>IFERROR(AC171/'2022'!AF171*100-100,"")</f>
        <v>0.60542715153427196</v>
      </c>
      <c r="AH171" s="7">
        <f t="shared" si="65"/>
        <v>0.59560616455650006</v>
      </c>
      <c r="AI171" s="7">
        <f t="shared" si="65"/>
        <v>0.37445631057642004</v>
      </c>
      <c r="AJ171" s="7">
        <f t="shared" si="65"/>
        <v>0.45912510033893739</v>
      </c>
      <c r="AK171" s="7">
        <f>IFERROR(AC171/'2022'!AC171*100-100,"")</f>
        <v>2.0902022829219788</v>
      </c>
      <c r="AL171" s="7">
        <f>IFERROR(AD171/'2022'!AD171*100-100,"")</f>
        <v>2.3653740549006557</v>
      </c>
      <c r="AM171" s="7">
        <f>IFERROR(AE171/'2022'!AE171*100-100,"")</f>
        <v>2.3912382202973816</v>
      </c>
      <c r="AN171" s="7">
        <f>IFERROR(AF171/'2022'!AF171*100-100,"")</f>
        <v>2.0500022708747281</v>
      </c>
    </row>
    <row r="172" spans="1:40" ht="12" customHeight="1" x14ac:dyDescent="0.2">
      <c r="A172" s="3" t="s">
        <v>33</v>
      </c>
      <c r="B172" s="1" t="s">
        <v>43</v>
      </c>
      <c r="C172" s="7">
        <f>'2022'!O172</f>
        <v>113.5672</v>
      </c>
      <c r="D172" s="7">
        <v>113.73560000000001</v>
      </c>
      <c r="E172" s="7">
        <v>114.0861</v>
      </c>
      <c r="F172" s="108">
        <v>113.96639999999999</v>
      </c>
      <c r="G172" s="187">
        <v>114.1075</v>
      </c>
      <c r="H172" s="106">
        <v>114.176</v>
      </c>
      <c r="I172" s="106">
        <v>114.28319999999999</v>
      </c>
      <c r="J172" s="205">
        <v>114.1277</v>
      </c>
      <c r="K172" s="205">
        <v>114.1844</v>
      </c>
      <c r="L172" s="205">
        <v>114.264</v>
      </c>
      <c r="M172" s="7">
        <v>114.33920000000001</v>
      </c>
      <c r="N172" s="7">
        <v>114.4085</v>
      </c>
      <c r="O172" s="7">
        <v>114.41249999999999</v>
      </c>
      <c r="P172" s="106">
        <f t="shared" si="61"/>
        <v>0.14828225050895583</v>
      </c>
      <c r="Q172" s="106">
        <f t="shared" si="61"/>
        <v>0.30817088053345287</v>
      </c>
      <c r="R172" s="106">
        <f t="shared" si="61"/>
        <v>-0.10492075721758454</v>
      </c>
      <c r="S172" s="106">
        <f t="shared" si="61"/>
        <v>0.12380842072752785</v>
      </c>
      <c r="T172" s="106">
        <f t="shared" si="61"/>
        <v>6.0031111013742589E-2</v>
      </c>
      <c r="U172" s="106">
        <f t="shared" si="61"/>
        <v>9.3890134529146962E-2</v>
      </c>
      <c r="V172" s="106">
        <f t="shared" si="61"/>
        <v>-0.13606549344085295</v>
      </c>
      <c r="W172" s="106">
        <f t="shared" si="61"/>
        <v>4.9681190455942215E-2</v>
      </c>
      <c r="X172" s="106">
        <f t="shared" si="61"/>
        <v>6.9711799510272954E-2</v>
      </c>
      <c r="Y172" s="106">
        <f t="shared" si="61"/>
        <v>6.5812504375855951E-2</v>
      </c>
      <c r="Z172" s="106">
        <f t="shared" si="61"/>
        <v>6.0609134924845876E-2</v>
      </c>
      <c r="AA172" s="106">
        <f t="shared" si="61"/>
        <v>3.4962437231342847E-3</v>
      </c>
      <c r="AB172" s="7">
        <f t="shared" si="62"/>
        <v>114.1742583333333</v>
      </c>
      <c r="AC172" s="7">
        <f t="shared" si="48"/>
        <v>113.92936666666667</v>
      </c>
      <c r="AD172" s="7">
        <f t="shared" si="49"/>
        <v>114.18889999999999</v>
      </c>
      <c r="AE172" s="7">
        <f t="shared" si="63"/>
        <v>114.19203333333333</v>
      </c>
      <c r="AF172" s="7">
        <f t="shared" si="64"/>
        <v>114.38673333333334</v>
      </c>
      <c r="AG172" s="7">
        <f>IFERROR(AC172/'2022'!AF172*100-100,"")</f>
        <v>0.37178203705427393</v>
      </c>
      <c r="AH172" s="7">
        <f t="shared" si="65"/>
        <v>0.22780196267804342</v>
      </c>
      <c r="AI172" s="7">
        <f t="shared" si="65"/>
        <v>2.7439911701918618E-3</v>
      </c>
      <c r="AJ172" s="7">
        <f t="shared" si="65"/>
        <v>0.17050226212511177</v>
      </c>
      <c r="AK172" s="7">
        <f>IFERROR(AC172/'2022'!AC172*100-100,"")</f>
        <v>9.6094745905937202</v>
      </c>
      <c r="AL172" s="7">
        <f>IFERROR(AD172/'2022'!AD172*100-100,"")</f>
        <v>7.7058345073865269</v>
      </c>
      <c r="AM172" s="7">
        <f>IFERROR(AE172/'2022'!AE172*100-100,"")</f>
        <v>5.1197439146120018</v>
      </c>
      <c r="AN172" s="7">
        <f>IFERROR(AF172/'2022'!AF172*100-100,"")</f>
        <v>0.77472211054730167</v>
      </c>
    </row>
    <row r="173" spans="1:40" ht="12" customHeight="1" x14ac:dyDescent="0.2">
      <c r="A173" s="3" t="s">
        <v>34</v>
      </c>
      <c r="B173" s="1" t="s">
        <v>305</v>
      </c>
      <c r="C173" s="7">
        <f>'2022'!O173</f>
        <v>105.91379999999999</v>
      </c>
      <c r="D173" s="7">
        <v>105.8509</v>
      </c>
      <c r="E173" s="7">
        <v>105.851</v>
      </c>
      <c r="F173" s="108">
        <v>105.8554</v>
      </c>
      <c r="G173" s="187">
        <v>105.8554</v>
      </c>
      <c r="H173" s="106">
        <v>105.8554</v>
      </c>
      <c r="I173" s="106">
        <v>105.8554</v>
      </c>
      <c r="J173" s="205">
        <v>105.8579</v>
      </c>
      <c r="K173" s="205">
        <v>105.8579</v>
      </c>
      <c r="L173" s="205">
        <v>105.8579</v>
      </c>
      <c r="M173" s="7">
        <v>105.9109</v>
      </c>
      <c r="N173" s="7">
        <v>105.9217</v>
      </c>
      <c r="O173" s="7">
        <v>105.996</v>
      </c>
      <c r="P173" s="106">
        <f t="shared" si="61"/>
        <v>-5.9387917344096763E-2</v>
      </c>
      <c r="Q173" s="106">
        <f t="shared" si="61"/>
        <v>9.4472508038734304E-5</v>
      </c>
      <c r="R173" s="106">
        <f t="shared" si="61"/>
        <v>4.1567864262077592E-3</v>
      </c>
      <c r="S173" s="106">
        <f t="shared" si="61"/>
        <v>0</v>
      </c>
      <c r="T173" s="106">
        <f t="shared" si="61"/>
        <v>0</v>
      </c>
      <c r="U173" s="106">
        <f t="shared" si="61"/>
        <v>0</v>
      </c>
      <c r="V173" s="106">
        <f t="shared" si="61"/>
        <v>2.3617122981107741E-3</v>
      </c>
      <c r="W173" s="106">
        <f t="shared" si="61"/>
        <v>0</v>
      </c>
      <c r="X173" s="106">
        <f t="shared" si="61"/>
        <v>0</v>
      </c>
      <c r="Y173" s="106">
        <f t="shared" si="61"/>
        <v>5.006711827837762E-2</v>
      </c>
      <c r="Z173" s="106">
        <f t="shared" si="61"/>
        <v>1.0197250707904004E-2</v>
      </c>
      <c r="AA173" s="106">
        <f t="shared" si="61"/>
        <v>7.0146155131567411E-2</v>
      </c>
      <c r="AB173" s="7">
        <f t="shared" si="62"/>
        <v>105.87715000000001</v>
      </c>
      <c r="AC173" s="7">
        <f t="shared" si="48"/>
        <v>105.85243333333334</v>
      </c>
      <c r="AD173" s="7">
        <f t="shared" si="49"/>
        <v>105.85539999999999</v>
      </c>
      <c r="AE173" s="7">
        <f t="shared" si="63"/>
        <v>105.85790000000001</v>
      </c>
      <c r="AF173" s="7">
        <f t="shared" si="64"/>
        <v>105.94286666666666</v>
      </c>
      <c r="AG173" s="7">
        <f>IFERROR(AC173/'2022'!AF173*100-100,"")</f>
        <v>-6.5991748671194728E-2</v>
      </c>
      <c r="AH173" s="7">
        <f t="shared" si="65"/>
        <v>2.8026438063193382E-3</v>
      </c>
      <c r="AI173" s="7">
        <f t="shared" si="65"/>
        <v>2.361712298124985E-3</v>
      </c>
      <c r="AJ173" s="7">
        <f t="shared" si="65"/>
        <v>8.0264833013558246E-2</v>
      </c>
      <c r="AK173" s="7">
        <f>IFERROR(AC173/'2022'!AC173*100-100,"")</f>
        <v>-6.0550804611310127E-2</v>
      </c>
      <c r="AL173" s="7">
        <f>IFERROR(AD173/'2022'!AD173*100-100,"")</f>
        <v>-6.448037596874201E-2</v>
      </c>
      <c r="AM173" s="7">
        <f>IFERROR(AE173/'2022'!AE173*100-100,"")</f>
        <v>-6.2245984929404585E-2</v>
      </c>
      <c r="AN173" s="7">
        <f>IFERROR(AF173/'2022'!AF173*100-100,"")</f>
        <v>1.9385272857164182E-2</v>
      </c>
    </row>
    <row r="174" spans="1:40" ht="12" customHeight="1" x14ac:dyDescent="0.2">
      <c r="A174" s="3"/>
      <c r="B174" s="1" t="s">
        <v>306</v>
      </c>
      <c r="C174" s="7">
        <f>'2022'!O174</f>
        <v>108.5288</v>
      </c>
      <c r="D174" s="7">
        <v>108.5652</v>
      </c>
      <c r="E174" s="7">
        <v>108.75</v>
      </c>
      <c r="F174" s="108">
        <v>108.6872</v>
      </c>
      <c r="G174" s="187">
        <v>108.6872</v>
      </c>
      <c r="H174" s="106">
        <v>108.9453</v>
      </c>
      <c r="I174" s="106">
        <v>108.9453</v>
      </c>
      <c r="J174" s="205">
        <v>109.2595</v>
      </c>
      <c r="K174" s="205">
        <v>109.6649</v>
      </c>
      <c r="L174" s="205">
        <v>109.8227</v>
      </c>
      <c r="M174" s="7">
        <v>109.8359</v>
      </c>
      <c r="N174" s="7">
        <v>109.7734</v>
      </c>
      <c r="O174" s="7">
        <v>109.7734</v>
      </c>
      <c r="P174" s="106">
        <f t="shared" si="61"/>
        <v>3.353948445021615E-2</v>
      </c>
      <c r="Q174" s="106">
        <f t="shared" si="61"/>
        <v>0.17022029158515295</v>
      </c>
      <c r="R174" s="106">
        <f t="shared" si="61"/>
        <v>-5.774712643678015E-2</v>
      </c>
      <c r="S174" s="106">
        <f t="shared" si="61"/>
        <v>0</v>
      </c>
      <c r="T174" s="106">
        <f t="shared" si="61"/>
        <v>0.23747046570341013</v>
      </c>
      <c r="U174" s="106">
        <f t="shared" si="61"/>
        <v>0</v>
      </c>
      <c r="V174" s="106">
        <f t="shared" si="61"/>
        <v>0.28840161071657633</v>
      </c>
      <c r="W174" s="106">
        <f t="shared" si="61"/>
        <v>0.37104325024368734</v>
      </c>
      <c r="X174" s="106">
        <f t="shared" si="61"/>
        <v>0.1438928955390395</v>
      </c>
      <c r="Y174" s="106">
        <f t="shared" si="61"/>
        <v>1.2019373043997916E-2</v>
      </c>
      <c r="Z174" s="106">
        <f t="shared" si="61"/>
        <v>-5.6903070853891791E-2</v>
      </c>
      <c r="AA174" s="106">
        <f t="shared" si="61"/>
        <v>0</v>
      </c>
      <c r="AB174" s="7">
        <f t="shared" si="62"/>
        <v>109.22583333333334</v>
      </c>
      <c r="AC174" s="7">
        <f t="shared" si="48"/>
        <v>108.66746666666667</v>
      </c>
      <c r="AD174" s="7">
        <f t="shared" si="49"/>
        <v>108.85926666666667</v>
      </c>
      <c r="AE174" s="7">
        <f t="shared" si="63"/>
        <v>109.58236666666666</v>
      </c>
      <c r="AF174" s="7">
        <f t="shared" si="64"/>
        <v>109.79423333333334</v>
      </c>
      <c r="AG174" s="7">
        <f>IFERROR(AC174/'2022'!AF174*100-100,"")</f>
        <v>0.12776946457222493</v>
      </c>
      <c r="AH174" s="7">
        <f t="shared" si="65"/>
        <v>0.17650176808514573</v>
      </c>
      <c r="AI174" s="7">
        <f t="shared" si="65"/>
        <v>0.66425213226372648</v>
      </c>
      <c r="AJ174" s="7">
        <f t="shared" si="65"/>
        <v>0.19334010855153849</v>
      </c>
      <c r="AK174" s="7">
        <f>IFERROR(AC174/'2022'!AC174*100-100,"")</f>
        <v>0.85341157355532005</v>
      </c>
      <c r="AL174" s="7">
        <f>IFERROR(AD174/'2022'!AD174*100-100,"")</f>
        <v>0.64052526461537695</v>
      </c>
      <c r="AM174" s="7">
        <f>IFERROR(AE174/'2022'!AE174*100-100,"")</f>
        <v>1.0511254044001817</v>
      </c>
      <c r="AN174" s="7">
        <f>IFERROR(AF174/'2022'!AF174*100-100,"")</f>
        <v>1.165988505662412</v>
      </c>
    </row>
    <row r="175" spans="1:40" ht="12" customHeight="1" x14ac:dyDescent="0.2">
      <c r="A175" s="3"/>
      <c r="B175" s="1" t="s">
        <v>307</v>
      </c>
      <c r="C175" s="7">
        <f>'2022'!O175</f>
        <v>100.5317</v>
      </c>
      <c r="D175" s="7">
        <v>100.5317</v>
      </c>
      <c r="E175" s="7">
        <v>100.5317</v>
      </c>
      <c r="F175" s="108">
        <v>100.5317</v>
      </c>
      <c r="G175" s="187">
        <v>100.5317</v>
      </c>
      <c r="H175" s="106">
        <v>100.5317</v>
      </c>
      <c r="I175" s="106">
        <v>100.5317</v>
      </c>
      <c r="J175" s="205">
        <v>101.3738</v>
      </c>
      <c r="K175" s="205">
        <v>101.7555</v>
      </c>
      <c r="L175" s="205">
        <v>102.18129999999999</v>
      </c>
      <c r="M175" s="7">
        <v>102.18129999999999</v>
      </c>
      <c r="N175" s="7">
        <v>102.18129999999999</v>
      </c>
      <c r="O175" s="7">
        <v>102.18129999999999</v>
      </c>
      <c r="P175" s="106">
        <f t="shared" si="61"/>
        <v>0</v>
      </c>
      <c r="Q175" s="106">
        <f t="shared" si="61"/>
        <v>0</v>
      </c>
      <c r="R175" s="106">
        <f t="shared" si="61"/>
        <v>0</v>
      </c>
      <c r="S175" s="106">
        <f t="shared" si="61"/>
        <v>0</v>
      </c>
      <c r="T175" s="106">
        <f t="shared" si="61"/>
        <v>0</v>
      </c>
      <c r="U175" s="106">
        <f t="shared" si="61"/>
        <v>0</v>
      </c>
      <c r="V175" s="106">
        <f t="shared" si="61"/>
        <v>0.8376462349686733</v>
      </c>
      <c r="W175" s="106">
        <f t="shared" si="61"/>
        <v>0.37652726838690853</v>
      </c>
      <c r="X175" s="106">
        <f t="shared" si="61"/>
        <v>0.41845403933939451</v>
      </c>
      <c r="Y175" s="106">
        <f t="shared" si="61"/>
        <v>0</v>
      </c>
      <c r="Z175" s="106">
        <f t="shared" si="61"/>
        <v>0</v>
      </c>
      <c r="AA175" s="106">
        <f t="shared" si="61"/>
        <v>0</v>
      </c>
      <c r="AB175" s="7">
        <f t="shared" si="62"/>
        <v>101.25372499999999</v>
      </c>
      <c r="AC175" s="7">
        <f t="shared" si="48"/>
        <v>100.5317</v>
      </c>
      <c r="AD175" s="7">
        <f t="shared" si="49"/>
        <v>100.5317</v>
      </c>
      <c r="AE175" s="7">
        <f t="shared" si="63"/>
        <v>101.7702</v>
      </c>
      <c r="AF175" s="7">
        <f t="shared" si="64"/>
        <v>102.18130000000001</v>
      </c>
      <c r="AG175" s="7">
        <f>IFERROR(AC175/'2022'!AF175*100-100,"")</f>
        <v>0</v>
      </c>
      <c r="AH175" s="7">
        <f t="shared" si="65"/>
        <v>0</v>
      </c>
      <c r="AI175" s="7">
        <f t="shared" si="65"/>
        <v>1.2319497233211081</v>
      </c>
      <c r="AJ175" s="7">
        <f t="shared" si="65"/>
        <v>0.40394928967420185</v>
      </c>
      <c r="AK175" s="7">
        <f>IFERROR(AC175/'2022'!AC175*100-100,"")</f>
        <v>0.53170000000000073</v>
      </c>
      <c r="AL175" s="7">
        <f>IFERROR(AD175/'2022'!AD175*100-100,"")</f>
        <v>0.53170000000000073</v>
      </c>
      <c r="AM175" s="7">
        <f>IFERROR(AE175/'2022'!AE175*100-100,"")</f>
        <v>1.5788254927716139</v>
      </c>
      <c r="AN175" s="7">
        <f>IFERROR(AF175/'2022'!AF175*100-100,"")</f>
        <v>1.6408754651517938</v>
      </c>
    </row>
    <row r="176" spans="1:40" ht="12" customHeight="1" x14ac:dyDescent="0.2">
      <c r="A176" s="3"/>
      <c r="B176" s="1" t="s">
        <v>308</v>
      </c>
      <c r="C176" s="7">
        <f>'2022'!O176</f>
        <v>107.82550000000001</v>
      </c>
      <c r="D176" s="7">
        <v>108.41849999999999</v>
      </c>
      <c r="E176" s="7">
        <v>108.7717</v>
      </c>
      <c r="F176" s="108">
        <v>108.9744</v>
      </c>
      <c r="G176" s="187">
        <v>109.3943</v>
      </c>
      <c r="H176" s="106">
        <v>109.43129999999999</v>
      </c>
      <c r="I176" s="106">
        <v>109.4695</v>
      </c>
      <c r="J176" s="205">
        <v>109.7959</v>
      </c>
      <c r="K176" s="205">
        <v>109.7959</v>
      </c>
      <c r="L176" s="205">
        <v>109.8831</v>
      </c>
      <c r="M176" s="7">
        <v>109.8831</v>
      </c>
      <c r="N176" s="7">
        <v>110.6104</v>
      </c>
      <c r="O176" s="7">
        <v>110.7032</v>
      </c>
      <c r="P176" s="106">
        <f t="shared" si="61"/>
        <v>0.5499626711677621</v>
      </c>
      <c r="Q176" s="106">
        <f t="shared" si="61"/>
        <v>0.32577466022864598</v>
      </c>
      <c r="R176" s="106">
        <f t="shared" si="61"/>
        <v>0.18635361955361418</v>
      </c>
      <c r="S176" s="106">
        <f t="shared" si="61"/>
        <v>0.38531985493841603</v>
      </c>
      <c r="T176" s="106">
        <f t="shared" si="61"/>
        <v>3.3822603188653488E-2</v>
      </c>
      <c r="U176" s="106">
        <f t="shared" si="61"/>
        <v>3.4907745772926546E-2</v>
      </c>
      <c r="V176" s="106">
        <f t="shared" si="61"/>
        <v>0.29816524237344311</v>
      </c>
      <c r="W176" s="106">
        <f t="shared" si="61"/>
        <v>0</v>
      </c>
      <c r="X176" s="106">
        <f t="shared" si="61"/>
        <v>7.9420087635327263E-2</v>
      </c>
      <c r="Y176" s="106">
        <f t="shared" si="61"/>
        <v>0</v>
      </c>
      <c r="Z176" s="106">
        <f t="shared" si="61"/>
        <v>0.6618852216582809</v>
      </c>
      <c r="AA176" s="106">
        <f t="shared" si="61"/>
        <v>8.3898078300052248E-2</v>
      </c>
      <c r="AB176" s="7">
        <f t="shared" si="62"/>
        <v>109.59427499999998</v>
      </c>
      <c r="AC176" s="7">
        <f t="shared" si="48"/>
        <v>108.72153333333334</v>
      </c>
      <c r="AD176" s="7">
        <f t="shared" si="49"/>
        <v>109.43169999999999</v>
      </c>
      <c r="AE176" s="7">
        <f t="shared" si="63"/>
        <v>109.82496666666667</v>
      </c>
      <c r="AF176" s="7">
        <f t="shared" si="64"/>
        <v>110.39889999999998</v>
      </c>
      <c r="AG176" s="7">
        <f>IFERROR(AC176/'2022'!AF176*100-100,"")</f>
        <v>0.91211308828602</v>
      </c>
      <c r="AH176" s="7">
        <f t="shared" si="65"/>
        <v>0.65319780258185745</v>
      </c>
      <c r="AI176" s="7">
        <f t="shared" si="65"/>
        <v>0.35937179689859988</v>
      </c>
      <c r="AJ176" s="7">
        <f t="shared" si="65"/>
        <v>0.52258912590912132</v>
      </c>
      <c r="AK176" s="7">
        <f>IFERROR(AC176/'2022'!AC176*100-100,"")</f>
        <v>2.8320342365059332</v>
      </c>
      <c r="AL176" s="7">
        <f>IFERROR(AD176/'2022'!AD176*100-100,"")</f>
        <v>2.459821449470752</v>
      </c>
      <c r="AM176" s="7">
        <f>IFERROR(AE176/'2022'!AE176*100-100,"")</f>
        <v>2.2961411701148222</v>
      </c>
      <c r="AN176" s="7">
        <f>IFERROR(AF176/'2022'!AF176*100-100,"")</f>
        <v>2.4689952400325836</v>
      </c>
    </row>
    <row r="177" spans="1:40" ht="12" customHeight="1" x14ac:dyDescent="0.2">
      <c r="A177" s="3"/>
      <c r="B177" s="1" t="s">
        <v>309</v>
      </c>
      <c r="C177" s="7">
        <f>'2022'!O177</f>
        <v>114.6567</v>
      </c>
      <c r="D177" s="7">
        <v>115.43510000000001</v>
      </c>
      <c r="E177" s="7">
        <v>115.7882</v>
      </c>
      <c r="F177" s="108">
        <v>115.99169999999999</v>
      </c>
      <c r="G177" s="187">
        <v>116.404</v>
      </c>
      <c r="H177" s="106">
        <v>116.827</v>
      </c>
      <c r="I177" s="106">
        <v>117.07899999999999</v>
      </c>
      <c r="J177" s="205">
        <v>117.5355</v>
      </c>
      <c r="K177" s="205">
        <v>117.57850000000001</v>
      </c>
      <c r="L177" s="205">
        <v>117.82510000000001</v>
      </c>
      <c r="M177" s="7">
        <v>117.92270000000001</v>
      </c>
      <c r="N177" s="7">
        <v>118.486</v>
      </c>
      <c r="O177" s="7">
        <v>119.0356</v>
      </c>
      <c r="P177" s="106">
        <f t="shared" si="61"/>
        <v>0.67889621801431588</v>
      </c>
      <c r="Q177" s="106">
        <f t="shared" si="61"/>
        <v>0.30588616460678963</v>
      </c>
      <c r="R177" s="106">
        <f t="shared" si="61"/>
        <v>0.1757519332712576</v>
      </c>
      <c r="S177" s="106">
        <f t="shared" si="61"/>
        <v>0.35545646800589736</v>
      </c>
      <c r="T177" s="106">
        <f t="shared" si="61"/>
        <v>0.36338957424145235</v>
      </c>
      <c r="U177" s="106">
        <f t="shared" si="61"/>
        <v>0.21570356167666205</v>
      </c>
      <c r="V177" s="106">
        <f t="shared" si="61"/>
        <v>0.38990766918063002</v>
      </c>
      <c r="W177" s="106">
        <f t="shared" si="61"/>
        <v>3.6584691433660055E-2</v>
      </c>
      <c r="X177" s="106">
        <f t="shared" si="61"/>
        <v>0.20973222145204318</v>
      </c>
      <c r="Y177" s="106">
        <f t="shared" si="61"/>
        <v>8.2834642194228536E-2</v>
      </c>
      <c r="Z177" s="106">
        <f t="shared" si="61"/>
        <v>0.47768580604072497</v>
      </c>
      <c r="AA177" s="106">
        <f t="shared" si="61"/>
        <v>0.46385226946642888</v>
      </c>
      <c r="AB177" s="7">
        <f t="shared" si="62"/>
        <v>117.15903333333331</v>
      </c>
      <c r="AC177" s="7">
        <f t="shared" si="48"/>
        <v>115.73833333333333</v>
      </c>
      <c r="AD177" s="7">
        <f t="shared" si="49"/>
        <v>116.77</v>
      </c>
      <c r="AE177" s="7">
        <f t="shared" si="63"/>
        <v>117.64636666666667</v>
      </c>
      <c r="AF177" s="7">
        <f t="shared" si="64"/>
        <v>118.48143333333333</v>
      </c>
      <c r="AG177" s="7">
        <f>IFERROR(AC177/'2022'!AF177*100-100,"")</f>
        <v>1.1064445876465072</v>
      </c>
      <c r="AH177" s="7">
        <f t="shared" si="65"/>
        <v>0.89137854067364231</v>
      </c>
      <c r="AI177" s="7">
        <f t="shared" si="65"/>
        <v>0.75050669407097814</v>
      </c>
      <c r="AJ177" s="7">
        <f t="shared" si="65"/>
        <v>0.70981084272045791</v>
      </c>
      <c r="AK177" s="7">
        <f>IFERROR(AC177/'2022'!AC177*100-100,"")</f>
        <v>3.637730145217887</v>
      </c>
      <c r="AL177" s="7">
        <f>IFERROR(AD177/'2022'!AD177*100-100,"")</f>
        <v>3.6808154531207578</v>
      </c>
      <c r="AM177" s="7">
        <f>IFERROR(AE177/'2022'!AE177*100-100,"")</f>
        <v>3.8338665666394434</v>
      </c>
      <c r="AN177" s="7">
        <f>IFERROR(AF177/'2022'!AF177*100-100,"")</f>
        <v>3.5027559925256497</v>
      </c>
    </row>
    <row r="178" spans="1:40" s="46" customFormat="1" ht="12" customHeight="1" x14ac:dyDescent="0.2">
      <c r="A178" s="54" t="s">
        <v>36</v>
      </c>
      <c r="B178" s="46" t="s">
        <v>37</v>
      </c>
      <c r="C178" s="109">
        <f>'2022'!O178</f>
        <v>109.0273</v>
      </c>
      <c r="D178" s="109">
        <v>109.5667</v>
      </c>
      <c r="E178" s="109">
        <v>110.3329</v>
      </c>
      <c r="F178" s="110">
        <v>110.7486</v>
      </c>
      <c r="G178" s="186">
        <v>110.908</v>
      </c>
      <c r="H178" s="105">
        <v>111.4813</v>
      </c>
      <c r="I178" s="105">
        <v>111.70059999999999</v>
      </c>
      <c r="J178" s="206">
        <v>112.11579999999999</v>
      </c>
      <c r="K178" s="206">
        <v>112.32299999999999</v>
      </c>
      <c r="L178" s="206">
        <v>112.3625</v>
      </c>
      <c r="M178" s="109">
        <v>112.8565</v>
      </c>
      <c r="N178" s="109">
        <v>112.8963</v>
      </c>
      <c r="O178" s="109">
        <v>112.8976</v>
      </c>
      <c r="P178" s="105">
        <f t="shared" si="61"/>
        <v>0.49473847375840307</v>
      </c>
      <c r="Q178" s="105">
        <f t="shared" si="61"/>
        <v>0.69930006105869325</v>
      </c>
      <c r="R178" s="105">
        <f t="shared" si="61"/>
        <v>0.37676885135802252</v>
      </c>
      <c r="S178" s="105">
        <f t="shared" si="61"/>
        <v>0.14392958466291361</v>
      </c>
      <c r="T178" s="105">
        <f t="shared" si="61"/>
        <v>0.51691492047463328</v>
      </c>
      <c r="U178" s="105">
        <f t="shared" si="61"/>
        <v>0.19671460594734924</v>
      </c>
      <c r="V178" s="105">
        <f t="shared" si="61"/>
        <v>0.37170794069145074</v>
      </c>
      <c r="W178" s="105">
        <f t="shared" si="61"/>
        <v>0.18480892077654687</v>
      </c>
      <c r="X178" s="105">
        <f t="shared" si="61"/>
        <v>3.5166439642807745E-2</v>
      </c>
      <c r="Y178" s="105">
        <f t="shared" si="61"/>
        <v>0.43964845922795348</v>
      </c>
      <c r="Z178" s="105">
        <f t="shared" si="61"/>
        <v>3.5266023667219315E-2</v>
      </c>
      <c r="AA178" s="105">
        <f t="shared" si="61"/>
        <v>1.1514992076797625E-3</v>
      </c>
      <c r="AB178" s="109">
        <f t="shared" si="62"/>
        <v>111.68248333333332</v>
      </c>
      <c r="AC178" s="109">
        <f t="shared" si="48"/>
        <v>110.21606666666666</v>
      </c>
      <c r="AD178" s="109">
        <f t="shared" si="49"/>
        <v>111.3633</v>
      </c>
      <c r="AE178" s="109">
        <f t="shared" si="63"/>
        <v>112.26709999999999</v>
      </c>
      <c r="AF178" s="109">
        <f t="shared" si="64"/>
        <v>112.88346666666666</v>
      </c>
      <c r="AG178" s="109">
        <f>IFERROR(AC178/'2022'!AF178*100-100,"")</f>
        <v>1.0878351524045087</v>
      </c>
      <c r="AH178" s="109">
        <f t="shared" si="65"/>
        <v>1.0408948241665854</v>
      </c>
      <c r="AI178" s="109">
        <f t="shared" si="65"/>
        <v>0.81157796150077388</v>
      </c>
      <c r="AJ178" s="109">
        <f t="shared" si="65"/>
        <v>0.54901807089224519</v>
      </c>
      <c r="AK178" s="109">
        <f>IFERROR(AC178/'2022'!AC178*100-100,"")</f>
        <v>3.4117784670891353</v>
      </c>
      <c r="AL178" s="109">
        <f>IFERROR(AD178/'2022'!AD178*100-100,"")</f>
        <v>3.0363170049296144</v>
      </c>
      <c r="AM178" s="109">
        <f>IFERROR(AE178/'2022'!AE178*100-100,"")</f>
        <v>3.7239782550047664</v>
      </c>
      <c r="AN178" s="109">
        <f>IFERROR(AF178/'2022'!AF178*100-100,"")</f>
        <v>3.5343177718670518</v>
      </c>
    </row>
    <row r="179" spans="1:40" ht="12" customHeight="1" x14ac:dyDescent="0.2">
      <c r="A179" s="3" t="s">
        <v>38</v>
      </c>
      <c r="B179" s="1" t="s">
        <v>317</v>
      </c>
      <c r="C179" s="7">
        <f>'2022'!O179</f>
        <v>106.4953</v>
      </c>
      <c r="D179" s="7">
        <v>106.39279999999999</v>
      </c>
      <c r="E179" s="7">
        <v>106.11069999999999</v>
      </c>
      <c r="F179" s="108">
        <v>106.163</v>
      </c>
      <c r="G179" s="187">
        <v>107.6358</v>
      </c>
      <c r="H179" s="106">
        <v>108.07380000000001</v>
      </c>
      <c r="I179" s="106">
        <v>108.1301</v>
      </c>
      <c r="J179" s="205">
        <v>108.29170000000001</v>
      </c>
      <c r="K179" s="205">
        <v>108.29170000000001</v>
      </c>
      <c r="L179" s="205">
        <v>108.1605</v>
      </c>
      <c r="M179" s="7">
        <v>107.96850000000001</v>
      </c>
      <c r="N179" s="7">
        <v>107.9689</v>
      </c>
      <c r="O179" s="7">
        <v>107.25700000000001</v>
      </c>
      <c r="P179" s="106">
        <f t="shared" si="61"/>
        <v>-9.6248379036453002E-2</v>
      </c>
      <c r="Q179" s="106">
        <f t="shared" si="61"/>
        <v>-0.26514952139618231</v>
      </c>
      <c r="R179" s="106">
        <f t="shared" si="61"/>
        <v>4.9288149074499188E-2</v>
      </c>
      <c r="S179" s="106">
        <f t="shared" si="61"/>
        <v>1.3873006603053852</v>
      </c>
      <c r="T179" s="106">
        <f t="shared" si="61"/>
        <v>0.40692780654762828</v>
      </c>
      <c r="U179" s="106">
        <f t="shared" si="61"/>
        <v>5.2094032041068772E-2</v>
      </c>
      <c r="V179" s="106">
        <f t="shared" si="61"/>
        <v>0.14944959821548309</v>
      </c>
      <c r="W179" s="106">
        <f t="shared" si="61"/>
        <v>0</v>
      </c>
      <c r="X179" s="106">
        <f t="shared" si="61"/>
        <v>-0.12115425281901082</v>
      </c>
      <c r="Y179" s="106">
        <f t="shared" si="61"/>
        <v>-0.17751397229118027</v>
      </c>
      <c r="Z179" s="106">
        <f t="shared" si="61"/>
        <v>3.7047842657500496E-4</v>
      </c>
      <c r="AA179" s="106">
        <f t="shared" si="61"/>
        <v>-0.65935653692868357</v>
      </c>
      <c r="AB179" s="7">
        <f t="shared" si="62"/>
        <v>107.53704166666667</v>
      </c>
      <c r="AC179" s="7">
        <f t="shared" si="48"/>
        <v>106.22216666666667</v>
      </c>
      <c r="AD179" s="7">
        <f t="shared" si="49"/>
        <v>107.94656666666667</v>
      </c>
      <c r="AE179" s="7">
        <f t="shared" si="63"/>
        <v>108.24796666666667</v>
      </c>
      <c r="AF179" s="7">
        <f t="shared" si="64"/>
        <v>107.73146666666668</v>
      </c>
      <c r="AG179" s="7">
        <f>IFERROR(AC179/'2022'!AF179*100-100,"")</f>
        <v>-0.2408308649186921</v>
      </c>
      <c r="AH179" s="7">
        <f t="shared" si="65"/>
        <v>1.623389970392239</v>
      </c>
      <c r="AI179" s="7">
        <f t="shared" si="65"/>
        <v>0.27921221517929951</v>
      </c>
      <c r="AJ179" s="7">
        <f t="shared" si="65"/>
        <v>-0.47714522120352854</v>
      </c>
      <c r="AK179" s="7">
        <f>IFERROR(AC179/'2022'!AC179*100-100,"")</f>
        <v>2.9763187734867671</v>
      </c>
      <c r="AL179" s="7">
        <f>IFERROR(AD179/'2022'!AD179*100-100,"")</f>
        <v>3.2130444274816483</v>
      </c>
      <c r="AM179" s="7">
        <f>IFERROR(AE179/'2022'!AE179*100-100,"")</f>
        <v>3.077267345714489</v>
      </c>
      <c r="AN179" s="7">
        <f>IFERROR(AF179/'2022'!AF179*100-100,"")</f>
        <v>1.1766370582132879</v>
      </c>
    </row>
    <row r="180" spans="1:40" ht="12" customHeight="1" x14ac:dyDescent="0.2">
      <c r="A180" s="3" t="s">
        <v>40</v>
      </c>
      <c r="B180" s="1" t="s">
        <v>318</v>
      </c>
      <c r="C180" s="7">
        <f>'2022'!O180</f>
        <v>111.0457</v>
      </c>
      <c r="D180" s="7">
        <v>111.84220000000001</v>
      </c>
      <c r="E180" s="7">
        <v>113.0091</v>
      </c>
      <c r="F180" s="108">
        <v>113.59569999999999</v>
      </c>
      <c r="G180" s="187">
        <v>113.4224</v>
      </c>
      <c r="H180" s="106">
        <v>114.1465</v>
      </c>
      <c r="I180" s="106">
        <v>114.44540000000001</v>
      </c>
      <c r="J180" s="205">
        <v>115.00530000000001</v>
      </c>
      <c r="K180" s="205">
        <v>115.29519999999999</v>
      </c>
      <c r="L180" s="205">
        <v>115.37869999999999</v>
      </c>
      <c r="M180" s="7">
        <v>116.12569999999999</v>
      </c>
      <c r="N180" s="7">
        <v>116.17919999999999</v>
      </c>
      <c r="O180" s="7">
        <v>116.3447</v>
      </c>
      <c r="P180" s="106">
        <f t="shared" si="61"/>
        <v>0.71727225817839724</v>
      </c>
      <c r="Q180" s="106">
        <f t="shared" si="61"/>
        <v>1.0433449985783483</v>
      </c>
      <c r="R180" s="106">
        <f t="shared" si="61"/>
        <v>0.5190732427742546</v>
      </c>
      <c r="S180" s="106">
        <f t="shared" si="61"/>
        <v>-0.15255859156640383</v>
      </c>
      <c r="T180" s="106">
        <f t="shared" si="61"/>
        <v>0.6384100495140359</v>
      </c>
      <c r="U180" s="106">
        <f t="shared" si="61"/>
        <v>0.26185647391730527</v>
      </c>
      <c r="V180" s="106">
        <f t="shared" si="61"/>
        <v>0.48922892488469927</v>
      </c>
      <c r="W180" s="106">
        <f t="shared" si="61"/>
        <v>0.2520753391365389</v>
      </c>
      <c r="X180" s="106">
        <f t="shared" si="61"/>
        <v>7.2422789500350859E-2</v>
      </c>
      <c r="Y180" s="106">
        <f t="shared" si="61"/>
        <v>0.6474331917416265</v>
      </c>
      <c r="Z180" s="106">
        <f t="shared" si="61"/>
        <v>4.6070766419489928E-2</v>
      </c>
      <c r="AA180" s="106">
        <f t="shared" si="61"/>
        <v>0.1424523494739276</v>
      </c>
      <c r="AB180" s="7">
        <f t="shared" si="62"/>
        <v>114.56584166666669</v>
      </c>
      <c r="AC180" s="7">
        <f t="shared" si="48"/>
        <v>112.81566666666667</v>
      </c>
      <c r="AD180" s="7">
        <f t="shared" si="49"/>
        <v>114.00476666666667</v>
      </c>
      <c r="AE180" s="7">
        <f t="shared" si="63"/>
        <v>115.2264</v>
      </c>
      <c r="AF180" s="7">
        <f t="shared" si="64"/>
        <v>116.21653333333332</v>
      </c>
      <c r="AG180" s="7">
        <f>IFERROR(AC180/'2022'!AF180*100-100,"")</f>
        <v>1.5866202826861411</v>
      </c>
      <c r="AH180" s="7">
        <f t="shared" si="65"/>
        <v>1.0540202749618004</v>
      </c>
      <c r="AI180" s="7">
        <f t="shared" si="65"/>
        <v>1.0715633819989421</v>
      </c>
      <c r="AJ180" s="7">
        <f t="shared" si="65"/>
        <v>0.85929381924047732</v>
      </c>
      <c r="AK180" s="7">
        <f>IFERROR(AC180/'2022'!AC180*100-100,"")</f>
        <v>4.1074273902317486</v>
      </c>
      <c r="AL180" s="7">
        <f>IFERROR(AD180/'2022'!AD180*100-100,"")</f>
        <v>3.4784552946380387</v>
      </c>
      <c r="AM180" s="7">
        <f>IFERROR(AE180/'2022'!AE180*100-100,"")</f>
        <v>4.4820257131319607</v>
      </c>
      <c r="AN180" s="7">
        <f>IFERROR(AF180/'2022'!AF180*100-100,"")</f>
        <v>4.6489835244821336</v>
      </c>
    </row>
    <row r="181" spans="1:40" ht="12" customHeight="1" x14ac:dyDescent="0.2">
      <c r="A181" s="3" t="s">
        <v>41</v>
      </c>
      <c r="B181" s="1" t="s">
        <v>316</v>
      </c>
      <c r="C181" s="7">
        <f>'2022'!O181</f>
        <v>103.0223</v>
      </c>
      <c r="D181" s="7">
        <v>103.0223</v>
      </c>
      <c r="E181" s="7">
        <v>103.0223</v>
      </c>
      <c r="F181" s="108">
        <v>103.0223</v>
      </c>
      <c r="G181" s="187">
        <v>103.0223</v>
      </c>
      <c r="H181" s="106">
        <v>103.0223</v>
      </c>
      <c r="I181" s="106">
        <v>103.0223</v>
      </c>
      <c r="J181" s="205">
        <v>103.0223</v>
      </c>
      <c r="K181" s="205">
        <v>103.9055</v>
      </c>
      <c r="L181" s="205">
        <v>103.9055</v>
      </c>
      <c r="M181" s="7">
        <v>103.9055</v>
      </c>
      <c r="N181" s="7">
        <v>104.3968</v>
      </c>
      <c r="O181" s="7">
        <v>104.3968</v>
      </c>
      <c r="P181" s="106">
        <f t="shared" si="61"/>
        <v>0</v>
      </c>
      <c r="Q181" s="106">
        <f t="shared" si="61"/>
        <v>0</v>
      </c>
      <c r="R181" s="106">
        <f t="shared" si="61"/>
        <v>0</v>
      </c>
      <c r="S181" s="106">
        <f t="shared" si="61"/>
        <v>0</v>
      </c>
      <c r="T181" s="106">
        <f t="shared" si="61"/>
        <v>0</v>
      </c>
      <c r="U181" s="106">
        <f t="shared" si="61"/>
        <v>0</v>
      </c>
      <c r="V181" s="106">
        <f t="shared" si="61"/>
        <v>0</v>
      </c>
      <c r="W181" s="106">
        <f t="shared" si="61"/>
        <v>0.85729012068260602</v>
      </c>
      <c r="X181" s="106">
        <f t="shared" si="61"/>
        <v>0</v>
      </c>
      <c r="Y181" s="106">
        <f t="shared" si="61"/>
        <v>0</v>
      </c>
      <c r="Z181" s="106">
        <f t="shared" si="61"/>
        <v>0.47283348812140957</v>
      </c>
      <c r="AA181" s="106">
        <f t="shared" si="61"/>
        <v>0</v>
      </c>
      <c r="AB181" s="7">
        <f t="shared" si="62"/>
        <v>103.47218333333332</v>
      </c>
      <c r="AC181" s="7">
        <f t="shared" si="48"/>
        <v>103.02230000000002</v>
      </c>
      <c r="AD181" s="7">
        <f t="shared" si="49"/>
        <v>103.02230000000002</v>
      </c>
      <c r="AE181" s="7">
        <f t="shared" si="63"/>
        <v>103.61110000000001</v>
      </c>
      <c r="AF181" s="7">
        <f t="shared" si="64"/>
        <v>104.23303333333332</v>
      </c>
      <c r="AG181" s="7">
        <f>IFERROR(AC181/'2022'!AF181*100-100,"")</f>
        <v>0</v>
      </c>
      <c r="AH181" s="7">
        <f t="shared" si="65"/>
        <v>0</v>
      </c>
      <c r="AI181" s="7">
        <f t="shared" si="65"/>
        <v>0.57152674712173734</v>
      </c>
      <c r="AJ181" s="7">
        <f t="shared" si="65"/>
        <v>0.60025743702492207</v>
      </c>
      <c r="AK181" s="7">
        <f>IFERROR(AC181/'2022'!AC181*100-100,"")</f>
        <v>2.3686760037163026</v>
      </c>
      <c r="AL181" s="7">
        <f>IFERROR(AD181/'2022'!AD181*100-100,"")</f>
        <v>2.3686760037163026</v>
      </c>
      <c r="AM181" s="7">
        <f>IFERROR(AE181/'2022'!AE181*100-100,"")</f>
        <v>2.6207075514212335</v>
      </c>
      <c r="AN181" s="7">
        <f>IFERROR(AF181/'2022'!AF181*100-100,"")</f>
        <v>1.1752148159508238</v>
      </c>
    </row>
    <row r="182" spans="1:40" ht="12" customHeight="1" x14ac:dyDescent="0.2">
      <c r="A182" s="3" t="s">
        <v>42</v>
      </c>
      <c r="B182" s="1" t="s">
        <v>312</v>
      </c>
      <c r="C182" s="7">
        <f>'2022'!O182</f>
        <v>110.88420000000001</v>
      </c>
      <c r="D182" s="7">
        <v>111.04430000000001</v>
      </c>
      <c r="E182" s="7">
        <v>110.9542</v>
      </c>
      <c r="F182" s="108">
        <v>110.7954</v>
      </c>
      <c r="G182" s="187">
        <v>110.91630000000001</v>
      </c>
      <c r="H182" s="106">
        <v>110.8441</v>
      </c>
      <c r="I182" s="106">
        <v>110.8441</v>
      </c>
      <c r="J182" s="205">
        <v>110.8441</v>
      </c>
      <c r="K182" s="205">
        <v>111.0022</v>
      </c>
      <c r="L182" s="205">
        <v>111.6032</v>
      </c>
      <c r="M182" s="7">
        <v>112.3039</v>
      </c>
      <c r="N182" s="7">
        <v>112.3039</v>
      </c>
      <c r="O182" s="7">
        <v>112.3039</v>
      </c>
      <c r="P182" s="106">
        <f t="shared" si="61"/>
        <v>0.14438486276672791</v>
      </c>
      <c r="Q182" s="106">
        <f t="shared" si="61"/>
        <v>-8.113878875369096E-2</v>
      </c>
      <c r="R182" s="106">
        <f t="shared" si="61"/>
        <v>-0.14312211705370714</v>
      </c>
      <c r="S182" s="106">
        <f t="shared" si="61"/>
        <v>0.10912005372065892</v>
      </c>
      <c r="T182" s="106">
        <f t="shared" si="61"/>
        <v>-6.5094129537328627E-2</v>
      </c>
      <c r="U182" s="106">
        <f t="shared" si="61"/>
        <v>0</v>
      </c>
      <c r="V182" s="106">
        <f t="shared" si="61"/>
        <v>0</v>
      </c>
      <c r="W182" s="106">
        <f t="shared" si="61"/>
        <v>0.1426327607874498</v>
      </c>
      <c r="X182" s="106">
        <f t="shared" si="61"/>
        <v>0.54143071038230062</v>
      </c>
      <c r="Y182" s="106">
        <f t="shared" si="61"/>
        <v>0.62784938066290863</v>
      </c>
      <c r="Z182" s="106">
        <f t="shared" si="61"/>
        <v>0</v>
      </c>
      <c r="AA182" s="106">
        <f t="shared" si="61"/>
        <v>0</v>
      </c>
      <c r="AB182" s="7">
        <f t="shared" si="62"/>
        <v>111.31329999999998</v>
      </c>
      <c r="AC182" s="7">
        <f t="shared" si="48"/>
        <v>110.93130000000001</v>
      </c>
      <c r="AD182" s="7">
        <f t="shared" si="49"/>
        <v>110.86816666666668</v>
      </c>
      <c r="AE182" s="7">
        <f t="shared" si="63"/>
        <v>111.14983333333333</v>
      </c>
      <c r="AF182" s="7">
        <f t="shared" si="64"/>
        <v>112.3039</v>
      </c>
      <c r="AG182" s="7">
        <f>IFERROR(AC182/'2022'!AF182*100-100,"")</f>
        <v>3.0749198356687657E-2</v>
      </c>
      <c r="AH182" s="7">
        <f t="shared" si="65"/>
        <v>-5.6912100852798631E-2</v>
      </c>
      <c r="AI182" s="7">
        <f t="shared" si="65"/>
        <v>0.25405549233397551</v>
      </c>
      <c r="AJ182" s="7">
        <f t="shared" si="65"/>
        <v>1.038298153093649</v>
      </c>
      <c r="AK182" s="7">
        <f>IFERROR(AC182/'2022'!AC182*100-100,"")</f>
        <v>7.0911540055657412</v>
      </c>
      <c r="AL182" s="7">
        <f>IFERROR(AD182/'2022'!AD182*100-100,"")</f>
        <v>4.6780312865373048</v>
      </c>
      <c r="AM182" s="7">
        <f>IFERROR(AE182/'2022'!AE182*100-100,"")</f>
        <v>3.258987989176461</v>
      </c>
      <c r="AN182" s="7">
        <f>IFERROR(AF182/'2022'!AF182*100-100,"")</f>
        <v>1.2684720624145598</v>
      </c>
    </row>
    <row r="183" spans="1:40" ht="12" customHeight="1" x14ac:dyDescent="0.2">
      <c r="A183" s="3" t="s">
        <v>44</v>
      </c>
      <c r="B183" s="1" t="s">
        <v>313</v>
      </c>
      <c r="C183" s="7">
        <f>'2022'!O183</f>
        <v>101.6832</v>
      </c>
      <c r="D183" s="7">
        <v>101.6936</v>
      </c>
      <c r="E183" s="7">
        <v>101.6936</v>
      </c>
      <c r="F183" s="108">
        <v>101.6936</v>
      </c>
      <c r="G183" s="187">
        <v>101.6949</v>
      </c>
      <c r="H183" s="106">
        <v>101.6949</v>
      </c>
      <c r="I183" s="106">
        <v>101.7146</v>
      </c>
      <c r="J183" s="205">
        <v>101.7146</v>
      </c>
      <c r="K183" s="205">
        <v>101.7165</v>
      </c>
      <c r="L183" s="205">
        <v>101.7165</v>
      </c>
      <c r="M183" s="7">
        <v>101.7353</v>
      </c>
      <c r="N183" s="7">
        <v>101.7353</v>
      </c>
      <c r="O183" s="7">
        <v>101.7353</v>
      </c>
      <c r="P183" s="106">
        <f t="shared" si="61"/>
        <v>1.0227844914396655E-2</v>
      </c>
      <c r="Q183" s="106">
        <f t="shared" si="61"/>
        <v>0</v>
      </c>
      <c r="R183" s="106">
        <f t="shared" si="61"/>
        <v>0</v>
      </c>
      <c r="S183" s="106">
        <f t="shared" si="61"/>
        <v>1.2783498666522064E-3</v>
      </c>
      <c r="T183" s="106">
        <f t="shared" si="61"/>
        <v>0</v>
      </c>
      <c r="U183" s="106">
        <f t="shared" si="61"/>
        <v>1.9371669572421979E-2</v>
      </c>
      <c r="V183" s="106">
        <f t="shared" si="61"/>
        <v>0</v>
      </c>
      <c r="W183" s="106">
        <f t="shared" si="61"/>
        <v>1.8679717562548603E-3</v>
      </c>
      <c r="X183" s="106">
        <f t="shared" si="61"/>
        <v>0</v>
      </c>
      <c r="Y183" s="106">
        <f t="shared" si="61"/>
        <v>1.8482743704311133E-2</v>
      </c>
      <c r="Z183" s="106">
        <f t="shared" si="61"/>
        <v>0</v>
      </c>
      <c r="AA183" s="106">
        <f t="shared" si="61"/>
        <v>0</v>
      </c>
      <c r="AB183" s="7">
        <f t="shared" si="62"/>
        <v>101.71155833333334</v>
      </c>
      <c r="AC183" s="7">
        <f t="shared" si="48"/>
        <v>101.6936</v>
      </c>
      <c r="AD183" s="7">
        <f t="shared" si="49"/>
        <v>101.70146666666666</v>
      </c>
      <c r="AE183" s="7">
        <f t="shared" si="63"/>
        <v>101.71586666666667</v>
      </c>
      <c r="AF183" s="7">
        <f t="shared" si="64"/>
        <v>101.7353</v>
      </c>
      <c r="AG183" s="7">
        <f>IFERROR(AC183/'2022'!AF183*100-100,"")</f>
        <v>1.196547517852764E-2</v>
      </c>
      <c r="AH183" s="7">
        <f t="shared" si="65"/>
        <v>7.7356556033691959E-3</v>
      </c>
      <c r="AI183" s="7">
        <f t="shared" si="65"/>
        <v>1.4159087840099005E-2</v>
      </c>
      <c r="AJ183" s="7">
        <f t="shared" si="65"/>
        <v>1.9105508285164774E-2</v>
      </c>
      <c r="AK183" s="7">
        <f>IFERROR(AC183/'2022'!AC183*100-100,"")</f>
        <v>6.7240495965918967E-2</v>
      </c>
      <c r="AL183" s="7">
        <f>IFERROR(AD183/'2022'!AD183*100-100,"")</f>
        <v>2.5473179888834352E-2</v>
      </c>
      <c r="AM183" s="7">
        <f>IFERROR(AE183/'2022'!AE183*100-100,"")</f>
        <v>3.7340136516078815E-2</v>
      </c>
      <c r="AN183" s="7">
        <f>IFERROR(AF183/'2022'!AF183*100-100,"")</f>
        <v>5.2975912023242699E-2</v>
      </c>
    </row>
    <row r="184" spans="1:40" ht="12" customHeight="1" x14ac:dyDescent="0.2">
      <c r="A184" s="3" t="s">
        <v>46</v>
      </c>
      <c r="B184" s="1" t="s">
        <v>70</v>
      </c>
      <c r="C184" s="7">
        <f>'2022'!O184</f>
        <v>103.1504</v>
      </c>
      <c r="D184" s="7">
        <v>103.1504</v>
      </c>
      <c r="E184" s="7">
        <v>103.1504</v>
      </c>
      <c r="F184" s="108">
        <v>103.1504</v>
      </c>
      <c r="G184" s="187">
        <v>106.36190000000001</v>
      </c>
      <c r="H184" s="106">
        <v>106.36190000000001</v>
      </c>
      <c r="I184" s="106">
        <v>106.36190000000001</v>
      </c>
      <c r="J184" s="205">
        <v>106.36190000000001</v>
      </c>
      <c r="K184" s="205">
        <v>106.36190000000001</v>
      </c>
      <c r="L184" s="205">
        <v>106.36190000000001</v>
      </c>
      <c r="M184" s="7">
        <v>106.36190000000001</v>
      </c>
      <c r="N184" s="7">
        <v>106.36190000000001</v>
      </c>
      <c r="O184" s="7">
        <v>106.36190000000001</v>
      </c>
      <c r="P184" s="106">
        <f t="shared" si="61"/>
        <v>0</v>
      </c>
      <c r="Q184" s="106">
        <f t="shared" si="61"/>
        <v>0</v>
      </c>
      <c r="R184" s="106">
        <f t="shared" si="61"/>
        <v>0</v>
      </c>
      <c r="S184" s="106">
        <f t="shared" ref="S184:AA186" si="66">IFERROR(G184/F184*100-100,"")</f>
        <v>3.113414974638971</v>
      </c>
      <c r="T184" s="106">
        <f t="shared" si="66"/>
        <v>0</v>
      </c>
      <c r="U184" s="106">
        <f t="shared" si="66"/>
        <v>0</v>
      </c>
      <c r="V184" s="106">
        <f t="shared" si="66"/>
        <v>0</v>
      </c>
      <c r="W184" s="106">
        <f t="shared" si="66"/>
        <v>0</v>
      </c>
      <c r="X184" s="106">
        <f t="shared" si="66"/>
        <v>0</v>
      </c>
      <c r="Y184" s="106">
        <f t="shared" si="66"/>
        <v>0</v>
      </c>
      <c r="Z184" s="106">
        <f t="shared" si="66"/>
        <v>0</v>
      </c>
      <c r="AA184" s="106">
        <f t="shared" si="66"/>
        <v>0</v>
      </c>
      <c r="AB184" s="7">
        <f t="shared" si="62"/>
        <v>105.55902500000002</v>
      </c>
      <c r="AC184" s="7">
        <f t="shared" si="48"/>
        <v>103.1504</v>
      </c>
      <c r="AD184" s="7">
        <f t="shared" si="49"/>
        <v>106.36190000000001</v>
      </c>
      <c r="AE184" s="7">
        <f t="shared" si="63"/>
        <v>106.36190000000001</v>
      </c>
      <c r="AF184" s="7">
        <f t="shared" si="64"/>
        <v>106.36190000000001</v>
      </c>
      <c r="AG184" s="7">
        <f>IFERROR(AC184/'2022'!AF184*100-100,"")</f>
        <v>0</v>
      </c>
      <c r="AH184" s="7">
        <f t="shared" si="65"/>
        <v>3.113414974638971</v>
      </c>
      <c r="AI184" s="7">
        <f t="shared" si="65"/>
        <v>0</v>
      </c>
      <c r="AJ184" s="7">
        <f t="shared" si="65"/>
        <v>0</v>
      </c>
      <c r="AK184" s="7">
        <f>IFERROR(AC184/'2022'!AC184*100-100,"")</f>
        <v>0</v>
      </c>
      <c r="AL184" s="7">
        <f>IFERROR(AD184/'2022'!AD184*100-100,"")</f>
        <v>3.113414974638971</v>
      </c>
      <c r="AM184" s="7">
        <f>IFERROR(AE184/'2022'!AE184*100-100,"")</f>
        <v>3.113414974638971</v>
      </c>
      <c r="AN184" s="7">
        <f>IFERROR(AF184/'2022'!AF184*100-100,"")</f>
        <v>3.113414974638971</v>
      </c>
    </row>
    <row r="185" spans="1:40" s="46" customFormat="1" ht="12" customHeight="1" x14ac:dyDescent="0.2">
      <c r="A185" s="54" t="s">
        <v>47</v>
      </c>
      <c r="B185" s="46" t="s">
        <v>48</v>
      </c>
      <c r="C185" s="109">
        <f>'2022'!O185</f>
        <v>104.2616</v>
      </c>
      <c r="D185" s="109">
        <v>104.17059999999999</v>
      </c>
      <c r="E185" s="109">
        <v>103.9341</v>
      </c>
      <c r="F185" s="110">
        <v>104.6841</v>
      </c>
      <c r="G185" s="187">
        <v>104.6377</v>
      </c>
      <c r="H185" s="105">
        <v>105.2782</v>
      </c>
      <c r="I185" s="105">
        <v>104.2688</v>
      </c>
      <c r="J185" s="205">
        <v>103.9653</v>
      </c>
      <c r="K185" s="205">
        <v>103.8497</v>
      </c>
      <c r="L185" s="205">
        <v>102.545</v>
      </c>
      <c r="M185" s="109">
        <v>102.3511</v>
      </c>
      <c r="N185" s="109">
        <v>101.5448</v>
      </c>
      <c r="O185" s="109">
        <v>99.709159999999997</v>
      </c>
      <c r="P185" s="105">
        <f t="shared" ref="P185:R186" si="67">IFERROR(D185/C185*100-100,"")</f>
        <v>-8.728045608354762E-2</v>
      </c>
      <c r="Q185" s="105">
        <f t="shared" si="67"/>
        <v>-0.22703142729329784</v>
      </c>
      <c r="R185" s="105">
        <f t="shared" si="67"/>
        <v>0.72161109780140009</v>
      </c>
      <c r="S185" s="105">
        <f t="shared" si="66"/>
        <v>-4.4323827591767895E-2</v>
      </c>
      <c r="T185" s="105">
        <f t="shared" si="66"/>
        <v>0.61211207815156854</v>
      </c>
      <c r="U185" s="105">
        <f t="shared" si="66"/>
        <v>-0.95879298848194594</v>
      </c>
      <c r="V185" s="105">
        <f t="shared" si="66"/>
        <v>-0.29107460716916478</v>
      </c>
      <c r="W185" s="105">
        <f t="shared" si="66"/>
        <v>-0.11119094544045538</v>
      </c>
      <c r="X185" s="105">
        <f t="shared" si="66"/>
        <v>-1.2563348762682978</v>
      </c>
      <c r="Y185" s="105">
        <f t="shared" si="66"/>
        <v>-0.18908771758739817</v>
      </c>
      <c r="Z185" s="105">
        <f t="shared" si="66"/>
        <v>-0.78777853877487303</v>
      </c>
      <c r="AA185" s="105">
        <f t="shared" si="66"/>
        <v>-1.8077144275236066</v>
      </c>
      <c r="AB185" s="109">
        <f>(AB163/AB165)*100</f>
        <v>103.39959550741955</v>
      </c>
      <c r="AC185" s="109">
        <f t="shared" ref="AC185:AF185" si="68">(AC163/AC165)*100</f>
        <v>104.26351779854963</v>
      </c>
      <c r="AD185" s="109">
        <f t="shared" si="68"/>
        <v>104.72789514896044</v>
      </c>
      <c r="AE185" s="109">
        <f t="shared" si="68"/>
        <v>103.45274020620924</v>
      </c>
      <c r="AF185" s="109">
        <f t="shared" si="68"/>
        <v>101.19900910270046</v>
      </c>
      <c r="AG185" s="109">
        <f>IFERROR(AC185/'2022'!AF185*100-100,"")</f>
        <v>-6.3770039179686933E-2</v>
      </c>
      <c r="AH185" s="109">
        <f t="shared" si="65"/>
        <v>0.44538814747076572</v>
      </c>
      <c r="AI185" s="109">
        <f t="shared" si="65"/>
        <v>-1.2175886290252294</v>
      </c>
      <c r="AJ185" s="109">
        <f t="shared" si="65"/>
        <v>-2.178512718963745</v>
      </c>
      <c r="AK185" s="109">
        <f>IFERROR(AC185/'2022'!AC185*100-100,"")</f>
        <v>2.5013844552721025</v>
      </c>
      <c r="AL185" s="109">
        <f>IFERROR(AD185/'2022'!AD185*100-100,"")</f>
        <v>1.4717128771222434</v>
      </c>
      <c r="AM185" s="109">
        <f>IFERROR(AE185/'2022'!AE185*100-100,"")</f>
        <v>-0.1776155432037001</v>
      </c>
      <c r="AN185" s="109">
        <f>IFERROR(AF185/'2022'!AF185*100-100,"")</f>
        <v>-3.0010912826182619</v>
      </c>
    </row>
    <row r="186" spans="1:40" s="46" customFormat="1" ht="12" customHeight="1" x14ac:dyDescent="0.2">
      <c r="A186" s="54" t="s">
        <v>314</v>
      </c>
      <c r="B186" s="46" t="s">
        <v>72</v>
      </c>
      <c r="C186" s="109">
        <f>'2022'!O186</f>
        <v>105.2535</v>
      </c>
      <c r="D186" s="109">
        <v>105.2606</v>
      </c>
      <c r="E186" s="109">
        <v>104.8498</v>
      </c>
      <c r="F186" s="110">
        <v>105.52500000000001</v>
      </c>
      <c r="G186" s="187">
        <v>105.4727</v>
      </c>
      <c r="H186" s="105">
        <v>105.9516</v>
      </c>
      <c r="I186" s="105">
        <v>105.0411</v>
      </c>
      <c r="J186" s="205">
        <v>104.89239999999999</v>
      </c>
      <c r="K186" s="205">
        <v>104.629</v>
      </c>
      <c r="L186" s="205">
        <v>103.4409</v>
      </c>
      <c r="M186" s="109">
        <v>103.1221</v>
      </c>
      <c r="N186" s="109">
        <v>102.69970000000001</v>
      </c>
      <c r="O186" s="109">
        <v>101.06180000000001</v>
      </c>
      <c r="P186" s="105">
        <f t="shared" si="67"/>
        <v>6.7456189105143949E-3</v>
      </c>
      <c r="Q186" s="105">
        <f t="shared" si="67"/>
        <v>-0.39026948354845103</v>
      </c>
      <c r="R186" s="105">
        <f t="shared" si="67"/>
        <v>0.64396880108499488</v>
      </c>
      <c r="S186" s="105">
        <f t="shared" si="66"/>
        <v>-4.9561715233352288E-2</v>
      </c>
      <c r="T186" s="105">
        <f t="shared" si="66"/>
        <v>0.45405114309200201</v>
      </c>
      <c r="U186" s="105">
        <f t="shared" si="66"/>
        <v>-0.859354648726395</v>
      </c>
      <c r="V186" s="105">
        <f t="shared" si="66"/>
        <v>-0.14156363556742235</v>
      </c>
      <c r="W186" s="105">
        <f t="shared" si="66"/>
        <v>-0.25111447540527365</v>
      </c>
      <c r="X186" s="105">
        <f t="shared" si="66"/>
        <v>-1.1355360368540346</v>
      </c>
      <c r="Y186" s="105">
        <f t="shared" si="66"/>
        <v>-0.3081953076587638</v>
      </c>
      <c r="Z186" s="105">
        <f t="shared" si="66"/>
        <v>-0.40961151877240809</v>
      </c>
      <c r="AA186" s="105">
        <f t="shared" si="66"/>
        <v>-1.5948439966231689</v>
      </c>
      <c r="AB186" s="109">
        <f>(AB163/AB178)*100</f>
        <v>104.31956727323251</v>
      </c>
      <c r="AC186" s="109">
        <f t="shared" ref="AC186:AF186" si="69">(AC163/AC178)*100</f>
        <v>105.21209551420512</v>
      </c>
      <c r="AD186" s="109">
        <f t="shared" si="69"/>
        <v>105.48825331145896</v>
      </c>
      <c r="AE186" s="109">
        <f t="shared" si="69"/>
        <v>104.32035149508035</v>
      </c>
      <c r="AF186" s="109">
        <f t="shared" si="69"/>
        <v>102.29440154212132</v>
      </c>
      <c r="AG186" s="109">
        <f>IFERROR(AC186/'2022'!AF186*100-100,"")</f>
        <v>-1.4112683318074914E-3</v>
      </c>
      <c r="AH186" s="109">
        <f t="shared" si="65"/>
        <v>0.26247723315857741</v>
      </c>
      <c r="AI186" s="109">
        <f t="shared" si="65"/>
        <v>-1.1071392119180672</v>
      </c>
      <c r="AJ186" s="109">
        <f t="shared" si="65"/>
        <v>-1.9420467089344129</v>
      </c>
      <c r="AK186" s="109">
        <f>IFERROR(AC186/'2022'!AC186*100-100,"")</f>
        <v>2.9440006011758157</v>
      </c>
      <c r="AL186" s="109">
        <f>IFERROR(AD186/'2022'!AD186*100-100,"")</f>
        <v>1.5115659059832751</v>
      </c>
      <c r="AM186" s="109">
        <f>IFERROR(AE186/'2022'!AE186*100-100,"")</f>
        <v>-0.37496282436994477</v>
      </c>
      <c r="AN186" s="109">
        <f>IFERROR(AF186/'2022'!AF186*100-100,"")</f>
        <v>-2.7745266419333348</v>
      </c>
    </row>
    <row r="187" spans="1:40" s="46" customFormat="1" x14ac:dyDescent="0.2">
      <c r="A187" s="188"/>
      <c r="B187" s="189" t="s">
        <v>63</v>
      </c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 t="str">
        <f t="shared" si="48"/>
        <v/>
      </c>
      <c r="AD187" s="191" t="str">
        <f t="shared" si="49"/>
        <v/>
      </c>
      <c r="AE187" s="191"/>
      <c r="AF187" s="191"/>
      <c r="AG187" s="191"/>
      <c r="AH187" s="191"/>
      <c r="AI187" s="191"/>
      <c r="AJ187" s="191"/>
      <c r="AK187" s="191" t="str">
        <f>IFERROR(AC187/'2022'!AC187*100-100,"")</f>
        <v/>
      </c>
      <c r="AL187" s="191" t="str">
        <f>IFERROR(AD187/'2022'!AD187*100-100,"")</f>
        <v/>
      </c>
      <c r="AM187" s="191" t="str">
        <f>IFERROR(AE187/'2022'!AE187*100-100,"")</f>
        <v/>
      </c>
      <c r="AN187" s="191" t="str">
        <f>IFERROR(AF187/'2022'!AF187*100-100,"")</f>
        <v/>
      </c>
    </row>
    <row r="188" spans="1:40" x14ac:dyDescent="0.2">
      <c r="A188" s="1" t="s">
        <v>14</v>
      </c>
      <c r="B188" s="112" t="s">
        <v>15</v>
      </c>
      <c r="C188" s="106">
        <f>'2022'!O188</f>
        <v>159.76920000000001</v>
      </c>
      <c r="D188" s="106">
        <v>161.26679999999999</v>
      </c>
      <c r="E188" s="7">
        <v>160.31720000000001</v>
      </c>
      <c r="F188" s="108">
        <v>165.84200000000001</v>
      </c>
      <c r="G188" s="20">
        <v>164.2047</v>
      </c>
      <c r="H188" s="7">
        <v>157.50290000000001</v>
      </c>
      <c r="I188" s="7">
        <v>153.19479999999999</v>
      </c>
      <c r="J188" s="20">
        <v>155.8759</v>
      </c>
      <c r="K188" s="20">
        <v>156.23500000000001</v>
      </c>
      <c r="L188" s="20">
        <v>159.10429999999999</v>
      </c>
      <c r="M188" s="7">
        <v>160.44159999999999</v>
      </c>
      <c r="N188" s="7">
        <v>164.00890000000001</v>
      </c>
      <c r="O188" s="7">
        <v>166.2724</v>
      </c>
      <c r="P188" s="7">
        <f t="shared" ref="P188:AA209" si="70">IFERROR(D188/C188*100-100,"")</f>
        <v>0.93735213044816135</v>
      </c>
      <c r="Q188" s="7">
        <f t="shared" si="70"/>
        <v>-0.58883787611583216</v>
      </c>
      <c r="R188" s="7">
        <f t="shared" si="70"/>
        <v>3.4461679719955214</v>
      </c>
      <c r="S188" s="7">
        <f t="shared" si="70"/>
        <v>-0.9872649871564505</v>
      </c>
      <c r="T188" s="7">
        <f t="shared" si="70"/>
        <v>-4.0813691690919853</v>
      </c>
      <c r="U188" s="7">
        <f t="shared" si="70"/>
        <v>-2.7352512239457383</v>
      </c>
      <c r="V188" s="7">
        <f t="shared" si="70"/>
        <v>1.7501246778611375</v>
      </c>
      <c r="W188" s="7">
        <f t="shared" si="70"/>
        <v>0.23037557441529088</v>
      </c>
      <c r="X188" s="7">
        <f t="shared" si="70"/>
        <v>1.8365283067174403</v>
      </c>
      <c r="Y188" s="7">
        <f t="shared" si="70"/>
        <v>0.84051782384260321</v>
      </c>
      <c r="Z188" s="7">
        <f t="shared" si="70"/>
        <v>2.2234258446687249</v>
      </c>
      <c r="AA188" s="7">
        <f t="shared" si="70"/>
        <v>1.3801080307227238</v>
      </c>
      <c r="AB188" s="7">
        <f t="shared" ref="AB188:AB208" si="71">AVERAGE(D188:O188)</f>
        <v>160.35554166666668</v>
      </c>
      <c r="AC188" s="7">
        <f t="shared" si="48"/>
        <v>162.47533333333334</v>
      </c>
      <c r="AD188" s="7">
        <f t="shared" si="49"/>
        <v>158.30080000000001</v>
      </c>
      <c r="AE188" s="7">
        <f t="shared" ref="AE188:AE208" si="72">IFERROR(AVERAGE(J188:L188),"")</f>
        <v>157.07173333333333</v>
      </c>
      <c r="AF188" s="7">
        <f t="shared" ref="AF188:AF208" si="73">IFERROR(AVERAGE(M188:O188),"")</f>
        <v>163.57430000000002</v>
      </c>
      <c r="AG188" s="7">
        <f>IFERROR(AC188/'2022'!AF188*100-100,"")</f>
        <v>3.7052986240526025</v>
      </c>
      <c r="AH188" s="7">
        <f t="shared" ref="AH188:AJ210" si="74">IFERROR(AD188/AC188*100-100,"")</f>
        <v>-2.5693336014082035</v>
      </c>
      <c r="AI188" s="7">
        <f t="shared" si="74"/>
        <v>-0.77641216384672873</v>
      </c>
      <c r="AJ188" s="7">
        <f t="shared" si="74"/>
        <v>4.1398707002660444</v>
      </c>
      <c r="AK188" s="7">
        <f>IFERROR(AC188/'2022'!AC188*100-100,"")</f>
        <v>5.958050762807261</v>
      </c>
      <c r="AL188" s="7">
        <f>IFERROR(AD188/'2022'!AD188*100-100,"")</f>
        <v>5.8108795493267991</v>
      </c>
      <c r="AM188" s="7">
        <f>IFERROR(AE188/'2022'!AE188*100-100,"")</f>
        <v>8.9007045731505059</v>
      </c>
      <c r="AN188" s="7">
        <f>IFERROR(AF188/'2022'!AF188*100-100,"")</f>
        <v>4.4067507399299757</v>
      </c>
    </row>
    <row r="189" spans="1:40" x14ac:dyDescent="0.2">
      <c r="A189" s="1" t="s">
        <v>315</v>
      </c>
      <c r="B189" s="112" t="s">
        <v>21</v>
      </c>
      <c r="C189" s="106">
        <f>'2022'!O189</f>
        <v>113.6126</v>
      </c>
      <c r="D189" s="106">
        <v>114.5091</v>
      </c>
      <c r="E189" s="7">
        <v>114.7285</v>
      </c>
      <c r="F189" s="108">
        <v>114.8801</v>
      </c>
      <c r="G189" s="20">
        <v>115.063</v>
      </c>
      <c r="H189" s="7">
        <v>115.0421</v>
      </c>
      <c r="I189" s="7">
        <v>115.5767</v>
      </c>
      <c r="J189" s="20">
        <v>116.5123</v>
      </c>
      <c r="K189" s="20">
        <v>116.2632</v>
      </c>
      <c r="L189" s="20">
        <v>116.7106</v>
      </c>
      <c r="M189" s="7">
        <v>116.84310000000001</v>
      </c>
      <c r="N189" s="7">
        <v>118.2278</v>
      </c>
      <c r="O189" s="7">
        <v>118.96339999999999</v>
      </c>
      <c r="P189" s="7">
        <f t="shared" si="70"/>
        <v>0.78908501345802051</v>
      </c>
      <c r="Q189" s="7">
        <f t="shared" si="70"/>
        <v>0.19160049288657888</v>
      </c>
      <c r="R189" s="7">
        <f t="shared" si="70"/>
        <v>0.13213804765163673</v>
      </c>
      <c r="S189" s="7">
        <f t="shared" si="70"/>
        <v>0.15920947144023501</v>
      </c>
      <c r="T189" s="7">
        <f t="shared" si="70"/>
        <v>-1.8163962351053442E-2</v>
      </c>
      <c r="U189" s="7">
        <f t="shared" si="70"/>
        <v>0.46469944481192726</v>
      </c>
      <c r="V189" s="7">
        <f t="shared" si="70"/>
        <v>0.80950572217410866</v>
      </c>
      <c r="W189" s="7">
        <f t="shared" si="70"/>
        <v>-0.21379716991253872</v>
      </c>
      <c r="X189" s="7">
        <f t="shared" si="70"/>
        <v>0.38481651975861553</v>
      </c>
      <c r="Y189" s="7">
        <f t="shared" si="70"/>
        <v>0.11352867691539359</v>
      </c>
      <c r="Z189" s="7">
        <f t="shared" si="70"/>
        <v>1.1850935142939392</v>
      </c>
      <c r="AA189" s="7">
        <f t="shared" si="70"/>
        <v>0.622188689969704</v>
      </c>
      <c r="AB189" s="7">
        <f t="shared" si="71"/>
        <v>116.10999166666666</v>
      </c>
      <c r="AC189" s="7">
        <f t="shared" si="48"/>
        <v>114.7059</v>
      </c>
      <c r="AD189" s="7">
        <f t="shared" si="49"/>
        <v>115.22726666666667</v>
      </c>
      <c r="AE189" s="7">
        <f t="shared" si="72"/>
        <v>116.49536666666665</v>
      </c>
      <c r="AF189" s="7">
        <f t="shared" si="73"/>
        <v>118.01143333333333</v>
      </c>
      <c r="AG189" s="7">
        <f>IFERROR(AC189/'2022'!AF189*100-100,"")</f>
        <v>1.2462862089114566</v>
      </c>
      <c r="AH189" s="7">
        <f t="shared" si="74"/>
        <v>0.4545247163979127</v>
      </c>
      <c r="AI189" s="7">
        <f t="shared" si="74"/>
        <v>1.1005207679432232</v>
      </c>
      <c r="AJ189" s="7">
        <f t="shared" si="74"/>
        <v>1.3013965362284949</v>
      </c>
      <c r="AK189" s="7">
        <f>IFERROR(AC189/'2022'!AC189*100-100,"")</f>
        <v>5.132049877871637</v>
      </c>
      <c r="AL189" s="7">
        <f>IFERROR(AD189/'2022'!AD189*100-100,"")</f>
        <v>3.3432416927180952</v>
      </c>
      <c r="AM189" s="7">
        <f>IFERROR(AE189/'2022'!AE189*100-100,"")</f>
        <v>2.9747782786764532</v>
      </c>
      <c r="AN189" s="7">
        <f>IFERROR(AF189/'2022'!AF189*100-100,"")</f>
        <v>4.1639475841307245</v>
      </c>
    </row>
    <row r="190" spans="1:40" s="46" customFormat="1" x14ac:dyDescent="0.2">
      <c r="A190" s="46" t="s">
        <v>16</v>
      </c>
      <c r="B190" s="54" t="s">
        <v>23</v>
      </c>
      <c r="C190" s="109">
        <f>'2022'!O190</f>
        <v>113.08369999999999</v>
      </c>
      <c r="D190" s="109">
        <v>114.0967</v>
      </c>
      <c r="E190" s="109">
        <v>114.3562</v>
      </c>
      <c r="F190" s="110">
        <v>114.5308</v>
      </c>
      <c r="G190" s="20">
        <v>114.70650000000001</v>
      </c>
      <c r="H190" s="109">
        <v>114.5701</v>
      </c>
      <c r="I190" s="109">
        <v>115.24590000000001</v>
      </c>
      <c r="J190" s="20">
        <v>116.3841</v>
      </c>
      <c r="K190" s="20">
        <v>116.1183</v>
      </c>
      <c r="L190" s="20">
        <v>116.64570000000001</v>
      </c>
      <c r="M190" s="109">
        <v>116.74120000000001</v>
      </c>
      <c r="N190" s="109">
        <v>118.44750000000001</v>
      </c>
      <c r="O190" s="109">
        <v>119.3566</v>
      </c>
      <c r="P190" s="109">
        <f t="shared" si="70"/>
        <v>0.89579665327541136</v>
      </c>
      <c r="Q190" s="109">
        <f t="shared" si="70"/>
        <v>0.2274386551057006</v>
      </c>
      <c r="R190" s="109">
        <f t="shared" si="70"/>
        <v>0.15268083409556255</v>
      </c>
      <c r="S190" s="109">
        <f t="shared" si="70"/>
        <v>0.15340851543865597</v>
      </c>
      <c r="T190" s="109">
        <f t="shared" si="70"/>
        <v>-0.11891218021646921</v>
      </c>
      <c r="U190" s="109">
        <f t="shared" si="70"/>
        <v>0.58985721405497316</v>
      </c>
      <c r="V190" s="109">
        <f t="shared" si="70"/>
        <v>0.98762732557079858</v>
      </c>
      <c r="W190" s="109">
        <f t="shared" si="70"/>
        <v>-0.22838171193487256</v>
      </c>
      <c r="X190" s="109">
        <f t="shared" si="70"/>
        <v>0.45419197490834051</v>
      </c>
      <c r="Y190" s="109">
        <f t="shared" si="70"/>
        <v>8.1871856399345688E-2</v>
      </c>
      <c r="Z190" s="109">
        <f t="shared" si="70"/>
        <v>1.461609097730701</v>
      </c>
      <c r="AA190" s="109">
        <f t="shared" si="70"/>
        <v>0.76751303320034481</v>
      </c>
      <c r="AB190" s="109">
        <f t="shared" si="71"/>
        <v>115.93329999999999</v>
      </c>
      <c r="AC190" s="109">
        <f t="shared" si="48"/>
        <v>114.3279</v>
      </c>
      <c r="AD190" s="109">
        <f t="shared" si="49"/>
        <v>114.84083333333335</v>
      </c>
      <c r="AE190" s="109">
        <f t="shared" si="72"/>
        <v>116.3827</v>
      </c>
      <c r="AF190" s="109">
        <f t="shared" si="73"/>
        <v>118.18176666666666</v>
      </c>
      <c r="AG190" s="109">
        <f>IFERROR(AC190/'2022'!AF190*100-100,"")</f>
        <v>1.420696482811465</v>
      </c>
      <c r="AH190" s="109">
        <f t="shared" si="74"/>
        <v>0.44865105834477959</v>
      </c>
      <c r="AI190" s="109">
        <f t="shared" si="74"/>
        <v>1.342611875857159</v>
      </c>
      <c r="AJ190" s="109">
        <f t="shared" si="74"/>
        <v>1.5458196679288818</v>
      </c>
      <c r="AK190" s="109">
        <f>IFERROR(AC190/'2022'!AC190*100-100,"")</f>
        <v>4.9115306004467101</v>
      </c>
      <c r="AL190" s="109">
        <f>IFERROR(AD190/'2022'!AD190*100-100,"")</f>
        <v>3.1847101327956153</v>
      </c>
      <c r="AM190" s="109">
        <f>IFERROR(AE190/'2022'!AE190*100-100,"")</f>
        <v>3.0457314220801521</v>
      </c>
      <c r="AN190" s="109">
        <f>IFERROR(AF190/'2022'!AF190*100-100,"")</f>
        <v>4.8394756389511713</v>
      </c>
    </row>
    <row r="191" spans="1:40" x14ac:dyDescent="0.2">
      <c r="A191" s="1" t="s">
        <v>18</v>
      </c>
      <c r="B191" s="3" t="s">
        <v>301</v>
      </c>
      <c r="C191" s="7">
        <f>'2022'!O191</f>
        <v>114.0617</v>
      </c>
      <c r="D191" s="7">
        <v>115.7098</v>
      </c>
      <c r="E191" s="7">
        <v>116.0367</v>
      </c>
      <c r="F191" s="108">
        <v>116.2954</v>
      </c>
      <c r="G191" s="7">
        <v>116.2838</v>
      </c>
      <c r="H191" s="7">
        <v>115.97499999999999</v>
      </c>
      <c r="I191" s="7">
        <v>117.0736</v>
      </c>
      <c r="J191" s="7">
        <v>118.9533</v>
      </c>
      <c r="K191" s="7">
        <v>118.43600000000001</v>
      </c>
      <c r="L191" s="7">
        <v>119.3253</v>
      </c>
      <c r="M191" s="7">
        <v>119.4384</v>
      </c>
      <c r="N191" s="7">
        <v>122.3267</v>
      </c>
      <c r="O191" s="7">
        <v>123.85120000000001</v>
      </c>
      <c r="P191" s="7">
        <f t="shared" si="70"/>
        <v>1.4449197232725908</v>
      </c>
      <c r="Q191" s="7">
        <f t="shared" si="70"/>
        <v>0.28251712473792168</v>
      </c>
      <c r="R191" s="7">
        <f t="shared" si="70"/>
        <v>0.22294670565432284</v>
      </c>
      <c r="S191" s="7">
        <f t="shared" si="70"/>
        <v>-9.9745991672932632E-3</v>
      </c>
      <c r="T191" s="7">
        <f t="shared" si="70"/>
        <v>-0.26555719713321935</v>
      </c>
      <c r="U191" s="7">
        <f t="shared" si="70"/>
        <v>0.94727311920672719</v>
      </c>
      <c r="V191" s="7">
        <f t="shared" si="70"/>
        <v>1.605571196238941</v>
      </c>
      <c r="W191" s="7">
        <f t="shared" si="70"/>
        <v>-0.43487654398826692</v>
      </c>
      <c r="X191" s="7">
        <f t="shared" si="70"/>
        <v>0.75086966800634514</v>
      </c>
      <c r="Y191" s="7">
        <f t="shared" si="70"/>
        <v>9.4782916950549634E-2</v>
      </c>
      <c r="Z191" s="7">
        <f t="shared" si="70"/>
        <v>2.4182340017950565</v>
      </c>
      <c r="AA191" s="7">
        <f t="shared" si="70"/>
        <v>1.2462528622124296</v>
      </c>
      <c r="AB191" s="7">
        <f t="shared" si="71"/>
        <v>118.30876666666667</v>
      </c>
      <c r="AC191" s="7">
        <f t="shared" si="48"/>
        <v>116.01396666666666</v>
      </c>
      <c r="AD191" s="7">
        <f t="shared" si="49"/>
        <v>116.44413333333334</v>
      </c>
      <c r="AE191" s="7">
        <f t="shared" si="72"/>
        <v>118.90486666666668</v>
      </c>
      <c r="AF191" s="7">
        <f t="shared" si="73"/>
        <v>121.8721</v>
      </c>
      <c r="AG191" s="7">
        <f>IFERROR(AC191/'2022'!AF191*100-100,"")</f>
        <v>2.2288192994174238</v>
      </c>
      <c r="AH191" s="7">
        <f t="shared" si="74"/>
        <v>0.37078868952274036</v>
      </c>
      <c r="AI191" s="7">
        <f t="shared" si="74"/>
        <v>2.1132308368762835</v>
      </c>
      <c r="AJ191" s="7">
        <f t="shared" si="74"/>
        <v>2.4954683660270547</v>
      </c>
      <c r="AK191" s="7">
        <f>IFERROR(AC191/'2022'!AC191*100-100,"")</f>
        <v>5.3487729404902495</v>
      </c>
      <c r="AL191" s="7">
        <f>IFERROR(AD191/'2022'!AD191*100-100,"")</f>
        <v>3.0161195100272948</v>
      </c>
      <c r="AM191" s="7">
        <f>IFERROR(AE191/'2022'!AE191*100-100,"")</f>
        <v>3.3334762426739672</v>
      </c>
      <c r="AN191" s="7">
        <f>IFERROR(AF191/'2022'!AF191*100-100,"")</f>
        <v>7.3908706555779276</v>
      </c>
    </row>
    <row r="192" spans="1:40" x14ac:dyDescent="0.2">
      <c r="A192" s="1" t="s">
        <v>56</v>
      </c>
      <c r="B192" s="3" t="s">
        <v>302</v>
      </c>
      <c r="C192" s="7">
        <f>'2022'!O192</f>
        <v>114.1709</v>
      </c>
      <c r="D192" s="7">
        <v>114.18380000000001</v>
      </c>
      <c r="E192" s="7">
        <v>114.491</v>
      </c>
      <c r="F192" s="108">
        <v>114.5806</v>
      </c>
      <c r="G192" s="7">
        <v>116.9755</v>
      </c>
      <c r="H192" s="7">
        <v>117.0226</v>
      </c>
      <c r="I192" s="7">
        <v>117.05459999999999</v>
      </c>
      <c r="J192" s="7">
        <v>117.72839999999999</v>
      </c>
      <c r="K192" s="7">
        <v>117.8374</v>
      </c>
      <c r="L192" s="7">
        <v>117.6995</v>
      </c>
      <c r="M192" s="7">
        <v>117.63420000000001</v>
      </c>
      <c r="N192" s="7">
        <v>117.6122</v>
      </c>
      <c r="O192" s="7">
        <v>117.34180000000001</v>
      </c>
      <c r="P192" s="7">
        <f t="shared" si="70"/>
        <v>1.1298851108293206E-2</v>
      </c>
      <c r="Q192" s="7">
        <f t="shared" si="70"/>
        <v>0.26903991634539182</v>
      </c>
      <c r="R192" s="7">
        <f t="shared" si="70"/>
        <v>7.8259426505141505E-2</v>
      </c>
      <c r="S192" s="7">
        <f t="shared" si="70"/>
        <v>2.0901444048992488</v>
      </c>
      <c r="T192" s="7">
        <f t="shared" si="70"/>
        <v>4.0264841783098859E-2</v>
      </c>
      <c r="U192" s="7">
        <f t="shared" si="70"/>
        <v>2.734514529672083E-2</v>
      </c>
      <c r="V192" s="7">
        <f t="shared" si="70"/>
        <v>0.57562880911984848</v>
      </c>
      <c r="W192" s="7">
        <f t="shared" si="70"/>
        <v>9.2585986049243729E-2</v>
      </c>
      <c r="X192" s="7">
        <f t="shared" si="70"/>
        <v>-0.11702566417793037</v>
      </c>
      <c r="Y192" s="7">
        <f t="shared" si="70"/>
        <v>-5.5480269669800464E-2</v>
      </c>
      <c r="Z192" s="7">
        <f t="shared" si="70"/>
        <v>-1.8702044133434015E-2</v>
      </c>
      <c r="AA192" s="7">
        <f t="shared" si="70"/>
        <v>-0.22990812177647513</v>
      </c>
      <c r="AB192" s="7">
        <f t="shared" si="71"/>
        <v>116.68013333333333</v>
      </c>
      <c r="AC192" s="7">
        <f t="shared" si="48"/>
        <v>114.41846666666667</v>
      </c>
      <c r="AD192" s="7">
        <f t="shared" si="49"/>
        <v>117.01756666666665</v>
      </c>
      <c r="AE192" s="7">
        <f t="shared" si="72"/>
        <v>117.75510000000001</v>
      </c>
      <c r="AF192" s="7">
        <f t="shared" si="73"/>
        <v>117.52940000000001</v>
      </c>
      <c r="AG192" s="7">
        <f>IFERROR(AC192/'2022'!AF192*100-100,"")</f>
        <v>0.31471877981815055</v>
      </c>
      <c r="AH192" s="7">
        <f t="shared" si="74"/>
        <v>2.2715738776432772</v>
      </c>
      <c r="AI192" s="7">
        <f t="shared" si="74"/>
        <v>0.63027573922664715</v>
      </c>
      <c r="AJ192" s="7">
        <f t="shared" si="74"/>
        <v>-0.19166898079149064</v>
      </c>
      <c r="AK192" s="7">
        <f>IFERROR(AC192/'2022'!AC192*100-100,"")</f>
        <v>2.6562503738333447</v>
      </c>
      <c r="AL192" s="7">
        <f>IFERROR(AD192/'2022'!AD192*100-100,"")</f>
        <v>3.0857659341236854</v>
      </c>
      <c r="AM192" s="7">
        <f>IFERROR(AE192/'2022'!AE192*100-100,"")</f>
        <v>3.4412452820244113</v>
      </c>
      <c r="AN192" s="7">
        <f>IFERROR(AF192/'2022'!AF192*100-100,"")</f>
        <v>3.0421841231988509</v>
      </c>
    </row>
    <row r="193" spans="1:40" x14ac:dyDescent="0.2">
      <c r="A193" s="1" t="s">
        <v>58</v>
      </c>
      <c r="B193" s="3" t="s">
        <v>303</v>
      </c>
      <c r="C193" s="7">
        <f>'2022'!O193</f>
        <v>109.348</v>
      </c>
      <c r="D193" s="7">
        <v>109.2911</v>
      </c>
      <c r="E193" s="7">
        <v>109.2808</v>
      </c>
      <c r="F193" s="108">
        <v>109.31570000000001</v>
      </c>
      <c r="G193" s="7">
        <v>109.2512</v>
      </c>
      <c r="H193" s="7">
        <v>109.31270000000001</v>
      </c>
      <c r="I193" s="7">
        <v>109.41070000000001</v>
      </c>
      <c r="J193" s="7">
        <v>109.3991</v>
      </c>
      <c r="K193" s="7">
        <v>109.48569999999999</v>
      </c>
      <c r="L193" s="7">
        <v>109.44029999999999</v>
      </c>
      <c r="M193" s="7">
        <v>109.57550000000001</v>
      </c>
      <c r="N193" s="7">
        <v>109.5675</v>
      </c>
      <c r="O193" s="7">
        <v>109.62649999999999</v>
      </c>
      <c r="P193" s="7">
        <f t="shared" si="70"/>
        <v>-5.203570252770362E-2</v>
      </c>
      <c r="Q193" s="7">
        <f t="shared" si="70"/>
        <v>-9.4243721583922024E-3</v>
      </c>
      <c r="R193" s="7">
        <f t="shared" si="70"/>
        <v>3.1936076602661956E-2</v>
      </c>
      <c r="S193" s="7">
        <f t="shared" si="70"/>
        <v>-5.9003418539163022E-2</v>
      </c>
      <c r="T193" s="7">
        <f t="shared" si="70"/>
        <v>5.6292287865034041E-2</v>
      </c>
      <c r="U193" s="7">
        <f t="shared" si="70"/>
        <v>8.965106524676969E-2</v>
      </c>
      <c r="V193" s="7">
        <f t="shared" si="70"/>
        <v>-1.0602253710104037E-2</v>
      </c>
      <c r="W193" s="7">
        <f t="shared" si="70"/>
        <v>7.915970058253663E-2</v>
      </c>
      <c r="X193" s="7">
        <f t="shared" si="70"/>
        <v>-4.1466602487815862E-2</v>
      </c>
      <c r="Y193" s="7">
        <f t="shared" si="70"/>
        <v>0.12353767305097563</v>
      </c>
      <c r="Z193" s="7">
        <f t="shared" si="70"/>
        <v>-7.3009021177199429E-3</v>
      </c>
      <c r="AA193" s="7">
        <f t="shared" si="70"/>
        <v>5.3848084514115158E-2</v>
      </c>
      <c r="AB193" s="7">
        <f t="shared" si="71"/>
        <v>109.41306666666668</v>
      </c>
      <c r="AC193" s="7">
        <f t="shared" si="48"/>
        <v>109.29586666666667</v>
      </c>
      <c r="AD193" s="7">
        <f t="shared" si="49"/>
        <v>109.32486666666667</v>
      </c>
      <c r="AE193" s="7">
        <f t="shared" si="72"/>
        <v>109.44169999999998</v>
      </c>
      <c r="AF193" s="7">
        <f t="shared" si="73"/>
        <v>109.58983333333333</v>
      </c>
      <c r="AG193" s="7">
        <f>IFERROR(AC193/'2022'!AF193*100-100,"")</f>
        <v>-8.6302616006150856E-3</v>
      </c>
      <c r="AH193" s="7">
        <f t="shared" si="74"/>
        <v>2.6533482815452203E-2</v>
      </c>
      <c r="AI193" s="7">
        <f t="shared" si="74"/>
        <v>0.106868031853665</v>
      </c>
      <c r="AJ193" s="7">
        <f t="shared" si="74"/>
        <v>0.13535364795443172</v>
      </c>
      <c r="AK193" s="7">
        <f>IFERROR(AC193/'2022'!AC193*100-100,"")</f>
        <v>3.2642695264717929</v>
      </c>
      <c r="AL193" s="7">
        <f>IFERROR(AD193/'2022'!AD193*100-100,"")</f>
        <v>1.55229124975655</v>
      </c>
      <c r="AM193" s="7">
        <f>IFERROR(AE193/'2022'!AE193*100-100,"")</f>
        <v>0.76641687221994914</v>
      </c>
      <c r="AN193" s="7">
        <f>IFERROR(AF193/'2022'!AF193*100-100,"")</f>
        <v>0.26031064672373816</v>
      </c>
    </row>
    <row r="194" spans="1:40" x14ac:dyDescent="0.2">
      <c r="A194" s="1" t="s">
        <v>20</v>
      </c>
      <c r="B194" s="3" t="s">
        <v>304</v>
      </c>
      <c r="C194" s="7">
        <f>'2022'!O194</f>
        <v>114.1392</v>
      </c>
      <c r="D194" s="7">
        <v>114.6602</v>
      </c>
      <c r="E194" s="7">
        <v>115.0271</v>
      </c>
      <c r="F194" s="108">
        <v>115.4984</v>
      </c>
      <c r="G194" s="7">
        <v>116.0107</v>
      </c>
      <c r="H194" s="7">
        <v>116.15730000000001</v>
      </c>
      <c r="I194" s="7">
        <v>116.42440000000001</v>
      </c>
      <c r="J194" s="7">
        <v>116.46299999999999</v>
      </c>
      <c r="K194" s="7">
        <v>116.60509999999999</v>
      </c>
      <c r="L194" s="7">
        <v>116.7796</v>
      </c>
      <c r="M194" s="7">
        <v>117.05159999999999</v>
      </c>
      <c r="N194" s="7">
        <v>117.0371</v>
      </c>
      <c r="O194" s="7">
        <v>117.2826</v>
      </c>
      <c r="P194" s="7">
        <f t="shared" si="70"/>
        <v>0.45646018195326121</v>
      </c>
      <c r="Q194" s="7">
        <f t="shared" si="70"/>
        <v>0.31998897612248811</v>
      </c>
      <c r="R194" s="7">
        <f t="shared" si="70"/>
        <v>0.40972953330127382</v>
      </c>
      <c r="S194" s="7">
        <f t="shared" si="70"/>
        <v>0.44355592804747346</v>
      </c>
      <c r="T194" s="7">
        <f t="shared" si="70"/>
        <v>0.12636765401812511</v>
      </c>
      <c r="U194" s="7">
        <f t="shared" si="70"/>
        <v>0.229946804893018</v>
      </c>
      <c r="V194" s="7">
        <f t="shared" si="70"/>
        <v>3.3154562102083673E-2</v>
      </c>
      <c r="W194" s="7">
        <f t="shared" si="70"/>
        <v>0.12201299983685487</v>
      </c>
      <c r="X194" s="7">
        <f t="shared" si="70"/>
        <v>0.14965040122602602</v>
      </c>
      <c r="Y194" s="7">
        <f t="shared" si="70"/>
        <v>0.23291739310631954</v>
      </c>
      <c r="Z194" s="7">
        <f t="shared" si="70"/>
        <v>-1.238769910023052E-2</v>
      </c>
      <c r="AA194" s="7">
        <f t="shared" si="70"/>
        <v>0.20976254538092576</v>
      </c>
      <c r="AB194" s="7">
        <f t="shared" si="71"/>
        <v>116.24975833333333</v>
      </c>
      <c r="AC194" s="7">
        <f t="shared" si="48"/>
        <v>115.06189999999999</v>
      </c>
      <c r="AD194" s="7">
        <f t="shared" si="49"/>
        <v>116.19746666666667</v>
      </c>
      <c r="AE194" s="7">
        <f t="shared" si="72"/>
        <v>116.6159</v>
      </c>
      <c r="AF194" s="7">
        <f t="shared" si="73"/>
        <v>117.12376666666667</v>
      </c>
      <c r="AG194" s="7">
        <f>IFERROR(AC194/'2022'!AF194*100-100,"")</f>
        <v>0.96039187825986971</v>
      </c>
      <c r="AH194" s="7">
        <f t="shared" si="74"/>
        <v>0.98691805599131044</v>
      </c>
      <c r="AI194" s="7">
        <f t="shared" si="74"/>
        <v>0.36010538382362256</v>
      </c>
      <c r="AJ194" s="7">
        <f t="shared" si="74"/>
        <v>0.43550379207866285</v>
      </c>
      <c r="AK194" s="7">
        <f>IFERROR(AC194/'2022'!AC194*100-100,"")</f>
        <v>2.9115761536964158</v>
      </c>
      <c r="AL194" s="7">
        <f>IFERROR(AD194/'2022'!AD194*100-100,"")</f>
        <v>3.3332364995414281</v>
      </c>
      <c r="AM194" s="7">
        <f>IFERROR(AE194/'2022'!AE194*100-100,"")</f>
        <v>3.0048100632989758</v>
      </c>
      <c r="AN194" s="7">
        <f>IFERROR(AF194/'2022'!AF194*100-100,"")</f>
        <v>2.7695647379761539</v>
      </c>
    </row>
    <row r="195" spans="1:40" x14ac:dyDescent="0.2">
      <c r="A195" s="1" t="s">
        <v>22</v>
      </c>
      <c r="B195" s="3" t="s">
        <v>32</v>
      </c>
      <c r="C195" s="7">
        <f>'2022'!O195</f>
        <v>111.16240000000001</v>
      </c>
      <c r="D195" s="7">
        <v>111.4126</v>
      </c>
      <c r="E195" s="7">
        <v>111.75060000000001</v>
      </c>
      <c r="F195" s="108">
        <v>112.0628</v>
      </c>
      <c r="G195" s="7">
        <v>112.1854</v>
      </c>
      <c r="H195" s="7">
        <v>112.49939999999999</v>
      </c>
      <c r="I195" s="7">
        <v>112.7988</v>
      </c>
      <c r="J195" s="7">
        <v>112.8762</v>
      </c>
      <c r="K195" s="7">
        <v>112.9178</v>
      </c>
      <c r="L195" s="7">
        <v>113.0401</v>
      </c>
      <c r="M195" s="7">
        <v>113.17319999999999</v>
      </c>
      <c r="N195" s="7">
        <v>113.4468</v>
      </c>
      <c r="O195" s="7">
        <v>113.66119999999999</v>
      </c>
      <c r="P195" s="7">
        <f t="shared" si="70"/>
        <v>0.22507610486999852</v>
      </c>
      <c r="Q195" s="7">
        <f t="shared" si="70"/>
        <v>0.30337681734383182</v>
      </c>
      <c r="R195" s="7">
        <f t="shared" si="70"/>
        <v>0.27937210180526506</v>
      </c>
      <c r="S195" s="7">
        <f t="shared" si="70"/>
        <v>0.10940294192185718</v>
      </c>
      <c r="T195" s="7">
        <f t="shared" si="70"/>
        <v>0.27989381862522578</v>
      </c>
      <c r="U195" s="7">
        <f t="shared" si="70"/>
        <v>0.26613475271868481</v>
      </c>
      <c r="V195" s="7">
        <f t="shared" si="70"/>
        <v>6.8617751252659787E-2</v>
      </c>
      <c r="W195" s="7">
        <f t="shared" si="70"/>
        <v>3.6854536208693389E-2</v>
      </c>
      <c r="X195" s="7">
        <f t="shared" si="70"/>
        <v>0.10830887601423456</v>
      </c>
      <c r="Y195" s="7">
        <f t="shared" si="70"/>
        <v>0.11774582648105536</v>
      </c>
      <c r="Z195" s="7">
        <f t="shared" si="70"/>
        <v>0.24175334796576919</v>
      </c>
      <c r="AA195" s="7">
        <f t="shared" si="70"/>
        <v>0.18898726098927909</v>
      </c>
      <c r="AB195" s="7">
        <f t="shared" si="71"/>
        <v>112.65207499999998</v>
      </c>
      <c r="AC195" s="7">
        <f t="shared" si="48"/>
        <v>111.742</v>
      </c>
      <c r="AD195" s="7">
        <f t="shared" si="49"/>
        <v>112.49453333333334</v>
      </c>
      <c r="AE195" s="7">
        <f t="shared" si="72"/>
        <v>112.9447</v>
      </c>
      <c r="AF195" s="7">
        <f t="shared" si="73"/>
        <v>113.42706666666668</v>
      </c>
      <c r="AG195" s="7">
        <f>IFERROR(AC195/'2022'!AF195*100-100,"")</f>
        <v>0.56093168836568452</v>
      </c>
      <c r="AH195" s="7">
        <f t="shared" si="74"/>
        <v>0.67345611617237466</v>
      </c>
      <c r="AI195" s="7">
        <f t="shared" si="74"/>
        <v>0.40016759332897323</v>
      </c>
      <c r="AJ195" s="7">
        <f t="shared" si="74"/>
        <v>0.42708216203742211</v>
      </c>
      <c r="AK195" s="7">
        <f>IFERROR(AC195/'2022'!AC195*100-100,"")</f>
        <v>1.8508869181285093</v>
      </c>
      <c r="AL195" s="7">
        <f>IFERROR(AD195/'2022'!AD195*100-100,"")</f>
        <v>2.3020442608947036</v>
      </c>
      <c r="AM195" s="7">
        <f>IFERROR(AE195/'2022'!AE195*100-100,"")</f>
        <v>2.399064115973701</v>
      </c>
      <c r="AN195" s="7">
        <f>IFERROR(AF195/'2022'!AF195*100-100,"")</f>
        <v>2.0773881143917947</v>
      </c>
    </row>
    <row r="196" spans="1:40" x14ac:dyDescent="0.2">
      <c r="A196" s="1" t="s">
        <v>24</v>
      </c>
      <c r="B196" s="3" t="s">
        <v>43</v>
      </c>
      <c r="C196" s="7">
        <f>'2022'!O196</f>
        <v>115.6519</v>
      </c>
      <c r="D196" s="7">
        <v>115.6794</v>
      </c>
      <c r="E196" s="7">
        <v>115.7426</v>
      </c>
      <c r="F196" s="108">
        <v>115.59480000000001</v>
      </c>
      <c r="G196" s="7">
        <v>115.4481</v>
      </c>
      <c r="H196" s="7">
        <v>115.4539</v>
      </c>
      <c r="I196" s="7">
        <v>115.5427</v>
      </c>
      <c r="J196" s="7">
        <v>115.3695</v>
      </c>
      <c r="K196" s="7">
        <v>115.4051</v>
      </c>
      <c r="L196" s="7">
        <v>115.523</v>
      </c>
      <c r="M196" s="7">
        <v>115.5859</v>
      </c>
      <c r="N196" s="7">
        <v>115.60760000000001</v>
      </c>
      <c r="O196" s="7">
        <v>115.6735</v>
      </c>
      <c r="P196" s="7">
        <f t="shared" si="70"/>
        <v>2.3778251805637751E-2</v>
      </c>
      <c r="Q196" s="7">
        <f t="shared" si="70"/>
        <v>5.4633755016027408E-2</v>
      </c>
      <c r="R196" s="7">
        <f t="shared" si="70"/>
        <v>-0.12769714867299342</v>
      </c>
      <c r="S196" s="7">
        <f t="shared" si="70"/>
        <v>-0.12690882288823957</v>
      </c>
      <c r="T196" s="7">
        <f t="shared" si="70"/>
        <v>5.0239025155178751E-3</v>
      </c>
      <c r="U196" s="7">
        <f t="shared" si="70"/>
        <v>7.691381581737744E-2</v>
      </c>
      <c r="V196" s="7">
        <f t="shared" si="70"/>
        <v>-0.14990129190333334</v>
      </c>
      <c r="W196" s="7">
        <f t="shared" si="70"/>
        <v>3.085737564954627E-2</v>
      </c>
      <c r="X196" s="7">
        <f t="shared" si="70"/>
        <v>0.10216186286393736</v>
      </c>
      <c r="Y196" s="7">
        <f t="shared" si="70"/>
        <v>5.4448031993644008E-2</v>
      </c>
      <c r="Z196" s="7">
        <f t="shared" si="70"/>
        <v>1.8773916195669926E-2</v>
      </c>
      <c r="AA196" s="7">
        <f t="shared" si="70"/>
        <v>5.7003172801799451E-2</v>
      </c>
      <c r="AB196" s="7">
        <f t="shared" si="71"/>
        <v>115.55217500000002</v>
      </c>
      <c r="AC196" s="7">
        <f t="shared" si="48"/>
        <v>115.67226666666666</v>
      </c>
      <c r="AD196" s="7">
        <f t="shared" si="49"/>
        <v>115.48156666666667</v>
      </c>
      <c r="AE196" s="7">
        <f t="shared" si="72"/>
        <v>115.43253333333332</v>
      </c>
      <c r="AF196" s="7">
        <f t="shared" si="73"/>
        <v>115.62233333333334</v>
      </c>
      <c r="AG196" s="7">
        <f>IFERROR(AC196/'2022'!AF196*100-100,"")</f>
        <v>1.4007047331702438E-2</v>
      </c>
      <c r="AH196" s="7">
        <f t="shared" si="74"/>
        <v>-0.16486233519529492</v>
      </c>
      <c r="AI196" s="7">
        <f t="shared" si="74"/>
        <v>-4.2459878878219115E-2</v>
      </c>
      <c r="AJ196" s="7">
        <f t="shared" si="74"/>
        <v>0.16442504943725567</v>
      </c>
      <c r="AK196" s="7">
        <f>IFERROR(AC196/'2022'!AC196*100-100,"")</f>
        <v>10.055021675349593</v>
      </c>
      <c r="AL196" s="7">
        <f>IFERROR(AD196/'2022'!AD196*100-100,"")</f>
        <v>7.2654613863200979</v>
      </c>
      <c r="AM196" s="7">
        <f>IFERROR(AE196/'2022'!AE196*100-100,"")</f>
        <v>4.4030473962368433</v>
      </c>
      <c r="AN196" s="7">
        <f>IFERROR(AF196/'2022'!AF196*100-100,"")</f>
        <v>-2.9166938065216641E-2</v>
      </c>
    </row>
    <row r="197" spans="1:40" x14ac:dyDescent="0.2">
      <c r="A197" s="1" t="s">
        <v>26</v>
      </c>
      <c r="B197" s="3" t="s">
        <v>305</v>
      </c>
      <c r="C197" s="7">
        <f>'2022'!O197</f>
        <v>106.23690000000001</v>
      </c>
      <c r="D197" s="7">
        <v>106.1718</v>
      </c>
      <c r="E197" s="7">
        <v>106.1724</v>
      </c>
      <c r="F197" s="108">
        <v>106.1987</v>
      </c>
      <c r="G197" s="7">
        <v>106.1987</v>
      </c>
      <c r="H197" s="7">
        <v>106.1987</v>
      </c>
      <c r="I197" s="7">
        <v>106.1987</v>
      </c>
      <c r="J197" s="7">
        <v>106.21380000000001</v>
      </c>
      <c r="K197" s="7">
        <v>106.21380000000001</v>
      </c>
      <c r="L197" s="7">
        <v>106.21380000000001</v>
      </c>
      <c r="M197" s="7">
        <v>106.26860000000001</v>
      </c>
      <c r="N197" s="7">
        <v>106.2677</v>
      </c>
      <c r="O197" s="7">
        <v>106.3721</v>
      </c>
      <c r="P197" s="7">
        <f t="shared" si="70"/>
        <v>-6.127814346992011E-2</v>
      </c>
      <c r="Q197" s="7">
        <f t="shared" si="70"/>
        <v>5.6512181198797862E-4</v>
      </c>
      <c r="R197" s="7">
        <f t="shared" si="70"/>
        <v>2.4771032773116985E-2</v>
      </c>
      <c r="S197" s="7">
        <f t="shared" si="70"/>
        <v>0</v>
      </c>
      <c r="T197" s="7">
        <f t="shared" si="70"/>
        <v>0</v>
      </c>
      <c r="U197" s="7">
        <f t="shared" si="70"/>
        <v>0</v>
      </c>
      <c r="V197" s="7">
        <f t="shared" si="70"/>
        <v>1.4218629794910953E-2</v>
      </c>
      <c r="W197" s="7">
        <f t="shared" si="70"/>
        <v>0</v>
      </c>
      <c r="X197" s="7">
        <f t="shared" si="70"/>
        <v>0</v>
      </c>
      <c r="Y197" s="7">
        <f t="shared" si="70"/>
        <v>5.1594048984227925E-2</v>
      </c>
      <c r="Z197" s="7">
        <f t="shared" si="70"/>
        <v>-8.4691056436270173E-4</v>
      </c>
      <c r="AA197" s="7">
        <f t="shared" si="70"/>
        <v>9.8242457491792834E-2</v>
      </c>
      <c r="AB197" s="7">
        <f t="shared" si="71"/>
        <v>106.2240666666667</v>
      </c>
      <c r="AC197" s="7">
        <f t="shared" si="48"/>
        <v>106.18096666666668</v>
      </c>
      <c r="AD197" s="7">
        <f t="shared" si="49"/>
        <v>106.19869999999999</v>
      </c>
      <c r="AE197" s="7">
        <f t="shared" si="72"/>
        <v>106.21380000000001</v>
      </c>
      <c r="AF197" s="7">
        <f t="shared" si="73"/>
        <v>106.3028</v>
      </c>
      <c r="AG197" s="7">
        <f>IFERROR(AC197/'2022'!AF197*100-100,"")</f>
        <v>-5.8200022338766644E-2</v>
      </c>
      <c r="AH197" s="7">
        <f t="shared" si="74"/>
        <v>1.6701047174478845E-2</v>
      </c>
      <c r="AI197" s="7">
        <f t="shared" si="74"/>
        <v>1.4218629794910953E-2</v>
      </c>
      <c r="AJ197" s="7">
        <f t="shared" si="74"/>
        <v>8.3793254737145162E-2</v>
      </c>
      <c r="AK197" s="7">
        <f>IFERROR(AC197/'2022'!AC197*100-100,"")</f>
        <v>4.5100601665922113E-2</v>
      </c>
      <c r="AL197" s="7">
        <f>IFERROR(AD197/'2022'!AD197*100-100,"")</f>
        <v>-1.9773862344152349E-3</v>
      </c>
      <c r="AM197" s="7">
        <f>IFERROR(AE197/'2022'!AE197*100-100,"")</f>
        <v>-6.8724575437357771E-3</v>
      </c>
      <c r="AN197" s="7">
        <f>IFERROR(AF197/'2022'!AF197*100-100,"")</f>
        <v>5.6474415207446782E-2</v>
      </c>
    </row>
    <row r="198" spans="1:40" x14ac:dyDescent="0.2">
      <c r="B198" s="3" t="s">
        <v>306</v>
      </c>
      <c r="C198" s="7">
        <f>'2022'!O198</f>
        <v>108.9897</v>
      </c>
      <c r="D198" s="7">
        <v>108.96120000000001</v>
      </c>
      <c r="E198" s="7">
        <v>109.2748</v>
      </c>
      <c r="F198" s="108">
        <v>109.154</v>
      </c>
      <c r="G198" s="7">
        <v>109.1566</v>
      </c>
      <c r="H198" s="7">
        <v>109.52760000000001</v>
      </c>
      <c r="I198" s="7">
        <v>109.52760000000001</v>
      </c>
      <c r="J198" s="7">
        <v>109.99809999999999</v>
      </c>
      <c r="K198" s="7">
        <v>110.6183</v>
      </c>
      <c r="L198" s="7">
        <v>110.8814</v>
      </c>
      <c r="M198" s="7">
        <v>110.9294</v>
      </c>
      <c r="N198" s="7">
        <v>110.8235</v>
      </c>
      <c r="O198" s="7">
        <v>110.8169</v>
      </c>
      <c r="P198" s="7">
        <f t="shared" si="70"/>
        <v>-2.6149259975937866E-2</v>
      </c>
      <c r="Q198" s="7">
        <f t="shared" si="70"/>
        <v>0.28780887141476796</v>
      </c>
      <c r="R198" s="7">
        <f t="shared" si="70"/>
        <v>-0.11054698796061757</v>
      </c>
      <c r="S198" s="7">
        <f t="shared" si="70"/>
        <v>2.3819557689108706E-3</v>
      </c>
      <c r="T198" s="7">
        <f t="shared" si="70"/>
        <v>0.3398786697277103</v>
      </c>
      <c r="U198" s="7">
        <f t="shared" si="70"/>
        <v>0</v>
      </c>
      <c r="V198" s="7">
        <f t="shared" si="70"/>
        <v>0.42957208959202831</v>
      </c>
      <c r="W198" s="7">
        <f t="shared" si="70"/>
        <v>0.56382792066409593</v>
      </c>
      <c r="X198" s="7">
        <f t="shared" si="70"/>
        <v>0.23784491354503245</v>
      </c>
      <c r="Y198" s="7">
        <f t="shared" si="70"/>
        <v>4.3289496705483543E-2</v>
      </c>
      <c r="Z198" s="7">
        <f t="shared" si="70"/>
        <v>-9.5466125301328475E-2</v>
      </c>
      <c r="AA198" s="7">
        <f t="shared" si="70"/>
        <v>-5.9554155932488584E-3</v>
      </c>
      <c r="AB198" s="7">
        <f t="shared" si="71"/>
        <v>109.97244999999999</v>
      </c>
      <c r="AC198" s="7">
        <f t="shared" si="48"/>
        <v>109.13</v>
      </c>
      <c r="AD198" s="7">
        <f t="shared" si="49"/>
        <v>109.40393333333334</v>
      </c>
      <c r="AE198" s="7">
        <f t="shared" si="72"/>
        <v>110.49926666666666</v>
      </c>
      <c r="AF198" s="7">
        <f t="shared" si="73"/>
        <v>110.8566</v>
      </c>
      <c r="AG198" s="7">
        <f>IFERROR(AC198/'2022'!AF198*100-100,"")</f>
        <v>0.13277019928375466</v>
      </c>
      <c r="AH198" s="7">
        <f t="shared" si="74"/>
        <v>0.25101560829592984</v>
      </c>
      <c r="AI198" s="7">
        <f t="shared" si="74"/>
        <v>1.0011827728314273</v>
      </c>
      <c r="AJ198" s="7">
        <f t="shared" si="74"/>
        <v>0.32338072831856834</v>
      </c>
      <c r="AK198" s="7">
        <f>IFERROR(AC198/'2022'!AC198*100-100,"")</f>
        <v>0.58169578422631218</v>
      </c>
      <c r="AL198" s="7">
        <f>IFERROR(AD198/'2022'!AD198*100-100,"")</f>
        <v>0.62713407240416075</v>
      </c>
      <c r="AM198" s="7">
        <f>IFERROR(AE198/'2022'!AE198*100-100,"")</f>
        <v>1.481952470619774</v>
      </c>
      <c r="AN198" s="7">
        <f>IFERROR(AF198/'2022'!AF198*100-100,"")</f>
        <v>1.7170205523130164</v>
      </c>
    </row>
    <row r="199" spans="1:40" x14ac:dyDescent="0.2">
      <c r="B199" s="3" t="s">
        <v>307</v>
      </c>
      <c r="C199" s="7">
        <f>'2022'!O199</f>
        <v>100.1062</v>
      </c>
      <c r="D199" s="7">
        <v>100.1062</v>
      </c>
      <c r="E199" s="7">
        <v>100.1062</v>
      </c>
      <c r="F199" s="108">
        <v>100.1062</v>
      </c>
      <c r="G199" s="7">
        <v>100.1062</v>
      </c>
      <c r="H199" s="7">
        <v>100.1062</v>
      </c>
      <c r="I199" s="7">
        <v>100.1062</v>
      </c>
      <c r="J199" s="7">
        <v>100.3282</v>
      </c>
      <c r="K199" s="7">
        <v>100.3982</v>
      </c>
      <c r="L199" s="7">
        <v>100.47620000000001</v>
      </c>
      <c r="M199" s="7">
        <v>100.47620000000001</v>
      </c>
      <c r="N199" s="7">
        <v>100.47620000000001</v>
      </c>
      <c r="O199" s="7">
        <v>100.47620000000001</v>
      </c>
      <c r="P199" s="7">
        <f t="shared" si="70"/>
        <v>0</v>
      </c>
      <c r="Q199" s="7">
        <f t="shared" si="70"/>
        <v>0</v>
      </c>
      <c r="R199" s="7">
        <f t="shared" si="70"/>
        <v>0</v>
      </c>
      <c r="S199" s="7">
        <f t="shared" si="70"/>
        <v>0</v>
      </c>
      <c r="T199" s="7">
        <f t="shared" si="70"/>
        <v>0</v>
      </c>
      <c r="U199" s="7">
        <f t="shared" si="70"/>
        <v>0</v>
      </c>
      <c r="V199" s="7">
        <f t="shared" si="70"/>
        <v>0.22176448611574529</v>
      </c>
      <c r="W199" s="7">
        <f t="shared" si="70"/>
        <v>6.9771011540126437E-2</v>
      </c>
      <c r="X199" s="7">
        <f t="shared" si="70"/>
        <v>7.769063588789038E-2</v>
      </c>
      <c r="Y199" s="7">
        <f t="shared" si="70"/>
        <v>0</v>
      </c>
      <c r="Z199" s="7">
        <f t="shared" si="70"/>
        <v>0</v>
      </c>
      <c r="AA199" s="7">
        <f t="shared" si="70"/>
        <v>0</v>
      </c>
      <c r="AB199" s="7">
        <f t="shared" si="71"/>
        <v>100.27236666666668</v>
      </c>
      <c r="AC199" s="7">
        <f t="shared" ref="AC199:AC208" si="75">IFERROR(AVERAGE(D199:F199),"")</f>
        <v>100.1062</v>
      </c>
      <c r="AD199" s="7">
        <f t="shared" ref="AD199:AD208" si="76">IFERROR(AVERAGE(G199:I199),"")</f>
        <v>100.1062</v>
      </c>
      <c r="AE199" s="7">
        <f t="shared" si="72"/>
        <v>100.40086666666667</v>
      </c>
      <c r="AF199" s="7">
        <f t="shared" si="73"/>
        <v>100.47620000000001</v>
      </c>
      <c r="AG199" s="7">
        <f>IFERROR(AC199/'2022'!AF199*100-100,"")</f>
        <v>0</v>
      </c>
      <c r="AH199" s="7">
        <f t="shared" si="74"/>
        <v>0</v>
      </c>
      <c r="AI199" s="7">
        <f t="shared" si="74"/>
        <v>0.29435406265211839</v>
      </c>
      <c r="AJ199" s="7">
        <f t="shared" si="74"/>
        <v>7.5032552839843447E-2</v>
      </c>
      <c r="AK199" s="7">
        <f>IFERROR(AC199/'2022'!AC199*100-100,"")</f>
        <v>0.10620000000001539</v>
      </c>
      <c r="AL199" s="7">
        <f>IFERROR(AD199/'2022'!AD199*100-100,"")</f>
        <v>0.10620000000001539</v>
      </c>
      <c r="AM199" s="7">
        <f>IFERROR(AE199/'2022'!AE199*100-100,"")</f>
        <v>0.36035453688528207</v>
      </c>
      <c r="AN199" s="7">
        <f>IFERROR(AF199/'2022'!AF199*100-100,"")</f>
        <v>0.36960747685958495</v>
      </c>
    </row>
    <row r="200" spans="1:40" x14ac:dyDescent="0.2">
      <c r="B200" s="3" t="s">
        <v>308</v>
      </c>
      <c r="C200" s="7">
        <f>'2022'!O200</f>
        <v>107.4044</v>
      </c>
      <c r="D200" s="7">
        <v>107.9404</v>
      </c>
      <c r="E200" s="7">
        <v>108.2948</v>
      </c>
      <c r="F200" s="108">
        <v>108.38979999999999</v>
      </c>
      <c r="G200" s="7">
        <v>108.7521</v>
      </c>
      <c r="H200" s="7">
        <v>108.7859</v>
      </c>
      <c r="I200" s="7">
        <v>108.8232</v>
      </c>
      <c r="J200" s="7">
        <v>109.1662</v>
      </c>
      <c r="K200" s="7">
        <v>109.1662</v>
      </c>
      <c r="L200" s="7">
        <v>109.20099999999999</v>
      </c>
      <c r="M200" s="7">
        <v>109.20099999999999</v>
      </c>
      <c r="N200" s="7">
        <v>109.86539999999999</v>
      </c>
      <c r="O200" s="7">
        <v>109.9502</v>
      </c>
      <c r="P200" s="7">
        <f t="shared" si="70"/>
        <v>0.49904845611538917</v>
      </c>
      <c r="Q200" s="7">
        <f t="shared" si="70"/>
        <v>0.32832933730095704</v>
      </c>
      <c r="R200" s="7">
        <f t="shared" si="70"/>
        <v>8.7723510270109273E-2</v>
      </c>
      <c r="S200" s="7">
        <f t="shared" si="70"/>
        <v>0.33425654443499297</v>
      </c>
      <c r="T200" s="7">
        <f t="shared" si="70"/>
        <v>3.1079859607302751E-2</v>
      </c>
      <c r="U200" s="7">
        <f t="shared" si="70"/>
        <v>3.4287531748148581E-2</v>
      </c>
      <c r="V200" s="7">
        <f t="shared" si="70"/>
        <v>0.31519014327827222</v>
      </c>
      <c r="W200" s="7">
        <f t="shared" si="70"/>
        <v>0</v>
      </c>
      <c r="X200" s="7">
        <f t="shared" si="70"/>
        <v>3.187799886777043E-2</v>
      </c>
      <c r="Y200" s="7">
        <f t="shared" si="70"/>
        <v>0</v>
      </c>
      <c r="Z200" s="7">
        <f t="shared" si="70"/>
        <v>0.60841933681925298</v>
      </c>
      <c r="AA200" s="7">
        <f t="shared" si="70"/>
        <v>7.7185355899132446E-2</v>
      </c>
      <c r="AB200" s="7">
        <f t="shared" si="71"/>
        <v>108.96135</v>
      </c>
      <c r="AC200" s="7">
        <f t="shared" si="75"/>
        <v>108.20833333333333</v>
      </c>
      <c r="AD200" s="7">
        <f t="shared" si="76"/>
        <v>108.78706666666666</v>
      </c>
      <c r="AE200" s="7">
        <f t="shared" si="72"/>
        <v>109.1778</v>
      </c>
      <c r="AF200" s="7">
        <f t="shared" si="73"/>
        <v>109.67219999999999</v>
      </c>
      <c r="AG200" s="7">
        <f>IFERROR(AC200/'2022'!AF200*100-100,"")</f>
        <v>0.85060906467175812</v>
      </c>
      <c r="AH200" s="7">
        <f t="shared" si="74"/>
        <v>0.53483249903733565</v>
      </c>
      <c r="AI200" s="7">
        <f t="shared" si="74"/>
        <v>0.35917259772301691</v>
      </c>
      <c r="AJ200" s="7">
        <f t="shared" si="74"/>
        <v>0.45283931348679118</v>
      </c>
      <c r="AK200" s="7">
        <f>IFERROR(AC200/'2022'!AC200*100-100,"")</f>
        <v>2.818713465110207</v>
      </c>
      <c r="AL200" s="7">
        <f>IFERROR(AD200/'2022'!AD200*100-100,"")</f>
        <v>2.3490712693264015</v>
      </c>
      <c r="AM200" s="7">
        <f>IFERROR(AE200/'2022'!AE200*100-100,"")</f>
        <v>2.1652456488282041</v>
      </c>
      <c r="AN200" s="7">
        <f>IFERROR(AF200/'2022'!AF200*100-100,"")</f>
        <v>2.2149387828647775</v>
      </c>
    </row>
    <row r="201" spans="1:40" x14ac:dyDescent="0.2">
      <c r="B201" s="3" t="s">
        <v>309</v>
      </c>
      <c r="C201" s="7">
        <f>'2022'!O201</f>
        <v>114.35509999999999</v>
      </c>
      <c r="D201" s="7">
        <v>115.1661</v>
      </c>
      <c r="E201" s="7">
        <v>115.5061</v>
      </c>
      <c r="F201" s="108">
        <v>115.7004</v>
      </c>
      <c r="G201" s="7">
        <v>116.1726</v>
      </c>
      <c r="H201" s="7">
        <v>116.67230000000001</v>
      </c>
      <c r="I201" s="7">
        <v>116.9872</v>
      </c>
      <c r="J201" s="7">
        <v>117.45229999999999</v>
      </c>
      <c r="K201" s="7">
        <v>117.5172</v>
      </c>
      <c r="L201" s="7">
        <v>117.7589</v>
      </c>
      <c r="M201" s="7">
        <v>117.8612</v>
      </c>
      <c r="N201" s="7">
        <v>118.45180000000001</v>
      </c>
      <c r="O201" s="7">
        <v>119.0831</v>
      </c>
      <c r="P201" s="7">
        <f t="shared" si="70"/>
        <v>0.709194430331479</v>
      </c>
      <c r="Q201" s="7">
        <f t="shared" si="70"/>
        <v>0.29522576522084876</v>
      </c>
      <c r="R201" s="7">
        <f t="shared" si="70"/>
        <v>0.16821622407820769</v>
      </c>
      <c r="S201" s="7">
        <f t="shared" si="70"/>
        <v>0.40812304883992567</v>
      </c>
      <c r="T201" s="7">
        <f t="shared" si="70"/>
        <v>0.43013584958933393</v>
      </c>
      <c r="U201" s="7">
        <f t="shared" si="70"/>
        <v>0.26990125333948356</v>
      </c>
      <c r="V201" s="7">
        <f t="shared" si="70"/>
        <v>0.39756486179685169</v>
      </c>
      <c r="W201" s="7">
        <f t="shared" si="70"/>
        <v>5.5256474330448668E-2</v>
      </c>
      <c r="X201" s="7">
        <f t="shared" si="70"/>
        <v>0.20567202077653235</v>
      </c>
      <c r="Y201" s="7">
        <f t="shared" si="70"/>
        <v>8.6872414738920156E-2</v>
      </c>
      <c r="Z201" s="7">
        <f t="shared" si="70"/>
        <v>0.50109790159950762</v>
      </c>
      <c r="AA201" s="7">
        <f t="shared" si="70"/>
        <v>0.53295939783102142</v>
      </c>
      <c r="AB201" s="7">
        <f t="shared" si="71"/>
        <v>117.02743333333335</v>
      </c>
      <c r="AC201" s="7">
        <f t="shared" si="75"/>
        <v>115.45753333333334</v>
      </c>
      <c r="AD201" s="7">
        <f t="shared" si="76"/>
        <v>116.61069999999999</v>
      </c>
      <c r="AE201" s="7">
        <f t="shared" si="72"/>
        <v>117.57613333333332</v>
      </c>
      <c r="AF201" s="7">
        <f t="shared" si="73"/>
        <v>118.46536666666667</v>
      </c>
      <c r="AG201" s="7">
        <f>IFERROR(AC201/'2022'!AF201*100-100,"")</f>
        <v>1.1134156647696756</v>
      </c>
      <c r="AH201" s="7">
        <f t="shared" si="74"/>
        <v>0.99877992658770154</v>
      </c>
      <c r="AI201" s="7">
        <f t="shared" si="74"/>
        <v>0.82791144666254013</v>
      </c>
      <c r="AJ201" s="7">
        <f t="shared" si="74"/>
        <v>0.75630428397602145</v>
      </c>
      <c r="AK201" s="7">
        <f>IFERROR(AC201/'2022'!AC201*100-100,"")</f>
        <v>3.5367904523397158</v>
      </c>
      <c r="AL201" s="7">
        <f>IFERROR(AD201/'2022'!AD201*100-100,"")</f>
        <v>3.6549383579340429</v>
      </c>
      <c r="AM201" s="7">
        <f>IFERROR(AE201/'2022'!AE201*100-100,"")</f>
        <v>3.9013020050128802</v>
      </c>
      <c r="AN201" s="7">
        <f>IFERROR(AF201/'2022'!AF201*100-100,"")</f>
        <v>3.7475642846404185</v>
      </c>
    </row>
    <row r="202" spans="1:40" s="46" customFormat="1" x14ac:dyDescent="0.2">
      <c r="A202" s="46" t="s">
        <v>27</v>
      </c>
      <c r="B202" s="54" t="s">
        <v>37</v>
      </c>
      <c r="C202" s="109">
        <f>'2022'!O202</f>
        <v>115.6416</v>
      </c>
      <c r="D202" s="109">
        <v>116.0792</v>
      </c>
      <c r="E202" s="109">
        <v>116.1396</v>
      </c>
      <c r="F202" s="110">
        <v>116.2098</v>
      </c>
      <c r="G202" s="20">
        <v>116.43210000000001</v>
      </c>
      <c r="H202" s="109">
        <v>116.8601</v>
      </c>
      <c r="I202" s="109">
        <v>116.8526</v>
      </c>
      <c r="J202" s="20">
        <v>116.9939</v>
      </c>
      <c r="K202" s="20">
        <v>116.80240000000001</v>
      </c>
      <c r="L202" s="20">
        <v>116.9665</v>
      </c>
      <c r="M202" s="109">
        <v>117.2398</v>
      </c>
      <c r="N202" s="109">
        <v>117.3618</v>
      </c>
      <c r="O202" s="109">
        <v>117.4237</v>
      </c>
      <c r="P202" s="109">
        <f t="shared" si="70"/>
        <v>0.37841053738448238</v>
      </c>
      <c r="Q202" s="109">
        <f t="shared" si="70"/>
        <v>5.203343923803061E-2</v>
      </c>
      <c r="R202" s="109">
        <f t="shared" si="70"/>
        <v>6.0444499550541764E-2</v>
      </c>
      <c r="S202" s="109">
        <f t="shared" si="70"/>
        <v>0.19129195644428876</v>
      </c>
      <c r="T202" s="109">
        <f t="shared" si="70"/>
        <v>0.36759622131697256</v>
      </c>
      <c r="U202" s="109">
        <f t="shared" si="70"/>
        <v>-6.4179304998077669E-3</v>
      </c>
      <c r="V202" s="109">
        <f t="shared" si="70"/>
        <v>0.12092157127869996</v>
      </c>
      <c r="W202" s="109">
        <f t="shared" si="70"/>
        <v>-0.16368374761418636</v>
      </c>
      <c r="X202" s="109">
        <f t="shared" si="70"/>
        <v>0.14049368848586141</v>
      </c>
      <c r="Y202" s="109">
        <f t="shared" si="70"/>
        <v>0.23365664527878494</v>
      </c>
      <c r="Z202" s="109">
        <f t="shared" si="70"/>
        <v>0.10406022528187009</v>
      </c>
      <c r="AA202" s="109">
        <f t="shared" si="70"/>
        <v>5.2742885674888385E-2</v>
      </c>
      <c r="AB202" s="109">
        <f t="shared" si="71"/>
        <v>116.780125</v>
      </c>
      <c r="AC202" s="109">
        <f t="shared" si="75"/>
        <v>116.14286666666665</v>
      </c>
      <c r="AD202" s="109">
        <f t="shared" si="76"/>
        <v>116.71493333333335</v>
      </c>
      <c r="AE202" s="109">
        <f t="shared" si="72"/>
        <v>116.92093333333332</v>
      </c>
      <c r="AF202" s="109">
        <f t="shared" si="73"/>
        <v>117.34176666666667</v>
      </c>
      <c r="AG202" s="109">
        <f>IFERROR(AC202/'2022'!AF202*100-100,"")</f>
        <v>0.58652372466380598</v>
      </c>
      <c r="AH202" s="109">
        <f t="shared" si="74"/>
        <v>0.49255428515341748</v>
      </c>
      <c r="AI202" s="109">
        <f t="shared" si="74"/>
        <v>0.17649840865834676</v>
      </c>
      <c r="AJ202" s="109">
        <f t="shared" si="74"/>
        <v>0.35992984432786557</v>
      </c>
      <c r="AK202" s="109">
        <f>IFERROR(AC202/'2022'!AC202*100-100,"")</f>
        <v>5.9098885392960341</v>
      </c>
      <c r="AL202" s="109">
        <f>IFERROR(AD202/'2022'!AD202*100-100,"")</f>
        <v>3.9509981700315109</v>
      </c>
      <c r="AM202" s="109">
        <f>IFERROR(AE202/'2022'!AE202*100-100,"")</f>
        <v>2.7224030923073741</v>
      </c>
      <c r="AN202" s="109">
        <f>IFERROR(AF202/'2022'!AF202*100-100,"")</f>
        <v>1.6248413308548777</v>
      </c>
    </row>
    <row r="203" spans="1:40" ht="12" customHeight="1" x14ac:dyDescent="0.2">
      <c r="A203" s="1" t="s">
        <v>29</v>
      </c>
      <c r="B203" s="3" t="s">
        <v>39</v>
      </c>
      <c r="C203" s="7">
        <f>'2022'!O203</f>
        <v>110.1054</v>
      </c>
      <c r="D203" s="7">
        <v>111.0331</v>
      </c>
      <c r="E203" s="7">
        <v>110.96939999999999</v>
      </c>
      <c r="F203" s="108">
        <v>111.23560000000001</v>
      </c>
      <c r="G203" s="7">
        <v>111.33920000000001</v>
      </c>
      <c r="H203" s="7">
        <v>111.1755</v>
      </c>
      <c r="I203" s="7">
        <v>111.4147</v>
      </c>
      <c r="J203" s="7">
        <v>111.423</v>
      </c>
      <c r="K203" s="7">
        <v>111.5712</v>
      </c>
      <c r="L203" s="7">
        <v>112.7848</v>
      </c>
      <c r="M203" s="7">
        <v>112.89190000000001</v>
      </c>
      <c r="N203" s="7">
        <v>112.41419999999999</v>
      </c>
      <c r="O203" s="7">
        <v>112.5535</v>
      </c>
      <c r="P203" s="7">
        <f t="shared" si="70"/>
        <v>0.84255631422256272</v>
      </c>
      <c r="Q203" s="7">
        <f t="shared" si="70"/>
        <v>-5.7370279673378377E-2</v>
      </c>
      <c r="R203" s="7">
        <f t="shared" si="70"/>
        <v>0.23988595054133555</v>
      </c>
      <c r="S203" s="7">
        <f t="shared" si="70"/>
        <v>9.3135650816833504E-2</v>
      </c>
      <c r="T203" s="7">
        <f t="shared" si="70"/>
        <v>-0.14702818055096145</v>
      </c>
      <c r="U203" s="7">
        <f t="shared" si="70"/>
        <v>0.2151553174935259</v>
      </c>
      <c r="V203" s="7">
        <f t="shared" si="70"/>
        <v>7.4496453340628932E-3</v>
      </c>
      <c r="W203" s="7">
        <f t="shared" si="70"/>
        <v>0.13300665033251846</v>
      </c>
      <c r="X203" s="7">
        <f t="shared" si="70"/>
        <v>1.0877359031721454</v>
      </c>
      <c r="Y203" s="7">
        <f t="shared" si="70"/>
        <v>9.4959604485708837E-2</v>
      </c>
      <c r="Z203" s="7">
        <f t="shared" si="70"/>
        <v>-0.42314816209135131</v>
      </c>
      <c r="AA203" s="7">
        <f t="shared" si="70"/>
        <v>0.12391672938116471</v>
      </c>
      <c r="AB203" s="7">
        <f t="shared" si="71"/>
        <v>111.73384166666666</v>
      </c>
      <c r="AC203" s="7">
        <f t="shared" si="75"/>
        <v>111.07936666666667</v>
      </c>
      <c r="AD203" s="7">
        <f t="shared" si="76"/>
        <v>111.3098</v>
      </c>
      <c r="AE203" s="7">
        <f t="shared" si="72"/>
        <v>111.92633333333333</v>
      </c>
      <c r="AF203" s="7">
        <f t="shared" si="73"/>
        <v>112.61986666666667</v>
      </c>
      <c r="AG203" s="7">
        <f>IFERROR(AC203/'2022'!AF203*100-100,"")</f>
        <v>1.133647766770963</v>
      </c>
      <c r="AH203" s="7">
        <f t="shared" si="74"/>
        <v>0.20744926825592813</v>
      </c>
      <c r="AI203" s="7">
        <f t="shared" si="74"/>
        <v>0.55388953473398317</v>
      </c>
      <c r="AJ203" s="7">
        <f t="shared" si="74"/>
        <v>0.61963374719682918</v>
      </c>
      <c r="AK203" s="7">
        <f>IFERROR(AC203/'2022'!AC203*100-100,"")</f>
        <v>6.2088077575835001</v>
      </c>
      <c r="AL203" s="7">
        <f>IFERROR(AD203/'2022'!AD203*100-100,"")</f>
        <v>4.2135518743680223</v>
      </c>
      <c r="AM203" s="7">
        <f>IFERROR(AE203/'2022'!AE203*100-100,"")</f>
        <v>4.2822691973831439</v>
      </c>
      <c r="AN203" s="7">
        <f>IFERROR(AF203/'2022'!AF203*100-100,"")</f>
        <v>2.536215939960428</v>
      </c>
    </row>
    <row r="204" spans="1:40" ht="12" customHeight="1" x14ac:dyDescent="0.2">
      <c r="A204" s="1" t="s">
        <v>31</v>
      </c>
      <c r="B204" s="3" t="s">
        <v>310</v>
      </c>
      <c r="C204" s="7">
        <f>'2022'!O204</f>
        <v>121.8496</v>
      </c>
      <c r="D204" s="7">
        <v>122.8883</v>
      </c>
      <c r="E204" s="7">
        <v>123.4032</v>
      </c>
      <c r="F204" s="108">
        <v>123.40689999999999</v>
      </c>
      <c r="G204" s="7">
        <v>123.2962</v>
      </c>
      <c r="H204" s="7">
        <v>123.3702</v>
      </c>
      <c r="I204" s="7">
        <v>122.7166</v>
      </c>
      <c r="J204" s="7">
        <v>122.4909</v>
      </c>
      <c r="K204" s="7">
        <v>121.83669999999999</v>
      </c>
      <c r="L204" s="7">
        <v>122.10599999999999</v>
      </c>
      <c r="M204" s="7">
        <v>122.5767</v>
      </c>
      <c r="N204" s="7">
        <v>122.958</v>
      </c>
      <c r="O204" s="7">
        <v>122.94840000000001</v>
      </c>
      <c r="P204" s="7">
        <f t="shared" si="70"/>
        <v>0.85244432480698151</v>
      </c>
      <c r="Q204" s="7">
        <f t="shared" si="70"/>
        <v>0.41899839122194749</v>
      </c>
      <c r="R204" s="7">
        <f t="shared" si="70"/>
        <v>2.9983015027141846E-3</v>
      </c>
      <c r="S204" s="7">
        <f t="shared" si="70"/>
        <v>-8.9703249980345845E-2</v>
      </c>
      <c r="T204" s="7">
        <f t="shared" si="70"/>
        <v>6.0018070305488891E-2</v>
      </c>
      <c r="U204" s="7">
        <f t="shared" si="70"/>
        <v>-0.52978758241455637</v>
      </c>
      <c r="V204" s="7">
        <f t="shared" si="70"/>
        <v>-0.18391969790559415</v>
      </c>
      <c r="W204" s="7">
        <f t="shared" si="70"/>
        <v>-0.53408049087728671</v>
      </c>
      <c r="X204" s="7">
        <f t="shared" si="70"/>
        <v>0.22103356377840555</v>
      </c>
      <c r="Y204" s="7">
        <f t="shared" si="70"/>
        <v>0.38548474276450406</v>
      </c>
      <c r="Z204" s="7">
        <f t="shared" si="70"/>
        <v>0.3110705378754659</v>
      </c>
      <c r="AA204" s="7">
        <f t="shared" si="70"/>
        <v>-7.8075440394229645E-3</v>
      </c>
      <c r="AB204" s="7">
        <f t="shared" si="71"/>
        <v>122.833175</v>
      </c>
      <c r="AC204" s="7">
        <f t="shared" si="75"/>
        <v>123.2328</v>
      </c>
      <c r="AD204" s="7">
        <f t="shared" si="76"/>
        <v>123.12766666666668</v>
      </c>
      <c r="AE204" s="7">
        <f t="shared" si="72"/>
        <v>122.14453333333331</v>
      </c>
      <c r="AF204" s="7">
        <f t="shared" si="73"/>
        <v>122.82769999999999</v>
      </c>
      <c r="AG204" s="7">
        <f>IFERROR(AC204/'2022'!AF204*100-100,"")</f>
        <v>1.1807574549631568</v>
      </c>
      <c r="AH204" s="7">
        <f t="shared" si="74"/>
        <v>-8.5312784691510046E-2</v>
      </c>
      <c r="AI204" s="7">
        <f t="shared" si="74"/>
        <v>-0.79846663219478842</v>
      </c>
      <c r="AJ204" s="7">
        <f t="shared" si="74"/>
        <v>0.5593100632693222</v>
      </c>
      <c r="AK204" s="7">
        <f>IFERROR(AC204/'2022'!AC204*100-100,"")</f>
        <v>9.2160809780036601</v>
      </c>
      <c r="AL204" s="7">
        <f>IFERROR(AD204/'2022'!AD204*100-100,"")</f>
        <v>4.6106416065354381</v>
      </c>
      <c r="AM204" s="7">
        <f>IFERROR(AE204/'2022'!AE204*100-100,"")</f>
        <v>1.2816033751542193</v>
      </c>
      <c r="AN204" s="7">
        <f>IFERROR(AF204/'2022'!AF204*100-100,"")</f>
        <v>0.84814856475692579</v>
      </c>
    </row>
    <row r="205" spans="1:40" ht="12" customHeight="1" x14ac:dyDescent="0.2">
      <c r="A205" s="1" t="s">
        <v>33</v>
      </c>
      <c r="B205" s="3" t="s">
        <v>311</v>
      </c>
      <c r="C205" s="7">
        <f>'2022'!O205</f>
        <v>104.7</v>
      </c>
      <c r="D205" s="7">
        <v>104.24679999999999</v>
      </c>
      <c r="E205" s="7">
        <v>103.4616</v>
      </c>
      <c r="F205" s="108">
        <v>103.5424</v>
      </c>
      <c r="G205" s="7">
        <v>104.313</v>
      </c>
      <c r="H205" s="7">
        <v>105.4508</v>
      </c>
      <c r="I205" s="7">
        <v>106.255</v>
      </c>
      <c r="J205" s="7">
        <v>107.1294</v>
      </c>
      <c r="K205" s="7">
        <v>107.1464</v>
      </c>
      <c r="L205" s="7">
        <v>107.1515</v>
      </c>
      <c r="M205" s="7">
        <v>107.4845</v>
      </c>
      <c r="N205" s="7">
        <v>107.5791</v>
      </c>
      <c r="O205" s="7">
        <v>107.58920000000001</v>
      </c>
      <c r="P205" s="7">
        <f t="shared" si="70"/>
        <v>-0.4328557784145346</v>
      </c>
      <c r="Q205" s="7">
        <f t="shared" si="70"/>
        <v>-0.75321256863519181</v>
      </c>
      <c r="R205" s="7">
        <f t="shared" si="70"/>
        <v>7.8096607823582076E-2</v>
      </c>
      <c r="S205" s="7">
        <f t="shared" si="70"/>
        <v>0.74423617764315964</v>
      </c>
      <c r="T205" s="7">
        <f t="shared" si="70"/>
        <v>1.0907557063836606</v>
      </c>
      <c r="U205" s="7">
        <f t="shared" si="70"/>
        <v>0.7626305348086504</v>
      </c>
      <c r="V205" s="7">
        <f t="shared" si="70"/>
        <v>0.82292597995390793</v>
      </c>
      <c r="W205" s="7">
        <f t="shared" si="70"/>
        <v>1.5868659770319482E-2</v>
      </c>
      <c r="X205" s="7">
        <f t="shared" si="70"/>
        <v>4.7598426078536704E-3</v>
      </c>
      <c r="Y205" s="7">
        <f t="shared" si="70"/>
        <v>0.31077493082224805</v>
      </c>
      <c r="Z205" s="7">
        <f t="shared" si="70"/>
        <v>8.8012690201850319E-2</v>
      </c>
      <c r="AA205" s="7">
        <f t="shared" si="70"/>
        <v>9.3884406915663021E-3</v>
      </c>
      <c r="AB205" s="7">
        <f t="shared" si="71"/>
        <v>105.94580833333332</v>
      </c>
      <c r="AC205" s="7">
        <f t="shared" si="75"/>
        <v>103.75026666666666</v>
      </c>
      <c r="AD205" s="7">
        <f t="shared" si="76"/>
        <v>105.3396</v>
      </c>
      <c r="AE205" s="7">
        <f t="shared" si="72"/>
        <v>107.14243333333333</v>
      </c>
      <c r="AF205" s="7">
        <f t="shared" si="73"/>
        <v>107.55093333333333</v>
      </c>
      <c r="AG205" s="7">
        <f>IFERROR(AC205/'2022'!AF205*100-100,"")</f>
        <v>-0.67775094798655289</v>
      </c>
      <c r="AH205" s="7">
        <f t="shared" si="74"/>
        <v>1.5318836128292759</v>
      </c>
      <c r="AI205" s="7">
        <f t="shared" si="74"/>
        <v>1.7114488125389897</v>
      </c>
      <c r="AJ205" s="7">
        <f t="shared" si="74"/>
        <v>0.38126817479411557</v>
      </c>
      <c r="AK205" s="7">
        <f>IFERROR(AC205/'2022'!AC205*100-100,"")</f>
        <v>0.53619164393774099</v>
      </c>
      <c r="AL205" s="7">
        <f>IFERROR(AD205/'2022'!AD205*100-100,"")</f>
        <v>1.8114924161393873</v>
      </c>
      <c r="AM205" s="7">
        <f>IFERROR(AE205/'2022'!AE205*100-100,"")</f>
        <v>3.0632913259438084</v>
      </c>
      <c r="AN205" s="7">
        <f>IFERROR(AF205/'2022'!AF205*100-100,"")</f>
        <v>2.9607048686444557</v>
      </c>
    </row>
    <row r="206" spans="1:40" ht="12" customHeight="1" x14ac:dyDescent="0.2">
      <c r="A206" s="1" t="s">
        <v>34</v>
      </c>
      <c r="B206" s="3" t="s">
        <v>312</v>
      </c>
      <c r="C206" s="7">
        <f>'2022'!O206</f>
        <v>118.3078</v>
      </c>
      <c r="D206" s="7">
        <v>118.69840000000001</v>
      </c>
      <c r="E206" s="7">
        <v>118.7354</v>
      </c>
      <c r="F206" s="108">
        <v>118.76049999999999</v>
      </c>
      <c r="G206" s="7">
        <v>119.04349999999999</v>
      </c>
      <c r="H206" s="7">
        <v>119.30410000000001</v>
      </c>
      <c r="I206" s="7">
        <v>119.38679999999999</v>
      </c>
      <c r="J206" s="7">
        <v>119.42619999999999</v>
      </c>
      <c r="K206" s="7">
        <v>119.3719</v>
      </c>
      <c r="L206" s="7">
        <v>119.79770000000001</v>
      </c>
      <c r="M206" s="7">
        <v>120.0258</v>
      </c>
      <c r="N206" s="7">
        <v>120.0895</v>
      </c>
      <c r="O206" s="7">
        <v>120.3676</v>
      </c>
      <c r="P206" s="7">
        <f t="shared" si="70"/>
        <v>0.33015574628217337</v>
      </c>
      <c r="Q206" s="7">
        <f t="shared" si="70"/>
        <v>3.117143954763435E-2</v>
      </c>
      <c r="R206" s="7">
        <f t="shared" si="70"/>
        <v>2.1139441143930071E-2</v>
      </c>
      <c r="S206" s="7">
        <f t="shared" si="70"/>
        <v>0.23829471920377898</v>
      </c>
      <c r="T206" s="7">
        <f t="shared" si="70"/>
        <v>0.21891157434048125</v>
      </c>
      <c r="U206" s="7">
        <f t="shared" si="70"/>
        <v>6.9318657112376059E-2</v>
      </c>
      <c r="V206" s="7">
        <f t="shared" si="70"/>
        <v>3.300197341748401E-2</v>
      </c>
      <c r="W206" s="7">
        <f t="shared" si="70"/>
        <v>-4.5467409998806829E-2</v>
      </c>
      <c r="X206" s="7">
        <f t="shared" si="70"/>
        <v>0.35670036248063752</v>
      </c>
      <c r="Y206" s="7">
        <f t="shared" si="70"/>
        <v>0.1904043232883339</v>
      </c>
      <c r="Z206" s="7">
        <f t="shared" si="70"/>
        <v>5.3071922869918353E-2</v>
      </c>
      <c r="AA206" s="7">
        <f t="shared" si="70"/>
        <v>0.23157728194387062</v>
      </c>
      <c r="AB206" s="7">
        <f t="shared" si="71"/>
        <v>119.41728333333333</v>
      </c>
      <c r="AC206" s="7">
        <f t="shared" si="75"/>
        <v>118.73143333333333</v>
      </c>
      <c r="AD206" s="7">
        <f t="shared" si="76"/>
        <v>119.2448</v>
      </c>
      <c r="AE206" s="7">
        <f t="shared" si="72"/>
        <v>119.53193333333333</v>
      </c>
      <c r="AF206" s="7">
        <f t="shared" si="73"/>
        <v>120.16096666666665</v>
      </c>
      <c r="AG206" s="7">
        <f>IFERROR(AC206/'2022'!AF206*100-100,"")</f>
        <v>0.4211723471414075</v>
      </c>
      <c r="AH206" s="7">
        <f t="shared" si="74"/>
        <v>0.43237637435522913</v>
      </c>
      <c r="AI206" s="7">
        <f t="shared" si="74"/>
        <v>0.24079316945756091</v>
      </c>
      <c r="AJ206" s="7">
        <f t="shared" si="74"/>
        <v>0.52624710049586554</v>
      </c>
      <c r="AK206" s="7">
        <f>IFERROR(AC206/'2022'!AC206*100-100,"")</f>
        <v>12.806104675099263</v>
      </c>
      <c r="AL206" s="7">
        <f>IFERROR(AD206/'2022'!AD206*100-100,"")</f>
        <v>9.4448190494605058</v>
      </c>
      <c r="AM206" s="7">
        <f>IFERROR(AE206/'2022'!AE206*100-100,"")</f>
        <v>6.3953050222376362</v>
      </c>
      <c r="AN206" s="7">
        <f>IFERROR(AF206/'2022'!AF206*100-100,"")</f>
        <v>1.6302490778132608</v>
      </c>
    </row>
    <row r="207" spans="1:40" ht="12" customHeight="1" x14ac:dyDescent="0.2">
      <c r="A207" s="1" t="s">
        <v>36</v>
      </c>
      <c r="B207" s="3" t="s">
        <v>313</v>
      </c>
      <c r="C207" s="7">
        <f>'2022'!O207</f>
        <v>109.2444</v>
      </c>
      <c r="D207" s="7">
        <v>109.70780000000001</v>
      </c>
      <c r="E207" s="7">
        <v>109.8847</v>
      </c>
      <c r="F207" s="108">
        <v>110.0155</v>
      </c>
      <c r="G207" s="7">
        <v>110.3532</v>
      </c>
      <c r="H207" s="7">
        <v>110.5064</v>
      </c>
      <c r="I207" s="7">
        <v>110.4239</v>
      </c>
      <c r="J207" s="7">
        <v>110.5155</v>
      </c>
      <c r="K207" s="7">
        <v>110.59229999999999</v>
      </c>
      <c r="L207" s="7">
        <v>110.6283</v>
      </c>
      <c r="M207" s="7">
        <v>111.1585</v>
      </c>
      <c r="N207" s="7">
        <v>111.395</v>
      </c>
      <c r="O207" s="7">
        <v>111.33329999999999</v>
      </c>
      <c r="P207" s="7">
        <f t="shared" si="70"/>
        <v>0.42418650292373172</v>
      </c>
      <c r="Q207" s="7">
        <f t="shared" si="70"/>
        <v>0.16124651118698807</v>
      </c>
      <c r="R207" s="7">
        <f t="shared" si="70"/>
        <v>0.11903386003693583</v>
      </c>
      <c r="S207" s="7">
        <f t="shared" si="70"/>
        <v>0.30695674700382369</v>
      </c>
      <c r="T207" s="7">
        <f t="shared" si="70"/>
        <v>0.13882696650391324</v>
      </c>
      <c r="U207" s="7">
        <f t="shared" si="70"/>
        <v>-7.4656309498806195E-2</v>
      </c>
      <c r="V207" s="7">
        <f t="shared" si="70"/>
        <v>8.2953056358263666E-2</v>
      </c>
      <c r="W207" s="7">
        <f t="shared" si="70"/>
        <v>6.9492514624641899E-2</v>
      </c>
      <c r="X207" s="7">
        <f t="shared" si="70"/>
        <v>3.2551995030402736E-2</v>
      </c>
      <c r="Y207" s="7">
        <f t="shared" si="70"/>
        <v>0.47926253951295905</v>
      </c>
      <c r="Z207" s="7">
        <f t="shared" si="70"/>
        <v>0.21275925817639063</v>
      </c>
      <c r="AA207" s="7">
        <f t="shared" si="70"/>
        <v>-5.5388482427403574E-2</v>
      </c>
      <c r="AB207" s="7">
        <f t="shared" si="71"/>
        <v>110.54286666666667</v>
      </c>
      <c r="AC207" s="7">
        <f t="shared" si="75"/>
        <v>109.86933333333333</v>
      </c>
      <c r="AD207" s="7">
        <f t="shared" si="76"/>
        <v>110.42783333333334</v>
      </c>
      <c r="AE207" s="7">
        <f t="shared" si="72"/>
        <v>110.57869999999998</v>
      </c>
      <c r="AF207" s="7">
        <f t="shared" si="73"/>
        <v>111.29559999999999</v>
      </c>
      <c r="AG207" s="7">
        <f>IFERROR(AC207/'2022'!AF207*100-100,"")</f>
        <v>0.5842042688657898</v>
      </c>
      <c r="AH207" s="7">
        <f t="shared" si="74"/>
        <v>0.5083311084682407</v>
      </c>
      <c r="AI207" s="7">
        <f t="shared" si="74"/>
        <v>0.13662014558526892</v>
      </c>
      <c r="AJ207" s="7">
        <f t="shared" si="74"/>
        <v>0.64831653835686609</v>
      </c>
      <c r="AK207" s="7">
        <f>IFERROR(AC207/'2022'!AC207*100-100,"")</f>
        <v>2.6421938239922014</v>
      </c>
      <c r="AL207" s="7">
        <f>IFERROR(AD207/'2022'!AD207*100-100,"")</f>
        <v>2.1779514721544331</v>
      </c>
      <c r="AM207" s="7">
        <f>IFERROR(AE207/'2022'!AE207*100-100,"")</f>
        <v>1.9051767541403279</v>
      </c>
      <c r="AN207" s="7">
        <f>IFERROR(AF207/'2022'!AF207*100-100,"")</f>
        <v>1.8899362087022524</v>
      </c>
    </row>
    <row r="208" spans="1:40" ht="12" customHeight="1" x14ac:dyDescent="0.2">
      <c r="A208" s="1" t="s">
        <v>38</v>
      </c>
      <c r="B208" s="3" t="s">
        <v>70</v>
      </c>
      <c r="C208" s="7">
        <f>'2022'!O208</f>
        <v>117.51909999999999</v>
      </c>
      <c r="D208" s="7">
        <v>117.9345</v>
      </c>
      <c r="E208" s="7">
        <v>118.2627</v>
      </c>
      <c r="F208" s="108">
        <v>118.3749</v>
      </c>
      <c r="G208" s="7">
        <v>118.4944</v>
      </c>
      <c r="H208" s="7">
        <v>118.9628</v>
      </c>
      <c r="I208" s="7">
        <v>118.9628</v>
      </c>
      <c r="J208" s="7">
        <v>118.9628</v>
      </c>
      <c r="K208" s="7">
        <v>118.9628</v>
      </c>
      <c r="L208" s="7">
        <v>118.9781</v>
      </c>
      <c r="M208" s="7">
        <v>118.9781</v>
      </c>
      <c r="N208" s="7">
        <v>119.033</v>
      </c>
      <c r="O208" s="7">
        <v>119.0842</v>
      </c>
      <c r="P208" s="7">
        <f t="shared" si="70"/>
        <v>0.35347445649260578</v>
      </c>
      <c r="Q208" s="7">
        <f t="shared" si="70"/>
        <v>0.27829006779185761</v>
      </c>
      <c r="R208" s="7">
        <f t="shared" si="70"/>
        <v>9.4873531553062662E-2</v>
      </c>
      <c r="S208" s="7">
        <f t="shared" si="70"/>
        <v>0.10095045486839638</v>
      </c>
      <c r="T208" s="7">
        <f t="shared" si="70"/>
        <v>0.3952929421137128</v>
      </c>
      <c r="U208" s="7">
        <f t="shared" si="70"/>
        <v>0</v>
      </c>
      <c r="V208" s="7">
        <f t="shared" si="70"/>
        <v>0</v>
      </c>
      <c r="W208" s="7">
        <f t="shared" si="70"/>
        <v>0</v>
      </c>
      <c r="X208" s="7">
        <f t="shared" si="70"/>
        <v>1.2861163321645108E-2</v>
      </c>
      <c r="Y208" s="7">
        <f t="shared" si="70"/>
        <v>0</v>
      </c>
      <c r="Z208" s="7">
        <f t="shared" si="70"/>
        <v>4.6142945634542798E-2</v>
      </c>
      <c r="AA208" s="7">
        <f t="shared" si="70"/>
        <v>4.3013282031026279E-2</v>
      </c>
      <c r="AB208" s="7">
        <f t="shared" si="71"/>
        <v>118.74925833333333</v>
      </c>
      <c r="AC208" s="7">
        <f t="shared" si="75"/>
        <v>118.19069999999999</v>
      </c>
      <c r="AD208" s="7">
        <f t="shared" si="76"/>
        <v>118.80666666666667</v>
      </c>
      <c r="AE208" s="7">
        <f t="shared" si="72"/>
        <v>118.9679</v>
      </c>
      <c r="AF208" s="7">
        <f t="shared" si="73"/>
        <v>119.03176666666667</v>
      </c>
      <c r="AG208" s="7">
        <f>IFERROR(AC208/'2022'!AF208*100-100,"")</f>
        <v>0.86515889930554124</v>
      </c>
      <c r="AH208" s="7">
        <f t="shared" si="74"/>
        <v>0.5211633966688396</v>
      </c>
      <c r="AI208" s="7">
        <f t="shared" si="74"/>
        <v>0.13571067841311901</v>
      </c>
      <c r="AJ208" s="7">
        <f t="shared" si="74"/>
        <v>5.3683948919555746E-2</v>
      </c>
      <c r="AK208" s="7">
        <f>IFERROR(AC208/'2022'!AC208*100-100,"")</f>
        <v>3.2386167266124772</v>
      </c>
      <c r="AL208" s="7">
        <f>IFERROR(AD208/'2022'!AD208*100-100,"")</f>
        <v>2.2290358340850531</v>
      </c>
      <c r="AM208" s="7">
        <f>IFERROR(AE208/'2022'!AE208*100-100,"")</f>
        <v>2.2848636879888318</v>
      </c>
      <c r="AN208" s="7">
        <f>IFERROR(AF208/'2022'!AF208*100-100,"")</f>
        <v>1.5829338424968853</v>
      </c>
    </row>
    <row r="209" spans="1:40" s="46" customFormat="1" x14ac:dyDescent="0.2">
      <c r="A209" s="46" t="s">
        <v>40</v>
      </c>
      <c r="B209" s="54" t="s">
        <v>48</v>
      </c>
      <c r="C209" s="109">
        <f>'2022'!O209</f>
        <v>140.62629999999999</v>
      </c>
      <c r="D209" s="109">
        <v>140.83320000000001</v>
      </c>
      <c r="E209" s="109">
        <v>139.7362</v>
      </c>
      <c r="F209" s="110">
        <v>144.36099999999999</v>
      </c>
      <c r="G209" s="20">
        <v>142.70859999999999</v>
      </c>
      <c r="H209" s="109">
        <v>136.90889999999999</v>
      </c>
      <c r="I209" s="109">
        <v>132.54810000000001</v>
      </c>
      <c r="J209" s="20">
        <v>133.785</v>
      </c>
      <c r="K209" s="20">
        <v>134.38040000000001</v>
      </c>
      <c r="L209" s="20">
        <v>136.32380000000001</v>
      </c>
      <c r="M209" s="109">
        <v>137.31370000000001</v>
      </c>
      <c r="N209" s="109">
        <v>138.72280000000001</v>
      </c>
      <c r="O209" s="109">
        <v>139.76759999999999</v>
      </c>
      <c r="P209" s="109">
        <f t="shared" si="70"/>
        <v>0.14712752877663604</v>
      </c>
      <c r="Q209" s="109">
        <f t="shared" si="70"/>
        <v>-0.77893564869647491</v>
      </c>
      <c r="R209" s="109">
        <f t="shared" si="70"/>
        <v>3.309664925767251</v>
      </c>
      <c r="S209" s="109">
        <f t="shared" ref="S209:AA210" si="77">IFERROR(G209/F209*100-100,"")</f>
        <v>-1.144630474989782</v>
      </c>
      <c r="T209" s="109">
        <f t="shared" si="77"/>
        <v>-4.0640157635909731</v>
      </c>
      <c r="U209" s="109">
        <f t="shared" si="77"/>
        <v>-3.18518372435976</v>
      </c>
      <c r="V209" s="109">
        <f t="shared" si="77"/>
        <v>0.93317067540009191</v>
      </c>
      <c r="W209" s="109">
        <f t="shared" si="77"/>
        <v>0.44504241880629536</v>
      </c>
      <c r="X209" s="109">
        <f t="shared" si="77"/>
        <v>1.4461930460096823</v>
      </c>
      <c r="Y209" s="109">
        <f t="shared" si="77"/>
        <v>0.72613879601361475</v>
      </c>
      <c r="Z209" s="109">
        <f t="shared" si="77"/>
        <v>1.0261903946947797</v>
      </c>
      <c r="AA209" s="109">
        <f t="shared" si="77"/>
        <v>0.75315665485413774</v>
      </c>
      <c r="AB209" s="109">
        <f>(AB188/AB189)*100</f>
        <v>138.10658270222081</v>
      </c>
      <c r="AC209" s="109">
        <f t="shared" ref="AC209:AF209" si="78">(AC188/AC189)*100</f>
        <v>141.64514060160232</v>
      </c>
      <c r="AD209" s="109">
        <f t="shared" si="78"/>
        <v>137.38137211736344</v>
      </c>
      <c r="AE209" s="109">
        <f t="shared" si="78"/>
        <v>134.83088454733968</v>
      </c>
      <c r="AF209" s="109">
        <f t="shared" si="78"/>
        <v>138.60885795528856</v>
      </c>
      <c r="AG209" s="109">
        <f>IFERROR(AC209/'2022'!AF209*100-100,"")</f>
        <v>2.428743322068371</v>
      </c>
      <c r="AH209" s="109">
        <f t="shared" si="74"/>
        <v>-3.0101763224135993</v>
      </c>
      <c r="AI209" s="109">
        <f t="shared" si="74"/>
        <v>-1.8565017445341283</v>
      </c>
      <c r="AJ209" s="109">
        <f t="shared" si="74"/>
        <v>2.8020089170463223</v>
      </c>
      <c r="AK209" s="109">
        <f>IFERROR(AC209/'2022'!AC209*100-100,"")</f>
        <v>0.78567942496619025</v>
      </c>
      <c r="AL209" s="109">
        <f>IFERROR(AD209/'2022'!AD209*100-100,"")</f>
        <v>2.3878076748802073</v>
      </c>
      <c r="AM209" s="109">
        <f>IFERROR(AE209/'2022'!AE209*100-100,"")</f>
        <v>5.7547356678321506</v>
      </c>
      <c r="AN209" s="109">
        <f>IFERROR(AF209/'2022'!AF209*100-100,"")</f>
        <v>0.23309711414611911</v>
      </c>
    </row>
    <row r="210" spans="1:40" s="46" customFormat="1" x14ac:dyDescent="0.2">
      <c r="A210" s="54" t="s">
        <v>41</v>
      </c>
      <c r="B210" s="46" t="s">
        <v>72</v>
      </c>
      <c r="C210" s="109">
        <f>'2022'!O210</f>
        <v>138.15889999999999</v>
      </c>
      <c r="D210" s="109">
        <v>138.92830000000001</v>
      </c>
      <c r="E210" s="109">
        <v>138.0384</v>
      </c>
      <c r="F210" s="110">
        <v>142.70920000000001</v>
      </c>
      <c r="G210" s="20">
        <v>141.03049999999999</v>
      </c>
      <c r="H210" s="109">
        <v>134.779</v>
      </c>
      <c r="I210" s="109">
        <v>131.10079999999999</v>
      </c>
      <c r="J210" s="20">
        <v>133.23419999999999</v>
      </c>
      <c r="K210" s="20">
        <v>133.76009999999999</v>
      </c>
      <c r="L210" s="20">
        <v>136.0256</v>
      </c>
      <c r="M210" s="109">
        <v>136.84909999999999</v>
      </c>
      <c r="N210" s="109">
        <v>139.7465</v>
      </c>
      <c r="O210" s="109">
        <v>141.60040000000001</v>
      </c>
      <c r="P210" s="109">
        <f t="shared" ref="P210:R210" si="79">IFERROR(D210/C210*100-100,"")</f>
        <v>0.55689499554499378</v>
      </c>
      <c r="Q210" s="109">
        <f t="shared" si="79"/>
        <v>-0.64054623859934168</v>
      </c>
      <c r="R210" s="109">
        <f t="shared" si="79"/>
        <v>3.3836961309316962</v>
      </c>
      <c r="S210" s="109">
        <f t="shared" si="77"/>
        <v>-1.1763081847561523</v>
      </c>
      <c r="T210" s="109">
        <f t="shared" si="77"/>
        <v>-4.4327290905158776</v>
      </c>
      <c r="U210" s="109">
        <f t="shared" si="77"/>
        <v>-2.7290601651592539</v>
      </c>
      <c r="V210" s="109">
        <f t="shared" si="77"/>
        <v>1.6272974688178863</v>
      </c>
      <c r="W210" s="109">
        <f t="shared" si="77"/>
        <v>0.39471847318482389</v>
      </c>
      <c r="X210" s="109">
        <f t="shared" si="77"/>
        <v>1.6937038773146895</v>
      </c>
      <c r="Y210" s="109">
        <f t="shared" si="77"/>
        <v>0.60540074809448186</v>
      </c>
      <c r="Z210" s="109">
        <f t="shared" si="77"/>
        <v>2.1172225465859924</v>
      </c>
      <c r="AA210" s="109">
        <f t="shared" si="77"/>
        <v>1.3266164089977366</v>
      </c>
      <c r="AB210" s="109">
        <f>(AB188/AB202)*100</f>
        <v>137.31406921054989</v>
      </c>
      <c r="AC210" s="109">
        <f t="shared" ref="AC210:AF210" si="80">(AC188/AC202)*100</f>
        <v>139.89264945529732</v>
      </c>
      <c r="AD210" s="109">
        <f t="shared" si="80"/>
        <v>135.6302878123565</v>
      </c>
      <c r="AE210" s="109">
        <f t="shared" si="80"/>
        <v>134.34012956904212</v>
      </c>
      <c r="AF210" s="109">
        <f t="shared" si="80"/>
        <v>139.39989540524505</v>
      </c>
      <c r="AG210" s="109">
        <f>IFERROR(AC210/'2022'!AF210*100-100,"")</f>
        <v>3.1005892080790289</v>
      </c>
      <c r="AH210" s="109">
        <f t="shared" si="74"/>
        <v>-3.0468803468497185</v>
      </c>
      <c r="AI210" s="109">
        <f t="shared" si="74"/>
        <v>-0.95123166375589108</v>
      </c>
      <c r="AJ210" s="109">
        <f t="shared" si="74"/>
        <v>3.7663845140200891</v>
      </c>
      <c r="AK210" s="109">
        <f>IFERROR(AC210/'2022'!AC210*100-100,"")</f>
        <v>4.5474718343555764E-2</v>
      </c>
      <c r="AL210" s="109">
        <f>IFERROR(AD210/'2022'!AD210*100-100,"")</f>
        <v>1.7891904955574631</v>
      </c>
      <c r="AM210" s="109">
        <f>IFERROR(AE210/'2022'!AE210*100-100,"")</f>
        <v>6.0145608892066491</v>
      </c>
      <c r="AN210" s="109">
        <f>IFERROR(AF210/'2022'!AF210*100-100,"")</f>
        <v>2.7374305067972386</v>
      </c>
    </row>
    <row r="211" spans="1:40" s="46" customFormat="1" ht="12" hidden="1" customHeight="1" x14ac:dyDescent="0.2">
      <c r="B211" s="22" t="s">
        <v>278</v>
      </c>
      <c r="C211" s="37"/>
      <c r="D211" s="28"/>
      <c r="E211" s="28"/>
      <c r="F211" s="28"/>
      <c r="G211" s="7">
        <v>103.28700000000001</v>
      </c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</row>
    <row r="212" spans="1:40" ht="12" hidden="1" customHeight="1" x14ac:dyDescent="0.2">
      <c r="A212" s="1" t="s">
        <v>14</v>
      </c>
      <c r="B212" s="1" t="s">
        <v>15</v>
      </c>
      <c r="C212" s="14">
        <v>111.2589</v>
      </c>
      <c r="D212" s="7">
        <v>115.74753570556641</v>
      </c>
      <c r="E212" s="7">
        <v>112.5373</v>
      </c>
      <c r="F212" s="108">
        <v>110.07210000000001</v>
      </c>
      <c r="G212" s="7">
        <v>110.5727</v>
      </c>
      <c r="H212" s="7">
        <v>103.2559</v>
      </c>
      <c r="I212" s="7">
        <v>106.3801</v>
      </c>
      <c r="J212" s="7"/>
      <c r="K212" s="7"/>
      <c r="L212" s="7"/>
      <c r="M212" s="7"/>
      <c r="N212" s="7"/>
      <c r="O212" s="7"/>
      <c r="P212" s="7">
        <v>4.0344059716269074</v>
      </c>
      <c r="Q212" s="7">
        <v>-2.7734808227213263</v>
      </c>
      <c r="R212" s="7">
        <v>-2.1905625956904919</v>
      </c>
      <c r="S212" s="7">
        <v>-2.8268743850621636</v>
      </c>
      <c r="T212" s="7">
        <v>-3.4635215803965012</v>
      </c>
      <c r="U212" s="7">
        <v>3.0256866677836345</v>
      </c>
      <c r="V212" s="7"/>
      <c r="W212" s="7"/>
      <c r="X212" s="7"/>
      <c r="Y212" s="7"/>
      <c r="Z212" s="7"/>
      <c r="AA212" s="7"/>
      <c r="AB212" s="7">
        <f t="shared" ref="AB212:AB232" si="81">AVERAGE(D212:O212)</f>
        <v>109.76093928426108</v>
      </c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ht="12" hidden="1" customHeight="1" x14ac:dyDescent="0.2">
      <c r="A213" s="1" t="s">
        <v>315</v>
      </c>
      <c r="B213" s="1" t="s">
        <v>21</v>
      </c>
      <c r="C213" s="14">
        <v>104.0466</v>
      </c>
      <c r="D213" s="7">
        <v>104.66844177246094</v>
      </c>
      <c r="E213" s="7">
        <v>105.0545</v>
      </c>
      <c r="F213" s="108">
        <v>104.9787</v>
      </c>
      <c r="G213" s="109">
        <v>102.12390000000001</v>
      </c>
      <c r="H213" s="7">
        <v>104.89230000000001</v>
      </c>
      <c r="I213" s="7">
        <v>105.23690000000001</v>
      </c>
      <c r="J213" s="7"/>
      <c r="K213" s="7"/>
      <c r="L213" s="7"/>
      <c r="M213" s="7"/>
      <c r="N213" s="7"/>
      <c r="O213" s="7"/>
      <c r="P213" s="7">
        <v>0.59833378582042573</v>
      </c>
      <c r="Q213" s="7">
        <v>0.36883918495540441</v>
      </c>
      <c r="R213" s="7">
        <v>-7.2153025334470183E-2</v>
      </c>
      <c r="S213" s="7">
        <v>-0.23118975563614258</v>
      </c>
      <c r="T213" s="7">
        <v>0.14923235563703183</v>
      </c>
      <c r="U213" s="7">
        <v>0.32852745149071932</v>
      </c>
      <c r="V213" s="7"/>
      <c r="W213" s="7"/>
      <c r="X213" s="7"/>
      <c r="Y213" s="7"/>
      <c r="Z213" s="7"/>
      <c r="AA213" s="7"/>
      <c r="AB213" s="7">
        <f t="shared" si="81"/>
        <v>104.49245696207682</v>
      </c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s="46" customFormat="1" ht="12" hidden="1" customHeight="1" x14ac:dyDescent="0.2">
      <c r="A214" s="46" t="s">
        <v>16</v>
      </c>
      <c r="B214" s="54" t="s">
        <v>23</v>
      </c>
      <c r="C214" s="26">
        <v>104.0975</v>
      </c>
      <c r="D214" s="109">
        <v>104.88311767578125</v>
      </c>
      <c r="E214" s="109">
        <v>105.3105</v>
      </c>
      <c r="F214" s="110">
        <v>105.2046</v>
      </c>
      <c r="G214" s="109">
        <v>102.57340000000001</v>
      </c>
      <c r="H214" s="109">
        <v>105.0587</v>
      </c>
      <c r="I214" s="109">
        <v>105.45820000000001</v>
      </c>
      <c r="J214" s="109"/>
      <c r="K214" s="109"/>
      <c r="L214" s="109"/>
      <c r="M214" s="109"/>
      <c r="N214" s="109"/>
      <c r="O214" s="109"/>
      <c r="P214" s="109">
        <v>0.75469408562285678</v>
      </c>
      <c r="Q214" s="109">
        <v>0.4074843823196555</v>
      </c>
      <c r="R214" s="109">
        <v>-0.10055977324198957</v>
      </c>
      <c r="S214" s="109">
        <v>-0.33239991407219699</v>
      </c>
      <c r="T214" s="109">
        <v>0.1943638303980082</v>
      </c>
      <c r="U214" s="109">
        <v>0.3802636050132005</v>
      </c>
      <c r="V214" s="109"/>
      <c r="W214" s="109"/>
      <c r="X214" s="109"/>
      <c r="Y214" s="109"/>
      <c r="Z214" s="109"/>
      <c r="AA214" s="109"/>
      <c r="AB214" s="109">
        <f t="shared" si="81"/>
        <v>104.74808627929688</v>
      </c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</row>
    <row r="215" spans="1:40" ht="12" hidden="1" customHeight="1" x14ac:dyDescent="0.2">
      <c r="A215" s="1" t="s">
        <v>18</v>
      </c>
      <c r="B215" s="1" t="s">
        <v>301</v>
      </c>
      <c r="C215" s="26">
        <v>103.9952</v>
      </c>
      <c r="D215" s="7">
        <v>105.29753112792969</v>
      </c>
      <c r="E215" s="7">
        <v>105.80880000000001</v>
      </c>
      <c r="F215" s="108">
        <v>105.5219</v>
      </c>
      <c r="H215" s="7">
        <v>104.9847</v>
      </c>
      <c r="I215" s="7">
        <v>105.6614</v>
      </c>
      <c r="J215" s="7"/>
      <c r="K215" s="7"/>
      <c r="L215" s="7"/>
      <c r="M215" s="7"/>
      <c r="N215" s="7"/>
      <c r="O215" s="7"/>
      <c r="P215" s="7">
        <v>1.252299267590899</v>
      </c>
      <c r="Q215" s="7">
        <v>0.48554687521510731</v>
      </c>
      <c r="R215" s="7">
        <v>-0.27114946960933572</v>
      </c>
      <c r="S215" s="7">
        <v>-0.68355478815297999</v>
      </c>
      <c r="T215" s="7">
        <v>0.17566693320458165</v>
      </c>
      <c r="U215" s="7">
        <v>0.64457011354987603</v>
      </c>
      <c r="V215" s="7"/>
      <c r="W215" s="7"/>
      <c r="X215" s="7"/>
      <c r="Y215" s="7"/>
      <c r="Z215" s="7"/>
      <c r="AA215" s="7"/>
      <c r="AB215" s="7">
        <f t="shared" si="81"/>
        <v>105.45486622558595</v>
      </c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ht="12" hidden="1" customHeight="1" x14ac:dyDescent="0.2">
      <c r="A216" s="1" t="s">
        <v>56</v>
      </c>
      <c r="B216" s="1" t="s">
        <v>302</v>
      </c>
      <c r="C216" s="26">
        <v>106.907</v>
      </c>
      <c r="D216" s="7">
        <v>106.61721801757813</v>
      </c>
      <c r="E216" s="7">
        <v>107.36069999999999</v>
      </c>
      <c r="F216" s="108">
        <v>107.625</v>
      </c>
      <c r="H216" s="7">
        <v>108.9554</v>
      </c>
      <c r="I216" s="7">
        <v>108.4973</v>
      </c>
      <c r="J216" s="7"/>
      <c r="K216" s="7"/>
      <c r="L216" s="7"/>
      <c r="M216" s="7"/>
      <c r="N216" s="7"/>
      <c r="O216" s="7"/>
      <c r="P216" s="7">
        <v>-0.27105987673573434</v>
      </c>
      <c r="Q216" s="7">
        <v>0.69733763105626179</v>
      </c>
      <c r="R216" s="7">
        <v>0.24617946790585918</v>
      </c>
      <c r="S216" s="7">
        <v>9.8490127758415369E-2</v>
      </c>
      <c r="T216" s="7">
        <v>1.1365345165272789</v>
      </c>
      <c r="U216" s="7">
        <v>-0.42044726557839418</v>
      </c>
      <c r="V216" s="7"/>
      <c r="W216" s="7"/>
      <c r="X216" s="7"/>
      <c r="Y216" s="7"/>
      <c r="Z216" s="7"/>
      <c r="AA216" s="7"/>
      <c r="AB216" s="7">
        <f t="shared" si="81"/>
        <v>107.81112360351563</v>
      </c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ht="12" hidden="1" customHeight="1" x14ac:dyDescent="0.2">
      <c r="A217" s="1" t="s">
        <v>58</v>
      </c>
      <c r="B217" s="1" t="s">
        <v>303</v>
      </c>
      <c r="C217" s="26">
        <v>103.08329999999999</v>
      </c>
      <c r="D217" s="7">
        <v>103.20250701904297</v>
      </c>
      <c r="E217" s="7">
        <v>103.3065</v>
      </c>
      <c r="F217" s="108">
        <v>103.42700000000001</v>
      </c>
      <c r="G217" s="96">
        <f t="shared" ref="D217:AA237" si="82">G10</f>
        <v>114.27549999999999</v>
      </c>
      <c r="H217" s="7">
        <v>103.5497</v>
      </c>
      <c r="I217" s="7">
        <v>103.51600000000001</v>
      </c>
      <c r="J217" s="7"/>
      <c r="K217" s="7"/>
      <c r="L217" s="7"/>
      <c r="M217" s="7"/>
      <c r="N217" s="7"/>
      <c r="O217" s="7"/>
      <c r="P217" s="7">
        <v>0.11564144632833311</v>
      </c>
      <c r="Q217" s="7">
        <v>0.1007659445112532</v>
      </c>
      <c r="R217" s="7">
        <v>0.11664319282911233</v>
      </c>
      <c r="S217" s="7">
        <v>0.14038887331159991</v>
      </c>
      <c r="T217" s="7">
        <v>-2.1723976124861447E-2</v>
      </c>
      <c r="U217" s="7">
        <v>-3.2544758700407697E-2</v>
      </c>
      <c r="V217" s="7"/>
      <c r="W217" s="7"/>
      <c r="X217" s="7"/>
      <c r="Y217" s="7"/>
      <c r="Z217" s="7"/>
      <c r="AA217" s="7"/>
      <c r="AB217" s="7">
        <f t="shared" si="81"/>
        <v>105.21286783650716</v>
      </c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ht="12" hidden="1" customHeight="1" x14ac:dyDescent="0.2">
      <c r="A218" s="1" t="s">
        <v>20</v>
      </c>
      <c r="B218" s="1" t="s">
        <v>304</v>
      </c>
      <c r="C218" s="26">
        <v>106.80029999999999</v>
      </c>
      <c r="D218" s="7">
        <v>107.28877258300781</v>
      </c>
      <c r="E218" s="7">
        <v>107.7565</v>
      </c>
      <c r="F218" s="108">
        <v>107.8952</v>
      </c>
      <c r="G218" s="96">
        <f t="shared" ref="D218:AA238" si="83">G37</f>
        <v>114.09010000000001</v>
      </c>
      <c r="H218" s="7">
        <v>108.3412</v>
      </c>
      <c r="I218" s="7">
        <v>108.25409999999999</v>
      </c>
      <c r="J218" s="7"/>
      <c r="K218" s="7"/>
      <c r="L218" s="7"/>
      <c r="M218" s="7"/>
      <c r="N218" s="7"/>
      <c r="O218" s="7"/>
      <c r="P218" s="7">
        <v>0.45737004765700068</v>
      </c>
      <c r="Q218" s="7">
        <v>0.43595187616702014</v>
      </c>
      <c r="R218" s="7">
        <v>0.12871613313350011</v>
      </c>
      <c r="S218" s="7">
        <v>7.1828959953733409E-2</v>
      </c>
      <c r="T218" s="7">
        <v>0.34128997422496365</v>
      </c>
      <c r="U218" s="7">
        <v>-8.0394162147000972E-2</v>
      </c>
      <c r="V218" s="7"/>
      <c r="W218" s="7"/>
      <c r="X218" s="7"/>
      <c r="Y218" s="7"/>
      <c r="Z218" s="7"/>
      <c r="AA218" s="7"/>
      <c r="AB218" s="7">
        <f t="shared" si="81"/>
        <v>108.93764543050129</v>
      </c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ht="12" hidden="1" customHeight="1" x14ac:dyDescent="0.2">
      <c r="A219" s="1" t="s">
        <v>22</v>
      </c>
      <c r="B219" s="1" t="s">
        <v>32</v>
      </c>
      <c r="C219" s="26">
        <v>105.91840000000001</v>
      </c>
      <c r="D219" s="7">
        <v>106.22998809814453</v>
      </c>
      <c r="E219" s="7">
        <v>106.55759999999999</v>
      </c>
      <c r="F219" s="108">
        <v>106.81010000000001</v>
      </c>
      <c r="G219" s="96">
        <f t="shared" ref="D219:AA239" si="84">G62</f>
        <v>115.28870000000001</v>
      </c>
      <c r="H219" s="7">
        <v>106.82470000000001</v>
      </c>
      <c r="I219" s="7">
        <v>107.318</v>
      </c>
      <c r="J219" s="7"/>
      <c r="K219" s="7"/>
      <c r="L219" s="7"/>
      <c r="M219" s="7"/>
      <c r="N219" s="7"/>
      <c r="O219" s="7"/>
      <c r="P219" s="7">
        <v>0.29417749715302138</v>
      </c>
      <c r="Q219" s="7">
        <v>0.30839869957698379</v>
      </c>
      <c r="R219" s="7">
        <v>0.23696104266613732</v>
      </c>
      <c r="S219" s="7">
        <v>0</v>
      </c>
      <c r="T219" s="7">
        <v>1.3669119306134438E-2</v>
      </c>
      <c r="U219" s="7">
        <v>0.46178458727241056</v>
      </c>
      <c r="V219" s="7"/>
      <c r="W219" s="7"/>
      <c r="X219" s="7"/>
      <c r="Y219" s="7"/>
      <c r="Z219" s="7"/>
      <c r="AA219" s="7"/>
      <c r="AB219" s="7">
        <f t="shared" si="81"/>
        <v>108.17151468302409</v>
      </c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ht="12" hidden="1" customHeight="1" x14ac:dyDescent="0.2">
      <c r="A220" s="1" t="s">
        <v>24</v>
      </c>
      <c r="B220" s="1" t="s">
        <v>43</v>
      </c>
      <c r="C220" s="26">
        <v>102.886</v>
      </c>
      <c r="D220" s="7">
        <v>102.90470123291016</v>
      </c>
      <c r="E220" s="7">
        <v>103.2346</v>
      </c>
      <c r="F220" s="108">
        <v>103.1713</v>
      </c>
      <c r="G220" s="96">
        <f t="shared" ref="D220:AA240" si="85">G90</f>
        <v>114.2783</v>
      </c>
      <c r="H220" s="7">
        <v>103.2264</v>
      </c>
      <c r="I220" s="7">
        <v>103.479</v>
      </c>
      <c r="J220" s="7"/>
      <c r="K220" s="7"/>
      <c r="L220" s="7"/>
      <c r="M220" s="7"/>
      <c r="N220" s="7"/>
      <c r="O220" s="7"/>
      <c r="P220" s="7">
        <v>1.8176654656766295E-2</v>
      </c>
      <c r="Q220" s="7">
        <v>0.32058668179130628</v>
      </c>
      <c r="R220" s="7">
        <v>-6.1316651587741064E-2</v>
      </c>
      <c r="S220" s="7">
        <v>4.1581331242315493E-2</v>
      </c>
      <c r="T220" s="7">
        <v>1.182007902012793E-2</v>
      </c>
      <c r="U220" s="7">
        <v>0.24470484294715406</v>
      </c>
      <c r="V220" s="7"/>
      <c r="W220" s="7"/>
      <c r="X220" s="7"/>
      <c r="Y220" s="7"/>
      <c r="Z220" s="7"/>
      <c r="AA220" s="7"/>
      <c r="AB220" s="7">
        <f t="shared" si="81"/>
        <v>105.04905020548502</v>
      </c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ht="12" hidden="1" customHeight="1" x14ac:dyDescent="0.2">
      <c r="A221" s="1" t="s">
        <v>26</v>
      </c>
      <c r="B221" s="1" t="s">
        <v>305</v>
      </c>
      <c r="C221" s="26">
        <v>106.0855</v>
      </c>
      <c r="D221" s="7">
        <v>106.08550262451172</v>
      </c>
      <c r="E221" s="7">
        <v>106.0855</v>
      </c>
      <c r="F221" s="108">
        <v>106.06610000000001</v>
      </c>
      <c r="G221" s="96">
        <f t="shared" ref="D221:AA241" si="86">G116</f>
        <v>114.87869999999999</v>
      </c>
      <c r="H221" s="7">
        <v>106.17749999999999</v>
      </c>
      <c r="I221" s="7">
        <v>106.1716</v>
      </c>
      <c r="J221" s="7"/>
      <c r="K221" s="7"/>
      <c r="L221" s="7"/>
      <c r="M221" s="7"/>
      <c r="N221" s="7"/>
      <c r="O221" s="7"/>
      <c r="P221" s="7">
        <v>2.4739589506721964E-6</v>
      </c>
      <c r="Q221" s="7">
        <v>-2.4739588894674684E-6</v>
      </c>
      <c r="R221" s="7">
        <v>-1.82871363192805E-2</v>
      </c>
      <c r="S221" s="7">
        <v>9.418654970814519E-2</v>
      </c>
      <c r="T221" s="7">
        <v>1.0832093137160737E-2</v>
      </c>
      <c r="U221" s="7">
        <v>-5.5567328294571896E-3</v>
      </c>
      <c r="V221" s="7"/>
      <c r="W221" s="7"/>
      <c r="X221" s="7"/>
      <c r="Y221" s="7"/>
      <c r="Z221" s="7"/>
      <c r="AA221" s="7"/>
      <c r="AB221" s="7">
        <f t="shared" si="81"/>
        <v>107.57748377075195</v>
      </c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ht="12" hidden="1" customHeight="1" x14ac:dyDescent="0.2">
      <c r="B222" s="1" t="s">
        <v>306</v>
      </c>
      <c r="C222" s="26">
        <v>105.1493</v>
      </c>
      <c r="D222" s="7">
        <v>105.17893981933594</v>
      </c>
      <c r="E222" s="7">
        <v>105.6752</v>
      </c>
      <c r="F222" s="108">
        <v>106.0316</v>
      </c>
      <c r="G222" s="96">
        <f t="shared" ref="D222:AA242" si="87">G140</f>
        <v>130.93879999999999</v>
      </c>
      <c r="H222" s="7">
        <v>106.34650000000001</v>
      </c>
      <c r="I222" s="7">
        <v>106.62439999999999</v>
      </c>
      <c r="J222" s="7"/>
      <c r="K222" s="7"/>
      <c r="L222" s="7"/>
      <c r="M222" s="7"/>
      <c r="N222" s="7"/>
      <c r="O222" s="7"/>
      <c r="P222" s="7">
        <v>2.818831826359362E-2</v>
      </c>
      <c r="Q222" s="7">
        <v>0.47182466520054667</v>
      </c>
      <c r="R222" s="7">
        <v>0.33725983012096838</v>
      </c>
      <c r="S222" s="7">
        <v>0</v>
      </c>
      <c r="T222" s="7">
        <v>0.29698693597003972</v>
      </c>
      <c r="U222" s="7">
        <v>0.26131560512098495</v>
      </c>
      <c r="V222" s="7"/>
      <c r="W222" s="7"/>
      <c r="X222" s="7"/>
      <c r="Y222" s="7"/>
      <c r="Z222" s="7"/>
      <c r="AA222" s="7"/>
      <c r="AB222" s="7">
        <f t="shared" si="81"/>
        <v>110.13257330322267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ht="12" hidden="1" customHeight="1" x14ac:dyDescent="0.2">
      <c r="B223" s="1" t="s">
        <v>307</v>
      </c>
      <c r="C223" s="26">
        <v>100</v>
      </c>
      <c r="D223" s="7">
        <v>100.00000762939453</v>
      </c>
      <c r="E223" s="7">
        <v>100</v>
      </c>
      <c r="F223" s="108">
        <v>100</v>
      </c>
      <c r="G223" s="96">
        <f t="shared" ref="D223:AA243" si="88">G165</f>
        <v>111.7931</v>
      </c>
      <c r="H223" s="7">
        <v>100</v>
      </c>
      <c r="I223" s="7">
        <v>100</v>
      </c>
      <c r="J223" s="7"/>
      <c r="K223" s="7"/>
      <c r="L223" s="7"/>
      <c r="M223" s="7"/>
      <c r="N223" s="7"/>
      <c r="O223" s="7"/>
      <c r="P223" s="7">
        <v>7.62939453125E-6</v>
      </c>
      <c r="Q223" s="7">
        <v>-7.6293939491734352E-6</v>
      </c>
      <c r="R223" s="7">
        <v>0</v>
      </c>
      <c r="S223" s="7">
        <v>0</v>
      </c>
      <c r="T223" s="7">
        <v>0</v>
      </c>
      <c r="U223" s="7">
        <v>0</v>
      </c>
      <c r="V223" s="7"/>
      <c r="W223" s="7"/>
      <c r="X223" s="7"/>
      <c r="Y223" s="7"/>
      <c r="Z223" s="7"/>
      <c r="AA223" s="7"/>
      <c r="AB223" s="7">
        <f t="shared" si="81"/>
        <v>101.96551793823242</v>
      </c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ht="12" hidden="1" customHeight="1" x14ac:dyDescent="0.2">
      <c r="B224" s="1" t="s">
        <v>308</v>
      </c>
      <c r="C224" s="26">
        <v>101.4782</v>
      </c>
      <c r="D224" s="7">
        <v>101.55235290527344</v>
      </c>
      <c r="E224" s="7">
        <v>101.595</v>
      </c>
      <c r="F224" s="108">
        <v>101.7775</v>
      </c>
      <c r="G224" s="96">
        <f t="shared" ref="D224:AA244" si="89">G189</f>
        <v>115.063</v>
      </c>
      <c r="H224" s="7">
        <v>102.5213</v>
      </c>
      <c r="I224" s="7">
        <v>102.5911</v>
      </c>
      <c r="J224" s="7"/>
      <c r="K224" s="7"/>
      <c r="L224" s="7"/>
      <c r="M224" s="7"/>
      <c r="N224" s="7"/>
      <c r="O224" s="7"/>
      <c r="P224" s="7">
        <v>7.3072743972041707E-2</v>
      </c>
      <c r="Q224" s="7">
        <v>4.1995181309429586E-2</v>
      </c>
      <c r="R224" s="7">
        <v>0.17963482454845667</v>
      </c>
      <c r="S224" s="7">
        <v>0.64277468006190264</v>
      </c>
      <c r="T224" s="7">
        <v>8.7472920980507129E-2</v>
      </c>
      <c r="U224" s="7">
        <v>6.8083412910293517E-2</v>
      </c>
      <c r="V224" s="7"/>
      <c r="W224" s="7"/>
      <c r="X224" s="7"/>
      <c r="Y224" s="7"/>
      <c r="Z224" s="7"/>
      <c r="AA224" s="7"/>
      <c r="AB224" s="7">
        <f t="shared" si="81"/>
        <v>104.18337548421222</v>
      </c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ht="12" hidden="1" customHeight="1" x14ac:dyDescent="0.2">
      <c r="B225" s="1" t="s">
        <v>309</v>
      </c>
      <c r="C225" s="26">
        <v>105.9117</v>
      </c>
      <c r="D225" s="7">
        <v>106.48204803466797</v>
      </c>
      <c r="E225" s="7">
        <v>107.0301</v>
      </c>
      <c r="F225" s="108">
        <v>107.5809</v>
      </c>
      <c r="G225" s="96">
        <f t="shared" ref="D225:AA245" si="90">G213</f>
        <v>102.12390000000001</v>
      </c>
      <c r="H225" s="7">
        <v>107.917</v>
      </c>
      <c r="I225" s="7">
        <v>108.15089999999999</v>
      </c>
      <c r="J225" s="7"/>
      <c r="K225" s="7"/>
      <c r="L225" s="7"/>
      <c r="M225" s="7"/>
      <c r="N225" s="7"/>
      <c r="O225" s="7"/>
      <c r="P225" s="7">
        <v>0.53851277495118344</v>
      </c>
      <c r="Q225" s="7">
        <v>0.51468954199078076</v>
      </c>
      <c r="R225" s="7">
        <v>0.51462158775895317</v>
      </c>
      <c r="S225" s="7">
        <v>0.19892006852517374</v>
      </c>
      <c r="T225" s="7">
        <v>0.11327066493869674</v>
      </c>
      <c r="U225" s="7">
        <v>0.2167406432721363</v>
      </c>
      <c r="V225" s="7"/>
      <c r="W225" s="7"/>
      <c r="X225" s="7"/>
      <c r="Y225" s="7"/>
      <c r="Z225" s="7"/>
      <c r="AA225" s="7"/>
      <c r="AB225" s="7">
        <f t="shared" si="81"/>
        <v>106.54747467244465</v>
      </c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s="46" customFormat="1" ht="12" hidden="1" customHeight="1" x14ac:dyDescent="0.2">
      <c r="A226" s="46" t="s">
        <v>27</v>
      </c>
      <c r="B226" s="46" t="s">
        <v>37</v>
      </c>
      <c r="C226" s="26">
        <v>103.84910000000001</v>
      </c>
      <c r="D226" s="109">
        <v>103.82318878173828</v>
      </c>
      <c r="E226" s="109">
        <v>104.0478</v>
      </c>
      <c r="F226" s="110">
        <v>104.09910000000001</v>
      </c>
      <c r="G226" s="1"/>
      <c r="H226" s="109">
        <v>104.2533</v>
      </c>
      <c r="I226" s="109">
        <v>104.38209999999999</v>
      </c>
      <c r="J226" s="109"/>
      <c r="K226" s="109"/>
      <c r="L226" s="109"/>
      <c r="M226" s="109"/>
      <c r="N226" s="109"/>
      <c r="O226" s="109"/>
      <c r="P226" s="109">
        <v>-1.9463170756852471E-2</v>
      </c>
      <c r="Q226" s="109">
        <v>0.21634012680336911</v>
      </c>
      <c r="R226" s="109">
        <v>4.9304262079555641E-2</v>
      </c>
      <c r="S226" s="109">
        <v>0.17099091154486182</v>
      </c>
      <c r="T226" s="109">
        <v>-2.2823803116895733E-2</v>
      </c>
      <c r="U226" s="109">
        <v>0.12354524988657267</v>
      </c>
      <c r="V226" s="109"/>
      <c r="W226" s="109"/>
      <c r="X226" s="109"/>
      <c r="Y226" s="109"/>
      <c r="Z226" s="109"/>
      <c r="AA226" s="109"/>
      <c r="AB226" s="109">
        <f t="shared" si="81"/>
        <v>104.12109775634767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</row>
    <row r="227" spans="1:40" ht="12" hidden="1" customHeight="1" x14ac:dyDescent="0.2">
      <c r="A227" s="1" t="s">
        <v>29</v>
      </c>
      <c r="B227" s="1" t="s">
        <v>39</v>
      </c>
      <c r="C227" s="26">
        <v>97.647909999999996</v>
      </c>
      <c r="D227" s="7">
        <v>97.971656799316406</v>
      </c>
      <c r="E227" s="7">
        <v>98.389570000000006</v>
      </c>
      <c r="F227" s="108">
        <v>98.400800000000004</v>
      </c>
      <c r="G227" s="99">
        <f>G7</f>
        <v>118.77979999999999</v>
      </c>
      <c r="H227" s="7">
        <v>97.723979999999997</v>
      </c>
      <c r="I227" s="7">
        <v>97.888469999999998</v>
      </c>
      <c r="J227" s="7"/>
      <c r="K227" s="7"/>
      <c r="L227" s="7"/>
      <c r="M227" s="7"/>
      <c r="N227" s="7"/>
      <c r="O227" s="7"/>
      <c r="P227" s="7">
        <v>0.34441077084488037</v>
      </c>
      <c r="Q227" s="7">
        <v>0.42656541119810476</v>
      </c>
      <c r="R227" s="7">
        <v>1.1413811443629268E-2</v>
      </c>
      <c r="S227" s="7">
        <v>-0.21704091836652167</v>
      </c>
      <c r="T227" s="7">
        <v>-0.47180269776426337</v>
      </c>
      <c r="U227" s="7">
        <v>0.16832102008125405</v>
      </c>
      <c r="V227" s="7"/>
      <c r="W227" s="7"/>
      <c r="X227" s="7"/>
      <c r="Y227" s="7"/>
      <c r="Z227" s="7"/>
      <c r="AA227" s="7"/>
      <c r="AB227" s="7">
        <f t="shared" si="81"/>
        <v>101.52571279988605</v>
      </c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ht="12" hidden="1" customHeight="1" x14ac:dyDescent="0.2">
      <c r="A228" s="1" t="s">
        <v>31</v>
      </c>
      <c r="B228" s="1" t="s">
        <v>310</v>
      </c>
      <c r="C228" s="26">
        <v>101.78700000000001</v>
      </c>
      <c r="D228" s="7">
        <v>101.28214263916016</v>
      </c>
      <c r="E228" s="7">
        <v>101.84950000000001</v>
      </c>
      <c r="F228" s="108">
        <v>101.9126</v>
      </c>
      <c r="G228" s="99">
        <f t="shared" ref="D228:AA248" si="91">G13</f>
        <v>116.2174</v>
      </c>
      <c r="H228" s="7">
        <v>102.471</v>
      </c>
      <c r="I228" s="7">
        <v>102.80370000000001</v>
      </c>
      <c r="J228" s="7"/>
      <c r="K228" s="7"/>
      <c r="L228" s="7"/>
      <c r="M228" s="7"/>
      <c r="N228" s="7"/>
      <c r="O228" s="7"/>
      <c r="P228" s="7">
        <v>-0.49599394897172511</v>
      </c>
      <c r="Q228" s="7">
        <v>0.56017511681322241</v>
      </c>
      <c r="R228" s="7">
        <v>6.1954157850545644E-2</v>
      </c>
      <c r="S228" s="7">
        <v>0.59501965409577207</v>
      </c>
      <c r="T228" s="7">
        <v>-4.6820589354170265E-2</v>
      </c>
      <c r="U228" s="7">
        <v>0.32467722575167868</v>
      </c>
      <c r="V228" s="7"/>
      <c r="W228" s="7"/>
      <c r="X228" s="7"/>
      <c r="Y228" s="7"/>
      <c r="Z228" s="7"/>
      <c r="AA228" s="7"/>
      <c r="AB228" s="7">
        <f t="shared" si="81"/>
        <v>104.42272377319337</v>
      </c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ht="12" hidden="1" customHeight="1" x14ac:dyDescent="0.2">
      <c r="A229" s="1" t="s">
        <v>33</v>
      </c>
      <c r="B229" s="1" t="s">
        <v>311</v>
      </c>
      <c r="C229" s="26">
        <v>100.6427</v>
      </c>
      <c r="D229" s="7">
        <v>100.65087127685547</v>
      </c>
      <c r="E229" s="7">
        <v>100.6339</v>
      </c>
      <c r="F229" s="108">
        <v>100.6339</v>
      </c>
      <c r="G229" s="99">
        <f t="shared" ref="D229:AA249" si="92">G40</f>
        <v>115.4314</v>
      </c>
      <c r="H229" s="7">
        <v>100.6339</v>
      </c>
      <c r="I229" s="7">
        <v>100.6683</v>
      </c>
      <c r="J229" s="7"/>
      <c r="K229" s="7"/>
      <c r="L229" s="7"/>
      <c r="M229" s="7"/>
      <c r="N229" s="7"/>
      <c r="O229" s="7"/>
      <c r="P229" s="7">
        <v>8.1190954291407279E-3</v>
      </c>
      <c r="Q229" s="7">
        <v>-1.6861529999864244E-2</v>
      </c>
      <c r="R229" s="7">
        <v>0</v>
      </c>
      <c r="S229" s="7">
        <v>0</v>
      </c>
      <c r="T229" s="7">
        <v>0</v>
      </c>
      <c r="U229" s="7">
        <v>3.4183311985330089E-2</v>
      </c>
      <c r="V229" s="7"/>
      <c r="W229" s="7"/>
      <c r="X229" s="7"/>
      <c r="Y229" s="7"/>
      <c r="Z229" s="7"/>
      <c r="AA229" s="7"/>
      <c r="AB229" s="7">
        <f t="shared" si="81"/>
        <v>103.1087118794759</v>
      </c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ht="12" hidden="1" customHeight="1" x14ac:dyDescent="0.2">
      <c r="A230" s="1" t="s">
        <v>34</v>
      </c>
      <c r="B230" s="1" t="s">
        <v>312</v>
      </c>
      <c r="C230" s="26">
        <v>102.61069999999999</v>
      </c>
      <c r="D230" s="7">
        <v>103.37854766845703</v>
      </c>
      <c r="E230" s="7">
        <v>103.67100000000001</v>
      </c>
      <c r="F230" s="108">
        <v>103.54940000000001</v>
      </c>
      <c r="G230" s="99">
        <f t="shared" ref="D230:AA250" si="93">G65</f>
        <v>117.22150000000001</v>
      </c>
      <c r="H230" s="7">
        <v>103.60429999999999</v>
      </c>
      <c r="I230" s="7">
        <v>103.61499999999999</v>
      </c>
      <c r="J230" s="7"/>
      <c r="K230" s="7"/>
      <c r="L230" s="7"/>
      <c r="M230" s="7"/>
      <c r="N230" s="7"/>
      <c r="O230" s="7"/>
      <c r="P230" s="7">
        <v>0.7483115001233176</v>
      </c>
      <c r="Q230" s="7">
        <v>0.2828946025445167</v>
      </c>
      <c r="R230" s="7">
        <v>-0.11729413239961108</v>
      </c>
      <c r="S230" s="7">
        <v>4.9251854670319409E-2</v>
      </c>
      <c r="T230" s="7">
        <v>3.7644642298693526E-3</v>
      </c>
      <c r="U230" s="7">
        <v>1.0327756666470343E-2</v>
      </c>
      <c r="V230" s="7"/>
      <c r="W230" s="7"/>
      <c r="X230" s="7"/>
      <c r="Y230" s="7"/>
      <c r="Z230" s="7"/>
      <c r="AA230" s="7"/>
      <c r="AB230" s="7">
        <f t="shared" si="81"/>
        <v>105.83995794474284</v>
      </c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ht="12" hidden="1" customHeight="1" x14ac:dyDescent="0.2">
      <c r="A231" s="1" t="s">
        <v>36</v>
      </c>
      <c r="B231" s="1" t="s">
        <v>313</v>
      </c>
      <c r="C231" s="26">
        <v>102.72790000000001</v>
      </c>
      <c r="D231" s="7">
        <v>102.81449127197266</v>
      </c>
      <c r="E231" s="7">
        <v>103.03489999999999</v>
      </c>
      <c r="F231" s="108">
        <v>103.2897</v>
      </c>
      <c r="G231" s="99">
        <f t="shared" ref="D231:AA251" si="94">G93</f>
        <v>116.8045</v>
      </c>
      <c r="H231" s="7">
        <v>103.3005</v>
      </c>
      <c r="I231" s="7">
        <v>103.3703</v>
      </c>
      <c r="J231" s="7"/>
      <c r="K231" s="7"/>
      <c r="L231" s="7"/>
      <c r="M231" s="7"/>
      <c r="N231" s="7"/>
      <c r="O231" s="7"/>
      <c r="P231" s="7">
        <v>8.4291873943350276E-2</v>
      </c>
      <c r="Q231" s="7">
        <v>0.2143751579184448</v>
      </c>
      <c r="R231" s="7">
        <v>0.2472948486386681</v>
      </c>
      <c r="S231" s="7">
        <v>-2.6140070113381633E-3</v>
      </c>
      <c r="T231" s="7">
        <v>1.3070376717295889E-2</v>
      </c>
      <c r="U231" s="7">
        <v>6.7569856873878384E-2</v>
      </c>
      <c r="V231" s="7"/>
      <c r="W231" s="7"/>
      <c r="X231" s="7"/>
      <c r="Y231" s="7"/>
      <c r="Z231" s="7"/>
      <c r="AA231" s="7"/>
      <c r="AB231" s="7">
        <f t="shared" si="81"/>
        <v>105.43573187866211</v>
      </c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ht="12" hidden="1" customHeight="1" x14ac:dyDescent="0.2">
      <c r="A232" s="1" t="s">
        <v>38</v>
      </c>
      <c r="B232" s="1" t="s">
        <v>70</v>
      </c>
      <c r="C232" s="26">
        <v>110.444</v>
      </c>
      <c r="D232" s="7">
        <v>110.45278167724609</v>
      </c>
      <c r="E232" s="7">
        <v>110.4528</v>
      </c>
      <c r="F232" s="108">
        <v>110.5337</v>
      </c>
      <c r="G232" s="99">
        <f t="shared" ref="D232:AA252" si="95">G119</f>
        <v>116.5412</v>
      </c>
      <c r="H232" s="7">
        <v>110.5727</v>
      </c>
      <c r="I232" s="7">
        <v>110.61579999999999</v>
      </c>
      <c r="J232" s="7"/>
      <c r="K232" s="7"/>
      <c r="L232" s="7"/>
      <c r="M232" s="7"/>
      <c r="N232" s="7"/>
      <c r="O232" s="7"/>
      <c r="P232" s="7">
        <v>7.9512488193936599E-3</v>
      </c>
      <c r="Q232" s="7">
        <v>1.6588766370870984E-5</v>
      </c>
      <c r="R232" s="7">
        <v>7.324395578925999E-2</v>
      </c>
      <c r="S232" s="7">
        <v>3.5283357021434619E-2</v>
      </c>
      <c r="T232" s="7">
        <v>0</v>
      </c>
      <c r="U232" s="7">
        <v>3.8978879958611372E-2</v>
      </c>
      <c r="V232" s="7"/>
      <c r="W232" s="7"/>
      <c r="X232" s="7"/>
      <c r="Y232" s="7"/>
      <c r="Z232" s="7"/>
      <c r="AA232" s="7"/>
      <c r="AB232" s="7">
        <f t="shared" si="81"/>
        <v>111.52816361287437</v>
      </c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s="46" customFormat="1" ht="12" hidden="1" customHeight="1" x14ac:dyDescent="0.2">
      <c r="A233" s="46" t="s">
        <v>40</v>
      </c>
      <c r="B233" s="46" t="s">
        <v>48</v>
      </c>
      <c r="C233" s="26">
        <v>106.93170000000001</v>
      </c>
      <c r="D233" s="109">
        <v>110.58494567871094</v>
      </c>
      <c r="E233" s="109">
        <v>107.1228</v>
      </c>
      <c r="F233" s="110">
        <v>104.8518</v>
      </c>
      <c r="G233" s="99">
        <f t="shared" ref="D233:AA253" si="96">G119</f>
        <v>116.5412</v>
      </c>
      <c r="H233" s="109">
        <v>98.439899999999994</v>
      </c>
      <c r="I233" s="109">
        <v>101.08629999999999</v>
      </c>
      <c r="J233" s="109"/>
      <c r="K233" s="109"/>
      <c r="L233" s="109"/>
      <c r="M233" s="109"/>
      <c r="N233" s="109"/>
      <c r="O233" s="109"/>
      <c r="P233" s="109">
        <v>3.4156553701736447</v>
      </c>
      <c r="Q233" s="109">
        <v>-3.130756774769071</v>
      </c>
      <c r="R233" s="109">
        <v>-2.1199968634128314</v>
      </c>
      <c r="S233" s="109">
        <v>-2.6016720742991453</v>
      </c>
      <c r="T233" s="109">
        <v>-3.6073827967792176</v>
      </c>
      <c r="U233" s="109">
        <v>2.6883408048972011</v>
      </c>
      <c r="V233" s="109"/>
      <c r="W233" s="109"/>
      <c r="X233" s="109"/>
      <c r="Y233" s="109"/>
      <c r="Z233" s="109"/>
      <c r="AA233" s="109"/>
      <c r="AB233" s="109">
        <f>(AB212/AB213)*100</f>
        <v>105.04197381835547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</row>
    <row r="234" spans="1:40" s="46" customFormat="1" ht="12" hidden="1" customHeight="1" x14ac:dyDescent="0.2">
      <c r="A234" s="46" t="s">
        <v>41</v>
      </c>
      <c r="B234" s="46" t="s">
        <v>72</v>
      </c>
      <c r="C234" s="26">
        <v>107.1352</v>
      </c>
      <c r="D234" s="109">
        <v>111.48524475097656</v>
      </c>
      <c r="E234" s="109">
        <v>108.1592</v>
      </c>
      <c r="F234" s="110">
        <v>105.73779999999999</v>
      </c>
      <c r="G234" s="99">
        <f t="shared" ref="D234:AA254" si="97">G168</f>
        <v>116.9743</v>
      </c>
      <c r="H234" s="109">
        <v>99.043270000000007</v>
      </c>
      <c r="I234" s="109">
        <v>101.9141</v>
      </c>
      <c r="J234" s="109"/>
      <c r="K234" s="109"/>
      <c r="L234" s="109"/>
      <c r="M234" s="109"/>
      <c r="N234" s="109"/>
      <c r="O234" s="109"/>
      <c r="P234" s="109">
        <v>4.0546015963776449</v>
      </c>
      <c r="Q234" s="109">
        <v>-2.9833945814138145</v>
      </c>
      <c r="R234" s="109">
        <v>-2.2387369729066098</v>
      </c>
      <c r="S234" s="109">
        <v>-2.9926856809958093</v>
      </c>
      <c r="T234" s="109">
        <v>-3.441564772153404</v>
      </c>
      <c r="U234" s="109">
        <v>2.8985614065448342</v>
      </c>
      <c r="V234" s="109"/>
      <c r="W234" s="109"/>
      <c r="X234" s="109"/>
      <c r="Y234" s="109"/>
      <c r="Z234" s="109"/>
      <c r="AA234" s="109"/>
      <c r="AB234" s="109">
        <f>(AB212/AB226)*100</f>
        <v>105.41661742859372</v>
      </c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</row>
    <row r="235" spans="1:40" ht="12" hidden="1" customHeight="1" x14ac:dyDescent="0.2">
      <c r="D235" s="149"/>
      <c r="G235" s="99">
        <f t="shared" ref="D235:AA255" si="98">G192</f>
        <v>116.9755</v>
      </c>
      <c r="O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</row>
    <row r="236" spans="1:40" ht="12" hidden="1" customHeight="1" x14ac:dyDescent="0.2">
      <c r="B236" s="46" t="s">
        <v>64</v>
      </c>
      <c r="D236" s="149"/>
      <c r="O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</row>
    <row r="237" spans="1:40" ht="12" hidden="1" customHeight="1" x14ac:dyDescent="0.2">
      <c r="B237" s="126" t="s">
        <v>49</v>
      </c>
      <c r="C237" s="96">
        <f>C30</f>
        <v>102.9614</v>
      </c>
      <c r="D237" s="150">
        <f t="shared" si="82"/>
        <v>101.8986</v>
      </c>
      <c r="E237" s="96">
        <f t="shared" si="82"/>
        <v>102.51949999999999</v>
      </c>
      <c r="F237" s="96">
        <f t="shared" si="82"/>
        <v>102.8074</v>
      </c>
      <c r="G237" s="103" t="e">
        <f>#REF!</f>
        <v>#REF!</v>
      </c>
      <c r="H237" s="96">
        <f t="shared" si="82"/>
        <v>103.5744</v>
      </c>
      <c r="I237" s="96">
        <f t="shared" si="82"/>
        <v>103.17740000000001</v>
      </c>
      <c r="J237" s="96">
        <f t="shared" si="82"/>
        <v>102.01130000000001</v>
      </c>
      <c r="K237" s="96">
        <f t="shared" si="82"/>
        <v>101.4509</v>
      </c>
      <c r="L237" s="96">
        <f t="shared" si="82"/>
        <v>105.6332</v>
      </c>
      <c r="M237" s="96">
        <f t="shared" si="82"/>
        <v>110.7204</v>
      </c>
      <c r="N237" s="96">
        <f t="shared" si="82"/>
        <v>107.5959</v>
      </c>
      <c r="O237" s="95">
        <f t="shared" si="82"/>
        <v>106.30289999999999</v>
      </c>
      <c r="P237" s="96">
        <f t="shared" si="82"/>
        <v>-1.0322314964637229</v>
      </c>
      <c r="Q237" s="96">
        <f t="shared" si="82"/>
        <v>0.60933123713181203</v>
      </c>
      <c r="R237" s="96">
        <f t="shared" si="82"/>
        <v>0.28082462360818283</v>
      </c>
      <c r="S237" s="96">
        <f t="shared" si="82"/>
        <v>1.1032279777525673</v>
      </c>
      <c r="T237" s="96">
        <f t="shared" si="82"/>
        <v>-0.35327530074580693</v>
      </c>
      <c r="U237" s="96">
        <f t="shared" si="82"/>
        <v>-0.3832993481014455</v>
      </c>
      <c r="V237" s="96">
        <f t="shared" si="82"/>
        <v>-1.1301893631744946</v>
      </c>
      <c r="W237" s="96">
        <f t="shared" si="82"/>
        <v>-0.54935090524284647</v>
      </c>
      <c r="X237" s="96">
        <f t="shared" si="82"/>
        <v>4.1224868384607731</v>
      </c>
      <c r="Y237" s="96">
        <f t="shared" si="82"/>
        <v>4.815910149460592</v>
      </c>
      <c r="Z237" s="96">
        <f t="shared" si="82"/>
        <v>-2.8219731865130484</v>
      </c>
      <c r="AA237" s="96">
        <f t="shared" si="82"/>
        <v>-1.2017186528482995</v>
      </c>
      <c r="AB237" s="95">
        <f>AB30</f>
        <v>104.31901439299965</v>
      </c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</row>
    <row r="238" spans="1:40" ht="12" hidden="1" customHeight="1" x14ac:dyDescent="0.2">
      <c r="B238" s="126" t="s">
        <v>52</v>
      </c>
      <c r="C238" s="96">
        <f>C57</f>
        <v>105.4619</v>
      </c>
      <c r="D238" s="150">
        <f t="shared" si="83"/>
        <v>111.7307</v>
      </c>
      <c r="E238" s="96">
        <f t="shared" si="83"/>
        <v>114.0102</v>
      </c>
      <c r="F238" s="96">
        <f t="shared" si="83"/>
        <v>113.65470000000001</v>
      </c>
      <c r="G238" s="103">
        <f t="shared" ref="E238:AA258" si="99">G17</f>
        <v>113.70399999999999</v>
      </c>
      <c r="H238" s="96">
        <f t="shared" si="83"/>
        <v>99.962159999999997</v>
      </c>
      <c r="I238" s="96">
        <f t="shared" si="83"/>
        <v>105.0701</v>
      </c>
      <c r="J238" s="96" t="e">
        <f>#REF!</f>
        <v>#REF!</v>
      </c>
      <c r="K238" s="96">
        <f t="shared" si="83"/>
        <v>113.9735</v>
      </c>
      <c r="L238" s="96">
        <f t="shared" si="83"/>
        <v>114.07389999999999</v>
      </c>
      <c r="M238" s="96">
        <f t="shared" si="83"/>
        <v>111.78740000000001</v>
      </c>
      <c r="N238" s="96">
        <f t="shared" si="83"/>
        <v>119.7954</v>
      </c>
      <c r="O238" s="95">
        <f t="shared" si="83"/>
        <v>126.5698</v>
      </c>
      <c r="P238" s="96">
        <f t="shared" si="83"/>
        <v>5.9441371718127414</v>
      </c>
      <c r="Q238" s="96">
        <f t="shared" si="83"/>
        <v>2.0401733811745544</v>
      </c>
      <c r="R238" s="96">
        <f t="shared" si="83"/>
        <v>-0.31181420609733834</v>
      </c>
      <c r="S238" s="96">
        <f t="shared" si="83"/>
        <v>-7.4190508619529254</v>
      </c>
      <c r="T238" s="96">
        <f t="shared" si="83"/>
        <v>-4.9993442473384988</v>
      </c>
      <c r="U238" s="96">
        <f t="shared" si="83"/>
        <v>5.1098735761612204</v>
      </c>
      <c r="V238" s="96">
        <f t="shared" si="83"/>
        <v>7.1519871019443144</v>
      </c>
      <c r="W238" s="96">
        <f t="shared" si="83"/>
        <v>1.2335601551542936</v>
      </c>
      <c r="X238" s="96">
        <f t="shared" si="83"/>
        <v>8.8090652651715118E-2</v>
      </c>
      <c r="Y238" s="96">
        <f t="shared" si="83"/>
        <v>-2.0044024093153467</v>
      </c>
      <c r="Z238" s="96">
        <f t="shared" si="83"/>
        <v>7.1635980441445071</v>
      </c>
      <c r="AA238" s="96">
        <f t="shared" si="83"/>
        <v>5.6549750658205511</v>
      </c>
      <c r="AB238" s="95">
        <f>AB57</f>
        <v>112.40624417699495</v>
      </c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</row>
    <row r="239" spans="1:40" ht="12" hidden="1" customHeight="1" x14ac:dyDescent="0.2">
      <c r="B239" s="126" t="s">
        <v>53</v>
      </c>
      <c r="C239" s="96">
        <f>C82</f>
        <v>151.3074</v>
      </c>
      <c r="D239" s="150">
        <f t="shared" si="84"/>
        <v>151.36320000000001</v>
      </c>
      <c r="E239" s="96">
        <f t="shared" si="84"/>
        <v>149.744</v>
      </c>
      <c r="F239" s="96">
        <f t="shared" si="84"/>
        <v>155.63220000000001</v>
      </c>
      <c r="G239" s="103">
        <f t="shared" ref="E239:AA259" si="100">G42</f>
        <v>117.8468</v>
      </c>
      <c r="H239" s="96">
        <f t="shared" si="84"/>
        <v>146.87610000000001</v>
      </c>
      <c r="I239" s="96">
        <f t="shared" si="84"/>
        <v>140.9554</v>
      </c>
      <c r="J239" s="96">
        <f t="shared" si="84"/>
        <v>142.27449999999999</v>
      </c>
      <c r="K239" s="96">
        <f t="shared" si="84"/>
        <v>143.07310000000001</v>
      </c>
      <c r="L239" s="96">
        <f t="shared" si="84"/>
        <v>144.9598</v>
      </c>
      <c r="M239" s="96">
        <f t="shared" si="84"/>
        <v>145.75129999999999</v>
      </c>
      <c r="N239" s="96">
        <f t="shared" si="84"/>
        <v>147.55950000000001</v>
      </c>
      <c r="O239" s="95">
        <f t="shared" si="84"/>
        <v>148.66890000000001</v>
      </c>
      <c r="P239" s="96">
        <f t="shared" si="84"/>
        <v>3.6878566415126102E-2</v>
      </c>
      <c r="Q239" s="96">
        <f t="shared" si="84"/>
        <v>-1.0697448256907904</v>
      </c>
      <c r="R239" s="96">
        <f t="shared" si="84"/>
        <v>3.9321775830751164</v>
      </c>
      <c r="S239" s="96">
        <f t="shared" si="84"/>
        <v>-1.0697015142110757</v>
      </c>
      <c r="T239" s="96">
        <f t="shared" si="84"/>
        <v>-4.6057152358226432</v>
      </c>
      <c r="U239" s="96">
        <f t="shared" si="84"/>
        <v>-4.0310847033656216</v>
      </c>
      <c r="V239" s="96">
        <f t="shared" si="84"/>
        <v>0.93582792855045227</v>
      </c>
      <c r="W239" s="96">
        <f t="shared" si="84"/>
        <v>0.56130929997996759</v>
      </c>
      <c r="X239" s="96">
        <f t="shared" si="84"/>
        <v>1.318696526460954</v>
      </c>
      <c r="Y239" s="96">
        <f t="shared" si="84"/>
        <v>0.54601344648652628</v>
      </c>
      <c r="Z239" s="96">
        <f t="shared" si="84"/>
        <v>1.2406064302685706</v>
      </c>
      <c r="AA239" s="96">
        <f t="shared" si="84"/>
        <v>0.75183231171153864</v>
      </c>
      <c r="AB239" s="95">
        <f>AB82</f>
        <v>147.55098567276443</v>
      </c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</row>
    <row r="240" spans="1:40" ht="12" hidden="1" customHeight="1" x14ac:dyDescent="0.2">
      <c r="B240" s="126" t="s">
        <v>60</v>
      </c>
      <c r="C240" s="96">
        <f>C110</f>
        <v>97.68271</v>
      </c>
      <c r="D240" s="150">
        <f t="shared" si="85"/>
        <v>95.731530000000006</v>
      </c>
      <c r="E240" s="96">
        <f t="shared" si="85"/>
        <v>94.959789999999998</v>
      </c>
      <c r="F240" s="96">
        <f t="shared" si="85"/>
        <v>96.161619999999999</v>
      </c>
      <c r="G240" s="103">
        <f t="shared" ref="E240:AA260" si="101">G70</f>
        <v>106.8721</v>
      </c>
      <c r="H240" s="96">
        <f t="shared" si="85"/>
        <v>96.734719999999996</v>
      </c>
      <c r="I240" s="96">
        <f t="shared" si="85"/>
        <v>97.396039999999999</v>
      </c>
      <c r="J240" s="96">
        <f t="shared" si="85"/>
        <v>95.547300000000007</v>
      </c>
      <c r="K240" s="96">
        <f t="shared" si="85"/>
        <v>94.506550000000004</v>
      </c>
      <c r="L240" s="96">
        <f t="shared" si="85"/>
        <v>94.56814</v>
      </c>
      <c r="M240" s="96">
        <f t="shared" si="85"/>
        <v>92.766800000000003</v>
      </c>
      <c r="N240" s="96">
        <f t="shared" si="85"/>
        <v>90.919960000000003</v>
      </c>
      <c r="O240" s="95">
        <f t="shared" si="85"/>
        <v>90.46996</v>
      </c>
      <c r="P240" s="96">
        <f t="shared" si="85"/>
        <v>-1.9974671054887665</v>
      </c>
      <c r="Q240" s="96">
        <f t="shared" si="85"/>
        <v>-0.80615028298409186</v>
      </c>
      <c r="R240" s="96">
        <f t="shared" si="85"/>
        <v>1.2656199008022213</v>
      </c>
      <c r="S240" s="96">
        <f t="shared" si="85"/>
        <v>-0.57789167861356816</v>
      </c>
      <c r="T240" s="96">
        <f t="shared" si="85"/>
        <v>1.1806906079341815</v>
      </c>
      <c r="U240" s="96">
        <f t="shared" si="85"/>
        <v>0.68364285336227226</v>
      </c>
      <c r="V240" s="96">
        <f t="shared" si="85"/>
        <v>-1.8981675230327539</v>
      </c>
      <c r="W240" s="96">
        <f t="shared" si="85"/>
        <v>-1.0892510829714723</v>
      </c>
      <c r="X240" s="96">
        <f t="shared" si="85"/>
        <v>6.517008609453967E-2</v>
      </c>
      <c r="Y240" s="96">
        <f t="shared" si="85"/>
        <v>-1.904806417890839</v>
      </c>
      <c r="Z240" s="96">
        <f t="shared" si="85"/>
        <v>-1.9908415510721511</v>
      </c>
      <c r="AA240" s="96">
        <f t="shared" si="85"/>
        <v>-0.49494082487497337</v>
      </c>
      <c r="AB240" s="95">
        <f>AB110</f>
        <v>94.590840597363538</v>
      </c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</row>
    <row r="241" spans="2:40" ht="12" hidden="1" customHeight="1" x14ac:dyDescent="0.2">
      <c r="B241" s="126" t="s">
        <v>62</v>
      </c>
      <c r="C241" s="96">
        <f>C136</f>
        <v>109.621</v>
      </c>
      <c r="D241" s="150">
        <f t="shared" si="86"/>
        <v>109.2223</v>
      </c>
      <c r="E241" s="96">
        <f t="shared" si="86"/>
        <v>108.7251</v>
      </c>
      <c r="F241" s="96">
        <f t="shared" si="86"/>
        <v>109.01349999999999</v>
      </c>
      <c r="G241" s="103">
        <f t="shared" ref="E241:AA261" si="102">G96</f>
        <v>114.0532</v>
      </c>
      <c r="H241" s="96">
        <f t="shared" si="86"/>
        <v>109.6914</v>
      </c>
      <c r="I241" s="96">
        <f t="shared" si="86"/>
        <v>108.0294</v>
      </c>
      <c r="J241" s="96">
        <f t="shared" si="86"/>
        <v>107.0592</v>
      </c>
      <c r="K241" s="96">
        <f t="shared" si="86"/>
        <v>106.7543</v>
      </c>
      <c r="L241" s="96">
        <f t="shared" si="86"/>
        <v>106.0361</v>
      </c>
      <c r="M241" s="96">
        <f t="shared" si="86"/>
        <v>105.4693</v>
      </c>
      <c r="N241" s="96">
        <f t="shared" si="86"/>
        <v>103.7514</v>
      </c>
      <c r="O241" s="95">
        <f t="shared" si="86"/>
        <v>101.7252</v>
      </c>
      <c r="P241" s="96">
        <f t="shared" si="86"/>
        <v>-0.36370768374671059</v>
      </c>
      <c r="Q241" s="96">
        <f t="shared" si="86"/>
        <v>-0.45521839404591447</v>
      </c>
      <c r="R241" s="96">
        <f t="shared" si="86"/>
        <v>0.26525613680740889</v>
      </c>
      <c r="S241" s="96">
        <f t="shared" si="86"/>
        <v>0.58469822544913086</v>
      </c>
      <c r="T241" s="96">
        <f t="shared" si="86"/>
        <v>3.6935401351016139E-2</v>
      </c>
      <c r="U241" s="96">
        <f t="shared" si="86"/>
        <v>-1.5151598028651279</v>
      </c>
      <c r="V241" s="96">
        <f t="shared" si="86"/>
        <v>-0.89808885358985435</v>
      </c>
      <c r="W241" s="96">
        <f t="shared" si="86"/>
        <v>-0.28479570181731617</v>
      </c>
      <c r="X241" s="96">
        <f t="shared" si="86"/>
        <v>-0.67275978578848594</v>
      </c>
      <c r="Y241" s="96">
        <f t="shared" si="86"/>
        <v>-0.53453493668665431</v>
      </c>
      <c r="Z241" s="96">
        <f t="shared" si="86"/>
        <v>-1.6288152097340145</v>
      </c>
      <c r="AA241" s="96">
        <f t="shared" si="86"/>
        <v>-1.9529375025300908</v>
      </c>
      <c r="AB241" s="95">
        <f>AB136</f>
        <v>107.06678677269804</v>
      </c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</row>
    <row r="242" spans="2:40" ht="12" hidden="1" customHeight="1" x14ac:dyDescent="0.2">
      <c r="B242" s="126" t="s">
        <v>81</v>
      </c>
      <c r="C242" s="96">
        <f>C160</f>
        <v>111.1829</v>
      </c>
      <c r="D242" s="150">
        <f t="shared" si="87"/>
        <v>110.6876</v>
      </c>
      <c r="E242" s="96">
        <f t="shared" si="87"/>
        <v>110.1165</v>
      </c>
      <c r="F242" s="96">
        <f t="shared" si="87"/>
        <v>110.27209999999999</v>
      </c>
      <c r="G242" s="103">
        <f t="shared" ref="E242:AA262" si="103">G122</f>
        <v>114.3128</v>
      </c>
      <c r="H242" s="96">
        <f t="shared" si="87"/>
        <v>110.9803</v>
      </c>
      <c r="I242" s="96">
        <f t="shared" si="87"/>
        <v>109.1263</v>
      </c>
      <c r="J242" s="96">
        <f t="shared" si="87"/>
        <v>107.9588</v>
      </c>
      <c r="K242" s="96">
        <f t="shared" si="87"/>
        <v>107.5998</v>
      </c>
      <c r="L242" s="96">
        <f t="shared" si="87"/>
        <v>107.04949999999999</v>
      </c>
      <c r="M242" s="96">
        <f t="shared" si="87"/>
        <v>106.3758</v>
      </c>
      <c r="N242" s="96">
        <f t="shared" si="87"/>
        <v>104.3886</v>
      </c>
      <c r="O242" s="95">
        <f t="shared" si="87"/>
        <v>102.30549999999999</v>
      </c>
      <c r="P242" s="96">
        <f t="shared" si="87"/>
        <v>-0.44548217396740597</v>
      </c>
      <c r="Q242" s="96">
        <f t="shared" si="87"/>
        <v>-0.51595662025376043</v>
      </c>
      <c r="R242" s="96">
        <f t="shared" si="87"/>
        <v>0.1413048907293728</v>
      </c>
      <c r="S242" s="96">
        <f t="shared" si="87"/>
        <v>0.75957563155142793</v>
      </c>
      <c r="T242" s="96">
        <f t="shared" si="87"/>
        <v>-0.11646147906078852</v>
      </c>
      <c r="U242" s="96">
        <f t="shared" si="87"/>
        <v>-1.6705667582444903</v>
      </c>
      <c r="V242" s="96">
        <f t="shared" si="87"/>
        <v>-1.0698612525119984</v>
      </c>
      <c r="W242" s="96">
        <f t="shared" si="87"/>
        <v>-0.33253426307072687</v>
      </c>
      <c r="X242" s="96">
        <f t="shared" si="87"/>
        <v>-0.51143217738322733</v>
      </c>
      <c r="Y242" s="96">
        <f t="shared" si="87"/>
        <v>-0.62933502725374524</v>
      </c>
      <c r="Z242" s="96">
        <f t="shared" si="87"/>
        <v>-1.8680940589870971</v>
      </c>
      <c r="AA242" s="96">
        <f t="shared" si="87"/>
        <v>-1.9955244155013219</v>
      </c>
      <c r="AB242" s="95">
        <f>AB160</f>
        <v>108.1318800348182</v>
      </c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</row>
    <row r="243" spans="2:40" ht="12" hidden="1" customHeight="1" x14ac:dyDescent="0.2">
      <c r="B243" s="126" t="s">
        <v>84</v>
      </c>
      <c r="C243" s="96">
        <f>C185</f>
        <v>104.2616</v>
      </c>
      <c r="D243" s="150">
        <f t="shared" si="88"/>
        <v>104.17059999999999</v>
      </c>
      <c r="E243" s="96">
        <f t="shared" si="88"/>
        <v>103.9341</v>
      </c>
      <c r="F243" s="96">
        <f t="shared" si="88"/>
        <v>104.6841</v>
      </c>
      <c r="G243" s="103">
        <f t="shared" ref="E243:AA263" si="104">G145</f>
        <v>116.41070000000001</v>
      </c>
      <c r="H243" s="96">
        <f t="shared" si="88"/>
        <v>105.2782</v>
      </c>
      <c r="I243" s="96">
        <f t="shared" si="88"/>
        <v>104.2688</v>
      </c>
      <c r="J243" s="96">
        <f t="shared" si="88"/>
        <v>103.9653</v>
      </c>
      <c r="K243" s="96">
        <f t="shared" si="88"/>
        <v>103.8497</v>
      </c>
      <c r="L243" s="96">
        <f t="shared" si="88"/>
        <v>102.545</v>
      </c>
      <c r="M243" s="96">
        <f t="shared" si="88"/>
        <v>102.3511</v>
      </c>
      <c r="N243" s="96">
        <f t="shared" si="88"/>
        <v>101.5448</v>
      </c>
      <c r="O243" s="95">
        <f t="shared" si="88"/>
        <v>99.709159999999997</v>
      </c>
      <c r="P243" s="96">
        <f t="shared" si="88"/>
        <v>-8.728045608354762E-2</v>
      </c>
      <c r="Q243" s="96">
        <f t="shared" si="88"/>
        <v>-0.22703142729329784</v>
      </c>
      <c r="R243" s="96">
        <f t="shared" si="88"/>
        <v>0.72161109780140009</v>
      </c>
      <c r="S243" s="96">
        <f t="shared" si="88"/>
        <v>-4.4323827591767895E-2</v>
      </c>
      <c r="T243" s="96">
        <f t="shared" si="88"/>
        <v>0.61211207815156854</v>
      </c>
      <c r="U243" s="96">
        <f t="shared" si="88"/>
        <v>-0.95879298848194594</v>
      </c>
      <c r="V243" s="96">
        <f t="shared" si="88"/>
        <v>-0.29107460716916478</v>
      </c>
      <c r="W243" s="96">
        <f t="shared" si="88"/>
        <v>-0.11119094544045538</v>
      </c>
      <c r="X243" s="96">
        <f t="shared" si="88"/>
        <v>-1.2563348762682978</v>
      </c>
      <c r="Y243" s="96">
        <f t="shared" si="88"/>
        <v>-0.18908771758739817</v>
      </c>
      <c r="Z243" s="96">
        <f t="shared" si="88"/>
        <v>-0.78777853877487303</v>
      </c>
      <c r="AA243" s="96">
        <f t="shared" si="88"/>
        <v>-1.8077144275236066</v>
      </c>
      <c r="AB243" s="95">
        <f>AB185</f>
        <v>103.39959550741955</v>
      </c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</row>
    <row r="244" spans="2:40" ht="12" hidden="1" customHeight="1" x14ac:dyDescent="0.2">
      <c r="B244" s="126" t="s">
        <v>63</v>
      </c>
      <c r="C244" s="96">
        <f>C209</f>
        <v>140.62629999999999</v>
      </c>
      <c r="D244" s="150">
        <f t="shared" si="89"/>
        <v>140.83320000000001</v>
      </c>
      <c r="E244" s="96">
        <f t="shared" si="89"/>
        <v>139.7362</v>
      </c>
      <c r="F244" s="96">
        <f t="shared" si="89"/>
        <v>144.36099999999999</v>
      </c>
      <c r="G244" s="103">
        <f t="shared" ref="E244:AA264" si="105">G169</f>
        <v>108.705</v>
      </c>
      <c r="H244" s="96">
        <f t="shared" si="89"/>
        <v>136.90889999999999</v>
      </c>
      <c r="I244" s="96">
        <f t="shared" si="89"/>
        <v>132.54810000000001</v>
      </c>
      <c r="J244" s="96">
        <f t="shared" si="89"/>
        <v>133.785</v>
      </c>
      <c r="K244" s="96">
        <f t="shared" si="89"/>
        <v>134.38040000000001</v>
      </c>
      <c r="L244" s="96">
        <f t="shared" si="89"/>
        <v>136.32380000000001</v>
      </c>
      <c r="M244" s="96">
        <f t="shared" si="89"/>
        <v>137.31370000000001</v>
      </c>
      <c r="N244" s="96">
        <f t="shared" si="89"/>
        <v>138.72280000000001</v>
      </c>
      <c r="O244" s="95">
        <f t="shared" si="89"/>
        <v>139.76759999999999</v>
      </c>
      <c r="P244" s="96">
        <f t="shared" si="89"/>
        <v>0.14712752877663604</v>
      </c>
      <c r="Q244" s="96">
        <f t="shared" si="89"/>
        <v>-0.77893564869647491</v>
      </c>
      <c r="R244" s="96">
        <f t="shared" si="89"/>
        <v>3.309664925767251</v>
      </c>
      <c r="S244" s="96">
        <f t="shared" si="89"/>
        <v>-1.144630474989782</v>
      </c>
      <c r="T244" s="96">
        <f t="shared" si="89"/>
        <v>-4.0640157635909731</v>
      </c>
      <c r="U244" s="96">
        <f t="shared" si="89"/>
        <v>-3.18518372435976</v>
      </c>
      <c r="V244" s="96">
        <f t="shared" si="89"/>
        <v>0.93317067540009191</v>
      </c>
      <c r="W244" s="96">
        <f t="shared" si="89"/>
        <v>0.44504241880629536</v>
      </c>
      <c r="X244" s="96">
        <f t="shared" si="89"/>
        <v>1.4461930460096823</v>
      </c>
      <c r="Y244" s="96">
        <f t="shared" si="89"/>
        <v>0.72613879601361475</v>
      </c>
      <c r="Z244" s="96">
        <f t="shared" si="89"/>
        <v>1.0261903946947797</v>
      </c>
      <c r="AA244" s="96">
        <f t="shared" si="89"/>
        <v>0.75315665485413774</v>
      </c>
      <c r="AB244" s="95">
        <f>AB209</f>
        <v>138.10658270222081</v>
      </c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</row>
    <row r="245" spans="2:40" ht="12" hidden="1" customHeight="1" x14ac:dyDescent="0.2">
      <c r="B245" s="126" t="s">
        <v>278</v>
      </c>
      <c r="C245" s="96">
        <f>C233</f>
        <v>106.93170000000001</v>
      </c>
      <c r="D245" s="150">
        <f t="shared" si="90"/>
        <v>110.58494567871094</v>
      </c>
      <c r="E245" s="96">
        <f t="shared" si="90"/>
        <v>107.1228</v>
      </c>
      <c r="F245" s="96">
        <f t="shared" si="90"/>
        <v>104.8518</v>
      </c>
      <c r="G245" s="103">
        <f t="shared" ref="E245:AA265" si="106">G193</f>
        <v>109.2512</v>
      </c>
      <c r="H245" s="96">
        <f t="shared" si="90"/>
        <v>98.439899999999994</v>
      </c>
      <c r="I245" s="96">
        <f t="shared" si="90"/>
        <v>101.08629999999999</v>
      </c>
      <c r="J245" s="96">
        <f t="shared" si="90"/>
        <v>0</v>
      </c>
      <c r="K245" s="96">
        <f t="shared" si="90"/>
        <v>0</v>
      </c>
      <c r="L245" s="96">
        <f t="shared" si="90"/>
        <v>0</v>
      </c>
      <c r="M245" s="96">
        <f t="shared" si="90"/>
        <v>0</v>
      </c>
      <c r="N245" s="96">
        <f t="shared" si="90"/>
        <v>0</v>
      </c>
      <c r="O245" s="95">
        <f t="shared" si="90"/>
        <v>0</v>
      </c>
      <c r="P245" s="96">
        <f t="shared" si="90"/>
        <v>3.4156553701736447</v>
      </c>
      <c r="Q245" s="96">
        <f t="shared" si="90"/>
        <v>-3.130756774769071</v>
      </c>
      <c r="R245" s="96">
        <f t="shared" si="90"/>
        <v>-2.1199968634128314</v>
      </c>
      <c r="S245" s="96">
        <f t="shared" si="90"/>
        <v>-2.6016720742991453</v>
      </c>
      <c r="T245" s="96">
        <f t="shared" si="90"/>
        <v>-3.6073827967792176</v>
      </c>
      <c r="U245" s="96">
        <f t="shared" si="90"/>
        <v>2.6883408048972011</v>
      </c>
      <c r="V245" s="96">
        <f t="shared" si="90"/>
        <v>0</v>
      </c>
      <c r="W245" s="96">
        <f t="shared" si="90"/>
        <v>0</v>
      </c>
      <c r="X245" s="96">
        <f t="shared" si="90"/>
        <v>0</v>
      </c>
      <c r="Y245" s="96">
        <f t="shared" si="90"/>
        <v>0</v>
      </c>
      <c r="Z245" s="96">
        <f t="shared" si="90"/>
        <v>0</v>
      </c>
      <c r="AA245" s="96">
        <f t="shared" si="90"/>
        <v>0</v>
      </c>
      <c r="AB245" s="95">
        <f>AB233</f>
        <v>105.04197381835547</v>
      </c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</row>
    <row r="246" spans="2:40" ht="12" hidden="1" customHeight="1" x14ac:dyDescent="0.2">
      <c r="B246" s="156" t="s">
        <v>279</v>
      </c>
      <c r="D246" s="146"/>
      <c r="O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</row>
    <row r="247" spans="2:40" ht="12" hidden="1" customHeight="1" x14ac:dyDescent="0.2">
      <c r="B247" s="129" t="s">
        <v>49</v>
      </c>
      <c r="C247" s="99">
        <f>C7</f>
        <v>115.92489999999999</v>
      </c>
      <c r="D247" s="151">
        <f t="shared" ref="D247:AA247" si="107">D7</f>
        <v>115.8372</v>
      </c>
      <c r="E247" s="99">
        <f t="shared" si="107"/>
        <v>116.79640000000001</v>
      </c>
      <c r="F247" s="99">
        <f t="shared" si="107"/>
        <v>117.3124</v>
      </c>
      <c r="G247" s="94">
        <f t="shared" ref="D247:AA267" si="108">G11</f>
        <v>114.1498</v>
      </c>
      <c r="H247" s="99">
        <f t="shared" si="107"/>
        <v>117.9629</v>
      </c>
      <c r="I247" s="99">
        <f t="shared" si="107"/>
        <v>118.09569999999999</v>
      </c>
      <c r="J247" s="99">
        <f t="shared" si="107"/>
        <v>118.0424</v>
      </c>
      <c r="K247" s="99">
        <f t="shared" si="107"/>
        <v>117.10769999999999</v>
      </c>
      <c r="L247" s="99">
        <f t="shared" si="107"/>
        <v>121.9824</v>
      </c>
      <c r="M247" s="99">
        <f t="shared" si="107"/>
        <v>127.8113</v>
      </c>
      <c r="N247" s="99">
        <f t="shared" si="107"/>
        <v>126.2058</v>
      </c>
      <c r="O247" s="98">
        <f t="shared" si="107"/>
        <v>125.521</v>
      </c>
      <c r="P247" s="99">
        <f t="shared" si="107"/>
        <v>-7.5652426700386854E-2</v>
      </c>
      <c r="Q247" s="99">
        <f t="shared" si="107"/>
        <v>0.82805868926389792</v>
      </c>
      <c r="R247" s="99">
        <f t="shared" si="107"/>
        <v>0.44179443886969239</v>
      </c>
      <c r="S247" s="99">
        <f t="shared" si="107"/>
        <v>1.2508481626835675</v>
      </c>
      <c r="T247" s="99">
        <f t="shared" si="107"/>
        <v>-0.68774320212695272</v>
      </c>
      <c r="U247" s="99">
        <f t="shared" si="107"/>
        <v>0.11257776809488007</v>
      </c>
      <c r="V247" s="99">
        <f t="shared" si="107"/>
        <v>-4.5132887988302173E-2</v>
      </c>
      <c r="W247" s="99">
        <f t="shared" si="107"/>
        <v>-0.7918341206210755</v>
      </c>
      <c r="X247" s="99">
        <f t="shared" si="107"/>
        <v>4.1625785494890692</v>
      </c>
      <c r="Y247" s="99">
        <f t="shared" si="107"/>
        <v>4.7784762391951574</v>
      </c>
      <c r="Z247" s="99">
        <f t="shared" si="107"/>
        <v>-1.2561487129854783</v>
      </c>
      <c r="AA247" s="99">
        <f t="shared" si="107"/>
        <v>-0.5426058073400668</v>
      </c>
      <c r="AB247" s="98">
        <f>AB7</f>
        <v>120.12125000000002</v>
      </c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2:40" ht="12" hidden="1" customHeight="1" x14ac:dyDescent="0.2">
      <c r="B248" s="129" t="s">
        <v>52</v>
      </c>
      <c r="C248" s="99">
        <f>C33</f>
        <v>118.8544</v>
      </c>
      <c r="D248" s="151">
        <f t="shared" si="91"/>
        <v>126.7535</v>
      </c>
      <c r="E248" s="99">
        <f t="shared" si="91"/>
        <v>129.65979999999999</v>
      </c>
      <c r="F248" s="99">
        <f t="shared" si="91"/>
        <v>129.39619999999999</v>
      </c>
      <c r="G248" s="94">
        <f t="shared" ref="D248:AA268" si="109">G38</f>
        <v>114.0252</v>
      </c>
      <c r="H248" s="99">
        <f t="shared" si="91"/>
        <v>114.2102</v>
      </c>
      <c r="I248" s="99">
        <f t="shared" si="91"/>
        <v>120.3845</v>
      </c>
      <c r="J248" s="99">
        <f>J37</f>
        <v>115.1888</v>
      </c>
      <c r="K248" s="99">
        <f t="shared" si="91"/>
        <v>131.1112</v>
      </c>
      <c r="L248" s="99">
        <f t="shared" si="91"/>
        <v>131.71289999999999</v>
      </c>
      <c r="M248" s="99">
        <f t="shared" si="91"/>
        <v>129.1771</v>
      </c>
      <c r="N248" s="99">
        <f t="shared" si="91"/>
        <v>139.26769999999999</v>
      </c>
      <c r="O248" s="98">
        <f t="shared" si="91"/>
        <v>147.72499999999999</v>
      </c>
      <c r="P248" s="99">
        <f t="shared" si="91"/>
        <v>6.6460307737870892</v>
      </c>
      <c r="Q248" s="99">
        <f t="shared" si="91"/>
        <v>2.2928755418982263</v>
      </c>
      <c r="R248" s="99">
        <f t="shared" si="91"/>
        <v>-0.20330125451373249</v>
      </c>
      <c r="S248" s="99">
        <f t="shared" si="91"/>
        <v>-7.2240915884701309</v>
      </c>
      <c r="T248" s="99">
        <f t="shared" si="91"/>
        <v>-4.8632844225458882</v>
      </c>
      <c r="U248" s="99">
        <f t="shared" si="91"/>
        <v>5.4060845703798748</v>
      </c>
      <c r="V248" s="99">
        <f t="shared" si="91"/>
        <v>7.7256623568648735</v>
      </c>
      <c r="W248" s="99">
        <f t="shared" si="91"/>
        <v>1.0997416817673695</v>
      </c>
      <c r="X248" s="99">
        <f t="shared" si="91"/>
        <v>0.45892341767903133</v>
      </c>
      <c r="Y248" s="99">
        <f t="shared" si="91"/>
        <v>-1.9252480205051938</v>
      </c>
      <c r="Z248" s="99">
        <f t="shared" si="91"/>
        <v>7.8114464560669035</v>
      </c>
      <c r="AA248" s="99">
        <f t="shared" si="91"/>
        <v>6.0726930939478478</v>
      </c>
      <c r="AB248" s="98">
        <f>AB33</f>
        <v>129.09429999999998</v>
      </c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2:40" ht="12" hidden="1" customHeight="1" x14ac:dyDescent="0.2">
      <c r="B249" s="129" t="s">
        <v>53</v>
      </c>
      <c r="C249" s="99">
        <f>C60</f>
        <v>172.3074</v>
      </c>
      <c r="D249" s="151">
        <f t="shared" si="92"/>
        <v>173.69659999999999</v>
      </c>
      <c r="E249" s="99">
        <f t="shared" si="92"/>
        <v>172.13910000000001</v>
      </c>
      <c r="F249" s="99">
        <f t="shared" si="92"/>
        <v>179.13380000000001</v>
      </c>
      <c r="G249" s="94">
        <f t="shared" ref="D249:AA269" si="110">G63</f>
        <v>114.8296</v>
      </c>
      <c r="H249" s="99">
        <f t="shared" si="92"/>
        <v>169.36449999999999</v>
      </c>
      <c r="I249" s="99">
        <f t="shared" si="92"/>
        <v>163.3058</v>
      </c>
      <c r="J249" s="99">
        <f t="shared" si="92"/>
        <v>166.12639999999999</v>
      </c>
      <c r="K249" s="99">
        <f t="shared" si="92"/>
        <v>166.6893</v>
      </c>
      <c r="L249" s="99">
        <f t="shared" si="92"/>
        <v>169.62710000000001</v>
      </c>
      <c r="M249" s="99">
        <f t="shared" si="92"/>
        <v>170.78450000000001</v>
      </c>
      <c r="N249" s="99">
        <f t="shared" si="92"/>
        <v>174.92140000000001</v>
      </c>
      <c r="O249" s="98">
        <f t="shared" si="92"/>
        <v>177.3484</v>
      </c>
      <c r="P249" s="99">
        <f t="shared" si="92"/>
        <v>0.80623351057469961</v>
      </c>
      <c r="Q249" s="99">
        <f t="shared" si="92"/>
        <v>-0.89667846117885119</v>
      </c>
      <c r="R249" s="99">
        <f t="shared" si="92"/>
        <v>4.0633998899727146</v>
      </c>
      <c r="S249" s="99">
        <f t="shared" si="92"/>
        <v>-0.90820381189926991</v>
      </c>
      <c r="T249" s="99">
        <f t="shared" si="92"/>
        <v>-4.5870892906135055</v>
      </c>
      <c r="U249" s="99">
        <f t="shared" si="92"/>
        <v>-3.5773140179907728</v>
      </c>
      <c r="V249" s="99">
        <f t="shared" si="92"/>
        <v>1.7271891139200051</v>
      </c>
      <c r="W249" s="99">
        <f t="shared" si="92"/>
        <v>0.33883837848772203</v>
      </c>
      <c r="X249" s="99">
        <f t="shared" si="92"/>
        <v>1.7624406605583118</v>
      </c>
      <c r="Y249" s="99">
        <f t="shared" si="92"/>
        <v>0.68232021888012184</v>
      </c>
      <c r="Z249" s="99">
        <f t="shared" si="92"/>
        <v>2.4222924211506438</v>
      </c>
      <c r="AA249" s="99">
        <f t="shared" si="92"/>
        <v>1.3874803197321768</v>
      </c>
      <c r="AB249" s="98">
        <f>AB60</f>
        <v>171.72031666666666</v>
      </c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2:40" ht="12" hidden="1" customHeight="1" x14ac:dyDescent="0.2">
      <c r="B250" s="129" t="s">
        <v>60</v>
      </c>
      <c r="C250" s="99">
        <f>C85</f>
        <v>110.26390000000001</v>
      </c>
      <c r="D250" s="151">
        <f t="shared" si="93"/>
        <v>108.8882</v>
      </c>
      <c r="E250" s="99">
        <f t="shared" si="93"/>
        <v>108.267</v>
      </c>
      <c r="F250" s="99">
        <f t="shared" si="93"/>
        <v>109.8104</v>
      </c>
      <c r="G250" s="94">
        <f t="shared" ref="D250:AA270" si="111">G91</f>
        <v>114.6187</v>
      </c>
      <c r="H250" s="99">
        <f t="shared" si="93"/>
        <v>110.3599</v>
      </c>
      <c r="I250" s="99">
        <f t="shared" si="93"/>
        <v>111.7046</v>
      </c>
      <c r="J250" s="99">
        <f t="shared" si="93"/>
        <v>110.61790000000001</v>
      </c>
      <c r="K250" s="99">
        <f t="shared" si="93"/>
        <v>109.1962</v>
      </c>
      <c r="L250" s="99">
        <f t="shared" si="93"/>
        <v>109.6497</v>
      </c>
      <c r="M250" s="99">
        <f t="shared" si="93"/>
        <v>107.6666</v>
      </c>
      <c r="N250" s="99">
        <f t="shared" si="93"/>
        <v>106.9444</v>
      </c>
      <c r="O250" s="98">
        <f t="shared" si="93"/>
        <v>107.22020000000001</v>
      </c>
      <c r="P250" s="99">
        <f t="shared" si="93"/>
        <v>-1.2476431542871325</v>
      </c>
      <c r="Q250" s="99">
        <f t="shared" si="93"/>
        <v>-0.57049340516236668</v>
      </c>
      <c r="R250" s="99">
        <f t="shared" si="93"/>
        <v>1.4255497981841216</v>
      </c>
      <c r="S250" s="99">
        <f t="shared" si="93"/>
        <v>-0.50405061815638419</v>
      </c>
      <c r="T250" s="99">
        <f t="shared" si="93"/>
        <v>1.0095472231044482</v>
      </c>
      <c r="U250" s="99">
        <f t="shared" si="93"/>
        <v>1.2184679398948361</v>
      </c>
      <c r="V250" s="99">
        <f t="shared" si="93"/>
        <v>-0.97283370604253605</v>
      </c>
      <c r="W250" s="99">
        <f t="shared" si="93"/>
        <v>-1.2852350297736734</v>
      </c>
      <c r="X250" s="99">
        <f t="shared" si="93"/>
        <v>0.41530749238525289</v>
      </c>
      <c r="Y250" s="99">
        <f t="shared" si="93"/>
        <v>-1.8085776796470867</v>
      </c>
      <c r="Z250" s="99">
        <f t="shared" si="93"/>
        <v>-0.67077440914825104</v>
      </c>
      <c r="AA250" s="99">
        <f t="shared" si="93"/>
        <v>0.25789101626641298</v>
      </c>
      <c r="AB250" s="98">
        <f>AB85</f>
        <v>109.13183333333335</v>
      </c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2:40" ht="12" hidden="1" customHeight="1" x14ac:dyDescent="0.2">
      <c r="B251" s="129" t="s">
        <v>62</v>
      </c>
      <c r="C251" s="99">
        <f>C113</f>
        <v>123.8365</v>
      </c>
      <c r="D251" s="151">
        <f t="shared" si="94"/>
        <v>124.57</v>
      </c>
      <c r="E251" s="99">
        <f t="shared" si="94"/>
        <v>124.54340000000001</v>
      </c>
      <c r="F251" s="99">
        <f t="shared" si="94"/>
        <v>125.14700000000001</v>
      </c>
      <c r="G251" s="94">
        <f t="shared" ref="D251:AA271" si="112">G117</f>
        <v>115.1688</v>
      </c>
      <c r="H251" s="99">
        <f t="shared" si="94"/>
        <v>126.108</v>
      </c>
      <c r="I251" s="99">
        <f t="shared" si="94"/>
        <v>124.6849</v>
      </c>
      <c r="J251" s="99">
        <f t="shared" si="94"/>
        <v>124.505</v>
      </c>
      <c r="K251" s="99">
        <f t="shared" si="94"/>
        <v>124.11620000000001</v>
      </c>
      <c r="L251" s="99">
        <f t="shared" si="94"/>
        <v>123.7295</v>
      </c>
      <c r="M251" s="99">
        <f t="shared" si="94"/>
        <v>123.3233</v>
      </c>
      <c r="N251" s="99">
        <f t="shared" si="94"/>
        <v>122.4443</v>
      </c>
      <c r="O251" s="98">
        <f t="shared" si="94"/>
        <v>120.62990000000001</v>
      </c>
      <c r="P251" s="99">
        <f t="shared" si="94"/>
        <v>0.5923132517472709</v>
      </c>
      <c r="Q251" s="99">
        <f t="shared" si="94"/>
        <v>-2.1353455888245776E-2</v>
      </c>
      <c r="R251" s="99">
        <f t="shared" si="94"/>
        <v>0.48465033072808694</v>
      </c>
      <c r="S251" s="99">
        <f t="shared" si="94"/>
        <v>0.6541107657394889</v>
      </c>
      <c r="T251" s="99">
        <f t="shared" si="94"/>
        <v>0.11304673656935904</v>
      </c>
      <c r="U251" s="99">
        <f t="shared" si="94"/>
        <v>-1.1284771782916323</v>
      </c>
      <c r="V251" s="99">
        <f t="shared" si="94"/>
        <v>-0.14428371037712395</v>
      </c>
      <c r="W251" s="99">
        <f t="shared" si="94"/>
        <v>-0.31227661539696783</v>
      </c>
      <c r="X251" s="99">
        <f t="shared" si="94"/>
        <v>-0.31156287414536621</v>
      </c>
      <c r="Y251" s="99">
        <f t="shared" si="94"/>
        <v>-0.32829680876427858</v>
      </c>
      <c r="Z251" s="99">
        <f t="shared" si="94"/>
        <v>-0.71276068674775672</v>
      </c>
      <c r="AA251" s="99">
        <f t="shared" si="94"/>
        <v>-1.4818166300921973</v>
      </c>
      <c r="AB251" s="98">
        <f>AB113</f>
        <v>124.14725833333334</v>
      </c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2:40" ht="12" hidden="1" customHeight="1" x14ac:dyDescent="0.2">
      <c r="B252" s="129" t="s">
        <v>81</v>
      </c>
      <c r="C252" s="99">
        <f>C139</f>
        <v>126.574</v>
      </c>
      <c r="D252" s="151">
        <f t="shared" si="95"/>
        <v>127.355</v>
      </c>
      <c r="E252" s="99">
        <f t="shared" si="95"/>
        <v>127.214</v>
      </c>
      <c r="F252" s="99">
        <f t="shared" si="95"/>
        <v>127.6427</v>
      </c>
      <c r="G252" s="94">
        <f t="shared" ref="D252:AA272" si="113">G141</f>
        <v>127.5368</v>
      </c>
      <c r="H252" s="99">
        <f t="shared" si="95"/>
        <v>128.51689999999999</v>
      </c>
      <c r="I252" s="99">
        <f t="shared" si="95"/>
        <v>126.9014</v>
      </c>
      <c r="J252" s="99">
        <f t="shared" si="95"/>
        <v>126.5861</v>
      </c>
      <c r="K252" s="99">
        <f t="shared" si="95"/>
        <v>126.1037</v>
      </c>
      <c r="L252" s="99">
        <f t="shared" si="95"/>
        <v>125.9905</v>
      </c>
      <c r="M252" s="99">
        <f t="shared" si="95"/>
        <v>125.41630000000001</v>
      </c>
      <c r="N252" s="99">
        <f t="shared" si="95"/>
        <v>124.4036</v>
      </c>
      <c r="O252" s="98">
        <f t="shared" si="95"/>
        <v>122.5993</v>
      </c>
      <c r="P252" s="99">
        <f t="shared" si="95"/>
        <v>0.61703035378515381</v>
      </c>
      <c r="Q252" s="99">
        <f t="shared" si="95"/>
        <v>-0.11071414549880387</v>
      </c>
      <c r="R252" s="99">
        <f t="shared" si="95"/>
        <v>0.33699121165911095</v>
      </c>
      <c r="S252" s="99">
        <f t="shared" si="95"/>
        <v>0.80866355851136973</v>
      </c>
      <c r="T252" s="99">
        <f t="shared" si="95"/>
        <v>-0.12279007016910271</v>
      </c>
      <c r="U252" s="99">
        <f t="shared" si="95"/>
        <v>-1.2570331217139454</v>
      </c>
      <c r="V252" s="99">
        <f t="shared" si="95"/>
        <v>-0.24846061587972201</v>
      </c>
      <c r="W252" s="99">
        <f t="shared" si="95"/>
        <v>-0.38108449505909903</v>
      </c>
      <c r="X252" s="99">
        <f t="shared" si="95"/>
        <v>-8.9767389854543467E-2</v>
      </c>
      <c r="Y252" s="99">
        <f t="shared" si="95"/>
        <v>-0.45574864771549528</v>
      </c>
      <c r="Z252" s="99">
        <f t="shared" si="95"/>
        <v>-0.80747079925018284</v>
      </c>
      <c r="AA252" s="99">
        <f t="shared" si="95"/>
        <v>-1.450359957428887</v>
      </c>
      <c r="AB252" s="98">
        <f>AB139</f>
        <v>126.4503666666667</v>
      </c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2:40" ht="12" hidden="1" customHeight="1" x14ac:dyDescent="0.2">
      <c r="B253" s="129" t="s">
        <v>84</v>
      </c>
      <c r="C253" s="99">
        <f>C139</f>
        <v>126.574</v>
      </c>
      <c r="D253" s="151">
        <f t="shared" si="96"/>
        <v>127.355</v>
      </c>
      <c r="E253" s="99">
        <f t="shared" si="96"/>
        <v>127.214</v>
      </c>
      <c r="F253" s="99">
        <f t="shared" si="96"/>
        <v>127.6427</v>
      </c>
      <c r="G253" s="94">
        <f t="shared" ref="D253:AA273" si="114">G166</f>
        <v>113.8065</v>
      </c>
      <c r="H253" s="99">
        <f t="shared" si="96"/>
        <v>128.51689999999999</v>
      </c>
      <c r="I253" s="99">
        <f t="shared" si="96"/>
        <v>126.9014</v>
      </c>
      <c r="J253" s="99">
        <f t="shared" si="96"/>
        <v>126.5861</v>
      </c>
      <c r="K253" s="99">
        <f t="shared" si="96"/>
        <v>126.1037</v>
      </c>
      <c r="L253" s="99">
        <f t="shared" si="96"/>
        <v>125.9905</v>
      </c>
      <c r="M253" s="99">
        <f t="shared" si="96"/>
        <v>125.41630000000001</v>
      </c>
      <c r="N253" s="99">
        <f t="shared" si="96"/>
        <v>124.4036</v>
      </c>
      <c r="O253" s="98">
        <f t="shared" si="96"/>
        <v>122.5993</v>
      </c>
      <c r="P253" s="99">
        <f t="shared" si="96"/>
        <v>0.61703035378515381</v>
      </c>
      <c r="Q253" s="99">
        <f t="shared" si="96"/>
        <v>-0.11071414549880387</v>
      </c>
      <c r="R253" s="99">
        <f t="shared" si="96"/>
        <v>0.33699121165911095</v>
      </c>
      <c r="S253" s="99">
        <f t="shared" si="96"/>
        <v>0.80866355851136973</v>
      </c>
      <c r="T253" s="99">
        <f t="shared" si="96"/>
        <v>-0.12279007016910271</v>
      </c>
      <c r="U253" s="99">
        <f t="shared" si="96"/>
        <v>-1.2570331217139454</v>
      </c>
      <c r="V253" s="99">
        <f t="shared" si="96"/>
        <v>-0.24846061587972201</v>
      </c>
      <c r="W253" s="99">
        <f t="shared" si="96"/>
        <v>-0.38108449505909903</v>
      </c>
      <c r="X253" s="99">
        <f t="shared" si="96"/>
        <v>-8.9767389854543467E-2</v>
      </c>
      <c r="Y253" s="99">
        <f t="shared" si="96"/>
        <v>-0.45574864771549528</v>
      </c>
      <c r="Z253" s="99">
        <f t="shared" si="96"/>
        <v>-0.80747079925018284</v>
      </c>
      <c r="AA253" s="99">
        <f t="shared" si="96"/>
        <v>-1.450359957428887</v>
      </c>
      <c r="AB253" s="98">
        <f>AB139</f>
        <v>126.4503666666667</v>
      </c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2:40" ht="12" hidden="1" customHeight="1" x14ac:dyDescent="0.2">
      <c r="B254" s="129" t="s">
        <v>63</v>
      </c>
      <c r="C254" s="99">
        <f>C188</f>
        <v>159.76920000000001</v>
      </c>
      <c r="D254" s="151">
        <f t="shared" si="97"/>
        <v>161.26679999999999</v>
      </c>
      <c r="E254" s="99">
        <f t="shared" si="97"/>
        <v>160.31720000000001</v>
      </c>
      <c r="F254" s="99">
        <f t="shared" si="97"/>
        <v>165.84200000000001</v>
      </c>
      <c r="G254" s="94">
        <f t="shared" ref="D254:AA274" si="115">G190</f>
        <v>114.70650000000001</v>
      </c>
      <c r="H254" s="99">
        <f t="shared" si="97"/>
        <v>157.50290000000001</v>
      </c>
      <c r="I254" s="99">
        <f t="shared" si="97"/>
        <v>153.19479999999999</v>
      </c>
      <c r="J254" s="99">
        <f t="shared" si="97"/>
        <v>155.8759</v>
      </c>
      <c r="K254" s="99">
        <f t="shared" si="97"/>
        <v>156.23500000000001</v>
      </c>
      <c r="L254" s="99">
        <f t="shared" si="97"/>
        <v>159.10429999999999</v>
      </c>
      <c r="M254" s="99">
        <f t="shared" si="97"/>
        <v>160.44159999999999</v>
      </c>
      <c r="N254" s="99">
        <f t="shared" si="97"/>
        <v>164.00890000000001</v>
      </c>
      <c r="O254" s="98">
        <f t="shared" si="97"/>
        <v>166.2724</v>
      </c>
      <c r="P254" s="99">
        <f t="shared" si="97"/>
        <v>0.93735213044816135</v>
      </c>
      <c r="Q254" s="99">
        <f t="shared" si="97"/>
        <v>-0.58883787611583216</v>
      </c>
      <c r="R254" s="99">
        <f t="shared" si="97"/>
        <v>3.4461679719955214</v>
      </c>
      <c r="S254" s="99">
        <f t="shared" si="97"/>
        <v>-0.9872649871564505</v>
      </c>
      <c r="T254" s="99">
        <f t="shared" si="97"/>
        <v>-4.0813691690919853</v>
      </c>
      <c r="U254" s="99">
        <f t="shared" si="97"/>
        <v>-2.7352512239457383</v>
      </c>
      <c r="V254" s="99">
        <f t="shared" si="97"/>
        <v>1.7501246778611375</v>
      </c>
      <c r="W254" s="99">
        <f t="shared" si="97"/>
        <v>0.23037557441529088</v>
      </c>
      <c r="X254" s="99">
        <f t="shared" si="97"/>
        <v>1.8365283067174403</v>
      </c>
      <c r="Y254" s="99">
        <f t="shared" si="97"/>
        <v>0.84051782384260321</v>
      </c>
      <c r="Z254" s="99">
        <f t="shared" si="97"/>
        <v>2.2234258446687249</v>
      </c>
      <c r="AA254" s="99">
        <f t="shared" si="97"/>
        <v>1.3801080307227238</v>
      </c>
      <c r="AB254" s="98">
        <f>AB188</f>
        <v>160.35554166666668</v>
      </c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2:40" ht="12" hidden="1" customHeight="1" x14ac:dyDescent="0.2">
      <c r="B255" s="129" t="s">
        <v>278</v>
      </c>
      <c r="C255" s="99">
        <f>C212</f>
        <v>111.2589</v>
      </c>
      <c r="D255" s="151">
        <f t="shared" si="98"/>
        <v>115.74753570556641</v>
      </c>
      <c r="E255" s="99">
        <f t="shared" si="98"/>
        <v>112.5373</v>
      </c>
      <c r="F255" s="99">
        <f t="shared" si="98"/>
        <v>110.07210000000001</v>
      </c>
      <c r="G255" s="94">
        <f t="shared" ref="D255:AA275" si="116">G214</f>
        <v>102.57340000000001</v>
      </c>
      <c r="H255" s="99">
        <f t="shared" si="98"/>
        <v>103.2559</v>
      </c>
      <c r="I255" s="99">
        <f t="shared" si="98"/>
        <v>106.3801</v>
      </c>
      <c r="J255" s="99">
        <f t="shared" si="98"/>
        <v>0</v>
      </c>
      <c r="K255" s="99">
        <f t="shared" si="98"/>
        <v>0</v>
      </c>
      <c r="L255" s="99">
        <f t="shared" si="98"/>
        <v>0</v>
      </c>
      <c r="M255" s="99">
        <f t="shared" si="98"/>
        <v>0</v>
      </c>
      <c r="N255" s="99">
        <f t="shared" si="98"/>
        <v>0</v>
      </c>
      <c r="O255" s="98">
        <f t="shared" si="98"/>
        <v>0</v>
      </c>
      <c r="P255" s="99">
        <f t="shared" si="98"/>
        <v>4.0344059716269074</v>
      </c>
      <c r="Q255" s="99">
        <f t="shared" si="98"/>
        <v>-2.7734808227213263</v>
      </c>
      <c r="R255" s="99">
        <f t="shared" si="98"/>
        <v>-2.1905625956904919</v>
      </c>
      <c r="S255" s="99">
        <f t="shared" si="98"/>
        <v>-2.8268743850621636</v>
      </c>
      <c r="T255" s="99">
        <f t="shared" si="98"/>
        <v>-3.4635215803965012</v>
      </c>
      <c r="U255" s="99">
        <f t="shared" si="98"/>
        <v>3.0256866677836345</v>
      </c>
      <c r="V255" s="99">
        <f t="shared" si="98"/>
        <v>0</v>
      </c>
      <c r="W255" s="99">
        <f t="shared" si="98"/>
        <v>0</v>
      </c>
      <c r="X255" s="99">
        <f t="shared" si="98"/>
        <v>0</v>
      </c>
      <c r="Y255" s="99">
        <f t="shared" si="98"/>
        <v>0</v>
      </c>
      <c r="Z255" s="99">
        <f t="shared" si="98"/>
        <v>0</v>
      </c>
      <c r="AA255" s="99">
        <f t="shared" si="98"/>
        <v>0</v>
      </c>
      <c r="AB255" s="98">
        <f>AB212</f>
        <v>109.76093928426108</v>
      </c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2:40" ht="12" hidden="1" customHeight="1" x14ac:dyDescent="0.2">
      <c r="B256" s="156" t="s">
        <v>280</v>
      </c>
      <c r="D256" s="146"/>
      <c r="O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</row>
    <row r="257" spans="2:40" ht="12" hidden="1" customHeight="1" x14ac:dyDescent="0.2">
      <c r="B257" s="130" t="s">
        <v>49</v>
      </c>
      <c r="C257" s="103">
        <f>C10</f>
        <v>112.5907</v>
      </c>
      <c r="D257" s="152">
        <f>D10</f>
        <v>113.6789</v>
      </c>
      <c r="E257" s="103">
        <f t="shared" ref="E257:AA257" si="117">E10</f>
        <v>113.9259</v>
      </c>
      <c r="F257" s="103">
        <f t="shared" si="117"/>
        <v>114.10890000000001</v>
      </c>
      <c r="G257" s="133">
        <v>98.515060000000005</v>
      </c>
      <c r="H257" s="103">
        <f t="shared" si="117"/>
        <v>113.89190000000001</v>
      </c>
      <c r="I257" s="103">
        <f t="shared" si="117"/>
        <v>114.4589</v>
      </c>
      <c r="J257" s="103">
        <f t="shared" si="117"/>
        <v>115.715</v>
      </c>
      <c r="K257" s="103">
        <f t="shared" si="117"/>
        <v>115.4329</v>
      </c>
      <c r="L257" s="103">
        <f t="shared" si="117"/>
        <v>115.4773</v>
      </c>
      <c r="M257" s="103">
        <f t="shared" si="117"/>
        <v>115.43600000000001</v>
      </c>
      <c r="N257" s="103">
        <f t="shared" si="117"/>
        <v>117.2961</v>
      </c>
      <c r="O257" s="102">
        <f t="shared" si="117"/>
        <v>118.07859999999999</v>
      </c>
      <c r="P257" s="103">
        <f t="shared" si="117"/>
        <v>0.96650966731711208</v>
      </c>
      <c r="Q257" s="103">
        <f t="shared" si="117"/>
        <v>0.21727866824889475</v>
      </c>
      <c r="R257" s="103">
        <f t="shared" si="117"/>
        <v>0.16063072576122295</v>
      </c>
      <c r="S257" s="103">
        <f t="shared" si="117"/>
        <v>0.14600088161395774</v>
      </c>
      <c r="T257" s="103">
        <f t="shared" si="117"/>
        <v>-0.33568000140012089</v>
      </c>
      <c r="U257" s="103">
        <f t="shared" si="117"/>
        <v>0.49784049611956505</v>
      </c>
      <c r="V257" s="103">
        <f t="shared" si="117"/>
        <v>1.0974244903629256</v>
      </c>
      <c r="W257" s="103">
        <f t="shared" si="117"/>
        <v>-0.24378861858876633</v>
      </c>
      <c r="X257" s="103">
        <f t="shared" si="117"/>
        <v>3.8463904138239968E-2</v>
      </c>
      <c r="Y257" s="103">
        <f t="shared" si="117"/>
        <v>-3.5764604818439238E-2</v>
      </c>
      <c r="Z257" s="103">
        <f t="shared" si="117"/>
        <v>1.6113690703073473</v>
      </c>
      <c r="AA257" s="103">
        <f t="shared" si="117"/>
        <v>0.66711510442377175</v>
      </c>
      <c r="AB257" s="102">
        <f>AB10</f>
        <v>115.14799166666666</v>
      </c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</row>
    <row r="258" spans="2:40" ht="12" hidden="1" customHeight="1" x14ac:dyDescent="0.2">
      <c r="B258" s="130" t="s">
        <v>52</v>
      </c>
      <c r="C258" s="103">
        <f>C37</f>
        <v>112.699</v>
      </c>
      <c r="D258" s="152">
        <f>D37</f>
        <v>113.4455</v>
      </c>
      <c r="E258" s="103">
        <f t="shared" si="99"/>
        <v>113.7265</v>
      </c>
      <c r="F258" s="103">
        <f t="shared" si="99"/>
        <v>113.8503</v>
      </c>
      <c r="G258" s="133">
        <v>106.4079</v>
      </c>
      <c r="H258" s="103">
        <f t="shared" si="99"/>
        <v>114.2535</v>
      </c>
      <c r="I258" s="103">
        <f t="shared" si="99"/>
        <v>114.5754</v>
      </c>
      <c r="J258" s="103">
        <f>J41</f>
        <v>110.9486</v>
      </c>
      <c r="K258" s="103">
        <f t="shared" si="99"/>
        <v>115.0365</v>
      </c>
      <c r="L258" s="103">
        <f t="shared" si="99"/>
        <v>115.4628</v>
      </c>
      <c r="M258" s="103">
        <f t="shared" si="99"/>
        <v>115.556</v>
      </c>
      <c r="N258" s="103">
        <f t="shared" si="99"/>
        <v>116.2547</v>
      </c>
      <c r="O258" s="102">
        <f t="shared" si="99"/>
        <v>116.71429999999999</v>
      </c>
      <c r="P258" s="103">
        <f t="shared" si="99"/>
        <v>0.66238387208403537</v>
      </c>
      <c r="Q258" s="103">
        <f t="shared" si="99"/>
        <v>0.24769603025241338</v>
      </c>
      <c r="R258" s="103">
        <f t="shared" si="99"/>
        <v>0.10885765410877468</v>
      </c>
      <c r="S258" s="103">
        <f t="shared" si="99"/>
        <v>0.21062746431059054</v>
      </c>
      <c r="T258" s="103">
        <f t="shared" si="99"/>
        <v>0.14322013917069398</v>
      </c>
      <c r="U258" s="103">
        <f t="shared" si="99"/>
        <v>0.28174191600255938</v>
      </c>
      <c r="V258" s="103">
        <f t="shared" si="99"/>
        <v>0.53536797602278341</v>
      </c>
      <c r="W258" s="103">
        <f t="shared" si="99"/>
        <v>-0.13221771561123319</v>
      </c>
      <c r="X258" s="103">
        <f t="shared" si="99"/>
        <v>0.37057803392836774</v>
      </c>
      <c r="Y258" s="103">
        <f t="shared" si="99"/>
        <v>8.0718638383970642E-2</v>
      </c>
      <c r="Z258" s="103">
        <f t="shared" si="99"/>
        <v>0.60464190522344552</v>
      </c>
      <c r="AA258" s="103">
        <f t="shared" si="99"/>
        <v>0.3953388551172452</v>
      </c>
      <c r="AB258" s="102">
        <f>AB37</f>
        <v>114.84620000000001</v>
      </c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</row>
    <row r="259" spans="2:40" ht="12" hidden="1" customHeight="1" x14ac:dyDescent="0.2">
      <c r="B259" s="130" t="s">
        <v>53</v>
      </c>
      <c r="C259" s="103">
        <f>C62</f>
        <v>113.879</v>
      </c>
      <c r="D259" s="152">
        <f>D62</f>
        <v>114.7548</v>
      </c>
      <c r="E259" s="103">
        <f t="shared" si="100"/>
        <v>114.9556</v>
      </c>
      <c r="F259" s="103">
        <f t="shared" si="100"/>
        <v>115.1007</v>
      </c>
      <c r="G259" s="133">
        <v>99.618989999999997</v>
      </c>
      <c r="H259" s="103">
        <f t="shared" si="100"/>
        <v>115.3111</v>
      </c>
      <c r="I259" s="103">
        <f t="shared" si="100"/>
        <v>115.8563</v>
      </c>
      <c r="J259" s="103">
        <f t="shared" si="100"/>
        <v>116.7647</v>
      </c>
      <c r="K259" s="103">
        <f t="shared" si="100"/>
        <v>116.5064</v>
      </c>
      <c r="L259" s="103">
        <f t="shared" si="100"/>
        <v>117.0166</v>
      </c>
      <c r="M259" s="103">
        <f t="shared" si="100"/>
        <v>117.17529999999999</v>
      </c>
      <c r="N259" s="103">
        <f t="shared" si="100"/>
        <v>118.5429</v>
      </c>
      <c r="O259" s="102">
        <f t="shared" si="100"/>
        <v>119.2908</v>
      </c>
      <c r="P259" s="103">
        <f t="shared" si="100"/>
        <v>0.76906189903318989</v>
      </c>
      <c r="Q259" s="103">
        <f t="shared" si="100"/>
        <v>0.17498178725421099</v>
      </c>
      <c r="R259" s="103">
        <f t="shared" si="100"/>
        <v>0.12622264596069499</v>
      </c>
      <c r="S259" s="103">
        <f t="shared" si="100"/>
        <v>0.16333523601508659</v>
      </c>
      <c r="T259" s="103">
        <f t="shared" si="100"/>
        <v>1.9429484416065179E-2</v>
      </c>
      <c r="U259" s="103">
        <f t="shared" si="100"/>
        <v>0.47280790834534514</v>
      </c>
      <c r="V259" s="103">
        <f t="shared" si="100"/>
        <v>0.78407475467454901</v>
      </c>
      <c r="W259" s="103">
        <f t="shared" si="100"/>
        <v>-0.22121411693774462</v>
      </c>
      <c r="X259" s="103">
        <f t="shared" si="100"/>
        <v>0.43791585698296842</v>
      </c>
      <c r="Y259" s="103">
        <f t="shared" si="100"/>
        <v>0.13562178357599919</v>
      </c>
      <c r="Z259" s="103">
        <f t="shared" si="100"/>
        <v>1.167140173739682</v>
      </c>
      <c r="AA259" s="103">
        <f t="shared" si="100"/>
        <v>0.63091083481170074</v>
      </c>
      <c r="AB259" s="102">
        <f>AB62</f>
        <v>116.38032499999998</v>
      </c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</row>
    <row r="260" spans="2:40" ht="12" hidden="1" customHeight="1" x14ac:dyDescent="0.2">
      <c r="B260" s="130" t="s">
        <v>60</v>
      </c>
      <c r="C260" s="103">
        <f>C90</f>
        <v>112.8797</v>
      </c>
      <c r="D260" s="152">
        <f>D90</f>
        <v>113.7433</v>
      </c>
      <c r="E260" s="103">
        <f t="shared" si="101"/>
        <v>114.01349999999999</v>
      </c>
      <c r="F260" s="103">
        <f t="shared" si="101"/>
        <v>114.1936</v>
      </c>
      <c r="G260" s="133">
        <v>115.6444</v>
      </c>
      <c r="H260" s="103">
        <f t="shared" si="101"/>
        <v>114.0851</v>
      </c>
      <c r="I260" s="103">
        <f t="shared" si="101"/>
        <v>114.69110000000001</v>
      </c>
      <c r="J260" s="103">
        <f t="shared" si="101"/>
        <v>115.77290000000001</v>
      </c>
      <c r="K260" s="103">
        <f t="shared" si="101"/>
        <v>115.5436</v>
      </c>
      <c r="L260" s="103">
        <f t="shared" si="101"/>
        <v>115.9478</v>
      </c>
      <c r="M260" s="103">
        <f t="shared" si="101"/>
        <v>116.0615</v>
      </c>
      <c r="N260" s="103">
        <f t="shared" si="101"/>
        <v>117.62479999999999</v>
      </c>
      <c r="O260" s="102">
        <f t="shared" si="101"/>
        <v>118.5147</v>
      </c>
      <c r="P260" s="103">
        <f t="shared" si="101"/>
        <v>0.76506227426189355</v>
      </c>
      <c r="Q260" s="103">
        <f t="shared" si="101"/>
        <v>0.23755245363901167</v>
      </c>
      <c r="R260" s="103">
        <f t="shared" si="101"/>
        <v>0.15796374990682693</v>
      </c>
      <c r="S260" s="103">
        <f t="shared" si="101"/>
        <v>7.4172282859976235E-2</v>
      </c>
      <c r="T260" s="103">
        <f t="shared" si="101"/>
        <v>-0.16906096783029056</v>
      </c>
      <c r="U260" s="103">
        <f t="shared" si="101"/>
        <v>0.53118242434815954</v>
      </c>
      <c r="V260" s="103">
        <f t="shared" si="101"/>
        <v>0.94322924795385177</v>
      </c>
      <c r="W260" s="103">
        <f t="shared" si="101"/>
        <v>-0.19806016779402569</v>
      </c>
      <c r="X260" s="103">
        <f t="shared" si="101"/>
        <v>0.34982465493544623</v>
      </c>
      <c r="Y260" s="103">
        <f t="shared" si="101"/>
        <v>9.8061368995345788E-2</v>
      </c>
      <c r="Z260" s="103">
        <f t="shared" si="101"/>
        <v>1.3469582936632634</v>
      </c>
      <c r="AA260" s="103">
        <f t="shared" si="101"/>
        <v>0.75655814080025152</v>
      </c>
      <c r="AB260" s="102">
        <f>AB90</f>
        <v>115.37251666666667</v>
      </c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</row>
    <row r="261" spans="2:40" ht="12" hidden="1" customHeight="1" x14ac:dyDescent="0.2">
      <c r="B261" s="130" t="s">
        <v>62</v>
      </c>
      <c r="C261" s="103">
        <f>C116</f>
        <v>112.9679</v>
      </c>
      <c r="D261" s="152">
        <f>D116</f>
        <v>114.0518</v>
      </c>
      <c r="E261" s="103">
        <f t="shared" si="102"/>
        <v>114.5489</v>
      </c>
      <c r="F261" s="103">
        <f t="shared" si="102"/>
        <v>114.7996</v>
      </c>
      <c r="G261" s="133">
        <v>102.1635</v>
      </c>
      <c r="H261" s="103">
        <f t="shared" si="102"/>
        <v>114.9661</v>
      </c>
      <c r="I261" s="103">
        <f t="shared" si="102"/>
        <v>115.41759999999999</v>
      </c>
      <c r="J261" s="103">
        <f t="shared" si="102"/>
        <v>116.2955</v>
      </c>
      <c r="K261" s="103">
        <f t="shared" si="102"/>
        <v>116.2634</v>
      </c>
      <c r="L261" s="103">
        <f t="shared" si="102"/>
        <v>116.6863</v>
      </c>
      <c r="M261" s="103">
        <f t="shared" si="102"/>
        <v>116.9282</v>
      </c>
      <c r="N261" s="103">
        <f t="shared" si="102"/>
        <v>118.017</v>
      </c>
      <c r="O261" s="102">
        <f t="shared" si="102"/>
        <v>118.58410000000001</v>
      </c>
      <c r="P261" s="103">
        <f t="shared" si="102"/>
        <v>0.9594760989626252</v>
      </c>
      <c r="Q261" s="103">
        <f t="shared" si="102"/>
        <v>0.4358545853726099</v>
      </c>
      <c r="R261" s="103">
        <f t="shared" si="102"/>
        <v>0.21885849624045761</v>
      </c>
      <c r="S261" s="103">
        <f t="shared" si="102"/>
        <v>6.890267910340242E-2</v>
      </c>
      <c r="T261" s="103">
        <f t="shared" si="102"/>
        <v>7.6080248122579519E-2</v>
      </c>
      <c r="U261" s="103">
        <f t="shared" si="102"/>
        <v>0.39272446399417049</v>
      </c>
      <c r="V261" s="103">
        <f t="shared" si="102"/>
        <v>0.76062922812465672</v>
      </c>
      <c r="W261" s="103">
        <f t="shared" si="102"/>
        <v>-2.7602099823297976E-2</v>
      </c>
      <c r="X261" s="103">
        <f t="shared" si="102"/>
        <v>0.36374301800910303</v>
      </c>
      <c r="Y261" s="103">
        <f t="shared" si="102"/>
        <v>0.20730797017300517</v>
      </c>
      <c r="Z261" s="103">
        <f t="shared" si="102"/>
        <v>0.93116972637908191</v>
      </c>
      <c r="AA261" s="103">
        <f t="shared" si="102"/>
        <v>0.48052399230620324</v>
      </c>
      <c r="AB261" s="102">
        <f>AB116</f>
        <v>115.95310000000002</v>
      </c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</row>
    <row r="262" spans="2:40" ht="12" hidden="1" customHeight="1" x14ac:dyDescent="0.2">
      <c r="B262" s="130" t="s">
        <v>81</v>
      </c>
      <c r="C262" s="103">
        <f>C142</f>
        <v>113.843</v>
      </c>
      <c r="D262" s="152">
        <f>D142</f>
        <v>115.0581</v>
      </c>
      <c r="E262" s="103">
        <f t="shared" si="103"/>
        <v>115.52670000000001</v>
      </c>
      <c r="F262" s="103">
        <f t="shared" si="103"/>
        <v>115.7525</v>
      </c>
      <c r="G262" s="133">
        <v>91.21378</v>
      </c>
      <c r="H262" s="103">
        <f t="shared" si="103"/>
        <v>115.80159999999999</v>
      </c>
      <c r="I262" s="103">
        <f t="shared" si="103"/>
        <v>116.28870000000001</v>
      </c>
      <c r="J262" s="103">
        <f t="shared" si="103"/>
        <v>117.254</v>
      </c>
      <c r="K262" s="103">
        <f t="shared" si="103"/>
        <v>117.197</v>
      </c>
      <c r="L262" s="103">
        <f t="shared" si="103"/>
        <v>117.69370000000001</v>
      </c>
      <c r="M262" s="103">
        <f t="shared" si="103"/>
        <v>117.8993</v>
      </c>
      <c r="N262" s="103">
        <f t="shared" si="103"/>
        <v>119.1735</v>
      </c>
      <c r="O262" s="102">
        <f t="shared" si="103"/>
        <v>119.8365</v>
      </c>
      <c r="P262" s="103">
        <f t="shared" si="103"/>
        <v>1.0673471359679496</v>
      </c>
      <c r="Q262" s="103">
        <f t="shared" si="103"/>
        <v>0.40727249971972412</v>
      </c>
      <c r="R262" s="103">
        <f t="shared" si="103"/>
        <v>0.1954526529364955</v>
      </c>
      <c r="S262" s="103">
        <f t="shared" si="103"/>
        <v>4.8724649575589751E-2</v>
      </c>
      <c r="T262" s="103">
        <f t="shared" si="103"/>
        <v>-6.303487901192284E-3</v>
      </c>
      <c r="U262" s="103">
        <f t="shared" si="103"/>
        <v>0.42063322095724232</v>
      </c>
      <c r="V262" s="103">
        <f t="shared" si="103"/>
        <v>0.83008925200813621</v>
      </c>
      <c r="W262" s="103">
        <f t="shared" si="103"/>
        <v>-4.8612414075435595E-2</v>
      </c>
      <c r="X262" s="103">
        <f t="shared" si="103"/>
        <v>0.42381630929119751</v>
      </c>
      <c r="Y262" s="103">
        <f t="shared" si="103"/>
        <v>0.17469074385458327</v>
      </c>
      <c r="Z262" s="103">
        <f t="shared" si="103"/>
        <v>1.0807528119335785</v>
      </c>
      <c r="AA262" s="103">
        <f t="shared" si="103"/>
        <v>0.556331734823587</v>
      </c>
      <c r="AB262" s="102">
        <f>AB142</f>
        <v>116.94087500000001</v>
      </c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</row>
    <row r="263" spans="2:40" ht="12" hidden="1" customHeight="1" x14ac:dyDescent="0.2">
      <c r="B263" s="130" t="s">
        <v>84</v>
      </c>
      <c r="C263" s="103">
        <f>C165</f>
        <v>110.0645</v>
      </c>
      <c r="D263" s="152">
        <f>D165</f>
        <v>110.7132</v>
      </c>
      <c r="E263" s="103">
        <f t="shared" si="104"/>
        <v>111.30500000000001</v>
      </c>
      <c r="F263" s="103">
        <f t="shared" si="104"/>
        <v>111.6382</v>
      </c>
      <c r="G263" s="133">
        <v>109.965</v>
      </c>
      <c r="H263" s="103">
        <f t="shared" si="104"/>
        <v>112.1944</v>
      </c>
      <c r="I263" s="103">
        <f t="shared" si="104"/>
        <v>112.52800000000001</v>
      </c>
      <c r="J263" s="103">
        <f t="shared" si="104"/>
        <v>113.1157</v>
      </c>
      <c r="K263" s="103">
        <f t="shared" si="104"/>
        <v>113.16589999999999</v>
      </c>
      <c r="L263" s="103">
        <f t="shared" si="104"/>
        <v>113.3443</v>
      </c>
      <c r="M263" s="103">
        <f t="shared" si="104"/>
        <v>113.70650000000001</v>
      </c>
      <c r="N263" s="103">
        <f t="shared" si="104"/>
        <v>114.1803</v>
      </c>
      <c r="O263" s="102">
        <f t="shared" si="104"/>
        <v>114.42919999999999</v>
      </c>
      <c r="P263" s="103">
        <f t="shared" si="104"/>
        <v>0.58938168074173802</v>
      </c>
      <c r="Q263" s="103">
        <f t="shared" si="104"/>
        <v>0.53453427414255827</v>
      </c>
      <c r="R263" s="103">
        <f t="shared" si="104"/>
        <v>0.29935762095144014</v>
      </c>
      <c r="S263" s="103">
        <f t="shared" si="104"/>
        <v>0.13875178926210197</v>
      </c>
      <c r="T263" s="103">
        <f t="shared" si="104"/>
        <v>0.35896669830248129</v>
      </c>
      <c r="U263" s="103">
        <f t="shared" si="104"/>
        <v>0.29734104375975789</v>
      </c>
      <c r="V263" s="103">
        <f t="shared" si="104"/>
        <v>0.52227001279680962</v>
      </c>
      <c r="W263" s="103">
        <f t="shared" si="104"/>
        <v>4.4379339030740539E-2</v>
      </c>
      <c r="X263" s="103">
        <f t="shared" si="104"/>
        <v>0.15764466151023271</v>
      </c>
      <c r="Y263" s="103">
        <f t="shared" si="104"/>
        <v>0.31955731342468141</v>
      </c>
      <c r="Z263" s="103">
        <f t="shared" si="104"/>
        <v>0.41668682089415654</v>
      </c>
      <c r="AA263" s="103">
        <f t="shared" si="104"/>
        <v>0.21798856720467086</v>
      </c>
      <c r="AB263" s="102">
        <f>AB165</f>
        <v>112.67615000000001</v>
      </c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</row>
    <row r="264" spans="2:40" ht="12" hidden="1" customHeight="1" x14ac:dyDescent="0.2">
      <c r="B264" s="130" t="s">
        <v>63</v>
      </c>
      <c r="C264" s="103">
        <f>C189</f>
        <v>113.6126</v>
      </c>
      <c r="D264" s="152">
        <f>D189</f>
        <v>114.5091</v>
      </c>
      <c r="E264" s="103">
        <f t="shared" si="105"/>
        <v>114.7285</v>
      </c>
      <c r="F264" s="103">
        <f t="shared" si="105"/>
        <v>114.8801</v>
      </c>
      <c r="G264" s="133">
        <v>93.000979999999998</v>
      </c>
      <c r="H264" s="103">
        <f t="shared" si="105"/>
        <v>115.0421</v>
      </c>
      <c r="I264" s="103">
        <f t="shared" si="105"/>
        <v>115.5767</v>
      </c>
      <c r="J264" s="103">
        <f t="shared" si="105"/>
        <v>116.5123</v>
      </c>
      <c r="K264" s="103">
        <f t="shared" si="105"/>
        <v>116.2632</v>
      </c>
      <c r="L264" s="103">
        <f t="shared" si="105"/>
        <v>116.7106</v>
      </c>
      <c r="M264" s="103">
        <f t="shared" si="105"/>
        <v>116.84310000000001</v>
      </c>
      <c r="N264" s="103">
        <f t="shared" si="105"/>
        <v>118.2278</v>
      </c>
      <c r="O264" s="102">
        <f t="shared" si="105"/>
        <v>118.96339999999999</v>
      </c>
      <c r="P264" s="103">
        <f t="shared" si="105"/>
        <v>0.78908501345802051</v>
      </c>
      <c r="Q264" s="103">
        <f t="shared" si="105"/>
        <v>0.19160049288657888</v>
      </c>
      <c r="R264" s="103">
        <f t="shared" si="105"/>
        <v>0.13213804765163673</v>
      </c>
      <c r="S264" s="103">
        <f t="shared" si="105"/>
        <v>0.15920947144023501</v>
      </c>
      <c r="T264" s="103">
        <f t="shared" si="105"/>
        <v>-1.8163962351053442E-2</v>
      </c>
      <c r="U264" s="103">
        <f t="shared" si="105"/>
        <v>0.46469944481192726</v>
      </c>
      <c r="V264" s="103">
        <f t="shared" si="105"/>
        <v>0.80950572217410866</v>
      </c>
      <c r="W264" s="103">
        <f t="shared" si="105"/>
        <v>-0.21379716991253872</v>
      </c>
      <c r="X264" s="103">
        <f t="shared" si="105"/>
        <v>0.38481651975861553</v>
      </c>
      <c r="Y264" s="103">
        <f t="shared" si="105"/>
        <v>0.11352867691539359</v>
      </c>
      <c r="Z264" s="103">
        <f t="shared" si="105"/>
        <v>1.1850935142939392</v>
      </c>
      <c r="AA264" s="103">
        <f t="shared" si="105"/>
        <v>0.622188689969704</v>
      </c>
      <c r="AB264" s="102">
        <f>AB189</f>
        <v>116.10999166666666</v>
      </c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</row>
    <row r="265" spans="2:40" ht="12" hidden="1" customHeight="1" x14ac:dyDescent="0.2">
      <c r="B265" s="130" t="s">
        <v>278</v>
      </c>
      <c r="C265" s="103">
        <f>C213</f>
        <v>104.0466</v>
      </c>
      <c r="D265" s="152">
        <f>D213</f>
        <v>104.66844177246094</v>
      </c>
      <c r="E265" s="103">
        <f t="shared" si="106"/>
        <v>105.0545</v>
      </c>
      <c r="F265" s="103">
        <f t="shared" si="106"/>
        <v>104.9787</v>
      </c>
      <c r="G265" s="133">
        <v>100.2324</v>
      </c>
      <c r="H265" s="103">
        <f t="shared" si="106"/>
        <v>104.89230000000001</v>
      </c>
      <c r="I265" s="103">
        <f t="shared" si="106"/>
        <v>105.23690000000001</v>
      </c>
      <c r="J265" s="103">
        <f t="shared" si="106"/>
        <v>0</v>
      </c>
      <c r="K265" s="103">
        <f t="shared" si="106"/>
        <v>0</v>
      </c>
      <c r="L265" s="103">
        <f t="shared" si="106"/>
        <v>0</v>
      </c>
      <c r="M265" s="103">
        <f t="shared" si="106"/>
        <v>0</v>
      </c>
      <c r="N265" s="103">
        <f t="shared" si="106"/>
        <v>0</v>
      </c>
      <c r="O265" s="102">
        <f t="shared" si="106"/>
        <v>0</v>
      </c>
      <c r="P265" s="103">
        <f t="shared" si="106"/>
        <v>0.59833378582042573</v>
      </c>
      <c r="Q265" s="103">
        <f t="shared" si="106"/>
        <v>0.36883918495540441</v>
      </c>
      <c r="R265" s="103">
        <f t="shared" si="106"/>
        <v>-7.2153025334470183E-2</v>
      </c>
      <c r="S265" s="103">
        <f t="shared" si="106"/>
        <v>-0.23118975563614258</v>
      </c>
      <c r="T265" s="103">
        <f t="shared" si="106"/>
        <v>0.14923235563703183</v>
      </c>
      <c r="U265" s="103">
        <f t="shared" si="106"/>
        <v>0.32852745149071932</v>
      </c>
      <c r="V265" s="103">
        <f t="shared" si="106"/>
        <v>0</v>
      </c>
      <c r="W265" s="103">
        <f t="shared" si="106"/>
        <v>0</v>
      </c>
      <c r="X265" s="103">
        <f t="shared" si="106"/>
        <v>0</v>
      </c>
      <c r="Y265" s="103">
        <f t="shared" si="106"/>
        <v>0</v>
      </c>
      <c r="Z265" s="103">
        <f t="shared" si="106"/>
        <v>0</v>
      </c>
      <c r="AA265" s="103">
        <f t="shared" si="106"/>
        <v>0</v>
      </c>
      <c r="AB265" s="102">
        <f>AB213</f>
        <v>104.49245696207682</v>
      </c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</row>
    <row r="266" spans="2:40" ht="12" hidden="1" customHeight="1" x14ac:dyDescent="0.2">
      <c r="B266" s="156" t="s">
        <v>281</v>
      </c>
      <c r="D266" s="146"/>
      <c r="G266" s="133">
        <v>99.275220000000004</v>
      </c>
      <c r="O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</row>
    <row r="267" spans="2:40" ht="12" hidden="1" customHeight="1" x14ac:dyDescent="0.2">
      <c r="B267" s="131" t="s">
        <v>49</v>
      </c>
      <c r="C267" s="94">
        <f>C31</f>
        <v>102.1923</v>
      </c>
      <c r="D267" s="153">
        <f t="shared" si="108"/>
        <v>101.47410000000001</v>
      </c>
      <c r="E267" s="94">
        <f t="shared" si="108"/>
        <v>102.1574</v>
      </c>
      <c r="F267" s="94">
        <f t="shared" si="108"/>
        <v>102.282</v>
      </c>
      <c r="H267" s="94">
        <f t="shared" si="108"/>
        <v>102.6315</v>
      </c>
      <c r="I267" s="94">
        <f t="shared" si="108"/>
        <v>102.73480000000001</v>
      </c>
      <c r="J267" s="94">
        <f t="shared" si="108"/>
        <v>102.67919999999999</v>
      </c>
      <c r="K267" s="94">
        <f t="shared" si="108"/>
        <v>101.9222</v>
      </c>
      <c r="L267" s="94">
        <f t="shared" si="108"/>
        <v>105.961</v>
      </c>
      <c r="M267" s="94">
        <f t="shared" si="108"/>
        <v>110.99590000000001</v>
      </c>
      <c r="N267" s="94">
        <f t="shared" si="108"/>
        <v>109.5939</v>
      </c>
      <c r="O267" s="93">
        <f t="shared" si="108"/>
        <v>108.9944</v>
      </c>
      <c r="P267" s="94">
        <f t="shared" si="108"/>
        <v>-0.70279267616052721</v>
      </c>
      <c r="Q267" s="94">
        <f t="shared" si="108"/>
        <v>0.67337379686047427</v>
      </c>
      <c r="R267" s="94">
        <f t="shared" si="108"/>
        <v>0.12196864837986254</v>
      </c>
      <c r="S267" s="94">
        <f t="shared" si="108"/>
        <v>1.0086818795095951</v>
      </c>
      <c r="T267" s="94">
        <f t="shared" si="108"/>
        <v>-0.66031900899879759</v>
      </c>
      <c r="U267" s="94">
        <f t="shared" si="108"/>
        <v>0.10065135947540682</v>
      </c>
      <c r="V267" s="94">
        <f t="shared" si="108"/>
        <v>-5.4119928203505197E-2</v>
      </c>
      <c r="W267" s="94">
        <f t="shared" si="108"/>
        <v>-0.73724766067518033</v>
      </c>
      <c r="X267" s="94">
        <f t="shared" si="108"/>
        <v>3.9626303199891595</v>
      </c>
      <c r="Y267" s="94">
        <f t="shared" si="108"/>
        <v>4.7516539104010036</v>
      </c>
      <c r="Z267" s="94">
        <f t="shared" si="108"/>
        <v>-1.2631097184670779</v>
      </c>
      <c r="AA267" s="94">
        <f t="shared" si="108"/>
        <v>-0.54701949652307746</v>
      </c>
      <c r="AB267" s="93">
        <f>AB31</f>
        <v>104.5675805135658</v>
      </c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</row>
    <row r="268" spans="2:40" ht="12" hidden="1" customHeight="1" x14ac:dyDescent="0.2">
      <c r="B268" s="131" t="s">
        <v>52</v>
      </c>
      <c r="C268" s="94">
        <f>C58</f>
        <v>104.78189999999999</v>
      </c>
      <c r="D268" s="153">
        <f t="shared" si="109"/>
        <v>111.24550000000001</v>
      </c>
      <c r="E268" s="94">
        <f t="shared" si="109"/>
        <v>113.6057</v>
      </c>
      <c r="F268" s="94">
        <f t="shared" si="109"/>
        <v>113.3018</v>
      </c>
      <c r="G268" s="139">
        <v>99.405619999999999</v>
      </c>
      <c r="H268" s="94">
        <f t="shared" si="109"/>
        <v>99.982889999999998</v>
      </c>
      <c r="I268" s="94">
        <f t="shared" si="109"/>
        <v>105.3703</v>
      </c>
      <c r="J268" s="94" t="e">
        <f>#REF!</f>
        <v>#REF!</v>
      </c>
      <c r="K268" s="94">
        <f t="shared" si="109"/>
        <v>114.6408</v>
      </c>
      <c r="L268" s="94">
        <f t="shared" si="109"/>
        <v>115.1764</v>
      </c>
      <c r="M268" s="94">
        <f t="shared" si="109"/>
        <v>112.9622</v>
      </c>
      <c r="N268" s="94">
        <f t="shared" si="109"/>
        <v>121.65430000000001</v>
      </c>
      <c r="O268" s="93">
        <f t="shared" si="109"/>
        <v>128.75229999999999</v>
      </c>
      <c r="P268" s="94">
        <f t="shared" si="109"/>
        <v>6.1686226342526851</v>
      </c>
      <c r="Q268" s="94">
        <f t="shared" si="109"/>
        <v>2.1216139079782863</v>
      </c>
      <c r="R268" s="94">
        <f t="shared" si="109"/>
        <v>-0.26750418332882475</v>
      </c>
      <c r="S268" s="94">
        <f t="shared" si="109"/>
        <v>-7.2445450999013303</v>
      </c>
      <c r="T268" s="94">
        <f t="shared" si="109"/>
        <v>-4.86300783301742</v>
      </c>
      <c r="U268" s="94">
        <f t="shared" si="109"/>
        <v>5.3883319435955599</v>
      </c>
      <c r="V268" s="94">
        <f t="shared" si="109"/>
        <v>7.6466518554089618</v>
      </c>
      <c r="W268" s="94">
        <f t="shared" si="109"/>
        <v>1.0695809485522005</v>
      </c>
      <c r="X268" s="94">
        <f t="shared" si="109"/>
        <v>0.46719841452606659</v>
      </c>
      <c r="Y268" s="94">
        <f t="shared" si="109"/>
        <v>-1.922442444806407</v>
      </c>
      <c r="Z268" s="94">
        <f t="shared" si="109"/>
        <v>7.6946978723856319</v>
      </c>
      <c r="AA268" s="94">
        <f t="shared" si="109"/>
        <v>5.834565650371573</v>
      </c>
      <c r="AB268" s="93">
        <f>AB58</f>
        <v>112.94249703031667</v>
      </c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</row>
    <row r="269" spans="2:40" ht="12" hidden="1" customHeight="1" x14ac:dyDescent="0.2">
      <c r="B269" s="131" t="s">
        <v>53</v>
      </c>
      <c r="C269" s="94">
        <f>C83</f>
        <v>148.09569999999999</v>
      </c>
      <c r="D269" s="153">
        <f t="shared" si="110"/>
        <v>148.7841</v>
      </c>
      <c r="E269" s="94">
        <f t="shared" si="110"/>
        <v>147.4324</v>
      </c>
      <c r="F269" s="94">
        <f t="shared" si="110"/>
        <v>153.3946</v>
      </c>
      <c r="G269" s="139">
        <v>106.85639999999999</v>
      </c>
      <c r="H269" s="94">
        <f t="shared" si="110"/>
        <v>144.03299999999999</v>
      </c>
      <c r="I269" s="94">
        <f t="shared" si="110"/>
        <v>138.8955</v>
      </c>
      <c r="J269" s="94">
        <f t="shared" si="110"/>
        <v>141.09229999999999</v>
      </c>
      <c r="K269" s="94">
        <f t="shared" si="110"/>
        <v>141.86949999999999</v>
      </c>
      <c r="L269" s="94">
        <f t="shared" si="110"/>
        <v>144.12110000000001</v>
      </c>
      <c r="M269" s="94">
        <f t="shared" si="110"/>
        <v>144.6996</v>
      </c>
      <c r="N269" s="94">
        <f t="shared" si="110"/>
        <v>147.9948</v>
      </c>
      <c r="O269" s="93">
        <f t="shared" si="110"/>
        <v>149.9727</v>
      </c>
      <c r="P269" s="94">
        <f t="shared" si="110"/>
        <v>0.46483456305620052</v>
      </c>
      <c r="Q269" s="94">
        <f t="shared" si="110"/>
        <v>-0.9084976150005275</v>
      </c>
      <c r="R269" s="94">
        <f t="shared" si="110"/>
        <v>4.0440228877777145</v>
      </c>
      <c r="S269" s="94">
        <f t="shared" si="110"/>
        <v>-1.1198568919636074</v>
      </c>
      <c r="T269" s="94">
        <f t="shared" si="110"/>
        <v>-5.0395314247136014</v>
      </c>
      <c r="U269" s="94">
        <f t="shared" si="110"/>
        <v>-3.5668909208306303</v>
      </c>
      <c r="V269" s="94">
        <f t="shared" si="110"/>
        <v>1.5816207148539689</v>
      </c>
      <c r="W269" s="94">
        <f t="shared" si="110"/>
        <v>0.55084508509676766</v>
      </c>
      <c r="X269" s="94">
        <f t="shared" si="110"/>
        <v>1.5870923630519655</v>
      </c>
      <c r="Y269" s="94">
        <f t="shared" si="110"/>
        <v>0.40139854608381142</v>
      </c>
      <c r="Z269" s="94">
        <f t="shared" si="110"/>
        <v>2.2772695985337776</v>
      </c>
      <c r="AA269" s="94">
        <f t="shared" si="110"/>
        <v>1.3364658758280683</v>
      </c>
      <c r="AB269" s="93">
        <f>AB83</f>
        <v>146.15700571614525</v>
      </c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</row>
    <row r="270" spans="2:40" ht="12" hidden="1" customHeight="1" x14ac:dyDescent="0.2">
      <c r="B270" s="131" t="s">
        <v>60</v>
      </c>
      <c r="C270" s="94">
        <f>C111</f>
        <v>98.399870000000007</v>
      </c>
      <c r="D270" s="153">
        <f t="shared" si="111"/>
        <v>97.430139999999994</v>
      </c>
      <c r="E270" s="94">
        <f t="shared" si="111"/>
        <v>96.717439999999996</v>
      </c>
      <c r="F270" s="94">
        <f t="shared" si="111"/>
        <v>97.965699999999998</v>
      </c>
      <c r="G270" s="139">
        <v>101.30029999999999</v>
      </c>
      <c r="H270" s="94">
        <f t="shared" si="111"/>
        <v>98.746920000000003</v>
      </c>
      <c r="I270" s="94">
        <f t="shared" si="111"/>
        <v>99.948250000000002</v>
      </c>
      <c r="J270" s="94">
        <f t="shared" si="111"/>
        <v>99.039420000000007</v>
      </c>
      <c r="K270" s="94">
        <f t="shared" si="111"/>
        <v>97.775989999999993</v>
      </c>
      <c r="L270" s="94">
        <f t="shared" si="111"/>
        <v>98.698840000000004</v>
      </c>
      <c r="M270" s="94">
        <f t="shared" si="111"/>
        <v>96.785709999999995</v>
      </c>
      <c r="N270" s="94">
        <f t="shared" si="111"/>
        <v>96.559250000000006</v>
      </c>
      <c r="O270" s="93">
        <f t="shared" si="111"/>
        <v>96.771900000000002</v>
      </c>
      <c r="P270" s="94">
        <f t="shared" si="111"/>
        <v>-0.98549926946043342</v>
      </c>
      <c r="Q270" s="94">
        <f t="shared" si="111"/>
        <v>-0.73149848701848441</v>
      </c>
      <c r="R270" s="94">
        <f t="shared" si="111"/>
        <v>1.2906255583274344</v>
      </c>
      <c r="S270" s="94">
        <f t="shared" si="111"/>
        <v>-0.43126318701341404</v>
      </c>
      <c r="T270" s="94">
        <f t="shared" si="111"/>
        <v>1.2340274633159964</v>
      </c>
      <c r="U270" s="94">
        <f t="shared" si="111"/>
        <v>1.2165746536701931</v>
      </c>
      <c r="V270" s="94">
        <f t="shared" si="111"/>
        <v>-0.90930056304136997</v>
      </c>
      <c r="W270" s="94">
        <f t="shared" si="111"/>
        <v>-1.2756839650313196</v>
      </c>
      <c r="X270" s="94">
        <f t="shared" si="111"/>
        <v>0.94384112091323402</v>
      </c>
      <c r="Y270" s="94">
        <f t="shared" si="111"/>
        <v>-1.9383510485027102</v>
      </c>
      <c r="Z270" s="94">
        <f t="shared" si="111"/>
        <v>-0.23398082216887417</v>
      </c>
      <c r="AA270" s="94">
        <f t="shared" si="111"/>
        <v>0.22022747691184463</v>
      </c>
      <c r="AB270" s="93">
        <f>AB111</f>
        <v>97.83338214112824</v>
      </c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</row>
    <row r="271" spans="2:40" ht="12" hidden="1" customHeight="1" x14ac:dyDescent="0.2">
      <c r="B271" s="131" t="s">
        <v>62</v>
      </c>
      <c r="C271" s="94">
        <f>C137</f>
        <v>109.46680000000001</v>
      </c>
      <c r="D271" s="153">
        <f t="shared" si="112"/>
        <v>108.801</v>
      </c>
      <c r="E271" s="94">
        <f t="shared" si="112"/>
        <v>108.2208</v>
      </c>
      <c r="F271" s="94">
        <f t="shared" si="112"/>
        <v>108.6215</v>
      </c>
      <c r="G271" s="139">
        <v>117.97839999999999</v>
      </c>
      <c r="H271" s="94">
        <f t="shared" si="112"/>
        <v>109.18470000000001</v>
      </c>
      <c r="I271" s="94">
        <f t="shared" si="112"/>
        <v>107.9697</v>
      </c>
      <c r="J271" s="94">
        <f t="shared" si="112"/>
        <v>107.5154</v>
      </c>
      <c r="K271" s="94">
        <f t="shared" si="112"/>
        <v>106.90819999999999</v>
      </c>
      <c r="L271" s="94">
        <f t="shared" si="112"/>
        <v>106.5292</v>
      </c>
      <c r="M271" s="94">
        <f t="shared" si="112"/>
        <v>105.7508</v>
      </c>
      <c r="N271" s="94">
        <f t="shared" si="112"/>
        <v>105.0048</v>
      </c>
      <c r="O271" s="93">
        <f t="shared" si="112"/>
        <v>103.4937</v>
      </c>
      <c r="P271" s="94">
        <f t="shared" si="112"/>
        <v>-0.60822094004757332</v>
      </c>
      <c r="Q271" s="94">
        <f t="shared" si="112"/>
        <v>-0.53326715747098774</v>
      </c>
      <c r="R271" s="94">
        <f t="shared" si="112"/>
        <v>0.37026153937136996</v>
      </c>
      <c r="S271" s="94">
        <f t="shared" si="112"/>
        <v>0.70777884672924074</v>
      </c>
      <c r="T271" s="94">
        <f t="shared" si="112"/>
        <v>-0.1879508512180621</v>
      </c>
      <c r="U271" s="94">
        <f t="shared" si="112"/>
        <v>-1.1127932759809767</v>
      </c>
      <c r="V271" s="94">
        <f t="shared" si="112"/>
        <v>-0.42076619644215896</v>
      </c>
      <c r="W271" s="94">
        <f t="shared" si="112"/>
        <v>-0.56475630467821247</v>
      </c>
      <c r="X271" s="94">
        <f t="shared" si="112"/>
        <v>-0.35450975696905118</v>
      </c>
      <c r="Y271" s="94">
        <f t="shared" si="112"/>
        <v>-0.73069167890118081</v>
      </c>
      <c r="Z271" s="94">
        <f t="shared" si="112"/>
        <v>-0.70543201564431968</v>
      </c>
      <c r="AA271" s="94">
        <f t="shared" si="112"/>
        <v>-1.4390770707624796</v>
      </c>
      <c r="AB271" s="93">
        <f>AB137</f>
        <v>107.27390452440457</v>
      </c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</row>
    <row r="272" spans="2:40" ht="12" hidden="1" customHeight="1" x14ac:dyDescent="0.2">
      <c r="B272" s="131" t="s">
        <v>81</v>
      </c>
      <c r="C272" s="94">
        <f>C161</f>
        <v>110.6776</v>
      </c>
      <c r="D272" s="153">
        <f t="shared" si="113"/>
        <v>109.8092</v>
      </c>
      <c r="E272" s="94">
        <f t="shared" si="113"/>
        <v>109.18300000000001</v>
      </c>
      <c r="F272" s="94">
        <f t="shared" si="113"/>
        <v>109.50830000000001</v>
      </c>
      <c r="G272" s="139">
        <v>102.636</v>
      </c>
      <c r="H272" s="94">
        <f t="shared" si="113"/>
        <v>110.1156</v>
      </c>
      <c r="I272" s="94">
        <f t="shared" si="113"/>
        <v>108.81529999999999</v>
      </c>
      <c r="J272" s="94">
        <f t="shared" si="113"/>
        <v>108.2736</v>
      </c>
      <c r="K272" s="94">
        <f t="shared" si="113"/>
        <v>107.5664</v>
      </c>
      <c r="L272" s="94">
        <f t="shared" si="113"/>
        <v>107.42100000000001</v>
      </c>
      <c r="M272" s="94">
        <f t="shared" si="113"/>
        <v>106.5103</v>
      </c>
      <c r="N272" s="94">
        <f t="shared" si="113"/>
        <v>105.6711</v>
      </c>
      <c r="O272" s="93">
        <f t="shared" si="113"/>
        <v>104.197</v>
      </c>
      <c r="P272" s="94">
        <f t="shared" si="113"/>
        <v>-0.78462127837971707</v>
      </c>
      <c r="Q272" s="94">
        <f t="shared" si="113"/>
        <v>-0.57026187241142168</v>
      </c>
      <c r="R272" s="94">
        <f t="shared" si="113"/>
        <v>0.29794015551871667</v>
      </c>
      <c r="S272" s="94">
        <f t="shared" si="113"/>
        <v>0.91947368372989047</v>
      </c>
      <c r="T272" s="94">
        <f t="shared" si="113"/>
        <v>-0.36157922168172263</v>
      </c>
      <c r="U272" s="94">
        <f t="shared" si="113"/>
        <v>-1.1808499431506618</v>
      </c>
      <c r="V272" s="94">
        <f t="shared" si="113"/>
        <v>-0.49781602403338354</v>
      </c>
      <c r="W272" s="94">
        <f t="shared" si="113"/>
        <v>-0.65316014245394172</v>
      </c>
      <c r="X272" s="94">
        <f t="shared" si="113"/>
        <v>-0.13517232146841707</v>
      </c>
      <c r="Y272" s="94">
        <f t="shared" si="113"/>
        <v>-0.84778581469173275</v>
      </c>
      <c r="Z272" s="94">
        <f t="shared" si="113"/>
        <v>-0.78790501951453962</v>
      </c>
      <c r="AA272" s="94">
        <f t="shared" si="113"/>
        <v>-1.3949887906911158</v>
      </c>
      <c r="AB272" s="93">
        <f>AB161</f>
        <v>108.12435989730855</v>
      </c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</row>
    <row r="273" spans="2:40" ht="12" hidden="1" customHeight="1" x14ac:dyDescent="0.2">
      <c r="B273" s="131" t="s">
        <v>84</v>
      </c>
      <c r="C273" s="94">
        <f>C186</f>
        <v>105.2535</v>
      </c>
      <c r="D273" s="153">
        <f t="shared" si="114"/>
        <v>105.2606</v>
      </c>
      <c r="E273" s="94">
        <f t="shared" si="114"/>
        <v>104.8498</v>
      </c>
      <c r="F273" s="94">
        <f t="shared" si="114"/>
        <v>105.52500000000001</v>
      </c>
      <c r="G273" s="139">
        <v>91.933000000000007</v>
      </c>
      <c r="H273" s="94">
        <f t="shared" si="114"/>
        <v>105.9516</v>
      </c>
      <c r="I273" s="94">
        <f t="shared" si="114"/>
        <v>105.0411</v>
      </c>
      <c r="J273" s="94">
        <f t="shared" si="114"/>
        <v>104.89239999999999</v>
      </c>
      <c r="K273" s="94">
        <f t="shared" si="114"/>
        <v>104.629</v>
      </c>
      <c r="L273" s="94">
        <f t="shared" si="114"/>
        <v>103.4409</v>
      </c>
      <c r="M273" s="94">
        <f t="shared" si="114"/>
        <v>103.1221</v>
      </c>
      <c r="N273" s="94">
        <f t="shared" si="114"/>
        <v>102.69970000000001</v>
      </c>
      <c r="O273" s="93">
        <f t="shared" si="114"/>
        <v>101.06180000000001</v>
      </c>
      <c r="P273" s="94">
        <f t="shared" si="114"/>
        <v>6.7456189105143949E-3</v>
      </c>
      <c r="Q273" s="94">
        <f t="shared" si="114"/>
        <v>-0.39026948354845103</v>
      </c>
      <c r="R273" s="94">
        <f t="shared" si="114"/>
        <v>0.64396880108499488</v>
      </c>
      <c r="S273" s="94">
        <f t="shared" si="114"/>
        <v>-4.9561715233352288E-2</v>
      </c>
      <c r="T273" s="94">
        <f t="shared" si="114"/>
        <v>0.45405114309200201</v>
      </c>
      <c r="U273" s="94">
        <f t="shared" si="114"/>
        <v>-0.859354648726395</v>
      </c>
      <c r="V273" s="94">
        <f t="shared" si="114"/>
        <v>-0.14156363556742235</v>
      </c>
      <c r="W273" s="94">
        <f t="shared" si="114"/>
        <v>-0.25111447540527365</v>
      </c>
      <c r="X273" s="94">
        <f t="shared" si="114"/>
        <v>-1.1355360368540346</v>
      </c>
      <c r="Y273" s="94">
        <f t="shared" si="114"/>
        <v>-0.3081953076587638</v>
      </c>
      <c r="Z273" s="94">
        <f t="shared" si="114"/>
        <v>-0.40961151877240809</v>
      </c>
      <c r="AA273" s="94">
        <f t="shared" si="114"/>
        <v>-1.5948439966231689</v>
      </c>
      <c r="AB273" s="93">
        <f>AB186</f>
        <v>104.31956727323251</v>
      </c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</row>
    <row r="274" spans="2:40" ht="12" hidden="1" customHeight="1" x14ac:dyDescent="0.2">
      <c r="B274" s="131" t="s">
        <v>282</v>
      </c>
      <c r="C274" s="94">
        <f>C210</f>
        <v>138.15889999999999</v>
      </c>
      <c r="D274" s="153">
        <f t="shared" si="115"/>
        <v>138.92830000000001</v>
      </c>
      <c r="E274" s="94">
        <f t="shared" si="115"/>
        <v>138.0384</v>
      </c>
      <c r="F274" s="94">
        <f t="shared" si="115"/>
        <v>142.70920000000001</v>
      </c>
      <c r="G274" s="139">
        <v>108.79340000000001</v>
      </c>
      <c r="H274" s="94">
        <f t="shared" si="115"/>
        <v>134.779</v>
      </c>
      <c r="I274" s="94">
        <f t="shared" si="115"/>
        <v>131.10079999999999</v>
      </c>
      <c r="J274" s="94">
        <f t="shared" si="115"/>
        <v>133.23419999999999</v>
      </c>
      <c r="K274" s="94">
        <f t="shared" si="115"/>
        <v>133.76009999999999</v>
      </c>
      <c r="L274" s="94">
        <f t="shared" si="115"/>
        <v>136.0256</v>
      </c>
      <c r="M274" s="94">
        <f t="shared" si="115"/>
        <v>136.84909999999999</v>
      </c>
      <c r="N274" s="94">
        <f t="shared" si="115"/>
        <v>139.7465</v>
      </c>
      <c r="O274" s="93">
        <f t="shared" si="115"/>
        <v>141.60040000000001</v>
      </c>
      <c r="P274" s="94">
        <f t="shared" si="115"/>
        <v>0.55689499554499378</v>
      </c>
      <c r="Q274" s="94">
        <f t="shared" si="115"/>
        <v>-0.64054623859934168</v>
      </c>
      <c r="R274" s="94">
        <f t="shared" si="115"/>
        <v>3.3836961309316962</v>
      </c>
      <c r="S274" s="94">
        <f t="shared" si="115"/>
        <v>-1.1763081847561523</v>
      </c>
      <c r="T274" s="94">
        <f t="shared" si="115"/>
        <v>-4.4327290905158776</v>
      </c>
      <c r="U274" s="94">
        <f t="shared" si="115"/>
        <v>-2.7290601651592539</v>
      </c>
      <c r="V274" s="94">
        <f t="shared" si="115"/>
        <v>1.6272974688178863</v>
      </c>
      <c r="W274" s="94">
        <f t="shared" si="115"/>
        <v>0.39471847318482389</v>
      </c>
      <c r="X274" s="94">
        <f t="shared" si="115"/>
        <v>1.6937038773146895</v>
      </c>
      <c r="Y274" s="94">
        <f t="shared" si="115"/>
        <v>0.60540074809448186</v>
      </c>
      <c r="Z274" s="94">
        <f t="shared" si="115"/>
        <v>2.1172225465859924</v>
      </c>
      <c r="AA274" s="94">
        <f t="shared" si="115"/>
        <v>1.3266164089977366</v>
      </c>
      <c r="AB274" s="93">
        <f>AB210</f>
        <v>137.31406921054989</v>
      </c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</row>
    <row r="275" spans="2:40" ht="12" hidden="1" customHeight="1" x14ac:dyDescent="0.2">
      <c r="B275" s="131" t="s">
        <v>283</v>
      </c>
      <c r="C275" s="94">
        <f>C234</f>
        <v>107.1352</v>
      </c>
      <c r="D275" s="153">
        <f t="shared" si="116"/>
        <v>111.48524475097656</v>
      </c>
      <c r="E275" s="94">
        <f t="shared" si="116"/>
        <v>108.1592</v>
      </c>
      <c r="F275" s="94">
        <f t="shared" si="116"/>
        <v>105.73779999999999</v>
      </c>
      <c r="G275" s="139">
        <v>94.19014</v>
      </c>
      <c r="H275" s="94">
        <f t="shared" si="116"/>
        <v>99.043270000000007</v>
      </c>
      <c r="I275" s="94">
        <f t="shared" si="116"/>
        <v>101.9141</v>
      </c>
      <c r="J275" s="94">
        <f t="shared" si="116"/>
        <v>0</v>
      </c>
      <c r="K275" s="94">
        <f t="shared" si="116"/>
        <v>0</v>
      </c>
      <c r="L275" s="94">
        <f t="shared" si="116"/>
        <v>0</v>
      </c>
      <c r="M275" s="94">
        <f t="shared" si="116"/>
        <v>0</v>
      </c>
      <c r="N275" s="94">
        <f t="shared" si="116"/>
        <v>0</v>
      </c>
      <c r="O275" s="93">
        <f t="shared" si="116"/>
        <v>0</v>
      </c>
      <c r="P275" s="94">
        <f t="shared" si="116"/>
        <v>4.0546015963776449</v>
      </c>
      <c r="Q275" s="94">
        <f t="shared" si="116"/>
        <v>-2.9833945814138145</v>
      </c>
      <c r="R275" s="94">
        <f t="shared" si="116"/>
        <v>-2.2387369729066098</v>
      </c>
      <c r="S275" s="94">
        <f t="shared" si="116"/>
        <v>-2.9926856809958093</v>
      </c>
      <c r="T275" s="94">
        <f t="shared" si="116"/>
        <v>-3.441564772153404</v>
      </c>
      <c r="U275" s="94">
        <f t="shared" si="116"/>
        <v>2.8985614065448342</v>
      </c>
      <c r="V275" s="94">
        <f t="shared" si="116"/>
        <v>0</v>
      </c>
      <c r="W275" s="94">
        <f t="shared" si="116"/>
        <v>0</v>
      </c>
      <c r="X275" s="94">
        <f t="shared" si="116"/>
        <v>0</v>
      </c>
      <c r="Y275" s="94">
        <f t="shared" si="116"/>
        <v>0</v>
      </c>
      <c r="Z275" s="94">
        <f t="shared" si="116"/>
        <v>0</v>
      </c>
      <c r="AA275" s="94">
        <f t="shared" si="116"/>
        <v>0</v>
      </c>
      <c r="AB275" s="93">
        <f>AB234</f>
        <v>105.41661742859372</v>
      </c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</row>
    <row r="276" spans="2:40" ht="12" hidden="1" customHeight="1" x14ac:dyDescent="0.2">
      <c r="B276" s="156" t="s">
        <v>294</v>
      </c>
      <c r="D276" s="146"/>
      <c r="G276" s="139">
        <v>99.575710000000001</v>
      </c>
      <c r="O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</row>
    <row r="277" spans="2:40" ht="12" hidden="1" customHeight="1" x14ac:dyDescent="0.2">
      <c r="B277" s="132" t="s">
        <v>284</v>
      </c>
      <c r="C277" s="133">
        <v>102.0852</v>
      </c>
      <c r="D277" s="154">
        <v>101.09492492675781</v>
      </c>
      <c r="E277" s="133">
        <v>99.199610000000007</v>
      </c>
      <c r="F277" s="133">
        <v>98.779390000000006</v>
      </c>
      <c r="G277" s="139">
        <v>100.5652</v>
      </c>
      <c r="H277" s="133">
        <v>97.235100000000003</v>
      </c>
      <c r="I277" s="133">
        <v>99.067449999999994</v>
      </c>
      <c r="J277" s="133"/>
      <c r="K277" s="133"/>
      <c r="L277" s="133"/>
      <c r="M277" s="133"/>
      <c r="N277" s="133"/>
      <c r="O277" s="147"/>
      <c r="P277" s="133">
        <v>-0.97004763985591247</v>
      </c>
      <c r="Q277" s="133">
        <v>-1.874787412059449</v>
      </c>
      <c r="R277" s="133">
        <v>-0.42361053637206886</v>
      </c>
      <c r="S277" s="133">
        <v>-0.26759630728636918</v>
      </c>
      <c r="T277" s="133">
        <v>-1.299253129420012</v>
      </c>
      <c r="U277" s="133">
        <v>1.8844532478497897</v>
      </c>
      <c r="V277" s="133"/>
      <c r="W277" s="133"/>
      <c r="X277" s="133"/>
      <c r="Y277" s="133"/>
      <c r="Z277" s="133"/>
      <c r="AA277" s="133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</row>
    <row r="278" spans="2:40" ht="12" hidden="1" customHeight="1" x14ac:dyDescent="0.2">
      <c r="B278" s="132" t="s">
        <v>285</v>
      </c>
      <c r="C278" s="133">
        <v>111.7368</v>
      </c>
      <c r="D278" s="154">
        <v>113.6878662109375</v>
      </c>
      <c r="E278" s="133">
        <v>111.70650000000001</v>
      </c>
      <c r="F278" s="133">
        <v>109.4067</v>
      </c>
      <c r="H278" s="133">
        <v>104.5044</v>
      </c>
      <c r="I278" s="133">
        <v>105.1341</v>
      </c>
      <c r="J278" s="133"/>
      <c r="K278" s="133"/>
      <c r="L278" s="133"/>
      <c r="M278" s="133"/>
      <c r="N278" s="133"/>
      <c r="O278" s="147"/>
      <c r="P278" s="133">
        <v>1.7461268006041857</v>
      </c>
      <c r="Q278" s="133">
        <v>-1.7428123835671696</v>
      </c>
      <c r="R278" s="133">
        <v>-2.0587879845846073</v>
      </c>
      <c r="S278" s="133">
        <v>-2.7409655898587588</v>
      </c>
      <c r="T278" s="133">
        <v>-1.7888709390938025</v>
      </c>
      <c r="U278" s="133">
        <v>0.60255836117905059</v>
      </c>
      <c r="V278" s="133"/>
      <c r="W278" s="133"/>
      <c r="X278" s="133"/>
      <c r="Y278" s="133"/>
      <c r="Z278" s="133"/>
      <c r="AA278" s="133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</row>
    <row r="279" spans="2:40" ht="12" hidden="1" customHeight="1" x14ac:dyDescent="0.2">
      <c r="B279" s="132" t="s">
        <v>286</v>
      </c>
      <c r="C279" s="133">
        <v>102.2325</v>
      </c>
      <c r="D279" s="154">
        <v>103.39778137207031</v>
      </c>
      <c r="E279" s="133">
        <v>102.6323</v>
      </c>
      <c r="F279" s="133">
        <v>101.738</v>
      </c>
      <c r="H279" s="133">
        <v>97.733149999999995</v>
      </c>
      <c r="I279" s="133">
        <v>97.982150000000004</v>
      </c>
      <c r="J279" s="133"/>
      <c r="K279" s="133"/>
      <c r="L279" s="133"/>
      <c r="M279" s="133"/>
      <c r="N279" s="133"/>
      <c r="O279" s="147"/>
      <c r="P279" s="133">
        <v>1.1398345653978048</v>
      </c>
      <c r="Q279" s="133">
        <v>-0.74032668971472027</v>
      </c>
      <c r="R279" s="133">
        <v>-0.87136310888482593</v>
      </c>
      <c r="S279" s="133">
        <v>-2.0828107491792673</v>
      </c>
      <c r="T279" s="133">
        <v>-1.8930527201691181</v>
      </c>
      <c r="U279" s="133">
        <v>0.25477537560183977</v>
      </c>
      <c r="V279" s="133"/>
      <c r="W279" s="133"/>
      <c r="X279" s="133"/>
      <c r="Y279" s="133"/>
      <c r="Z279" s="133"/>
      <c r="AA279" s="133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</row>
    <row r="280" spans="2:40" ht="12" hidden="1" customHeight="1" x14ac:dyDescent="0.2">
      <c r="B280" s="132" t="s">
        <v>287</v>
      </c>
      <c r="C280" s="133">
        <v>117.36839999999999</v>
      </c>
      <c r="D280" s="154">
        <v>123.92765808105469</v>
      </c>
      <c r="E280" s="133">
        <v>117.89870000000001</v>
      </c>
      <c r="F280" s="133">
        <v>113.7568</v>
      </c>
      <c r="H280" s="133">
        <v>111.7389</v>
      </c>
      <c r="I280" s="133">
        <v>109.6589</v>
      </c>
      <c r="J280" s="133"/>
      <c r="K280" s="133"/>
      <c r="L280" s="133"/>
      <c r="M280" s="133"/>
      <c r="N280" s="133"/>
      <c r="O280" s="147"/>
      <c r="P280" s="133">
        <v>5.5886065423527063</v>
      </c>
      <c r="Q280" s="133">
        <v>-4.864901164445028</v>
      </c>
      <c r="R280" s="133">
        <v>-3.5131006533575064</v>
      </c>
      <c r="S280" s="133">
        <v>1.6593293763537706</v>
      </c>
      <c r="T280" s="133">
        <v>-3.3771630965269424</v>
      </c>
      <c r="U280" s="133">
        <v>-1.8614824380766215</v>
      </c>
      <c r="V280" s="133"/>
      <c r="W280" s="133"/>
      <c r="X280" s="133"/>
      <c r="Y280" s="133"/>
      <c r="Z280" s="133"/>
      <c r="AA280" s="133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</row>
    <row r="281" spans="2:40" s="46" customFormat="1" ht="12" hidden="1" customHeight="1" x14ac:dyDescent="0.2">
      <c r="B281" s="135" t="s">
        <v>288</v>
      </c>
      <c r="C281" s="133">
        <v>106.9059</v>
      </c>
      <c r="D281" s="154">
        <v>110.47077941894531</v>
      </c>
      <c r="E281" s="133">
        <v>107.0737</v>
      </c>
      <c r="F281" s="133">
        <v>104.85420000000001</v>
      </c>
      <c r="G281" s="1"/>
      <c r="H281" s="133">
        <v>98.554469999999995</v>
      </c>
      <c r="I281" s="133">
        <v>101.14579999999999</v>
      </c>
      <c r="J281" s="133"/>
      <c r="K281" s="133"/>
      <c r="L281" s="133"/>
      <c r="M281" s="133"/>
      <c r="N281" s="133"/>
      <c r="O281" s="147"/>
      <c r="P281" s="133">
        <v>3.3345955826061138</v>
      </c>
      <c r="Q281" s="133">
        <v>-3.0750931937054156</v>
      </c>
      <c r="R281" s="133">
        <v>-2.0728713026634891</v>
      </c>
      <c r="S281" s="133">
        <v>-2.5661346898836732</v>
      </c>
      <c r="T281" s="133">
        <v>-3.5326021524321352</v>
      </c>
      <c r="U281" s="133">
        <v>2.6293378676786547</v>
      </c>
      <c r="V281" s="133"/>
      <c r="W281" s="133"/>
      <c r="X281" s="133"/>
      <c r="Y281" s="133"/>
      <c r="Z281" s="133"/>
      <c r="AA281" s="133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</row>
    <row r="282" spans="2:40" ht="12" hidden="1" customHeight="1" x14ac:dyDescent="0.2">
      <c r="B282" s="132" t="s">
        <v>289</v>
      </c>
      <c r="C282" s="133">
        <v>98.70093</v>
      </c>
      <c r="D282" s="154">
        <v>100.63578033447266</v>
      </c>
      <c r="E282" s="133">
        <v>96.854150000000004</v>
      </c>
      <c r="F282" s="133">
        <v>94.127250000000004</v>
      </c>
      <c r="H282" s="133">
        <v>88.564049999999995</v>
      </c>
      <c r="I282" s="133">
        <v>89.992289999999997</v>
      </c>
      <c r="J282" s="133"/>
      <c r="K282" s="133"/>
      <c r="L282" s="133"/>
      <c r="M282" s="133"/>
      <c r="N282" s="133"/>
      <c r="O282" s="147"/>
      <c r="P282" s="133">
        <v>1.9603162143179975</v>
      </c>
      <c r="Q282" s="133">
        <v>-3.7577393665593304</v>
      </c>
      <c r="R282" s="133">
        <v>-2.815470478033208</v>
      </c>
      <c r="S282" s="133">
        <v>-3.0952460631751206</v>
      </c>
      <c r="T282" s="133">
        <v>-2.9049667714680889</v>
      </c>
      <c r="U282" s="133">
        <v>1.6126633775216948</v>
      </c>
      <c r="V282" s="133"/>
      <c r="W282" s="133"/>
      <c r="X282" s="133"/>
      <c r="Y282" s="133"/>
      <c r="Z282" s="133"/>
      <c r="AA282" s="133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</row>
    <row r="283" spans="2:40" ht="12" hidden="1" customHeight="1" x14ac:dyDescent="0.2">
      <c r="B283" s="132" t="s">
        <v>290</v>
      </c>
      <c r="C283" s="133">
        <v>112.9378</v>
      </c>
      <c r="D283" s="154">
        <v>116.70686340332031</v>
      </c>
      <c r="E283" s="133">
        <v>113.76349999999999</v>
      </c>
      <c r="F283" s="133">
        <v>110.68340000000001</v>
      </c>
      <c r="H283" s="133">
        <v>106.72029999999999</v>
      </c>
      <c r="I283" s="133">
        <v>107.845</v>
      </c>
      <c r="J283" s="133"/>
      <c r="K283" s="133"/>
      <c r="L283" s="133"/>
      <c r="M283" s="133"/>
      <c r="N283" s="133"/>
      <c r="O283" s="147"/>
      <c r="P283" s="133">
        <v>3.3372913261284678</v>
      </c>
      <c r="Q283" s="133">
        <v>-2.5220139737185159</v>
      </c>
      <c r="R283" s="133">
        <v>-2.7074588949882763</v>
      </c>
      <c r="S283" s="133">
        <v>-0.64905848573499059</v>
      </c>
      <c r="T283" s="133">
        <v>-2.9506661210385201</v>
      </c>
      <c r="U283" s="133">
        <v>1.0538763477988764</v>
      </c>
      <c r="V283" s="133"/>
      <c r="W283" s="133"/>
      <c r="X283" s="133"/>
      <c r="Y283" s="133"/>
      <c r="Z283" s="133"/>
      <c r="AA283" s="133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</row>
    <row r="284" spans="2:40" ht="12" hidden="1" customHeight="1" x14ac:dyDescent="0.2">
      <c r="B284" s="132" t="s">
        <v>291</v>
      </c>
      <c r="C284" s="133">
        <v>97.559809999999999</v>
      </c>
      <c r="D284" s="154">
        <v>97.916587829589844</v>
      </c>
      <c r="E284" s="133">
        <v>96.833830000000006</v>
      </c>
      <c r="F284" s="133">
        <v>95.401290000000003</v>
      </c>
      <c r="H284" s="133">
        <v>91.511619999999994</v>
      </c>
      <c r="I284" s="133">
        <v>91.830020000000005</v>
      </c>
      <c r="J284" s="133"/>
      <c r="K284" s="133"/>
      <c r="L284" s="133"/>
      <c r="M284" s="133"/>
      <c r="N284" s="133"/>
      <c r="O284" s="147"/>
      <c r="P284" s="133">
        <v>0.36570164454998932</v>
      </c>
      <c r="Q284" s="133">
        <v>-1.1057961205451998</v>
      </c>
      <c r="R284" s="133">
        <v>-1.4793796754708588</v>
      </c>
      <c r="S284" s="133">
        <v>-2.5160141964537424</v>
      </c>
      <c r="T284" s="133">
        <v>-1.6014454901443029</v>
      </c>
      <c r="U284" s="133">
        <v>0.34793395636533497</v>
      </c>
      <c r="V284" s="133"/>
      <c r="W284" s="133"/>
      <c r="X284" s="133"/>
      <c r="Y284" s="133"/>
      <c r="Z284" s="133"/>
      <c r="AA284" s="133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</row>
    <row r="285" spans="2:40" ht="12" hidden="1" customHeight="1" x14ac:dyDescent="0.2">
      <c r="B285" s="132" t="s">
        <v>292</v>
      </c>
      <c r="C285" s="133">
        <v>102.6833</v>
      </c>
      <c r="D285" s="154">
        <v>105.91863250732422</v>
      </c>
      <c r="E285" s="133">
        <v>105.7851</v>
      </c>
      <c r="F285" s="133">
        <v>103.0479</v>
      </c>
      <c r="H285" s="133">
        <v>96.915710000000004</v>
      </c>
      <c r="I285" s="133">
        <v>96.109570000000005</v>
      </c>
      <c r="J285" s="133"/>
      <c r="K285" s="133"/>
      <c r="L285" s="133"/>
      <c r="M285" s="133"/>
      <c r="N285" s="133"/>
      <c r="O285" s="147"/>
      <c r="P285" s="133">
        <v>3.1507874282616708</v>
      </c>
      <c r="Q285" s="133">
        <v>-0.12607083773951211</v>
      </c>
      <c r="R285" s="133">
        <v>-2.587509961232727</v>
      </c>
      <c r="S285" s="133">
        <v>-2.7322245285930133</v>
      </c>
      <c r="T285" s="133">
        <v>-3.3089998842689532</v>
      </c>
      <c r="U285" s="133">
        <v>-0.83179496905094052</v>
      </c>
      <c r="V285" s="133"/>
      <c r="W285" s="133"/>
      <c r="X285" s="133"/>
      <c r="Y285" s="133"/>
      <c r="Z285" s="133"/>
      <c r="AA285" s="133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</row>
    <row r="286" spans="2:40" ht="12" hidden="1" customHeight="1" x14ac:dyDescent="0.2">
      <c r="B286" s="132" t="s">
        <v>293</v>
      </c>
      <c r="C286" s="133">
        <v>101.4083</v>
      </c>
      <c r="D286" s="154">
        <v>101.37623596191406</v>
      </c>
      <c r="E286" s="133">
        <v>101.2747</v>
      </c>
      <c r="F286" s="133">
        <v>100.58969999999999</v>
      </c>
      <c r="H286" s="133">
        <v>97.602860000000007</v>
      </c>
      <c r="I286" s="133">
        <v>97.051990000000004</v>
      </c>
      <c r="J286" s="133"/>
      <c r="K286" s="133"/>
      <c r="L286" s="133"/>
      <c r="M286" s="133"/>
      <c r="N286" s="133"/>
      <c r="O286" s="147"/>
      <c r="P286" s="133">
        <v>-3.1618751212607349E-2</v>
      </c>
      <c r="Q286" s="133">
        <v>-0.10015755758796641</v>
      </c>
      <c r="R286" s="133">
        <v>-0.6763782069954315</v>
      </c>
      <c r="S286" s="133">
        <v>-1.3067739539932905</v>
      </c>
      <c r="T286" s="133">
        <v>-1.6845694222586436</v>
      </c>
      <c r="U286" s="133">
        <v>-0.56439944485233651</v>
      </c>
      <c r="V286" s="133"/>
      <c r="W286" s="133"/>
      <c r="X286" s="133"/>
      <c r="Y286" s="133"/>
      <c r="Z286" s="133"/>
      <c r="AA286" s="133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</row>
    <row r="287" spans="2:40" ht="12" hidden="1" customHeight="1" x14ac:dyDescent="0.2">
      <c r="B287" s="156" t="s">
        <v>295</v>
      </c>
      <c r="D287" s="146"/>
      <c r="O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</row>
    <row r="288" spans="2:40" ht="12" hidden="1" customHeight="1" x14ac:dyDescent="0.2">
      <c r="B288" s="138" t="s">
        <v>284</v>
      </c>
      <c r="C288" s="139">
        <v>101.87</v>
      </c>
      <c r="D288" s="155">
        <v>101.94472503662109</v>
      </c>
      <c r="E288" s="139">
        <v>100.5047</v>
      </c>
      <c r="F288" s="139">
        <v>100.2396</v>
      </c>
      <c r="H288" s="139">
        <v>98.080669999999998</v>
      </c>
      <c r="I288" s="139">
        <v>99.729939999999999</v>
      </c>
      <c r="J288" s="139"/>
      <c r="K288" s="139"/>
      <c r="L288" s="139"/>
      <c r="M288" s="139"/>
      <c r="N288" s="139"/>
      <c r="O288" s="148"/>
      <c r="P288" s="139">
        <v>7.3353329362020395E-2</v>
      </c>
      <c r="Q288" s="139">
        <v>-1.412554731109237</v>
      </c>
      <c r="R288" s="139">
        <v>-0.26376875907296266</v>
      </c>
      <c r="S288" s="139">
        <v>-0.83198656020175343</v>
      </c>
      <c r="T288" s="139">
        <v>-1.3328723265344566</v>
      </c>
      <c r="U288" s="139">
        <v>1.6815443858611501</v>
      </c>
      <c r="V288" s="139"/>
      <c r="W288" s="139"/>
      <c r="X288" s="139"/>
      <c r="Y288" s="139"/>
      <c r="Z288" s="139"/>
      <c r="AA288" s="139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</row>
    <row r="289" spans="1:40" ht="12" hidden="1" customHeight="1" x14ac:dyDescent="0.2">
      <c r="B289" s="138" t="s">
        <v>285</v>
      </c>
      <c r="C289" s="139">
        <v>111.9755</v>
      </c>
      <c r="D289" s="155">
        <v>114.24990081787109</v>
      </c>
      <c r="E289" s="139">
        <v>112.5275</v>
      </c>
      <c r="F289" s="139">
        <v>110.0658</v>
      </c>
      <c r="H289" s="139">
        <v>105.05459999999999</v>
      </c>
      <c r="I289" s="139">
        <v>105.2701</v>
      </c>
      <c r="J289" s="139"/>
      <c r="K289" s="139"/>
      <c r="L289" s="139"/>
      <c r="M289" s="139"/>
      <c r="N289" s="139"/>
      <c r="O289" s="148"/>
      <c r="P289" s="139">
        <v>2.0311593320602248</v>
      </c>
      <c r="Q289" s="139">
        <v>-1.5075731405813795</v>
      </c>
      <c r="R289" s="139">
        <v>-2.1876430205949724</v>
      </c>
      <c r="S289" s="139">
        <v>-2.9158921299804321</v>
      </c>
      <c r="T289" s="139">
        <v>-1.6861881927521423</v>
      </c>
      <c r="U289" s="139">
        <v>0.2051314268961148</v>
      </c>
      <c r="V289" s="139"/>
      <c r="W289" s="139"/>
      <c r="X289" s="139"/>
      <c r="Y289" s="139"/>
      <c r="Z289" s="139"/>
      <c r="AA289" s="139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</row>
    <row r="290" spans="1:40" ht="12" hidden="1" customHeight="1" x14ac:dyDescent="0.2">
      <c r="B290" s="138" t="s">
        <v>286</v>
      </c>
      <c r="C290" s="139">
        <v>103.4452</v>
      </c>
      <c r="D290" s="155">
        <v>104.99210357666016</v>
      </c>
      <c r="E290" s="139">
        <v>104.5812</v>
      </c>
      <c r="F290" s="139">
        <v>103.4653</v>
      </c>
      <c r="H290" s="139">
        <v>99.833439999999996</v>
      </c>
      <c r="I290" s="139">
        <v>99.531199999999998</v>
      </c>
      <c r="J290" s="139"/>
      <c r="K290" s="139"/>
      <c r="L290" s="139"/>
      <c r="M290" s="139"/>
      <c r="N290" s="139"/>
      <c r="O290" s="148"/>
      <c r="P290" s="139">
        <v>1.4953845868732007</v>
      </c>
      <c r="Q290" s="139">
        <v>-0.39136617199039053</v>
      </c>
      <c r="R290" s="139">
        <v>-1.0670177813985653</v>
      </c>
      <c r="S290" s="139">
        <v>-2.092488979396963</v>
      </c>
      <c r="T290" s="139">
        <v>-1.4480312496606595</v>
      </c>
      <c r="U290" s="139">
        <v>-0.30274425082417039</v>
      </c>
      <c r="V290" s="139"/>
      <c r="W290" s="139"/>
      <c r="X290" s="139"/>
      <c r="Y290" s="139"/>
      <c r="Z290" s="139"/>
      <c r="AA290" s="139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</row>
    <row r="291" spans="1:40" ht="12" hidden="1" customHeight="1" x14ac:dyDescent="0.2">
      <c r="B291" s="138" t="s">
        <v>287</v>
      </c>
      <c r="C291" s="139">
        <v>118.8794</v>
      </c>
      <c r="D291" s="155">
        <v>126.37215423583984</v>
      </c>
      <c r="E291" s="139">
        <v>120.2773</v>
      </c>
      <c r="F291" s="139">
        <v>116.19159999999999</v>
      </c>
      <c r="H291" s="139">
        <v>114.3206</v>
      </c>
      <c r="I291" s="139">
        <v>111.70099999999999</v>
      </c>
      <c r="J291" s="139"/>
      <c r="K291" s="139"/>
      <c r="L291" s="139"/>
      <c r="M291" s="139"/>
      <c r="N291" s="139"/>
      <c r="O291" s="148"/>
      <c r="P291" s="139">
        <v>6.302819694446506</v>
      </c>
      <c r="Q291" s="139">
        <v>-4.8229408390597115</v>
      </c>
      <c r="R291" s="139">
        <v>-3.3969003294886093</v>
      </c>
      <c r="S291" s="139">
        <v>1.5378047982814589</v>
      </c>
      <c r="T291" s="139">
        <v>-3.1003980389630601</v>
      </c>
      <c r="U291" s="139">
        <v>-2.2914505347242802</v>
      </c>
      <c r="V291" s="139"/>
      <c r="W291" s="139"/>
      <c r="X291" s="139"/>
      <c r="Y291" s="139"/>
      <c r="Z291" s="139"/>
      <c r="AA291" s="139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</row>
    <row r="292" spans="1:40" s="46" customFormat="1" ht="12" hidden="1" customHeight="1" x14ac:dyDescent="0.2">
      <c r="B292" s="141" t="s">
        <v>288</v>
      </c>
      <c r="C292" s="139">
        <v>107.1326</v>
      </c>
      <c r="D292" s="155">
        <v>111.38408660888672</v>
      </c>
      <c r="E292" s="139">
        <v>108.12779999999999</v>
      </c>
      <c r="F292" s="139">
        <v>105.75879999999999</v>
      </c>
      <c r="G292" s="1"/>
      <c r="H292" s="139">
        <v>99.180099999999996</v>
      </c>
      <c r="I292" s="139">
        <v>101.9957</v>
      </c>
      <c r="J292" s="139"/>
      <c r="K292" s="139"/>
      <c r="L292" s="139"/>
      <c r="M292" s="139"/>
      <c r="N292" s="139"/>
      <c r="O292" s="148"/>
      <c r="P292" s="139">
        <v>3.9684340797168391</v>
      </c>
      <c r="Q292" s="139">
        <v>-2.9234756131015613</v>
      </c>
      <c r="R292" s="139">
        <v>-2.1909259228431543</v>
      </c>
      <c r="S292" s="139">
        <v>-2.9527566500376312</v>
      </c>
      <c r="T292" s="139">
        <v>-3.3671421333645113</v>
      </c>
      <c r="U292" s="139">
        <v>2.8388759438637425</v>
      </c>
      <c r="V292" s="139"/>
      <c r="W292" s="139"/>
      <c r="X292" s="139"/>
      <c r="Y292" s="139"/>
      <c r="Z292" s="139"/>
      <c r="AA292" s="139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</row>
    <row r="293" spans="1:40" ht="12" hidden="1" customHeight="1" x14ac:dyDescent="0.2">
      <c r="B293" s="138" t="s">
        <v>289</v>
      </c>
      <c r="C293" s="139">
        <v>98.574209999999994</v>
      </c>
      <c r="D293" s="155">
        <v>101.18050384521484</v>
      </c>
      <c r="E293" s="139">
        <v>97.730029999999999</v>
      </c>
      <c r="F293" s="139">
        <v>94.986620000000002</v>
      </c>
      <c r="H293" s="139">
        <v>89.227260000000001</v>
      </c>
      <c r="I293" s="139">
        <v>90.654899999999998</v>
      </c>
      <c r="J293" s="139"/>
      <c r="K293" s="139"/>
      <c r="L293" s="139"/>
      <c r="M293" s="139"/>
      <c r="N293" s="139"/>
      <c r="O293" s="148"/>
      <c r="P293" s="139">
        <v>2.6439916132372252</v>
      </c>
      <c r="Q293" s="139">
        <v>-3.4102161128722512</v>
      </c>
      <c r="R293" s="139">
        <v>-2.8071310322937557</v>
      </c>
      <c r="S293" s="139">
        <v>-3.2147896198432946</v>
      </c>
      <c r="T293" s="139">
        <v>-2.9431651311281102</v>
      </c>
      <c r="U293" s="139">
        <v>1.6000043036175231</v>
      </c>
      <c r="V293" s="139"/>
      <c r="W293" s="139"/>
      <c r="X293" s="139"/>
      <c r="Y293" s="139"/>
      <c r="Z293" s="139"/>
      <c r="AA293" s="139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</row>
    <row r="294" spans="1:40" ht="12" hidden="1" customHeight="1" x14ac:dyDescent="0.2">
      <c r="B294" s="138" t="s">
        <v>290</v>
      </c>
      <c r="C294" s="139">
        <v>112.1369</v>
      </c>
      <c r="D294" s="155">
        <v>116.10176086425781</v>
      </c>
      <c r="E294" s="139">
        <v>112.98399999999999</v>
      </c>
      <c r="F294" s="139">
        <v>109.62949999999999</v>
      </c>
      <c r="H294" s="139">
        <v>105.6602</v>
      </c>
      <c r="I294" s="139">
        <v>107.2277</v>
      </c>
      <c r="J294" s="139"/>
      <c r="K294" s="139"/>
      <c r="L294" s="139"/>
      <c r="M294" s="139"/>
      <c r="N294" s="139"/>
      <c r="O294" s="148"/>
      <c r="P294" s="139">
        <v>3.5357325414362406</v>
      </c>
      <c r="Q294" s="139">
        <v>-2.6853691460399096</v>
      </c>
      <c r="R294" s="139">
        <v>-2.9690044608086117</v>
      </c>
      <c r="S294" s="139">
        <v>-0.76265968557731967</v>
      </c>
      <c r="T294" s="139">
        <v>-2.8799541148635872</v>
      </c>
      <c r="U294" s="139">
        <v>1.4835292759241374</v>
      </c>
      <c r="V294" s="139"/>
      <c r="W294" s="139"/>
      <c r="X294" s="139"/>
      <c r="Y294" s="139"/>
      <c r="Z294" s="139"/>
      <c r="AA294" s="139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</row>
    <row r="295" spans="1:40" ht="12" hidden="1" customHeight="1" x14ac:dyDescent="0.2">
      <c r="B295" s="138" t="s">
        <v>291</v>
      </c>
      <c r="C295" s="139">
        <v>98.341120000000004</v>
      </c>
      <c r="D295" s="155">
        <v>98.543960571289063</v>
      </c>
      <c r="E295" s="139">
        <v>97.821879999999993</v>
      </c>
      <c r="F295" s="139">
        <v>96.520079999999993</v>
      </c>
      <c r="H295" s="139">
        <v>92.30565</v>
      </c>
      <c r="I295" s="139">
        <v>92.946529999999996</v>
      </c>
      <c r="J295" s="139"/>
      <c r="K295" s="139"/>
      <c r="L295" s="139"/>
      <c r="M295" s="139"/>
      <c r="N295" s="139"/>
      <c r="O295" s="148"/>
      <c r="P295" s="139">
        <v>0.20626221390305385</v>
      </c>
      <c r="Q295" s="139">
        <v>-0.73274969577328797</v>
      </c>
      <c r="R295" s="139">
        <v>-1.3307861186065941</v>
      </c>
      <c r="S295" s="139">
        <v>-2.4139432955297941</v>
      </c>
      <c r="T295" s="139">
        <v>-2.0007295880439284</v>
      </c>
      <c r="U295" s="139">
        <v>0.69430202809903363</v>
      </c>
      <c r="V295" s="139"/>
      <c r="W295" s="139"/>
      <c r="X295" s="139"/>
      <c r="Y295" s="139"/>
      <c r="Z295" s="139"/>
      <c r="AA295" s="139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</row>
    <row r="296" spans="1:40" ht="12" hidden="1" customHeight="1" x14ac:dyDescent="0.2">
      <c r="B296" s="138" t="s">
        <v>292</v>
      </c>
      <c r="C296" s="139">
        <v>102.20099999999999</v>
      </c>
      <c r="D296" s="155">
        <v>105.79523468017578</v>
      </c>
      <c r="E296" s="139">
        <v>105.411</v>
      </c>
      <c r="F296" s="139">
        <v>102.5857</v>
      </c>
      <c r="H296" s="139">
        <v>97.009450000000001</v>
      </c>
      <c r="I296" s="139">
        <v>96.510319999999993</v>
      </c>
      <c r="J296" s="139"/>
      <c r="K296" s="139"/>
      <c r="L296" s="139"/>
      <c r="M296" s="139"/>
      <c r="N296" s="139"/>
      <c r="O296" s="148"/>
      <c r="P296" s="139">
        <v>3.5168292679873856</v>
      </c>
      <c r="Q296" s="139">
        <v>-0.36318713346337411</v>
      </c>
      <c r="R296" s="139">
        <v>-2.6802705599984806</v>
      </c>
      <c r="S296" s="139">
        <v>-2.9341223971762163</v>
      </c>
      <c r="T296" s="139">
        <v>-2.5771947797309203</v>
      </c>
      <c r="U296" s="139">
        <v>-0.51451688469526224</v>
      </c>
      <c r="V296" s="139"/>
      <c r="W296" s="139"/>
      <c r="X296" s="139"/>
      <c r="Y296" s="139"/>
      <c r="Z296" s="139"/>
      <c r="AA296" s="139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</row>
    <row r="297" spans="1:40" ht="12" hidden="1" customHeight="1" x14ac:dyDescent="0.2">
      <c r="B297" s="138" t="s">
        <v>293</v>
      </c>
      <c r="C297" s="139">
        <v>102.1392</v>
      </c>
      <c r="D297" s="155">
        <v>102.37979888916016</v>
      </c>
      <c r="E297" s="139">
        <v>102.5864</v>
      </c>
      <c r="F297" s="139">
        <v>101.986</v>
      </c>
      <c r="H297" s="139">
        <v>98.930589999999995</v>
      </c>
      <c r="I297" s="139">
        <v>98.275959999999998</v>
      </c>
      <c r="J297" s="139"/>
      <c r="K297" s="139"/>
      <c r="L297" s="139"/>
      <c r="M297" s="139"/>
      <c r="N297" s="139"/>
      <c r="O297" s="148"/>
      <c r="P297" s="139">
        <v>0.23555979404592339</v>
      </c>
      <c r="Q297" s="139">
        <v>0.20179870744180178</v>
      </c>
      <c r="R297" s="139">
        <v>-0.5852627638751271</v>
      </c>
      <c r="S297" s="139">
        <v>-1.3931323907202948</v>
      </c>
      <c r="T297" s="139">
        <v>-1.6254231085902571</v>
      </c>
      <c r="U297" s="139">
        <v>-0.66170635391944743</v>
      </c>
      <c r="V297" s="139"/>
      <c r="W297" s="139"/>
      <c r="X297" s="139"/>
      <c r="Y297" s="139"/>
      <c r="Z297" s="139"/>
      <c r="AA297" s="139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</row>
    <row r="298" spans="1:40" ht="12" hidden="1" customHeight="1" x14ac:dyDescent="0.2"/>
    <row r="299" spans="1:40" x14ac:dyDescent="0.2">
      <c r="A299" s="192"/>
      <c r="B299" s="192"/>
      <c r="C299" s="192"/>
      <c r="D299" s="192"/>
      <c r="E299" s="192"/>
      <c r="F299" s="192"/>
      <c r="G299" s="192"/>
      <c r="H299" s="192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  <c r="AD299" s="192"/>
      <c r="AE299" s="192"/>
      <c r="AF299" s="192"/>
      <c r="AG299" s="192"/>
      <c r="AH299" s="192"/>
      <c r="AI299" s="192"/>
      <c r="AJ299" s="192"/>
      <c r="AK299" s="192"/>
      <c r="AL299" s="192"/>
      <c r="AM299" s="192"/>
      <c r="AN299" s="192"/>
    </row>
  </sheetData>
  <mergeCells count="6">
    <mergeCell ref="AK4:AN4"/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C1FAD-A25B-4EBC-8AE3-C8242599C9DC}">
  <sheetPr>
    <tabColor theme="9" tint="-0.249977111117893"/>
  </sheetPr>
  <dimension ref="A1:AN313"/>
  <sheetViews>
    <sheetView tabSelected="1" zoomScaleNormal="100" workbookViewId="0">
      <pane xSplit="2" ySplit="5" topLeftCell="U33" activePane="bottomRight" state="frozen"/>
      <selection activeCell="F17" sqref="F17"/>
      <selection pane="topRight" activeCell="F17" sqref="F17"/>
      <selection pane="bottomLeft" activeCell="F17" sqref="F17"/>
      <selection pane="bottomRight" activeCell="Z58" sqref="Z58"/>
    </sheetView>
  </sheetViews>
  <sheetFormatPr defaultColWidth="9.140625" defaultRowHeight="12" x14ac:dyDescent="0.2"/>
  <cols>
    <col min="1" max="1" width="2.42578125" style="1" bestFit="1" customWidth="1"/>
    <col min="2" max="2" width="53" style="1" bestFit="1" customWidth="1"/>
    <col min="3" max="3" width="7.5703125" style="1" bestFit="1" customWidth="1"/>
    <col min="4" max="6" width="6.28515625" style="1" customWidth="1"/>
    <col min="7" max="7" width="8.140625" style="1" customWidth="1"/>
    <col min="8" max="8" width="6.5703125" style="1" customWidth="1"/>
    <col min="9" max="9" width="7.28515625" style="1" customWidth="1"/>
    <col min="10" max="10" width="8.28515625" style="1" customWidth="1"/>
    <col min="11" max="11" width="8" style="1" customWidth="1"/>
    <col min="12" max="12" width="8.140625" style="1" customWidth="1"/>
    <col min="13" max="13" width="9.140625" style="1" customWidth="1"/>
    <col min="14" max="15" width="6.28515625" style="1" customWidth="1"/>
    <col min="16" max="21" width="5" style="1" customWidth="1"/>
    <col min="22" max="22" width="5.42578125" style="1" customWidth="1"/>
    <col min="23" max="24" width="5" style="1" customWidth="1"/>
    <col min="25" max="25" width="10.85546875" style="1" customWidth="1"/>
    <col min="26" max="26" width="11.7109375" style="1" customWidth="1"/>
    <col min="27" max="27" width="5" style="1" customWidth="1"/>
    <col min="28" max="40" width="6.28515625" style="1" customWidth="1"/>
    <col min="41" max="16384" width="9.140625" style="1"/>
  </cols>
  <sheetData>
    <row r="1" spans="1:40" s="46" customFormat="1" x14ac:dyDescent="0.2">
      <c r="A1" s="46" t="s">
        <v>65</v>
      </c>
    </row>
    <row r="2" spans="1:40" s="46" customFormat="1" x14ac:dyDescent="0.2">
      <c r="A2" s="46" t="s">
        <v>364</v>
      </c>
    </row>
    <row r="3" spans="1:40" s="46" customFormat="1" x14ac:dyDescent="0.2"/>
    <row r="4" spans="1:40" s="46" customFormat="1" x14ac:dyDescent="0.2">
      <c r="A4" s="193"/>
      <c r="B4" s="237" t="s">
        <v>2</v>
      </c>
      <c r="C4" s="194" t="s">
        <v>64</v>
      </c>
      <c r="D4" s="236" t="s">
        <v>365</v>
      </c>
      <c r="E4" s="236"/>
      <c r="F4" s="236"/>
      <c r="G4" s="236"/>
      <c r="H4" s="236"/>
      <c r="I4" s="236"/>
      <c r="J4" s="236"/>
      <c r="K4" s="236"/>
      <c r="L4" s="236"/>
      <c r="M4" s="236"/>
      <c r="N4" s="236"/>
      <c r="O4" s="236"/>
      <c r="P4" s="236" t="s">
        <v>299</v>
      </c>
      <c r="Q4" s="236"/>
      <c r="R4" s="236"/>
      <c r="S4" s="236"/>
      <c r="T4" s="236"/>
      <c r="U4" s="236"/>
      <c r="V4" s="236"/>
      <c r="W4" s="236"/>
      <c r="X4" s="236"/>
      <c r="Y4" s="236"/>
      <c r="Z4" s="236"/>
      <c r="AA4" s="236"/>
      <c r="AB4" s="195">
        <v>2024</v>
      </c>
      <c r="AC4" s="236" t="s">
        <v>340</v>
      </c>
      <c r="AD4" s="236"/>
      <c r="AE4" s="236"/>
      <c r="AF4" s="236"/>
      <c r="AG4" s="236" t="s">
        <v>348</v>
      </c>
      <c r="AH4" s="236"/>
      <c r="AI4" s="236"/>
      <c r="AJ4" s="236"/>
      <c r="AK4" s="236" t="s">
        <v>349</v>
      </c>
      <c r="AL4" s="236"/>
      <c r="AM4" s="236"/>
      <c r="AN4" s="236"/>
    </row>
    <row r="5" spans="1:40" s="46" customFormat="1" x14ac:dyDescent="0.2">
      <c r="A5" s="193"/>
      <c r="B5" s="237"/>
      <c r="C5" s="196" t="s">
        <v>366</v>
      </c>
      <c r="D5" s="197" t="s">
        <v>3</v>
      </c>
      <c r="E5" s="197" t="s">
        <v>4</v>
      </c>
      <c r="F5" s="197" t="s">
        <v>5</v>
      </c>
      <c r="G5" s="197" t="s">
        <v>6</v>
      </c>
      <c r="H5" s="197" t="s">
        <v>0</v>
      </c>
      <c r="I5" s="197" t="s">
        <v>300</v>
      </c>
      <c r="J5" s="197" t="s">
        <v>8</v>
      </c>
      <c r="K5" s="197" t="s">
        <v>9</v>
      </c>
      <c r="L5" s="197" t="s">
        <v>10</v>
      </c>
      <c r="M5" s="197" t="s">
        <v>11</v>
      </c>
      <c r="N5" s="197" t="s">
        <v>12</v>
      </c>
      <c r="O5" s="197" t="s">
        <v>13</v>
      </c>
      <c r="P5" s="197" t="s">
        <v>3</v>
      </c>
      <c r="Q5" s="197" t="s">
        <v>4</v>
      </c>
      <c r="R5" s="197" t="s">
        <v>5</v>
      </c>
      <c r="S5" s="197" t="s">
        <v>6</v>
      </c>
      <c r="T5" s="197" t="s">
        <v>0</v>
      </c>
      <c r="U5" s="197" t="s">
        <v>7</v>
      </c>
      <c r="V5" s="197" t="s">
        <v>8</v>
      </c>
      <c r="W5" s="197" t="s">
        <v>9</v>
      </c>
      <c r="X5" s="197" t="s">
        <v>10</v>
      </c>
      <c r="Y5" s="197" t="s">
        <v>11</v>
      </c>
      <c r="Z5" s="197" t="s">
        <v>12</v>
      </c>
      <c r="AA5" s="197" t="s">
        <v>13</v>
      </c>
      <c r="AB5" s="197" t="s">
        <v>320</v>
      </c>
      <c r="AC5" s="197" t="s">
        <v>341</v>
      </c>
      <c r="AD5" s="197" t="s">
        <v>342</v>
      </c>
      <c r="AE5" s="197" t="s">
        <v>343</v>
      </c>
      <c r="AF5" s="197" t="s">
        <v>344</v>
      </c>
      <c r="AG5" s="197" t="s">
        <v>341</v>
      </c>
      <c r="AH5" s="197" t="s">
        <v>342</v>
      </c>
      <c r="AI5" s="197" t="s">
        <v>343</v>
      </c>
      <c r="AJ5" s="197" t="s">
        <v>344</v>
      </c>
      <c r="AK5" s="197" t="s">
        <v>341</v>
      </c>
      <c r="AL5" s="197" t="s">
        <v>342</v>
      </c>
      <c r="AM5" s="197" t="s">
        <v>343</v>
      </c>
      <c r="AN5" s="197" t="s">
        <v>344</v>
      </c>
    </row>
    <row r="6" spans="1:40" s="46" customFormat="1" x14ac:dyDescent="0.2">
      <c r="A6" s="188"/>
      <c r="B6" s="189" t="s">
        <v>49</v>
      </c>
      <c r="C6" s="198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</row>
    <row r="7" spans="1:40" s="46" customFormat="1" ht="15" x14ac:dyDescent="0.25">
      <c r="A7" s="54" t="s">
        <v>14</v>
      </c>
      <c r="B7" s="54" t="s">
        <v>15</v>
      </c>
      <c r="C7" s="20">
        <f>'2023'!O7</f>
        <v>125.521</v>
      </c>
      <c r="D7" s="20">
        <v>129.1558</v>
      </c>
      <c r="E7" s="105">
        <v>130.27260000000001</v>
      </c>
      <c r="F7" s="107">
        <v>128.85599999999999</v>
      </c>
      <c r="G7" s="208">
        <v>124.6906</v>
      </c>
      <c r="H7" s="105">
        <v>123.5262</v>
      </c>
      <c r="I7" s="105">
        <v>120.8306</v>
      </c>
      <c r="J7" s="218">
        <v>121.3462</v>
      </c>
      <c r="K7" s="218">
        <v>125.59780000000001</v>
      </c>
      <c r="L7" s="218">
        <v>127.3464</v>
      </c>
      <c r="M7" s="20"/>
      <c r="N7" s="20"/>
      <c r="O7" s="20"/>
      <c r="P7" s="105">
        <f>IFERROR(D7/C7*100-100,"")</f>
        <v>2.8957704288525434</v>
      </c>
      <c r="Q7" s="105">
        <f t="shared" ref="Q7:AA22" si="0">IFERROR(E7/D7*100-100,"")</f>
        <v>0.86469210054833923</v>
      </c>
      <c r="R7" s="105">
        <f t="shared" si="0"/>
        <v>-1.0874120881904616</v>
      </c>
      <c r="S7" s="105">
        <f t="shared" si="0"/>
        <v>-3.2326007326007158</v>
      </c>
      <c r="T7" s="105">
        <f t="shared" si="0"/>
        <v>-0.9338314195296249</v>
      </c>
      <c r="U7" s="105">
        <f t="shared" si="0"/>
        <v>-2.1822091183894514</v>
      </c>
      <c r="V7" s="105">
        <f t="shared" si="0"/>
        <v>0.42671310082047853</v>
      </c>
      <c r="W7" s="105">
        <f t="shared" si="0"/>
        <v>3.5036943884522174</v>
      </c>
      <c r="X7" s="105">
        <f t="shared" si="0"/>
        <v>1.3922218382806051</v>
      </c>
      <c r="Y7" s="105">
        <f t="shared" si="0"/>
        <v>-100</v>
      </c>
      <c r="Z7" s="105" t="str">
        <f t="shared" si="0"/>
        <v/>
      </c>
      <c r="AA7" s="105" t="str">
        <f t="shared" si="0"/>
        <v/>
      </c>
      <c r="AB7" s="20">
        <f t="shared" ref="AB7:AB29" si="1">AVERAGE(D7:O7)</f>
        <v>125.7358</v>
      </c>
      <c r="AC7" s="20">
        <f t="shared" ref="AC7:AC70" si="2">IFERROR(AVERAGE(D7:F7),"")</f>
        <v>129.42813333333334</v>
      </c>
      <c r="AD7" s="20">
        <f t="shared" ref="AD7:AD70" si="3">IFERROR(AVERAGE(G7:I7),"")</f>
        <v>123.01580000000001</v>
      </c>
      <c r="AE7" s="20">
        <f t="shared" ref="AE7:AE29" si="4">IFERROR(AVERAGE(J7:L7),"")</f>
        <v>124.76346666666667</v>
      </c>
      <c r="AF7" s="20" t="str">
        <f t="shared" ref="AF7:AF29" si="5">IFERROR(AVERAGE(M7:O7),"")</f>
        <v/>
      </c>
      <c r="AG7" s="20">
        <f>IFERROR(AC7/'2023'!AF7*100-100,"")</f>
        <v>2.3044590253257837</v>
      </c>
      <c r="AH7" s="20">
        <f>IFERROR(AD7/AC7*100-100,"")</f>
        <v>-4.9543581972389177</v>
      </c>
      <c r="AI7" s="20">
        <f t="shared" ref="AI7:AJ22" si="6">IFERROR(AE7/AD7*100-100,"")</f>
        <v>1.4206847142128538</v>
      </c>
      <c r="AJ7" s="20" t="str">
        <f t="shared" si="6"/>
        <v/>
      </c>
      <c r="AK7" s="20">
        <f>IFERROR(AC7/'2023'!AC7*100-100,"")</f>
        <v>10.955518851479937</v>
      </c>
      <c r="AL7" s="20">
        <f>IFERROR(AD7/'2023'!AD7*100-100,"")</f>
        <v>4.004358040167034</v>
      </c>
      <c r="AM7" s="20">
        <f>IFERROR(AE7/'2023'!AE7*100-100,"")</f>
        <v>4.8043513261884669</v>
      </c>
      <c r="AN7" s="20" t="str">
        <f>IFERROR(AF7/'2023'!AF7*100-100,"")</f>
        <v/>
      </c>
    </row>
    <row r="8" spans="1:40" ht="12" customHeight="1" x14ac:dyDescent="0.25">
      <c r="A8" s="3" t="s">
        <v>16</v>
      </c>
      <c r="B8" s="3" t="s">
        <v>17</v>
      </c>
      <c r="C8" s="7">
        <f>'2023'!O8</f>
        <v>126.1294</v>
      </c>
      <c r="D8" s="7">
        <v>130.5462</v>
      </c>
      <c r="E8" s="106">
        <v>130.99950000000001</v>
      </c>
      <c r="F8" s="108">
        <v>129.196</v>
      </c>
      <c r="G8" s="209">
        <v>123.8009</v>
      </c>
      <c r="H8" s="106">
        <v>122.56659999999999</v>
      </c>
      <c r="I8" s="106">
        <v>119.3959</v>
      </c>
      <c r="J8" s="219">
        <v>119.6426</v>
      </c>
      <c r="K8" s="219">
        <v>124.16370000000001</v>
      </c>
      <c r="L8" s="219">
        <v>126.7178</v>
      </c>
      <c r="M8" s="7"/>
      <c r="N8" s="7"/>
      <c r="O8" s="7"/>
      <c r="P8" s="106">
        <f t="shared" ref="P8:AA31" si="7">IFERROR(D8/C8*100-100,"")</f>
        <v>3.5018005318347605</v>
      </c>
      <c r="Q8" s="106">
        <f t="shared" si="0"/>
        <v>0.34723339323549851</v>
      </c>
      <c r="R8" s="106">
        <f t="shared" si="0"/>
        <v>-1.3767228119191373</v>
      </c>
      <c r="S8" s="106">
        <f t="shared" si="0"/>
        <v>-4.175903278739284</v>
      </c>
      <c r="T8" s="106">
        <f t="shared" si="0"/>
        <v>-0.99700406055205804</v>
      </c>
      <c r="U8" s="106">
        <f t="shared" si="0"/>
        <v>-2.5869200907914518</v>
      </c>
      <c r="V8" s="106">
        <f t="shared" si="0"/>
        <v>0.20662351052256156</v>
      </c>
      <c r="W8" s="106">
        <f t="shared" si="0"/>
        <v>3.7788379724278798</v>
      </c>
      <c r="X8" s="106">
        <f t="shared" si="0"/>
        <v>2.057042436718632</v>
      </c>
      <c r="Y8" s="106">
        <f t="shared" si="0"/>
        <v>-100</v>
      </c>
      <c r="Z8" s="106" t="str">
        <f t="shared" si="0"/>
        <v/>
      </c>
      <c r="AA8" s="106" t="str">
        <f t="shared" si="0"/>
        <v/>
      </c>
      <c r="AB8" s="7">
        <f t="shared" si="1"/>
        <v>125.22546666666666</v>
      </c>
      <c r="AC8" s="7">
        <f t="shared" si="2"/>
        <v>130.24723333333336</v>
      </c>
      <c r="AD8" s="7">
        <f t="shared" si="3"/>
        <v>121.92113333333333</v>
      </c>
      <c r="AE8" s="7">
        <f t="shared" si="4"/>
        <v>123.50803333333334</v>
      </c>
      <c r="AF8" s="7" t="str">
        <f t="shared" si="5"/>
        <v/>
      </c>
      <c r="AG8" s="7">
        <f>IFERROR(AC8/'2023'!AF8*100-100,"")</f>
        <v>2.1884884805040201</v>
      </c>
      <c r="AH8" s="7">
        <f t="shared" ref="AH8:AJ31" si="8">IFERROR(AD8/AC8*100-100,"")</f>
        <v>-6.3925350173785063</v>
      </c>
      <c r="AI8" s="7">
        <f t="shared" si="6"/>
        <v>1.3015791082432031</v>
      </c>
      <c r="AJ8" s="7" t="str">
        <f t="shared" si="6"/>
        <v/>
      </c>
      <c r="AK8" s="7">
        <f>IFERROR(AC8/'2023'!AC8*100-100,"")</f>
        <v>12.28513069031176</v>
      </c>
      <c r="AL8" s="7">
        <f>IFERROR(AD8/'2023'!AD8*100-100,"")</f>
        <v>3.5910728299987511</v>
      </c>
      <c r="AM8" s="7">
        <f>IFERROR(AE8/'2023'!AE8*100-100,"")</f>
        <v>3.9642161888552039</v>
      </c>
      <c r="AN8" s="7" t="str">
        <f>IFERROR(AF8/'2023'!AF8*100-100,"")</f>
        <v/>
      </c>
    </row>
    <row r="9" spans="1:40" ht="12" customHeight="1" x14ac:dyDescent="0.25">
      <c r="A9" s="3" t="s">
        <v>18</v>
      </c>
      <c r="B9" s="3" t="s">
        <v>19</v>
      </c>
      <c r="C9" s="7">
        <f>'2023'!O9</f>
        <v>122.0448</v>
      </c>
      <c r="D9" s="7">
        <v>121.2118</v>
      </c>
      <c r="E9" s="106">
        <v>126.11969999999999</v>
      </c>
      <c r="F9" s="108">
        <v>126.9131</v>
      </c>
      <c r="G9" s="209">
        <v>129.77350000000001</v>
      </c>
      <c r="H9" s="106">
        <v>129.0086</v>
      </c>
      <c r="I9" s="106">
        <v>129.0275</v>
      </c>
      <c r="J9" s="219">
        <v>131.07919999999999</v>
      </c>
      <c r="K9" s="219">
        <v>133.791</v>
      </c>
      <c r="L9" s="219">
        <v>130.9383</v>
      </c>
      <c r="M9" s="7"/>
      <c r="N9" s="7"/>
      <c r="O9" s="7"/>
      <c r="P9" s="106">
        <f t="shared" si="7"/>
        <v>-0.68253624898397902</v>
      </c>
      <c r="Q9" s="106">
        <f t="shared" si="0"/>
        <v>4.049028229924815</v>
      </c>
      <c r="R9" s="106">
        <f t="shared" si="0"/>
        <v>0.62908490901898517</v>
      </c>
      <c r="S9" s="106">
        <f t="shared" si="0"/>
        <v>2.2538256492040603</v>
      </c>
      <c r="T9" s="106">
        <f t="shared" si="0"/>
        <v>-0.58941155166502313</v>
      </c>
      <c r="U9" s="106">
        <f t="shared" si="0"/>
        <v>1.4650186111623498E-2</v>
      </c>
      <c r="V9" s="106">
        <f t="shared" si="0"/>
        <v>1.5901261359012437</v>
      </c>
      <c r="W9" s="106">
        <f t="shared" si="0"/>
        <v>2.0688255650019443</v>
      </c>
      <c r="X9" s="106">
        <f t="shared" si="0"/>
        <v>-2.1322062022109094</v>
      </c>
      <c r="Y9" s="106">
        <f t="shared" si="0"/>
        <v>-100</v>
      </c>
      <c r="Z9" s="106" t="str">
        <f t="shared" si="0"/>
        <v/>
      </c>
      <c r="AA9" s="106" t="str">
        <f t="shared" si="0"/>
        <v/>
      </c>
      <c r="AB9" s="7">
        <f t="shared" si="1"/>
        <v>128.65141111111112</v>
      </c>
      <c r="AC9" s="7">
        <f t="shared" si="2"/>
        <v>124.7482</v>
      </c>
      <c r="AD9" s="7">
        <f t="shared" si="3"/>
        <v>129.26986666666667</v>
      </c>
      <c r="AE9" s="7">
        <f t="shared" si="4"/>
        <v>131.93616666666665</v>
      </c>
      <c r="AF9" s="7" t="str">
        <f t="shared" si="5"/>
        <v/>
      </c>
      <c r="AG9" s="7">
        <f>IFERROR(AC9/'2023'!AF9*100-100,"")</f>
        <v>3.0016645639437058</v>
      </c>
      <c r="AH9" s="7">
        <f t="shared" si="8"/>
        <v>3.6246347976697706</v>
      </c>
      <c r="AI9" s="7">
        <f t="shared" si="6"/>
        <v>2.0625843197280176</v>
      </c>
      <c r="AJ9" s="7" t="str">
        <f t="shared" si="6"/>
        <v/>
      </c>
      <c r="AK9" s="7">
        <f>IFERROR(AC9/'2023'!AC9*100-100,"")</f>
        <v>3.6351900061281981</v>
      </c>
      <c r="AL9" s="7">
        <f>IFERROR(AD9/'2023'!AD9*100-100,"")</f>
        <v>6.2892168175088301</v>
      </c>
      <c r="AM9" s="7">
        <f>IFERROR(AE9/'2023'!AE9*100-100,"")</f>
        <v>9.5385917370155937</v>
      </c>
      <c r="AN9" s="7" t="str">
        <f>IFERROR(AF9/'2023'!AF9*100-100,"")</f>
        <v/>
      </c>
    </row>
    <row r="10" spans="1:40" s="46" customFormat="1" ht="12" customHeight="1" x14ac:dyDescent="0.25">
      <c r="A10" s="54" t="s">
        <v>20</v>
      </c>
      <c r="B10" s="54" t="s">
        <v>21</v>
      </c>
      <c r="C10" s="20">
        <f>'2023'!O10</f>
        <v>118.07859999999999</v>
      </c>
      <c r="D10" s="20">
        <v>118.1343</v>
      </c>
      <c r="E10" s="105">
        <v>119.2606</v>
      </c>
      <c r="F10" s="107">
        <v>120.6952</v>
      </c>
      <c r="G10" s="208">
        <v>121.1568</v>
      </c>
      <c r="H10" s="105">
        <v>121.40900000000001</v>
      </c>
      <c r="I10" s="105">
        <v>122.1429</v>
      </c>
      <c r="J10" s="218">
        <v>120.8242</v>
      </c>
      <c r="K10" s="218">
        <v>120.279</v>
      </c>
      <c r="L10" s="218">
        <v>119.19450000000001</v>
      </c>
      <c r="M10" s="20"/>
      <c r="N10" s="20"/>
      <c r="O10" s="20"/>
      <c r="P10" s="105">
        <f t="shared" si="7"/>
        <v>4.7171968502340178E-2</v>
      </c>
      <c r="Q10" s="105">
        <f t="shared" si="0"/>
        <v>0.95340641964271811</v>
      </c>
      <c r="R10" s="105">
        <f t="shared" si="0"/>
        <v>1.2029119424185239</v>
      </c>
      <c r="S10" s="105">
        <f t="shared" si="0"/>
        <v>0.3824510005368893</v>
      </c>
      <c r="T10" s="105">
        <f t="shared" si="0"/>
        <v>0.20816000422591685</v>
      </c>
      <c r="U10" s="105">
        <f t="shared" si="0"/>
        <v>0.60448566415998073</v>
      </c>
      <c r="V10" s="105">
        <f t="shared" si="0"/>
        <v>-1.0796370480805564</v>
      </c>
      <c r="W10" s="105">
        <f t="shared" si="0"/>
        <v>-0.45123410707458333</v>
      </c>
      <c r="X10" s="105">
        <f t="shared" si="0"/>
        <v>-0.90165365525153618</v>
      </c>
      <c r="Y10" s="105">
        <f t="shared" si="0"/>
        <v>-100</v>
      </c>
      <c r="Z10" s="105" t="str">
        <f t="shared" si="0"/>
        <v/>
      </c>
      <c r="AA10" s="105" t="str">
        <f t="shared" si="0"/>
        <v/>
      </c>
      <c r="AB10" s="20">
        <f t="shared" si="1"/>
        <v>120.34405555555557</v>
      </c>
      <c r="AC10" s="20">
        <f t="shared" si="2"/>
        <v>119.36336666666666</v>
      </c>
      <c r="AD10" s="20">
        <f t="shared" si="3"/>
        <v>121.56956666666667</v>
      </c>
      <c r="AE10" s="20">
        <f t="shared" si="4"/>
        <v>120.09923333333334</v>
      </c>
      <c r="AF10" s="20" t="str">
        <f t="shared" si="5"/>
        <v/>
      </c>
      <c r="AG10" s="20">
        <f>IFERROR(AC10/'2023'!AF10*100-100,"")</f>
        <v>2.0750222270871461</v>
      </c>
      <c r="AH10" s="20">
        <f t="shared" si="8"/>
        <v>1.8483057755576056</v>
      </c>
      <c r="AI10" s="20">
        <f t="shared" si="6"/>
        <v>-1.2094583978939966</v>
      </c>
      <c r="AJ10" s="20" t="str">
        <f t="shared" si="6"/>
        <v/>
      </c>
      <c r="AK10" s="20">
        <f>IFERROR(AC10/'2023'!AC10*100-100,"")</f>
        <v>4.7924329636183813</v>
      </c>
      <c r="AL10" s="20">
        <f>IFERROR(AD10/'2023'!AD10*100-100,"")</f>
        <v>6.4450393913135144</v>
      </c>
      <c r="AM10" s="20">
        <f>IFERROR(AE10/'2023'!AE10*100-100,"")</f>
        <v>3.9444622029789116</v>
      </c>
      <c r="AN10" s="20" t="str">
        <f>IFERROR(AF10/'2023'!AF10*100-100,"")</f>
        <v/>
      </c>
    </row>
    <row r="11" spans="1:40" s="46" customFormat="1" ht="12" customHeight="1" x14ac:dyDescent="0.25">
      <c r="A11" s="54" t="s">
        <v>22</v>
      </c>
      <c r="B11" s="54" t="s">
        <v>23</v>
      </c>
      <c r="C11" s="20">
        <f>'2023'!O11</f>
        <v>118.6065</v>
      </c>
      <c r="D11" s="20">
        <v>118.57859999999999</v>
      </c>
      <c r="E11" s="105">
        <v>119.8909</v>
      </c>
      <c r="F11" s="107">
        <v>121.5808</v>
      </c>
      <c r="G11" s="208">
        <v>122.11620000000001</v>
      </c>
      <c r="H11" s="105">
        <v>122.3927</v>
      </c>
      <c r="I11" s="105">
        <v>123.2454</v>
      </c>
      <c r="J11" s="218">
        <v>121.6778</v>
      </c>
      <c r="K11" s="218">
        <v>121.02800000000001</v>
      </c>
      <c r="L11" s="218">
        <v>119.7527</v>
      </c>
      <c r="M11" s="20"/>
      <c r="N11" s="20"/>
      <c r="O11" s="20"/>
      <c r="P11" s="105">
        <f t="shared" si="7"/>
        <v>-2.352316272717303E-2</v>
      </c>
      <c r="Q11" s="105">
        <f t="shared" si="0"/>
        <v>1.1066921012729267</v>
      </c>
      <c r="R11" s="105">
        <f t="shared" si="0"/>
        <v>1.409531499054566</v>
      </c>
      <c r="S11" s="105">
        <f t="shared" si="0"/>
        <v>0.44036558403959702</v>
      </c>
      <c r="T11" s="105">
        <f t="shared" si="0"/>
        <v>0.22642368498199517</v>
      </c>
      <c r="U11" s="105">
        <f t="shared" si="0"/>
        <v>0.69669187786527687</v>
      </c>
      <c r="V11" s="105">
        <f t="shared" si="0"/>
        <v>-1.2719338815079482</v>
      </c>
      <c r="W11" s="105">
        <f t="shared" si="0"/>
        <v>-0.5340333240739028</v>
      </c>
      <c r="X11" s="105">
        <f t="shared" si="0"/>
        <v>-1.053723105397097</v>
      </c>
      <c r="Y11" s="105">
        <f t="shared" si="0"/>
        <v>-100</v>
      </c>
      <c r="Z11" s="105" t="str">
        <f t="shared" si="0"/>
        <v/>
      </c>
      <c r="AA11" s="105" t="str">
        <f t="shared" si="0"/>
        <v/>
      </c>
      <c r="AB11" s="20">
        <f t="shared" si="1"/>
        <v>121.14034444444445</v>
      </c>
      <c r="AC11" s="20">
        <f t="shared" si="2"/>
        <v>120.01676666666667</v>
      </c>
      <c r="AD11" s="20">
        <f t="shared" si="3"/>
        <v>122.58476666666667</v>
      </c>
      <c r="AE11" s="20">
        <f t="shared" si="4"/>
        <v>120.81950000000001</v>
      </c>
      <c r="AF11" s="20" t="str">
        <f t="shared" si="5"/>
        <v/>
      </c>
      <c r="AG11" s="20">
        <f>IFERROR(AC11/'2023'!AF11*100-100,"")</f>
        <v>2.3516556052302491</v>
      </c>
      <c r="AH11" s="20">
        <f t="shared" si="8"/>
        <v>2.1397010362163229</v>
      </c>
      <c r="AI11" s="20">
        <f t="shared" si="6"/>
        <v>-1.4400375468077442</v>
      </c>
      <c r="AJ11" s="20" t="str">
        <f t="shared" si="6"/>
        <v/>
      </c>
      <c r="AK11" s="20">
        <f>IFERROR(AC11/'2023'!AC11*100-100,"")</f>
        <v>5.4479388393678221</v>
      </c>
      <c r="AL11" s="20">
        <f>IFERROR(AD11/'2023'!AD11*100-100,"")</f>
        <v>7.4607732585202768</v>
      </c>
      <c r="AM11" s="20">
        <f>IFERROR(AE11/'2023'!AE11*100-100,"")</f>
        <v>4.4781432641498355</v>
      </c>
      <c r="AN11" s="20" t="str">
        <f>IFERROR(AF11/'2023'!AF11*100-100,"")</f>
        <v/>
      </c>
    </row>
    <row r="12" spans="1:40" ht="12" customHeight="1" x14ac:dyDescent="0.25">
      <c r="A12" s="3" t="s">
        <v>24</v>
      </c>
      <c r="B12" s="3" t="s">
        <v>301</v>
      </c>
      <c r="C12" s="7">
        <f>'2023'!O12</f>
        <v>122.7085</v>
      </c>
      <c r="D12" s="7">
        <v>122.3737</v>
      </c>
      <c r="E12" s="106">
        <v>124.4879</v>
      </c>
      <c r="F12" s="108">
        <v>127.1614</v>
      </c>
      <c r="G12" s="209">
        <v>127.5825</v>
      </c>
      <c r="H12" s="106">
        <v>127.9385</v>
      </c>
      <c r="I12" s="106">
        <v>129.28739999999999</v>
      </c>
      <c r="J12" s="219">
        <v>126.4323</v>
      </c>
      <c r="K12" s="219">
        <v>125.1609</v>
      </c>
      <c r="L12" s="219">
        <v>122.88760000000001</v>
      </c>
      <c r="M12" s="7"/>
      <c r="N12" s="7"/>
      <c r="O12" s="7"/>
      <c r="P12" s="106">
        <f t="shared" si="7"/>
        <v>-0.27284173468015638</v>
      </c>
      <c r="Q12" s="106">
        <f t="shared" si="0"/>
        <v>1.7276588025041377</v>
      </c>
      <c r="R12" s="106">
        <f t="shared" si="0"/>
        <v>2.1475982806361031</v>
      </c>
      <c r="S12" s="106">
        <f t="shared" si="0"/>
        <v>0.33115395080582744</v>
      </c>
      <c r="T12" s="106">
        <f t="shared" si="0"/>
        <v>0.27903513412890391</v>
      </c>
      <c r="U12" s="106">
        <f t="shared" si="0"/>
        <v>1.0543346998753265</v>
      </c>
      <c r="V12" s="106">
        <f t="shared" si="0"/>
        <v>-2.208335847112707</v>
      </c>
      <c r="W12" s="106">
        <f t="shared" si="0"/>
        <v>-1.0055974620409529</v>
      </c>
      <c r="X12" s="106">
        <f t="shared" si="0"/>
        <v>-1.8163020559935177</v>
      </c>
      <c r="Y12" s="106">
        <f t="shared" si="0"/>
        <v>-100</v>
      </c>
      <c r="Z12" s="106" t="str">
        <f t="shared" si="0"/>
        <v/>
      </c>
      <c r="AA12" s="106" t="str">
        <f t="shared" si="0"/>
        <v/>
      </c>
      <c r="AB12" s="7">
        <f t="shared" si="1"/>
        <v>125.92357777777777</v>
      </c>
      <c r="AC12" s="7">
        <f t="shared" si="2"/>
        <v>124.67433333333334</v>
      </c>
      <c r="AD12" s="7">
        <f t="shared" si="3"/>
        <v>128.26946666666666</v>
      </c>
      <c r="AE12" s="7">
        <f t="shared" si="4"/>
        <v>124.82693333333333</v>
      </c>
      <c r="AF12" s="7" t="str">
        <f t="shared" si="5"/>
        <v/>
      </c>
      <c r="AG12" s="7">
        <f>IFERROR(AC12/'2023'!AF12*100-100,"")</f>
        <v>3.5223385531401021</v>
      </c>
      <c r="AH12" s="7">
        <f t="shared" si="8"/>
        <v>2.8836194565574829</v>
      </c>
      <c r="AI12" s="7">
        <f t="shared" si="6"/>
        <v>-2.6838291471807736</v>
      </c>
      <c r="AJ12" s="7" t="str">
        <f t="shared" si="6"/>
        <v/>
      </c>
      <c r="AK12" s="7">
        <f>IFERROR(AC12/'2023'!AC12*100-100,"")</f>
        <v>8.0034905505644645</v>
      </c>
      <c r="AL12" s="7">
        <f>IFERROR(AD12/'2023'!AD12*100-100,"")</f>
        <v>11.209904401452036</v>
      </c>
      <c r="AM12" s="7">
        <f>IFERROR(AE12/'2023'!AE12*100-100,"")</f>
        <v>5.9660981650088587</v>
      </c>
      <c r="AN12" s="7" t="str">
        <f>IFERROR(AF12/'2023'!AF12*100-100,"")</f>
        <v/>
      </c>
    </row>
    <row r="13" spans="1:40" ht="12" customHeight="1" x14ac:dyDescent="0.25">
      <c r="A13" s="3" t="s">
        <v>26</v>
      </c>
      <c r="B13" s="3" t="s">
        <v>302</v>
      </c>
      <c r="C13" s="7">
        <f>'2023'!O13</f>
        <v>116.6818</v>
      </c>
      <c r="D13" s="7">
        <v>117.1563</v>
      </c>
      <c r="E13" s="106">
        <v>117.2115</v>
      </c>
      <c r="F13" s="108">
        <v>117.94840000000001</v>
      </c>
      <c r="G13" s="209">
        <v>119.9723</v>
      </c>
      <c r="H13" s="106">
        <v>119.1661</v>
      </c>
      <c r="I13" s="106">
        <v>119.1953</v>
      </c>
      <c r="J13" s="219">
        <v>119.3989</v>
      </c>
      <c r="K13" s="219">
        <v>119.6514</v>
      </c>
      <c r="L13" s="219">
        <v>119.5343</v>
      </c>
      <c r="M13" s="7"/>
      <c r="N13" s="7"/>
      <c r="O13" s="7"/>
      <c r="P13" s="106">
        <f t="shared" si="7"/>
        <v>0.40666153590362342</v>
      </c>
      <c r="Q13" s="106">
        <f t="shared" si="0"/>
        <v>4.7116544308750008E-2</v>
      </c>
      <c r="R13" s="106">
        <f t="shared" si="0"/>
        <v>0.62869257709354542</v>
      </c>
      <c r="S13" s="106">
        <f t="shared" si="0"/>
        <v>1.7159198429143458</v>
      </c>
      <c r="T13" s="106">
        <f t="shared" si="0"/>
        <v>-0.67198845066737078</v>
      </c>
      <c r="U13" s="106">
        <f t="shared" si="0"/>
        <v>2.4503613024180027E-2</v>
      </c>
      <c r="V13" s="106">
        <f t="shared" si="0"/>
        <v>0.1708121041685331</v>
      </c>
      <c r="W13" s="106">
        <f t="shared" si="0"/>
        <v>0.21147598512214927</v>
      </c>
      <c r="X13" s="106">
        <f t="shared" si="0"/>
        <v>-9.7867638824112646E-2</v>
      </c>
      <c r="Y13" s="106">
        <f t="shared" si="0"/>
        <v>-100</v>
      </c>
      <c r="Z13" s="106" t="str">
        <f t="shared" si="0"/>
        <v/>
      </c>
      <c r="AA13" s="106" t="str">
        <f t="shared" si="0"/>
        <v/>
      </c>
      <c r="AB13" s="7">
        <f t="shared" si="1"/>
        <v>118.80383333333333</v>
      </c>
      <c r="AC13" s="7">
        <f t="shared" si="2"/>
        <v>117.43873333333333</v>
      </c>
      <c r="AD13" s="7">
        <f t="shared" si="3"/>
        <v>119.44456666666667</v>
      </c>
      <c r="AE13" s="7">
        <f t="shared" si="4"/>
        <v>119.52820000000001</v>
      </c>
      <c r="AF13" s="7" t="str">
        <f t="shared" si="5"/>
        <v/>
      </c>
      <c r="AG13" s="7">
        <f>IFERROR(AC13/'2023'!AF13*100-100,"")</f>
        <v>0.47749570145496989</v>
      </c>
      <c r="AH13" s="7">
        <f t="shared" si="8"/>
        <v>1.7079827722937608</v>
      </c>
      <c r="AI13" s="7">
        <f t="shared" si="6"/>
        <v>7.0018533004301275E-2</v>
      </c>
      <c r="AJ13" s="7" t="str">
        <f t="shared" si="6"/>
        <v/>
      </c>
      <c r="AK13" s="7">
        <f>IFERROR(AC13/'2023'!AC13*100-100,"")</f>
        <v>3.1551190752947775</v>
      </c>
      <c r="AL13" s="7">
        <f>IFERROR(AD13/'2023'!AD13*100-100,"")</f>
        <v>2.7243325123039881</v>
      </c>
      <c r="AM13" s="7">
        <f>IFERROR(AE13/'2023'!AE13*100-100,"")</f>
        <v>2.0163750995385357</v>
      </c>
      <c r="AN13" s="7" t="str">
        <f>IFERROR(AF13/'2023'!AF13*100-100,"")</f>
        <v/>
      </c>
    </row>
    <row r="14" spans="1:40" ht="12" customHeight="1" x14ac:dyDescent="0.25">
      <c r="A14" s="3" t="s">
        <v>27</v>
      </c>
      <c r="B14" s="3" t="s">
        <v>303</v>
      </c>
      <c r="C14" s="7">
        <f>'2023'!O14</f>
        <v>109.703</v>
      </c>
      <c r="D14" s="7">
        <v>109.8993</v>
      </c>
      <c r="E14" s="106">
        <v>109.97369999999999</v>
      </c>
      <c r="F14" s="108">
        <v>110.3039</v>
      </c>
      <c r="G14" s="209">
        <v>110.5578</v>
      </c>
      <c r="H14" s="106">
        <v>110.53879999999999</v>
      </c>
      <c r="I14" s="106">
        <v>110.5331</v>
      </c>
      <c r="J14" s="219">
        <v>110.5401</v>
      </c>
      <c r="K14" s="219">
        <v>110.5343</v>
      </c>
      <c r="L14" s="219">
        <v>110.693</v>
      </c>
      <c r="M14" s="7"/>
      <c r="N14" s="7"/>
      <c r="O14" s="7"/>
      <c r="P14" s="106">
        <f t="shared" si="7"/>
        <v>0.17893767718292963</v>
      </c>
      <c r="Q14" s="106">
        <f t="shared" si="0"/>
        <v>6.7698338387955914E-2</v>
      </c>
      <c r="R14" s="106">
        <f t="shared" si="0"/>
        <v>0.30025360608945562</v>
      </c>
      <c r="S14" s="106">
        <f t="shared" si="0"/>
        <v>0.23018225103554357</v>
      </c>
      <c r="T14" s="106">
        <f t="shared" si="0"/>
        <v>-1.7185580755054275E-2</v>
      </c>
      <c r="U14" s="106">
        <f t="shared" si="0"/>
        <v>-5.156560411350597E-3</v>
      </c>
      <c r="V14" s="106">
        <f t="shared" si="0"/>
        <v>6.332944611145308E-3</v>
      </c>
      <c r="W14" s="106">
        <f t="shared" si="0"/>
        <v>-5.2469646761608146E-3</v>
      </c>
      <c r="X14" s="106">
        <f t="shared" si="0"/>
        <v>0.14357534267644212</v>
      </c>
      <c r="Y14" s="106">
        <f t="shared" si="0"/>
        <v>-100</v>
      </c>
      <c r="Z14" s="106" t="str">
        <f t="shared" si="0"/>
        <v/>
      </c>
      <c r="AA14" s="106" t="str">
        <f t="shared" si="0"/>
        <v/>
      </c>
      <c r="AB14" s="7">
        <f t="shared" si="1"/>
        <v>110.39711111111112</v>
      </c>
      <c r="AC14" s="7">
        <f t="shared" si="2"/>
        <v>110.05896666666666</v>
      </c>
      <c r="AD14" s="7">
        <f t="shared" si="3"/>
        <v>110.54323333333333</v>
      </c>
      <c r="AE14" s="7">
        <f t="shared" si="4"/>
        <v>110.58913333333334</v>
      </c>
      <c r="AF14" s="7" t="str">
        <f t="shared" si="5"/>
        <v/>
      </c>
      <c r="AG14" s="7">
        <f>IFERROR(AC14/'2023'!AF14*100-100,"")</f>
        <v>0.39528467946516344</v>
      </c>
      <c r="AH14" s="7">
        <f t="shared" si="8"/>
        <v>0.44000655406237854</v>
      </c>
      <c r="AI14" s="7">
        <f t="shared" si="6"/>
        <v>4.1522215893223802E-2</v>
      </c>
      <c r="AJ14" s="7" t="str">
        <f t="shared" si="6"/>
        <v/>
      </c>
      <c r="AK14" s="7">
        <f>IFERROR(AC14/'2023'!AC14*100-100,"")</f>
        <v>0.72255644533709074</v>
      </c>
      <c r="AL14" s="7">
        <f>IFERROR(AD14/'2023'!AD14*100-100,"")</f>
        <v>1.1892331604889819</v>
      </c>
      <c r="AM14" s="7">
        <f>IFERROR(AE14/'2023'!AE14*100-100,"")</f>
        <v>1.1081851125967574</v>
      </c>
      <c r="AN14" s="7" t="str">
        <f>IFERROR(AF14/'2023'!AF14*100-100,"")</f>
        <v/>
      </c>
    </row>
    <row r="15" spans="1:40" ht="12" customHeight="1" x14ac:dyDescent="0.25">
      <c r="A15" s="3" t="s">
        <v>29</v>
      </c>
      <c r="B15" s="3" t="s">
        <v>304</v>
      </c>
      <c r="C15" s="7">
        <f>'2023'!O15</f>
        <v>114.1926</v>
      </c>
      <c r="D15" s="7">
        <v>114.614</v>
      </c>
      <c r="E15" s="106">
        <v>114.6716</v>
      </c>
      <c r="F15" s="108">
        <v>114.8383</v>
      </c>
      <c r="G15" s="209">
        <v>115.1923</v>
      </c>
      <c r="H15" s="106">
        <v>115.26009999999999</v>
      </c>
      <c r="I15" s="106">
        <v>115.4616</v>
      </c>
      <c r="J15" s="219">
        <v>115.6181</v>
      </c>
      <c r="K15" s="219">
        <v>116.0681</v>
      </c>
      <c r="L15" s="219">
        <v>115.9453</v>
      </c>
      <c r="M15" s="7"/>
      <c r="N15" s="7"/>
      <c r="O15" s="7"/>
      <c r="P15" s="106">
        <f t="shared" si="7"/>
        <v>0.36902566365945688</v>
      </c>
      <c r="Q15" s="106">
        <f t="shared" si="0"/>
        <v>5.0255640672162372E-2</v>
      </c>
      <c r="R15" s="106">
        <f t="shared" si="0"/>
        <v>0.14537165261494067</v>
      </c>
      <c r="S15" s="106">
        <f t="shared" si="0"/>
        <v>0.30825952665618672</v>
      </c>
      <c r="T15" s="106">
        <f t="shared" si="0"/>
        <v>5.8858100758456544E-2</v>
      </c>
      <c r="U15" s="106">
        <f t="shared" si="0"/>
        <v>0.1748219895696792</v>
      </c>
      <c r="V15" s="106">
        <f t="shared" si="0"/>
        <v>0.13554289911104433</v>
      </c>
      <c r="W15" s="106">
        <f t="shared" si="0"/>
        <v>0.38921241570308496</v>
      </c>
      <c r="X15" s="106">
        <f t="shared" si="0"/>
        <v>-0.10579995709414902</v>
      </c>
      <c r="Y15" s="106">
        <f t="shared" si="0"/>
        <v>-100</v>
      </c>
      <c r="Z15" s="106" t="str">
        <f t="shared" si="0"/>
        <v/>
      </c>
      <c r="AA15" s="106" t="str">
        <f t="shared" si="0"/>
        <v/>
      </c>
      <c r="AB15" s="7">
        <f t="shared" si="1"/>
        <v>115.2966</v>
      </c>
      <c r="AC15" s="7">
        <f t="shared" si="2"/>
        <v>114.70796666666666</v>
      </c>
      <c r="AD15" s="7">
        <f t="shared" si="3"/>
        <v>115.30466666666666</v>
      </c>
      <c r="AE15" s="7">
        <f t="shared" si="4"/>
        <v>115.87716666666665</v>
      </c>
      <c r="AF15" s="7" t="str">
        <f t="shared" si="5"/>
        <v/>
      </c>
      <c r="AG15" s="7">
        <f>IFERROR(AC15/'2023'!AF15*100-100,"")</f>
        <v>0.53427583392225131</v>
      </c>
      <c r="AH15" s="7">
        <f t="shared" si="8"/>
        <v>0.52019054764866723</v>
      </c>
      <c r="AI15" s="7">
        <f t="shared" si="6"/>
        <v>0.49651069340934839</v>
      </c>
      <c r="AJ15" s="7" t="str">
        <f t="shared" si="6"/>
        <v/>
      </c>
      <c r="AK15" s="7">
        <f>IFERROR(AC15/'2023'!AC15*100-100,"")</f>
        <v>1.8137928137058168</v>
      </c>
      <c r="AL15" s="7">
        <f>IFERROR(AD15/'2023'!AD15*100-100,"")</f>
        <v>1.4825415433757883</v>
      </c>
      <c r="AM15" s="7">
        <f>IFERROR(AE15/'2023'!AE15*100-100,"")</f>
        <v>1.8852037167730487</v>
      </c>
      <c r="AN15" s="7" t="str">
        <f>IFERROR(AF15/'2023'!AF15*100-100,"")</f>
        <v/>
      </c>
    </row>
    <row r="16" spans="1:40" ht="12" customHeight="1" x14ac:dyDescent="0.25">
      <c r="A16" s="3" t="s">
        <v>31</v>
      </c>
      <c r="B16" s="3" t="s">
        <v>32</v>
      </c>
      <c r="C16" s="7">
        <f>'2023'!O16</f>
        <v>112.6592</v>
      </c>
      <c r="D16" s="7">
        <v>113.4883</v>
      </c>
      <c r="E16" s="106">
        <v>113.96129999999999</v>
      </c>
      <c r="F16" s="108">
        <v>114.107</v>
      </c>
      <c r="G16" s="209">
        <v>114.3192</v>
      </c>
      <c r="H16" s="106">
        <v>114.336</v>
      </c>
      <c r="I16" s="106">
        <v>114.5642</v>
      </c>
      <c r="J16" s="219">
        <v>114.6532</v>
      </c>
      <c r="K16" s="219">
        <v>114.74720000000001</v>
      </c>
      <c r="L16" s="219">
        <v>114.77370000000001</v>
      </c>
      <c r="M16" s="7"/>
      <c r="N16" s="7"/>
      <c r="O16" s="7"/>
      <c r="P16" s="106">
        <f t="shared" si="7"/>
        <v>0.73593634607735225</v>
      </c>
      <c r="Q16" s="106">
        <f t="shared" si="0"/>
        <v>0.41678305164496976</v>
      </c>
      <c r="R16" s="106">
        <f t="shared" si="0"/>
        <v>0.12785041939676489</v>
      </c>
      <c r="S16" s="106">
        <f t="shared" si="0"/>
        <v>0.1859658040260399</v>
      </c>
      <c r="T16" s="106">
        <f t="shared" si="0"/>
        <v>1.4695694161616757E-2</v>
      </c>
      <c r="U16" s="106">
        <f t="shared" si="0"/>
        <v>0.1995871816400836</v>
      </c>
      <c r="V16" s="106">
        <f t="shared" si="0"/>
        <v>7.7685699372054273E-2</v>
      </c>
      <c r="W16" s="106">
        <f t="shared" si="0"/>
        <v>8.1986372818221298E-2</v>
      </c>
      <c r="X16" s="106">
        <f t="shared" si="0"/>
        <v>2.3094245436922733E-2</v>
      </c>
      <c r="Y16" s="106">
        <f t="shared" si="0"/>
        <v>-100</v>
      </c>
      <c r="Z16" s="106" t="str">
        <f t="shared" si="0"/>
        <v/>
      </c>
      <c r="AA16" s="106" t="str">
        <f t="shared" si="0"/>
        <v/>
      </c>
      <c r="AB16" s="7">
        <f t="shared" si="1"/>
        <v>114.32778888888889</v>
      </c>
      <c r="AC16" s="7">
        <f t="shared" si="2"/>
        <v>113.8522</v>
      </c>
      <c r="AD16" s="7">
        <f t="shared" si="3"/>
        <v>114.40646666666665</v>
      </c>
      <c r="AE16" s="7">
        <f t="shared" si="4"/>
        <v>114.7247</v>
      </c>
      <c r="AF16" s="7" t="str">
        <f t="shared" si="5"/>
        <v/>
      </c>
      <c r="AG16" s="7">
        <f>IFERROR(AC16/'2023'!AF16*100-100,"")</f>
        <v>1.180460328872357</v>
      </c>
      <c r="AH16" s="7">
        <f t="shared" si="8"/>
        <v>0.48683000123550357</v>
      </c>
      <c r="AI16" s="7">
        <f t="shared" si="6"/>
        <v>0.27816026716440945</v>
      </c>
      <c r="AJ16" s="7" t="str">
        <f t="shared" si="6"/>
        <v/>
      </c>
      <c r="AK16" s="7">
        <f>IFERROR(AC16/'2023'!AC16*100-100,"")</f>
        <v>3.020705992639833</v>
      </c>
      <c r="AL16" s="7">
        <f>IFERROR(AD16/'2023'!AD16*100-100,"")</f>
        <v>2.5994271855775537</v>
      </c>
      <c r="AM16" s="7">
        <f>IFERROR(AE16/'2023'!AE16*100-100,"")</f>
        <v>2.3178125766438029</v>
      </c>
      <c r="AN16" s="7" t="str">
        <f>IFERROR(AF16/'2023'!AF16*100-100,"")</f>
        <v/>
      </c>
    </row>
    <row r="17" spans="1:40" ht="12" customHeight="1" x14ac:dyDescent="0.25">
      <c r="A17" s="3" t="s">
        <v>33</v>
      </c>
      <c r="B17" s="3" t="s">
        <v>43</v>
      </c>
      <c r="C17" s="7">
        <f>'2023'!O17</f>
        <v>113.9375</v>
      </c>
      <c r="D17" s="7">
        <v>114.7895</v>
      </c>
      <c r="E17" s="106">
        <v>115.4658</v>
      </c>
      <c r="F17" s="108">
        <v>115.7189</v>
      </c>
      <c r="G17" s="209">
        <v>116.017</v>
      </c>
      <c r="H17" s="106">
        <v>116.5808</v>
      </c>
      <c r="I17" s="106">
        <v>116.7054</v>
      </c>
      <c r="J17" s="219">
        <v>116.8884</v>
      </c>
      <c r="K17" s="219">
        <v>116.9783</v>
      </c>
      <c r="L17" s="219">
        <v>116.8287</v>
      </c>
      <c r="M17" s="7"/>
      <c r="N17" s="7"/>
      <c r="O17" s="7"/>
      <c r="P17" s="106">
        <f t="shared" si="7"/>
        <v>0.74777838727374046</v>
      </c>
      <c r="Q17" s="106">
        <f t="shared" si="0"/>
        <v>0.58916538533576102</v>
      </c>
      <c r="R17" s="106">
        <f t="shared" si="0"/>
        <v>0.21919910484315608</v>
      </c>
      <c r="S17" s="106">
        <f t="shared" si="0"/>
        <v>0.25760701147348186</v>
      </c>
      <c r="T17" s="106">
        <f t="shared" si="0"/>
        <v>0.48596326400441114</v>
      </c>
      <c r="U17" s="106">
        <f t="shared" si="0"/>
        <v>0.10687866269574897</v>
      </c>
      <c r="V17" s="106">
        <f t="shared" si="0"/>
        <v>0.15680508356940948</v>
      </c>
      <c r="W17" s="106">
        <f t="shared" si="0"/>
        <v>7.6910968068673924E-2</v>
      </c>
      <c r="X17" s="106">
        <f t="shared" si="0"/>
        <v>-0.12788696706996916</v>
      </c>
      <c r="Y17" s="106">
        <f t="shared" si="0"/>
        <v>-100</v>
      </c>
      <c r="Z17" s="106" t="str">
        <f t="shared" si="0"/>
        <v/>
      </c>
      <c r="AA17" s="106" t="str">
        <f t="shared" si="0"/>
        <v/>
      </c>
      <c r="AB17" s="7">
        <f t="shared" si="1"/>
        <v>116.2192</v>
      </c>
      <c r="AC17" s="7">
        <f t="shared" si="2"/>
        <v>115.32473333333333</v>
      </c>
      <c r="AD17" s="7">
        <f t="shared" si="3"/>
        <v>116.4344</v>
      </c>
      <c r="AE17" s="7">
        <f t="shared" si="4"/>
        <v>116.89846666666666</v>
      </c>
      <c r="AF17" s="7" t="str">
        <f t="shared" si="5"/>
        <v/>
      </c>
      <c r="AG17" s="7">
        <f>IFERROR(AC17/'2023'!AF17*100-100,"")</f>
        <v>1.2675486186339811</v>
      </c>
      <c r="AH17" s="7">
        <f t="shared" si="8"/>
        <v>0.96221047696620587</v>
      </c>
      <c r="AI17" s="7">
        <f t="shared" si="6"/>
        <v>0.39856491437811314</v>
      </c>
      <c r="AJ17" s="7" t="str">
        <f t="shared" si="6"/>
        <v/>
      </c>
      <c r="AK17" s="7">
        <f>IFERROR(AC17/'2023'!AC17*100-100,"")</f>
        <v>1.1825199718773547</v>
      </c>
      <c r="AL17" s="7">
        <f>IFERROR(AD17/'2023'!AD17*100-100,"")</f>
        <v>2.3420078597238785</v>
      </c>
      <c r="AM17" s="7">
        <f>IFERROR(AE17/'2023'!AE17*100-100,"")</f>
        <v>2.790082429523963</v>
      </c>
      <c r="AN17" s="7" t="str">
        <f>IFERROR(AF17/'2023'!AF17*100-100,"")</f>
        <v/>
      </c>
    </row>
    <row r="18" spans="1:40" ht="12" customHeight="1" x14ac:dyDescent="0.25">
      <c r="A18" s="3" t="s">
        <v>34</v>
      </c>
      <c r="B18" s="3" t="s">
        <v>305</v>
      </c>
      <c r="C18" s="7">
        <f>'2023'!O18</f>
        <v>103.67449999999999</v>
      </c>
      <c r="D18" s="7">
        <v>103.98399999999999</v>
      </c>
      <c r="E18" s="106">
        <v>103.98399999999999</v>
      </c>
      <c r="F18" s="108">
        <v>104.0558</v>
      </c>
      <c r="G18" s="209">
        <v>103.87569999999999</v>
      </c>
      <c r="H18" s="106">
        <v>103.78100000000001</v>
      </c>
      <c r="I18" s="106">
        <v>103.6694</v>
      </c>
      <c r="J18" s="219">
        <v>103.53579999999999</v>
      </c>
      <c r="K18" s="219">
        <v>103.2963</v>
      </c>
      <c r="L18" s="219">
        <v>103.25190000000001</v>
      </c>
      <c r="M18" s="7"/>
      <c r="N18" s="7"/>
      <c r="O18" s="7"/>
      <c r="P18" s="106">
        <f t="shared" si="7"/>
        <v>0.29853049689172906</v>
      </c>
      <c r="Q18" s="106">
        <f t="shared" si="0"/>
        <v>0</v>
      </c>
      <c r="R18" s="106">
        <f t="shared" si="0"/>
        <v>6.904908447454261E-2</v>
      </c>
      <c r="S18" s="106">
        <f t="shared" si="0"/>
        <v>-0.17308021273201746</v>
      </c>
      <c r="T18" s="106">
        <f t="shared" si="0"/>
        <v>-9.1166653991251678E-2</v>
      </c>
      <c r="U18" s="106">
        <f t="shared" si="0"/>
        <v>-0.1075341343791365</v>
      </c>
      <c r="V18" s="106">
        <f t="shared" si="0"/>
        <v>-0.1288712001805834</v>
      </c>
      <c r="W18" s="106">
        <f t="shared" si="0"/>
        <v>-0.23132095371842354</v>
      </c>
      <c r="X18" s="106">
        <f t="shared" si="0"/>
        <v>-4.2983146540578332E-2</v>
      </c>
      <c r="Y18" s="106">
        <f t="shared" si="0"/>
        <v>-100</v>
      </c>
      <c r="Z18" s="106" t="str">
        <f t="shared" si="0"/>
        <v/>
      </c>
      <c r="AA18" s="106" t="str">
        <f t="shared" si="0"/>
        <v/>
      </c>
      <c r="AB18" s="7">
        <f t="shared" si="1"/>
        <v>103.71487777777776</v>
      </c>
      <c r="AC18" s="7">
        <f t="shared" si="2"/>
        <v>104.00793333333333</v>
      </c>
      <c r="AD18" s="7">
        <f t="shared" si="3"/>
        <v>103.77536666666667</v>
      </c>
      <c r="AE18" s="7">
        <f t="shared" si="4"/>
        <v>103.36133333333333</v>
      </c>
      <c r="AF18" s="7" t="str">
        <f t="shared" si="5"/>
        <v/>
      </c>
      <c r="AG18" s="7">
        <f>IFERROR(AC18/'2023'!AF18*100-100,"")</f>
        <v>0.41892739525127354</v>
      </c>
      <c r="AH18" s="7">
        <f t="shared" si="8"/>
        <v>-0.22360473784371493</v>
      </c>
      <c r="AI18" s="7">
        <f t="shared" si="6"/>
        <v>-0.39897072555112345</v>
      </c>
      <c r="AJ18" s="7" t="str">
        <f t="shared" si="6"/>
        <v/>
      </c>
      <c r="AK18" s="7">
        <f>IFERROR(AC18/'2023'!AC18*100-100,"")</f>
        <v>0.7111537164261108</v>
      </c>
      <c r="AL18" s="7">
        <f>IFERROR(AD18/'2023'!AD18*100-100,"")</f>
        <v>0.45531839375311733</v>
      </c>
      <c r="AM18" s="7">
        <f>IFERROR(AE18/'2023'!AE18*100-100,"")</f>
        <v>2.8581069267488601E-2</v>
      </c>
      <c r="AN18" s="7" t="str">
        <f>IFERROR(AF18/'2023'!AF18*100-100,"")</f>
        <v/>
      </c>
    </row>
    <row r="19" spans="1:40" ht="12" customHeight="1" x14ac:dyDescent="0.25">
      <c r="A19" s="3"/>
      <c r="B19" s="3" t="s">
        <v>306</v>
      </c>
      <c r="C19" s="7">
        <f>'2023'!O19</f>
        <v>109.9659</v>
      </c>
      <c r="D19" s="7">
        <v>110.19159999999999</v>
      </c>
      <c r="E19" s="106">
        <v>110.19159999999999</v>
      </c>
      <c r="F19" s="108">
        <v>110.4683</v>
      </c>
      <c r="G19" s="209">
        <v>111.2</v>
      </c>
      <c r="H19" s="106">
        <v>111.2</v>
      </c>
      <c r="I19" s="106">
        <v>111.2145</v>
      </c>
      <c r="J19" s="219">
        <v>111.6195</v>
      </c>
      <c r="K19" s="219">
        <v>112.07089999999999</v>
      </c>
      <c r="L19" s="219">
        <v>111.9391</v>
      </c>
      <c r="M19" s="7"/>
      <c r="N19" s="7"/>
      <c r="O19" s="7"/>
      <c r="P19" s="106">
        <f t="shared" si="7"/>
        <v>0.20524544426953639</v>
      </c>
      <c r="Q19" s="106">
        <f t="shared" si="0"/>
        <v>0</v>
      </c>
      <c r="R19" s="106">
        <f t="shared" si="0"/>
        <v>0.25110806994364054</v>
      </c>
      <c r="S19" s="106">
        <f t="shared" si="0"/>
        <v>0.66236196266260094</v>
      </c>
      <c r="T19" s="106">
        <f t="shared" si="0"/>
        <v>0</v>
      </c>
      <c r="U19" s="106">
        <f t="shared" si="0"/>
        <v>1.3039568345334374E-2</v>
      </c>
      <c r="V19" s="106">
        <f t="shared" si="0"/>
        <v>0.36416114805173549</v>
      </c>
      <c r="W19" s="106">
        <f t="shared" si="0"/>
        <v>0.40440962376644052</v>
      </c>
      <c r="X19" s="106">
        <f t="shared" si="0"/>
        <v>-0.11760412381805452</v>
      </c>
      <c r="Y19" s="106">
        <f t="shared" si="0"/>
        <v>-100</v>
      </c>
      <c r="Z19" s="106" t="str">
        <f t="shared" si="0"/>
        <v/>
      </c>
      <c r="AA19" s="106" t="str">
        <f t="shared" si="0"/>
        <v/>
      </c>
      <c r="AB19" s="7">
        <f t="shared" si="1"/>
        <v>111.12172222222223</v>
      </c>
      <c r="AC19" s="7">
        <f t="shared" si="2"/>
        <v>110.28383333333333</v>
      </c>
      <c r="AD19" s="7">
        <f t="shared" si="3"/>
        <v>111.20483333333334</v>
      </c>
      <c r="AE19" s="7">
        <f t="shared" si="4"/>
        <v>111.87650000000001</v>
      </c>
      <c r="AF19" s="7" t="str">
        <f t="shared" si="5"/>
        <v/>
      </c>
      <c r="AG19" s="7">
        <f>IFERROR(AC19/'2023'!AF19*100-100,"")</f>
        <v>0.23868120002290993</v>
      </c>
      <c r="AH19" s="7">
        <f t="shared" si="8"/>
        <v>0.8351178701018398</v>
      </c>
      <c r="AI19" s="7">
        <f t="shared" si="6"/>
        <v>0.60399053398458591</v>
      </c>
      <c r="AJ19" s="7" t="str">
        <f t="shared" si="6"/>
        <v/>
      </c>
      <c r="AK19" s="7">
        <f>IFERROR(AC19/'2023'!AC19*100-100,"")</f>
        <v>1.915673287279219</v>
      </c>
      <c r="AL19" s="7">
        <f>IFERROR(AD19/'2023'!AD19*100-100,"")</f>
        <v>2.5007120355984114</v>
      </c>
      <c r="AM19" s="7">
        <f>IFERROR(AE19/'2023'!AE19*100-100,"")</f>
        <v>2.0645577611509935</v>
      </c>
      <c r="AN19" s="7" t="str">
        <f>IFERROR(AF19/'2023'!AF19*100-100,"")</f>
        <v/>
      </c>
    </row>
    <row r="20" spans="1:40" ht="12" customHeight="1" x14ac:dyDescent="0.25">
      <c r="A20" s="3"/>
      <c r="B20" s="3" t="s">
        <v>307</v>
      </c>
      <c r="C20" s="7">
        <f>'2023'!O20</f>
        <v>100.8595</v>
      </c>
      <c r="D20" s="7">
        <v>101.98050000000001</v>
      </c>
      <c r="E20" s="106">
        <v>101.98050000000001</v>
      </c>
      <c r="F20" s="108">
        <v>101.98050000000001</v>
      </c>
      <c r="G20" s="209">
        <v>101.98050000000001</v>
      </c>
      <c r="H20" s="106">
        <v>101.98050000000001</v>
      </c>
      <c r="I20" s="106">
        <v>101.98050000000001</v>
      </c>
      <c r="J20" s="219">
        <v>102.22499999999999</v>
      </c>
      <c r="K20" s="219">
        <v>102.22499999999999</v>
      </c>
      <c r="L20" s="219">
        <v>102.22499999999999</v>
      </c>
      <c r="M20" s="7"/>
      <c r="N20" s="7"/>
      <c r="O20" s="7"/>
      <c r="P20" s="106">
        <f t="shared" si="7"/>
        <v>1.1114471120717582</v>
      </c>
      <c r="Q20" s="106">
        <f t="shared" si="0"/>
        <v>0</v>
      </c>
      <c r="R20" s="106">
        <f t="shared" si="0"/>
        <v>0</v>
      </c>
      <c r="S20" s="106">
        <f t="shared" si="0"/>
        <v>0</v>
      </c>
      <c r="T20" s="106">
        <f t="shared" si="0"/>
        <v>0</v>
      </c>
      <c r="U20" s="106">
        <f t="shared" si="0"/>
        <v>0</v>
      </c>
      <c r="V20" s="106">
        <f t="shared" si="0"/>
        <v>0.23975171724003985</v>
      </c>
      <c r="W20" s="106">
        <f t="shared" si="0"/>
        <v>0</v>
      </c>
      <c r="X20" s="106">
        <f t="shared" si="0"/>
        <v>0</v>
      </c>
      <c r="Y20" s="106">
        <f t="shared" si="0"/>
        <v>-100</v>
      </c>
      <c r="Z20" s="106" t="str">
        <f t="shared" si="0"/>
        <v/>
      </c>
      <c r="AA20" s="106" t="str">
        <f t="shared" si="0"/>
        <v/>
      </c>
      <c r="AB20" s="7">
        <f t="shared" si="1"/>
        <v>102.06200000000001</v>
      </c>
      <c r="AC20" s="7">
        <f t="shared" si="2"/>
        <v>101.98050000000001</v>
      </c>
      <c r="AD20" s="7">
        <f t="shared" si="3"/>
        <v>101.98050000000001</v>
      </c>
      <c r="AE20" s="7">
        <f t="shared" si="4"/>
        <v>102.22499999999998</v>
      </c>
      <c r="AF20" s="7" t="str">
        <f t="shared" si="5"/>
        <v/>
      </c>
      <c r="AG20" s="7">
        <f>IFERROR(AC20/'2023'!AF20*100-100,"")</f>
        <v>1.1114471120717582</v>
      </c>
      <c r="AH20" s="7">
        <f t="shared" si="8"/>
        <v>0</v>
      </c>
      <c r="AI20" s="7">
        <f t="shared" si="6"/>
        <v>0.23975171724003985</v>
      </c>
      <c r="AJ20" s="7" t="str">
        <f t="shared" si="6"/>
        <v/>
      </c>
      <c r="AK20" s="7">
        <f>IFERROR(AC20/'2023'!AC20*100-100,"")</f>
        <v>1.7499346480874323</v>
      </c>
      <c r="AL20" s="7">
        <f>IFERROR(AD20/'2023'!AD20*100-100,"")</f>
        <v>1.7499346480874323</v>
      </c>
      <c r="AM20" s="7">
        <f>IFERROR(AE20/'2023'!AE20*100-100,"")</f>
        <v>1.5420619387539034</v>
      </c>
      <c r="AN20" s="7" t="str">
        <f>IFERROR(AF20/'2023'!AF20*100-100,"")</f>
        <v/>
      </c>
    </row>
    <row r="21" spans="1:40" ht="12" customHeight="1" x14ac:dyDescent="0.25">
      <c r="A21" s="3"/>
      <c r="B21" s="3" t="s">
        <v>308</v>
      </c>
      <c r="C21" s="7">
        <f>'2023'!O21</f>
        <v>110.63939999999999</v>
      </c>
      <c r="D21" s="7">
        <v>110.9346</v>
      </c>
      <c r="E21" s="106">
        <v>111.0971</v>
      </c>
      <c r="F21" s="108">
        <v>111.8151</v>
      </c>
      <c r="G21" s="209">
        <v>112.31310000000001</v>
      </c>
      <c r="H21" s="106">
        <v>112.6056</v>
      </c>
      <c r="I21" s="106">
        <v>113.26260000000001</v>
      </c>
      <c r="J21" s="219">
        <v>113.42789999999999</v>
      </c>
      <c r="K21" s="219">
        <v>113.5663</v>
      </c>
      <c r="L21" s="219">
        <v>113.714</v>
      </c>
      <c r="M21" s="7"/>
      <c r="N21" s="7"/>
      <c r="O21" s="7"/>
      <c r="P21" s="106">
        <f t="shared" si="7"/>
        <v>0.26681272675016032</v>
      </c>
      <c r="Q21" s="106">
        <f t="shared" si="0"/>
        <v>0.14648270242105355</v>
      </c>
      <c r="R21" s="106">
        <f t="shared" si="0"/>
        <v>0.64628149609666252</v>
      </c>
      <c r="S21" s="106">
        <f t="shared" si="0"/>
        <v>0.44537812871428173</v>
      </c>
      <c r="T21" s="106">
        <f t="shared" si="0"/>
        <v>0.26043266546822963</v>
      </c>
      <c r="U21" s="106">
        <f t="shared" si="0"/>
        <v>0.58345233274368979</v>
      </c>
      <c r="V21" s="106">
        <f t="shared" si="0"/>
        <v>0.14594402741946055</v>
      </c>
      <c r="W21" s="106">
        <f t="shared" si="0"/>
        <v>0.12201583561011375</v>
      </c>
      <c r="X21" s="106">
        <f t="shared" si="0"/>
        <v>0.13005618744293201</v>
      </c>
      <c r="Y21" s="106">
        <f t="shared" si="0"/>
        <v>-100</v>
      </c>
      <c r="Z21" s="106" t="str">
        <f t="shared" si="0"/>
        <v/>
      </c>
      <c r="AA21" s="106" t="str">
        <f t="shared" si="0"/>
        <v/>
      </c>
      <c r="AB21" s="7">
        <f t="shared" si="1"/>
        <v>112.52625555555557</v>
      </c>
      <c r="AC21" s="7">
        <f t="shared" si="2"/>
        <v>111.28226666666667</v>
      </c>
      <c r="AD21" s="7">
        <f t="shared" si="3"/>
        <v>112.72710000000001</v>
      </c>
      <c r="AE21" s="7">
        <f t="shared" si="4"/>
        <v>113.56939999999999</v>
      </c>
      <c r="AF21" s="7" t="str">
        <f t="shared" si="5"/>
        <v/>
      </c>
      <c r="AG21" s="7">
        <f>IFERROR(AC21/'2023'!AF21*100-100,"")</f>
        <v>0.88852866639710726</v>
      </c>
      <c r="AH21" s="7">
        <f t="shared" si="8"/>
        <v>1.2983500216266748</v>
      </c>
      <c r="AI21" s="7">
        <f t="shared" si="6"/>
        <v>0.74720275781065482</v>
      </c>
      <c r="AJ21" s="7" t="str">
        <f t="shared" si="6"/>
        <v/>
      </c>
      <c r="AK21" s="7">
        <f>IFERROR(AC21/'2023'!AC21*100-100,"")</f>
        <v>2.5230398825664793</v>
      </c>
      <c r="AL21" s="7">
        <f>IFERROR(AD21/'2023'!AD21*100-100,"")</f>
        <v>3.1969950986345594</v>
      </c>
      <c r="AM21" s="7">
        <f>IFERROR(AE21/'2023'!AE21*100-100,"")</f>
        <v>3.5185116541355512</v>
      </c>
      <c r="AN21" s="7" t="str">
        <f>IFERROR(AF21/'2023'!AF21*100-100,"")</f>
        <v/>
      </c>
    </row>
    <row r="22" spans="1:40" ht="12" customHeight="1" x14ac:dyDescent="0.25">
      <c r="A22" s="3"/>
      <c r="B22" s="3" t="s">
        <v>309</v>
      </c>
      <c r="C22" s="7">
        <f>'2023'!O22</f>
        <v>121.7313</v>
      </c>
      <c r="D22" s="7">
        <v>120.9345</v>
      </c>
      <c r="E22" s="106">
        <v>121.2915</v>
      </c>
      <c r="F22" s="108">
        <v>121.7859</v>
      </c>
      <c r="G22" s="209">
        <v>123.3522</v>
      </c>
      <c r="H22" s="106">
        <v>124.9892</v>
      </c>
      <c r="I22" s="106">
        <v>125.6782</v>
      </c>
      <c r="J22" s="219">
        <v>125.97499999999999</v>
      </c>
      <c r="K22" s="219">
        <v>126.5187</v>
      </c>
      <c r="L22" s="219">
        <v>127.2732</v>
      </c>
      <c r="M22" s="7"/>
      <c r="N22" s="7"/>
      <c r="O22" s="7"/>
      <c r="P22" s="106">
        <f t="shared" si="7"/>
        <v>-0.6545563877162266</v>
      </c>
      <c r="Q22" s="106">
        <f t="shared" si="0"/>
        <v>0.29520112126813558</v>
      </c>
      <c r="R22" s="106">
        <f t="shared" si="0"/>
        <v>0.40761306439445377</v>
      </c>
      <c r="S22" s="106">
        <f t="shared" si="0"/>
        <v>1.2861094757274998</v>
      </c>
      <c r="T22" s="106">
        <f t="shared" si="0"/>
        <v>1.3270942877386886</v>
      </c>
      <c r="U22" s="106">
        <f t="shared" si="0"/>
        <v>0.55124762779503556</v>
      </c>
      <c r="V22" s="106">
        <f t="shared" si="0"/>
        <v>0.23615869737152195</v>
      </c>
      <c r="W22" s="106">
        <f t="shared" si="0"/>
        <v>0.4315935701528133</v>
      </c>
      <c r="X22" s="106">
        <f t="shared" si="0"/>
        <v>0.59635453099029689</v>
      </c>
      <c r="Y22" s="106">
        <f t="shared" si="0"/>
        <v>-100</v>
      </c>
      <c r="Z22" s="106" t="str">
        <f t="shared" si="0"/>
        <v/>
      </c>
      <c r="AA22" s="106" t="str">
        <f t="shared" si="0"/>
        <v/>
      </c>
      <c r="AB22" s="7">
        <f t="shared" si="1"/>
        <v>124.19982222222224</v>
      </c>
      <c r="AC22" s="7">
        <f t="shared" si="2"/>
        <v>121.33729999999998</v>
      </c>
      <c r="AD22" s="7">
        <f t="shared" si="3"/>
        <v>124.67319999999999</v>
      </c>
      <c r="AE22" s="7">
        <f t="shared" si="4"/>
        <v>126.58896666666665</v>
      </c>
      <c r="AF22" s="7" t="str">
        <f t="shared" si="5"/>
        <v/>
      </c>
      <c r="AG22" s="7">
        <f>IFERROR(AC22/'2023'!AF22*100-100,"")</f>
        <v>0.20491786355782438</v>
      </c>
      <c r="AH22" s="7">
        <f t="shared" si="8"/>
        <v>2.7492782516176106</v>
      </c>
      <c r="AI22" s="7">
        <f t="shared" si="6"/>
        <v>1.5366307006370761</v>
      </c>
      <c r="AJ22" s="7" t="str">
        <f t="shared" si="6"/>
        <v/>
      </c>
      <c r="AK22" s="7">
        <f>IFERROR(AC22/'2023'!AC22*100-100,"")</f>
        <v>2.9820825521520646</v>
      </c>
      <c r="AL22" s="7">
        <f>IFERROR(AD22/'2023'!AD22*100-100,"")</f>
        <v>4.6008539904532881</v>
      </c>
      <c r="AM22" s="7">
        <f>IFERROR(AE22/'2023'!AE22*100-100,"")</f>
        <v>5.3549561925982943</v>
      </c>
      <c r="AN22" s="7" t="str">
        <f>IFERROR(AF22/'2023'!AF22*100-100,"")</f>
        <v/>
      </c>
    </row>
    <row r="23" spans="1:40" s="46" customFormat="1" ht="12" customHeight="1" x14ac:dyDescent="0.25">
      <c r="A23" s="54" t="s">
        <v>36</v>
      </c>
      <c r="B23" s="54" t="s">
        <v>37</v>
      </c>
      <c r="C23" s="20">
        <f>'2023'!O23</f>
        <v>115.1628</v>
      </c>
      <c r="D23" s="20">
        <v>115.6802</v>
      </c>
      <c r="E23" s="105">
        <v>115.7795</v>
      </c>
      <c r="F23" s="107">
        <v>115.8036</v>
      </c>
      <c r="G23" s="208">
        <v>115.8573</v>
      </c>
      <c r="H23" s="105">
        <v>115.9756</v>
      </c>
      <c r="I23" s="105">
        <v>116.0532</v>
      </c>
      <c r="J23" s="218">
        <v>116.1095</v>
      </c>
      <c r="K23" s="218">
        <v>116.1421</v>
      </c>
      <c r="L23" s="218">
        <v>116.111</v>
      </c>
      <c r="M23" s="20"/>
      <c r="N23" s="20"/>
      <c r="O23" s="20"/>
      <c r="P23" s="105">
        <f t="shared" si="7"/>
        <v>0.44927702348327614</v>
      </c>
      <c r="Q23" s="105">
        <f t="shared" si="7"/>
        <v>8.5840100553085108E-2</v>
      </c>
      <c r="R23" s="105">
        <f t="shared" si="7"/>
        <v>2.0815429329033464E-2</v>
      </c>
      <c r="S23" s="105">
        <f t="shared" si="7"/>
        <v>4.6371615390185639E-2</v>
      </c>
      <c r="T23" s="105">
        <f t="shared" si="7"/>
        <v>0.10210836952009572</v>
      </c>
      <c r="U23" s="105">
        <f t="shared" si="7"/>
        <v>6.6910626028231945E-2</v>
      </c>
      <c r="V23" s="105">
        <f t="shared" si="7"/>
        <v>4.8512234044380875E-2</v>
      </c>
      <c r="W23" s="105">
        <f t="shared" si="7"/>
        <v>2.8076944608329768E-2</v>
      </c>
      <c r="X23" s="105">
        <f t="shared" si="7"/>
        <v>-2.677754233822327E-2</v>
      </c>
      <c r="Y23" s="105">
        <f t="shared" si="7"/>
        <v>-100</v>
      </c>
      <c r="Z23" s="105" t="str">
        <f t="shared" si="7"/>
        <v/>
      </c>
      <c r="AA23" s="105" t="str">
        <f t="shared" si="7"/>
        <v/>
      </c>
      <c r="AB23" s="20">
        <f t="shared" si="1"/>
        <v>115.94577777777779</v>
      </c>
      <c r="AC23" s="20">
        <f t="shared" si="2"/>
        <v>115.75443333333334</v>
      </c>
      <c r="AD23" s="20">
        <f t="shared" si="3"/>
        <v>115.96203333333334</v>
      </c>
      <c r="AE23" s="20">
        <f t="shared" si="4"/>
        <v>116.12086666666666</v>
      </c>
      <c r="AF23" s="20" t="str">
        <f t="shared" si="5"/>
        <v/>
      </c>
      <c r="AG23" s="20">
        <f>IFERROR(AC23/'2023'!AF23*100-100,"")</f>
        <v>0.51906083912906809</v>
      </c>
      <c r="AH23" s="20">
        <f t="shared" si="8"/>
        <v>0.17934518274749678</v>
      </c>
      <c r="AI23" s="20">
        <f t="shared" si="8"/>
        <v>0.13697011751834509</v>
      </c>
      <c r="AJ23" s="20" t="str">
        <f t="shared" si="8"/>
        <v/>
      </c>
      <c r="AK23" s="20">
        <f>IFERROR(AC23/'2023'!AC23*100-100,"")</f>
        <v>1.1900189813258208</v>
      </c>
      <c r="AL23" s="20">
        <f>IFERROR(AD23/'2023'!AD23*100-100,"")</f>
        <v>0.87736950951746451</v>
      </c>
      <c r="AM23" s="20">
        <f>IFERROR(AE23/'2023'!AE23*100-100,"")</f>
        <v>0.98011081177129711</v>
      </c>
      <c r="AN23" s="20" t="str">
        <f>IFERROR(AF23/'2023'!AF23*100-100,"")</f>
        <v/>
      </c>
    </row>
    <row r="24" spans="1:40" ht="12" customHeight="1" x14ac:dyDescent="0.25">
      <c r="A24" s="3" t="s">
        <v>38</v>
      </c>
      <c r="B24" s="3" t="s">
        <v>39</v>
      </c>
      <c r="C24" s="7">
        <f>'2023'!O24</f>
        <v>108.02030000000001</v>
      </c>
      <c r="D24" s="7">
        <v>108.0936</v>
      </c>
      <c r="E24" s="106">
        <v>108.2127</v>
      </c>
      <c r="F24" s="108">
        <v>108.2384</v>
      </c>
      <c r="G24" s="209">
        <v>108.357</v>
      </c>
      <c r="H24" s="106">
        <v>108.9629</v>
      </c>
      <c r="I24" s="106">
        <v>110.0215</v>
      </c>
      <c r="J24" s="219">
        <v>109.9586</v>
      </c>
      <c r="K24" s="219">
        <v>110.836</v>
      </c>
      <c r="L24" s="219">
        <v>110.7637</v>
      </c>
      <c r="M24" s="7"/>
      <c r="N24" s="7"/>
      <c r="O24" s="7"/>
      <c r="P24" s="106">
        <f t="shared" si="7"/>
        <v>6.7857615651860215E-2</v>
      </c>
      <c r="Q24" s="106">
        <f t="shared" si="7"/>
        <v>0.11018228646284456</v>
      </c>
      <c r="R24" s="106">
        <f t="shared" si="7"/>
        <v>2.3749522930287981E-2</v>
      </c>
      <c r="S24" s="106">
        <f t="shared" si="7"/>
        <v>0.10957294268946782</v>
      </c>
      <c r="T24" s="106">
        <f t="shared" si="7"/>
        <v>0.55917015052095564</v>
      </c>
      <c r="U24" s="106">
        <f t="shared" si="7"/>
        <v>0.97152333500667964</v>
      </c>
      <c r="V24" s="106">
        <f t="shared" si="7"/>
        <v>-5.7170643919604913E-2</v>
      </c>
      <c r="W24" s="106">
        <f t="shared" si="7"/>
        <v>0.7979366779860726</v>
      </c>
      <c r="X24" s="106">
        <f t="shared" si="7"/>
        <v>-6.5231513226748916E-2</v>
      </c>
      <c r="Y24" s="106">
        <f t="shared" si="7"/>
        <v>-100</v>
      </c>
      <c r="Z24" s="106" t="str">
        <f t="shared" si="7"/>
        <v/>
      </c>
      <c r="AA24" s="106" t="str">
        <f t="shared" si="7"/>
        <v/>
      </c>
      <c r="AB24" s="7">
        <f t="shared" si="1"/>
        <v>109.27159999999999</v>
      </c>
      <c r="AC24" s="7">
        <f t="shared" si="2"/>
        <v>108.18156666666665</v>
      </c>
      <c r="AD24" s="7">
        <f t="shared" si="3"/>
        <v>109.11380000000001</v>
      </c>
      <c r="AE24" s="7">
        <f t="shared" si="4"/>
        <v>110.51943333333334</v>
      </c>
      <c r="AF24" s="7" t="str">
        <f t="shared" si="5"/>
        <v/>
      </c>
      <c r="AG24" s="7">
        <f>IFERROR(AC24/'2023'!AF24*100-100,"")</f>
        <v>0.11639048220146719</v>
      </c>
      <c r="AH24" s="7">
        <f t="shared" si="8"/>
        <v>0.86173029477913587</v>
      </c>
      <c r="AI24" s="7">
        <f t="shared" si="8"/>
        <v>1.2882269092757497</v>
      </c>
      <c r="AJ24" s="7" t="str">
        <f t="shared" si="8"/>
        <v/>
      </c>
      <c r="AK24" s="7">
        <f>IFERROR(AC24/'2023'!AC24*100-100,"")</f>
        <v>1.0817843009374144</v>
      </c>
      <c r="AL24" s="7">
        <f>IFERROR(AD24/'2023'!AD24*100-100,"")</f>
        <v>1.5177039618220221</v>
      </c>
      <c r="AM24" s="7">
        <f>IFERROR(AE24/'2023'!AE24*100-100,"")</f>
        <v>2.8889488149991109</v>
      </c>
      <c r="AN24" s="7" t="str">
        <f>IFERROR(AF24/'2023'!AF24*100-100,"")</f>
        <v/>
      </c>
    </row>
    <row r="25" spans="1:40" ht="12" customHeight="1" x14ac:dyDescent="0.25">
      <c r="A25" s="3" t="s">
        <v>40</v>
      </c>
      <c r="B25" s="3" t="s">
        <v>310</v>
      </c>
      <c r="C25" s="7">
        <f>'2023'!O25</f>
        <v>123.4434</v>
      </c>
      <c r="D25" s="7">
        <v>123.6936</v>
      </c>
      <c r="E25" s="106">
        <v>123.5916</v>
      </c>
      <c r="F25" s="108">
        <v>123.6497</v>
      </c>
      <c r="G25" s="209">
        <v>123.7942</v>
      </c>
      <c r="H25" s="106">
        <v>123.8433</v>
      </c>
      <c r="I25" s="106">
        <v>123.85850000000001</v>
      </c>
      <c r="J25" s="219">
        <v>123.8627</v>
      </c>
      <c r="K25" s="219">
        <v>123.7818</v>
      </c>
      <c r="L25" s="219">
        <v>123.6966</v>
      </c>
      <c r="M25" s="7"/>
      <c r="N25" s="7"/>
      <c r="O25" s="7"/>
      <c r="P25" s="106">
        <f t="shared" si="7"/>
        <v>0.20268398310480507</v>
      </c>
      <c r="Q25" s="106">
        <f t="shared" si="7"/>
        <v>-8.2461825025717417E-2</v>
      </c>
      <c r="R25" s="106">
        <f t="shared" si="7"/>
        <v>4.7009667323678173E-2</v>
      </c>
      <c r="S25" s="106">
        <f t="shared" si="7"/>
        <v>0.11686239432850698</v>
      </c>
      <c r="T25" s="106">
        <f t="shared" si="7"/>
        <v>3.9662601317331792E-2</v>
      </c>
      <c r="U25" s="106">
        <f t="shared" si="7"/>
        <v>1.2273574751333172E-2</v>
      </c>
      <c r="V25" s="106">
        <f t="shared" si="7"/>
        <v>3.390966304280596E-3</v>
      </c>
      <c r="W25" s="106">
        <f t="shared" si="7"/>
        <v>-6.5314255219689699E-2</v>
      </c>
      <c r="X25" s="106">
        <f t="shared" si="7"/>
        <v>-6.883079741932363E-2</v>
      </c>
      <c r="Y25" s="106">
        <f t="shared" si="7"/>
        <v>-100</v>
      </c>
      <c r="Z25" s="106" t="str">
        <f t="shared" si="7"/>
        <v/>
      </c>
      <c r="AA25" s="106" t="str">
        <f t="shared" si="7"/>
        <v/>
      </c>
      <c r="AB25" s="7">
        <f t="shared" si="1"/>
        <v>123.75244444444446</v>
      </c>
      <c r="AC25" s="7">
        <f t="shared" si="2"/>
        <v>123.64496666666666</v>
      </c>
      <c r="AD25" s="7">
        <f t="shared" si="3"/>
        <v>123.83199999999999</v>
      </c>
      <c r="AE25" s="7">
        <f t="shared" si="4"/>
        <v>123.78036666666667</v>
      </c>
      <c r="AF25" s="7" t="str">
        <f t="shared" si="5"/>
        <v/>
      </c>
      <c r="AG25" s="7">
        <f>IFERROR(AC25/'2023'!AF25*100-100,"")</f>
        <v>0.16177209980779139</v>
      </c>
      <c r="AH25" s="7">
        <f t="shared" si="8"/>
        <v>0.15126643516151717</v>
      </c>
      <c r="AI25" s="7">
        <f t="shared" si="8"/>
        <v>-4.169627667592124E-2</v>
      </c>
      <c r="AJ25" s="7" t="str">
        <f t="shared" si="8"/>
        <v/>
      </c>
      <c r="AK25" s="7">
        <f>IFERROR(AC25/'2023'!AC25*100-100,"")</f>
        <v>0.38898764159766586</v>
      </c>
      <c r="AL25" s="7">
        <f>IFERROR(AD25/'2023'!AD25*100-100,"")</f>
        <v>0.43630107098961446</v>
      </c>
      <c r="AM25" s="7">
        <f>IFERROR(AE25/'2023'!AE25*100-100,"")</f>
        <v>0.44642724309808557</v>
      </c>
      <c r="AN25" s="7" t="str">
        <f>IFERROR(AF25/'2023'!AF25*100-100,"")</f>
        <v/>
      </c>
    </row>
    <row r="26" spans="1:40" ht="12" customHeight="1" x14ac:dyDescent="0.25">
      <c r="A26" s="3" t="s">
        <v>41</v>
      </c>
      <c r="B26" s="3" t="s">
        <v>311</v>
      </c>
      <c r="C26" s="7">
        <f>'2023'!O26</f>
        <v>104.44110000000001</v>
      </c>
      <c r="D26" s="7">
        <v>104.44110000000001</v>
      </c>
      <c r="E26" s="106">
        <v>104.44110000000001</v>
      </c>
      <c r="F26" s="108">
        <v>104.44110000000001</v>
      </c>
      <c r="G26" s="209">
        <v>104.44110000000001</v>
      </c>
      <c r="H26" s="106">
        <v>104.44110000000001</v>
      </c>
      <c r="I26" s="106">
        <v>104.44110000000001</v>
      </c>
      <c r="J26" s="219">
        <v>104.44110000000001</v>
      </c>
      <c r="K26" s="219">
        <v>104.44110000000001</v>
      </c>
      <c r="L26" s="219">
        <v>104.44110000000001</v>
      </c>
      <c r="M26" s="7"/>
      <c r="N26" s="7"/>
      <c r="O26" s="7"/>
      <c r="P26" s="106">
        <f t="shared" si="7"/>
        <v>0</v>
      </c>
      <c r="Q26" s="106">
        <f t="shared" si="7"/>
        <v>0</v>
      </c>
      <c r="R26" s="106">
        <f t="shared" si="7"/>
        <v>0</v>
      </c>
      <c r="S26" s="106">
        <f t="shared" si="7"/>
        <v>0</v>
      </c>
      <c r="T26" s="106">
        <f t="shared" si="7"/>
        <v>0</v>
      </c>
      <c r="U26" s="106">
        <f t="shared" si="7"/>
        <v>0</v>
      </c>
      <c r="V26" s="106">
        <f t="shared" si="7"/>
        <v>0</v>
      </c>
      <c r="W26" s="106">
        <f t="shared" si="7"/>
        <v>0</v>
      </c>
      <c r="X26" s="106">
        <f t="shared" si="7"/>
        <v>0</v>
      </c>
      <c r="Y26" s="106">
        <f t="shared" si="7"/>
        <v>-100</v>
      </c>
      <c r="Z26" s="106" t="str">
        <f t="shared" si="7"/>
        <v/>
      </c>
      <c r="AA26" s="106" t="str">
        <f t="shared" si="7"/>
        <v/>
      </c>
      <c r="AB26" s="7">
        <f t="shared" si="1"/>
        <v>104.44110000000001</v>
      </c>
      <c r="AC26" s="7">
        <f t="shared" si="2"/>
        <v>104.44110000000001</v>
      </c>
      <c r="AD26" s="7">
        <f t="shared" si="3"/>
        <v>104.44110000000001</v>
      </c>
      <c r="AE26" s="7">
        <f t="shared" si="4"/>
        <v>104.44110000000001</v>
      </c>
      <c r="AF26" s="7" t="str">
        <f t="shared" si="5"/>
        <v/>
      </c>
      <c r="AG26" s="7">
        <f>IFERROR(AC26/'2023'!AF26*100-100,"")</f>
        <v>0</v>
      </c>
      <c r="AH26" s="7">
        <f t="shared" si="8"/>
        <v>0</v>
      </c>
      <c r="AI26" s="7">
        <f t="shared" si="8"/>
        <v>0</v>
      </c>
      <c r="AJ26" s="7" t="str">
        <f t="shared" si="8"/>
        <v/>
      </c>
      <c r="AK26" s="7">
        <f>IFERROR(AC26/'2023'!AC26*100-100,"")</f>
        <v>0.20057813320985929</v>
      </c>
      <c r="AL26" s="7">
        <f>IFERROR(AD26/'2023'!AD26*100-100,"")</f>
        <v>0</v>
      </c>
      <c r="AM26" s="7">
        <f>IFERROR(AE26/'2023'!AE26*100-100,"")</f>
        <v>0</v>
      </c>
      <c r="AN26" s="7" t="str">
        <f>IFERROR(AF26/'2023'!AF26*100-100,"")</f>
        <v/>
      </c>
    </row>
    <row r="27" spans="1:40" ht="12" customHeight="1" x14ac:dyDescent="0.25">
      <c r="A27" s="3" t="s">
        <v>42</v>
      </c>
      <c r="B27" s="3" t="s">
        <v>312</v>
      </c>
      <c r="C27" s="7">
        <f>'2023'!O27</f>
        <v>122.3764</v>
      </c>
      <c r="D27" s="7">
        <v>122.6874</v>
      </c>
      <c r="E27" s="106">
        <v>122.8497</v>
      </c>
      <c r="F27" s="108">
        <v>122.8051</v>
      </c>
      <c r="G27" s="209">
        <v>122.8051</v>
      </c>
      <c r="H27" s="106">
        <v>122.8762</v>
      </c>
      <c r="I27" s="106">
        <v>122.8723</v>
      </c>
      <c r="J27" s="219">
        <v>122.8723</v>
      </c>
      <c r="K27" s="219">
        <v>123.00700000000001</v>
      </c>
      <c r="L27" s="219">
        <v>122.9345</v>
      </c>
      <c r="M27" s="7"/>
      <c r="N27" s="7"/>
      <c r="O27" s="7"/>
      <c r="P27" s="106">
        <f t="shared" si="7"/>
        <v>0.25413396700670887</v>
      </c>
      <c r="Q27" s="106">
        <f t="shared" si="7"/>
        <v>0.13228742315835973</v>
      </c>
      <c r="R27" s="106">
        <f t="shared" si="7"/>
        <v>-3.6304524960172557E-2</v>
      </c>
      <c r="S27" s="106">
        <f t="shared" si="7"/>
        <v>0</v>
      </c>
      <c r="T27" s="106">
        <f t="shared" si="7"/>
        <v>5.7896618300048885E-2</v>
      </c>
      <c r="U27" s="106">
        <f t="shared" si="7"/>
        <v>-3.1739262770287269E-3</v>
      </c>
      <c r="V27" s="106">
        <f t="shared" si="7"/>
        <v>0</v>
      </c>
      <c r="W27" s="106">
        <f t="shared" si="7"/>
        <v>0.10962601009340744</v>
      </c>
      <c r="X27" s="106">
        <f t="shared" si="7"/>
        <v>-5.893973513703088E-2</v>
      </c>
      <c r="Y27" s="106">
        <f t="shared" si="7"/>
        <v>-100</v>
      </c>
      <c r="Z27" s="106" t="str">
        <f t="shared" si="7"/>
        <v/>
      </c>
      <c r="AA27" s="106" t="str">
        <f t="shared" si="7"/>
        <v/>
      </c>
      <c r="AB27" s="7">
        <f t="shared" si="1"/>
        <v>122.85662222222224</v>
      </c>
      <c r="AC27" s="7">
        <f t="shared" si="2"/>
        <v>122.78073333333333</v>
      </c>
      <c r="AD27" s="7">
        <f t="shared" si="3"/>
        <v>122.85119999999999</v>
      </c>
      <c r="AE27" s="7">
        <f t="shared" si="4"/>
        <v>122.93793333333333</v>
      </c>
      <c r="AF27" s="7" t="str">
        <f t="shared" si="5"/>
        <v/>
      </c>
      <c r="AG27" s="7">
        <f>IFERROR(AC27/'2023'!AF27*100-100,"")</f>
        <v>0.37108248832909396</v>
      </c>
      <c r="AH27" s="7">
        <f t="shared" si="8"/>
        <v>5.7392283588455939E-2</v>
      </c>
      <c r="AI27" s="7">
        <f t="shared" si="8"/>
        <v>7.0600314309785972E-2</v>
      </c>
      <c r="AJ27" s="7" t="str">
        <f t="shared" si="8"/>
        <v/>
      </c>
      <c r="AK27" s="7">
        <f>IFERROR(AC27/'2023'!AC27*100-100,"")</f>
        <v>0.13023866759127145</v>
      </c>
      <c r="AL27" s="7">
        <f>IFERROR(AD27/'2023'!AD27*100-100,"")</f>
        <v>0.45299483553181119</v>
      </c>
      <c r="AM27" s="7">
        <f>IFERROR(AE27/'2023'!AE27*100-100,"")</f>
        <v>0.68274982473994328</v>
      </c>
      <c r="AN27" s="7" t="str">
        <f>IFERROR(AF27/'2023'!AF27*100-100,"")</f>
        <v/>
      </c>
    </row>
    <row r="28" spans="1:40" ht="12" customHeight="1" x14ac:dyDescent="0.25">
      <c r="A28" s="3" t="s">
        <v>44</v>
      </c>
      <c r="B28" s="3" t="s">
        <v>313</v>
      </c>
      <c r="C28" s="7">
        <f>'2023'!O28</f>
        <v>113.7343</v>
      </c>
      <c r="D28" s="7">
        <v>114.9781</v>
      </c>
      <c r="E28" s="106">
        <v>116.1918</v>
      </c>
      <c r="F28" s="108">
        <v>116.3449</v>
      </c>
      <c r="G28" s="209">
        <v>116.47329999999999</v>
      </c>
      <c r="H28" s="106">
        <v>116.66630000000001</v>
      </c>
      <c r="I28" s="106">
        <v>116.9367</v>
      </c>
      <c r="J28" s="219">
        <v>116.9666</v>
      </c>
      <c r="K28" s="219">
        <v>116.9666</v>
      </c>
      <c r="L28" s="219">
        <v>116.9666</v>
      </c>
      <c r="M28" s="7"/>
      <c r="N28" s="7"/>
      <c r="O28" s="7"/>
      <c r="P28" s="106">
        <f t="shared" si="7"/>
        <v>1.0936014904914231</v>
      </c>
      <c r="Q28" s="106">
        <f t="shared" si="7"/>
        <v>1.055592325842909</v>
      </c>
      <c r="R28" s="106">
        <f t="shared" si="7"/>
        <v>0.13176489218686527</v>
      </c>
      <c r="S28" s="106">
        <f t="shared" si="7"/>
        <v>0.11036151992911414</v>
      </c>
      <c r="T28" s="106">
        <f t="shared" si="7"/>
        <v>0.1657032126676512</v>
      </c>
      <c r="U28" s="106">
        <f t="shared" si="7"/>
        <v>0.23177215699820408</v>
      </c>
      <c r="V28" s="106">
        <f t="shared" si="7"/>
        <v>2.5569389250762242E-2</v>
      </c>
      <c r="W28" s="106">
        <f t="shared" si="7"/>
        <v>0</v>
      </c>
      <c r="X28" s="106">
        <f t="shared" si="7"/>
        <v>0</v>
      </c>
      <c r="Y28" s="106">
        <f t="shared" si="7"/>
        <v>-100</v>
      </c>
      <c r="Z28" s="106" t="str">
        <f t="shared" si="7"/>
        <v/>
      </c>
      <c r="AA28" s="106" t="str">
        <f t="shared" si="7"/>
        <v/>
      </c>
      <c r="AB28" s="7">
        <f t="shared" si="1"/>
        <v>116.49898888888889</v>
      </c>
      <c r="AC28" s="7">
        <f t="shared" si="2"/>
        <v>115.83826666666666</v>
      </c>
      <c r="AD28" s="7">
        <f t="shared" si="3"/>
        <v>116.6921</v>
      </c>
      <c r="AE28" s="7">
        <f t="shared" si="4"/>
        <v>116.96660000000001</v>
      </c>
      <c r="AF28" s="7" t="str">
        <f t="shared" si="5"/>
        <v/>
      </c>
      <c r="AG28" s="7">
        <f>IFERROR(AC28/'2023'!AF28*100-100,"")</f>
        <v>1.9362366861544587</v>
      </c>
      <c r="AH28" s="7">
        <f t="shared" si="8"/>
        <v>0.73709090950946177</v>
      </c>
      <c r="AI28" s="7">
        <f t="shared" si="8"/>
        <v>0.23523443317930059</v>
      </c>
      <c r="AJ28" s="7" t="str">
        <f t="shared" si="8"/>
        <v/>
      </c>
      <c r="AK28" s="7">
        <f>IFERROR(AC28/'2023'!AC28*100-100,"")</f>
        <v>3.6253924178665642</v>
      </c>
      <c r="AL28" s="7">
        <f>IFERROR(AD28/'2023'!AD28*100-100,"")</f>
        <v>3.7366386698053304</v>
      </c>
      <c r="AM28" s="7">
        <f>IFERROR(AE28/'2023'!AE28*100-100,"")</f>
        <v>3.1927423317809058</v>
      </c>
      <c r="AN28" s="7" t="str">
        <f>IFERROR(AF28/'2023'!AF28*100-100,"")</f>
        <v/>
      </c>
    </row>
    <row r="29" spans="1:40" ht="12" customHeight="1" x14ac:dyDescent="0.25">
      <c r="A29" s="3" t="s">
        <v>46</v>
      </c>
      <c r="B29" s="3" t="s">
        <v>70</v>
      </c>
      <c r="C29" s="7">
        <f>'2023'!O29</f>
        <v>113.00239999999999</v>
      </c>
      <c r="D29" s="7">
        <v>113.7978</v>
      </c>
      <c r="E29" s="106">
        <v>113.88500000000001</v>
      </c>
      <c r="F29" s="108">
        <v>113.88500000000001</v>
      </c>
      <c r="G29" s="209">
        <v>113.88500000000001</v>
      </c>
      <c r="H29" s="106">
        <v>114.01260000000001</v>
      </c>
      <c r="I29" s="106">
        <v>114.01260000000001</v>
      </c>
      <c r="J29" s="219">
        <v>114.1404</v>
      </c>
      <c r="K29" s="219">
        <v>114.1404</v>
      </c>
      <c r="L29" s="219">
        <v>114.1404</v>
      </c>
      <c r="M29" s="7"/>
      <c r="N29" s="7"/>
      <c r="O29" s="7"/>
      <c r="P29" s="106">
        <f t="shared" si="7"/>
        <v>0.70387885567031105</v>
      </c>
      <c r="Q29" s="106">
        <f t="shared" si="7"/>
        <v>7.6627140419248008E-2</v>
      </c>
      <c r="R29" s="106">
        <f t="shared" si="7"/>
        <v>0</v>
      </c>
      <c r="S29" s="106">
        <f t="shared" si="7"/>
        <v>0</v>
      </c>
      <c r="T29" s="106">
        <f t="shared" si="7"/>
        <v>0.11204285024366811</v>
      </c>
      <c r="U29" s="106">
        <f t="shared" si="7"/>
        <v>0</v>
      </c>
      <c r="V29" s="106">
        <f t="shared" si="7"/>
        <v>0.11209287394551382</v>
      </c>
      <c r="W29" s="106">
        <f t="shared" si="7"/>
        <v>0</v>
      </c>
      <c r="X29" s="106">
        <f t="shared" si="7"/>
        <v>0</v>
      </c>
      <c r="Y29" s="106">
        <f t="shared" si="7"/>
        <v>-100</v>
      </c>
      <c r="Z29" s="106" t="str">
        <f t="shared" si="7"/>
        <v/>
      </c>
      <c r="AA29" s="106" t="str">
        <f t="shared" si="7"/>
        <v/>
      </c>
      <c r="AB29" s="7">
        <f t="shared" si="1"/>
        <v>113.98879999999998</v>
      </c>
      <c r="AC29" s="7">
        <f t="shared" si="2"/>
        <v>113.85593333333333</v>
      </c>
      <c r="AD29" s="7">
        <f t="shared" si="3"/>
        <v>113.97006666666668</v>
      </c>
      <c r="AE29" s="7">
        <f t="shared" si="4"/>
        <v>114.1404</v>
      </c>
      <c r="AF29" s="7" t="str">
        <f t="shared" si="5"/>
        <v/>
      </c>
      <c r="AG29" s="7">
        <f>IFERROR(AC29/'2023'!AF29*100-100,"")</f>
        <v>0.75532319077586862</v>
      </c>
      <c r="AH29" s="7">
        <f t="shared" si="8"/>
        <v>0.10024364123317753</v>
      </c>
      <c r="AI29" s="7">
        <f t="shared" si="8"/>
        <v>0.1494544473958257</v>
      </c>
      <c r="AJ29" s="7" t="str">
        <f t="shared" si="8"/>
        <v/>
      </c>
      <c r="AK29" s="7">
        <f>IFERROR(AC29/'2023'!AC29*100-100,"")</f>
        <v>1.7933834619628897</v>
      </c>
      <c r="AL29" s="7">
        <f>IFERROR(AD29/'2023'!AD29*100-100,"")</f>
        <v>0.97695762165750466</v>
      </c>
      <c r="AM29" s="7">
        <f>IFERROR(AE29/'2023'!AE29*100-100,"")</f>
        <v>1.0875687701262109</v>
      </c>
      <c r="AN29" s="7" t="str">
        <f>IFERROR(AF29/'2023'!AF29*100-100,"")</f>
        <v/>
      </c>
    </row>
    <row r="30" spans="1:40" s="46" customFormat="1" ht="12" customHeight="1" x14ac:dyDescent="0.25">
      <c r="A30" s="54" t="s">
        <v>47</v>
      </c>
      <c r="B30" s="54" t="s">
        <v>48</v>
      </c>
      <c r="C30" s="20">
        <f>'2023'!O30</f>
        <v>106.30289999999999</v>
      </c>
      <c r="D30" s="20">
        <v>109.3296</v>
      </c>
      <c r="E30" s="105">
        <v>109.23350000000001</v>
      </c>
      <c r="F30" s="107">
        <v>106.7615</v>
      </c>
      <c r="G30" s="209">
        <v>102.91679999999999</v>
      </c>
      <c r="H30" s="105">
        <v>101.74379999999999</v>
      </c>
      <c r="I30" s="105">
        <v>98.925610000000006</v>
      </c>
      <c r="J30" s="218">
        <v>100.432</v>
      </c>
      <c r="K30" s="218">
        <v>104.4221</v>
      </c>
      <c r="L30" s="218">
        <v>106.83920000000001</v>
      </c>
      <c r="M30" s="20"/>
      <c r="N30" s="20"/>
      <c r="O30" s="20"/>
      <c r="P30" s="105">
        <f t="shared" si="7"/>
        <v>2.8472412323652634</v>
      </c>
      <c r="Q30" s="105">
        <f t="shared" si="7"/>
        <v>-8.7899342904378841E-2</v>
      </c>
      <c r="R30" s="105">
        <f t="shared" si="7"/>
        <v>-2.263042015498911</v>
      </c>
      <c r="S30" s="105">
        <f t="shared" si="7"/>
        <v>-3.6012045540761477</v>
      </c>
      <c r="T30" s="105">
        <f t="shared" si="7"/>
        <v>-1.139755608413779</v>
      </c>
      <c r="U30" s="105">
        <f t="shared" si="7"/>
        <v>-2.7698886811776191</v>
      </c>
      <c r="V30" s="105">
        <f t="shared" si="7"/>
        <v>1.5227502766978205</v>
      </c>
      <c r="W30" s="105">
        <f t="shared" si="7"/>
        <v>3.9729369125378327</v>
      </c>
      <c r="X30" s="105">
        <f t="shared" si="7"/>
        <v>2.314739887437625</v>
      </c>
      <c r="Y30" s="105">
        <f t="shared" si="7"/>
        <v>-100</v>
      </c>
      <c r="Z30" s="105" t="str">
        <f t="shared" si="7"/>
        <v/>
      </c>
      <c r="AA30" s="105" t="str">
        <f t="shared" si="7"/>
        <v/>
      </c>
      <c r="AB30" s="20">
        <f>(AB7/AB10)*100</f>
        <v>104.48027484162306</v>
      </c>
      <c r="AC30" s="20">
        <f t="shared" ref="AC30:AF30" si="9">(AC7/AC10)*100</f>
        <v>108.43203986929547</v>
      </c>
      <c r="AD30" s="20">
        <f t="shared" si="9"/>
        <v>101.1896343575023</v>
      </c>
      <c r="AE30" s="20">
        <f t="shared" si="9"/>
        <v>103.88364954869265</v>
      </c>
      <c r="AF30" s="20" t="e">
        <f t="shared" si="9"/>
        <v>#VALUE!</v>
      </c>
      <c r="AG30" s="20">
        <f>IFERROR(AC30/'2023'!AF30*100-100,"")</f>
        <v>0.22477271445330871</v>
      </c>
      <c r="AH30" s="20">
        <f t="shared" si="8"/>
        <v>-6.6792117168718761</v>
      </c>
      <c r="AI30" s="20">
        <f t="shared" si="8"/>
        <v>2.6623430436287521</v>
      </c>
      <c r="AJ30" s="20" t="str">
        <f t="shared" si="8"/>
        <v/>
      </c>
      <c r="AK30" s="20">
        <f>IFERROR(AC30/'2023'!AC30*100-100,"")</f>
        <v>5.8812317965756478</v>
      </c>
      <c r="AL30" s="20">
        <f>IFERROR(AD30/'2023'!AD30*100-100,"")</f>
        <v>-2.2929028586987954</v>
      </c>
      <c r="AM30" s="20">
        <f>IFERROR(AE30/'2023'!AE30*100-100,"")</f>
        <v>0.82725823481621319</v>
      </c>
      <c r="AN30" s="20" t="str">
        <f>IFERROR(AF30/'2023'!AF30*100-100,"")</f>
        <v/>
      </c>
    </row>
    <row r="31" spans="1:40" s="46" customFormat="1" ht="15" x14ac:dyDescent="0.25">
      <c r="A31" s="54" t="s">
        <v>314</v>
      </c>
      <c r="B31" s="46" t="s">
        <v>72</v>
      </c>
      <c r="C31" s="20">
        <f>'2023'!O31</f>
        <v>108.9944</v>
      </c>
      <c r="D31" s="20">
        <v>111.649</v>
      </c>
      <c r="E31" s="105">
        <v>112.51779999999999</v>
      </c>
      <c r="F31" s="107">
        <v>111.2711</v>
      </c>
      <c r="G31" s="209">
        <v>107.62430000000001</v>
      </c>
      <c r="H31" s="105">
        <v>106.51049999999999</v>
      </c>
      <c r="I31" s="105">
        <v>104.11660000000001</v>
      </c>
      <c r="J31" s="218">
        <v>104.5102</v>
      </c>
      <c r="K31" s="218">
        <v>108.14149999999999</v>
      </c>
      <c r="L31" s="218">
        <v>109.6765</v>
      </c>
      <c r="M31" s="20"/>
      <c r="N31" s="20"/>
      <c r="O31" s="20"/>
      <c r="P31" s="105">
        <f t="shared" si="7"/>
        <v>2.4355379725930817</v>
      </c>
      <c r="Q31" s="105">
        <f t="shared" si="7"/>
        <v>0.77815296151331381</v>
      </c>
      <c r="R31" s="105">
        <f t="shared" si="7"/>
        <v>-1.1080024671651785</v>
      </c>
      <c r="S31" s="105">
        <f t="shared" si="7"/>
        <v>-3.2774008704865736</v>
      </c>
      <c r="T31" s="105">
        <f t="shared" si="7"/>
        <v>-1.0348963942158065</v>
      </c>
      <c r="U31" s="105">
        <f t="shared" si="7"/>
        <v>-2.2475718356405991</v>
      </c>
      <c r="V31" s="105">
        <f t="shared" si="7"/>
        <v>0.37803770004015291</v>
      </c>
      <c r="W31" s="105">
        <f t="shared" si="7"/>
        <v>3.4745890831708266</v>
      </c>
      <c r="X31" s="105">
        <f t="shared" si="7"/>
        <v>1.4194365715289905</v>
      </c>
      <c r="Y31" s="105">
        <f t="shared" si="7"/>
        <v>-100</v>
      </c>
      <c r="Z31" s="105" t="str">
        <f t="shared" si="7"/>
        <v/>
      </c>
      <c r="AA31" s="105" t="str">
        <f t="shared" si="7"/>
        <v/>
      </c>
      <c r="AB31" s="20">
        <f>(AB7/AB23)*100</f>
        <v>108.44362115624926</v>
      </c>
      <c r="AC31" s="20">
        <f t="shared" ref="AC31:AF31" si="10">(AC7/AC23)*100</f>
        <v>111.81267931278657</v>
      </c>
      <c r="AD31" s="20">
        <f t="shared" si="10"/>
        <v>106.0828242347136</v>
      </c>
      <c r="AE31" s="20">
        <f t="shared" si="10"/>
        <v>107.44276222533648</v>
      </c>
      <c r="AF31" s="20" t="e">
        <f t="shared" si="10"/>
        <v>#VALUE!</v>
      </c>
      <c r="AG31" s="20">
        <f>IFERROR(AC31/'2023'!AF31*100-100,"")</f>
        <v>1.7761787379351688</v>
      </c>
      <c r="AH31" s="20">
        <f t="shared" si="8"/>
        <v>-5.1245128131168229</v>
      </c>
      <c r="AI31" s="20">
        <f t="shared" si="8"/>
        <v>1.2819586963615848</v>
      </c>
      <c r="AJ31" s="20" t="str">
        <f t="shared" si="8"/>
        <v/>
      </c>
      <c r="AK31" s="20">
        <f>IFERROR(AC31/'2023'!AC31*100-100,"")</f>
        <v>9.6506552409643405</v>
      </c>
      <c r="AL31" s="20">
        <f>IFERROR(AD31/'2023'!AD31*100-100,"")</f>
        <v>3.0997919016460145</v>
      </c>
      <c r="AM31" s="20">
        <f>IFERROR(AE31/'2023'!AE31*100-100,"")</f>
        <v>3.7871225171713547</v>
      </c>
      <c r="AN31" s="20" t="str">
        <f>IFERROR(AF31/'2023'!AF31*100-100,"")</f>
        <v/>
      </c>
    </row>
    <row r="32" spans="1:40" s="46" customFormat="1" x14ac:dyDescent="0.2">
      <c r="A32" s="188"/>
      <c r="B32" s="189" t="s">
        <v>52</v>
      </c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 t="str">
        <f t="shared" si="2"/>
        <v/>
      </c>
      <c r="AD32" s="191" t="str">
        <f t="shared" si="3"/>
        <v/>
      </c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</row>
    <row r="33" spans="1:40" s="46" customFormat="1" ht="15" x14ac:dyDescent="0.25">
      <c r="A33" s="54" t="s">
        <v>14</v>
      </c>
      <c r="B33" s="54" t="s">
        <v>15</v>
      </c>
      <c r="C33" s="109">
        <f>'2023'!O33</f>
        <v>147.72499999999999</v>
      </c>
      <c r="D33" s="109">
        <v>136.76669999999999</v>
      </c>
      <c r="E33" s="109">
        <v>153.06110000000001</v>
      </c>
      <c r="F33" s="110">
        <v>167.82499999999999</v>
      </c>
      <c r="G33" s="208">
        <v>165.39070000000001</v>
      </c>
      <c r="H33" s="105">
        <v>169.58240000000001</v>
      </c>
      <c r="I33" s="105">
        <v>181.16489999999999</v>
      </c>
      <c r="J33" s="218">
        <v>164.4205</v>
      </c>
      <c r="K33" s="218">
        <v>167.81549999999999</v>
      </c>
      <c r="L33" s="218">
        <v>146.22649999999999</v>
      </c>
      <c r="M33" s="109"/>
      <c r="N33" s="109"/>
      <c r="O33" s="109"/>
      <c r="P33" s="105">
        <f t="shared" ref="P33:AA54" si="11">IFERROR(D33/C33*100-100,"")</f>
        <v>-7.4180402775427297</v>
      </c>
      <c r="Q33" s="105">
        <f t="shared" si="11"/>
        <v>11.914011232266361</v>
      </c>
      <c r="R33" s="105">
        <f t="shared" si="11"/>
        <v>9.6457558452147367</v>
      </c>
      <c r="S33" s="105">
        <f t="shared" si="11"/>
        <v>-1.4504990317294641</v>
      </c>
      <c r="T33" s="105">
        <f t="shared" si="11"/>
        <v>2.5344230358780777</v>
      </c>
      <c r="U33" s="105">
        <f t="shared" si="11"/>
        <v>6.8300130202190559</v>
      </c>
      <c r="V33" s="105">
        <f t="shared" si="11"/>
        <v>-9.2426292289510741</v>
      </c>
      <c r="W33" s="105">
        <f t="shared" si="11"/>
        <v>2.0648276826794643</v>
      </c>
      <c r="X33" s="105">
        <f t="shared" si="11"/>
        <v>-12.864723461182066</v>
      </c>
      <c r="Y33" s="105">
        <f t="shared" si="11"/>
        <v>-100</v>
      </c>
      <c r="Z33" s="105" t="str">
        <f t="shared" si="11"/>
        <v/>
      </c>
      <c r="AA33" s="105" t="str">
        <f t="shared" si="11"/>
        <v/>
      </c>
      <c r="AB33" s="109">
        <f t="shared" ref="AB33:AB56" si="12">AVERAGE(D33:O33)</f>
        <v>161.36147777777776</v>
      </c>
      <c r="AC33" s="109">
        <f t="shared" si="2"/>
        <v>152.55093333333335</v>
      </c>
      <c r="AD33" s="109">
        <f t="shared" si="3"/>
        <v>172.04600000000002</v>
      </c>
      <c r="AE33" s="109">
        <f t="shared" ref="AE33:AE56" si="13">IFERROR(AVERAGE(J33:L33),"")</f>
        <v>159.48749999999998</v>
      </c>
      <c r="AF33" s="109" t="str">
        <f t="shared" ref="AF33:AF56" si="14">IFERROR(AVERAGE(M33:O33),"")</f>
        <v/>
      </c>
      <c r="AG33" s="109">
        <f>IFERROR(AC33/'2023'!AF33*100-100,"")</f>
        <v>9.9678064097875563</v>
      </c>
      <c r="AH33" s="109">
        <f t="shared" ref="AH33:AJ50" si="15">IFERROR(AD33/AC33*100-100,"")</f>
        <v>12.779382099268275</v>
      </c>
      <c r="AI33" s="109">
        <f t="shared" si="15"/>
        <v>-7.2995012961650048</v>
      </c>
      <c r="AJ33" s="109" t="str">
        <f t="shared" si="15"/>
        <v/>
      </c>
      <c r="AK33" s="109">
        <f>IFERROR(AC33/'2023'!AC33*100-100,"")</f>
        <v>18.621444002804523</v>
      </c>
      <c r="AL33" s="109">
        <f>IFERROR(AD33/'2023'!AD33*100-100,"")</f>
        <v>45.537261112013425</v>
      </c>
      <c r="AM33" s="109">
        <f>IFERROR(AE33/'2023'!AE33*100-100,"")</f>
        <v>21.898447704779315</v>
      </c>
      <c r="AN33" s="109" t="str">
        <f>IFERROR(AF33/'2023'!AF33*100-100,"")</f>
        <v/>
      </c>
    </row>
    <row r="34" spans="1:40" ht="12" customHeight="1" x14ac:dyDescent="0.25">
      <c r="A34" s="3" t="s">
        <v>315</v>
      </c>
      <c r="B34" s="3" t="s">
        <v>50</v>
      </c>
      <c r="C34" s="7">
        <f>'2023'!O34</f>
        <v>148.9606</v>
      </c>
      <c r="D34" s="7">
        <v>137.2236</v>
      </c>
      <c r="E34" s="7">
        <v>154.357</v>
      </c>
      <c r="F34" s="108">
        <v>170.14359999999999</v>
      </c>
      <c r="G34" s="209">
        <v>167.42760000000001</v>
      </c>
      <c r="H34" s="106">
        <v>171.92009999999999</v>
      </c>
      <c r="I34" s="106">
        <v>184.13839999999999</v>
      </c>
      <c r="J34" s="219">
        <v>166.5643</v>
      </c>
      <c r="K34" s="219">
        <v>170.01089999999999</v>
      </c>
      <c r="L34" s="219">
        <v>147.11770000000001</v>
      </c>
      <c r="M34" s="7"/>
      <c r="N34" s="7"/>
      <c r="O34" s="7"/>
      <c r="P34" s="106">
        <f t="shared" si="11"/>
        <v>-7.8792647183214939</v>
      </c>
      <c r="Q34" s="106">
        <f t="shared" si="11"/>
        <v>12.485753179482245</v>
      </c>
      <c r="R34" s="106">
        <f t="shared" si="11"/>
        <v>10.227330150236142</v>
      </c>
      <c r="S34" s="106">
        <f t="shared" si="11"/>
        <v>-1.596298655958833</v>
      </c>
      <c r="T34" s="106">
        <f t="shared" si="11"/>
        <v>2.6832493567368658</v>
      </c>
      <c r="U34" s="106">
        <f t="shared" si="11"/>
        <v>7.1069642234968313</v>
      </c>
      <c r="V34" s="106">
        <f t="shared" si="11"/>
        <v>-9.5439625846645697</v>
      </c>
      <c r="W34" s="106">
        <f t="shared" si="11"/>
        <v>2.0692309216320695</v>
      </c>
      <c r="X34" s="106">
        <f t="shared" si="11"/>
        <v>-13.465724844701128</v>
      </c>
      <c r="Y34" s="106">
        <f t="shared" si="11"/>
        <v>-100</v>
      </c>
      <c r="Z34" s="106" t="str">
        <f t="shared" si="11"/>
        <v/>
      </c>
      <c r="AA34" s="106" t="str">
        <f t="shared" si="11"/>
        <v/>
      </c>
      <c r="AB34" s="7">
        <f t="shared" si="12"/>
        <v>163.21146666666667</v>
      </c>
      <c r="AC34" s="7">
        <f t="shared" si="2"/>
        <v>153.90806666666666</v>
      </c>
      <c r="AD34" s="7">
        <f t="shared" si="3"/>
        <v>174.49536666666668</v>
      </c>
      <c r="AE34" s="7">
        <f t="shared" si="13"/>
        <v>161.23096666666666</v>
      </c>
      <c r="AF34" s="7" t="str">
        <f t="shared" si="14"/>
        <v/>
      </c>
      <c r="AG34" s="7">
        <f>IFERROR(AC34/'2023'!AF34*100-100,"")</f>
        <v>10.424961955966722</v>
      </c>
      <c r="AH34" s="7">
        <f t="shared" si="15"/>
        <v>13.376361906090281</v>
      </c>
      <c r="AI34" s="7">
        <f t="shared" si="15"/>
        <v>-7.6015771956504778</v>
      </c>
      <c r="AJ34" s="7" t="str">
        <f t="shared" si="15"/>
        <v/>
      </c>
      <c r="AK34" s="7">
        <f>IFERROR(AC34/'2023'!AC34*100-100,"")</f>
        <v>19.275200247579278</v>
      </c>
      <c r="AL34" s="7">
        <f>IFERROR(AD34/'2023'!AD34*100-100,"")</f>
        <v>48.218205642860823</v>
      </c>
      <c r="AM34" s="7">
        <f>IFERROR(AE34/'2023'!AE34*100-100,"")</f>
        <v>22.97031178020508</v>
      </c>
      <c r="AN34" s="7" t="str">
        <f>IFERROR(AF34/'2023'!AF34*100-100,"")</f>
        <v/>
      </c>
    </row>
    <row r="35" spans="1:40" ht="12" customHeight="1" x14ac:dyDescent="0.25">
      <c r="A35" s="3" t="s">
        <v>16</v>
      </c>
      <c r="B35" s="3" t="s">
        <v>51</v>
      </c>
      <c r="C35" s="7">
        <f>'2023'!O35</f>
        <v>127.8797</v>
      </c>
      <c r="D35" s="7">
        <v>130.33080000000001</v>
      </c>
      <c r="E35" s="7">
        <v>132.29949999999999</v>
      </c>
      <c r="F35" s="108">
        <v>129.29849999999999</v>
      </c>
      <c r="G35" s="209">
        <v>131.78129999999999</v>
      </c>
      <c r="H35" s="106">
        <v>130.6079</v>
      </c>
      <c r="I35" s="106">
        <v>131.16309999999999</v>
      </c>
      <c r="J35" s="219">
        <v>128.46600000000001</v>
      </c>
      <c r="K35" s="219">
        <v>131.041</v>
      </c>
      <c r="L35" s="219">
        <v>131.8862</v>
      </c>
      <c r="M35" s="7"/>
      <c r="N35" s="7"/>
      <c r="O35" s="7"/>
      <c r="P35" s="106">
        <f t="shared" si="11"/>
        <v>1.9167232954096818</v>
      </c>
      <c r="Q35" s="106">
        <f t="shared" si="11"/>
        <v>1.5105408698481</v>
      </c>
      <c r="R35" s="106">
        <f t="shared" si="11"/>
        <v>-2.2683381267502938</v>
      </c>
      <c r="S35" s="106">
        <f t="shared" si="11"/>
        <v>1.9202078910428071</v>
      </c>
      <c r="T35" s="106">
        <f t="shared" si="11"/>
        <v>-0.89041464911939272</v>
      </c>
      <c r="U35" s="106">
        <f t="shared" si="11"/>
        <v>0.4250891408559454</v>
      </c>
      <c r="V35" s="106">
        <f t="shared" si="11"/>
        <v>-2.0562947963260854</v>
      </c>
      <c r="W35" s="106">
        <f t="shared" si="11"/>
        <v>2.0044214033285073</v>
      </c>
      <c r="X35" s="106">
        <f t="shared" si="11"/>
        <v>0.6449889729168774</v>
      </c>
      <c r="Y35" s="106">
        <f t="shared" si="11"/>
        <v>-100</v>
      </c>
      <c r="Z35" s="106" t="str">
        <f t="shared" si="11"/>
        <v/>
      </c>
      <c r="AA35" s="106" t="str">
        <f t="shared" si="11"/>
        <v/>
      </c>
      <c r="AB35" s="7">
        <f t="shared" si="12"/>
        <v>130.7638111111111</v>
      </c>
      <c r="AC35" s="7">
        <f t="shared" si="2"/>
        <v>130.64293333333333</v>
      </c>
      <c r="AD35" s="7">
        <f t="shared" si="3"/>
        <v>131.18409999999997</v>
      </c>
      <c r="AE35" s="7">
        <f t="shared" si="13"/>
        <v>130.46439999999998</v>
      </c>
      <c r="AF35" s="7" t="str">
        <f t="shared" si="14"/>
        <v/>
      </c>
      <c r="AG35" s="7">
        <f>IFERROR(AC35/'2023'!AF35*100-100,"")</f>
        <v>1.3002648500987561</v>
      </c>
      <c r="AH35" s="7">
        <f t="shared" si="15"/>
        <v>0.4142334015770075</v>
      </c>
      <c r="AI35" s="7">
        <f t="shared" si="15"/>
        <v>-0.54861831578674014</v>
      </c>
      <c r="AJ35" s="7" t="str">
        <f t="shared" si="15"/>
        <v/>
      </c>
      <c r="AK35" s="7">
        <f>IFERROR(AC35/'2023'!AC35*100-100,"")</f>
        <v>6.4890512357011829</v>
      </c>
      <c r="AL35" s="7">
        <f>IFERROR(AD35/'2023'!AD35*100-100,"")</f>
        <v>2.2442687167879996</v>
      </c>
      <c r="AM35" s="7">
        <f>IFERROR(AE35/'2023'!AE35*100-100,"")</f>
        <v>2.1966125699317303</v>
      </c>
      <c r="AN35" s="7" t="str">
        <f>IFERROR(AF35/'2023'!AF35*100-100,"")</f>
        <v/>
      </c>
    </row>
    <row r="36" spans="1:40" ht="12" customHeight="1" x14ac:dyDescent="0.25">
      <c r="A36" s="3" t="s">
        <v>18</v>
      </c>
      <c r="B36" s="1" t="s">
        <v>73</v>
      </c>
      <c r="C36" s="7">
        <f>'2023'!O36</f>
        <v>94.100179999999995</v>
      </c>
      <c r="D36" s="7">
        <v>96.158000000000001</v>
      </c>
      <c r="E36" s="7">
        <v>95.650220000000004</v>
      </c>
      <c r="F36" s="108">
        <v>96.877129999999994</v>
      </c>
      <c r="G36" s="209">
        <v>97.614639999999994</v>
      </c>
      <c r="H36" s="106">
        <v>101.05110000000001</v>
      </c>
      <c r="I36" s="106">
        <v>103.86239999999999</v>
      </c>
      <c r="J36" s="219">
        <v>106.51139999999999</v>
      </c>
      <c r="K36" s="219">
        <v>107.4328</v>
      </c>
      <c r="L36" s="219">
        <v>108.17270000000001</v>
      </c>
      <c r="M36" s="7"/>
      <c r="N36" s="7"/>
      <c r="O36" s="7"/>
      <c r="P36" s="106">
        <f t="shared" si="11"/>
        <v>2.186839600094288</v>
      </c>
      <c r="Q36" s="106">
        <f t="shared" si="11"/>
        <v>-0.52806838744565709</v>
      </c>
      <c r="R36" s="106">
        <f t="shared" si="11"/>
        <v>1.2827048385251913</v>
      </c>
      <c r="S36" s="106">
        <f t="shared" si="11"/>
        <v>0.76128390673835611</v>
      </c>
      <c r="T36" s="106">
        <f t="shared" si="11"/>
        <v>3.5204350494966832</v>
      </c>
      <c r="U36" s="106">
        <f t="shared" si="11"/>
        <v>2.7820577905633712</v>
      </c>
      <c r="V36" s="106">
        <f t="shared" si="11"/>
        <v>2.5504898789167214</v>
      </c>
      <c r="W36" s="106">
        <f t="shared" si="11"/>
        <v>0.86507172002245625</v>
      </c>
      <c r="X36" s="106">
        <f t="shared" si="11"/>
        <v>0.6887095933457914</v>
      </c>
      <c r="Y36" s="106">
        <f t="shared" si="11"/>
        <v>-100</v>
      </c>
      <c r="Z36" s="106" t="str">
        <f t="shared" si="11"/>
        <v/>
      </c>
      <c r="AA36" s="106" t="str">
        <f t="shared" si="11"/>
        <v/>
      </c>
      <c r="AB36" s="7">
        <f t="shared" si="12"/>
        <v>101.48115444444444</v>
      </c>
      <c r="AC36" s="7">
        <f t="shared" si="2"/>
        <v>96.228449999999995</v>
      </c>
      <c r="AD36" s="7">
        <f t="shared" si="3"/>
        <v>100.84271333333334</v>
      </c>
      <c r="AE36" s="7">
        <f t="shared" si="13"/>
        <v>107.3723</v>
      </c>
      <c r="AF36" s="7" t="str">
        <f t="shared" si="14"/>
        <v/>
      </c>
      <c r="AG36" s="7">
        <f>IFERROR(AC36/'2023'!AF36*100-100,"")</f>
        <v>3.654142968686088</v>
      </c>
      <c r="AH36" s="7">
        <f t="shared" si="15"/>
        <v>4.7951134340554518</v>
      </c>
      <c r="AI36" s="7">
        <f t="shared" si="15"/>
        <v>6.4750208030234688</v>
      </c>
      <c r="AJ36" s="7" t="str">
        <f t="shared" si="15"/>
        <v/>
      </c>
      <c r="AK36" s="7">
        <f>IFERROR(AC36/'2023'!AC36*100-100,"")</f>
        <v>11.893429413852942</v>
      </c>
      <c r="AL36" s="7">
        <f>IFERROR(AD36/'2023'!AD36*100-100,"")</f>
        <v>16.539729147569403</v>
      </c>
      <c r="AM36" s="7">
        <f>IFERROR(AE36/'2023'!AE36*100-100,"")</f>
        <v>20.206553357751517</v>
      </c>
      <c r="AN36" s="7" t="str">
        <f>IFERROR(AF36/'2023'!AF36*100-100,"")</f>
        <v/>
      </c>
    </row>
    <row r="37" spans="1:40" s="46" customFormat="1" ht="12" customHeight="1" x14ac:dyDescent="0.25">
      <c r="A37" s="54" t="s">
        <v>56</v>
      </c>
      <c r="B37" s="54" t="s">
        <v>21</v>
      </c>
      <c r="C37" s="109">
        <f>'2023'!O37</f>
        <v>116.71429999999999</v>
      </c>
      <c r="D37" s="109">
        <v>117.19119999999999</v>
      </c>
      <c r="E37" s="109">
        <v>117.85509999999999</v>
      </c>
      <c r="F37" s="110">
        <v>118.85039999999999</v>
      </c>
      <c r="G37" s="210">
        <v>119.35380000000001</v>
      </c>
      <c r="H37" s="105">
        <v>119.3814</v>
      </c>
      <c r="I37" s="105">
        <v>119.7906</v>
      </c>
      <c r="J37" s="220">
        <v>119.1464</v>
      </c>
      <c r="K37" s="220">
        <v>118.88809999999999</v>
      </c>
      <c r="L37" s="220">
        <v>118.4796</v>
      </c>
      <c r="M37" s="109"/>
      <c r="N37" s="109"/>
      <c r="O37" s="109"/>
      <c r="P37" s="105">
        <f t="shared" si="11"/>
        <v>0.40860460115000308</v>
      </c>
      <c r="Q37" s="105">
        <f t="shared" si="11"/>
        <v>0.56651011338735202</v>
      </c>
      <c r="R37" s="105">
        <f t="shared" si="11"/>
        <v>0.84451160789818402</v>
      </c>
      <c r="S37" s="105">
        <f t="shared" si="11"/>
        <v>0.42355768259932347</v>
      </c>
      <c r="T37" s="105">
        <f t="shared" si="11"/>
        <v>2.3124525570182186E-2</v>
      </c>
      <c r="U37" s="105">
        <f t="shared" si="11"/>
        <v>0.34276696369785498</v>
      </c>
      <c r="V37" s="105">
        <f t="shared" si="11"/>
        <v>-0.53777174502840808</v>
      </c>
      <c r="W37" s="105">
        <f t="shared" si="11"/>
        <v>-0.21679211457501424</v>
      </c>
      <c r="X37" s="105">
        <f t="shared" si="11"/>
        <v>-0.34360041080645942</v>
      </c>
      <c r="Y37" s="105">
        <f t="shared" si="11"/>
        <v>-100</v>
      </c>
      <c r="Z37" s="105" t="str">
        <f t="shared" si="11"/>
        <v/>
      </c>
      <c r="AA37" s="105" t="str">
        <f t="shared" si="11"/>
        <v/>
      </c>
      <c r="AB37" s="109">
        <f t="shared" si="12"/>
        <v>118.77073333333334</v>
      </c>
      <c r="AC37" s="109">
        <f t="shared" si="2"/>
        <v>117.96556666666665</v>
      </c>
      <c r="AD37" s="109">
        <f t="shared" si="3"/>
        <v>119.5086</v>
      </c>
      <c r="AE37" s="109">
        <f t="shared" si="13"/>
        <v>118.83803333333333</v>
      </c>
      <c r="AF37" s="109" t="str">
        <f t="shared" si="14"/>
        <v/>
      </c>
      <c r="AG37" s="109">
        <f>IFERROR(AC37/'2023'!AF37*100-100,"")</f>
        <v>1.5412667670898514</v>
      </c>
      <c r="AH37" s="109">
        <f t="shared" si="15"/>
        <v>1.3080370627926357</v>
      </c>
      <c r="AI37" s="109">
        <f t="shared" si="15"/>
        <v>-0.56110327346038957</v>
      </c>
      <c r="AJ37" s="109" t="str">
        <f t="shared" si="15"/>
        <v/>
      </c>
      <c r="AK37" s="109">
        <f>IFERROR(AC37/'2023'!AC37*100-100,"")</f>
        <v>3.7752369859683483</v>
      </c>
      <c r="AL37" s="109">
        <f>IFERROR(AD37/'2023'!AD37*100-100,"")</f>
        <v>4.5511622278147286</v>
      </c>
      <c r="AM37" s="109">
        <f>IFERROR(AE37/'2023'!AE37*100-100,"")</f>
        <v>3.1317248120487733</v>
      </c>
      <c r="AN37" s="109" t="str">
        <f>IFERROR(AF37/'2023'!AF37*100-100,"")</f>
        <v/>
      </c>
    </row>
    <row r="38" spans="1:40" s="46" customFormat="1" ht="12" customHeight="1" x14ac:dyDescent="0.25">
      <c r="A38" s="54" t="s">
        <v>58</v>
      </c>
      <c r="B38" s="54" t="s">
        <v>23</v>
      </c>
      <c r="C38" s="109">
        <f>'2023'!O38</f>
        <v>117.6314</v>
      </c>
      <c r="D38" s="109">
        <v>118.0886</v>
      </c>
      <c r="E38" s="109">
        <v>118.9089</v>
      </c>
      <c r="F38" s="110">
        <v>120.3169</v>
      </c>
      <c r="G38" s="210">
        <v>120.97450000000001</v>
      </c>
      <c r="H38" s="105">
        <v>120.9905</v>
      </c>
      <c r="I38" s="105">
        <v>121.55889999999999</v>
      </c>
      <c r="J38" s="221">
        <v>120.6527</v>
      </c>
      <c r="K38" s="221">
        <v>120.2889</v>
      </c>
      <c r="L38" s="221">
        <v>119.6241</v>
      </c>
      <c r="M38" s="109"/>
      <c r="N38" s="109"/>
      <c r="O38" s="109"/>
      <c r="P38" s="105">
        <f t="shared" si="11"/>
        <v>0.38867173220755546</v>
      </c>
      <c r="Q38" s="105">
        <f t="shared" si="11"/>
        <v>0.69464791690307948</v>
      </c>
      <c r="R38" s="105">
        <f t="shared" si="11"/>
        <v>1.1840997604048056</v>
      </c>
      <c r="S38" s="105">
        <f t="shared" si="11"/>
        <v>0.54655663501968377</v>
      </c>
      <c r="T38" s="105">
        <f t="shared" si="11"/>
        <v>1.3225927778165669E-2</v>
      </c>
      <c r="U38" s="105">
        <f t="shared" si="11"/>
        <v>0.4697889503721342</v>
      </c>
      <c r="V38" s="105">
        <f t="shared" si="11"/>
        <v>-0.74548223124756419</v>
      </c>
      <c r="W38" s="105">
        <f t="shared" si="11"/>
        <v>-0.30152661316323304</v>
      </c>
      <c r="X38" s="105">
        <f t="shared" si="11"/>
        <v>-0.55266944830320597</v>
      </c>
      <c r="Y38" s="105">
        <f t="shared" si="11"/>
        <v>-100</v>
      </c>
      <c r="Z38" s="105" t="str">
        <f t="shared" si="11"/>
        <v/>
      </c>
      <c r="AA38" s="105" t="str">
        <f t="shared" si="11"/>
        <v/>
      </c>
      <c r="AB38" s="109">
        <f t="shared" si="12"/>
        <v>120.15600000000001</v>
      </c>
      <c r="AC38" s="109">
        <f t="shared" si="2"/>
        <v>119.1048</v>
      </c>
      <c r="AD38" s="109">
        <f t="shared" si="3"/>
        <v>121.17463333333335</v>
      </c>
      <c r="AE38" s="109">
        <f t="shared" si="13"/>
        <v>120.18856666666666</v>
      </c>
      <c r="AF38" s="109" t="str">
        <f t="shared" si="14"/>
        <v/>
      </c>
      <c r="AG38" s="109">
        <f>IFERROR(AC38/'2023'!AF38*100-100,"")</f>
        <v>1.8504218797700247</v>
      </c>
      <c r="AH38" s="109">
        <f t="shared" si="15"/>
        <v>1.7378252877577864</v>
      </c>
      <c r="AI38" s="109">
        <f t="shared" si="15"/>
        <v>-0.81375667459555245</v>
      </c>
      <c r="AJ38" s="109" t="str">
        <f t="shared" si="15"/>
        <v/>
      </c>
      <c r="AK38" s="109">
        <f>IFERROR(AC38/'2023'!AC38*100-100,"")</f>
        <v>4.9563668760128365</v>
      </c>
      <c r="AL38" s="109">
        <f>IFERROR(AD38/'2023'!AD38*100-100,"")</f>
        <v>5.9785771175955773</v>
      </c>
      <c r="AM38" s="109">
        <f>IFERROR(AE38/'2023'!AE38*100-100,"")</f>
        <v>3.9370702927608647</v>
      </c>
      <c r="AN38" s="109" t="str">
        <f>IFERROR(AF38/'2023'!AF38*100-100,"")</f>
        <v/>
      </c>
    </row>
    <row r="39" spans="1:40" ht="12" customHeight="1" x14ac:dyDescent="0.25">
      <c r="A39" s="3" t="s">
        <v>20</v>
      </c>
      <c r="B39" s="3" t="s">
        <v>301</v>
      </c>
      <c r="C39" s="7">
        <f>'2023'!O39</f>
        <v>121.687</v>
      </c>
      <c r="D39" s="7">
        <v>122.08069999999999</v>
      </c>
      <c r="E39" s="7">
        <v>123.4071</v>
      </c>
      <c r="F39" s="108">
        <v>125.7178</v>
      </c>
      <c r="G39" s="211">
        <v>126.32080000000001</v>
      </c>
      <c r="H39" s="106">
        <v>126.2822</v>
      </c>
      <c r="I39" s="106">
        <v>127.20480000000001</v>
      </c>
      <c r="J39" s="221">
        <v>125.3058</v>
      </c>
      <c r="K39" s="221">
        <v>124.5059</v>
      </c>
      <c r="L39" s="221">
        <v>123.3673</v>
      </c>
      <c r="M39" s="7"/>
      <c r="N39" s="7"/>
      <c r="O39" s="7"/>
      <c r="P39" s="106">
        <f t="shared" si="11"/>
        <v>0.32353497086788252</v>
      </c>
      <c r="Q39" s="106">
        <f t="shared" si="11"/>
        <v>1.0864944254087732</v>
      </c>
      <c r="R39" s="106">
        <f t="shared" si="11"/>
        <v>1.8724206305795974</v>
      </c>
      <c r="S39" s="106">
        <f t="shared" si="11"/>
        <v>0.47964568263205365</v>
      </c>
      <c r="T39" s="106">
        <f t="shared" si="11"/>
        <v>-3.0557121234195961E-2</v>
      </c>
      <c r="U39" s="106">
        <f t="shared" si="11"/>
        <v>0.73058594164498913</v>
      </c>
      <c r="V39" s="106">
        <f t="shared" si="11"/>
        <v>-1.4928681936530808</v>
      </c>
      <c r="W39" s="106">
        <f t="shared" si="11"/>
        <v>-0.63835832020545524</v>
      </c>
      <c r="X39" s="106">
        <f t="shared" si="11"/>
        <v>-0.91449481510514374</v>
      </c>
      <c r="Y39" s="106">
        <f t="shared" si="11"/>
        <v>-100</v>
      </c>
      <c r="Z39" s="106" t="str">
        <f t="shared" si="11"/>
        <v/>
      </c>
      <c r="AA39" s="106" t="str">
        <f t="shared" si="11"/>
        <v/>
      </c>
      <c r="AB39" s="7">
        <f t="shared" si="12"/>
        <v>124.91026666666666</v>
      </c>
      <c r="AC39" s="7">
        <f t="shared" si="2"/>
        <v>123.73520000000001</v>
      </c>
      <c r="AD39" s="7">
        <f t="shared" si="3"/>
        <v>126.60260000000001</v>
      </c>
      <c r="AE39" s="7">
        <f t="shared" si="13"/>
        <v>124.39299999999999</v>
      </c>
      <c r="AF39" s="7" t="str">
        <f t="shared" si="14"/>
        <v/>
      </c>
      <c r="AG39" s="7">
        <f>IFERROR(AC39/'2023'!AF39*100-100,"")</f>
        <v>2.7445557555181495</v>
      </c>
      <c r="AH39" s="7">
        <f t="shared" si="15"/>
        <v>2.3173680569474158</v>
      </c>
      <c r="AI39" s="7">
        <f t="shared" si="15"/>
        <v>-1.7453038089265362</v>
      </c>
      <c r="AJ39" s="7" t="str">
        <f t="shared" si="15"/>
        <v/>
      </c>
      <c r="AK39" s="7">
        <f>IFERROR(AC39/'2023'!AC39*100-100,"")</f>
        <v>7.7485166660813007</v>
      </c>
      <c r="AL39" s="7">
        <f>IFERROR(AD39/'2023'!AD39*100-100,"")</f>
        <v>9.2567443367017859</v>
      </c>
      <c r="AM39" s="7">
        <f>IFERROR(AE39/'2023'!AE39*100-100,"")</f>
        <v>5.3397737607907345</v>
      </c>
      <c r="AN39" s="7" t="str">
        <f>IFERROR(AF39/'2023'!AF39*100-100,"")</f>
        <v/>
      </c>
    </row>
    <row r="40" spans="1:40" ht="12" customHeight="1" x14ac:dyDescent="0.25">
      <c r="A40" s="3" t="s">
        <v>22</v>
      </c>
      <c r="B40" s="3" t="s">
        <v>302</v>
      </c>
      <c r="C40" s="7">
        <f>'2023'!O40</f>
        <v>115.6276</v>
      </c>
      <c r="D40" s="7">
        <v>116.1048</v>
      </c>
      <c r="E40" s="7">
        <v>116.15049999999999</v>
      </c>
      <c r="F40" s="108">
        <v>116.9265</v>
      </c>
      <c r="G40" s="209">
        <v>119.03530000000001</v>
      </c>
      <c r="H40" s="106">
        <v>118.1713</v>
      </c>
      <c r="I40" s="106">
        <v>118.2192</v>
      </c>
      <c r="J40" s="219">
        <v>118.29649999999999</v>
      </c>
      <c r="K40" s="219">
        <v>118.5042</v>
      </c>
      <c r="L40" s="219">
        <v>118.3916</v>
      </c>
      <c r="M40" s="7"/>
      <c r="N40" s="7"/>
      <c r="O40" s="7"/>
      <c r="P40" s="106">
        <f t="shared" si="11"/>
        <v>0.41270423324534988</v>
      </c>
      <c r="Q40" s="106">
        <f t="shared" si="11"/>
        <v>3.9360991104572918E-2</v>
      </c>
      <c r="R40" s="106">
        <f t="shared" si="11"/>
        <v>0.66809871675113186</v>
      </c>
      <c r="S40" s="106">
        <f t="shared" si="11"/>
        <v>1.8035261467674246</v>
      </c>
      <c r="T40" s="106">
        <f t="shared" si="11"/>
        <v>-0.72583510941713314</v>
      </c>
      <c r="U40" s="106">
        <f t="shared" si="11"/>
        <v>4.0534376790304805E-2</v>
      </c>
      <c r="V40" s="106">
        <f t="shared" si="11"/>
        <v>6.5387009893498771E-2</v>
      </c>
      <c r="W40" s="106">
        <f t="shared" si="11"/>
        <v>0.17557577781252576</v>
      </c>
      <c r="X40" s="106">
        <f t="shared" si="11"/>
        <v>-9.5017729329427425E-2</v>
      </c>
      <c r="Y40" s="106">
        <f t="shared" si="11"/>
        <v>-100</v>
      </c>
      <c r="Z40" s="106" t="str">
        <f t="shared" si="11"/>
        <v/>
      </c>
      <c r="AA40" s="106" t="str">
        <f t="shared" si="11"/>
        <v/>
      </c>
      <c r="AB40" s="7">
        <f t="shared" si="12"/>
        <v>117.75554444444444</v>
      </c>
      <c r="AC40" s="7">
        <f t="shared" si="2"/>
        <v>116.39393333333332</v>
      </c>
      <c r="AD40" s="7">
        <f t="shared" si="3"/>
        <v>118.47526666666666</v>
      </c>
      <c r="AE40" s="7">
        <f t="shared" si="13"/>
        <v>118.39743333333332</v>
      </c>
      <c r="AF40" s="7" t="str">
        <f t="shared" si="14"/>
        <v/>
      </c>
      <c r="AG40" s="7">
        <f>IFERROR(AC40/'2023'!AF40*100-100,"")</f>
        <v>0.52721962398210565</v>
      </c>
      <c r="AH40" s="7">
        <f t="shared" si="15"/>
        <v>1.7881802545264236</v>
      </c>
      <c r="AI40" s="7">
        <f t="shared" si="15"/>
        <v>-6.569584987920507E-2</v>
      </c>
      <c r="AJ40" s="7" t="str">
        <f t="shared" si="15"/>
        <v/>
      </c>
      <c r="AK40" s="7">
        <f>IFERROR(AC40/'2023'!AC40*100-100,"")</f>
        <v>2.9198091463105413</v>
      </c>
      <c r="AL40" s="7">
        <f>IFERROR(AD40/'2023'!AD40*100-100,"")</f>
        <v>2.5606857504955229</v>
      </c>
      <c r="AM40" s="7">
        <f>IFERROR(AE40/'2023'!AE40*100-100,"")</f>
        <v>1.9924566443696961</v>
      </c>
      <c r="AN40" s="7" t="str">
        <f>IFERROR(AF40/'2023'!AF40*100-100,"")</f>
        <v/>
      </c>
    </row>
    <row r="41" spans="1:40" ht="12" customHeight="1" x14ac:dyDescent="0.25">
      <c r="A41" s="3" t="s">
        <v>24</v>
      </c>
      <c r="B41" s="3" t="s">
        <v>303</v>
      </c>
      <c r="C41" s="7">
        <f>'2023'!O41</f>
        <v>111.1909</v>
      </c>
      <c r="D41" s="7">
        <v>111.26090000000001</v>
      </c>
      <c r="E41" s="7">
        <v>111.3556</v>
      </c>
      <c r="F41" s="108">
        <v>111.71559999999999</v>
      </c>
      <c r="G41" s="209">
        <v>112.0291</v>
      </c>
      <c r="H41" s="106">
        <v>111.974</v>
      </c>
      <c r="I41" s="106">
        <v>111.9669</v>
      </c>
      <c r="J41" s="219">
        <v>111.9855</v>
      </c>
      <c r="K41" s="219">
        <v>111.90519999999999</v>
      </c>
      <c r="L41" s="219">
        <v>112.0461</v>
      </c>
      <c r="M41" s="7"/>
      <c r="N41" s="7"/>
      <c r="O41" s="7"/>
      <c r="P41" s="106">
        <f t="shared" si="11"/>
        <v>6.2954792163765205E-2</v>
      </c>
      <c r="Q41" s="106">
        <f t="shared" si="11"/>
        <v>8.5115256123202698E-2</v>
      </c>
      <c r="R41" s="106">
        <f t="shared" si="11"/>
        <v>0.32328863568602628</v>
      </c>
      <c r="S41" s="106">
        <f t="shared" si="11"/>
        <v>0.28062329701492672</v>
      </c>
      <c r="T41" s="106">
        <f t="shared" si="11"/>
        <v>-4.9183649605325286E-2</v>
      </c>
      <c r="U41" s="106">
        <f t="shared" si="11"/>
        <v>-6.3407576759004769E-3</v>
      </c>
      <c r="V41" s="106">
        <f t="shared" si="11"/>
        <v>1.6612052311899106E-2</v>
      </c>
      <c r="W41" s="106">
        <f t="shared" si="11"/>
        <v>-7.1705711900207803E-2</v>
      </c>
      <c r="X41" s="106">
        <f t="shared" si="11"/>
        <v>0.1259101453730409</v>
      </c>
      <c r="Y41" s="106">
        <f t="shared" si="11"/>
        <v>-100</v>
      </c>
      <c r="Z41" s="106" t="str">
        <f t="shared" si="11"/>
        <v/>
      </c>
      <c r="AA41" s="106" t="str">
        <f t="shared" si="11"/>
        <v/>
      </c>
      <c r="AB41" s="7">
        <f t="shared" si="12"/>
        <v>111.80432222222223</v>
      </c>
      <c r="AC41" s="7">
        <f t="shared" si="2"/>
        <v>111.44403333333332</v>
      </c>
      <c r="AD41" s="7">
        <f t="shared" si="3"/>
        <v>111.99000000000001</v>
      </c>
      <c r="AE41" s="7">
        <f t="shared" si="13"/>
        <v>111.97893333333332</v>
      </c>
      <c r="AF41" s="7" t="str">
        <f t="shared" si="14"/>
        <v/>
      </c>
      <c r="AG41" s="7">
        <f>IFERROR(AC41/'2023'!AF41*100-100,"")</f>
        <v>0.2502266882879951</v>
      </c>
      <c r="AH41" s="7">
        <f t="shared" si="15"/>
        <v>0.48990210631885134</v>
      </c>
      <c r="AI41" s="7">
        <f t="shared" si="15"/>
        <v>-9.8818346876470287E-3</v>
      </c>
      <c r="AJ41" s="7" t="str">
        <f t="shared" si="15"/>
        <v/>
      </c>
      <c r="AK41" s="7">
        <f>IFERROR(AC41/'2023'!AC41*100-100,"")</f>
        <v>0.58443482721324358</v>
      </c>
      <c r="AL41" s="7">
        <f>IFERROR(AD41/'2023'!AD41*100-100,"")</f>
        <v>1.0381089029439323</v>
      </c>
      <c r="AM41" s="7">
        <f>IFERROR(AE41/'2023'!AE41*100-100,"")</f>
        <v>0.89040519923597117</v>
      </c>
      <c r="AN41" s="7" t="str">
        <f>IFERROR(AF41/'2023'!AF41*100-100,"")</f>
        <v/>
      </c>
    </row>
    <row r="42" spans="1:40" ht="12" customHeight="1" x14ac:dyDescent="0.25">
      <c r="A42" s="3" t="s">
        <v>26</v>
      </c>
      <c r="B42" s="3" t="s">
        <v>304</v>
      </c>
      <c r="C42" s="7">
        <f>'2023'!O42</f>
        <v>119.29649999999999</v>
      </c>
      <c r="D42" s="7">
        <v>119.544</v>
      </c>
      <c r="E42" s="7">
        <v>119.58240000000001</v>
      </c>
      <c r="F42" s="108">
        <v>120.5485</v>
      </c>
      <c r="G42" s="209">
        <v>121.1215</v>
      </c>
      <c r="H42" s="106">
        <v>121.0823</v>
      </c>
      <c r="I42" s="106">
        <v>121.3549</v>
      </c>
      <c r="J42" s="219">
        <v>121.48690000000001</v>
      </c>
      <c r="K42" s="219">
        <v>121.6842</v>
      </c>
      <c r="L42" s="219">
        <v>121.58369999999999</v>
      </c>
      <c r="M42" s="7"/>
      <c r="N42" s="7"/>
      <c r="O42" s="7"/>
      <c r="P42" s="106">
        <f t="shared" si="11"/>
        <v>0.20746627101382842</v>
      </c>
      <c r="Q42" s="106">
        <f t="shared" si="11"/>
        <v>3.2122063842621174E-2</v>
      </c>
      <c r="R42" s="106">
        <f t="shared" si="11"/>
        <v>0.8078948072625991</v>
      </c>
      <c r="S42" s="106">
        <f t="shared" si="11"/>
        <v>0.47532735786839453</v>
      </c>
      <c r="T42" s="106">
        <f t="shared" si="11"/>
        <v>-3.2364196282244961E-2</v>
      </c>
      <c r="U42" s="106">
        <f t="shared" si="11"/>
        <v>0.22513612641978398</v>
      </c>
      <c r="V42" s="106">
        <f t="shared" si="11"/>
        <v>0.1087718748892712</v>
      </c>
      <c r="W42" s="106">
        <f t="shared" si="11"/>
        <v>0.16240434153804983</v>
      </c>
      <c r="X42" s="106">
        <f t="shared" si="11"/>
        <v>-8.2590837594381128E-2</v>
      </c>
      <c r="Y42" s="106">
        <f t="shared" si="11"/>
        <v>-100</v>
      </c>
      <c r="Z42" s="106" t="str">
        <f t="shared" si="11"/>
        <v/>
      </c>
      <c r="AA42" s="106" t="str">
        <f t="shared" si="11"/>
        <v/>
      </c>
      <c r="AB42" s="7">
        <f t="shared" si="12"/>
        <v>120.88759999999999</v>
      </c>
      <c r="AC42" s="7">
        <f t="shared" si="2"/>
        <v>119.89163333333333</v>
      </c>
      <c r="AD42" s="7">
        <f t="shared" si="3"/>
        <v>121.18623333333333</v>
      </c>
      <c r="AE42" s="7">
        <f t="shared" si="13"/>
        <v>121.58493333333335</v>
      </c>
      <c r="AF42" s="7" t="str">
        <f t="shared" si="14"/>
        <v/>
      </c>
      <c r="AG42" s="7">
        <f>IFERROR(AC42/'2023'!AF42*100-100,"")</f>
        <v>0.71189264488668869</v>
      </c>
      <c r="AH42" s="7">
        <f t="shared" si="15"/>
        <v>1.0798084603624005</v>
      </c>
      <c r="AI42" s="7">
        <f t="shared" si="15"/>
        <v>0.3289977656978067</v>
      </c>
      <c r="AJ42" s="7" t="str">
        <f t="shared" si="15"/>
        <v/>
      </c>
      <c r="AK42" s="7">
        <f>IFERROR(AC42/'2023'!AC42*100-100,"")</f>
        <v>2.7616147013362422</v>
      </c>
      <c r="AL42" s="7">
        <f>IFERROR(AD42/'2023'!AD42*100-100,"")</f>
        <v>2.684330980495389</v>
      </c>
      <c r="AM42" s="7">
        <f>IFERROR(AE42/'2023'!AE42*100-100,"")</f>
        <v>2.6829238081618456</v>
      </c>
      <c r="AN42" s="7" t="str">
        <f>IFERROR(AF42/'2023'!AF42*100-100,"")</f>
        <v/>
      </c>
    </row>
    <row r="43" spans="1:40" ht="12" customHeight="1" x14ac:dyDescent="0.25">
      <c r="A43" s="3" t="s">
        <v>27</v>
      </c>
      <c r="B43" s="3" t="s">
        <v>32</v>
      </c>
      <c r="C43" s="7">
        <f>'2023'!O43</f>
        <v>111.2384</v>
      </c>
      <c r="D43" s="7">
        <v>111.7449</v>
      </c>
      <c r="E43" s="7">
        <v>111.9161</v>
      </c>
      <c r="F43" s="108">
        <v>112.1091</v>
      </c>
      <c r="G43" s="211">
        <v>112.3728</v>
      </c>
      <c r="H43" s="106">
        <v>112.39360000000001</v>
      </c>
      <c r="I43" s="106">
        <v>112.6555</v>
      </c>
      <c r="J43" s="221">
        <v>112.8835</v>
      </c>
      <c r="K43" s="221">
        <v>112.98269999999999</v>
      </c>
      <c r="L43" s="221">
        <v>113.01560000000001</v>
      </c>
      <c r="M43" s="7"/>
      <c r="N43" s="7"/>
      <c r="O43" s="7"/>
      <c r="P43" s="106">
        <f t="shared" si="11"/>
        <v>0.45532837581268382</v>
      </c>
      <c r="Q43" s="106">
        <f t="shared" si="11"/>
        <v>0.153206097101517</v>
      </c>
      <c r="R43" s="106">
        <f t="shared" si="11"/>
        <v>0.17245061255708549</v>
      </c>
      <c r="S43" s="106">
        <f t="shared" si="11"/>
        <v>0.23521730171769661</v>
      </c>
      <c r="T43" s="106">
        <f t="shared" si="11"/>
        <v>1.8509817322339472E-2</v>
      </c>
      <c r="U43" s="106">
        <f t="shared" si="11"/>
        <v>0.23302038550237114</v>
      </c>
      <c r="V43" s="106">
        <f t="shared" si="11"/>
        <v>0.20238692296426564</v>
      </c>
      <c r="W43" s="106">
        <f t="shared" si="11"/>
        <v>8.7878210721669348E-2</v>
      </c>
      <c r="X43" s="106">
        <f t="shared" si="11"/>
        <v>2.9119502366299344E-2</v>
      </c>
      <c r="Y43" s="106">
        <f t="shared" si="11"/>
        <v>-100</v>
      </c>
      <c r="Z43" s="106" t="str">
        <f t="shared" si="11"/>
        <v/>
      </c>
      <c r="AA43" s="106" t="str">
        <f t="shared" si="11"/>
        <v/>
      </c>
      <c r="AB43" s="7">
        <f t="shared" si="12"/>
        <v>112.45264444444446</v>
      </c>
      <c r="AC43" s="7">
        <f t="shared" si="2"/>
        <v>111.92336666666667</v>
      </c>
      <c r="AD43" s="7">
        <f t="shared" si="3"/>
        <v>112.47396666666667</v>
      </c>
      <c r="AE43" s="7">
        <f t="shared" si="13"/>
        <v>112.9606</v>
      </c>
      <c r="AF43" s="7" t="str">
        <f t="shared" si="14"/>
        <v/>
      </c>
      <c r="AG43" s="7">
        <f>IFERROR(AC43/'2023'!AF43*100-100,"")</f>
        <v>0.80667532916700679</v>
      </c>
      <c r="AH43" s="7">
        <f t="shared" si="15"/>
        <v>0.49194374365080762</v>
      </c>
      <c r="AI43" s="7">
        <f t="shared" si="15"/>
        <v>0.43266308440558987</v>
      </c>
      <c r="AJ43" s="7" t="str">
        <f t="shared" si="15"/>
        <v/>
      </c>
      <c r="AK43" s="7">
        <f>IFERROR(AC43/'2023'!AC43*100-100,"")</f>
        <v>2.2359327058366461</v>
      </c>
      <c r="AL43" s="7">
        <f>IFERROR(AD43/'2023'!AD43*100-100,"")</f>
        <v>2.0517914008043334</v>
      </c>
      <c r="AM43" s="7">
        <f>IFERROR(AE43/'2023'!AE43*100-100,"")</f>
        <v>2.0903896423149888</v>
      </c>
      <c r="AN43" s="7" t="str">
        <f>IFERROR(AF43/'2023'!AF43*100-100,"")</f>
        <v/>
      </c>
    </row>
    <row r="44" spans="1:40" ht="12" customHeight="1" x14ac:dyDescent="0.25">
      <c r="A44" s="3" t="s">
        <v>29</v>
      </c>
      <c r="B44" s="3" t="s">
        <v>43</v>
      </c>
      <c r="C44" s="7">
        <f>'2023'!O44</f>
        <v>114.3964</v>
      </c>
      <c r="D44" s="7">
        <v>115.151</v>
      </c>
      <c r="E44" s="7">
        <v>115.75060000000001</v>
      </c>
      <c r="F44" s="108">
        <v>116.0262</v>
      </c>
      <c r="G44" s="211">
        <v>116.3242</v>
      </c>
      <c r="H44" s="106">
        <v>116.8028</v>
      </c>
      <c r="I44" s="106">
        <v>116.9903</v>
      </c>
      <c r="J44" s="221">
        <v>117.25620000000001</v>
      </c>
      <c r="K44" s="221">
        <v>117.3266</v>
      </c>
      <c r="L44" s="221">
        <v>116.8349</v>
      </c>
      <c r="M44" s="7"/>
      <c r="N44" s="7"/>
      <c r="O44" s="7"/>
      <c r="P44" s="106">
        <f t="shared" si="11"/>
        <v>0.65963614239608148</v>
      </c>
      <c r="Q44" s="106">
        <f t="shared" si="11"/>
        <v>0.5207075926392406</v>
      </c>
      <c r="R44" s="106">
        <f t="shared" si="11"/>
        <v>0.23809811784991552</v>
      </c>
      <c r="S44" s="106">
        <f t="shared" si="11"/>
        <v>0.25683854163973763</v>
      </c>
      <c r="T44" s="106">
        <f t="shared" si="11"/>
        <v>0.41143631333807207</v>
      </c>
      <c r="U44" s="106">
        <f t="shared" si="11"/>
        <v>0.16052697366843915</v>
      </c>
      <c r="V44" s="106">
        <f t="shared" si="11"/>
        <v>0.22728380045182917</v>
      </c>
      <c r="W44" s="106">
        <f t="shared" si="11"/>
        <v>6.0039469128270184E-2</v>
      </c>
      <c r="X44" s="106">
        <f t="shared" si="11"/>
        <v>-0.41908654985314797</v>
      </c>
      <c r="Y44" s="106">
        <f t="shared" si="11"/>
        <v>-100</v>
      </c>
      <c r="Z44" s="106" t="str">
        <f t="shared" si="11"/>
        <v/>
      </c>
      <c r="AA44" s="106" t="str">
        <f t="shared" si="11"/>
        <v/>
      </c>
      <c r="AB44" s="7">
        <f t="shared" si="12"/>
        <v>116.49586666666667</v>
      </c>
      <c r="AC44" s="7">
        <f t="shared" si="2"/>
        <v>115.6426</v>
      </c>
      <c r="AD44" s="7">
        <f t="shared" si="3"/>
        <v>116.70576666666666</v>
      </c>
      <c r="AE44" s="7">
        <f t="shared" si="13"/>
        <v>117.13923333333334</v>
      </c>
      <c r="AF44" s="7" t="str">
        <f t="shared" si="14"/>
        <v/>
      </c>
      <c r="AG44" s="7">
        <f>IFERROR(AC44/'2023'!AF44*100-100,"")</f>
        <v>1.1165945004441653</v>
      </c>
      <c r="AH44" s="7">
        <f t="shared" si="15"/>
        <v>0.91935555467159702</v>
      </c>
      <c r="AI44" s="7">
        <f t="shared" si="15"/>
        <v>0.37141837892616536</v>
      </c>
      <c r="AJ44" s="7" t="str">
        <f t="shared" si="15"/>
        <v/>
      </c>
      <c r="AK44" s="7">
        <f>IFERROR(AC44/'2023'!AC44*100-100,"")</f>
        <v>1.1608214451920702</v>
      </c>
      <c r="AL44" s="7">
        <f>IFERROR(AD44/'2023'!AD44*100-100,"")</f>
        <v>2.1323635370764862</v>
      </c>
      <c r="AM44" s="7">
        <f>IFERROR(AE44/'2023'!AE44*100-100,"")</f>
        <v>2.5500825699612335</v>
      </c>
      <c r="AN44" s="7" t="str">
        <f>IFERROR(AF44/'2023'!AF44*100-100,"")</f>
        <v/>
      </c>
    </row>
    <row r="45" spans="1:40" ht="12" customHeight="1" x14ac:dyDescent="0.25">
      <c r="A45" s="3" t="s">
        <v>31</v>
      </c>
      <c r="B45" s="3" t="s">
        <v>305</v>
      </c>
      <c r="C45" s="7">
        <f>'2023'!O45</f>
        <v>104.0384</v>
      </c>
      <c r="D45" s="7">
        <v>104.1474</v>
      </c>
      <c r="E45" s="7">
        <v>104.325</v>
      </c>
      <c r="F45" s="108">
        <v>104.5278</v>
      </c>
      <c r="G45" s="209">
        <v>104.47190000000001</v>
      </c>
      <c r="H45" s="106">
        <v>104.4447</v>
      </c>
      <c r="I45" s="106">
        <v>104.37949999999999</v>
      </c>
      <c r="J45" s="219">
        <v>104.33240000000001</v>
      </c>
      <c r="K45" s="219">
        <v>104.248</v>
      </c>
      <c r="L45" s="219">
        <v>104.23350000000001</v>
      </c>
      <c r="M45" s="7"/>
      <c r="N45" s="7"/>
      <c r="O45" s="7"/>
      <c r="P45" s="106">
        <f t="shared" si="11"/>
        <v>0.1047690083661621</v>
      </c>
      <c r="Q45" s="106">
        <f t="shared" si="11"/>
        <v>0.17052754077393217</v>
      </c>
      <c r="R45" s="106">
        <f t="shared" si="11"/>
        <v>0.19439252336448476</v>
      </c>
      <c r="S45" s="106">
        <f t="shared" si="11"/>
        <v>-5.3478596124662658E-2</v>
      </c>
      <c r="T45" s="106">
        <f t="shared" si="11"/>
        <v>-2.6035709123704009E-2</v>
      </c>
      <c r="U45" s="106">
        <f t="shared" si="11"/>
        <v>-6.2425379171955342E-2</v>
      </c>
      <c r="V45" s="106">
        <f t="shared" si="11"/>
        <v>-4.5123803045598265E-2</v>
      </c>
      <c r="W45" s="106">
        <f t="shared" si="11"/>
        <v>-8.0895292354057347E-2</v>
      </c>
      <c r="X45" s="106">
        <f t="shared" si="11"/>
        <v>-1.390913974368857E-2</v>
      </c>
      <c r="Y45" s="106">
        <f t="shared" si="11"/>
        <v>-100</v>
      </c>
      <c r="Z45" s="106" t="str">
        <f t="shared" si="11"/>
        <v/>
      </c>
      <c r="AA45" s="106" t="str">
        <f t="shared" si="11"/>
        <v/>
      </c>
      <c r="AB45" s="7">
        <f t="shared" si="12"/>
        <v>104.34557777777779</v>
      </c>
      <c r="AC45" s="7">
        <f t="shared" si="2"/>
        <v>104.3334</v>
      </c>
      <c r="AD45" s="7">
        <f t="shared" si="3"/>
        <v>104.43203333333334</v>
      </c>
      <c r="AE45" s="7">
        <f t="shared" si="13"/>
        <v>104.2713</v>
      </c>
      <c r="AF45" s="7" t="str">
        <f t="shared" si="14"/>
        <v/>
      </c>
      <c r="AG45" s="7">
        <f>IFERROR(AC45/'2023'!AF45*100-100,"")</f>
        <v>0.34186740904640089</v>
      </c>
      <c r="AH45" s="7">
        <f t="shared" si="15"/>
        <v>9.4536680807237872E-2</v>
      </c>
      <c r="AI45" s="7">
        <f t="shared" si="15"/>
        <v>-0.15391190634036889</v>
      </c>
      <c r="AJ45" s="7" t="str">
        <f t="shared" si="15"/>
        <v/>
      </c>
      <c r="AK45" s="7">
        <f>IFERROR(AC45/'2023'!AC45*100-100,"")</f>
        <v>0.43482153257021139</v>
      </c>
      <c r="AL45" s="7">
        <f>IFERROR(AD45/'2023'!AD45*100-100,"")</f>
        <v>0.51477165249241352</v>
      </c>
      <c r="AM45" s="7">
        <f>IFERROR(AE45/'2023'!AE45*100-100,"")</f>
        <v>0.3473184589800411</v>
      </c>
      <c r="AN45" s="7" t="str">
        <f>IFERROR(AF45/'2023'!AF45*100-100,"")</f>
        <v/>
      </c>
    </row>
    <row r="46" spans="1:40" ht="12" customHeight="1" x14ac:dyDescent="0.25">
      <c r="A46" s="3"/>
      <c r="B46" s="3" t="s">
        <v>306</v>
      </c>
      <c r="C46" s="7">
        <f>'2023'!O46</f>
        <v>111.37609999999999</v>
      </c>
      <c r="D46" s="7">
        <v>112.2135</v>
      </c>
      <c r="E46" s="7">
        <v>112.2135</v>
      </c>
      <c r="F46" s="108">
        <v>112.4063</v>
      </c>
      <c r="G46" s="209">
        <v>113.3563</v>
      </c>
      <c r="H46" s="106">
        <v>113.3563</v>
      </c>
      <c r="I46" s="106">
        <v>113.3815</v>
      </c>
      <c r="J46" s="219">
        <v>113.7855</v>
      </c>
      <c r="K46" s="219">
        <v>114.16540000000001</v>
      </c>
      <c r="L46" s="219">
        <v>114.0415</v>
      </c>
      <c r="M46" s="7"/>
      <c r="N46" s="7"/>
      <c r="O46" s="7"/>
      <c r="P46" s="106">
        <f t="shared" si="11"/>
        <v>0.75186687269530239</v>
      </c>
      <c r="Q46" s="106">
        <f t="shared" si="11"/>
        <v>0</v>
      </c>
      <c r="R46" s="106">
        <f t="shared" si="11"/>
        <v>0.1718153341621047</v>
      </c>
      <c r="S46" s="106">
        <f t="shared" si="11"/>
        <v>0.84514835912221997</v>
      </c>
      <c r="T46" s="106">
        <f t="shared" si="11"/>
        <v>0</v>
      </c>
      <c r="U46" s="106">
        <f t="shared" si="11"/>
        <v>2.2230789113606875E-2</v>
      </c>
      <c r="V46" s="106">
        <f t="shared" si="11"/>
        <v>0.35631915259544655</v>
      </c>
      <c r="W46" s="106">
        <f t="shared" si="11"/>
        <v>0.33387382399338605</v>
      </c>
      <c r="X46" s="106">
        <f t="shared" si="11"/>
        <v>-0.10852675153768132</v>
      </c>
      <c r="Y46" s="106">
        <f t="shared" si="11"/>
        <v>-100</v>
      </c>
      <c r="Z46" s="106" t="str">
        <f t="shared" si="11"/>
        <v/>
      </c>
      <c r="AA46" s="106" t="str">
        <f t="shared" si="11"/>
        <v/>
      </c>
      <c r="AB46" s="7">
        <f t="shared" si="12"/>
        <v>113.21331111111111</v>
      </c>
      <c r="AC46" s="7">
        <f t="shared" si="2"/>
        <v>112.27776666666666</v>
      </c>
      <c r="AD46" s="7">
        <f t="shared" si="3"/>
        <v>113.36470000000001</v>
      </c>
      <c r="AE46" s="7">
        <f t="shared" si="13"/>
        <v>113.99746666666665</v>
      </c>
      <c r="AF46" s="7" t="str">
        <f t="shared" si="14"/>
        <v/>
      </c>
      <c r="AG46" s="7">
        <f>IFERROR(AC46/'2023'!AF46*100-100,"")</f>
        <v>0.74618986446370172</v>
      </c>
      <c r="AH46" s="7">
        <f t="shared" si="15"/>
        <v>0.96807530609355297</v>
      </c>
      <c r="AI46" s="7">
        <f t="shared" si="15"/>
        <v>0.55816904791936395</v>
      </c>
      <c r="AJ46" s="7" t="str">
        <f t="shared" si="15"/>
        <v/>
      </c>
      <c r="AK46" s="7">
        <f>IFERROR(AC46/'2023'!AC46*100-100,"")</f>
        <v>2.1888954587776226</v>
      </c>
      <c r="AL46" s="7">
        <f>IFERROR(AD46/'2023'!AD46*100-100,"")</f>
        <v>2.9436772385795109</v>
      </c>
      <c r="AM46" s="7">
        <f>IFERROR(AE46/'2023'!AE46*100-100,"")</f>
        <v>2.6152158943099693</v>
      </c>
      <c r="AN46" s="7" t="str">
        <f>IFERROR(AF46/'2023'!AF46*100-100,"")</f>
        <v/>
      </c>
    </row>
    <row r="47" spans="1:40" ht="12" customHeight="1" x14ac:dyDescent="0.25">
      <c r="A47" s="3"/>
      <c r="B47" s="3" t="s">
        <v>307</v>
      </c>
      <c r="C47" s="7">
        <f>'2023'!O47</f>
        <v>101.803</v>
      </c>
      <c r="D47" s="7">
        <v>102.9949</v>
      </c>
      <c r="E47" s="7">
        <v>102.9949</v>
      </c>
      <c r="F47" s="108">
        <v>102.9949</v>
      </c>
      <c r="G47" s="209">
        <v>102.9949</v>
      </c>
      <c r="H47" s="106">
        <v>102.9949</v>
      </c>
      <c r="I47" s="106">
        <v>102.9949</v>
      </c>
      <c r="J47" s="219">
        <v>103.3126</v>
      </c>
      <c r="K47" s="219">
        <v>103.3126</v>
      </c>
      <c r="L47" s="219">
        <v>103.3126</v>
      </c>
      <c r="M47" s="7"/>
      <c r="N47" s="7"/>
      <c r="O47" s="7"/>
      <c r="P47" s="106">
        <f t="shared" si="11"/>
        <v>1.1707906446764866</v>
      </c>
      <c r="Q47" s="106">
        <f t="shared" si="11"/>
        <v>0</v>
      </c>
      <c r="R47" s="106">
        <f t="shared" si="11"/>
        <v>0</v>
      </c>
      <c r="S47" s="106">
        <f t="shared" si="11"/>
        <v>0</v>
      </c>
      <c r="T47" s="106">
        <f t="shared" si="11"/>
        <v>0</v>
      </c>
      <c r="U47" s="106">
        <f t="shared" si="11"/>
        <v>0</v>
      </c>
      <c r="V47" s="106">
        <f t="shared" si="11"/>
        <v>0.30846187529674296</v>
      </c>
      <c r="W47" s="106">
        <f t="shared" si="11"/>
        <v>0</v>
      </c>
      <c r="X47" s="106">
        <f t="shared" si="11"/>
        <v>0</v>
      </c>
      <c r="Y47" s="106">
        <f t="shared" si="11"/>
        <v>-100</v>
      </c>
      <c r="Z47" s="106" t="str">
        <f t="shared" si="11"/>
        <v/>
      </c>
      <c r="AA47" s="106" t="str">
        <f t="shared" si="11"/>
        <v/>
      </c>
      <c r="AB47" s="7">
        <f t="shared" si="12"/>
        <v>103.10079999999999</v>
      </c>
      <c r="AC47" s="7">
        <f t="shared" si="2"/>
        <v>102.99489999999999</v>
      </c>
      <c r="AD47" s="7">
        <f t="shared" si="3"/>
        <v>102.99489999999999</v>
      </c>
      <c r="AE47" s="7">
        <f t="shared" si="13"/>
        <v>103.31260000000002</v>
      </c>
      <c r="AF47" s="7" t="str">
        <f t="shared" si="14"/>
        <v/>
      </c>
      <c r="AG47" s="7">
        <f>IFERROR(AC47/'2023'!AF47*100-100,"")</f>
        <v>1.1707906446764724</v>
      </c>
      <c r="AH47" s="7">
        <f t="shared" si="15"/>
        <v>0</v>
      </c>
      <c r="AI47" s="7">
        <f t="shared" si="15"/>
        <v>0.30846187529675717</v>
      </c>
      <c r="AJ47" s="7" t="str">
        <f t="shared" si="15"/>
        <v/>
      </c>
      <c r="AK47" s="7">
        <f>IFERROR(AC47/'2023'!AC47*100-100,"")</f>
        <v>2.6118499640840582</v>
      </c>
      <c r="AL47" s="7">
        <f>IFERROR(AD47/'2023'!AD47*100-100,"")</f>
        <v>2.6118499640840582</v>
      </c>
      <c r="AM47" s="7">
        <f>IFERROR(AE47/'2023'!AE47*100-100,"")</f>
        <v>1.7256794013391215</v>
      </c>
      <c r="AN47" s="7" t="str">
        <f>IFERROR(AF47/'2023'!AF47*100-100,"")</f>
        <v/>
      </c>
    </row>
    <row r="48" spans="1:40" ht="12" customHeight="1" x14ac:dyDescent="0.25">
      <c r="A48" s="3"/>
      <c r="B48" s="3" t="s">
        <v>308</v>
      </c>
      <c r="C48" s="7">
        <f>'2023'!O48</f>
        <v>111.0502</v>
      </c>
      <c r="D48" s="7">
        <v>111.3901</v>
      </c>
      <c r="E48" s="7">
        <v>111.4742</v>
      </c>
      <c r="F48" s="108">
        <v>111.9817</v>
      </c>
      <c r="G48" s="209">
        <v>112.5621</v>
      </c>
      <c r="H48" s="106">
        <v>112.86879999999999</v>
      </c>
      <c r="I48" s="106">
        <v>113.2897</v>
      </c>
      <c r="J48" s="219">
        <v>113.4105</v>
      </c>
      <c r="K48" s="219">
        <v>113.482</v>
      </c>
      <c r="L48" s="219">
        <v>113.67570000000001</v>
      </c>
      <c r="M48" s="7"/>
      <c r="N48" s="7"/>
      <c r="O48" s="7"/>
      <c r="P48" s="106">
        <f t="shared" si="11"/>
        <v>0.30607779184548178</v>
      </c>
      <c r="Q48" s="106">
        <f t="shared" si="11"/>
        <v>7.550042598039397E-2</v>
      </c>
      <c r="R48" s="106">
        <f t="shared" si="11"/>
        <v>0.45526229387607486</v>
      </c>
      <c r="S48" s="106">
        <f t="shared" si="11"/>
        <v>0.51829897206418707</v>
      </c>
      <c r="T48" s="106">
        <f t="shared" si="11"/>
        <v>0.27247181777880769</v>
      </c>
      <c r="U48" s="106">
        <f t="shared" si="11"/>
        <v>0.3729108487022188</v>
      </c>
      <c r="V48" s="106">
        <f t="shared" si="11"/>
        <v>0.10662928756983092</v>
      </c>
      <c r="W48" s="106">
        <f t="shared" si="11"/>
        <v>6.3045308855876669E-2</v>
      </c>
      <c r="X48" s="106">
        <f t="shared" si="11"/>
        <v>0.17068786239227052</v>
      </c>
      <c r="Y48" s="106">
        <f t="shared" si="11"/>
        <v>-100</v>
      </c>
      <c r="Z48" s="106" t="str">
        <f t="shared" si="11"/>
        <v/>
      </c>
      <c r="AA48" s="106" t="str">
        <f t="shared" si="11"/>
        <v/>
      </c>
      <c r="AB48" s="7">
        <f t="shared" si="12"/>
        <v>112.68164444444443</v>
      </c>
      <c r="AC48" s="7">
        <f t="shared" si="2"/>
        <v>111.61533333333334</v>
      </c>
      <c r="AD48" s="7">
        <f t="shared" si="3"/>
        <v>112.90686666666666</v>
      </c>
      <c r="AE48" s="7">
        <f t="shared" si="13"/>
        <v>113.52273333333333</v>
      </c>
      <c r="AF48" s="7" t="str">
        <f t="shared" si="14"/>
        <v/>
      </c>
      <c r="AG48" s="7">
        <f>IFERROR(AC48/'2023'!AF48*100-100,"")</f>
        <v>0.8191484300809293</v>
      </c>
      <c r="AH48" s="7">
        <f t="shared" si="15"/>
        <v>1.1571289488302057</v>
      </c>
      <c r="AI48" s="7">
        <f t="shared" si="15"/>
        <v>0.5454643148364795</v>
      </c>
      <c r="AJ48" s="7" t="str">
        <f t="shared" si="15"/>
        <v/>
      </c>
      <c r="AK48" s="7">
        <f>IFERROR(AC48/'2023'!AC48*100-100,"")</f>
        <v>2.2121557147610531</v>
      </c>
      <c r="AL48" s="7">
        <f>IFERROR(AD48/'2023'!AD48*100-100,"")</f>
        <v>2.879759494082279</v>
      </c>
      <c r="AM48" s="7">
        <f>IFERROR(AE48/'2023'!AE48*100-100,"")</f>
        <v>3.0711472199818104</v>
      </c>
      <c r="AN48" s="7" t="str">
        <f>IFERROR(AF48/'2023'!AF48*100-100,"")</f>
        <v/>
      </c>
    </row>
    <row r="49" spans="1:40" ht="12" customHeight="1" x14ac:dyDescent="0.25">
      <c r="A49" s="3"/>
      <c r="B49" s="3" t="s">
        <v>309</v>
      </c>
      <c r="C49" s="7">
        <f>'2023'!O49</f>
        <v>115.32470000000001</v>
      </c>
      <c r="D49" s="7">
        <v>115.9597</v>
      </c>
      <c r="E49" s="7">
        <v>116.2938</v>
      </c>
      <c r="F49" s="108">
        <v>116.6362</v>
      </c>
      <c r="G49" s="209">
        <v>117.56829999999999</v>
      </c>
      <c r="H49" s="106">
        <v>118.4391</v>
      </c>
      <c r="I49" s="106">
        <v>119.1969</v>
      </c>
      <c r="J49" s="219">
        <v>119.4845</v>
      </c>
      <c r="K49" s="219">
        <v>119.9024</v>
      </c>
      <c r="L49" s="219">
        <v>120.0761</v>
      </c>
      <c r="M49" s="7"/>
      <c r="N49" s="7"/>
      <c r="O49" s="7"/>
      <c r="P49" s="106">
        <f t="shared" si="11"/>
        <v>0.55061925155668234</v>
      </c>
      <c r="Q49" s="106">
        <f t="shared" si="11"/>
        <v>0.28811733731632216</v>
      </c>
      <c r="R49" s="106">
        <f t="shared" si="11"/>
        <v>0.29442670202539034</v>
      </c>
      <c r="S49" s="106">
        <f t="shared" si="11"/>
        <v>0.79915154986187531</v>
      </c>
      <c r="T49" s="106">
        <f t="shared" si="11"/>
        <v>0.74067584544472709</v>
      </c>
      <c r="U49" s="106">
        <f t="shared" si="11"/>
        <v>0.63982249105237088</v>
      </c>
      <c r="V49" s="106">
        <f t="shared" si="11"/>
        <v>0.24128144272208374</v>
      </c>
      <c r="W49" s="106">
        <f t="shared" si="11"/>
        <v>0.34975247835492951</v>
      </c>
      <c r="X49" s="106">
        <f t="shared" si="11"/>
        <v>0.14486782583166757</v>
      </c>
      <c r="Y49" s="106">
        <f t="shared" si="11"/>
        <v>-100</v>
      </c>
      <c r="Z49" s="106" t="str">
        <f t="shared" si="11"/>
        <v/>
      </c>
      <c r="AA49" s="106" t="str">
        <f t="shared" si="11"/>
        <v/>
      </c>
      <c r="AB49" s="7">
        <f t="shared" si="12"/>
        <v>118.173</v>
      </c>
      <c r="AC49" s="7">
        <f t="shared" si="2"/>
        <v>116.29656666666666</v>
      </c>
      <c r="AD49" s="7">
        <f t="shared" si="3"/>
        <v>118.40143333333333</v>
      </c>
      <c r="AE49" s="7">
        <f t="shared" si="13"/>
        <v>119.82099999999998</v>
      </c>
      <c r="AF49" s="7" t="str">
        <f t="shared" si="14"/>
        <v/>
      </c>
      <c r="AG49" s="7">
        <f>IFERROR(AC49/'2023'!AF49*100-100,"")</f>
        <v>1.3360252508133357</v>
      </c>
      <c r="AH49" s="7">
        <f t="shared" si="15"/>
        <v>1.8099129896927337</v>
      </c>
      <c r="AI49" s="7">
        <f t="shared" si="15"/>
        <v>1.1989438190922641</v>
      </c>
      <c r="AJ49" s="7" t="str">
        <f t="shared" si="15"/>
        <v/>
      </c>
      <c r="AK49" s="7">
        <f>IFERROR(AC49/'2023'!AC49*100-100,"")</f>
        <v>3.3793818269741251</v>
      </c>
      <c r="AL49" s="7">
        <f>IFERROR(AD49/'2023'!AD49*100-100,"")</f>
        <v>4.6346829728262549</v>
      </c>
      <c r="AM49" s="7">
        <f>IFERROR(AE49/'2023'!AE49*100-100,"")</f>
        <v>5.1038661736558595</v>
      </c>
      <c r="AN49" s="7" t="str">
        <f>IFERROR(AF49/'2023'!AF49*100-100,"")</f>
        <v/>
      </c>
    </row>
    <row r="50" spans="1:40" s="46" customFormat="1" ht="15" x14ac:dyDescent="0.25">
      <c r="A50" s="54" t="s">
        <v>33</v>
      </c>
      <c r="B50" s="54" t="s">
        <v>37</v>
      </c>
      <c r="C50" s="109">
        <f>'2023'!O50</f>
        <v>114.7358</v>
      </c>
      <c r="D50" s="109">
        <v>115.2555</v>
      </c>
      <c r="E50" s="109">
        <v>115.58199999999999</v>
      </c>
      <c r="F50" s="110">
        <v>115.68689999999999</v>
      </c>
      <c r="G50" s="208">
        <v>115.8575</v>
      </c>
      <c r="H50" s="105">
        <v>115.9102</v>
      </c>
      <c r="I50" s="105">
        <v>115.97629999999999</v>
      </c>
      <c r="J50" s="218">
        <v>115.89700000000001</v>
      </c>
      <c r="K50" s="218">
        <v>115.8663</v>
      </c>
      <c r="L50" s="218">
        <v>116.01090000000001</v>
      </c>
      <c r="M50" s="109"/>
      <c r="N50" s="109"/>
      <c r="O50" s="109"/>
      <c r="P50" s="105">
        <f t="shared" si="11"/>
        <v>0.45295365526713738</v>
      </c>
      <c r="Q50" s="105">
        <f t="shared" si="11"/>
        <v>0.2832836610834164</v>
      </c>
      <c r="R50" s="105">
        <f t="shared" si="11"/>
        <v>9.0758076517104769E-2</v>
      </c>
      <c r="S50" s="105">
        <f t="shared" si="11"/>
        <v>0.14746699928861062</v>
      </c>
      <c r="T50" s="105">
        <f t="shared" si="11"/>
        <v>4.5486912802374491E-2</v>
      </c>
      <c r="U50" s="105">
        <f t="shared" si="11"/>
        <v>5.7026905311175824E-2</v>
      </c>
      <c r="V50" s="105">
        <f t="shared" si="11"/>
        <v>-6.8376038897582703E-2</v>
      </c>
      <c r="W50" s="105">
        <f t="shared" si="11"/>
        <v>-2.648903768002242E-2</v>
      </c>
      <c r="X50" s="105">
        <f t="shared" si="11"/>
        <v>0.12479901403601446</v>
      </c>
      <c r="Y50" s="105">
        <f t="shared" si="11"/>
        <v>-100</v>
      </c>
      <c r="Z50" s="105" t="str">
        <f t="shared" si="11"/>
        <v/>
      </c>
      <c r="AA50" s="105" t="str">
        <f t="shared" si="11"/>
        <v/>
      </c>
      <c r="AB50" s="109">
        <f t="shared" si="12"/>
        <v>115.78251111111113</v>
      </c>
      <c r="AC50" s="109">
        <f t="shared" si="2"/>
        <v>115.50813333333332</v>
      </c>
      <c r="AD50" s="109">
        <f t="shared" si="3"/>
        <v>115.91466666666666</v>
      </c>
      <c r="AE50" s="109">
        <f t="shared" si="13"/>
        <v>115.92473333333334</v>
      </c>
      <c r="AF50" s="109" t="str">
        <f t="shared" si="14"/>
        <v/>
      </c>
      <c r="AG50" s="109">
        <f>IFERROR(AC50/'2023'!AF50*100-100,"")</f>
        <v>0.8604111613323937</v>
      </c>
      <c r="AH50" s="109">
        <f t="shared" si="15"/>
        <v>0.35195212804639198</v>
      </c>
      <c r="AI50" s="109">
        <f t="shared" si="15"/>
        <v>8.6845495536920225E-3</v>
      </c>
      <c r="AJ50" s="109" t="str">
        <f t="shared" si="15"/>
        <v/>
      </c>
      <c r="AK50" s="109">
        <f>IFERROR(AC50/'2023'!AC50*100-100,"")</f>
        <v>1.2410430628328157</v>
      </c>
      <c r="AL50" s="109">
        <f>IFERROR(AD50/'2023'!AD50*100-100,"")</f>
        <v>1.4692356893082348</v>
      </c>
      <c r="AM50" s="109">
        <f>IFERROR(AE50/'2023'!AE50*100-100,"")</f>
        <v>1.3749893603748831</v>
      </c>
      <c r="AN50" s="109" t="str">
        <f>IFERROR(AF50/'2023'!AF50*100-100,"")</f>
        <v/>
      </c>
    </row>
    <row r="51" spans="1:40" ht="12" customHeight="1" x14ac:dyDescent="0.25">
      <c r="A51" s="3" t="s">
        <v>34</v>
      </c>
      <c r="B51" s="3" t="s">
        <v>39</v>
      </c>
      <c r="C51" s="7">
        <f>'2023'!O51</f>
        <v>103.4145</v>
      </c>
      <c r="D51" s="7">
        <v>103.8002</v>
      </c>
      <c r="E51" s="7">
        <v>107.236</v>
      </c>
      <c r="F51" s="108">
        <v>105.688</v>
      </c>
      <c r="G51" s="209">
        <v>106.87990000000001</v>
      </c>
      <c r="H51" s="106">
        <v>106.0472</v>
      </c>
      <c r="I51" s="106">
        <v>106.85299999999999</v>
      </c>
      <c r="J51" s="219">
        <v>106.85299999999999</v>
      </c>
      <c r="K51" s="219">
        <v>106.1923</v>
      </c>
      <c r="L51" s="219">
        <v>105.9773</v>
      </c>
      <c r="M51" s="219">
        <v>104.6846</v>
      </c>
      <c r="N51" s="7"/>
      <c r="O51" s="7"/>
      <c r="P51" s="106">
        <f t="shared" si="11"/>
        <v>0.37296510644057435</v>
      </c>
      <c r="Q51" s="106">
        <f t="shared" si="11"/>
        <v>3.3100128901485846</v>
      </c>
      <c r="R51" s="106">
        <f t="shared" si="11"/>
        <v>-1.4435450781454051</v>
      </c>
      <c r="S51" s="106">
        <f t="shared" si="11"/>
        <v>1.1277533873287524</v>
      </c>
      <c r="T51" s="106">
        <f t="shared" si="11"/>
        <v>-0.77909878283944067</v>
      </c>
      <c r="U51" s="106">
        <f t="shared" si="11"/>
        <v>0.75985033079608399</v>
      </c>
      <c r="V51" s="106">
        <f t="shared" si="11"/>
        <v>0</v>
      </c>
      <c r="W51" s="106">
        <f t="shared" si="11"/>
        <v>-0.6183261115738361</v>
      </c>
      <c r="X51" s="106">
        <f t="shared" si="11"/>
        <v>-0.20246289043555521</v>
      </c>
      <c r="Y51" s="106">
        <f t="shared" si="11"/>
        <v>-1.2197895209634453</v>
      </c>
      <c r="Z51" s="106">
        <f t="shared" si="11"/>
        <v>-100</v>
      </c>
      <c r="AA51" s="106" t="str">
        <f t="shared" si="11"/>
        <v/>
      </c>
      <c r="AB51" s="7">
        <f t="shared" si="12"/>
        <v>106.02114999999999</v>
      </c>
      <c r="AC51" s="7">
        <f t="shared" si="2"/>
        <v>105.57473333333333</v>
      </c>
      <c r="AD51" s="7">
        <f t="shared" si="3"/>
        <v>106.59336666666667</v>
      </c>
      <c r="AE51" s="7">
        <f t="shared" si="13"/>
        <v>106.34086666666667</v>
      </c>
      <c r="AF51" s="7">
        <f t="shared" si="14"/>
        <v>104.6846</v>
      </c>
      <c r="AG51" s="7">
        <f>IFERROR(AC51/'2023'!AF51*100-100,"")</f>
        <v>3.9572281678601655</v>
      </c>
      <c r="AH51" s="7">
        <f t="shared" ref="AH51:AJ58" si="16">IFERROR(AD51/AC51*100-100,"")</f>
        <v>0.96484575539224693</v>
      </c>
      <c r="AI51" s="7">
        <f t="shared" si="16"/>
        <v>-0.23688153202779461</v>
      </c>
      <c r="AJ51" s="7">
        <f t="shared" si="16"/>
        <v>-1.5575072110878665</v>
      </c>
      <c r="AK51" s="7">
        <f>IFERROR(AC51/'2023'!AC51*100-100,"")</f>
        <v>4.7614007384667758</v>
      </c>
      <c r="AL51" s="7">
        <f>IFERROR(AD51/'2023'!AD51*100-100,"")</f>
        <v>7.6101245151522363</v>
      </c>
      <c r="AM51" s="7">
        <f>IFERROR(AE51/'2023'!AE51*100-100,"")</f>
        <v>5.1158119555329051</v>
      </c>
      <c r="AN51" s="7">
        <f>IFERROR(AF51/'2023'!AF51*100-100,"")</f>
        <v>3.0807325224391633</v>
      </c>
    </row>
    <row r="52" spans="1:40" ht="12" customHeight="1" x14ac:dyDescent="0.25">
      <c r="A52" s="3" t="s">
        <v>36</v>
      </c>
      <c r="B52" s="3" t="s">
        <v>310</v>
      </c>
      <c r="C52" s="7">
        <f>'2023'!O52</f>
        <v>116.33450000000001</v>
      </c>
      <c r="D52" s="7">
        <v>116.5518</v>
      </c>
      <c r="E52" s="7">
        <v>116.5155</v>
      </c>
      <c r="F52" s="108">
        <v>116.7256</v>
      </c>
      <c r="G52" s="211">
        <v>116.8954</v>
      </c>
      <c r="H52" s="106">
        <v>117.03449999999999</v>
      </c>
      <c r="I52" s="106">
        <v>117.03449999999999</v>
      </c>
      <c r="J52" s="221">
        <v>117.03449999999999</v>
      </c>
      <c r="K52" s="221">
        <v>116.94410000000001</v>
      </c>
      <c r="L52" s="221">
        <v>116.9158</v>
      </c>
      <c r="M52" s="221">
        <v>117.13590000000001</v>
      </c>
      <c r="N52" s="7"/>
      <c r="O52" s="7"/>
      <c r="P52" s="106">
        <f t="shared" si="11"/>
        <v>0.18678895770385395</v>
      </c>
      <c r="Q52" s="106">
        <f t="shared" si="11"/>
        <v>-3.1144950142333983E-2</v>
      </c>
      <c r="R52" s="106">
        <f t="shared" si="11"/>
        <v>0.18031935665212018</v>
      </c>
      <c r="S52" s="106">
        <f t="shared" si="11"/>
        <v>0.14546937432749019</v>
      </c>
      <c r="T52" s="106">
        <f t="shared" si="11"/>
        <v>0.11899527269679311</v>
      </c>
      <c r="U52" s="106">
        <f t="shared" si="11"/>
        <v>0</v>
      </c>
      <c r="V52" s="106">
        <f t="shared" si="11"/>
        <v>0</v>
      </c>
      <c r="W52" s="106">
        <f t="shared" si="11"/>
        <v>-7.7242180724482523E-2</v>
      </c>
      <c r="X52" s="106">
        <f t="shared" si="11"/>
        <v>-2.4199596217343355E-2</v>
      </c>
      <c r="Y52" s="106">
        <f t="shared" si="11"/>
        <v>0.1882551374579009</v>
      </c>
      <c r="Z52" s="106">
        <f t="shared" si="11"/>
        <v>-100</v>
      </c>
      <c r="AA52" s="106" t="str">
        <f t="shared" si="11"/>
        <v/>
      </c>
      <c r="AB52" s="7">
        <f t="shared" si="12"/>
        <v>116.87876000000001</v>
      </c>
      <c r="AC52" s="7">
        <f t="shared" si="2"/>
        <v>116.59763333333332</v>
      </c>
      <c r="AD52" s="7">
        <f t="shared" si="3"/>
        <v>116.98813333333332</v>
      </c>
      <c r="AE52" s="7">
        <f t="shared" si="13"/>
        <v>116.96480000000001</v>
      </c>
      <c r="AF52" s="7">
        <f t="shared" si="14"/>
        <v>117.13590000000001</v>
      </c>
      <c r="AG52" s="7">
        <f>IFERROR(AC52/'2023'!AF52*100-100,"")</f>
        <v>0.22400433682480525</v>
      </c>
      <c r="AH52" s="7">
        <f t="shared" si="16"/>
        <v>0.33491245820027871</v>
      </c>
      <c r="AI52" s="7">
        <f t="shared" si="16"/>
        <v>-1.99450428590211E-2</v>
      </c>
      <c r="AJ52" s="7">
        <f t="shared" si="16"/>
        <v>0.14628332626567442</v>
      </c>
      <c r="AK52" s="7">
        <f>IFERROR(AC52/'2023'!AC52*100-100,"")</f>
        <v>0.36931953499768611</v>
      </c>
      <c r="AL52" s="7">
        <f>IFERROR(AD52/'2023'!AD52*100-100,"")</f>
        <v>0.52919237080759274</v>
      </c>
      <c r="AM52" s="7">
        <f>IFERROR(AE52/'2023'!AE52*100-100,"")</f>
        <v>0.5976322912945875</v>
      </c>
      <c r="AN52" s="7">
        <f>IFERROR(AF52/'2023'!AF52*100-100,"")</f>
        <v>0.68668303099815375</v>
      </c>
    </row>
    <row r="53" spans="1:40" ht="12" customHeight="1" x14ac:dyDescent="0.25">
      <c r="A53" s="3" t="s">
        <v>38</v>
      </c>
      <c r="B53" s="3" t="s">
        <v>311</v>
      </c>
      <c r="C53" s="7">
        <f>'2023'!O53</f>
        <v>105.6082</v>
      </c>
      <c r="D53" s="7">
        <v>108.2724</v>
      </c>
      <c r="E53" s="7">
        <v>108.3349</v>
      </c>
      <c r="F53" s="108">
        <v>108.3349</v>
      </c>
      <c r="G53" s="209">
        <v>108.3349</v>
      </c>
      <c r="H53" s="106">
        <v>108.3349</v>
      </c>
      <c r="I53" s="106">
        <v>108.3349</v>
      </c>
      <c r="J53" s="219">
        <v>108.3349</v>
      </c>
      <c r="K53" s="219">
        <v>108.3349</v>
      </c>
      <c r="L53" s="219">
        <v>108.3349</v>
      </c>
      <c r="M53" s="219">
        <v>108.3349</v>
      </c>
      <c r="N53" s="7"/>
      <c r="O53" s="7"/>
      <c r="P53" s="106">
        <f t="shared" si="11"/>
        <v>2.522720773576296</v>
      </c>
      <c r="Q53" s="106">
        <f t="shared" si="11"/>
        <v>5.7724775658442695E-2</v>
      </c>
      <c r="R53" s="106">
        <f t="shared" si="11"/>
        <v>0</v>
      </c>
      <c r="S53" s="106">
        <f t="shared" si="11"/>
        <v>0</v>
      </c>
      <c r="T53" s="106">
        <f t="shared" si="11"/>
        <v>0</v>
      </c>
      <c r="U53" s="106">
        <f t="shared" si="11"/>
        <v>0</v>
      </c>
      <c r="V53" s="106">
        <f t="shared" si="11"/>
        <v>0</v>
      </c>
      <c r="W53" s="106">
        <f t="shared" si="11"/>
        <v>0</v>
      </c>
      <c r="X53" s="106">
        <f t="shared" si="11"/>
        <v>0</v>
      </c>
      <c r="Y53" s="106">
        <f t="shared" si="11"/>
        <v>0</v>
      </c>
      <c r="Z53" s="106">
        <f t="shared" si="11"/>
        <v>-100</v>
      </c>
      <c r="AA53" s="106" t="str">
        <f t="shared" si="11"/>
        <v/>
      </c>
      <c r="AB53" s="7">
        <f t="shared" si="12"/>
        <v>108.32865000000004</v>
      </c>
      <c r="AC53" s="7">
        <f t="shared" si="2"/>
        <v>108.31406666666668</v>
      </c>
      <c r="AD53" s="7">
        <f t="shared" si="3"/>
        <v>108.3349</v>
      </c>
      <c r="AE53" s="7">
        <f t="shared" si="13"/>
        <v>108.3349</v>
      </c>
      <c r="AF53" s="7">
        <f t="shared" si="14"/>
        <v>108.3349</v>
      </c>
      <c r="AG53" s="7">
        <f>IFERROR(AC53/'2023'!AF53*100-100,"")</f>
        <v>3.0933179522469487</v>
      </c>
      <c r="AH53" s="7">
        <f t="shared" si="16"/>
        <v>1.9234189957458625E-2</v>
      </c>
      <c r="AI53" s="7">
        <f t="shared" si="16"/>
        <v>0</v>
      </c>
      <c r="AJ53" s="7">
        <f t="shared" si="16"/>
        <v>0</v>
      </c>
      <c r="AK53" s="7">
        <f>IFERROR(AC53/'2023'!AC53*100-100,"")</f>
        <v>5.5613092190582165</v>
      </c>
      <c r="AL53" s="7">
        <f>IFERROR(AD53/'2023'!AD53*100-100,"")</f>
        <v>4.4135784521762247</v>
      </c>
      <c r="AM53" s="7">
        <f>IFERROR(AE53/'2023'!AE53*100-100,"")</f>
        <v>4.1923176428384039</v>
      </c>
      <c r="AN53" s="7">
        <f>IFERROR(AF53/'2023'!AF53*100-100,"")</f>
        <v>3.1131471168553304</v>
      </c>
    </row>
    <row r="54" spans="1:40" ht="12" customHeight="1" x14ac:dyDescent="0.25">
      <c r="A54" s="3" t="s">
        <v>40</v>
      </c>
      <c r="B54" s="3" t="s">
        <v>312</v>
      </c>
      <c r="C54" s="7">
        <f>'2023'!O54</f>
        <v>121.8288</v>
      </c>
      <c r="D54" s="7">
        <v>121.90430000000001</v>
      </c>
      <c r="E54" s="7">
        <v>122.0222</v>
      </c>
      <c r="F54" s="108">
        <v>122.17919999999999</v>
      </c>
      <c r="G54" s="209">
        <v>122.04810000000001</v>
      </c>
      <c r="H54" s="106">
        <v>122.3674</v>
      </c>
      <c r="I54" s="106">
        <v>122.2743</v>
      </c>
      <c r="J54" s="219">
        <v>122.2743</v>
      </c>
      <c r="K54" s="219">
        <v>122.43089999999999</v>
      </c>
      <c r="L54" s="219">
        <v>122.4453</v>
      </c>
      <c r="M54" s="219">
        <v>122.407</v>
      </c>
      <c r="N54" s="7"/>
      <c r="O54" s="7"/>
      <c r="P54" s="106">
        <f t="shared" si="11"/>
        <v>6.1972210183469656E-2</v>
      </c>
      <c r="Q54" s="106">
        <f t="shared" si="11"/>
        <v>9.6715210209978864E-2</v>
      </c>
      <c r="R54" s="106">
        <f t="shared" si="11"/>
        <v>0.12866511175835171</v>
      </c>
      <c r="S54" s="106">
        <f t="shared" ref="S54:AA58" si="17">IFERROR(G54/F54*100-100,"")</f>
        <v>-0.10730140645870279</v>
      </c>
      <c r="T54" s="106">
        <f t="shared" si="17"/>
        <v>0.26161816529712212</v>
      </c>
      <c r="U54" s="106">
        <f t="shared" si="17"/>
        <v>-7.6082355267828916E-2</v>
      </c>
      <c r="V54" s="106">
        <f t="shared" si="17"/>
        <v>0</v>
      </c>
      <c r="W54" s="106">
        <f t="shared" si="17"/>
        <v>0.12807270211318666</v>
      </c>
      <c r="X54" s="106">
        <f t="shared" si="17"/>
        <v>1.1761736620428564E-2</v>
      </c>
      <c r="Y54" s="106">
        <f t="shared" si="17"/>
        <v>-3.1279273275501396E-2</v>
      </c>
      <c r="Z54" s="106">
        <f t="shared" si="17"/>
        <v>-100</v>
      </c>
      <c r="AA54" s="106" t="str">
        <f t="shared" si="17"/>
        <v/>
      </c>
      <c r="AB54" s="7">
        <f t="shared" si="12"/>
        <v>122.23530000000001</v>
      </c>
      <c r="AC54" s="7">
        <f t="shared" si="2"/>
        <v>122.03523333333334</v>
      </c>
      <c r="AD54" s="7">
        <f t="shared" si="3"/>
        <v>122.22993333333334</v>
      </c>
      <c r="AE54" s="7">
        <f t="shared" si="13"/>
        <v>122.38349999999998</v>
      </c>
      <c r="AF54" s="7">
        <f t="shared" si="14"/>
        <v>122.407</v>
      </c>
      <c r="AG54" s="7">
        <f>IFERROR(AC54/'2023'!AF54*100-100,"")</f>
        <v>0.26469357439573571</v>
      </c>
      <c r="AH54" s="7">
        <f t="shared" si="16"/>
        <v>0.15954408795056452</v>
      </c>
      <c r="AI54" s="7">
        <f t="shared" si="16"/>
        <v>0.12563752795958294</v>
      </c>
      <c r="AJ54" s="7">
        <f t="shared" si="16"/>
        <v>1.9201934901374784E-2</v>
      </c>
      <c r="AK54" s="7">
        <f>IFERROR(AC54/'2023'!AC54*100-100,"")</f>
        <v>-7.3694843844705815E-2</v>
      </c>
      <c r="AL54" s="7">
        <f>IFERROR(AD54/'2023'!AD54*100-100,"")</f>
        <v>0.28538508389117112</v>
      </c>
      <c r="AM54" s="7">
        <f>IFERROR(AE54/'2023'!AE54*100-100,"")</f>
        <v>0.7193682134879964</v>
      </c>
      <c r="AN54" s="7">
        <f>IFERROR(AF54/'2023'!AF54*100-100,"")</f>
        <v>0.5701387306539516</v>
      </c>
    </row>
    <row r="55" spans="1:40" ht="12" customHeight="1" x14ac:dyDescent="0.25">
      <c r="A55" s="3" t="s">
        <v>41</v>
      </c>
      <c r="B55" s="3" t="s">
        <v>313</v>
      </c>
      <c r="C55" s="7">
        <f>'2023'!O55</f>
        <v>111.05840000000001</v>
      </c>
      <c r="D55" s="7">
        <v>111.6117</v>
      </c>
      <c r="E55" s="7">
        <v>112.1626</v>
      </c>
      <c r="F55" s="108">
        <v>112.1626</v>
      </c>
      <c r="G55" s="209">
        <v>112.20189999999999</v>
      </c>
      <c r="H55" s="106">
        <v>112.6438</v>
      </c>
      <c r="I55" s="106">
        <v>112.8734</v>
      </c>
      <c r="J55" s="219">
        <v>112.8734</v>
      </c>
      <c r="K55" s="219">
        <v>112.9087</v>
      </c>
      <c r="L55" s="219">
        <v>112.9087</v>
      </c>
      <c r="M55" s="219">
        <v>113.02970000000001</v>
      </c>
      <c r="N55" s="7"/>
      <c r="O55" s="7"/>
      <c r="P55" s="106">
        <f t="shared" ref="P55:R58" si="18">IFERROR(D55/C55*100-100,"")</f>
        <v>0.49820634909201544</v>
      </c>
      <c r="Q55" s="106">
        <f t="shared" si="18"/>
        <v>0.4935862458864051</v>
      </c>
      <c r="R55" s="106">
        <f t="shared" si="18"/>
        <v>0</v>
      </c>
      <c r="S55" s="106">
        <f t="shared" si="17"/>
        <v>3.5038417440389935E-2</v>
      </c>
      <c r="T55" s="106">
        <f t="shared" si="17"/>
        <v>0.39384359801393032</v>
      </c>
      <c r="U55" s="106">
        <f t="shared" si="17"/>
        <v>0.20382835096117446</v>
      </c>
      <c r="V55" s="106">
        <f t="shared" si="17"/>
        <v>0</v>
      </c>
      <c r="W55" s="106">
        <f t="shared" si="17"/>
        <v>3.1273975976617407E-2</v>
      </c>
      <c r="X55" s="106">
        <f t="shared" si="17"/>
        <v>0</v>
      </c>
      <c r="Y55" s="106">
        <f t="shared" si="17"/>
        <v>0.10716623254009505</v>
      </c>
      <c r="Z55" s="106">
        <f t="shared" si="17"/>
        <v>-100</v>
      </c>
      <c r="AA55" s="106" t="str">
        <f t="shared" si="17"/>
        <v/>
      </c>
      <c r="AB55" s="7">
        <f t="shared" si="12"/>
        <v>112.53764999999999</v>
      </c>
      <c r="AC55" s="7">
        <f t="shared" si="2"/>
        <v>111.97896666666666</v>
      </c>
      <c r="AD55" s="7">
        <f t="shared" si="3"/>
        <v>112.57303333333334</v>
      </c>
      <c r="AE55" s="7">
        <f t="shared" si="13"/>
        <v>112.89693333333334</v>
      </c>
      <c r="AF55" s="7">
        <f t="shared" si="14"/>
        <v>113.02970000000001</v>
      </c>
      <c r="AG55" s="7">
        <f>IFERROR(AC55/'2023'!AF55*100-100,"")</f>
        <v>0.83659062679910789</v>
      </c>
      <c r="AH55" s="7">
        <f t="shared" si="16"/>
        <v>0.53051629636399866</v>
      </c>
      <c r="AI55" s="7">
        <f t="shared" si="16"/>
        <v>0.28772432474207221</v>
      </c>
      <c r="AJ55" s="7">
        <f t="shared" si="16"/>
        <v>0.1175998875670814</v>
      </c>
      <c r="AK55" s="7">
        <f>IFERROR(AC55/'2023'!AC55*100-100,"")</f>
        <v>1.0921811876048508</v>
      </c>
      <c r="AL55" s="7">
        <f>IFERROR(AD55/'2023'!AD55*100-100,"")</f>
        <v>2.1234241616948708</v>
      </c>
      <c r="AM55" s="7">
        <f>IFERROR(AE55/'2023'!AE55*100-100,"")</f>
        <v>1.8588925800081597</v>
      </c>
      <c r="AN55" s="7">
        <f>IFERROR(AF55/'2023'!AF55*100-100,"")</f>
        <v>1.7827715940396729</v>
      </c>
    </row>
    <row r="56" spans="1:40" ht="12" customHeight="1" x14ac:dyDescent="0.25">
      <c r="A56" s="3" t="s">
        <v>42</v>
      </c>
      <c r="B56" s="3" t="s">
        <v>70</v>
      </c>
      <c r="C56" s="7">
        <f>'2023'!O56</f>
        <v>113.7747</v>
      </c>
      <c r="D56" s="7">
        <v>114.8588</v>
      </c>
      <c r="E56" s="7">
        <v>114.87430000000001</v>
      </c>
      <c r="F56" s="108">
        <v>115.4361</v>
      </c>
      <c r="G56" s="209">
        <v>115.4361</v>
      </c>
      <c r="H56" s="106">
        <v>115.4361</v>
      </c>
      <c r="I56" s="106">
        <v>115.4361</v>
      </c>
      <c r="J56" s="219">
        <v>115.4361</v>
      </c>
      <c r="K56" s="219">
        <v>115.4361</v>
      </c>
      <c r="L56" s="219">
        <v>115.4361</v>
      </c>
      <c r="M56" s="219">
        <v>116.1644</v>
      </c>
      <c r="N56" s="7"/>
      <c r="O56" s="7"/>
      <c r="P56" s="106">
        <f t="shared" si="18"/>
        <v>0.95284804090891839</v>
      </c>
      <c r="Q56" s="106">
        <f t="shared" si="18"/>
        <v>1.3494830174096251E-2</v>
      </c>
      <c r="R56" s="106">
        <f t="shared" si="18"/>
        <v>0.48905629892847458</v>
      </c>
      <c r="S56" s="106">
        <f t="shared" si="17"/>
        <v>0</v>
      </c>
      <c r="T56" s="106">
        <f t="shared" si="17"/>
        <v>0</v>
      </c>
      <c r="U56" s="106">
        <f t="shared" si="17"/>
        <v>0</v>
      </c>
      <c r="V56" s="106">
        <f t="shared" si="17"/>
        <v>0</v>
      </c>
      <c r="W56" s="106">
        <f t="shared" si="17"/>
        <v>0</v>
      </c>
      <c r="X56" s="106">
        <f t="shared" si="17"/>
        <v>0</v>
      </c>
      <c r="Y56" s="106">
        <f t="shared" si="17"/>
        <v>0.63091182047902805</v>
      </c>
      <c r="Z56" s="106">
        <f t="shared" si="17"/>
        <v>-100</v>
      </c>
      <c r="AA56" s="106" t="str">
        <f t="shared" si="17"/>
        <v/>
      </c>
      <c r="AB56" s="7">
        <f t="shared" si="12"/>
        <v>115.39501999999997</v>
      </c>
      <c r="AC56" s="7">
        <f t="shared" si="2"/>
        <v>115.0564</v>
      </c>
      <c r="AD56" s="7">
        <f t="shared" si="3"/>
        <v>115.4361</v>
      </c>
      <c r="AE56" s="7">
        <f t="shared" si="13"/>
        <v>115.4361</v>
      </c>
      <c r="AF56" s="7">
        <f t="shared" si="14"/>
        <v>116.1644</v>
      </c>
      <c r="AG56" s="7">
        <f>IFERROR(AC56/'2023'!AF56*100-100,"")</f>
        <v>1.1644623136079133</v>
      </c>
      <c r="AH56" s="7">
        <f t="shared" si="16"/>
        <v>0.33001206364878044</v>
      </c>
      <c r="AI56" s="7">
        <f t="shared" si="16"/>
        <v>0</v>
      </c>
      <c r="AJ56" s="7">
        <f t="shared" si="16"/>
        <v>0.63091182047902805</v>
      </c>
      <c r="AK56" s="7">
        <f>IFERROR(AC56/'2023'!AC56*100-100,"")</f>
        <v>2.0761576194142037</v>
      </c>
      <c r="AL56" s="7">
        <f>IFERROR(AD56/'2023'!AD56*100-100,"")</f>
        <v>1.5745287808620816</v>
      </c>
      <c r="AM56" s="7">
        <f>IFERROR(AE56/'2023'!AE56*100-100,"")</f>
        <v>1.5745287808620816</v>
      </c>
      <c r="AN56" s="7">
        <f>IFERROR(AF56/'2023'!AF56*100-100,"")</f>
        <v>2.1386821244439744</v>
      </c>
    </row>
    <row r="57" spans="1:40" s="46" customFormat="1" ht="12" customHeight="1" x14ac:dyDescent="0.25">
      <c r="A57" s="54" t="s">
        <v>44</v>
      </c>
      <c r="B57" s="54" t="s">
        <v>48</v>
      </c>
      <c r="C57" s="109">
        <f>'2023'!O57</f>
        <v>126.5698</v>
      </c>
      <c r="D57" s="109">
        <v>116.7039</v>
      </c>
      <c r="E57" s="109">
        <v>129.8723</v>
      </c>
      <c r="F57" s="110">
        <v>141.20689999999999</v>
      </c>
      <c r="G57" s="209">
        <v>138.5718</v>
      </c>
      <c r="H57" s="105">
        <v>142.05099999999999</v>
      </c>
      <c r="I57" s="105">
        <v>151.2346</v>
      </c>
      <c r="J57" s="218">
        <v>151.2346</v>
      </c>
      <c r="K57" s="218">
        <v>137.99879999999999</v>
      </c>
      <c r="L57" s="218">
        <v>141.1542</v>
      </c>
      <c r="M57" s="218">
        <v>123.4191</v>
      </c>
      <c r="N57" s="109"/>
      <c r="O57" s="109"/>
      <c r="P57" s="105">
        <f t="shared" si="18"/>
        <v>-7.7948294142836545</v>
      </c>
      <c r="Q57" s="105">
        <f t="shared" si="18"/>
        <v>11.283598920001808</v>
      </c>
      <c r="R57" s="105">
        <f t="shared" si="18"/>
        <v>8.7274961635391008</v>
      </c>
      <c r="S57" s="105">
        <f t="shared" si="17"/>
        <v>-1.866126938556107</v>
      </c>
      <c r="T57" s="105">
        <f t="shared" si="17"/>
        <v>2.5107561567360648</v>
      </c>
      <c r="U57" s="105">
        <f t="shared" si="17"/>
        <v>6.4650020063216687</v>
      </c>
      <c r="V57" s="105">
        <f t="shared" si="17"/>
        <v>0</v>
      </c>
      <c r="W57" s="105">
        <f t="shared" si="17"/>
        <v>-8.7518332445088731</v>
      </c>
      <c r="X57" s="105">
        <f t="shared" si="17"/>
        <v>2.286541622101069</v>
      </c>
      <c r="Y57" s="105">
        <f t="shared" si="17"/>
        <v>-12.564344525348886</v>
      </c>
      <c r="Z57" s="105">
        <f t="shared" si="17"/>
        <v>-100</v>
      </c>
      <c r="AA57" s="105" t="str">
        <f t="shared" si="17"/>
        <v/>
      </c>
      <c r="AB57" s="109">
        <f>(AB33/AB37)*100</f>
        <v>135.85962909306312</v>
      </c>
      <c r="AC57" s="20">
        <f t="shared" ref="AC57:AF57" si="19">(AC34/AC37)*100</f>
        <v>130.46863675191096</v>
      </c>
      <c r="AD57" s="20">
        <f t="shared" si="19"/>
        <v>146.01071945171032</v>
      </c>
      <c r="AE57" s="20">
        <f t="shared" si="19"/>
        <v>135.67286679545072</v>
      </c>
      <c r="AF57" s="20" t="e">
        <f t="shared" si="19"/>
        <v>#VALUE!</v>
      </c>
      <c r="AG57" s="109">
        <f>IFERROR(AC57/'2023'!AF57*100-100,"")</f>
        <v>8.7488520398842411</v>
      </c>
      <c r="AH57" s="109">
        <f t="shared" si="16"/>
        <v>11.912504864562166</v>
      </c>
      <c r="AI57" s="109">
        <f t="shared" si="16"/>
        <v>-7.0802011626814902</v>
      </c>
      <c r="AJ57" s="109" t="str">
        <f t="shared" si="16"/>
        <v/>
      </c>
      <c r="AK57" s="109">
        <f>IFERROR(AC57/'2023'!AC57*100-100,"")</f>
        <v>14.936090450659961</v>
      </c>
      <c r="AL57" s="109">
        <f>IFERROR(AD57/'2023'!AD57*100-100,"")</f>
        <v>41.7661960752732</v>
      </c>
      <c r="AM57" s="109">
        <f>IFERROR(AE57/'2023'!AE57*100-100,"")</f>
        <v>19.23616327013913</v>
      </c>
      <c r="AN57" s="109" t="str">
        <f>IFERROR(AF57/'2023'!AF57*100-100,"")</f>
        <v/>
      </c>
    </row>
    <row r="58" spans="1:40" s="46" customFormat="1" ht="12" customHeight="1" x14ac:dyDescent="0.25">
      <c r="A58" s="54" t="s">
        <v>46</v>
      </c>
      <c r="B58" s="46" t="s">
        <v>72</v>
      </c>
      <c r="C58" s="109">
        <f>'2023'!O58</f>
        <v>128.75229999999999</v>
      </c>
      <c r="D58" s="109">
        <v>118.664</v>
      </c>
      <c r="E58" s="109">
        <v>132.4265</v>
      </c>
      <c r="F58" s="110">
        <v>145.06829999999999</v>
      </c>
      <c r="G58" s="209">
        <v>142.7535</v>
      </c>
      <c r="H58" s="105">
        <v>146.30500000000001</v>
      </c>
      <c r="I58" s="105">
        <v>156.20859999999999</v>
      </c>
      <c r="J58" s="218">
        <v>156.20859999999999</v>
      </c>
      <c r="K58" s="218">
        <v>141.86779999999999</v>
      </c>
      <c r="L58" s="218">
        <v>144.8355</v>
      </c>
      <c r="M58" s="218">
        <v>126.0454</v>
      </c>
      <c r="N58" s="109"/>
      <c r="O58" s="109"/>
      <c r="P58" s="105">
        <f t="shared" si="18"/>
        <v>-7.835432842753093</v>
      </c>
      <c r="Q58" s="105">
        <f t="shared" si="18"/>
        <v>11.597872985909802</v>
      </c>
      <c r="R58" s="105">
        <f t="shared" si="18"/>
        <v>9.5462766138197281</v>
      </c>
      <c r="S58" s="105">
        <f t="shared" si="17"/>
        <v>-1.5956621811932621</v>
      </c>
      <c r="T58" s="105">
        <f t="shared" si="17"/>
        <v>2.4878549387580762</v>
      </c>
      <c r="U58" s="105">
        <f t="shared" si="17"/>
        <v>6.7691466457058738</v>
      </c>
      <c r="V58" s="105">
        <f t="shared" si="17"/>
        <v>0</v>
      </c>
      <c r="W58" s="105">
        <f t="shared" si="17"/>
        <v>-9.1805444770646432</v>
      </c>
      <c r="X58" s="105">
        <f t="shared" si="17"/>
        <v>2.0918770855683988</v>
      </c>
      <c r="Y58" s="105">
        <f t="shared" si="17"/>
        <v>-12.973407762599635</v>
      </c>
      <c r="Z58" s="105">
        <f t="shared" si="17"/>
        <v>-100</v>
      </c>
      <c r="AA58" s="105" t="str">
        <f t="shared" si="17"/>
        <v/>
      </c>
      <c r="AB58" s="109">
        <f>(AB33/AB50)*100</f>
        <v>139.366020160788</v>
      </c>
      <c r="AC58" s="20">
        <f t="shared" ref="AC58:AF58" si="20">(AC34/AC50)*100</f>
        <v>133.24435451010089</v>
      </c>
      <c r="AD58" s="20">
        <f t="shared" si="20"/>
        <v>150.53778066623724</v>
      </c>
      <c r="AE58" s="20">
        <f t="shared" si="20"/>
        <v>139.08245637542979</v>
      </c>
      <c r="AF58" s="20" t="e">
        <f t="shared" si="20"/>
        <v>#VALUE!</v>
      </c>
      <c r="AG58" s="109">
        <f>IFERROR(AC58/'2023'!AF58*100-100,"")</f>
        <v>9.4829583624592289</v>
      </c>
      <c r="AH58" s="109">
        <f t="shared" si="16"/>
        <v>12.978730858593622</v>
      </c>
      <c r="AI58" s="109">
        <f t="shared" si="16"/>
        <v>-7.6096008856444257</v>
      </c>
      <c r="AJ58" s="109" t="str">
        <f t="shared" si="16"/>
        <v/>
      </c>
      <c r="AK58" s="109">
        <f>IFERROR(AC58/'2023'!AC58*100-100,"")</f>
        <v>17.813089078461999</v>
      </c>
      <c r="AL58" s="109">
        <f>IFERROR(AD58/'2023'!AD58*100-100,"")</f>
        <v>46.072062764614373</v>
      </c>
      <c r="AM58" s="109">
        <f>IFERROR(AE58/'2023'!AE58*100-100,"")</f>
        <v>21.302416460002391</v>
      </c>
      <c r="AN58" s="109" t="str">
        <f>IFERROR(AF58/'2023'!AF58*100-100,"")</f>
        <v/>
      </c>
    </row>
    <row r="59" spans="1:40" s="46" customFormat="1" x14ac:dyDescent="0.2">
      <c r="A59" s="188"/>
      <c r="B59" s="189" t="s">
        <v>53</v>
      </c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 t="str">
        <f t="shared" si="2"/>
        <v/>
      </c>
      <c r="AD59" s="191" t="str">
        <f t="shared" si="3"/>
        <v/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</row>
    <row r="60" spans="1:40" s="46" customFormat="1" ht="12" customHeight="1" x14ac:dyDescent="0.25">
      <c r="A60" s="54" t="s">
        <v>14</v>
      </c>
      <c r="B60" s="54" t="s">
        <v>15</v>
      </c>
      <c r="C60" s="109">
        <f>'2023'!O60</f>
        <v>177.3484</v>
      </c>
      <c r="D60" s="109">
        <v>181.80760000000001</v>
      </c>
      <c r="E60" s="109">
        <v>186.8212</v>
      </c>
      <c r="F60" s="110">
        <v>194.70500000000001</v>
      </c>
      <c r="G60" s="212">
        <v>201.9769</v>
      </c>
      <c r="H60" s="105">
        <v>199.94280000000001</v>
      </c>
      <c r="I60" s="105">
        <v>206.10120000000001</v>
      </c>
      <c r="J60" s="222">
        <v>206.10120000000001</v>
      </c>
      <c r="K60" s="222">
        <v>205.79480000000001</v>
      </c>
      <c r="L60" s="222">
        <v>207.0694</v>
      </c>
      <c r="M60" s="222">
        <v>211.6181</v>
      </c>
      <c r="N60" s="109"/>
      <c r="O60" s="109"/>
      <c r="P60" s="105">
        <f t="shared" ref="P60:AA81" si="21">IFERROR(D60/C60*100-100,"")</f>
        <v>2.5143728389994067</v>
      </c>
      <c r="Q60" s="105">
        <f t="shared" si="21"/>
        <v>2.7576404946767923</v>
      </c>
      <c r="R60" s="105">
        <f t="shared" si="21"/>
        <v>4.2199707527839507</v>
      </c>
      <c r="S60" s="105">
        <f t="shared" si="21"/>
        <v>3.7348296140314829</v>
      </c>
      <c r="T60" s="105">
        <f t="shared" si="21"/>
        <v>-1.0070953658561876</v>
      </c>
      <c r="U60" s="105">
        <f t="shared" si="21"/>
        <v>3.0800809031382954</v>
      </c>
      <c r="V60" s="105">
        <f t="shared" si="21"/>
        <v>0</v>
      </c>
      <c r="W60" s="105">
        <f t="shared" si="21"/>
        <v>-0.14866483067541481</v>
      </c>
      <c r="X60" s="105">
        <f t="shared" si="21"/>
        <v>0.61935481362989719</v>
      </c>
      <c r="Y60" s="105">
        <f t="shared" si="21"/>
        <v>2.1967031343114911</v>
      </c>
      <c r="Z60" s="105">
        <f t="shared" si="21"/>
        <v>-100</v>
      </c>
      <c r="AA60" s="105" t="str">
        <f t="shared" si="21"/>
        <v/>
      </c>
      <c r="AB60" s="109">
        <f t="shared" ref="AB60:AB81" si="22">AVERAGE(D60:O60)</f>
        <v>200.19382000000002</v>
      </c>
      <c r="AC60" s="109">
        <f t="shared" si="2"/>
        <v>187.77793333333332</v>
      </c>
      <c r="AD60" s="109">
        <f t="shared" si="3"/>
        <v>202.67363333333333</v>
      </c>
      <c r="AE60" s="109">
        <f t="shared" ref="AE60:AE81" si="23">IFERROR(AVERAGE(J60:L60),"")</f>
        <v>206.32180000000002</v>
      </c>
      <c r="AF60" s="109">
        <f t="shared" ref="AF60:AF81" si="24">IFERROR(AVERAGE(M60:O60),"")</f>
        <v>211.6181</v>
      </c>
      <c r="AG60" s="109">
        <f>IFERROR(AC60/'2023'!AF60*100-100,"")</f>
        <v>7.7008257077706617</v>
      </c>
      <c r="AH60" s="109">
        <f t="shared" ref="AH60:AJ83" si="25">IFERROR(AD60/AC60*100-100,"")</f>
        <v>7.932614730378333</v>
      </c>
      <c r="AI60" s="109">
        <f t="shared" si="25"/>
        <v>1.8000203611422023</v>
      </c>
      <c r="AJ60" s="109">
        <f t="shared" si="25"/>
        <v>2.567009399879197</v>
      </c>
      <c r="AK60" s="109">
        <f>IFERROR(AC60/'2023'!AC60*100-100,"")</f>
        <v>7.307910269072778</v>
      </c>
      <c r="AL60" s="109">
        <f>IFERROR(AD60/'2023'!AD60*100-100,"")</f>
        <v>19.17837567025731</v>
      </c>
      <c r="AM60" s="109">
        <f>IFERROR(AE60/'2023'!AE60*100-100,"")</f>
        <v>23.191216990272338</v>
      </c>
      <c r="AN60" s="109">
        <f>IFERROR(AF60/'2023'!AF60*100-100,"")</f>
        <v>21.374453856894007</v>
      </c>
    </row>
    <row r="61" spans="1:40" ht="12" customHeight="1" x14ac:dyDescent="0.25">
      <c r="A61" s="3" t="s">
        <v>16</v>
      </c>
      <c r="B61" s="3" t="s">
        <v>100</v>
      </c>
      <c r="C61" s="7">
        <f>'2023'!O61</f>
        <v>177.3484</v>
      </c>
      <c r="D61" s="7">
        <v>181.80760000000001</v>
      </c>
      <c r="E61" s="7">
        <v>186.8212</v>
      </c>
      <c r="F61" s="108">
        <v>194.70500000000001</v>
      </c>
      <c r="G61" s="213">
        <v>201.9769</v>
      </c>
      <c r="H61" s="106">
        <v>199.94280000000001</v>
      </c>
      <c r="I61" s="106">
        <v>206.10120000000001</v>
      </c>
      <c r="J61" s="223">
        <v>206.10120000000001</v>
      </c>
      <c r="K61" s="223">
        <v>205.79480000000001</v>
      </c>
      <c r="L61" s="223">
        <v>207.0694</v>
      </c>
      <c r="M61" s="223">
        <v>211.6181</v>
      </c>
      <c r="N61" s="7"/>
      <c r="O61" s="7"/>
      <c r="P61" s="106">
        <f t="shared" si="21"/>
        <v>2.5143728389994067</v>
      </c>
      <c r="Q61" s="106">
        <f t="shared" si="21"/>
        <v>2.7576404946767923</v>
      </c>
      <c r="R61" s="106">
        <f t="shared" si="21"/>
        <v>4.2199707527839507</v>
      </c>
      <c r="S61" s="106">
        <f t="shared" si="21"/>
        <v>3.7348296140314829</v>
      </c>
      <c r="T61" s="106">
        <f t="shared" si="21"/>
        <v>-1.0070953658561876</v>
      </c>
      <c r="U61" s="106">
        <f t="shared" si="21"/>
        <v>3.0800809031382954</v>
      </c>
      <c r="V61" s="106">
        <f t="shared" si="21"/>
        <v>0</v>
      </c>
      <c r="W61" s="106">
        <f t="shared" si="21"/>
        <v>-0.14866483067541481</v>
      </c>
      <c r="X61" s="106">
        <f t="shared" si="21"/>
        <v>0.61935481362989719</v>
      </c>
      <c r="Y61" s="106">
        <f t="shared" si="21"/>
        <v>2.1967031343114911</v>
      </c>
      <c r="Z61" s="106">
        <f t="shared" si="21"/>
        <v>-100</v>
      </c>
      <c r="AA61" s="106" t="str">
        <f t="shared" si="21"/>
        <v/>
      </c>
      <c r="AB61" s="7">
        <f t="shared" si="22"/>
        <v>200.19382000000002</v>
      </c>
      <c r="AC61" s="7">
        <f t="shared" si="2"/>
        <v>187.77793333333332</v>
      </c>
      <c r="AD61" s="7">
        <f t="shared" si="3"/>
        <v>202.67363333333333</v>
      </c>
      <c r="AE61" s="7">
        <f t="shared" si="23"/>
        <v>206.32180000000002</v>
      </c>
      <c r="AF61" s="7">
        <f t="shared" si="24"/>
        <v>211.6181</v>
      </c>
      <c r="AG61" s="7">
        <f>IFERROR(AC61/'2023'!AF61*100-100,"")</f>
        <v>7.7008257077706617</v>
      </c>
      <c r="AH61" s="7">
        <f t="shared" si="25"/>
        <v>7.932614730378333</v>
      </c>
      <c r="AI61" s="7">
        <f t="shared" si="25"/>
        <v>1.8000203611422023</v>
      </c>
      <c r="AJ61" s="7">
        <f t="shared" si="25"/>
        <v>2.567009399879197</v>
      </c>
      <c r="AK61" s="7">
        <f>IFERROR(AC61/'2023'!AC61*100-100,"")</f>
        <v>7.307910269072778</v>
      </c>
      <c r="AL61" s="7">
        <f>IFERROR(AD61/'2023'!AD61*100-100,"")</f>
        <v>19.17837567025731</v>
      </c>
      <c r="AM61" s="7">
        <f>IFERROR(AE61/'2023'!AE61*100-100,"")</f>
        <v>23.191216990272338</v>
      </c>
      <c r="AN61" s="7">
        <f>IFERROR(AF61/'2023'!AF61*100-100,"")</f>
        <v>21.374453856894007</v>
      </c>
    </row>
    <row r="62" spans="1:40" s="46" customFormat="1" ht="12" customHeight="1" x14ac:dyDescent="0.25">
      <c r="A62" s="54" t="s">
        <v>20</v>
      </c>
      <c r="B62" s="54" t="s">
        <v>21</v>
      </c>
      <c r="C62" s="109">
        <f>'2023'!O62</f>
        <v>119.2908</v>
      </c>
      <c r="D62" s="109">
        <v>119.5651</v>
      </c>
      <c r="E62" s="109">
        <v>120.4456</v>
      </c>
      <c r="F62" s="110">
        <v>121.69589999999999</v>
      </c>
      <c r="G62" s="212">
        <v>122.1062</v>
      </c>
      <c r="H62" s="105">
        <v>122.301</v>
      </c>
      <c r="I62" s="105">
        <v>122.87220000000001</v>
      </c>
      <c r="J62" s="222">
        <v>122.87220000000001</v>
      </c>
      <c r="K62" s="222">
        <v>121.9014</v>
      </c>
      <c r="L62" s="222">
        <v>121.46559999999999</v>
      </c>
      <c r="M62" s="222">
        <v>120.74939999999999</v>
      </c>
      <c r="N62" s="109"/>
      <c r="O62" s="109"/>
      <c r="P62" s="105">
        <f t="shared" si="21"/>
        <v>0.22994229228071106</v>
      </c>
      <c r="Q62" s="105">
        <f t="shared" si="21"/>
        <v>0.73641890484765327</v>
      </c>
      <c r="R62" s="105">
        <f t="shared" si="21"/>
        <v>1.0380619964531803</v>
      </c>
      <c r="S62" s="105">
        <f t="shared" si="21"/>
        <v>0.33715186789366669</v>
      </c>
      <c r="T62" s="105">
        <f t="shared" si="21"/>
        <v>0.15953325875344149</v>
      </c>
      <c r="U62" s="105">
        <f t="shared" si="21"/>
        <v>0.46704442318541339</v>
      </c>
      <c r="V62" s="105">
        <f t="shared" si="21"/>
        <v>0</v>
      </c>
      <c r="W62" s="105">
        <f t="shared" si="21"/>
        <v>-0.79008921464742343</v>
      </c>
      <c r="X62" s="105">
        <f t="shared" si="21"/>
        <v>-0.35750204673612984</v>
      </c>
      <c r="Y62" s="105">
        <f t="shared" si="21"/>
        <v>-0.58963196164181397</v>
      </c>
      <c r="Z62" s="105">
        <f t="shared" si="21"/>
        <v>-100</v>
      </c>
      <c r="AA62" s="105" t="str">
        <f t="shared" si="21"/>
        <v/>
      </c>
      <c r="AB62" s="109">
        <f t="shared" si="22"/>
        <v>121.59745999999998</v>
      </c>
      <c r="AC62" s="109">
        <f t="shared" si="2"/>
        <v>120.56886666666666</v>
      </c>
      <c r="AD62" s="109">
        <f t="shared" si="3"/>
        <v>122.42646666666667</v>
      </c>
      <c r="AE62" s="109">
        <f t="shared" si="23"/>
        <v>122.07973333333332</v>
      </c>
      <c r="AF62" s="109">
        <f t="shared" si="24"/>
        <v>120.74939999999999</v>
      </c>
      <c r="AG62" s="109">
        <f>IFERROR(AC62/'2023'!AF62*100-100,"")</f>
        <v>1.8866000580266729</v>
      </c>
      <c r="AH62" s="109">
        <f t="shared" si="25"/>
        <v>1.5406962438617455</v>
      </c>
      <c r="AI62" s="109">
        <f t="shared" si="25"/>
        <v>-0.28321762668966244</v>
      </c>
      <c r="AJ62" s="109">
        <f t="shared" si="25"/>
        <v>-1.089724966633824</v>
      </c>
      <c r="AK62" s="109">
        <f>IFERROR(AC62/'2023'!AC62*100-100,"")</f>
        <v>4.8999292656181979</v>
      </c>
      <c r="AL62" s="109">
        <f>IFERROR(AD62/'2023'!AD62*100-100,"")</f>
        <v>6.0103718768409635</v>
      </c>
      <c r="AM62" s="109">
        <f>IFERROR(AE62/'2023'!AE62*100-100,"")</f>
        <v>4.5538281818059829</v>
      </c>
      <c r="AN62" s="109">
        <f>IFERROR(AF62/'2023'!AF62*100-100,"")</f>
        <v>2.0391595706024077</v>
      </c>
    </row>
    <row r="63" spans="1:40" s="46" customFormat="1" ht="12" customHeight="1" x14ac:dyDescent="0.25">
      <c r="A63" s="54" t="s">
        <v>22</v>
      </c>
      <c r="B63" s="54" t="s">
        <v>23</v>
      </c>
      <c r="C63" s="109">
        <f>'2023'!O63</f>
        <v>119.5643</v>
      </c>
      <c r="D63" s="109">
        <v>119.80589999999999</v>
      </c>
      <c r="E63" s="109">
        <v>120.84610000000001</v>
      </c>
      <c r="F63" s="110">
        <v>122.4482</v>
      </c>
      <c r="G63" s="212">
        <v>122.9435</v>
      </c>
      <c r="H63" s="105">
        <v>123.1292</v>
      </c>
      <c r="I63" s="105">
        <v>123.846</v>
      </c>
      <c r="J63" s="222">
        <v>123.846</v>
      </c>
      <c r="K63" s="222">
        <v>122.57</v>
      </c>
      <c r="L63" s="222">
        <v>121.9984</v>
      </c>
      <c r="M63" s="222">
        <v>121.0472</v>
      </c>
      <c r="N63" s="109"/>
      <c r="O63" s="109"/>
      <c r="P63" s="105">
        <f t="shared" si="21"/>
        <v>0.20206700495046448</v>
      </c>
      <c r="Q63" s="105">
        <f t="shared" si="21"/>
        <v>0.86823770782575593</v>
      </c>
      <c r="R63" s="105">
        <f t="shared" si="21"/>
        <v>1.3257357912253696</v>
      </c>
      <c r="S63" s="105">
        <f t="shared" si="21"/>
        <v>0.4044975753012352</v>
      </c>
      <c r="T63" s="105">
        <f t="shared" si="21"/>
        <v>0.15104499221185108</v>
      </c>
      <c r="U63" s="105">
        <f t="shared" si="21"/>
        <v>0.58215273062766926</v>
      </c>
      <c r="V63" s="105">
        <f t="shared" si="21"/>
        <v>0</v>
      </c>
      <c r="W63" s="105">
        <f t="shared" si="21"/>
        <v>-1.0303118388967079</v>
      </c>
      <c r="X63" s="105">
        <f t="shared" si="21"/>
        <v>-0.46634576160559504</v>
      </c>
      <c r="Y63" s="105">
        <f t="shared" si="21"/>
        <v>-0.77968235648991424</v>
      </c>
      <c r="Z63" s="105">
        <f t="shared" si="21"/>
        <v>-100</v>
      </c>
      <c r="AA63" s="105" t="str">
        <f t="shared" si="21"/>
        <v/>
      </c>
      <c r="AB63" s="109">
        <f t="shared" si="22"/>
        <v>122.24804999999999</v>
      </c>
      <c r="AC63" s="109">
        <f t="shared" si="2"/>
        <v>121.03339999999999</v>
      </c>
      <c r="AD63" s="109">
        <f t="shared" si="3"/>
        <v>123.30623333333334</v>
      </c>
      <c r="AE63" s="109">
        <f t="shared" si="23"/>
        <v>122.8048</v>
      </c>
      <c r="AF63" s="109">
        <f t="shared" si="24"/>
        <v>121.0472</v>
      </c>
      <c r="AG63" s="109">
        <f>IFERROR(AC63/'2023'!AF63*100-100,"")</f>
        <v>2.2385758802128066</v>
      </c>
      <c r="AH63" s="109">
        <f t="shared" si="25"/>
        <v>1.8778563052292583</v>
      </c>
      <c r="AI63" s="109">
        <f t="shared" si="25"/>
        <v>-0.40665692218317417</v>
      </c>
      <c r="AJ63" s="109">
        <f t="shared" si="25"/>
        <v>-1.4312144150717216</v>
      </c>
      <c r="AK63" s="109">
        <f>IFERROR(AC63/'2023'!AC63*100-100,"")</f>
        <v>5.7464468951305037</v>
      </c>
      <c r="AL63" s="109">
        <f>IFERROR(AD63/'2023'!AD63*100-100,"")</f>
        <v>7.2402808805376537</v>
      </c>
      <c r="AM63" s="109">
        <f>IFERROR(AE63/'2023'!AE63*100-100,"")</f>
        <v>5.384798236332486</v>
      </c>
      <c r="AN63" s="109">
        <f>IFERROR(AF63/'2023'!AF63*100-100,"")</f>
        <v>2.2502329298135919</v>
      </c>
    </row>
    <row r="64" spans="1:40" ht="12" customHeight="1" x14ac:dyDescent="0.25">
      <c r="A64" s="3" t="s">
        <v>24</v>
      </c>
      <c r="B64" s="3" t="s">
        <v>301</v>
      </c>
      <c r="C64" s="7">
        <f>'2023'!O64</f>
        <v>124.1546</v>
      </c>
      <c r="D64" s="7">
        <v>124.27549999999999</v>
      </c>
      <c r="E64" s="7">
        <v>125.8956</v>
      </c>
      <c r="F64" s="108">
        <v>128.4136</v>
      </c>
      <c r="G64" s="213">
        <v>128.80670000000001</v>
      </c>
      <c r="H64" s="106">
        <v>129.03620000000001</v>
      </c>
      <c r="I64" s="106">
        <v>130.17490000000001</v>
      </c>
      <c r="J64" s="223">
        <v>130.17490000000001</v>
      </c>
      <c r="K64" s="223">
        <v>127.8648</v>
      </c>
      <c r="L64" s="223">
        <v>126.7937</v>
      </c>
      <c r="M64" s="223">
        <v>125.11239999999999</v>
      </c>
      <c r="N64" s="7"/>
      <c r="O64" s="7"/>
      <c r="P64" s="106">
        <f t="shared" si="21"/>
        <v>9.7378590885881522E-2</v>
      </c>
      <c r="Q64" s="106">
        <f t="shared" si="21"/>
        <v>1.3036358735229356</v>
      </c>
      <c r="R64" s="106">
        <f t="shared" si="21"/>
        <v>2.0000698991863146</v>
      </c>
      <c r="S64" s="106">
        <f t="shared" si="21"/>
        <v>0.30612022402611672</v>
      </c>
      <c r="T64" s="106">
        <f t="shared" si="21"/>
        <v>0.17817396144765496</v>
      </c>
      <c r="U64" s="106">
        <f t="shared" si="21"/>
        <v>0.8824655406777282</v>
      </c>
      <c r="V64" s="106">
        <f t="shared" si="21"/>
        <v>0</v>
      </c>
      <c r="W64" s="106">
        <f t="shared" si="21"/>
        <v>-1.7746124636930745</v>
      </c>
      <c r="X64" s="106">
        <f t="shared" si="21"/>
        <v>-0.837681676270563</v>
      </c>
      <c r="Y64" s="106">
        <f t="shared" si="21"/>
        <v>-1.3260122545520829</v>
      </c>
      <c r="Z64" s="106">
        <f t="shared" si="21"/>
        <v>-100</v>
      </c>
      <c r="AA64" s="106" t="str">
        <f t="shared" si="21"/>
        <v/>
      </c>
      <c r="AB64" s="7">
        <f t="shared" si="22"/>
        <v>127.65482999999999</v>
      </c>
      <c r="AC64" s="7">
        <f t="shared" si="2"/>
        <v>126.1949</v>
      </c>
      <c r="AD64" s="7">
        <f t="shared" si="3"/>
        <v>129.33926666666665</v>
      </c>
      <c r="AE64" s="7">
        <f t="shared" si="23"/>
        <v>128.27780000000001</v>
      </c>
      <c r="AF64" s="7">
        <f t="shared" si="24"/>
        <v>125.11239999999999</v>
      </c>
      <c r="AG64" s="7">
        <f>IFERROR(AC64/'2023'!AF64*100-100,"")</f>
        <v>3.2972133181846459</v>
      </c>
      <c r="AH64" s="7">
        <f t="shared" si="25"/>
        <v>2.4916749144907158</v>
      </c>
      <c r="AI64" s="7">
        <f t="shared" si="25"/>
        <v>-0.82068399954845006</v>
      </c>
      <c r="AJ64" s="7">
        <f t="shared" si="25"/>
        <v>-2.4676132581007977</v>
      </c>
      <c r="AK64" s="7">
        <f>IFERROR(AC64/'2023'!AC64*100-100,"")</f>
        <v>8.6301630465191863</v>
      </c>
      <c r="AL64" s="7">
        <f>IFERROR(AD64/'2023'!AD64*100-100,"")</f>
        <v>10.895655690500973</v>
      </c>
      <c r="AM64" s="7">
        <f>IFERROR(AE64/'2023'!AE64*100-100,"")</f>
        <v>7.6982148219397715</v>
      </c>
      <c r="AN64" s="7">
        <f>IFERROR(AF64/'2023'!AF64*100-100,"")</f>
        <v>2.4111297013591013</v>
      </c>
    </row>
    <row r="65" spans="1:40" ht="12" customHeight="1" x14ac:dyDescent="0.25">
      <c r="A65" s="3" t="s">
        <v>26</v>
      </c>
      <c r="B65" s="3" t="s">
        <v>302</v>
      </c>
      <c r="C65" s="7">
        <f>'2023'!O65</f>
        <v>117.574</v>
      </c>
      <c r="D65" s="7">
        <v>118.0063</v>
      </c>
      <c r="E65" s="7">
        <v>118.0962</v>
      </c>
      <c r="F65" s="108">
        <v>118.8737</v>
      </c>
      <c r="G65" s="213">
        <v>120.9918</v>
      </c>
      <c r="H65" s="106">
        <v>120.17700000000001</v>
      </c>
      <c r="I65" s="106">
        <v>120.2176</v>
      </c>
      <c r="J65" s="223">
        <v>120.2176</v>
      </c>
      <c r="K65" s="223">
        <v>120.4265</v>
      </c>
      <c r="L65" s="223">
        <v>120.6152</v>
      </c>
      <c r="M65" s="223">
        <v>120.5029</v>
      </c>
      <c r="N65" s="7"/>
      <c r="O65" s="7"/>
      <c r="P65" s="106">
        <f t="shared" si="21"/>
        <v>0.36768333134875775</v>
      </c>
      <c r="Q65" s="106">
        <f t="shared" si="21"/>
        <v>7.6182373313969265E-2</v>
      </c>
      <c r="R65" s="106">
        <f t="shared" si="21"/>
        <v>0.65836157302268816</v>
      </c>
      <c r="S65" s="106">
        <f t="shared" si="21"/>
        <v>1.7818070775958148</v>
      </c>
      <c r="T65" s="106">
        <f t="shared" si="21"/>
        <v>-0.67343406743266598</v>
      </c>
      <c r="U65" s="106">
        <f t="shared" si="21"/>
        <v>3.3783502666892673E-2</v>
      </c>
      <c r="V65" s="106">
        <f t="shared" si="21"/>
        <v>0</v>
      </c>
      <c r="W65" s="106">
        <f t="shared" si="21"/>
        <v>0.17376823360307014</v>
      </c>
      <c r="X65" s="106">
        <f t="shared" si="21"/>
        <v>0.15669308665451354</v>
      </c>
      <c r="Y65" s="106">
        <f t="shared" si="21"/>
        <v>-9.3106009856143146E-2</v>
      </c>
      <c r="Z65" s="106">
        <f t="shared" si="21"/>
        <v>-100</v>
      </c>
      <c r="AA65" s="106" t="str">
        <f t="shared" si="21"/>
        <v/>
      </c>
      <c r="AB65" s="7">
        <f t="shared" si="22"/>
        <v>119.81247999999998</v>
      </c>
      <c r="AC65" s="7">
        <f t="shared" si="2"/>
        <v>118.3254</v>
      </c>
      <c r="AD65" s="7">
        <f t="shared" si="3"/>
        <v>120.46213333333333</v>
      </c>
      <c r="AE65" s="7">
        <f t="shared" si="23"/>
        <v>120.41976666666666</v>
      </c>
      <c r="AF65" s="7">
        <f t="shared" si="24"/>
        <v>120.5029</v>
      </c>
      <c r="AG65" s="7">
        <f>IFERROR(AC65/'2023'!AF65*100-100,"")</f>
        <v>0.47825193483137696</v>
      </c>
      <c r="AH65" s="7">
        <f t="shared" si="25"/>
        <v>1.8058112064977934</v>
      </c>
      <c r="AI65" s="7">
        <f t="shared" si="25"/>
        <v>-3.5170111548183058E-2</v>
      </c>
      <c r="AJ65" s="7">
        <f t="shared" si="25"/>
        <v>6.903628501744663E-2</v>
      </c>
      <c r="AK65" s="7">
        <f>IFERROR(AC65/'2023'!AC65*100-100,"")</f>
        <v>3.2378730990597688</v>
      </c>
      <c r="AL65" s="7">
        <f>IFERROR(AD65/'2023'!AD65*100-100,"")</f>
        <v>2.7329003265744092</v>
      </c>
      <c r="AM65" s="7">
        <f>IFERROR(AE65/'2023'!AE65*100-100,"")</f>
        <v>2.0739767930015631</v>
      </c>
      <c r="AN65" s="7">
        <f>IFERROR(AF65/'2023'!AF65*100-100,"")</f>
        <v>2.3273172546029173</v>
      </c>
    </row>
    <row r="66" spans="1:40" ht="12" customHeight="1" x14ac:dyDescent="0.25">
      <c r="A66" s="3" t="s">
        <v>27</v>
      </c>
      <c r="B66" s="3" t="s">
        <v>303</v>
      </c>
      <c r="C66" s="7">
        <f>'2023'!O66</f>
        <v>109.49469999999999</v>
      </c>
      <c r="D66" s="7">
        <v>109.5984</v>
      </c>
      <c r="E66" s="7">
        <v>109.6737</v>
      </c>
      <c r="F66" s="108">
        <v>109.9756</v>
      </c>
      <c r="G66" s="213">
        <v>110.2137</v>
      </c>
      <c r="H66" s="106">
        <v>110.1674</v>
      </c>
      <c r="I66" s="106">
        <v>110.1913</v>
      </c>
      <c r="J66" s="223">
        <v>110.1913</v>
      </c>
      <c r="K66" s="223">
        <v>110.1711</v>
      </c>
      <c r="L66" s="223">
        <v>110.13720000000001</v>
      </c>
      <c r="M66" s="223">
        <v>110.2179</v>
      </c>
      <c r="N66" s="7"/>
      <c r="O66" s="7"/>
      <c r="P66" s="106">
        <f t="shared" si="21"/>
        <v>9.4707780376594997E-2</v>
      </c>
      <c r="Q66" s="106">
        <f t="shared" si="21"/>
        <v>6.8705382560324324E-2</v>
      </c>
      <c r="R66" s="106">
        <f t="shared" si="21"/>
        <v>0.2752710996346508</v>
      </c>
      <c r="S66" s="106">
        <f t="shared" si="21"/>
        <v>0.21650256966090353</v>
      </c>
      <c r="T66" s="106">
        <f t="shared" si="21"/>
        <v>-4.2009296484920355E-2</v>
      </c>
      <c r="U66" s="106">
        <f t="shared" si="21"/>
        <v>2.1694258010995782E-2</v>
      </c>
      <c r="V66" s="106">
        <f t="shared" si="21"/>
        <v>0</v>
      </c>
      <c r="W66" s="106">
        <f t="shared" si="21"/>
        <v>-1.8331755773829173E-2</v>
      </c>
      <c r="X66" s="106">
        <f t="shared" si="21"/>
        <v>-3.0770319984085859E-2</v>
      </c>
      <c r="Y66" s="106">
        <f t="shared" si="21"/>
        <v>7.3272245889668852E-2</v>
      </c>
      <c r="Z66" s="106">
        <f t="shared" si="21"/>
        <v>-100</v>
      </c>
      <c r="AA66" s="106" t="str">
        <f t="shared" si="21"/>
        <v/>
      </c>
      <c r="AB66" s="7">
        <f t="shared" si="22"/>
        <v>110.05376000000001</v>
      </c>
      <c r="AC66" s="7">
        <f t="shared" si="2"/>
        <v>109.74923333333334</v>
      </c>
      <c r="AD66" s="7">
        <f t="shared" si="3"/>
        <v>110.19080000000001</v>
      </c>
      <c r="AE66" s="7">
        <f t="shared" si="23"/>
        <v>110.16653333333333</v>
      </c>
      <c r="AF66" s="7">
        <f t="shared" si="24"/>
        <v>110.2179</v>
      </c>
      <c r="AG66" s="7">
        <f>IFERROR(AC66/'2023'!AF66*100-100,"")</f>
        <v>0.26240460920989506</v>
      </c>
      <c r="AH66" s="7">
        <f t="shared" si="25"/>
        <v>0.40234145902917362</v>
      </c>
      <c r="AI66" s="7">
        <f t="shared" si="25"/>
        <v>-2.2022407194327798E-2</v>
      </c>
      <c r="AJ66" s="7">
        <f t="shared" si="25"/>
        <v>4.6626380183226956E-2</v>
      </c>
      <c r="AK66" s="7">
        <f>IFERROR(AC66/'2023'!AC66*100-100,"")</f>
        <v>0.51974490246082894</v>
      </c>
      <c r="AL66" s="7">
        <f>IFERROR(AD66/'2023'!AD66*100-100,"")</f>
        <v>0.88903294091365126</v>
      </c>
      <c r="AM66" s="7">
        <f>IFERROR(AE66/'2023'!AE66*100-100,"")</f>
        <v>0.76437723423555326</v>
      </c>
      <c r="AN66" s="7">
        <f>IFERROR(AF66/'2023'!AF66*100-100,"")</f>
        <v>0.69055928084634388</v>
      </c>
    </row>
    <row r="67" spans="1:40" ht="12" customHeight="1" x14ac:dyDescent="0.25">
      <c r="A67" s="3" t="s">
        <v>29</v>
      </c>
      <c r="B67" s="3" t="s">
        <v>304</v>
      </c>
      <c r="C67" s="7">
        <f>'2023'!O67</f>
        <v>117.5252</v>
      </c>
      <c r="D67" s="7">
        <v>117.92149999999999</v>
      </c>
      <c r="E67" s="7">
        <v>117.9742</v>
      </c>
      <c r="F67" s="108">
        <v>118.5654</v>
      </c>
      <c r="G67" s="213">
        <v>119.07859999999999</v>
      </c>
      <c r="H67" s="106">
        <v>119.13930000000001</v>
      </c>
      <c r="I67" s="106">
        <v>119.3532</v>
      </c>
      <c r="J67" s="223">
        <v>119.3532</v>
      </c>
      <c r="K67" s="223">
        <v>119.5072</v>
      </c>
      <c r="L67" s="223">
        <v>119.703</v>
      </c>
      <c r="M67" s="223">
        <v>119.6035</v>
      </c>
      <c r="N67" s="7"/>
      <c r="O67" s="7"/>
      <c r="P67" s="106">
        <f t="shared" si="21"/>
        <v>0.33720427618928284</v>
      </c>
      <c r="Q67" s="106">
        <f t="shared" si="21"/>
        <v>4.4690747658407304E-2</v>
      </c>
      <c r="R67" s="106">
        <f t="shared" si="21"/>
        <v>0.50112651749280701</v>
      </c>
      <c r="S67" s="106">
        <f t="shared" si="21"/>
        <v>0.4328412842194922</v>
      </c>
      <c r="T67" s="106">
        <f t="shared" si="21"/>
        <v>5.0974734335156313E-2</v>
      </c>
      <c r="U67" s="106">
        <f t="shared" si="21"/>
        <v>0.17953773439998599</v>
      </c>
      <c r="V67" s="106">
        <f t="shared" si="21"/>
        <v>0</v>
      </c>
      <c r="W67" s="106">
        <f t="shared" si="21"/>
        <v>0.129028798557556</v>
      </c>
      <c r="X67" s="106">
        <f t="shared" si="21"/>
        <v>0.16383950088363974</v>
      </c>
      <c r="Y67" s="106">
        <f t="shared" si="21"/>
        <v>-8.3122394593289073E-2</v>
      </c>
      <c r="Z67" s="106">
        <f t="shared" si="21"/>
        <v>-100</v>
      </c>
      <c r="AA67" s="106" t="str">
        <f t="shared" si="21"/>
        <v/>
      </c>
      <c r="AB67" s="7">
        <f t="shared" si="22"/>
        <v>119.01991000000001</v>
      </c>
      <c r="AC67" s="7">
        <f t="shared" si="2"/>
        <v>118.1537</v>
      </c>
      <c r="AD67" s="7">
        <f t="shared" si="3"/>
        <v>119.19036666666666</v>
      </c>
      <c r="AE67" s="7">
        <f t="shared" si="23"/>
        <v>119.52113333333334</v>
      </c>
      <c r="AF67" s="7">
        <f t="shared" si="24"/>
        <v>119.6035</v>
      </c>
      <c r="AG67" s="7">
        <f>IFERROR(AC67/'2023'!AF67*100-100,"")</f>
        <v>0.66851799679190549</v>
      </c>
      <c r="AH67" s="7">
        <f t="shared" si="25"/>
        <v>0.87738823808874145</v>
      </c>
      <c r="AI67" s="7">
        <f t="shared" si="25"/>
        <v>0.2775112418201644</v>
      </c>
      <c r="AJ67" s="7">
        <f t="shared" si="25"/>
        <v>6.8913893609874322E-2</v>
      </c>
      <c r="AK67" s="7">
        <f>IFERROR(AC67/'2023'!AC67*100-100,"")</f>
        <v>2.5059601683769444</v>
      </c>
      <c r="AL67" s="7">
        <f>IFERROR(AD67/'2023'!AD67*100-100,"")</f>
        <v>2.3987763846358376</v>
      </c>
      <c r="AM67" s="7">
        <f>IFERROR(AE67/'2023'!AE67*100-100,"")</f>
        <v>2.276585142253424</v>
      </c>
      <c r="AN67" s="7">
        <f>IFERROR(AF67/'2023'!AF67*100-100,"")</f>
        <v>1.9037668073814018</v>
      </c>
    </row>
    <row r="68" spans="1:40" ht="12" customHeight="1" x14ac:dyDescent="0.25">
      <c r="A68" s="3" t="s">
        <v>31</v>
      </c>
      <c r="B68" s="3" t="s">
        <v>32</v>
      </c>
      <c r="C68" s="7">
        <f>'2023'!O68</f>
        <v>113.828</v>
      </c>
      <c r="D68" s="7">
        <v>114.4263</v>
      </c>
      <c r="E68" s="7">
        <v>114.8108</v>
      </c>
      <c r="F68" s="108">
        <v>114.8784</v>
      </c>
      <c r="G68" s="213">
        <v>115.1949</v>
      </c>
      <c r="H68" s="106">
        <v>115.21559999999999</v>
      </c>
      <c r="I68" s="106">
        <v>115.46429999999999</v>
      </c>
      <c r="J68" s="223">
        <v>115.46429999999999</v>
      </c>
      <c r="K68" s="223">
        <v>115.6434</v>
      </c>
      <c r="L68" s="223">
        <v>115.8035</v>
      </c>
      <c r="M68" s="223">
        <v>115.84350000000001</v>
      </c>
      <c r="N68" s="7"/>
      <c r="O68" s="7"/>
      <c r="P68" s="106">
        <f t="shared" si="21"/>
        <v>0.52561759848191514</v>
      </c>
      <c r="Q68" s="106">
        <f t="shared" si="21"/>
        <v>0.33602414829458382</v>
      </c>
      <c r="R68" s="106">
        <f t="shared" si="21"/>
        <v>5.8879478237244598E-2</v>
      </c>
      <c r="S68" s="106">
        <f t="shared" si="21"/>
        <v>0.27550871182049264</v>
      </c>
      <c r="T68" s="106">
        <f t="shared" si="21"/>
        <v>1.796954552675345E-2</v>
      </c>
      <c r="U68" s="106">
        <f t="shared" si="21"/>
        <v>0.2158561861414654</v>
      </c>
      <c r="V68" s="106">
        <f t="shared" si="21"/>
        <v>0</v>
      </c>
      <c r="W68" s="106">
        <f t="shared" si="21"/>
        <v>0.15511287904573123</v>
      </c>
      <c r="X68" s="106">
        <f t="shared" si="21"/>
        <v>0.13844283374579902</v>
      </c>
      <c r="Y68" s="106">
        <f t="shared" si="21"/>
        <v>3.4541270341577501E-2</v>
      </c>
      <c r="Z68" s="106">
        <f t="shared" si="21"/>
        <v>-100</v>
      </c>
      <c r="AA68" s="106" t="str">
        <f t="shared" si="21"/>
        <v/>
      </c>
      <c r="AB68" s="7">
        <f t="shared" si="22"/>
        <v>115.27450000000002</v>
      </c>
      <c r="AC68" s="7">
        <f t="shared" si="2"/>
        <v>114.70516666666667</v>
      </c>
      <c r="AD68" s="7">
        <f t="shared" si="3"/>
        <v>115.2916</v>
      </c>
      <c r="AE68" s="7">
        <f t="shared" si="23"/>
        <v>115.63706666666667</v>
      </c>
      <c r="AF68" s="7">
        <f t="shared" si="24"/>
        <v>115.84350000000001</v>
      </c>
      <c r="AG68" s="7">
        <f>IFERROR(AC68/'2023'!AF68*100-100,"")</f>
        <v>0.9900452541805862</v>
      </c>
      <c r="AH68" s="7">
        <f t="shared" si="25"/>
        <v>0.51125276251724472</v>
      </c>
      <c r="AI68" s="7">
        <f t="shared" si="25"/>
        <v>0.29964599907250999</v>
      </c>
      <c r="AJ68" s="7">
        <f t="shared" si="25"/>
        <v>0.17851830670213076</v>
      </c>
      <c r="AK68" s="7">
        <f>IFERROR(AC68/'2023'!AC68*100-100,"")</f>
        <v>2.4512768021874223</v>
      </c>
      <c r="AL68" s="7">
        <f>IFERROR(AD68/'2023'!AD68*100-100,"")</f>
        <v>2.3305490926562697</v>
      </c>
      <c r="AM68" s="7">
        <f>IFERROR(AE68/'2023'!AE68*100-100,"")</f>
        <v>2.2570699240097412</v>
      </c>
      <c r="AN68" s="7">
        <f>IFERROR(AF68/'2023'!AF68*100-100,"")</f>
        <v>1.9922698111767971</v>
      </c>
    </row>
    <row r="69" spans="1:40" ht="12" customHeight="1" x14ac:dyDescent="0.25">
      <c r="A69" s="3" t="s">
        <v>33</v>
      </c>
      <c r="B69" s="3" t="s">
        <v>43</v>
      </c>
      <c r="C69" s="7">
        <f>'2023'!O69</f>
        <v>116.0115</v>
      </c>
      <c r="D69" s="7">
        <v>116.92019999999999</v>
      </c>
      <c r="E69" s="7">
        <v>117.5796</v>
      </c>
      <c r="F69" s="108">
        <v>117.8231</v>
      </c>
      <c r="G69" s="213">
        <v>118.1164</v>
      </c>
      <c r="H69" s="106">
        <v>118.572</v>
      </c>
      <c r="I69" s="106">
        <v>118.6</v>
      </c>
      <c r="J69" s="223">
        <v>118.6</v>
      </c>
      <c r="K69" s="223">
        <v>118.7063</v>
      </c>
      <c r="L69" s="223">
        <v>118.7538</v>
      </c>
      <c r="M69" s="223">
        <v>118.6549</v>
      </c>
      <c r="N69" s="7"/>
      <c r="O69" s="7"/>
      <c r="P69" s="106">
        <f t="shared" si="21"/>
        <v>0.783284415769117</v>
      </c>
      <c r="Q69" s="106">
        <f t="shared" si="21"/>
        <v>0.56397440305440227</v>
      </c>
      <c r="R69" s="106">
        <f t="shared" si="21"/>
        <v>0.20709374755485044</v>
      </c>
      <c r="S69" s="106">
        <f t="shared" si="21"/>
        <v>0.2489325098389088</v>
      </c>
      <c r="T69" s="106">
        <f t="shared" si="21"/>
        <v>0.38572120382944775</v>
      </c>
      <c r="U69" s="106">
        <f t="shared" si="21"/>
        <v>2.3614344027251377E-2</v>
      </c>
      <c r="V69" s="106">
        <f t="shared" si="21"/>
        <v>0</v>
      </c>
      <c r="W69" s="106">
        <f t="shared" si="21"/>
        <v>8.9629005059023825E-2</v>
      </c>
      <c r="X69" s="106">
        <f t="shared" si="21"/>
        <v>4.0014725418942021E-2</v>
      </c>
      <c r="Y69" s="106">
        <f t="shared" si="21"/>
        <v>-8.3281545516854294E-2</v>
      </c>
      <c r="Z69" s="106">
        <f t="shared" si="21"/>
        <v>-100</v>
      </c>
      <c r="AA69" s="106" t="str">
        <f t="shared" si="21"/>
        <v/>
      </c>
      <c r="AB69" s="7">
        <f t="shared" si="22"/>
        <v>118.23263</v>
      </c>
      <c r="AC69" s="7">
        <f t="shared" si="2"/>
        <v>117.44096666666667</v>
      </c>
      <c r="AD69" s="7">
        <f t="shared" si="3"/>
        <v>118.42946666666667</v>
      </c>
      <c r="AE69" s="7">
        <f t="shared" si="23"/>
        <v>118.68669999999999</v>
      </c>
      <c r="AF69" s="7">
        <f t="shared" si="24"/>
        <v>118.6549</v>
      </c>
      <c r="AG69" s="7">
        <f>IFERROR(AC69/'2023'!AF69*100-100,"")</f>
        <v>1.2776307116598105</v>
      </c>
      <c r="AH69" s="7">
        <f t="shared" si="25"/>
        <v>0.84169947511216492</v>
      </c>
      <c r="AI69" s="7">
        <f t="shared" si="25"/>
        <v>0.21720382652515013</v>
      </c>
      <c r="AJ69" s="7">
        <f t="shared" si="25"/>
        <v>-2.6793229569946675E-2</v>
      </c>
      <c r="AK69" s="7">
        <f>IFERROR(AC69/'2023'!AC69*100-100,"")</f>
        <v>1.232409390240079</v>
      </c>
      <c r="AL69" s="7">
        <f>IFERROR(AD69/'2023'!AD69*100-100,"")</f>
        <v>2.2623366426003173</v>
      </c>
      <c r="AM69" s="7">
        <f>IFERROR(AE69/'2023'!AE69*100-100,"")</f>
        <v>2.5273033650922372</v>
      </c>
      <c r="AN69" s="7">
        <f>IFERROR(AF69/'2023'!AF69*100-100,"")</f>
        <v>2.3244910648350299</v>
      </c>
    </row>
    <row r="70" spans="1:40" ht="12" customHeight="1" x14ac:dyDescent="0.25">
      <c r="A70" s="3" t="s">
        <v>34</v>
      </c>
      <c r="B70" s="3" t="s">
        <v>305</v>
      </c>
      <c r="C70" s="7">
        <f>'2023'!O70</f>
        <v>107.01260000000001</v>
      </c>
      <c r="D70" s="7">
        <v>107.0792</v>
      </c>
      <c r="E70" s="7">
        <v>107.1572</v>
      </c>
      <c r="F70" s="108">
        <v>107.2638</v>
      </c>
      <c r="G70" s="213">
        <v>107.2402</v>
      </c>
      <c r="H70" s="106">
        <v>107.232</v>
      </c>
      <c r="I70" s="106">
        <v>107.1922</v>
      </c>
      <c r="J70" s="223">
        <v>107.1922</v>
      </c>
      <c r="K70" s="223">
        <v>107.1635</v>
      </c>
      <c r="L70" s="223">
        <v>107.11199999999999</v>
      </c>
      <c r="M70" s="223">
        <v>107.1046</v>
      </c>
      <c r="N70" s="7"/>
      <c r="O70" s="7"/>
      <c r="P70" s="106">
        <f t="shared" si="21"/>
        <v>6.2235661968770728E-2</v>
      </c>
      <c r="Q70" s="106">
        <f t="shared" si="21"/>
        <v>7.2843278619941998E-2</v>
      </c>
      <c r="R70" s="106">
        <f t="shared" si="21"/>
        <v>9.9480016275151684E-2</v>
      </c>
      <c r="S70" s="106">
        <f t="shared" si="21"/>
        <v>-2.2001830999840877E-2</v>
      </c>
      <c r="T70" s="106">
        <f t="shared" si="21"/>
        <v>-7.646386336475075E-3</v>
      </c>
      <c r="U70" s="106">
        <f t="shared" si="21"/>
        <v>-3.7115786332435619E-2</v>
      </c>
      <c r="V70" s="106">
        <f t="shared" si="21"/>
        <v>0</v>
      </c>
      <c r="W70" s="106">
        <f t="shared" si="21"/>
        <v>-2.6774336192374903E-2</v>
      </c>
      <c r="X70" s="106">
        <f t="shared" si="21"/>
        <v>-4.8057407606137303E-2</v>
      </c>
      <c r="Y70" s="106">
        <f t="shared" si="21"/>
        <v>-6.9086563596982842E-3</v>
      </c>
      <c r="Z70" s="106">
        <f t="shared" si="21"/>
        <v>-100</v>
      </c>
      <c r="AA70" s="106" t="str">
        <f t="shared" si="21"/>
        <v/>
      </c>
      <c r="AB70" s="7">
        <f t="shared" si="22"/>
        <v>107.17368999999999</v>
      </c>
      <c r="AC70" s="7">
        <f t="shared" si="2"/>
        <v>107.16673333333334</v>
      </c>
      <c r="AD70" s="7">
        <f t="shared" si="3"/>
        <v>107.22146666666667</v>
      </c>
      <c r="AE70" s="7">
        <f t="shared" si="23"/>
        <v>107.15590000000002</v>
      </c>
      <c r="AF70" s="7">
        <f t="shared" si="24"/>
        <v>107.1046</v>
      </c>
      <c r="AG70" s="7">
        <f>IFERROR(AC70/'2023'!AF70*100-100,"")</f>
        <v>0.20383598122715796</v>
      </c>
      <c r="AH70" s="7">
        <f t="shared" si="25"/>
        <v>5.1073063096069404E-2</v>
      </c>
      <c r="AI70" s="7">
        <f t="shared" si="25"/>
        <v>-6.1150689973771932E-2</v>
      </c>
      <c r="AJ70" s="7">
        <f t="shared" si="25"/>
        <v>-4.7874172117460034E-2</v>
      </c>
      <c r="AK70" s="7">
        <f>IFERROR(AC70/'2023'!AC70*100-100,"")</f>
        <v>0.29029577352312685</v>
      </c>
      <c r="AL70" s="7">
        <f>IFERROR(AD70/'2023'!AD70*100-100,"")</f>
        <v>0.32690165783834857</v>
      </c>
      <c r="AM70" s="7">
        <f>IFERROR(AE70/'2023'!AE70*100-100,"")</f>
        <v>0.25316858351899896</v>
      </c>
      <c r="AN70" s="7">
        <f>IFERROR(AF70/'2023'!AF70*100-100,"")</f>
        <v>0.14573960981930156</v>
      </c>
    </row>
    <row r="71" spans="1:40" ht="12" customHeight="1" x14ac:dyDescent="0.25">
      <c r="A71" s="3"/>
      <c r="B71" s="3" t="s">
        <v>306</v>
      </c>
      <c r="C71" s="7">
        <f>'2023'!O71</f>
        <v>110.9922</v>
      </c>
      <c r="D71" s="7">
        <v>111.3207</v>
      </c>
      <c r="E71" s="7">
        <v>111.3207</v>
      </c>
      <c r="F71" s="108">
        <v>111.6134</v>
      </c>
      <c r="G71" s="213">
        <v>112.4513</v>
      </c>
      <c r="H71" s="106">
        <v>112.4513</v>
      </c>
      <c r="I71" s="106">
        <v>112.4513</v>
      </c>
      <c r="J71" s="223">
        <v>112.4513</v>
      </c>
      <c r="K71" s="223">
        <v>112.9799</v>
      </c>
      <c r="L71" s="223">
        <v>113.50660000000001</v>
      </c>
      <c r="M71" s="223">
        <v>113.3242</v>
      </c>
      <c r="N71" s="7"/>
      <c r="O71" s="7"/>
      <c r="P71" s="106">
        <f t="shared" si="21"/>
        <v>0.29596674360901432</v>
      </c>
      <c r="Q71" s="106">
        <f t="shared" si="21"/>
        <v>0</v>
      </c>
      <c r="R71" s="106">
        <f t="shared" si="21"/>
        <v>0.26293402754384942</v>
      </c>
      <c r="S71" s="106">
        <f t="shared" si="21"/>
        <v>0.75071631184069076</v>
      </c>
      <c r="T71" s="106">
        <f t="shared" si="21"/>
        <v>0</v>
      </c>
      <c r="U71" s="106">
        <f t="shared" si="21"/>
        <v>0</v>
      </c>
      <c r="V71" s="106">
        <f t="shared" si="21"/>
        <v>0</v>
      </c>
      <c r="W71" s="106">
        <f t="shared" si="21"/>
        <v>0.47007015481368342</v>
      </c>
      <c r="X71" s="106">
        <f t="shared" si="21"/>
        <v>0.46618911859543744</v>
      </c>
      <c r="Y71" s="106">
        <f t="shared" si="21"/>
        <v>-0.16069550140697686</v>
      </c>
      <c r="Z71" s="106">
        <f t="shared" si="21"/>
        <v>-100</v>
      </c>
      <c r="AA71" s="106" t="str">
        <f t="shared" si="21"/>
        <v/>
      </c>
      <c r="AB71" s="7">
        <f t="shared" si="22"/>
        <v>112.38706999999999</v>
      </c>
      <c r="AC71" s="7">
        <f t="shared" ref="AC71:AC134" si="26">IFERROR(AVERAGE(D71:F71),"")</f>
        <v>111.41826666666667</v>
      </c>
      <c r="AD71" s="7">
        <f t="shared" ref="AD71:AD134" si="27">IFERROR(AVERAGE(G71:I71),"")</f>
        <v>112.4513</v>
      </c>
      <c r="AE71" s="7">
        <f t="shared" si="23"/>
        <v>112.97926666666666</v>
      </c>
      <c r="AF71" s="7">
        <f t="shared" si="24"/>
        <v>113.3242</v>
      </c>
      <c r="AG71" s="7">
        <f>IFERROR(AC71/'2023'!AF71*100-100,"")</f>
        <v>0.35264780073988788</v>
      </c>
      <c r="AH71" s="7">
        <f t="shared" si="25"/>
        <v>0.92716693971186714</v>
      </c>
      <c r="AI71" s="7">
        <f t="shared" si="25"/>
        <v>0.4695069480447529</v>
      </c>
      <c r="AJ71" s="7">
        <f t="shared" si="25"/>
        <v>0.30530675539878871</v>
      </c>
      <c r="AK71" s="7">
        <f>IFERROR(AC71/'2023'!AC71*100-100,"")</f>
        <v>1.9576191827036098</v>
      </c>
      <c r="AL71" s="7">
        <f>IFERROR(AD71/'2023'!AD71*100-100,"")</f>
        <v>2.6465370011613913</v>
      </c>
      <c r="AM71" s="7">
        <f>IFERROR(AE71/'2023'!AE71*100-100,"")</f>
        <v>2.0892682982662052</v>
      </c>
      <c r="AN71" s="7">
        <f>IFERROR(AF71/'2023'!AF71*100-100,"")</f>
        <v>2.0692914199042889</v>
      </c>
    </row>
    <row r="72" spans="1:40" ht="12" customHeight="1" x14ac:dyDescent="0.25">
      <c r="A72" s="3"/>
      <c r="B72" s="3" t="s">
        <v>307</v>
      </c>
      <c r="C72" s="7">
        <f>'2023'!O72</f>
        <v>100.2625</v>
      </c>
      <c r="D72" s="7">
        <v>100.8252</v>
      </c>
      <c r="E72" s="7">
        <v>100.8252</v>
      </c>
      <c r="F72" s="108">
        <v>100.8252</v>
      </c>
      <c r="G72" s="213">
        <v>100.8252</v>
      </c>
      <c r="H72" s="106">
        <v>100.8252</v>
      </c>
      <c r="I72" s="106">
        <v>100.8252</v>
      </c>
      <c r="J72" s="223">
        <v>100.8252</v>
      </c>
      <c r="K72" s="223">
        <v>100.87269999999999</v>
      </c>
      <c r="L72" s="223">
        <v>100.87269999999999</v>
      </c>
      <c r="M72" s="223">
        <v>100.87269999999999</v>
      </c>
      <c r="N72" s="7"/>
      <c r="O72" s="7"/>
      <c r="P72" s="106">
        <f t="shared" si="21"/>
        <v>0.56122677970327572</v>
      </c>
      <c r="Q72" s="106">
        <f t="shared" si="21"/>
        <v>0</v>
      </c>
      <c r="R72" s="106">
        <f t="shared" si="21"/>
        <v>0</v>
      </c>
      <c r="S72" s="106">
        <f t="shared" si="21"/>
        <v>0</v>
      </c>
      <c r="T72" s="106">
        <f t="shared" si="21"/>
        <v>0</v>
      </c>
      <c r="U72" s="106">
        <f t="shared" si="21"/>
        <v>0</v>
      </c>
      <c r="V72" s="106">
        <f t="shared" si="21"/>
        <v>0</v>
      </c>
      <c r="W72" s="106">
        <f t="shared" si="21"/>
        <v>4.7111238063493488E-2</v>
      </c>
      <c r="X72" s="106">
        <f t="shared" si="21"/>
        <v>0</v>
      </c>
      <c r="Y72" s="106">
        <f t="shared" si="21"/>
        <v>0</v>
      </c>
      <c r="Z72" s="106">
        <f t="shared" si="21"/>
        <v>-100</v>
      </c>
      <c r="AA72" s="106" t="str">
        <f t="shared" si="21"/>
        <v/>
      </c>
      <c r="AB72" s="7">
        <f t="shared" si="22"/>
        <v>100.83945</v>
      </c>
      <c r="AC72" s="7">
        <f t="shared" si="26"/>
        <v>100.8252</v>
      </c>
      <c r="AD72" s="7">
        <f t="shared" si="27"/>
        <v>100.8252</v>
      </c>
      <c r="AE72" s="7">
        <f t="shared" si="23"/>
        <v>100.85686666666668</v>
      </c>
      <c r="AF72" s="7">
        <f t="shared" si="24"/>
        <v>100.87269999999999</v>
      </c>
      <c r="AG72" s="7">
        <f>IFERROR(AC72/'2023'!AF72*100-100,"")</f>
        <v>0.56122677970327572</v>
      </c>
      <c r="AH72" s="7">
        <f t="shared" si="25"/>
        <v>0</v>
      </c>
      <c r="AI72" s="7">
        <f t="shared" si="25"/>
        <v>3.1407492042362151E-2</v>
      </c>
      <c r="AJ72" s="7">
        <f t="shared" si="25"/>
        <v>1.5698815416939738E-2</v>
      </c>
      <c r="AK72" s="7">
        <f>IFERROR(AC72/'2023'!AC72*100-100,"")</f>
        <v>0.76977662285742099</v>
      </c>
      <c r="AL72" s="7">
        <f>IFERROR(AD72/'2023'!AD72*100-100,"")</f>
        <v>0.76977662285742099</v>
      </c>
      <c r="AM72" s="7">
        <f>IFERROR(AE72/'2023'!AE72*100-100,"")</f>
        <v>0.62924331828071445</v>
      </c>
      <c r="AN72" s="7">
        <f>IFERROR(AF72/'2023'!AF72*100-100,"")</f>
        <v>0.60860241865103148</v>
      </c>
    </row>
    <row r="73" spans="1:40" ht="12" customHeight="1" x14ac:dyDescent="0.25">
      <c r="A73" s="3"/>
      <c r="B73" s="3" t="s">
        <v>308</v>
      </c>
      <c r="C73" s="7">
        <f>'2023'!O73</f>
        <v>109.76600000000001</v>
      </c>
      <c r="D73" s="7">
        <v>110.11360000000001</v>
      </c>
      <c r="E73" s="7">
        <v>110.2932</v>
      </c>
      <c r="F73" s="108">
        <v>110.816</v>
      </c>
      <c r="G73" s="213">
        <v>111.33150000000001</v>
      </c>
      <c r="H73" s="106">
        <v>111.73139999999999</v>
      </c>
      <c r="I73" s="106">
        <v>112.2193</v>
      </c>
      <c r="J73" s="223">
        <v>112.2193</v>
      </c>
      <c r="K73" s="223">
        <v>112.3449</v>
      </c>
      <c r="L73" s="223">
        <v>112.4546</v>
      </c>
      <c r="M73" s="223">
        <v>112.6811</v>
      </c>
      <c r="N73" s="7"/>
      <c r="O73" s="7"/>
      <c r="P73" s="106">
        <f t="shared" si="21"/>
        <v>0.31667365122170565</v>
      </c>
      <c r="Q73" s="106">
        <f t="shared" si="21"/>
        <v>0.16310428502927721</v>
      </c>
      <c r="R73" s="106">
        <f t="shared" si="21"/>
        <v>0.47400927709051643</v>
      </c>
      <c r="S73" s="106">
        <f t="shared" si="21"/>
        <v>0.46518553277505248</v>
      </c>
      <c r="T73" s="106">
        <f t="shared" si="21"/>
        <v>0.35919753169586954</v>
      </c>
      <c r="U73" s="106">
        <f t="shared" si="21"/>
        <v>0.43667223358878005</v>
      </c>
      <c r="V73" s="106">
        <f t="shared" si="21"/>
        <v>0</v>
      </c>
      <c r="W73" s="106">
        <f t="shared" si="21"/>
        <v>0.11192370652818795</v>
      </c>
      <c r="X73" s="106">
        <f t="shared" si="21"/>
        <v>9.7645732026990117E-2</v>
      </c>
      <c r="Y73" s="106">
        <f t="shared" si="21"/>
        <v>0.20141461532033134</v>
      </c>
      <c r="Z73" s="106">
        <f t="shared" si="21"/>
        <v>-100</v>
      </c>
      <c r="AA73" s="106" t="str">
        <f t="shared" si="21"/>
        <v/>
      </c>
      <c r="AB73" s="7">
        <f t="shared" si="22"/>
        <v>111.62048999999999</v>
      </c>
      <c r="AC73" s="7">
        <f t="shared" si="26"/>
        <v>110.4076</v>
      </c>
      <c r="AD73" s="7">
        <f t="shared" si="27"/>
        <v>111.76073333333333</v>
      </c>
      <c r="AE73" s="7">
        <f t="shared" si="23"/>
        <v>112.3396</v>
      </c>
      <c r="AF73" s="7">
        <f t="shared" si="24"/>
        <v>112.6811</v>
      </c>
      <c r="AG73" s="7">
        <f>IFERROR(AC73/'2023'!AF73*100-100,"")</f>
        <v>0.82809111041773065</v>
      </c>
      <c r="AH73" s="7">
        <f t="shared" si="25"/>
        <v>1.2255798815782128</v>
      </c>
      <c r="AI73" s="7">
        <f t="shared" si="25"/>
        <v>0.51795174333739169</v>
      </c>
      <c r="AJ73" s="7">
        <f t="shared" si="25"/>
        <v>0.30398897628262489</v>
      </c>
      <c r="AK73" s="7">
        <f>IFERROR(AC73/'2023'!AC73*100-100,"")</f>
        <v>2.1404853065977107</v>
      </c>
      <c r="AL73" s="7">
        <f>IFERROR(AD73/'2023'!AD73*100-100,"")</f>
        <v>2.8580912476094085</v>
      </c>
      <c r="AM73" s="7">
        <f>IFERROR(AE73/'2023'!AE73*100-100,"")</f>
        <v>3.0378574212928129</v>
      </c>
      <c r="AN73" s="7">
        <f>IFERROR(AF73/'2023'!AF73*100-100,"")</f>
        <v>2.9043310172677508</v>
      </c>
    </row>
    <row r="74" spans="1:40" ht="12" customHeight="1" x14ac:dyDescent="0.25">
      <c r="A74" s="3"/>
      <c r="B74" s="3" t="s">
        <v>309</v>
      </c>
      <c r="C74" s="7">
        <f>'2023'!O74</f>
        <v>119.1514</v>
      </c>
      <c r="D74" s="7">
        <v>119.0282</v>
      </c>
      <c r="E74" s="7">
        <v>119.4055</v>
      </c>
      <c r="F74" s="108">
        <v>119.79349999999999</v>
      </c>
      <c r="G74" s="213">
        <v>121.04519999999999</v>
      </c>
      <c r="H74" s="106">
        <v>122.3141</v>
      </c>
      <c r="I74" s="106">
        <v>123.07</v>
      </c>
      <c r="J74" s="223">
        <v>123.07</v>
      </c>
      <c r="K74" s="223">
        <v>123.4098</v>
      </c>
      <c r="L74" s="223">
        <v>123.84059999999999</v>
      </c>
      <c r="M74" s="223">
        <v>124.3168</v>
      </c>
      <c r="N74" s="7"/>
      <c r="O74" s="7"/>
      <c r="P74" s="106">
        <f t="shared" si="21"/>
        <v>-0.10339786187992672</v>
      </c>
      <c r="Q74" s="106">
        <f t="shared" si="21"/>
        <v>0.31698370638217455</v>
      </c>
      <c r="R74" s="106">
        <f t="shared" si="21"/>
        <v>0.32494315588478173</v>
      </c>
      <c r="S74" s="106">
        <f t="shared" si="21"/>
        <v>1.0448814000759654</v>
      </c>
      <c r="T74" s="106">
        <f t="shared" si="21"/>
        <v>1.048286094781119</v>
      </c>
      <c r="U74" s="106">
        <f t="shared" si="21"/>
        <v>0.61799906960848716</v>
      </c>
      <c r="V74" s="106">
        <f t="shared" si="21"/>
        <v>0</v>
      </c>
      <c r="W74" s="106">
        <f t="shared" si="21"/>
        <v>0.2761030307954826</v>
      </c>
      <c r="X74" s="106">
        <f t="shared" si="21"/>
        <v>0.3490808671596568</v>
      </c>
      <c r="Y74" s="106">
        <f t="shared" si="21"/>
        <v>0.38452656075634195</v>
      </c>
      <c r="Z74" s="106">
        <f t="shared" si="21"/>
        <v>-100</v>
      </c>
      <c r="AA74" s="106" t="str">
        <f t="shared" si="21"/>
        <v/>
      </c>
      <c r="AB74" s="7">
        <f t="shared" si="22"/>
        <v>121.92936999999998</v>
      </c>
      <c r="AC74" s="7">
        <f t="shared" si="26"/>
        <v>119.40906666666666</v>
      </c>
      <c r="AD74" s="7">
        <f t="shared" si="27"/>
        <v>122.1431</v>
      </c>
      <c r="AE74" s="7">
        <f t="shared" si="23"/>
        <v>123.44013333333334</v>
      </c>
      <c r="AF74" s="7">
        <f t="shared" si="24"/>
        <v>124.3168</v>
      </c>
      <c r="AG74" s="7">
        <f>IFERROR(AC74/'2023'!AF74*100-100,"")</f>
        <v>0.74535213057988869</v>
      </c>
      <c r="AH74" s="7">
        <f t="shared" si="25"/>
        <v>2.2896362978578964</v>
      </c>
      <c r="AI74" s="7">
        <f t="shared" si="25"/>
        <v>1.0618965241043838</v>
      </c>
      <c r="AJ74" s="7">
        <f t="shared" si="25"/>
        <v>0.71019581961996892</v>
      </c>
      <c r="AK74" s="7">
        <f>IFERROR(AC74/'2023'!AC74*100-100,"")</f>
        <v>3.4078407905740278</v>
      </c>
      <c r="AL74" s="7">
        <f>IFERROR(AD74/'2023'!AD74*100-100,"")</f>
        <v>4.7095528110866667</v>
      </c>
      <c r="AM74" s="7">
        <f>IFERROR(AE74/'2023'!AE74*100-100,"")</f>
        <v>4.9428088947379223</v>
      </c>
      <c r="AN74" s="7">
        <f>IFERROR(AF74/'2023'!AF74*100-100,"")</f>
        <v>4.8860035620986508</v>
      </c>
    </row>
    <row r="75" spans="1:40" s="46" customFormat="1" ht="15" x14ac:dyDescent="0.25">
      <c r="A75" s="54" t="s">
        <v>36</v>
      </c>
      <c r="B75" s="54" t="s">
        <v>37</v>
      </c>
      <c r="C75" s="109">
        <f>'2023'!O75</f>
        <v>118.2538</v>
      </c>
      <c r="D75" s="109">
        <v>118.6519</v>
      </c>
      <c r="E75" s="109">
        <v>118.9268</v>
      </c>
      <c r="F75" s="110">
        <v>118.8429</v>
      </c>
      <c r="G75" s="212">
        <v>118.93040000000001</v>
      </c>
      <c r="H75" s="105">
        <v>119.1604</v>
      </c>
      <c r="I75" s="105">
        <v>119.17910000000001</v>
      </c>
      <c r="J75" s="222">
        <v>119.17910000000001</v>
      </c>
      <c r="K75" s="222">
        <v>119.3657</v>
      </c>
      <c r="L75" s="222">
        <v>119.4449</v>
      </c>
      <c r="M75" s="222">
        <v>119.6199</v>
      </c>
      <c r="N75" s="109"/>
      <c r="O75" s="109"/>
      <c r="P75" s="105">
        <f t="shared" si="21"/>
        <v>0.33664880113788342</v>
      </c>
      <c r="Q75" s="105">
        <f t="shared" si="21"/>
        <v>0.23168613397679394</v>
      </c>
      <c r="R75" s="105">
        <f t="shared" si="21"/>
        <v>-7.0547597345594681E-2</v>
      </c>
      <c r="S75" s="105">
        <f t="shared" si="21"/>
        <v>7.3626611265794395E-2</v>
      </c>
      <c r="T75" s="105">
        <f t="shared" si="21"/>
        <v>0.19339041994308559</v>
      </c>
      <c r="U75" s="105">
        <f t="shared" si="21"/>
        <v>1.5693132953572331E-2</v>
      </c>
      <c r="V75" s="105">
        <f t="shared" si="21"/>
        <v>0</v>
      </c>
      <c r="W75" s="105">
        <f t="shared" si="21"/>
        <v>0.15657107664010539</v>
      </c>
      <c r="X75" s="105">
        <f t="shared" si="21"/>
        <v>6.635071884133481E-2</v>
      </c>
      <c r="Y75" s="105">
        <f t="shared" si="21"/>
        <v>0.14651106912057799</v>
      </c>
      <c r="Z75" s="105">
        <f t="shared" si="21"/>
        <v>-100</v>
      </c>
      <c r="AA75" s="105" t="str">
        <f t="shared" si="21"/>
        <v/>
      </c>
      <c r="AB75" s="109">
        <f t="shared" si="22"/>
        <v>119.13011000000002</v>
      </c>
      <c r="AC75" s="109">
        <f t="shared" si="26"/>
        <v>118.80720000000001</v>
      </c>
      <c r="AD75" s="109">
        <f t="shared" si="27"/>
        <v>119.08996666666667</v>
      </c>
      <c r="AE75" s="109">
        <f t="shared" si="23"/>
        <v>119.32990000000001</v>
      </c>
      <c r="AF75" s="109">
        <f t="shared" si="24"/>
        <v>119.6199</v>
      </c>
      <c r="AG75" s="109">
        <f>IFERROR(AC75/'2023'!AF75*100-100,"")</f>
        <v>0.54917851729419453</v>
      </c>
      <c r="AH75" s="109">
        <f t="shared" si="25"/>
        <v>0.23800465516119118</v>
      </c>
      <c r="AI75" s="109">
        <f t="shared" si="25"/>
        <v>0.20147233226197159</v>
      </c>
      <c r="AJ75" s="109">
        <f t="shared" si="25"/>
        <v>0.2430237518006777</v>
      </c>
      <c r="AK75" s="109">
        <f>IFERROR(AC75/'2023'!AC75*100-100,"")</f>
        <v>1.7528463519504527</v>
      </c>
      <c r="AL75" s="109">
        <f>IFERROR(AD75/'2023'!AD75*100-100,"")</f>
        <v>1.4419140036275593</v>
      </c>
      <c r="AM75" s="109">
        <f>IFERROR(AE75/'2023'!AE75*100-100,"")</f>
        <v>1.4320463654123898</v>
      </c>
      <c r="AN75" s="109">
        <f>IFERROR(AF75/'2023'!AF75*100-100,"")</f>
        <v>1.2369846214781433</v>
      </c>
    </row>
    <row r="76" spans="1:40" ht="12" customHeight="1" x14ac:dyDescent="0.25">
      <c r="A76" s="3" t="s">
        <v>38</v>
      </c>
      <c r="B76" s="3" t="s">
        <v>39</v>
      </c>
      <c r="C76" s="7">
        <f>'2023'!O76</f>
        <v>114.199</v>
      </c>
      <c r="D76" s="7">
        <v>114.2804</v>
      </c>
      <c r="E76" s="7">
        <v>114.4555</v>
      </c>
      <c r="F76" s="108">
        <v>112.96680000000001</v>
      </c>
      <c r="G76" s="213">
        <v>113.0748</v>
      </c>
      <c r="H76" s="106">
        <v>113.19159999999999</v>
      </c>
      <c r="I76" s="106">
        <v>114.527</v>
      </c>
      <c r="J76" s="223">
        <v>114.527</v>
      </c>
      <c r="K76" s="223">
        <v>114.5123</v>
      </c>
      <c r="L76" s="223">
        <v>114.7428</v>
      </c>
      <c r="M76" s="223">
        <v>116.1464</v>
      </c>
      <c r="N76" s="7"/>
      <c r="O76" s="7"/>
      <c r="P76" s="106">
        <f t="shared" si="21"/>
        <v>7.1279083004242239E-2</v>
      </c>
      <c r="Q76" s="106">
        <f t="shared" si="21"/>
        <v>0.15321962471254835</v>
      </c>
      <c r="R76" s="106">
        <f t="shared" si="21"/>
        <v>-1.3006801770120262</v>
      </c>
      <c r="S76" s="106">
        <f t="shared" si="21"/>
        <v>9.560330999902078E-2</v>
      </c>
      <c r="T76" s="106">
        <f t="shared" si="21"/>
        <v>0.10329445641292523</v>
      </c>
      <c r="U76" s="106">
        <f t="shared" si="21"/>
        <v>1.1797695235335652</v>
      </c>
      <c r="V76" s="106">
        <f t="shared" si="21"/>
        <v>0</v>
      </c>
      <c r="W76" s="106">
        <f t="shared" si="21"/>
        <v>-1.2835401259096102E-2</v>
      </c>
      <c r="X76" s="106">
        <f t="shared" si="21"/>
        <v>0.20128842054522522</v>
      </c>
      <c r="Y76" s="106">
        <f t="shared" si="21"/>
        <v>1.2232575813035709</v>
      </c>
      <c r="Z76" s="106">
        <f t="shared" si="21"/>
        <v>-100</v>
      </c>
      <c r="AA76" s="106" t="str">
        <f t="shared" si="21"/>
        <v/>
      </c>
      <c r="AB76" s="7">
        <f t="shared" si="22"/>
        <v>114.24246000000002</v>
      </c>
      <c r="AC76" s="7">
        <f t="shared" si="26"/>
        <v>113.90090000000002</v>
      </c>
      <c r="AD76" s="7">
        <f t="shared" si="27"/>
        <v>113.59779999999999</v>
      </c>
      <c r="AE76" s="7">
        <f t="shared" si="23"/>
        <v>114.59403333333334</v>
      </c>
      <c r="AF76" s="7">
        <f t="shared" si="24"/>
        <v>116.1464</v>
      </c>
      <c r="AG76" s="7">
        <f>IFERROR(AC76/'2023'!AF76*100-100,"")</f>
        <v>-0.42652777194967939</v>
      </c>
      <c r="AH76" s="7">
        <f t="shared" si="25"/>
        <v>-0.26610852065263657</v>
      </c>
      <c r="AI76" s="7">
        <f t="shared" si="25"/>
        <v>0.87698294626599704</v>
      </c>
      <c r="AJ76" s="7">
        <f t="shared" si="25"/>
        <v>1.354666226077498</v>
      </c>
      <c r="AK76" s="7">
        <f>IFERROR(AC76/'2023'!AC76*100-100,"")</f>
        <v>1.2362156738021497</v>
      </c>
      <c r="AL76" s="7">
        <f>IFERROR(AD76/'2023'!AD76*100-100,"")</f>
        <v>0.66600952860041218</v>
      </c>
      <c r="AM76" s="7">
        <f>IFERROR(AE76/'2023'!AE76*100-100,"")</f>
        <v>0.93627823456252202</v>
      </c>
      <c r="AN76" s="7">
        <f>IFERROR(AF76/'2023'!AF76*100-100,"")</f>
        <v>1.536514064313991</v>
      </c>
    </row>
    <row r="77" spans="1:40" ht="12" customHeight="1" x14ac:dyDescent="0.25">
      <c r="A77" s="3" t="s">
        <v>40</v>
      </c>
      <c r="B77" s="3" t="s">
        <v>310</v>
      </c>
      <c r="C77" s="7">
        <f>'2023'!O77</f>
        <v>123.7864</v>
      </c>
      <c r="D77" s="7">
        <v>123.6126</v>
      </c>
      <c r="E77" s="7">
        <v>123.6932</v>
      </c>
      <c r="F77" s="108">
        <v>123.2723</v>
      </c>
      <c r="G77" s="213">
        <v>123.42400000000001</v>
      </c>
      <c r="H77" s="106">
        <v>123.9795</v>
      </c>
      <c r="I77" s="106">
        <v>123.95740000000001</v>
      </c>
      <c r="J77" s="223">
        <v>123.95740000000001</v>
      </c>
      <c r="K77" s="223">
        <v>123.875</v>
      </c>
      <c r="L77" s="223">
        <v>123.9248</v>
      </c>
      <c r="M77" s="223">
        <v>123.9135</v>
      </c>
      <c r="N77" s="7"/>
      <c r="O77" s="7"/>
      <c r="P77" s="106">
        <f t="shared" si="21"/>
        <v>-0.14040314606451432</v>
      </c>
      <c r="Q77" s="106">
        <f t="shared" si="21"/>
        <v>6.5203709007022326E-2</v>
      </c>
      <c r="R77" s="106">
        <f t="shared" si="21"/>
        <v>-0.34027739600884388</v>
      </c>
      <c r="S77" s="106">
        <f t="shared" si="21"/>
        <v>0.12306089851492175</v>
      </c>
      <c r="T77" s="106">
        <f t="shared" si="21"/>
        <v>0.45007453979776813</v>
      </c>
      <c r="U77" s="106">
        <f t="shared" si="21"/>
        <v>-1.7825527607385538E-2</v>
      </c>
      <c r="V77" s="106">
        <f t="shared" si="21"/>
        <v>0</v>
      </c>
      <c r="W77" s="106">
        <f t="shared" si="21"/>
        <v>-6.6474450093352289E-2</v>
      </c>
      <c r="X77" s="106">
        <f t="shared" si="21"/>
        <v>4.0201816347121166E-2</v>
      </c>
      <c r="Y77" s="106">
        <f t="shared" si="21"/>
        <v>-9.118433114281288E-3</v>
      </c>
      <c r="Z77" s="106">
        <f t="shared" si="21"/>
        <v>-100</v>
      </c>
      <c r="AA77" s="106" t="str">
        <f t="shared" si="21"/>
        <v/>
      </c>
      <c r="AB77" s="7">
        <f t="shared" si="22"/>
        <v>123.76097</v>
      </c>
      <c r="AC77" s="7">
        <f t="shared" si="26"/>
        <v>123.52603333333333</v>
      </c>
      <c r="AD77" s="7">
        <f t="shared" si="27"/>
        <v>123.78696666666667</v>
      </c>
      <c r="AE77" s="7">
        <f t="shared" si="23"/>
        <v>123.91906666666667</v>
      </c>
      <c r="AF77" s="7">
        <f t="shared" si="24"/>
        <v>123.9135</v>
      </c>
      <c r="AG77" s="7">
        <f>IFERROR(AC77/'2023'!AF77*100-100,"")</f>
        <v>-9.5462189586143609E-2</v>
      </c>
      <c r="AH77" s="7">
        <f t="shared" si="25"/>
        <v>0.21123752321037159</v>
      </c>
      <c r="AI77" s="7">
        <f t="shared" si="25"/>
        <v>0.10671559660696062</v>
      </c>
      <c r="AJ77" s="7">
        <f t="shared" si="25"/>
        <v>-4.492179304122601E-3</v>
      </c>
      <c r="AK77" s="7">
        <f>IFERROR(AC77/'2023'!AC77*100-100,"")</f>
        <v>-0.69618606336257471</v>
      </c>
      <c r="AL77" s="7">
        <f>IFERROR(AD77/'2023'!AD77*100-100,"")</f>
        <v>-0.30649450500479247</v>
      </c>
      <c r="AM77" s="7">
        <f>IFERROR(AE77/'2023'!AE77*100-100,"")</f>
        <v>0.8626403604992845</v>
      </c>
      <c r="AN77" s="7">
        <f>IFERROR(AF77/'2023'!AF77*100-100,"")</f>
        <v>0.21791044293269124</v>
      </c>
    </row>
    <row r="78" spans="1:40" ht="12" customHeight="1" x14ac:dyDescent="0.25">
      <c r="A78" s="3" t="s">
        <v>41</v>
      </c>
      <c r="B78" s="3" t="s">
        <v>311</v>
      </c>
      <c r="C78" s="7">
        <f>'2023'!O78</f>
        <v>108.2608</v>
      </c>
      <c r="D78" s="7">
        <v>108.81619999999999</v>
      </c>
      <c r="E78" s="7">
        <v>109.8665</v>
      </c>
      <c r="F78" s="108">
        <v>109.8665</v>
      </c>
      <c r="G78" s="213">
        <v>109.8783</v>
      </c>
      <c r="H78" s="106">
        <v>110.1353</v>
      </c>
      <c r="I78" s="106">
        <v>110.1353</v>
      </c>
      <c r="J78" s="223">
        <v>110.1353</v>
      </c>
      <c r="K78" s="223">
        <v>110.7704</v>
      </c>
      <c r="L78" s="223">
        <v>110.7704</v>
      </c>
      <c r="M78" s="223">
        <v>111.376</v>
      </c>
      <c r="N78" s="7"/>
      <c r="O78" s="7"/>
      <c r="P78" s="106">
        <f t="shared" si="21"/>
        <v>0.5130204099729383</v>
      </c>
      <c r="Q78" s="106">
        <f t="shared" si="21"/>
        <v>0.96520554843857553</v>
      </c>
      <c r="R78" s="106">
        <f t="shared" si="21"/>
        <v>0</v>
      </c>
      <c r="S78" s="106">
        <f t="shared" si="21"/>
        <v>1.074030755508204E-2</v>
      </c>
      <c r="T78" s="106">
        <f t="shared" si="21"/>
        <v>0.23389513671034479</v>
      </c>
      <c r="U78" s="106">
        <f t="shared" si="21"/>
        <v>0</v>
      </c>
      <c r="V78" s="106">
        <f t="shared" si="21"/>
        <v>0</v>
      </c>
      <c r="W78" s="106">
        <f t="shared" si="21"/>
        <v>0.57665435151126587</v>
      </c>
      <c r="X78" s="106">
        <f t="shared" si="21"/>
        <v>0</v>
      </c>
      <c r="Y78" s="106">
        <f t="shared" si="21"/>
        <v>0.54671645132636115</v>
      </c>
      <c r="Z78" s="106">
        <f t="shared" si="21"/>
        <v>-100</v>
      </c>
      <c r="AA78" s="106" t="str">
        <f t="shared" si="21"/>
        <v/>
      </c>
      <c r="AB78" s="7">
        <f t="shared" si="22"/>
        <v>110.17502000000002</v>
      </c>
      <c r="AC78" s="7">
        <f t="shared" si="26"/>
        <v>109.51640000000002</v>
      </c>
      <c r="AD78" s="7">
        <f t="shared" si="27"/>
        <v>110.04963333333335</v>
      </c>
      <c r="AE78" s="7">
        <f t="shared" si="23"/>
        <v>110.5587</v>
      </c>
      <c r="AF78" s="7">
        <f t="shared" si="24"/>
        <v>111.376</v>
      </c>
      <c r="AG78" s="7">
        <f>IFERROR(AC78/'2023'!AF78*100-100,"")</f>
        <v>1.159791909906474</v>
      </c>
      <c r="AH78" s="7">
        <f t="shared" si="25"/>
        <v>0.48689815711009032</v>
      </c>
      <c r="AI78" s="7">
        <f t="shared" si="25"/>
        <v>0.46257915746498668</v>
      </c>
      <c r="AJ78" s="7">
        <f t="shared" si="25"/>
        <v>0.73924530588729453</v>
      </c>
      <c r="AK78" s="7">
        <f>IFERROR(AC78/'2023'!AC78*100-100,"")</f>
        <v>5.6695357733498071</v>
      </c>
      <c r="AL78" s="7">
        <f>IFERROR(AD78/'2023'!AD78*100-100,"")</f>
        <v>4.2463107134557418</v>
      </c>
      <c r="AM78" s="7">
        <f>IFERROR(AE78/'2023'!AE78*100-100,"")</f>
        <v>2.5157261863256224</v>
      </c>
      <c r="AN78" s="7">
        <f>IFERROR(AF78/'2023'!AF78*100-100,"")</f>
        <v>2.8774958248969114</v>
      </c>
    </row>
    <row r="79" spans="1:40" ht="12" customHeight="1" x14ac:dyDescent="0.25">
      <c r="A79" s="3" t="s">
        <v>42</v>
      </c>
      <c r="B79" s="3" t="s">
        <v>312</v>
      </c>
      <c r="C79" s="7">
        <f>'2023'!O79</f>
        <v>119.8668</v>
      </c>
      <c r="D79" s="7">
        <v>119.5115</v>
      </c>
      <c r="E79" s="7">
        <v>119.5907</v>
      </c>
      <c r="F79" s="108">
        <v>119.6506</v>
      </c>
      <c r="G79" s="213">
        <v>119.7268</v>
      </c>
      <c r="H79" s="106">
        <v>119.74930000000001</v>
      </c>
      <c r="I79" s="106">
        <v>119.627</v>
      </c>
      <c r="J79" s="223">
        <v>119.627</v>
      </c>
      <c r="K79" s="223">
        <v>119.6947</v>
      </c>
      <c r="L79" s="223">
        <v>119.94110000000001</v>
      </c>
      <c r="M79" s="223">
        <v>119.97620000000001</v>
      </c>
      <c r="N79" s="7"/>
      <c r="O79" s="7"/>
      <c r="P79" s="106">
        <f t="shared" si="21"/>
        <v>-0.29641235104300279</v>
      </c>
      <c r="Q79" s="106">
        <f t="shared" si="21"/>
        <v>6.6269773201739213E-2</v>
      </c>
      <c r="R79" s="106">
        <f t="shared" si="21"/>
        <v>5.0087506804459281E-2</v>
      </c>
      <c r="S79" s="106">
        <f t="shared" si="21"/>
        <v>6.3685430745863414E-2</v>
      </c>
      <c r="T79" s="106">
        <f t="shared" si="21"/>
        <v>1.8792784906978E-2</v>
      </c>
      <c r="U79" s="106">
        <f t="shared" si="21"/>
        <v>-0.10213003332796688</v>
      </c>
      <c r="V79" s="106">
        <f t="shared" si="21"/>
        <v>0</v>
      </c>
      <c r="W79" s="106">
        <f t="shared" si="21"/>
        <v>5.6592575254740041E-2</v>
      </c>
      <c r="X79" s="106">
        <f t="shared" si="21"/>
        <v>0.20585706802390291</v>
      </c>
      <c r="Y79" s="106">
        <f t="shared" si="21"/>
        <v>2.9264363925292969E-2</v>
      </c>
      <c r="Z79" s="106">
        <f t="shared" si="21"/>
        <v>-100</v>
      </c>
      <c r="AA79" s="106" t="str">
        <f t="shared" si="21"/>
        <v/>
      </c>
      <c r="AB79" s="7">
        <f t="shared" si="22"/>
        <v>119.70949</v>
      </c>
      <c r="AC79" s="7">
        <f t="shared" si="26"/>
        <v>119.58426666666666</v>
      </c>
      <c r="AD79" s="7">
        <f t="shared" si="27"/>
        <v>119.70103333333333</v>
      </c>
      <c r="AE79" s="7">
        <f t="shared" si="23"/>
        <v>119.75426666666665</v>
      </c>
      <c r="AF79" s="7">
        <f t="shared" si="24"/>
        <v>119.97620000000001</v>
      </c>
      <c r="AG79" s="7">
        <f>IFERROR(AC79/'2023'!AF79*100-100,"")</f>
        <v>-1.9842596927745149E-2</v>
      </c>
      <c r="AH79" s="7">
        <f t="shared" si="25"/>
        <v>9.7643837204898887E-2</v>
      </c>
      <c r="AI79" s="7">
        <f t="shared" si="25"/>
        <v>4.4471907928382848E-2</v>
      </c>
      <c r="AJ79" s="7">
        <f t="shared" si="25"/>
        <v>0.1853239467042016</v>
      </c>
      <c r="AK79" s="7">
        <f>IFERROR(AC79/'2023'!AC79*100-100,"")</f>
        <v>1.5697823549962777</v>
      </c>
      <c r="AL79" s="7">
        <f>IFERROR(AD79/'2023'!AD79*100-100,"")</f>
        <v>1.0389960451354199</v>
      </c>
      <c r="AM79" s="7">
        <f>IFERROR(AE79/'2023'!AE79*100-100,"")</f>
        <v>0.71607489028153282</v>
      </c>
      <c r="AN79" s="7">
        <f>IFERROR(AF79/'2023'!AF79*100-100,"")</f>
        <v>0.30783894053909933</v>
      </c>
    </row>
    <row r="80" spans="1:40" ht="12" customHeight="1" x14ac:dyDescent="0.25">
      <c r="A80" s="3" t="s">
        <v>44</v>
      </c>
      <c r="B80" s="3" t="s">
        <v>313</v>
      </c>
      <c r="C80" s="7">
        <f>'2023'!O80</f>
        <v>111.28879999999999</v>
      </c>
      <c r="D80" s="7">
        <v>111.5275</v>
      </c>
      <c r="E80" s="7">
        <v>111.5275</v>
      </c>
      <c r="F80" s="108">
        <v>111.8241</v>
      </c>
      <c r="G80" s="213">
        <v>112.30840000000001</v>
      </c>
      <c r="H80" s="106">
        <v>112.3421</v>
      </c>
      <c r="I80" s="106">
        <v>112.5771</v>
      </c>
      <c r="J80" s="223">
        <v>112.5771</v>
      </c>
      <c r="K80" s="223">
        <v>112.6591</v>
      </c>
      <c r="L80" s="223">
        <v>112.81359999999999</v>
      </c>
      <c r="M80" s="223">
        <v>112.9101</v>
      </c>
      <c r="N80" s="7"/>
      <c r="O80" s="7"/>
      <c r="P80" s="106">
        <f t="shared" si="21"/>
        <v>0.21448699240175984</v>
      </c>
      <c r="Q80" s="106">
        <f t="shared" si="21"/>
        <v>0</v>
      </c>
      <c r="R80" s="106">
        <f t="shared" si="21"/>
        <v>0.26594337719396322</v>
      </c>
      <c r="S80" s="106">
        <f t="shared" si="21"/>
        <v>0.4330908990101392</v>
      </c>
      <c r="T80" s="106">
        <f t="shared" si="21"/>
        <v>3.0006660232004378E-2</v>
      </c>
      <c r="U80" s="106">
        <f t="shared" si="21"/>
        <v>0.20918248813224238</v>
      </c>
      <c r="V80" s="106">
        <f t="shared" si="21"/>
        <v>0</v>
      </c>
      <c r="W80" s="106">
        <f t="shared" si="21"/>
        <v>7.2838969914840845E-2</v>
      </c>
      <c r="X80" s="106">
        <f t="shared" si="21"/>
        <v>0.1371393877636109</v>
      </c>
      <c r="Y80" s="106">
        <f t="shared" si="21"/>
        <v>8.5539332137258839E-2</v>
      </c>
      <c r="Z80" s="106">
        <f t="shared" si="21"/>
        <v>-100</v>
      </c>
      <c r="AA80" s="106" t="str">
        <f t="shared" si="21"/>
        <v/>
      </c>
      <c r="AB80" s="7">
        <f t="shared" si="22"/>
        <v>112.30665999999999</v>
      </c>
      <c r="AC80" s="7">
        <f t="shared" si="26"/>
        <v>111.62636666666667</v>
      </c>
      <c r="AD80" s="7">
        <f t="shared" si="27"/>
        <v>112.40920000000001</v>
      </c>
      <c r="AE80" s="7">
        <f t="shared" si="23"/>
        <v>112.68326666666667</v>
      </c>
      <c r="AF80" s="7">
        <f t="shared" si="24"/>
        <v>112.9101</v>
      </c>
      <c r="AG80" s="7">
        <f>IFERROR(AC80/'2023'!AF80*100-100,"")</f>
        <v>0.33337687676171868</v>
      </c>
      <c r="AH80" s="7">
        <f t="shared" si="25"/>
        <v>0.70129787138104405</v>
      </c>
      <c r="AI80" s="7">
        <f t="shared" si="25"/>
        <v>0.2438115978644646</v>
      </c>
      <c r="AJ80" s="7">
        <f t="shared" si="25"/>
        <v>0.20130170170193651</v>
      </c>
      <c r="AK80" s="7">
        <f>IFERROR(AC80/'2023'!AC80*100-100,"")</f>
        <v>1.7114961209631332</v>
      </c>
      <c r="AL80" s="7">
        <f>IFERROR(AD80/'2023'!AD80*100-100,"")</f>
        <v>1.8280135167738365</v>
      </c>
      <c r="AM80" s="7">
        <f>IFERROR(AE80/'2023'!AE80*100-100,"")</f>
        <v>2.0727991907846075</v>
      </c>
      <c r="AN80" s="7">
        <f>IFERROR(AF80/'2023'!AF80*100-100,"")</f>
        <v>1.4872377806753434</v>
      </c>
    </row>
    <row r="81" spans="1:40" ht="12" customHeight="1" x14ac:dyDescent="0.25">
      <c r="A81" s="3" t="s">
        <v>46</v>
      </c>
      <c r="B81" s="3" t="s">
        <v>70</v>
      </c>
      <c r="C81" s="7">
        <f>'2023'!O81</f>
        <v>121.2706</v>
      </c>
      <c r="D81" s="7">
        <v>122.71899999999999</v>
      </c>
      <c r="E81" s="7">
        <v>122.7273</v>
      </c>
      <c r="F81" s="108">
        <v>122.93729999999999</v>
      </c>
      <c r="G81" s="213">
        <v>122.9423</v>
      </c>
      <c r="H81" s="106">
        <v>122.9423</v>
      </c>
      <c r="I81" s="106">
        <v>122.9423</v>
      </c>
      <c r="J81" s="223">
        <v>122.9423</v>
      </c>
      <c r="K81" s="223">
        <v>123.1644</v>
      </c>
      <c r="L81" s="223">
        <v>123.21680000000001</v>
      </c>
      <c r="M81" s="223">
        <v>123.21720000000001</v>
      </c>
      <c r="N81" s="7"/>
      <c r="O81" s="7"/>
      <c r="P81" s="106">
        <f t="shared" si="21"/>
        <v>1.194353784016883</v>
      </c>
      <c r="Q81" s="106">
        <f t="shared" si="21"/>
        <v>6.7634188674929874E-3</v>
      </c>
      <c r="R81" s="106">
        <f t="shared" si="21"/>
        <v>0.17111107308642204</v>
      </c>
      <c r="S81" s="106">
        <f t="shared" ref="S81:AA83" si="28">IFERROR(G81/F81*100-100,"")</f>
        <v>4.0671138865207013E-3</v>
      </c>
      <c r="T81" s="106">
        <f t="shared" si="28"/>
        <v>0</v>
      </c>
      <c r="U81" s="106">
        <f t="shared" si="28"/>
        <v>0</v>
      </c>
      <c r="V81" s="106">
        <f t="shared" si="28"/>
        <v>0</v>
      </c>
      <c r="W81" s="106">
        <f t="shared" si="28"/>
        <v>0.18065385144087998</v>
      </c>
      <c r="X81" s="106">
        <f t="shared" si="28"/>
        <v>4.2544761310892909E-2</v>
      </c>
      <c r="Y81" s="106">
        <f t="shared" si="28"/>
        <v>3.246310568130184E-4</v>
      </c>
      <c r="Z81" s="106">
        <f t="shared" si="28"/>
        <v>-100</v>
      </c>
      <c r="AA81" s="106" t="str">
        <f t="shared" si="28"/>
        <v/>
      </c>
      <c r="AB81" s="7">
        <f t="shared" si="22"/>
        <v>122.97512000000002</v>
      </c>
      <c r="AC81" s="7">
        <f t="shared" si="26"/>
        <v>122.79453333333333</v>
      </c>
      <c r="AD81" s="7">
        <f t="shared" si="27"/>
        <v>122.9423</v>
      </c>
      <c r="AE81" s="7">
        <f t="shared" si="23"/>
        <v>123.10783333333332</v>
      </c>
      <c r="AF81" s="7">
        <f t="shared" si="24"/>
        <v>123.21720000000001</v>
      </c>
      <c r="AG81" s="7">
        <f>IFERROR(AC81/'2023'!AF81*100-100,"")</f>
        <v>1.3105226002101631</v>
      </c>
      <c r="AH81" s="7">
        <f t="shared" si="25"/>
        <v>0.12033651878095952</v>
      </c>
      <c r="AI81" s="7">
        <f t="shared" si="25"/>
        <v>0.13464310764750564</v>
      </c>
      <c r="AJ81" s="7">
        <f t="shared" si="25"/>
        <v>8.8838105346681573E-2</v>
      </c>
      <c r="AK81" s="7">
        <f>IFERROR(AC81/'2023'!AC81*100-100,"")</f>
        <v>1.9387770067461361</v>
      </c>
      <c r="AL81" s="7">
        <f>IFERROR(AD81/'2023'!AD81*100-100,"")</f>
        <v>1.6488063888560447</v>
      </c>
      <c r="AM81" s="7">
        <f>IFERROR(AE81/'2023'!AE81*100-100,"")</f>
        <v>1.6217446239932087</v>
      </c>
      <c r="AN81" s="7">
        <f>IFERROR(AF81/'2023'!AF81*100-100,"")</f>
        <v>1.6592399227431684</v>
      </c>
    </row>
    <row r="82" spans="1:40" s="46" customFormat="1" ht="12" customHeight="1" x14ac:dyDescent="0.25">
      <c r="A82" s="54" t="s">
        <v>47</v>
      </c>
      <c r="B82" s="54" t="s">
        <v>48</v>
      </c>
      <c r="C82" s="109">
        <f>'2023'!O82</f>
        <v>148.66890000000001</v>
      </c>
      <c r="D82" s="109">
        <v>152.0574</v>
      </c>
      <c r="E82" s="109">
        <v>155.10830000000001</v>
      </c>
      <c r="F82" s="110">
        <v>159.99299999999999</v>
      </c>
      <c r="G82" s="212">
        <v>165.4109</v>
      </c>
      <c r="H82" s="105">
        <v>163.48410000000001</v>
      </c>
      <c r="I82" s="105">
        <v>167.7362</v>
      </c>
      <c r="J82" s="222">
        <v>167.7362</v>
      </c>
      <c r="K82" s="222">
        <v>168.82069999999999</v>
      </c>
      <c r="L82" s="222">
        <v>170.47579999999999</v>
      </c>
      <c r="M82" s="222">
        <v>175.25399999999999</v>
      </c>
      <c r="N82" s="109"/>
      <c r="O82" s="109"/>
      <c r="P82" s="105">
        <f t="shared" ref="P82:R83" si="29">IFERROR(D82/C82*100-100,"")</f>
        <v>2.2792258501946208</v>
      </c>
      <c r="Q82" s="105">
        <f t="shared" si="29"/>
        <v>2.006413367583562</v>
      </c>
      <c r="R82" s="105">
        <f t="shared" si="29"/>
        <v>3.1492189650714977</v>
      </c>
      <c r="S82" s="105">
        <f t="shared" si="28"/>
        <v>3.3863356521847834</v>
      </c>
      <c r="T82" s="105">
        <f t="shared" si="28"/>
        <v>-1.1648567295141845</v>
      </c>
      <c r="U82" s="105">
        <f t="shared" si="28"/>
        <v>2.6009257169351514</v>
      </c>
      <c r="V82" s="105">
        <f t="shared" si="28"/>
        <v>0</v>
      </c>
      <c r="W82" s="105">
        <f t="shared" si="28"/>
        <v>0.64655095322297029</v>
      </c>
      <c r="X82" s="105">
        <f t="shared" si="28"/>
        <v>0.98038925321361603</v>
      </c>
      <c r="Y82" s="105">
        <f t="shared" si="28"/>
        <v>2.8028611685647036</v>
      </c>
      <c r="Z82" s="105">
        <f t="shared" si="28"/>
        <v>-100</v>
      </c>
      <c r="AA82" s="105" t="str">
        <f t="shared" si="28"/>
        <v/>
      </c>
      <c r="AB82" s="109">
        <f>(AB60/AB62)*100</f>
        <v>164.63651461140722</v>
      </c>
      <c r="AC82" s="109">
        <f t="shared" ref="AC82:AF82" si="30">(AC60/AC62)*100</f>
        <v>155.74330133870933</v>
      </c>
      <c r="AD82" s="109">
        <f t="shared" si="30"/>
        <v>165.54723733484644</v>
      </c>
      <c r="AE82" s="109">
        <f t="shared" si="30"/>
        <v>169.00577546040952</v>
      </c>
      <c r="AF82" s="109">
        <f t="shared" si="30"/>
        <v>175.2539557132375</v>
      </c>
      <c r="AG82" s="109">
        <f>IFERROR(AC82/'2023'!AF82*100-100,"")</f>
        <v>5.706565580196667</v>
      </c>
      <c r="AH82" s="109">
        <f t="shared" si="25"/>
        <v>6.2949326949321573</v>
      </c>
      <c r="AI82" s="109">
        <f t="shared" si="25"/>
        <v>2.0891548425949367</v>
      </c>
      <c r="AJ82" s="109">
        <f t="shared" si="25"/>
        <v>3.6970217353853911</v>
      </c>
      <c r="AK82" s="109">
        <f>IFERROR(AC82/'2023'!AC82*100-100,"")</f>
        <v>2.2955029810909764</v>
      </c>
      <c r="AL82" s="109">
        <f>IFERROR(AD82/'2023'!AD82*100-100,"")</f>
        <v>12.42142967738522</v>
      </c>
      <c r="AM82" s="109">
        <f>IFERROR(AE82/'2023'!AE82*100-100,"")</f>
        <v>17.825639799681241</v>
      </c>
      <c r="AN82" s="109">
        <f>IFERROR(AF82/'2023'!AF82*100-100,"")</f>
        <v>18.948896058785351</v>
      </c>
    </row>
    <row r="83" spans="1:40" s="46" customFormat="1" ht="12" customHeight="1" x14ac:dyDescent="0.25">
      <c r="A83" s="54" t="s">
        <v>314</v>
      </c>
      <c r="B83" s="46" t="s">
        <v>72</v>
      </c>
      <c r="C83" s="109">
        <f>'2023'!O83</f>
        <v>149.9727</v>
      </c>
      <c r="D83" s="109">
        <v>153.2277</v>
      </c>
      <c r="E83" s="109">
        <v>157.08920000000001</v>
      </c>
      <c r="F83" s="110">
        <v>163.8339</v>
      </c>
      <c r="G83" s="212">
        <v>169.8279</v>
      </c>
      <c r="H83" s="105">
        <v>167.79300000000001</v>
      </c>
      <c r="I83" s="105">
        <v>172.934</v>
      </c>
      <c r="J83" s="222">
        <v>172.934</v>
      </c>
      <c r="K83" s="222">
        <v>172.40700000000001</v>
      </c>
      <c r="L83" s="222">
        <v>173.3597</v>
      </c>
      <c r="M83" s="222">
        <v>176.90880000000001</v>
      </c>
      <c r="N83" s="109"/>
      <c r="O83" s="109"/>
      <c r="P83" s="105">
        <f t="shared" si="29"/>
        <v>2.170395011892154</v>
      </c>
      <c r="Q83" s="105">
        <f t="shared" si="29"/>
        <v>2.5201056989043025</v>
      </c>
      <c r="R83" s="105">
        <f t="shared" si="29"/>
        <v>4.293547869618024</v>
      </c>
      <c r="S83" s="105">
        <f t="shared" si="28"/>
        <v>3.6585834799757606</v>
      </c>
      <c r="T83" s="105">
        <f t="shared" si="28"/>
        <v>-1.1982130144693457</v>
      </c>
      <c r="U83" s="105">
        <f t="shared" si="28"/>
        <v>3.0638942029762859</v>
      </c>
      <c r="V83" s="105">
        <f t="shared" si="28"/>
        <v>0</v>
      </c>
      <c r="W83" s="105">
        <f t="shared" si="28"/>
        <v>-0.3047405368521936</v>
      </c>
      <c r="X83" s="105">
        <f t="shared" si="28"/>
        <v>0.55258777195821551</v>
      </c>
      <c r="Y83" s="105">
        <f t="shared" si="28"/>
        <v>2.0472462746532187</v>
      </c>
      <c r="Z83" s="105">
        <f t="shared" si="28"/>
        <v>-100</v>
      </c>
      <c r="AA83" s="105" t="str">
        <f t="shared" si="28"/>
        <v/>
      </c>
      <c r="AB83" s="109">
        <f>(AB60/AB75)*100</f>
        <v>168.04636544027366</v>
      </c>
      <c r="AC83" s="109">
        <f t="shared" ref="AC83:AF83" si="31">(AC60/AC75)*100</f>
        <v>158.0526544968094</v>
      </c>
      <c r="AD83" s="109">
        <f t="shared" si="31"/>
        <v>170.18531368021769</v>
      </c>
      <c r="AE83" s="109">
        <f t="shared" si="31"/>
        <v>172.90033763541243</v>
      </c>
      <c r="AF83" s="109">
        <f t="shared" si="31"/>
        <v>176.90877521215117</v>
      </c>
      <c r="AG83" s="109">
        <f>IFERROR(AC83/'2023'!AF83*100-100,"")</f>
        <v>7.1125863939768124</v>
      </c>
      <c r="AH83" s="109">
        <f t="shared" si="25"/>
        <v>7.6763400286030645</v>
      </c>
      <c r="AI83" s="109">
        <f t="shared" si="25"/>
        <v>1.5953338725198876</v>
      </c>
      <c r="AJ83" s="109">
        <f t="shared" si="25"/>
        <v>2.3183515032753519</v>
      </c>
      <c r="AK83" s="109">
        <f>IFERROR(AC83/'2023'!AC83*100-100,"")</f>
        <v>5.4593695570029297</v>
      </c>
      <c r="AL83" s="109">
        <f>IFERROR(AD83/'2023'!AD83*100-100,"")</f>
        <v>17.484352341770176</v>
      </c>
      <c r="AM83" s="109">
        <f>IFERROR(AE83/'2023'!AE83*100-100,"")</f>
        <v>21.451968489792449</v>
      </c>
      <c r="AN83" s="109">
        <f>IFERROR(AF83/'2023'!AF83*100-100,"")</f>
        <v>19.891415484873676</v>
      </c>
    </row>
    <row r="84" spans="1:40" s="46" customFormat="1" x14ac:dyDescent="0.2">
      <c r="A84" s="188"/>
      <c r="B84" s="189" t="s">
        <v>60</v>
      </c>
      <c r="C84" s="191"/>
      <c r="D84" s="191"/>
      <c r="E84" s="191"/>
      <c r="F84" s="191"/>
      <c r="G84" s="200"/>
      <c r="H84" s="191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 t="str">
        <f t="shared" si="26"/>
        <v/>
      </c>
      <c r="AD84" s="191" t="str">
        <f t="shared" si="27"/>
        <v/>
      </c>
      <c r="AE84" s="191"/>
      <c r="AF84" s="191"/>
      <c r="AG84" s="191"/>
      <c r="AH84" s="191"/>
      <c r="AI84" s="191"/>
      <c r="AJ84" s="191"/>
      <c r="AK84" s="191" t="str">
        <f>IFERROR(AC84/'2023'!AC84*100-100,"")</f>
        <v/>
      </c>
      <c r="AL84" s="191" t="str">
        <f>IFERROR(AD84/'2023'!AD84*100-100,"")</f>
        <v/>
      </c>
      <c r="AM84" s="191" t="str">
        <f>IFERROR(AE84/'2023'!AE84*100-100,"")</f>
        <v/>
      </c>
      <c r="AN84" s="191" t="str">
        <f>IFERROR(AF84/'2023'!AF84*100-100,"")</f>
        <v/>
      </c>
    </row>
    <row r="85" spans="1:40" s="46" customFormat="1" ht="12" customHeight="1" x14ac:dyDescent="0.25">
      <c r="A85" s="54" t="s">
        <v>14</v>
      </c>
      <c r="B85" s="54" t="s">
        <v>15</v>
      </c>
      <c r="C85" s="109">
        <f>'2023'!O85</f>
        <v>107.22020000000001</v>
      </c>
      <c r="D85" s="109">
        <v>108.248</v>
      </c>
      <c r="E85" s="109">
        <v>108.61709999999999</v>
      </c>
      <c r="F85" s="110">
        <v>111.4409</v>
      </c>
      <c r="G85" s="209">
        <v>114.5643</v>
      </c>
      <c r="H85" s="105">
        <v>113.7676</v>
      </c>
      <c r="I85" s="105">
        <v>114.9233</v>
      </c>
      <c r="J85" s="218">
        <v>114.9233</v>
      </c>
      <c r="K85" s="218">
        <v>112.4466</v>
      </c>
      <c r="L85" s="218">
        <v>112.3691</v>
      </c>
      <c r="M85" s="218">
        <v>111.4659</v>
      </c>
      <c r="N85" s="109"/>
      <c r="O85" s="109"/>
      <c r="P85" s="105">
        <f t="shared" ref="P85:AA106" si="32">IFERROR(D85/C85*100-100,"")</f>
        <v>0.95858802725605585</v>
      </c>
      <c r="Q85" s="105">
        <f t="shared" si="32"/>
        <v>0.34097627669792985</v>
      </c>
      <c r="R85" s="105">
        <f t="shared" si="32"/>
        <v>2.5997748052562599</v>
      </c>
      <c r="S85" s="105">
        <f t="shared" si="32"/>
        <v>2.8027411838920955</v>
      </c>
      <c r="T85" s="105">
        <f t="shared" si="32"/>
        <v>-0.69541733332285105</v>
      </c>
      <c r="U85" s="105">
        <f t="shared" si="32"/>
        <v>1.0158428234400674</v>
      </c>
      <c r="V85" s="105">
        <f t="shared" si="32"/>
        <v>0</v>
      </c>
      <c r="W85" s="105">
        <f t="shared" si="32"/>
        <v>-2.1550895249266233</v>
      </c>
      <c r="X85" s="105">
        <f t="shared" si="32"/>
        <v>-6.892160367677036E-2</v>
      </c>
      <c r="Y85" s="105">
        <f t="shared" si="32"/>
        <v>-0.80377968676441469</v>
      </c>
      <c r="Z85" s="105">
        <f t="shared" si="32"/>
        <v>-100</v>
      </c>
      <c r="AA85" s="105" t="str">
        <f t="shared" si="32"/>
        <v/>
      </c>
      <c r="AB85" s="109">
        <f t="shared" ref="AB85:AB109" si="33">AVERAGE(D85:O85)</f>
        <v>112.27661000000001</v>
      </c>
      <c r="AC85" s="109">
        <f t="shared" si="26"/>
        <v>109.43533333333333</v>
      </c>
      <c r="AD85" s="109">
        <f t="shared" si="27"/>
        <v>114.41840000000001</v>
      </c>
      <c r="AE85" s="109">
        <f t="shared" ref="AE85:AE109" si="34">IFERROR(AVERAGE(J85:L85),"")</f>
        <v>113.24633333333334</v>
      </c>
      <c r="AF85" s="109">
        <f t="shared" ref="AF85:AF109" si="35">IFERROR(AVERAGE(M85:O85),"")</f>
        <v>111.4659</v>
      </c>
      <c r="AG85" s="109">
        <f>IFERROR(AC85/'2023'!AF85*100-100,"")</f>
        <v>2.0118621190238883</v>
      </c>
      <c r="AH85" s="109">
        <f t="shared" ref="AH85:AJ111" si="36">IFERROR(AD85/AC85*100-100,"")</f>
        <v>4.5534349052408487</v>
      </c>
      <c r="AI85" s="109">
        <f t="shared" si="36"/>
        <v>-1.0243690408768771</v>
      </c>
      <c r="AJ85" s="109">
        <f t="shared" si="36"/>
        <v>-1.5721774656427385</v>
      </c>
      <c r="AK85" s="109">
        <f>IFERROR(AC85/'2023'!AC85*100-100,"")</f>
        <v>0.40995138326478298</v>
      </c>
      <c r="AL85" s="109">
        <f>IFERROR(AD85/'2023'!AD85*100-100,"")</f>
        <v>3.6018802286842799</v>
      </c>
      <c r="AM85" s="109">
        <f>IFERROR(AE85/'2023'!AE85*100-100,"")</f>
        <v>3.1187644894522748</v>
      </c>
      <c r="AN85" s="109">
        <f>IFERROR(AF85/'2023'!AF85*100-100,"")</f>
        <v>3.9046866804710163</v>
      </c>
    </row>
    <row r="86" spans="1:40" ht="12" customHeight="1" x14ac:dyDescent="0.25">
      <c r="A86" s="3" t="s">
        <v>16</v>
      </c>
      <c r="B86" s="3" t="s">
        <v>54</v>
      </c>
      <c r="C86" s="7">
        <f>'2023'!O86</f>
        <v>120.82340000000001</v>
      </c>
      <c r="D86" s="7">
        <v>120.6469</v>
      </c>
      <c r="E86" s="7">
        <v>120.37260000000001</v>
      </c>
      <c r="F86" s="108">
        <v>121.8325</v>
      </c>
      <c r="G86" s="209">
        <v>123.254</v>
      </c>
      <c r="H86" s="106">
        <v>123.8586</v>
      </c>
      <c r="I86" s="106">
        <v>126.357</v>
      </c>
      <c r="J86" s="219">
        <v>126.357</v>
      </c>
      <c r="K86" s="219">
        <v>125.0106</v>
      </c>
      <c r="L86" s="219">
        <v>125.03</v>
      </c>
      <c r="M86" s="219">
        <v>125.1019</v>
      </c>
      <c r="N86" s="7"/>
      <c r="O86" s="7"/>
      <c r="P86" s="106">
        <f t="shared" si="32"/>
        <v>-0.14608097438079426</v>
      </c>
      <c r="Q86" s="106">
        <f t="shared" si="32"/>
        <v>-0.22735768594137085</v>
      </c>
      <c r="R86" s="106">
        <f t="shared" si="32"/>
        <v>1.2128175348874919</v>
      </c>
      <c r="S86" s="106">
        <f t="shared" si="32"/>
        <v>1.1667658465516269</v>
      </c>
      <c r="T86" s="106">
        <f t="shared" si="32"/>
        <v>0.49053174744835815</v>
      </c>
      <c r="U86" s="106">
        <f t="shared" si="32"/>
        <v>2.0171388987119059</v>
      </c>
      <c r="V86" s="106">
        <f t="shared" si="32"/>
        <v>0</v>
      </c>
      <c r="W86" s="106">
        <f t="shared" si="32"/>
        <v>-1.0655523635413999</v>
      </c>
      <c r="X86" s="106">
        <f t="shared" si="32"/>
        <v>1.5518684015589201E-2</v>
      </c>
      <c r="Y86" s="106">
        <f t="shared" si="32"/>
        <v>5.7506198512342621E-2</v>
      </c>
      <c r="Z86" s="106">
        <f t="shared" si="32"/>
        <v>-100</v>
      </c>
      <c r="AA86" s="106" t="str">
        <f t="shared" si="32"/>
        <v/>
      </c>
      <c r="AB86" s="7">
        <f t="shared" si="33"/>
        <v>123.78211000000002</v>
      </c>
      <c r="AC86" s="7">
        <f t="shared" si="26"/>
        <v>120.95066666666666</v>
      </c>
      <c r="AD86" s="7">
        <f t="shared" si="27"/>
        <v>124.48986666666667</v>
      </c>
      <c r="AE86" s="7">
        <f t="shared" si="34"/>
        <v>125.46586666666667</v>
      </c>
      <c r="AF86" s="7">
        <f t="shared" si="35"/>
        <v>125.1019</v>
      </c>
      <c r="AG86" s="7">
        <f>IFERROR(AC86/'2023'!AF86*100-100,"")</f>
        <v>-0.12331406551059843</v>
      </c>
      <c r="AH86" s="7">
        <f t="shared" si="36"/>
        <v>2.9261517092368194</v>
      </c>
      <c r="AI86" s="7">
        <f t="shared" si="36"/>
        <v>0.78399955444834291</v>
      </c>
      <c r="AJ86" s="7">
        <f t="shared" si="36"/>
        <v>-0.2900921791212312</v>
      </c>
      <c r="AK86" s="7">
        <f>IFERROR(AC86/'2023'!AC86*100-100,"")</f>
        <v>2.6603555251252686</v>
      </c>
      <c r="AL86" s="7">
        <f>IFERROR(AD86/'2023'!AD86*100-100,"")</f>
        <v>3.0525632928070792</v>
      </c>
      <c r="AM86" s="7">
        <f>IFERROR(AE86/'2023'!AE86*100-100,"")</f>
        <v>2.8665347394035763</v>
      </c>
      <c r="AN86" s="7">
        <f>IFERROR(AF86/'2023'!AF86*100-100,"")</f>
        <v>3.3046242774566394</v>
      </c>
    </row>
    <row r="87" spans="1:40" ht="12" customHeight="1" x14ac:dyDescent="0.25">
      <c r="A87" s="3" t="s">
        <v>18</v>
      </c>
      <c r="B87" s="3" t="s">
        <v>55</v>
      </c>
      <c r="C87" s="7">
        <f>'2023'!O87</f>
        <v>119.03570000000001</v>
      </c>
      <c r="D87" s="7">
        <v>119.66240000000001</v>
      </c>
      <c r="E87" s="7">
        <v>121.56480000000001</v>
      </c>
      <c r="F87" s="108">
        <v>121.9747</v>
      </c>
      <c r="G87" s="209">
        <v>121.2871</v>
      </c>
      <c r="H87" s="106">
        <v>123.3233</v>
      </c>
      <c r="I87" s="106">
        <v>124.32940000000001</v>
      </c>
      <c r="J87" s="219">
        <v>124.32940000000001</v>
      </c>
      <c r="K87" s="219">
        <v>119.94119999999999</v>
      </c>
      <c r="L87" s="219">
        <v>119.8027</v>
      </c>
      <c r="M87" s="219">
        <v>120.3614</v>
      </c>
      <c r="N87" s="7"/>
      <c r="O87" s="7"/>
      <c r="P87" s="106">
        <f t="shared" si="32"/>
        <v>0.52648071124880857</v>
      </c>
      <c r="Q87" s="106">
        <f t="shared" si="32"/>
        <v>1.5898059875115251</v>
      </c>
      <c r="R87" s="106">
        <f t="shared" si="32"/>
        <v>0.33718642238542884</v>
      </c>
      <c r="S87" s="106">
        <f t="shared" si="32"/>
        <v>-0.56372346068488355</v>
      </c>
      <c r="T87" s="106">
        <f t="shared" si="32"/>
        <v>1.6788265198854617</v>
      </c>
      <c r="U87" s="106">
        <f t="shared" si="32"/>
        <v>0.81582312507045174</v>
      </c>
      <c r="V87" s="106">
        <f t="shared" si="32"/>
        <v>0</v>
      </c>
      <c r="W87" s="106">
        <f t="shared" si="32"/>
        <v>-3.5294950349635883</v>
      </c>
      <c r="X87" s="106">
        <f t="shared" si="32"/>
        <v>-0.11547324855844465</v>
      </c>
      <c r="Y87" s="106">
        <f t="shared" si="32"/>
        <v>0.46635009060732102</v>
      </c>
      <c r="Z87" s="106">
        <f t="shared" si="32"/>
        <v>-100</v>
      </c>
      <c r="AA87" s="106" t="str">
        <f t="shared" si="32"/>
        <v/>
      </c>
      <c r="AB87" s="7">
        <f t="shared" si="33"/>
        <v>121.65763999999999</v>
      </c>
      <c r="AC87" s="7">
        <f t="shared" si="26"/>
        <v>121.0673</v>
      </c>
      <c r="AD87" s="7">
        <f t="shared" si="27"/>
        <v>122.97993333333334</v>
      </c>
      <c r="AE87" s="7">
        <f t="shared" si="34"/>
        <v>121.35776666666668</v>
      </c>
      <c r="AF87" s="7">
        <f t="shared" si="35"/>
        <v>120.3614</v>
      </c>
      <c r="AG87" s="7">
        <f>IFERROR(AC87/'2023'!AF87*100-100,"")</f>
        <v>2.8663653385211774</v>
      </c>
      <c r="AH87" s="7">
        <f t="shared" si="36"/>
        <v>1.5798100175136796</v>
      </c>
      <c r="AI87" s="7">
        <f t="shared" si="36"/>
        <v>-1.3190498829348201</v>
      </c>
      <c r="AJ87" s="7">
        <f t="shared" si="36"/>
        <v>-0.82101598771457418</v>
      </c>
      <c r="AK87" s="7">
        <f>IFERROR(AC87/'2023'!AC87*100-100,"")</f>
        <v>1.7229799747934464</v>
      </c>
      <c r="AL87" s="7">
        <f>IFERROR(AD87/'2023'!AD87*100-100,"")</f>
        <v>3.09048070915469</v>
      </c>
      <c r="AM87" s="7">
        <f>IFERROR(AE87/'2023'!AE87*100-100,"")</f>
        <v>2.1427994285643734</v>
      </c>
      <c r="AN87" s="7">
        <f>IFERROR(AF87/'2023'!AF87*100-100,"")</f>
        <v>2.2665884599382764</v>
      </c>
    </row>
    <row r="88" spans="1:40" ht="12" customHeight="1" x14ac:dyDescent="0.25">
      <c r="A88" s="3" t="s">
        <v>56</v>
      </c>
      <c r="B88" s="3" t="s">
        <v>57</v>
      </c>
      <c r="C88" s="7">
        <f>'2023'!O88</f>
        <v>97.351550000000003</v>
      </c>
      <c r="D88" s="7">
        <v>99.284630000000007</v>
      </c>
      <c r="E88" s="7">
        <v>100.0716</v>
      </c>
      <c r="F88" s="108">
        <v>103.60680000000001</v>
      </c>
      <c r="G88" s="209">
        <v>108.0121</v>
      </c>
      <c r="H88" s="106">
        <v>106.3484</v>
      </c>
      <c r="I88" s="106">
        <v>106.9396</v>
      </c>
      <c r="J88" s="219">
        <v>106.9396</v>
      </c>
      <c r="K88" s="219">
        <v>103.79430000000001</v>
      </c>
      <c r="L88" s="219">
        <v>103.8056</v>
      </c>
      <c r="M88" s="219">
        <v>102.2816</v>
      </c>
      <c r="N88" s="7"/>
      <c r="O88" s="7"/>
      <c r="P88" s="106">
        <f t="shared" si="32"/>
        <v>1.9856694628899163</v>
      </c>
      <c r="Q88" s="106">
        <f t="shared" si="32"/>
        <v>0.79264031099275201</v>
      </c>
      <c r="R88" s="106">
        <f t="shared" si="32"/>
        <v>3.5326706078447927</v>
      </c>
      <c r="S88" s="106">
        <f t="shared" si="32"/>
        <v>4.2519409922900735</v>
      </c>
      <c r="T88" s="106">
        <f t="shared" si="32"/>
        <v>-1.5402903933911176</v>
      </c>
      <c r="U88" s="106">
        <f t="shared" si="32"/>
        <v>0.55590869256143094</v>
      </c>
      <c r="V88" s="106">
        <f t="shared" si="32"/>
        <v>0</v>
      </c>
      <c r="W88" s="106">
        <f t="shared" si="32"/>
        <v>-2.9411929724816588</v>
      </c>
      <c r="X88" s="106">
        <f t="shared" si="32"/>
        <v>1.0886917682356057E-2</v>
      </c>
      <c r="Y88" s="106">
        <f t="shared" si="32"/>
        <v>-1.468128887073533</v>
      </c>
      <c r="Z88" s="106">
        <f t="shared" si="32"/>
        <v>-100</v>
      </c>
      <c r="AA88" s="106" t="str">
        <f t="shared" si="32"/>
        <v/>
      </c>
      <c r="AB88" s="7">
        <f t="shared" si="33"/>
        <v>104.10842300000002</v>
      </c>
      <c r="AC88" s="7">
        <f t="shared" si="26"/>
        <v>100.98767666666667</v>
      </c>
      <c r="AD88" s="7">
        <f t="shared" si="27"/>
        <v>107.10003333333333</v>
      </c>
      <c r="AE88" s="7">
        <f t="shared" si="34"/>
        <v>104.84649999999999</v>
      </c>
      <c r="AF88" s="7">
        <f t="shared" si="35"/>
        <v>102.2816</v>
      </c>
      <c r="AG88" s="7">
        <f>IFERROR(AC88/'2023'!AF88*100-100,"")</f>
        <v>3.6498363381483898</v>
      </c>
      <c r="AH88" s="7">
        <f t="shared" si="36"/>
        <v>6.0525767780972899</v>
      </c>
      <c r="AI88" s="7">
        <f t="shared" si="36"/>
        <v>-2.1041387786683003</v>
      </c>
      <c r="AJ88" s="7">
        <f t="shared" si="36"/>
        <v>-2.4463382182523929</v>
      </c>
      <c r="AK88" s="7">
        <f>IFERROR(AC88/'2023'!AC88*100-100,"")</f>
        <v>-1.4141057509924053</v>
      </c>
      <c r="AL88" s="7">
        <f>IFERROR(AD88/'2023'!AD88*100-100,"")</f>
        <v>3.9363158162038872</v>
      </c>
      <c r="AM88" s="7">
        <f>IFERROR(AE88/'2023'!AE88*100-100,"")</f>
        <v>3.5265366576153951</v>
      </c>
      <c r="AN88" s="7">
        <f>IFERROR(AF88/'2023'!AF88*100-100,"")</f>
        <v>4.9778690859141363</v>
      </c>
    </row>
    <row r="89" spans="1:40" ht="12" customHeight="1" x14ac:dyDescent="0.25">
      <c r="A89" s="3" t="s">
        <v>58</v>
      </c>
      <c r="B89" s="3" t="s">
        <v>59</v>
      </c>
      <c r="C89" s="7">
        <f>'2023'!O89</f>
        <v>131.44450000000001</v>
      </c>
      <c r="D89" s="7">
        <v>129.50980000000001</v>
      </c>
      <c r="E89" s="7">
        <v>127.8216</v>
      </c>
      <c r="F89" s="108">
        <v>132.27529999999999</v>
      </c>
      <c r="G89" s="209">
        <v>133.47</v>
      </c>
      <c r="H89" s="106">
        <v>132.31209999999999</v>
      </c>
      <c r="I89" s="106">
        <v>132.08179999999999</v>
      </c>
      <c r="J89" s="219">
        <v>132.08179999999999</v>
      </c>
      <c r="K89" s="219">
        <v>131.91720000000001</v>
      </c>
      <c r="L89" s="219">
        <v>130.28700000000001</v>
      </c>
      <c r="M89" s="219">
        <v>129.6926</v>
      </c>
      <c r="N89" s="7"/>
      <c r="O89" s="7"/>
      <c r="P89" s="106">
        <f t="shared" si="32"/>
        <v>-1.4718759628588458</v>
      </c>
      <c r="Q89" s="106">
        <f t="shared" si="32"/>
        <v>-1.3035306980630139</v>
      </c>
      <c r="R89" s="106">
        <f t="shared" si="32"/>
        <v>3.4843093812000347</v>
      </c>
      <c r="S89" s="106">
        <f t="shared" si="32"/>
        <v>0.90319205475249476</v>
      </c>
      <c r="T89" s="106">
        <f t="shared" si="32"/>
        <v>-0.86753577582979347</v>
      </c>
      <c r="U89" s="106">
        <f t="shared" si="32"/>
        <v>-0.17405815492310239</v>
      </c>
      <c r="V89" s="106">
        <f t="shared" si="32"/>
        <v>0</v>
      </c>
      <c r="W89" s="106">
        <f t="shared" si="32"/>
        <v>-0.1246197432197107</v>
      </c>
      <c r="X89" s="106">
        <f t="shared" si="32"/>
        <v>-1.2357751680599733</v>
      </c>
      <c r="Y89" s="106">
        <f t="shared" si="32"/>
        <v>-0.4562235679691895</v>
      </c>
      <c r="Z89" s="106">
        <f t="shared" si="32"/>
        <v>-100</v>
      </c>
      <c r="AA89" s="106" t="str">
        <f t="shared" si="32"/>
        <v/>
      </c>
      <c r="AB89" s="7">
        <f t="shared" si="33"/>
        <v>131.14492000000001</v>
      </c>
      <c r="AC89" s="7">
        <f t="shared" si="26"/>
        <v>129.86890000000002</v>
      </c>
      <c r="AD89" s="7">
        <f t="shared" si="27"/>
        <v>132.62129999999999</v>
      </c>
      <c r="AE89" s="7">
        <f t="shared" si="34"/>
        <v>131.42866666666669</v>
      </c>
      <c r="AF89" s="7">
        <f t="shared" si="35"/>
        <v>129.6926</v>
      </c>
      <c r="AG89" s="7">
        <f>IFERROR(AC89/'2023'!AF89*100-100,"")</f>
        <v>-0.79959852026911449</v>
      </c>
      <c r="AH89" s="7">
        <f t="shared" si="36"/>
        <v>2.1193680704155895</v>
      </c>
      <c r="AI89" s="7">
        <f t="shared" si="36"/>
        <v>-0.89927736595350893</v>
      </c>
      <c r="AJ89" s="7">
        <f t="shared" si="36"/>
        <v>-1.3209193326671738</v>
      </c>
      <c r="AK89" s="7">
        <f>IFERROR(AC89/'2023'!AC89*100-100,"")</f>
        <v>4.108000038478707</v>
      </c>
      <c r="AL89" s="7">
        <f>IFERROR(AD89/'2023'!AD89*100-100,"")</f>
        <v>3.9262017834925871</v>
      </c>
      <c r="AM89" s="7">
        <f>IFERROR(AE89/'2023'!AE89*100-100,"")</f>
        <v>1.4975212925832722</v>
      </c>
      <c r="AN89" s="7">
        <f>IFERROR(AF89/'2023'!AF89*100-100,"")</f>
        <v>-0.93426533257660083</v>
      </c>
    </row>
    <row r="90" spans="1:40" s="46" customFormat="1" ht="12" customHeight="1" x14ac:dyDescent="0.25">
      <c r="A90" s="54" t="s">
        <v>20</v>
      </c>
      <c r="B90" s="54" t="s">
        <v>21</v>
      </c>
      <c r="C90" s="109">
        <f>'2023'!O90</f>
        <v>118.5147</v>
      </c>
      <c r="D90" s="109">
        <v>118.7002</v>
      </c>
      <c r="E90" s="109">
        <v>119.6704</v>
      </c>
      <c r="F90" s="110">
        <v>121.1905</v>
      </c>
      <c r="G90" s="210">
        <v>121.61499999999999</v>
      </c>
      <c r="H90" s="105">
        <v>121.8323</v>
      </c>
      <c r="I90" s="105">
        <v>122.50360000000001</v>
      </c>
      <c r="J90" s="220">
        <v>122.50360000000001</v>
      </c>
      <c r="K90" s="220">
        <v>121.2696</v>
      </c>
      <c r="L90" s="220">
        <v>120.73520000000001</v>
      </c>
      <c r="M90" s="220">
        <v>119.8068</v>
      </c>
      <c r="N90" s="109"/>
      <c r="O90" s="109"/>
      <c r="P90" s="105">
        <f t="shared" si="32"/>
        <v>0.15652066790026709</v>
      </c>
      <c r="Q90" s="105">
        <f t="shared" si="32"/>
        <v>0.81735329847802518</v>
      </c>
      <c r="R90" s="105">
        <f t="shared" si="32"/>
        <v>1.2702389229082485</v>
      </c>
      <c r="S90" s="105">
        <f t="shared" si="32"/>
        <v>0.35027498029960213</v>
      </c>
      <c r="T90" s="105">
        <f t="shared" si="32"/>
        <v>0.17867861694693943</v>
      </c>
      <c r="U90" s="105">
        <f t="shared" si="32"/>
        <v>0.55100330536319575</v>
      </c>
      <c r="V90" s="105">
        <f t="shared" si="32"/>
        <v>0</v>
      </c>
      <c r="W90" s="105">
        <f t="shared" si="32"/>
        <v>-1.0073173359803462</v>
      </c>
      <c r="X90" s="105">
        <f t="shared" si="32"/>
        <v>-0.44067103379576622</v>
      </c>
      <c r="Y90" s="105">
        <f t="shared" si="32"/>
        <v>-0.76895553243794268</v>
      </c>
      <c r="Z90" s="105">
        <f t="shared" si="32"/>
        <v>-100</v>
      </c>
      <c r="AA90" s="105" t="str">
        <f t="shared" si="32"/>
        <v/>
      </c>
      <c r="AB90" s="109">
        <f t="shared" si="33"/>
        <v>120.98272000000001</v>
      </c>
      <c r="AC90" s="109">
        <f t="shared" si="26"/>
        <v>119.8537</v>
      </c>
      <c r="AD90" s="109">
        <f t="shared" si="27"/>
        <v>121.98363333333333</v>
      </c>
      <c r="AE90" s="109">
        <f t="shared" si="34"/>
        <v>121.50279999999999</v>
      </c>
      <c r="AF90" s="109">
        <f t="shared" si="35"/>
        <v>119.8068</v>
      </c>
      <c r="AG90" s="109">
        <f>IFERROR(AC90/'2023'!AF90*100-100,"")</f>
        <v>2.0897442085627205</v>
      </c>
      <c r="AH90" s="109">
        <f t="shared" si="36"/>
        <v>1.7771110389861491</v>
      </c>
      <c r="AI90" s="109">
        <f t="shared" si="36"/>
        <v>-0.39417856329906442</v>
      </c>
      <c r="AJ90" s="109">
        <f t="shared" si="36"/>
        <v>-1.3958526058658691</v>
      </c>
      <c r="AK90" s="109">
        <f>IFERROR(AC90/'2023'!AC90*100-100,"")</f>
        <v>5.1500743967546043</v>
      </c>
      <c r="AL90" s="109">
        <f>IFERROR(AD90/'2023'!AD90*100-100,"")</f>
        <v>6.6742747872422541</v>
      </c>
      <c r="AM90" s="109">
        <f>IFERROR(AE90/'2023'!AE90*100-100,"")</f>
        <v>4.9656990367279263</v>
      </c>
      <c r="AN90" s="109">
        <f>IFERROR(AF90/'2023'!AF90*100-100,"")</f>
        <v>2.0497954293145</v>
      </c>
    </row>
    <row r="91" spans="1:40" s="46" customFormat="1" ht="12" customHeight="1" x14ac:dyDescent="0.25">
      <c r="A91" s="54" t="s">
        <v>22</v>
      </c>
      <c r="B91" s="54" t="s">
        <v>23</v>
      </c>
      <c r="C91" s="109">
        <f>'2023'!O91</f>
        <v>119.6722</v>
      </c>
      <c r="D91" s="109">
        <v>119.845</v>
      </c>
      <c r="E91" s="109">
        <v>120.95820000000001</v>
      </c>
      <c r="F91" s="110">
        <v>122.6247</v>
      </c>
      <c r="G91" s="210">
        <v>123.0746</v>
      </c>
      <c r="H91" s="105">
        <v>123.2811</v>
      </c>
      <c r="I91" s="105">
        <v>124.0548</v>
      </c>
      <c r="J91" s="220">
        <v>124.0548</v>
      </c>
      <c r="K91" s="220">
        <v>122.6352</v>
      </c>
      <c r="L91" s="220">
        <v>122.0137</v>
      </c>
      <c r="M91" s="220">
        <v>120.9495</v>
      </c>
      <c r="N91" s="109"/>
      <c r="O91" s="109"/>
      <c r="P91" s="105">
        <f t="shared" si="32"/>
        <v>0.14439443747168923</v>
      </c>
      <c r="Q91" s="105">
        <f t="shared" si="32"/>
        <v>0.92886645250113986</v>
      </c>
      <c r="R91" s="105">
        <f t="shared" si="32"/>
        <v>1.3777486768156137</v>
      </c>
      <c r="S91" s="105">
        <f t="shared" si="32"/>
        <v>0.36689182521956809</v>
      </c>
      <c r="T91" s="105">
        <f t="shared" si="32"/>
        <v>0.16778441693085711</v>
      </c>
      <c r="U91" s="105">
        <f t="shared" si="32"/>
        <v>0.62759011721990987</v>
      </c>
      <c r="V91" s="105">
        <f t="shared" si="32"/>
        <v>0</v>
      </c>
      <c r="W91" s="105">
        <f t="shared" si="32"/>
        <v>-1.1443329883245212</v>
      </c>
      <c r="X91" s="105">
        <f t="shared" si="32"/>
        <v>-0.50678761073493206</v>
      </c>
      <c r="Y91" s="105">
        <f t="shared" si="32"/>
        <v>-0.8721971385180467</v>
      </c>
      <c r="Z91" s="105">
        <f t="shared" si="32"/>
        <v>-100</v>
      </c>
      <c r="AA91" s="105" t="str">
        <f t="shared" si="32"/>
        <v/>
      </c>
      <c r="AB91" s="109">
        <f t="shared" si="33"/>
        <v>122.34916000000001</v>
      </c>
      <c r="AC91" s="109">
        <f t="shared" si="26"/>
        <v>121.14263333333334</v>
      </c>
      <c r="AD91" s="109">
        <f t="shared" si="27"/>
        <v>123.47016666666667</v>
      </c>
      <c r="AE91" s="109">
        <f t="shared" si="34"/>
        <v>122.90123333333334</v>
      </c>
      <c r="AF91" s="109">
        <f t="shared" si="35"/>
        <v>120.9495</v>
      </c>
      <c r="AG91" s="109">
        <f>IFERROR(AC91/'2023'!AF91*100-100,"")</f>
        <v>2.3418835092967782</v>
      </c>
      <c r="AH91" s="109">
        <f t="shared" si="36"/>
        <v>1.9213164426836755</v>
      </c>
      <c r="AI91" s="109">
        <f t="shared" si="36"/>
        <v>-0.46078607382889913</v>
      </c>
      <c r="AJ91" s="109">
        <f t="shared" si="36"/>
        <v>-1.5880502419693698</v>
      </c>
      <c r="AK91" s="109">
        <f>IFERROR(AC91/'2023'!AC91*100-100,"")</f>
        <v>5.9946545930310151</v>
      </c>
      <c r="AL91" s="109">
        <f>IFERROR(AD91/'2023'!AD91*100-100,"")</f>
        <v>7.6202820129303177</v>
      </c>
      <c r="AM91" s="109">
        <f>IFERROR(AE91/'2023'!AE91*100-100,"")</f>
        <v>5.5901807558600183</v>
      </c>
      <c r="AN91" s="109">
        <f>IFERROR(AF91/'2023'!AF91*100-100,"")</f>
        <v>2.1787235336722404</v>
      </c>
    </row>
    <row r="92" spans="1:40" ht="12" customHeight="1" x14ac:dyDescent="0.25">
      <c r="A92" s="3" t="s">
        <v>24</v>
      </c>
      <c r="B92" s="3" t="s">
        <v>301</v>
      </c>
      <c r="C92" s="7">
        <f>'2023'!O92</f>
        <v>124.2253</v>
      </c>
      <c r="D92" s="7">
        <v>124.2064</v>
      </c>
      <c r="E92" s="7">
        <v>125.8991</v>
      </c>
      <c r="F92" s="108">
        <v>128.42519999999999</v>
      </c>
      <c r="G92" s="211">
        <v>128.7551</v>
      </c>
      <c r="H92" s="106">
        <v>128.9812</v>
      </c>
      <c r="I92" s="106">
        <v>130.1249</v>
      </c>
      <c r="J92" s="221">
        <v>130.1249</v>
      </c>
      <c r="K92" s="221">
        <v>127.6391</v>
      </c>
      <c r="L92" s="221">
        <v>126.4909</v>
      </c>
      <c r="M92" s="221">
        <v>124.6673</v>
      </c>
      <c r="N92" s="7"/>
      <c r="O92" s="7"/>
      <c r="P92" s="106">
        <f t="shared" si="32"/>
        <v>-1.5214292096700888E-2</v>
      </c>
      <c r="Q92" s="106">
        <f t="shared" si="32"/>
        <v>1.3628122222365278</v>
      </c>
      <c r="R92" s="106">
        <f t="shared" si="32"/>
        <v>2.0064480206768707</v>
      </c>
      <c r="S92" s="106">
        <f t="shared" si="32"/>
        <v>0.25688104826780034</v>
      </c>
      <c r="T92" s="106">
        <f t="shared" si="32"/>
        <v>0.17560469449364291</v>
      </c>
      <c r="U92" s="106">
        <f t="shared" si="32"/>
        <v>0.88671837446077006</v>
      </c>
      <c r="V92" s="106">
        <f t="shared" si="32"/>
        <v>0</v>
      </c>
      <c r="W92" s="106">
        <f t="shared" si="32"/>
        <v>-1.9103184709459953</v>
      </c>
      <c r="X92" s="106">
        <f t="shared" si="32"/>
        <v>-0.89956760898502353</v>
      </c>
      <c r="Y92" s="106">
        <f t="shared" si="32"/>
        <v>-1.4416847377953701</v>
      </c>
      <c r="Z92" s="106">
        <f t="shared" si="32"/>
        <v>-100</v>
      </c>
      <c r="AA92" s="106" t="str">
        <f t="shared" si="32"/>
        <v/>
      </c>
      <c r="AB92" s="7">
        <f t="shared" si="33"/>
        <v>127.53141000000002</v>
      </c>
      <c r="AC92" s="7">
        <f t="shared" si="26"/>
        <v>126.1769</v>
      </c>
      <c r="AD92" s="7">
        <f t="shared" si="27"/>
        <v>129.28706666666668</v>
      </c>
      <c r="AE92" s="7">
        <f t="shared" si="34"/>
        <v>128.08496666666667</v>
      </c>
      <c r="AF92" s="7">
        <f t="shared" si="35"/>
        <v>124.6673</v>
      </c>
      <c r="AG92" s="7">
        <f>IFERROR(AC92/'2023'!AF92*100-100,"")</f>
        <v>3.3289420957177072</v>
      </c>
      <c r="AH92" s="7">
        <f t="shared" si="36"/>
        <v>2.4649255661429947</v>
      </c>
      <c r="AI92" s="7">
        <f t="shared" si="36"/>
        <v>-0.92979137897783914</v>
      </c>
      <c r="AJ92" s="7">
        <f t="shared" si="36"/>
        <v>-2.6682808729309784</v>
      </c>
      <c r="AK92" s="7">
        <f>IFERROR(AC92/'2023'!AC92*100-100,"")</f>
        <v>8.7061541934198061</v>
      </c>
      <c r="AL92" s="7">
        <f>IFERROR(AD92/'2023'!AD92*100-100,"")</f>
        <v>11.057115238365768</v>
      </c>
      <c r="AM92" s="7">
        <f>IFERROR(AE92/'2023'!AE92*100-100,"")</f>
        <v>7.6623818005403734</v>
      </c>
      <c r="AN92" s="7">
        <f>IFERROR(AF92/'2023'!AF92*100-100,"")</f>
        <v>2.0926986075063354</v>
      </c>
    </row>
    <row r="93" spans="1:40" ht="12" customHeight="1" x14ac:dyDescent="0.25">
      <c r="A93" s="3" t="s">
        <v>26</v>
      </c>
      <c r="B93" s="3" t="s">
        <v>302</v>
      </c>
      <c r="C93" s="7">
        <f>'2023'!O93</f>
        <v>117.3516</v>
      </c>
      <c r="D93" s="7">
        <v>117.8329</v>
      </c>
      <c r="E93" s="7">
        <v>117.9016</v>
      </c>
      <c r="F93" s="108">
        <v>118.6661</v>
      </c>
      <c r="G93" s="209">
        <v>120.7009</v>
      </c>
      <c r="H93" s="106">
        <v>119.8986</v>
      </c>
      <c r="I93" s="106">
        <v>119.946</v>
      </c>
      <c r="J93" s="219">
        <v>119.946</v>
      </c>
      <c r="K93" s="219">
        <v>120.1799</v>
      </c>
      <c r="L93" s="219">
        <v>120.4436</v>
      </c>
      <c r="M93" s="219">
        <v>120.3261</v>
      </c>
      <c r="N93" s="7"/>
      <c r="O93" s="7"/>
      <c r="P93" s="106">
        <f t="shared" si="32"/>
        <v>0.41013501307180888</v>
      </c>
      <c r="Q93" s="106">
        <f t="shared" si="32"/>
        <v>5.8302901821136288E-2</v>
      </c>
      <c r="R93" s="106">
        <f t="shared" si="32"/>
        <v>0.64842207400069185</v>
      </c>
      <c r="S93" s="106">
        <f t="shared" si="32"/>
        <v>1.714727289428069</v>
      </c>
      <c r="T93" s="106">
        <f t="shared" si="32"/>
        <v>-0.66470092600800967</v>
      </c>
      <c r="U93" s="106">
        <f t="shared" si="32"/>
        <v>3.9533405727837589E-2</v>
      </c>
      <c r="V93" s="106">
        <f t="shared" si="32"/>
        <v>0</v>
      </c>
      <c r="W93" s="106">
        <f t="shared" si="32"/>
        <v>0.19500441865507412</v>
      </c>
      <c r="X93" s="106">
        <f t="shared" si="32"/>
        <v>0.21942105127396871</v>
      </c>
      <c r="Y93" s="106">
        <f t="shared" si="32"/>
        <v>-9.7556034525709379E-2</v>
      </c>
      <c r="Z93" s="106">
        <f t="shared" si="32"/>
        <v>-100</v>
      </c>
      <c r="AA93" s="106" t="str">
        <f t="shared" si="32"/>
        <v/>
      </c>
      <c r="AB93" s="7">
        <f t="shared" si="33"/>
        <v>119.58417</v>
      </c>
      <c r="AC93" s="7">
        <f t="shared" si="26"/>
        <v>118.13353333333333</v>
      </c>
      <c r="AD93" s="7">
        <f t="shared" si="27"/>
        <v>120.18183333333333</v>
      </c>
      <c r="AE93" s="7">
        <f t="shared" si="34"/>
        <v>120.18983333333334</v>
      </c>
      <c r="AF93" s="7">
        <f t="shared" si="35"/>
        <v>120.3261</v>
      </c>
      <c r="AG93" s="7">
        <f>IFERROR(AC93/'2023'!AF93*100-100,"")</f>
        <v>0.50023168326826806</v>
      </c>
      <c r="AH93" s="7">
        <f t="shared" si="36"/>
        <v>1.7338853263792373</v>
      </c>
      <c r="AI93" s="7">
        <f t="shared" si="36"/>
        <v>6.6565800987774537E-3</v>
      </c>
      <c r="AJ93" s="7">
        <f t="shared" si="36"/>
        <v>0.11337620070470678</v>
      </c>
      <c r="AK93" s="7">
        <f>IFERROR(AC93/'2023'!AC93*100-100,"")</f>
        <v>3.3154164181445225</v>
      </c>
      <c r="AL93" s="7">
        <f>IFERROR(AD93/'2023'!AD93*100-100,"")</f>
        <v>2.8598270233012926</v>
      </c>
      <c r="AM93" s="7">
        <f>IFERROR(AE93/'2023'!AE93*100-100,"")</f>
        <v>2.0490499522259</v>
      </c>
      <c r="AN93" s="7">
        <f>IFERROR(AF93/'2023'!AF93*100-100,"")</f>
        <v>2.3655230341944105</v>
      </c>
    </row>
    <row r="94" spans="1:40" ht="12" customHeight="1" x14ac:dyDescent="0.25">
      <c r="A94" s="3" t="s">
        <v>27</v>
      </c>
      <c r="B94" s="3" t="s">
        <v>303</v>
      </c>
      <c r="C94" s="7">
        <f>'2023'!O94</f>
        <v>109.24</v>
      </c>
      <c r="D94" s="7">
        <v>109.37130000000001</v>
      </c>
      <c r="E94" s="7">
        <v>109.4449</v>
      </c>
      <c r="F94" s="108">
        <v>109.893</v>
      </c>
      <c r="G94" s="209">
        <v>110.15779999999999</v>
      </c>
      <c r="H94" s="106">
        <v>110.11450000000001</v>
      </c>
      <c r="I94" s="106">
        <v>110.14109999999999</v>
      </c>
      <c r="J94" s="219">
        <v>110.14109999999999</v>
      </c>
      <c r="K94" s="219">
        <v>110.1524</v>
      </c>
      <c r="L94" s="219">
        <v>110.13030000000001</v>
      </c>
      <c r="M94" s="219">
        <v>110.3548</v>
      </c>
      <c r="N94" s="7"/>
      <c r="O94" s="7"/>
      <c r="P94" s="106">
        <f t="shared" si="32"/>
        <v>0.12019406810692601</v>
      </c>
      <c r="Q94" s="106">
        <f t="shared" si="32"/>
        <v>6.7293705021342021E-2</v>
      </c>
      <c r="R94" s="106">
        <f t="shared" si="32"/>
        <v>0.40942976785578367</v>
      </c>
      <c r="S94" s="106">
        <f t="shared" si="32"/>
        <v>0.24096166270825847</v>
      </c>
      <c r="T94" s="106">
        <f t="shared" si="32"/>
        <v>-3.9307248329194522E-2</v>
      </c>
      <c r="U94" s="106">
        <f t="shared" si="32"/>
        <v>2.4156673280970153E-2</v>
      </c>
      <c r="V94" s="106">
        <f t="shared" si="32"/>
        <v>0</v>
      </c>
      <c r="W94" s="106">
        <f t="shared" si="32"/>
        <v>1.0259567046276175E-2</v>
      </c>
      <c r="X94" s="106">
        <f t="shared" si="32"/>
        <v>-2.0063112560407603E-2</v>
      </c>
      <c r="Y94" s="106">
        <f t="shared" si="32"/>
        <v>0.20384944016313966</v>
      </c>
      <c r="Z94" s="106">
        <f t="shared" si="32"/>
        <v>-100</v>
      </c>
      <c r="AA94" s="106" t="str">
        <f t="shared" si="32"/>
        <v/>
      </c>
      <c r="AB94" s="7">
        <f t="shared" si="33"/>
        <v>109.99012</v>
      </c>
      <c r="AC94" s="7">
        <f t="shared" si="26"/>
        <v>109.56973333333333</v>
      </c>
      <c r="AD94" s="7">
        <f t="shared" si="27"/>
        <v>110.13780000000001</v>
      </c>
      <c r="AE94" s="7">
        <f t="shared" si="34"/>
        <v>110.14126666666668</v>
      </c>
      <c r="AF94" s="7">
        <f t="shared" si="35"/>
        <v>110.3548</v>
      </c>
      <c r="AG94" s="7">
        <f>IFERROR(AC94/'2023'!AF94*100-100,"")</f>
        <v>0.32566012558821456</v>
      </c>
      <c r="AH94" s="7">
        <f t="shared" si="36"/>
        <v>0.51845217596589066</v>
      </c>
      <c r="AI94" s="7">
        <f t="shared" si="36"/>
        <v>3.1475721020939318E-3</v>
      </c>
      <c r="AJ94" s="7">
        <f t="shared" si="36"/>
        <v>0.19387223317446001</v>
      </c>
      <c r="AK94" s="7">
        <f>IFERROR(AC94/'2023'!AC94*100-100,"")</f>
        <v>0.57254681908065663</v>
      </c>
      <c r="AL94" s="7">
        <f>IFERROR(AD94/'2023'!AD94*100-100,"")</f>
        <v>1.0943694800398873</v>
      </c>
      <c r="AM94" s="7">
        <f>IFERROR(AE94/'2023'!AE94*100-100,"")</f>
        <v>0.99999296963527229</v>
      </c>
      <c r="AN94" s="7">
        <f>IFERROR(AF94/'2023'!AF94*100-100,"")</f>
        <v>1.044493047598877</v>
      </c>
    </row>
    <row r="95" spans="1:40" ht="12" customHeight="1" x14ac:dyDescent="0.25">
      <c r="A95" s="3" t="s">
        <v>29</v>
      </c>
      <c r="B95" s="3" t="s">
        <v>304</v>
      </c>
      <c r="C95" s="7">
        <f>'2023'!O95</f>
        <v>118.0213</v>
      </c>
      <c r="D95" s="7">
        <v>118.3372</v>
      </c>
      <c r="E95" s="7">
        <v>118.38039999999999</v>
      </c>
      <c r="F95" s="108">
        <v>119.154</v>
      </c>
      <c r="G95" s="209">
        <v>119.83199999999999</v>
      </c>
      <c r="H95" s="106">
        <v>119.8967</v>
      </c>
      <c r="I95" s="106">
        <v>120.15389999999999</v>
      </c>
      <c r="J95" s="219">
        <v>120.15389999999999</v>
      </c>
      <c r="K95" s="219">
        <v>120.2765</v>
      </c>
      <c r="L95" s="219">
        <v>120.4136</v>
      </c>
      <c r="M95" s="219">
        <v>120.3826</v>
      </c>
      <c r="N95" s="7"/>
      <c r="O95" s="7"/>
      <c r="P95" s="106">
        <f t="shared" si="32"/>
        <v>0.26766354886787269</v>
      </c>
      <c r="Q95" s="106">
        <f t="shared" si="32"/>
        <v>3.6505849386330169E-2</v>
      </c>
      <c r="R95" s="106">
        <f t="shared" si="32"/>
        <v>0.65348655689625446</v>
      </c>
      <c r="S95" s="106">
        <f t="shared" si="32"/>
        <v>0.56901153129562942</v>
      </c>
      <c r="T95" s="106">
        <f t="shared" si="32"/>
        <v>5.3992255824823587E-2</v>
      </c>
      <c r="U95" s="106">
        <f t="shared" si="32"/>
        <v>0.21451799757623746</v>
      </c>
      <c r="V95" s="106">
        <f t="shared" si="32"/>
        <v>0</v>
      </c>
      <c r="W95" s="106">
        <f t="shared" si="32"/>
        <v>0.10203580574579973</v>
      </c>
      <c r="X95" s="106">
        <f t="shared" si="32"/>
        <v>0.11398735413817462</v>
      </c>
      <c r="Y95" s="106">
        <f t="shared" si="32"/>
        <v>-2.5744600277704421E-2</v>
      </c>
      <c r="Z95" s="106">
        <f t="shared" si="32"/>
        <v>-100</v>
      </c>
      <c r="AA95" s="106" t="str">
        <f t="shared" si="32"/>
        <v/>
      </c>
      <c r="AB95" s="7">
        <f t="shared" si="33"/>
        <v>119.69808</v>
      </c>
      <c r="AC95" s="7">
        <f t="shared" si="26"/>
        <v>118.62386666666667</v>
      </c>
      <c r="AD95" s="7">
        <f t="shared" si="27"/>
        <v>119.96086666666667</v>
      </c>
      <c r="AE95" s="7">
        <f t="shared" si="34"/>
        <v>120.28133333333334</v>
      </c>
      <c r="AF95" s="7">
        <f t="shared" si="35"/>
        <v>120.3826</v>
      </c>
      <c r="AG95" s="7">
        <f>IFERROR(AC95/'2023'!AF95*100-100,"")</f>
        <v>0.73609170518287215</v>
      </c>
      <c r="AH95" s="7">
        <f t="shared" si="36"/>
        <v>1.1270919061819029</v>
      </c>
      <c r="AI95" s="7">
        <f t="shared" si="36"/>
        <v>0.26714267374971712</v>
      </c>
      <c r="AJ95" s="7">
        <f t="shared" si="36"/>
        <v>8.4191506579017528E-2</v>
      </c>
      <c r="AK95" s="7">
        <f>IFERROR(AC95/'2023'!AC95*100-100,"")</f>
        <v>2.9249325540608737</v>
      </c>
      <c r="AL95" s="7">
        <f>IFERROR(AD95/'2023'!AD95*100-100,"")</f>
        <v>2.8900963994444453</v>
      </c>
      <c r="AM95" s="7">
        <f>IFERROR(AE95/'2023'!AE95*100-100,"")</f>
        <v>2.7560786136227478</v>
      </c>
      <c r="AN95" s="7">
        <f>IFERROR(AF95/'2023'!AF95*100-100,"")</f>
        <v>2.2296184914026469</v>
      </c>
    </row>
    <row r="96" spans="1:40" ht="12" customHeight="1" x14ac:dyDescent="0.25">
      <c r="A96" s="3" t="s">
        <v>31</v>
      </c>
      <c r="B96" s="3" t="s">
        <v>32</v>
      </c>
      <c r="C96" s="7">
        <f>'2023'!O96</f>
        <v>115.82599999999999</v>
      </c>
      <c r="D96" s="7">
        <v>116.539</v>
      </c>
      <c r="E96" s="7">
        <v>116.9735</v>
      </c>
      <c r="F96" s="108">
        <v>117.0539</v>
      </c>
      <c r="G96" s="209">
        <v>117.42959999999999</v>
      </c>
      <c r="H96" s="106">
        <v>117.4533</v>
      </c>
      <c r="I96" s="106">
        <v>117.7717</v>
      </c>
      <c r="J96" s="219">
        <v>117.7717</v>
      </c>
      <c r="K96" s="219">
        <v>117.9556</v>
      </c>
      <c r="L96" s="219">
        <v>118.1219</v>
      </c>
      <c r="M96" s="219">
        <v>118.1773</v>
      </c>
      <c r="N96" s="7"/>
      <c r="O96" s="7"/>
      <c r="P96" s="106">
        <f t="shared" si="32"/>
        <v>0.61557854022413494</v>
      </c>
      <c r="Q96" s="106">
        <f t="shared" si="32"/>
        <v>0.37283656115121744</v>
      </c>
      <c r="R96" s="106">
        <f t="shared" si="32"/>
        <v>6.8733516565714581E-2</v>
      </c>
      <c r="S96" s="106">
        <f t="shared" si="32"/>
        <v>0.32096324855473313</v>
      </c>
      <c r="T96" s="106">
        <f t="shared" si="32"/>
        <v>2.0182304972522047E-2</v>
      </c>
      <c r="U96" s="106">
        <f t="shared" si="32"/>
        <v>0.27108646585493545</v>
      </c>
      <c r="V96" s="106">
        <f t="shared" si="32"/>
        <v>0</v>
      </c>
      <c r="W96" s="106">
        <f t="shared" si="32"/>
        <v>0.15614956734088992</v>
      </c>
      <c r="X96" s="106">
        <f t="shared" si="32"/>
        <v>0.14098525207788271</v>
      </c>
      <c r="Y96" s="106">
        <f t="shared" si="32"/>
        <v>4.6900701732695893E-2</v>
      </c>
      <c r="Z96" s="106">
        <f t="shared" si="32"/>
        <v>-100</v>
      </c>
      <c r="AA96" s="106" t="str">
        <f t="shared" si="32"/>
        <v/>
      </c>
      <c r="AB96" s="7">
        <f t="shared" si="33"/>
        <v>117.52475000000001</v>
      </c>
      <c r="AC96" s="7">
        <f t="shared" si="26"/>
        <v>116.85546666666666</v>
      </c>
      <c r="AD96" s="7">
        <f t="shared" si="27"/>
        <v>117.55153333333334</v>
      </c>
      <c r="AE96" s="7">
        <f t="shared" si="34"/>
        <v>117.94973333333333</v>
      </c>
      <c r="AF96" s="7">
        <f t="shared" si="35"/>
        <v>118.1773</v>
      </c>
      <c r="AG96" s="7">
        <f>IFERROR(AC96/'2023'!AF96*100-100,"")</f>
        <v>1.1519617743974067</v>
      </c>
      <c r="AH96" s="7">
        <f t="shared" si="36"/>
        <v>0.59566461589017194</v>
      </c>
      <c r="AI96" s="7">
        <f t="shared" si="36"/>
        <v>0.33874504968882491</v>
      </c>
      <c r="AJ96" s="7">
        <f t="shared" si="36"/>
        <v>0.19293529560052036</v>
      </c>
      <c r="AK96" s="7">
        <f>IFERROR(AC96/'2023'!AC96*100-100,"")</f>
        <v>2.9595634988930613</v>
      </c>
      <c r="AL96" s="7">
        <f>IFERROR(AD96/'2023'!AD96*100-100,"")</f>
        <v>2.7403777382146046</v>
      </c>
      <c r="AM96" s="7">
        <f>IFERROR(AE96/'2023'!AE96*100-100,"")</f>
        <v>2.6079023777191566</v>
      </c>
      <c r="AN96" s="7">
        <f>IFERROR(AF96/'2023'!AF96*100-100,"")</f>
        <v>2.2961618586506916</v>
      </c>
    </row>
    <row r="97" spans="1:40" ht="12" customHeight="1" x14ac:dyDescent="0.25">
      <c r="A97" s="3" t="s">
        <v>33</v>
      </c>
      <c r="B97" s="3" t="s">
        <v>43</v>
      </c>
      <c r="C97" s="7">
        <f>'2023'!O97</f>
        <v>115.6054</v>
      </c>
      <c r="D97" s="7">
        <v>116.4734</v>
      </c>
      <c r="E97" s="7">
        <v>117.2539</v>
      </c>
      <c r="F97" s="108">
        <v>117.5004</v>
      </c>
      <c r="G97" s="211">
        <v>117.8402</v>
      </c>
      <c r="H97" s="106">
        <v>118.41419999999999</v>
      </c>
      <c r="I97" s="106">
        <v>118.5796</v>
      </c>
      <c r="J97" s="221">
        <v>118.5796</v>
      </c>
      <c r="K97" s="221">
        <v>118.6266</v>
      </c>
      <c r="L97" s="221">
        <v>118.66419999999999</v>
      </c>
      <c r="M97" s="221">
        <v>118.48520000000001</v>
      </c>
      <c r="N97" s="7"/>
      <c r="O97" s="7"/>
      <c r="P97" s="106">
        <f t="shared" si="32"/>
        <v>0.75082997853041888</v>
      </c>
      <c r="Q97" s="106">
        <f t="shared" si="32"/>
        <v>0.67011008522118232</v>
      </c>
      <c r="R97" s="106">
        <f t="shared" si="32"/>
        <v>0.2102275489343981</v>
      </c>
      <c r="S97" s="106">
        <f t="shared" si="32"/>
        <v>0.28919050488337916</v>
      </c>
      <c r="T97" s="106">
        <f t="shared" si="32"/>
        <v>0.4871003273925254</v>
      </c>
      <c r="U97" s="106">
        <f t="shared" si="32"/>
        <v>0.13967919388046823</v>
      </c>
      <c r="V97" s="106">
        <f t="shared" si="32"/>
        <v>0</v>
      </c>
      <c r="W97" s="106">
        <f t="shared" si="32"/>
        <v>3.963582268788457E-2</v>
      </c>
      <c r="X97" s="106">
        <f t="shared" si="32"/>
        <v>3.1696095142237368E-2</v>
      </c>
      <c r="Y97" s="106">
        <f t="shared" si="32"/>
        <v>-0.15084583218863656</v>
      </c>
      <c r="Z97" s="106">
        <f t="shared" si="32"/>
        <v>-100</v>
      </c>
      <c r="AA97" s="106" t="str">
        <f t="shared" si="32"/>
        <v/>
      </c>
      <c r="AB97" s="7">
        <f t="shared" si="33"/>
        <v>118.04173</v>
      </c>
      <c r="AC97" s="7">
        <f t="shared" si="26"/>
        <v>117.0759</v>
      </c>
      <c r="AD97" s="7">
        <f t="shared" si="27"/>
        <v>118.27799999999998</v>
      </c>
      <c r="AE97" s="7">
        <f t="shared" si="34"/>
        <v>118.62346666666667</v>
      </c>
      <c r="AF97" s="7">
        <f t="shared" si="35"/>
        <v>118.48520000000001</v>
      </c>
      <c r="AG97" s="7">
        <f>IFERROR(AC97/'2023'!AF97*100-100,"")</f>
        <v>1.3344393072756304</v>
      </c>
      <c r="AH97" s="7">
        <f t="shared" si="36"/>
        <v>1.0267698134287002</v>
      </c>
      <c r="AI97" s="7">
        <f t="shared" si="36"/>
        <v>0.29208024033775359</v>
      </c>
      <c r="AJ97" s="7">
        <f t="shared" si="36"/>
        <v>-0.11655928675158123</v>
      </c>
      <c r="AK97" s="7">
        <f>IFERROR(AC97/'2023'!AC97*100-100,"")</f>
        <v>1.0075223388184469</v>
      </c>
      <c r="AL97" s="7">
        <f>IFERROR(AD97/'2023'!AD97*100-100,"")</f>
        <v>2.3980136457962544</v>
      </c>
      <c r="AM97" s="7">
        <f>IFERROR(AE97/'2023'!AE97*100-100,"")</f>
        <v>2.814027784920242</v>
      </c>
      <c r="AN97" s="7">
        <f>IFERROR(AF97/'2023'!AF97*100-100,"")</f>
        <v>2.5542516283062184</v>
      </c>
    </row>
    <row r="98" spans="1:40" ht="12" customHeight="1" x14ac:dyDescent="0.25">
      <c r="A98" s="3" t="s">
        <v>34</v>
      </c>
      <c r="B98" s="3" t="s">
        <v>305</v>
      </c>
      <c r="C98" s="7">
        <f>'2023'!O98</f>
        <v>104.0046</v>
      </c>
      <c r="D98" s="7">
        <v>104.26349999999999</v>
      </c>
      <c r="E98" s="7">
        <v>104.3359</v>
      </c>
      <c r="F98" s="108">
        <v>104.4209</v>
      </c>
      <c r="G98" s="211">
        <v>104.2471</v>
      </c>
      <c r="H98" s="106">
        <v>104.1494</v>
      </c>
      <c r="I98" s="106">
        <v>103.9945</v>
      </c>
      <c r="J98" s="221">
        <v>103.9945</v>
      </c>
      <c r="K98" s="221">
        <v>103.8826</v>
      </c>
      <c r="L98" s="221">
        <v>103.70699999999999</v>
      </c>
      <c r="M98" s="221">
        <v>103.6665</v>
      </c>
      <c r="N98" s="7"/>
      <c r="O98" s="7"/>
      <c r="P98" s="106">
        <f t="shared" si="32"/>
        <v>0.2489312972695501</v>
      </c>
      <c r="Q98" s="106">
        <f t="shared" si="32"/>
        <v>6.9439449088122274E-2</v>
      </c>
      <c r="R98" s="106">
        <f t="shared" si="32"/>
        <v>8.1467644406203021E-2</v>
      </c>
      <c r="S98" s="106">
        <f t="shared" si="32"/>
        <v>-0.16644177554493922</v>
      </c>
      <c r="T98" s="106">
        <f t="shared" si="32"/>
        <v>-9.3719633447847173E-2</v>
      </c>
      <c r="U98" s="106">
        <f t="shared" si="32"/>
        <v>-0.14872865326157125</v>
      </c>
      <c r="V98" s="106">
        <f t="shared" si="32"/>
        <v>0</v>
      </c>
      <c r="W98" s="106">
        <f t="shared" si="32"/>
        <v>-0.10760184432831466</v>
      </c>
      <c r="X98" s="106">
        <f t="shared" si="32"/>
        <v>-0.16903697058025102</v>
      </c>
      <c r="Y98" s="106">
        <f t="shared" si="32"/>
        <v>-3.9052330122359535E-2</v>
      </c>
      <c r="Z98" s="106">
        <f t="shared" si="32"/>
        <v>-100</v>
      </c>
      <c r="AA98" s="106" t="str">
        <f t="shared" si="32"/>
        <v/>
      </c>
      <c r="AB98" s="7">
        <f t="shared" si="33"/>
        <v>104.06619000000001</v>
      </c>
      <c r="AC98" s="7">
        <f t="shared" si="26"/>
        <v>104.34010000000001</v>
      </c>
      <c r="AD98" s="7">
        <f t="shared" si="27"/>
        <v>104.13033333333334</v>
      </c>
      <c r="AE98" s="7">
        <f t="shared" si="34"/>
        <v>103.86136666666665</v>
      </c>
      <c r="AF98" s="7">
        <f t="shared" si="35"/>
        <v>103.6665</v>
      </c>
      <c r="AG98" s="7">
        <f>IFERROR(AC98/'2023'!AF98*100-100,"")</f>
        <v>0.37669282491079059</v>
      </c>
      <c r="AH98" s="7">
        <f t="shared" si="36"/>
        <v>-0.20104127431991969</v>
      </c>
      <c r="AI98" s="7">
        <f t="shared" si="36"/>
        <v>-0.25829809437533413</v>
      </c>
      <c r="AJ98" s="7">
        <f t="shared" si="36"/>
        <v>-0.18762189726624001</v>
      </c>
      <c r="AK98" s="7">
        <f>IFERROR(AC98/'2023'!AC98*100-100,"")</f>
        <v>0.54757936961719622</v>
      </c>
      <c r="AL98" s="7">
        <f>IFERROR(AD98/'2023'!AD98*100-100,"")</f>
        <v>0.33283583000354611</v>
      </c>
      <c r="AM98" s="7">
        <f>IFERROR(AE98/'2023'!AE98*100-100,"")</f>
        <v>6.3072497725485732E-2</v>
      </c>
      <c r="AN98" s="7">
        <f>IFERROR(AF98/'2023'!AF98*100-100,"")</f>
        <v>-0.27132016613349208</v>
      </c>
    </row>
    <row r="99" spans="1:40" ht="12" customHeight="1" x14ac:dyDescent="0.25">
      <c r="A99" s="3"/>
      <c r="B99" s="3" t="s">
        <v>306</v>
      </c>
      <c r="C99" s="7">
        <f>'2023'!O99</f>
        <v>109.7726</v>
      </c>
      <c r="D99" s="7">
        <v>109.9684</v>
      </c>
      <c r="E99" s="7">
        <v>109.9684</v>
      </c>
      <c r="F99" s="108">
        <v>110.0962</v>
      </c>
      <c r="G99" s="209">
        <v>110.77509999999999</v>
      </c>
      <c r="H99" s="106">
        <v>110.77509999999999</v>
      </c>
      <c r="I99" s="106">
        <v>110.81699999999999</v>
      </c>
      <c r="J99" s="219">
        <v>110.81699999999999</v>
      </c>
      <c r="K99" s="219">
        <v>111.2432</v>
      </c>
      <c r="L99" s="219">
        <v>111.6649</v>
      </c>
      <c r="M99" s="219">
        <v>111.5155</v>
      </c>
      <c r="N99" s="7"/>
      <c r="O99" s="7"/>
      <c r="P99" s="106">
        <f t="shared" si="32"/>
        <v>0.17836873682503551</v>
      </c>
      <c r="Q99" s="106">
        <f t="shared" si="32"/>
        <v>0</v>
      </c>
      <c r="R99" s="106">
        <f t="shared" si="32"/>
        <v>0.11621520364030857</v>
      </c>
      <c r="S99" s="106">
        <f t="shared" si="32"/>
        <v>0.61664253625465903</v>
      </c>
      <c r="T99" s="106">
        <f t="shared" si="32"/>
        <v>0</v>
      </c>
      <c r="U99" s="106">
        <f t="shared" si="32"/>
        <v>3.782438472184424E-2</v>
      </c>
      <c r="V99" s="106">
        <f t="shared" si="32"/>
        <v>0</v>
      </c>
      <c r="W99" s="106">
        <f t="shared" si="32"/>
        <v>0.38459803098803036</v>
      </c>
      <c r="X99" s="106">
        <f t="shared" si="32"/>
        <v>0.37907935046817443</v>
      </c>
      <c r="Y99" s="106">
        <f t="shared" si="32"/>
        <v>-0.13379316150374621</v>
      </c>
      <c r="Z99" s="106">
        <f t="shared" si="32"/>
        <v>-100</v>
      </c>
      <c r="AA99" s="106" t="str">
        <f t="shared" si="32"/>
        <v/>
      </c>
      <c r="AB99" s="7">
        <f t="shared" si="33"/>
        <v>110.76408000000001</v>
      </c>
      <c r="AC99" s="7">
        <f t="shared" si="26"/>
        <v>110.01100000000001</v>
      </c>
      <c r="AD99" s="7">
        <f t="shared" si="27"/>
        <v>110.78906666666666</v>
      </c>
      <c r="AE99" s="7">
        <f t="shared" si="34"/>
        <v>111.24169999999999</v>
      </c>
      <c r="AF99" s="7">
        <f t="shared" si="35"/>
        <v>111.5155</v>
      </c>
      <c r="AG99" s="7">
        <f>IFERROR(AC99/'2023'!AF99*100-100,"")</f>
        <v>0.16780983130698246</v>
      </c>
      <c r="AH99" s="7">
        <f t="shared" si="36"/>
        <v>0.70726260707260735</v>
      </c>
      <c r="AI99" s="7">
        <f t="shared" si="36"/>
        <v>0.40855415335809653</v>
      </c>
      <c r="AJ99" s="7">
        <f t="shared" si="36"/>
        <v>0.24613072256178725</v>
      </c>
      <c r="AK99" s="7">
        <f>IFERROR(AC99/'2023'!AC99*100-100,"")</f>
        <v>1.4453284332966945</v>
      </c>
      <c r="AL99" s="7">
        <f>IFERROR(AD99/'2023'!AD99*100-100,"")</f>
        <v>1.8670418097589163</v>
      </c>
      <c r="AM99" s="7">
        <f>IFERROR(AE99/'2023'!AE99*100-100,"")</f>
        <v>1.4963580237526912</v>
      </c>
      <c r="AN99" s="7">
        <f>IFERROR(AF99/'2023'!AF99*100-100,"")</f>
        <v>1.5376952963168407</v>
      </c>
    </row>
    <row r="100" spans="1:40" ht="12" customHeight="1" x14ac:dyDescent="0.25">
      <c r="A100" s="3"/>
      <c r="B100" s="3" t="s">
        <v>307</v>
      </c>
      <c r="C100" s="7">
        <f>'2023'!O100</f>
        <v>100.8759</v>
      </c>
      <c r="D100" s="7">
        <v>101.8882</v>
      </c>
      <c r="E100" s="7">
        <v>101.8882</v>
      </c>
      <c r="F100" s="108">
        <v>101.8882</v>
      </c>
      <c r="G100" s="209">
        <v>101.8882</v>
      </c>
      <c r="H100" s="106">
        <v>101.8882</v>
      </c>
      <c r="I100" s="106">
        <v>101.8882</v>
      </c>
      <c r="J100" s="219">
        <v>101.8882</v>
      </c>
      <c r="K100" s="219">
        <v>102.0086</v>
      </c>
      <c r="L100" s="219">
        <v>102.0086</v>
      </c>
      <c r="M100" s="219">
        <v>102.0086</v>
      </c>
      <c r="N100" s="7"/>
      <c r="O100" s="7"/>
      <c r="P100" s="106">
        <f t="shared" si="32"/>
        <v>1.0035102536879492</v>
      </c>
      <c r="Q100" s="106">
        <f t="shared" si="32"/>
        <v>0</v>
      </c>
      <c r="R100" s="106">
        <f t="shared" si="32"/>
        <v>0</v>
      </c>
      <c r="S100" s="106">
        <f t="shared" si="32"/>
        <v>0</v>
      </c>
      <c r="T100" s="106">
        <f t="shared" si="32"/>
        <v>0</v>
      </c>
      <c r="U100" s="106">
        <f t="shared" si="32"/>
        <v>0</v>
      </c>
      <c r="V100" s="106">
        <f t="shared" si="32"/>
        <v>0</v>
      </c>
      <c r="W100" s="106">
        <f t="shared" si="32"/>
        <v>0.11816873789113913</v>
      </c>
      <c r="X100" s="106">
        <f t="shared" si="32"/>
        <v>0</v>
      </c>
      <c r="Y100" s="106">
        <f t="shared" si="32"/>
        <v>0</v>
      </c>
      <c r="Z100" s="106">
        <f t="shared" si="32"/>
        <v>-100</v>
      </c>
      <c r="AA100" s="106" t="str">
        <f t="shared" si="32"/>
        <v/>
      </c>
      <c r="AB100" s="7">
        <f t="shared" si="33"/>
        <v>101.92431999999999</v>
      </c>
      <c r="AC100" s="7">
        <f t="shared" si="26"/>
        <v>101.8882</v>
      </c>
      <c r="AD100" s="7">
        <f t="shared" si="27"/>
        <v>101.8882</v>
      </c>
      <c r="AE100" s="7">
        <f t="shared" si="34"/>
        <v>101.96846666666666</v>
      </c>
      <c r="AF100" s="7">
        <f t="shared" si="35"/>
        <v>102.0086</v>
      </c>
      <c r="AG100" s="7">
        <f>IFERROR(AC100/'2023'!AF100*100-100,"")</f>
        <v>1.0035102536879492</v>
      </c>
      <c r="AH100" s="7">
        <f t="shared" si="36"/>
        <v>0</v>
      </c>
      <c r="AI100" s="7">
        <f t="shared" si="36"/>
        <v>7.8779158594088017E-2</v>
      </c>
      <c r="AJ100" s="7">
        <f t="shared" si="36"/>
        <v>3.9358572944465209E-2</v>
      </c>
      <c r="AK100" s="7">
        <f>IFERROR(AC100/'2023'!AC100*100-100,"")</f>
        <v>1.7217831627457372</v>
      </c>
      <c r="AL100" s="7">
        <f>IFERROR(AD100/'2023'!AD100*100-100,"")</f>
        <v>1.7217831627457372</v>
      </c>
      <c r="AM100" s="7">
        <f>IFERROR(AE100/'2023'!AE100*100-100,"")</f>
        <v>1.1754534624281519</v>
      </c>
      <c r="AN100" s="7">
        <f>IFERROR(AF100/'2023'!AF100*100-100,"")</f>
        <v>1.1228648269804751</v>
      </c>
    </row>
    <row r="101" spans="1:40" ht="12" customHeight="1" x14ac:dyDescent="0.25">
      <c r="A101" s="3"/>
      <c r="B101" s="3" t="s">
        <v>308</v>
      </c>
      <c r="C101" s="7">
        <f>'2023'!O101</f>
        <v>110.2937</v>
      </c>
      <c r="D101" s="7">
        <v>110.5805</v>
      </c>
      <c r="E101" s="7">
        <v>110.7398</v>
      </c>
      <c r="F101" s="108">
        <v>111.2603</v>
      </c>
      <c r="G101" s="209">
        <v>111.7638</v>
      </c>
      <c r="H101" s="106">
        <v>112.1447</v>
      </c>
      <c r="I101" s="106">
        <v>112.65770000000001</v>
      </c>
      <c r="J101" s="219">
        <v>112.65770000000001</v>
      </c>
      <c r="K101" s="219">
        <v>112.79130000000001</v>
      </c>
      <c r="L101" s="219">
        <v>112.90349999999999</v>
      </c>
      <c r="M101" s="219">
        <v>113.1241</v>
      </c>
      <c r="N101" s="7"/>
      <c r="O101" s="7"/>
      <c r="P101" s="106">
        <f t="shared" si="32"/>
        <v>0.26003298465823832</v>
      </c>
      <c r="Q101" s="106">
        <f t="shared" si="32"/>
        <v>0.14405794873417221</v>
      </c>
      <c r="R101" s="106">
        <f t="shared" si="32"/>
        <v>0.47002071522615552</v>
      </c>
      <c r="S101" s="106">
        <f t="shared" si="32"/>
        <v>0.45254237135799258</v>
      </c>
      <c r="T101" s="106">
        <f t="shared" si="32"/>
        <v>0.34080802549662792</v>
      </c>
      <c r="U101" s="106">
        <f t="shared" si="32"/>
        <v>0.45744471205505022</v>
      </c>
      <c r="V101" s="106">
        <f t="shared" si="32"/>
        <v>0</v>
      </c>
      <c r="W101" s="106">
        <f t="shared" si="32"/>
        <v>0.11858931968254183</v>
      </c>
      <c r="X101" s="106">
        <f t="shared" si="32"/>
        <v>9.9475757438710843E-2</v>
      </c>
      <c r="Y101" s="106">
        <f t="shared" si="32"/>
        <v>0.19538809691461267</v>
      </c>
      <c r="Z101" s="106">
        <f t="shared" si="32"/>
        <v>-100</v>
      </c>
      <c r="AA101" s="106" t="str">
        <f t="shared" si="32"/>
        <v/>
      </c>
      <c r="AB101" s="7">
        <f t="shared" si="33"/>
        <v>112.06233999999999</v>
      </c>
      <c r="AC101" s="7">
        <f t="shared" si="26"/>
        <v>110.86020000000001</v>
      </c>
      <c r="AD101" s="7">
        <f t="shared" si="27"/>
        <v>112.18873333333333</v>
      </c>
      <c r="AE101" s="7">
        <f t="shared" si="34"/>
        <v>112.78416666666668</v>
      </c>
      <c r="AF101" s="7">
        <f t="shared" si="35"/>
        <v>113.1241</v>
      </c>
      <c r="AG101" s="7">
        <f>IFERROR(AC101/'2023'!AF101*100-100,"")</f>
        <v>0.76740399420933159</v>
      </c>
      <c r="AH101" s="7">
        <f t="shared" si="36"/>
        <v>1.1983861957071298</v>
      </c>
      <c r="AI101" s="7">
        <f t="shared" si="36"/>
        <v>0.53074254039771063</v>
      </c>
      <c r="AJ101" s="7">
        <f t="shared" si="36"/>
        <v>0.30140164473439768</v>
      </c>
      <c r="AK101" s="7">
        <f>IFERROR(AC101/'2023'!AC101*100-100,"")</f>
        <v>2.236452956653352</v>
      </c>
      <c r="AL101" s="7">
        <f>IFERROR(AD101/'2023'!AD101*100-100,"")</f>
        <v>2.8957704246145539</v>
      </c>
      <c r="AM101" s="7">
        <f>IFERROR(AE101/'2023'!AE101*100-100,"")</f>
        <v>3.0158908487186267</v>
      </c>
      <c r="AN101" s="7">
        <f>IFERROR(AF101/'2023'!AF101*100-100,"")</f>
        <v>2.825196835125098</v>
      </c>
    </row>
    <row r="102" spans="1:40" ht="12" customHeight="1" x14ac:dyDescent="0.25">
      <c r="A102" s="3"/>
      <c r="B102" s="3" t="s">
        <v>309</v>
      </c>
      <c r="C102" s="7">
        <f>'2023'!O102</f>
        <v>116.4644</v>
      </c>
      <c r="D102" s="7">
        <v>116.8257</v>
      </c>
      <c r="E102" s="7">
        <v>117.0988</v>
      </c>
      <c r="F102" s="108">
        <v>117.46429999999999</v>
      </c>
      <c r="G102" s="209">
        <v>118.2717</v>
      </c>
      <c r="H102" s="106">
        <v>119.2717</v>
      </c>
      <c r="I102" s="106">
        <v>120.1285</v>
      </c>
      <c r="J102" s="219">
        <v>120.1285</v>
      </c>
      <c r="K102" s="219">
        <v>120.5686</v>
      </c>
      <c r="L102" s="219">
        <v>121.20869999999999</v>
      </c>
      <c r="M102" s="219">
        <v>121.46680000000001</v>
      </c>
      <c r="N102" s="7"/>
      <c r="O102" s="7"/>
      <c r="P102" s="106">
        <f t="shared" si="32"/>
        <v>0.31022355329182005</v>
      </c>
      <c r="Q102" s="106">
        <f t="shared" si="32"/>
        <v>0.23376705639255135</v>
      </c>
      <c r="R102" s="106">
        <f t="shared" si="32"/>
        <v>0.31212958629807019</v>
      </c>
      <c r="S102" s="106">
        <f t="shared" si="32"/>
        <v>0.68735777593703062</v>
      </c>
      <c r="T102" s="106">
        <f t="shared" si="32"/>
        <v>0.84551080266876966</v>
      </c>
      <c r="U102" s="106">
        <f t="shared" si="32"/>
        <v>0.71835984562977728</v>
      </c>
      <c r="V102" s="106">
        <f t="shared" si="32"/>
        <v>0</v>
      </c>
      <c r="W102" s="106">
        <f t="shared" si="32"/>
        <v>0.36635769197150125</v>
      </c>
      <c r="X102" s="106">
        <f t="shared" si="32"/>
        <v>0.53090108038078654</v>
      </c>
      <c r="Y102" s="106">
        <f t="shared" si="32"/>
        <v>0.21293851018945986</v>
      </c>
      <c r="Z102" s="106">
        <f t="shared" si="32"/>
        <v>-100</v>
      </c>
      <c r="AA102" s="106" t="str">
        <f t="shared" si="32"/>
        <v/>
      </c>
      <c r="AB102" s="7">
        <f t="shared" si="33"/>
        <v>119.24332999999999</v>
      </c>
      <c r="AC102" s="7">
        <f t="shared" si="26"/>
        <v>117.1296</v>
      </c>
      <c r="AD102" s="7">
        <f t="shared" si="27"/>
        <v>119.22396666666667</v>
      </c>
      <c r="AE102" s="7">
        <f t="shared" si="34"/>
        <v>120.63526666666667</v>
      </c>
      <c r="AF102" s="7">
        <f t="shared" si="35"/>
        <v>121.46680000000001</v>
      </c>
      <c r="AG102" s="7">
        <f>IFERROR(AC102/'2023'!AF102*100-100,"")</f>
        <v>0.99950734583573819</v>
      </c>
      <c r="AH102" s="7">
        <f t="shared" si="36"/>
        <v>1.7880763416477663</v>
      </c>
      <c r="AI102" s="7">
        <f t="shared" si="36"/>
        <v>1.1837385044785549</v>
      </c>
      <c r="AJ102" s="7">
        <f t="shared" si="36"/>
        <v>0.68929539123163863</v>
      </c>
      <c r="AK102" s="7">
        <f>IFERROR(AC102/'2023'!AC102*100-100,"")</f>
        <v>3.3921290600873277</v>
      </c>
      <c r="AL102" s="7">
        <f>IFERROR(AD102/'2023'!AD102*100-100,"")</f>
        <v>4.3712125257629282</v>
      </c>
      <c r="AM102" s="7">
        <f>IFERROR(AE102/'2023'!AE102*100-100,"")</f>
        <v>4.7277498334626955</v>
      </c>
      <c r="AN102" s="7">
        <f>IFERROR(AF102/'2023'!AF102*100-100,"")</f>
        <v>4.7394250375239437</v>
      </c>
    </row>
    <row r="103" spans="1:40" s="46" customFormat="1" ht="15" x14ac:dyDescent="0.25">
      <c r="A103" s="54" t="s">
        <v>36</v>
      </c>
      <c r="B103" s="54" t="s">
        <v>37</v>
      </c>
      <c r="C103" s="109">
        <f>'2023'!O103</f>
        <v>110.7968</v>
      </c>
      <c r="D103" s="109">
        <v>111.0672</v>
      </c>
      <c r="E103" s="109">
        <v>111.0838</v>
      </c>
      <c r="F103" s="110">
        <v>111.62779999999999</v>
      </c>
      <c r="G103" s="208">
        <v>111.88290000000001</v>
      </c>
      <c r="H103" s="105">
        <v>112.1724</v>
      </c>
      <c r="I103" s="105">
        <v>112.1605</v>
      </c>
      <c r="J103" s="218">
        <v>112.1605</v>
      </c>
      <c r="K103" s="218">
        <v>112.164</v>
      </c>
      <c r="L103" s="218">
        <v>112.2101</v>
      </c>
      <c r="M103" s="218">
        <v>112.18770000000001</v>
      </c>
      <c r="N103" s="109"/>
      <c r="O103" s="109"/>
      <c r="P103" s="105">
        <f t="shared" si="32"/>
        <v>0.24405036968575189</v>
      </c>
      <c r="Q103" s="105">
        <f t="shared" si="32"/>
        <v>1.4945906622301663E-2</v>
      </c>
      <c r="R103" s="105">
        <f t="shared" si="32"/>
        <v>0.48972037326775819</v>
      </c>
      <c r="S103" s="105">
        <f t="shared" si="32"/>
        <v>0.22852730233866225</v>
      </c>
      <c r="T103" s="105">
        <f t="shared" si="32"/>
        <v>0.25875267802317126</v>
      </c>
      <c r="U103" s="105">
        <f t="shared" si="32"/>
        <v>-1.0608670225479955E-2</v>
      </c>
      <c r="V103" s="105">
        <f t="shared" si="32"/>
        <v>0</v>
      </c>
      <c r="W103" s="105">
        <f t="shared" si="32"/>
        <v>3.1205281716779609E-3</v>
      </c>
      <c r="X103" s="105">
        <f t="shared" si="32"/>
        <v>4.1100531364790527E-2</v>
      </c>
      <c r="Y103" s="105">
        <f t="shared" si="32"/>
        <v>-1.9962552390552446E-2</v>
      </c>
      <c r="Z103" s="105">
        <f t="shared" si="32"/>
        <v>-100</v>
      </c>
      <c r="AA103" s="105" t="str">
        <f t="shared" si="32"/>
        <v/>
      </c>
      <c r="AB103" s="109">
        <f t="shared" si="33"/>
        <v>111.87168999999999</v>
      </c>
      <c r="AC103" s="109">
        <f t="shared" si="26"/>
        <v>111.25959999999999</v>
      </c>
      <c r="AD103" s="109">
        <f t="shared" si="27"/>
        <v>112.07193333333333</v>
      </c>
      <c r="AE103" s="109">
        <f t="shared" si="34"/>
        <v>112.1782</v>
      </c>
      <c r="AF103" s="109">
        <f t="shared" si="35"/>
        <v>112.18770000000001</v>
      </c>
      <c r="AG103" s="109">
        <f>IFERROR(AC103/'2023'!AF103*100-100,"")</f>
        <v>0.29585852157279646</v>
      </c>
      <c r="AH103" s="109">
        <f t="shared" si="36"/>
        <v>0.73012426193635349</v>
      </c>
      <c r="AI103" s="109">
        <f t="shared" si="36"/>
        <v>9.4820053073064514E-2</v>
      </c>
      <c r="AJ103" s="109">
        <f t="shared" si="36"/>
        <v>8.4686686004857847E-3</v>
      </c>
      <c r="AK103" s="109">
        <f>IFERROR(AC103/'2023'!AC103*100-100,"")</f>
        <v>-0.59965621616213127</v>
      </c>
      <c r="AL103" s="109">
        <f>IFERROR(AD103/'2023'!AD103*100-100,"")</f>
        <v>0.20394508414260315</v>
      </c>
      <c r="AM103" s="109">
        <f>IFERROR(AE103/'2023'!AE103*100-100,"")</f>
        <v>0.61850849369098171</v>
      </c>
      <c r="AN103" s="109">
        <f>IFERROR(AF103/'2023'!AF103*100-100,"")</f>
        <v>1.13250170826295</v>
      </c>
    </row>
    <row r="104" spans="1:40" ht="12" customHeight="1" x14ac:dyDescent="0.25">
      <c r="A104" s="3" t="s">
        <v>38</v>
      </c>
      <c r="B104" s="3" t="s">
        <v>39</v>
      </c>
      <c r="C104" s="7">
        <f>'2023'!O104</f>
        <v>108.98309999999999</v>
      </c>
      <c r="D104" s="7">
        <v>108.83799999999999</v>
      </c>
      <c r="E104" s="7">
        <v>108.8051</v>
      </c>
      <c r="F104" s="108">
        <v>110.0676</v>
      </c>
      <c r="G104" s="209">
        <v>110.6202</v>
      </c>
      <c r="H104" s="106">
        <v>110.9581</v>
      </c>
      <c r="I104" s="106">
        <v>110.90900000000001</v>
      </c>
      <c r="J104" s="219">
        <v>110.90900000000001</v>
      </c>
      <c r="K104" s="219">
        <v>110.92529999999999</v>
      </c>
      <c r="L104" s="219">
        <v>110.98909999999999</v>
      </c>
      <c r="M104" s="219">
        <v>110.9091</v>
      </c>
      <c r="N104" s="7"/>
      <c r="O104" s="7"/>
      <c r="P104" s="106">
        <f t="shared" si="32"/>
        <v>-0.13313990884824989</v>
      </c>
      <c r="Q104" s="106">
        <f t="shared" si="32"/>
        <v>-3.022841287049971E-2</v>
      </c>
      <c r="R104" s="106">
        <f t="shared" si="32"/>
        <v>1.1603316388661966</v>
      </c>
      <c r="S104" s="106">
        <f t="shared" si="32"/>
        <v>0.50205510068357739</v>
      </c>
      <c r="T104" s="106">
        <f t="shared" si="32"/>
        <v>0.30545958152308117</v>
      </c>
      <c r="U104" s="106">
        <f t="shared" si="32"/>
        <v>-4.4250937966666015E-2</v>
      </c>
      <c r="V104" s="106">
        <f t="shared" si="32"/>
        <v>0</v>
      </c>
      <c r="W104" s="106">
        <f t="shared" si="32"/>
        <v>1.4696733357965286E-2</v>
      </c>
      <c r="X104" s="106">
        <f t="shared" si="32"/>
        <v>5.7516184315019814E-2</v>
      </c>
      <c r="Y104" s="106">
        <f t="shared" si="32"/>
        <v>-7.207915011473176E-2</v>
      </c>
      <c r="Z104" s="106">
        <f t="shared" si="32"/>
        <v>-100</v>
      </c>
      <c r="AA104" s="106" t="str">
        <f t="shared" si="32"/>
        <v/>
      </c>
      <c r="AB104" s="7">
        <f t="shared" si="33"/>
        <v>110.39304999999999</v>
      </c>
      <c r="AC104" s="7">
        <f t="shared" si="26"/>
        <v>109.23689999999999</v>
      </c>
      <c r="AD104" s="7">
        <f t="shared" si="27"/>
        <v>110.8291</v>
      </c>
      <c r="AE104" s="7">
        <f t="shared" si="34"/>
        <v>110.94113333333333</v>
      </c>
      <c r="AF104" s="7">
        <f t="shared" si="35"/>
        <v>110.9091</v>
      </c>
      <c r="AG104" s="7">
        <f>IFERROR(AC104/'2023'!AF104*100-100,"")</f>
        <v>-0.13804086192349985</v>
      </c>
      <c r="AH104" s="7">
        <f t="shared" si="36"/>
        <v>1.4575660788616318</v>
      </c>
      <c r="AI104" s="7">
        <f t="shared" si="36"/>
        <v>0.1010865678177737</v>
      </c>
      <c r="AJ104" s="7">
        <f t="shared" si="36"/>
        <v>-2.8874171707869323E-2</v>
      </c>
      <c r="AK104" s="7">
        <f>IFERROR(AC104/'2023'!AC104*100-100,"")</f>
        <v>-3.1924189466072193</v>
      </c>
      <c r="AL104" s="7">
        <f>IFERROR(AD104/'2023'!AD104*100-100,"")</f>
        <v>-1.2417578272238217</v>
      </c>
      <c r="AM104" s="7">
        <f>IFERROR(AE104/'2023'!AE104*100-100,"")</f>
        <v>-0.14575055234000445</v>
      </c>
      <c r="AN104" s="7">
        <f>IFERROR(AF104/'2023'!AF104*100-100,"")</f>
        <v>1.390647411642405</v>
      </c>
    </row>
    <row r="105" spans="1:40" ht="12" customHeight="1" x14ac:dyDescent="0.25">
      <c r="A105" s="3" t="s">
        <v>40</v>
      </c>
      <c r="B105" s="3" t="s">
        <v>310</v>
      </c>
      <c r="C105" s="7">
        <f>'2023'!O105</f>
        <v>117.4327</v>
      </c>
      <c r="D105" s="7">
        <v>118.589</v>
      </c>
      <c r="E105" s="7">
        <v>118.7012</v>
      </c>
      <c r="F105" s="108">
        <v>118.49209999999999</v>
      </c>
      <c r="G105" s="209">
        <v>118.52760000000001</v>
      </c>
      <c r="H105" s="106">
        <v>119.0881</v>
      </c>
      <c r="I105" s="106">
        <v>119.05370000000001</v>
      </c>
      <c r="J105" s="219">
        <v>119.05370000000001</v>
      </c>
      <c r="K105" s="219">
        <v>119.01009999999999</v>
      </c>
      <c r="L105" s="219">
        <v>118.75409999999999</v>
      </c>
      <c r="M105" s="219">
        <v>118.8163</v>
      </c>
      <c r="N105" s="7"/>
      <c r="O105" s="7"/>
      <c r="P105" s="106">
        <f t="shared" si="32"/>
        <v>0.98464907985595573</v>
      </c>
      <c r="Q105" s="106">
        <f t="shared" si="32"/>
        <v>9.4612485137730573E-2</v>
      </c>
      <c r="R105" s="106">
        <f t="shared" si="32"/>
        <v>-0.1761566016181888</v>
      </c>
      <c r="S105" s="106">
        <f t="shared" si="32"/>
        <v>2.9959803227399107E-2</v>
      </c>
      <c r="T105" s="106">
        <f t="shared" si="32"/>
        <v>0.47288564013780388</v>
      </c>
      <c r="U105" s="106">
        <f t="shared" si="32"/>
        <v>-2.8886177544180214E-2</v>
      </c>
      <c r="V105" s="106">
        <f t="shared" si="32"/>
        <v>0</v>
      </c>
      <c r="W105" s="106">
        <f t="shared" si="32"/>
        <v>-3.6622129341651544E-2</v>
      </c>
      <c r="X105" s="106">
        <f t="shared" si="32"/>
        <v>-0.21510779337215524</v>
      </c>
      <c r="Y105" s="106">
        <f t="shared" si="32"/>
        <v>5.2377138978783933E-2</v>
      </c>
      <c r="Z105" s="106">
        <f t="shared" si="32"/>
        <v>-100</v>
      </c>
      <c r="AA105" s="106" t="str">
        <f t="shared" si="32"/>
        <v/>
      </c>
      <c r="AB105" s="7">
        <f t="shared" si="33"/>
        <v>118.80859000000001</v>
      </c>
      <c r="AC105" s="7">
        <f t="shared" si="26"/>
        <v>118.59409999999998</v>
      </c>
      <c r="AD105" s="7">
        <f t="shared" si="27"/>
        <v>118.88979999999999</v>
      </c>
      <c r="AE105" s="7">
        <f t="shared" si="34"/>
        <v>118.9393</v>
      </c>
      <c r="AF105" s="7">
        <f t="shared" si="35"/>
        <v>118.8163</v>
      </c>
      <c r="AG105" s="7">
        <f>IFERROR(AC105/'2023'!AF105*100-100,"")</f>
        <v>1.2039546033022646</v>
      </c>
      <c r="AH105" s="7">
        <f t="shared" si="36"/>
        <v>0.24933786756677989</v>
      </c>
      <c r="AI105" s="7">
        <f t="shared" si="36"/>
        <v>4.163519494524337E-2</v>
      </c>
      <c r="AJ105" s="7">
        <f t="shared" si="36"/>
        <v>-0.10341409441623739</v>
      </c>
      <c r="AK105" s="7">
        <f>IFERROR(AC105/'2023'!AC105*100-100,"")</f>
        <v>2.809188443186855</v>
      </c>
      <c r="AL105" s="7">
        <f>IFERROR(AD105/'2023'!AD105*100-100,"")</f>
        <v>2.6099159544921804</v>
      </c>
      <c r="AM105" s="7">
        <f>IFERROR(AE105/'2023'!AE105*100-100,"")</f>
        <v>2.1858601109096156</v>
      </c>
      <c r="AN105" s="7">
        <f>IFERROR(AF105/'2023'!AF105*100-100,"")</f>
        <v>1.3935721197964028</v>
      </c>
    </row>
    <row r="106" spans="1:40" ht="12" customHeight="1" x14ac:dyDescent="0.25">
      <c r="A106" s="3" t="s">
        <v>41</v>
      </c>
      <c r="B106" s="3" t="s">
        <v>311</v>
      </c>
      <c r="C106" s="7">
        <f>'2023'!O106</f>
        <v>105.4556</v>
      </c>
      <c r="D106" s="7">
        <v>105.4556</v>
      </c>
      <c r="E106" s="7">
        <v>105.6293</v>
      </c>
      <c r="F106" s="108">
        <v>105.6293</v>
      </c>
      <c r="G106" s="211">
        <v>105.8802</v>
      </c>
      <c r="H106" s="106">
        <v>105.9097</v>
      </c>
      <c r="I106" s="106">
        <v>105.9097</v>
      </c>
      <c r="J106" s="221">
        <v>105.9097</v>
      </c>
      <c r="K106" s="221">
        <v>106.0701</v>
      </c>
      <c r="L106" s="221">
        <v>106.0701</v>
      </c>
      <c r="M106" s="221">
        <v>106.0701</v>
      </c>
      <c r="N106" s="7"/>
      <c r="O106" s="7"/>
      <c r="P106" s="106">
        <f t="shared" si="32"/>
        <v>0</v>
      </c>
      <c r="Q106" s="106">
        <f t="shared" si="32"/>
        <v>0.16471387010268757</v>
      </c>
      <c r="R106" s="106">
        <f t="shared" si="32"/>
        <v>0</v>
      </c>
      <c r="S106" s="106">
        <f t="shared" ref="S106:AA111" si="37">IFERROR(G106/F106*100-100,"")</f>
        <v>0.2375287917272999</v>
      </c>
      <c r="T106" s="106">
        <f t="shared" si="37"/>
        <v>2.7861677631889847E-2</v>
      </c>
      <c r="U106" s="106">
        <f t="shared" si="37"/>
        <v>0</v>
      </c>
      <c r="V106" s="106">
        <f t="shared" si="37"/>
        <v>0</v>
      </c>
      <c r="W106" s="106">
        <f t="shared" si="37"/>
        <v>0.15144977277812188</v>
      </c>
      <c r="X106" s="106">
        <f t="shared" si="37"/>
        <v>0</v>
      </c>
      <c r="Y106" s="106">
        <f t="shared" si="37"/>
        <v>0</v>
      </c>
      <c r="Z106" s="106">
        <f t="shared" si="37"/>
        <v>-100</v>
      </c>
      <c r="AA106" s="106" t="str">
        <f t="shared" si="37"/>
        <v/>
      </c>
      <c r="AB106" s="7">
        <f t="shared" si="33"/>
        <v>105.85338000000002</v>
      </c>
      <c r="AC106" s="7">
        <f t="shared" si="26"/>
        <v>105.5714</v>
      </c>
      <c r="AD106" s="7">
        <f t="shared" si="27"/>
        <v>105.89986666666665</v>
      </c>
      <c r="AE106" s="7">
        <f t="shared" si="34"/>
        <v>106.01663333333333</v>
      </c>
      <c r="AF106" s="7">
        <f t="shared" si="35"/>
        <v>106.0701</v>
      </c>
      <c r="AG106" s="7">
        <f>IFERROR(AC106/'2023'!AF106*100-100,"")</f>
        <v>0.28338999022223277</v>
      </c>
      <c r="AH106" s="7">
        <f t="shared" si="36"/>
        <v>0.31113224478093571</v>
      </c>
      <c r="AI106" s="7">
        <f t="shared" si="36"/>
        <v>0.1102613915787316</v>
      </c>
      <c r="AJ106" s="7">
        <f t="shared" si="36"/>
        <v>5.0432337818691053E-2</v>
      </c>
      <c r="AK106" s="7">
        <f>IFERROR(AC106/'2023'!AC106*100-100,"")</f>
        <v>0.79101647653968143</v>
      </c>
      <c r="AL106" s="7">
        <f>IFERROR(AD106/'2023'!AD106*100-100,"")</f>
        <v>1.0664640881165752</v>
      </c>
      <c r="AM106" s="7">
        <f>IFERROR(AE106/'2023'!AE106*100-100,"")</f>
        <v>1.1492955166407341</v>
      </c>
      <c r="AN106" s="7">
        <f>IFERROR(AF106/'2023'!AF106*100-100,"")</f>
        <v>0.75711039734125052</v>
      </c>
    </row>
    <row r="107" spans="1:40" ht="12" customHeight="1" x14ac:dyDescent="0.25">
      <c r="A107" s="3" t="s">
        <v>42</v>
      </c>
      <c r="B107" s="3" t="s">
        <v>312</v>
      </c>
      <c r="C107" s="7">
        <f>'2023'!O107</f>
        <v>120.1639</v>
      </c>
      <c r="D107" s="7">
        <v>120.37479999999999</v>
      </c>
      <c r="E107" s="7">
        <v>120.224</v>
      </c>
      <c r="F107" s="108">
        <v>120.4944</v>
      </c>
      <c r="G107" s="209">
        <v>120.3516</v>
      </c>
      <c r="H107" s="106">
        <v>120.4109</v>
      </c>
      <c r="I107" s="106">
        <v>120.4109</v>
      </c>
      <c r="J107" s="219">
        <v>120.4109</v>
      </c>
      <c r="K107" s="219">
        <v>120.474</v>
      </c>
      <c r="L107" s="219">
        <v>120.5945</v>
      </c>
      <c r="M107" s="219">
        <v>120.60760000000001</v>
      </c>
      <c r="N107" s="7"/>
      <c r="O107" s="7"/>
      <c r="P107" s="106">
        <f t="shared" ref="P107:R111" si="38">IFERROR(D107/C107*100-100,"")</f>
        <v>0.17551028220621845</v>
      </c>
      <c r="Q107" s="106">
        <f t="shared" si="38"/>
        <v>-0.12527538986563513</v>
      </c>
      <c r="R107" s="106">
        <f t="shared" si="38"/>
        <v>0.22491349480968381</v>
      </c>
      <c r="S107" s="106">
        <f t="shared" si="37"/>
        <v>-0.11851173166553508</v>
      </c>
      <c r="T107" s="106">
        <f t="shared" si="37"/>
        <v>4.9272298831098738E-2</v>
      </c>
      <c r="U107" s="106">
        <f t="shared" si="37"/>
        <v>0</v>
      </c>
      <c r="V107" s="106">
        <f t="shared" si="37"/>
        <v>0</v>
      </c>
      <c r="W107" s="106">
        <f t="shared" si="37"/>
        <v>5.2403893667431589E-2</v>
      </c>
      <c r="X107" s="106">
        <f t="shared" si="37"/>
        <v>0.10002158142006579</v>
      </c>
      <c r="Y107" s="106">
        <f t="shared" si="37"/>
        <v>1.0862850295836779E-2</v>
      </c>
      <c r="Z107" s="106">
        <f t="shared" si="37"/>
        <v>-100</v>
      </c>
      <c r="AA107" s="106" t="str">
        <f t="shared" si="37"/>
        <v/>
      </c>
      <c r="AB107" s="7">
        <f t="shared" si="33"/>
        <v>120.43535999999999</v>
      </c>
      <c r="AC107" s="7">
        <f t="shared" si="26"/>
        <v>120.36439999999999</v>
      </c>
      <c r="AD107" s="7">
        <f t="shared" si="27"/>
        <v>120.39113333333334</v>
      </c>
      <c r="AE107" s="7">
        <f t="shared" si="34"/>
        <v>120.49313333333333</v>
      </c>
      <c r="AF107" s="7">
        <f t="shared" si="35"/>
        <v>120.60760000000001</v>
      </c>
      <c r="AG107" s="7">
        <f>IFERROR(AC107/'2023'!AF107*100-100,"")</f>
        <v>5.7053822619963057E-2</v>
      </c>
      <c r="AH107" s="7">
        <f t="shared" si="36"/>
        <v>2.2210332401726873E-2</v>
      </c>
      <c r="AI107" s="7">
        <f t="shared" si="36"/>
        <v>8.4723847326515056E-2</v>
      </c>
      <c r="AJ107" s="7">
        <f t="shared" si="36"/>
        <v>9.4998497839711149E-2</v>
      </c>
      <c r="AK107" s="7">
        <f>IFERROR(AC107/'2023'!AC107*100-100,"")</f>
        <v>0.37211487278128175</v>
      </c>
      <c r="AL107" s="7">
        <f>IFERROR(AD107/'2023'!AD107*100-100,"")</f>
        <v>0.50017266043718678</v>
      </c>
      <c r="AM107" s="7">
        <f>IFERROR(AE107/'2023'!AE107*100-100,"")</f>
        <v>0.78193394127492866</v>
      </c>
      <c r="AN107" s="7">
        <f>IFERROR(AF107/'2023'!AF107*100-100,"")</f>
        <v>0.25922220039331023</v>
      </c>
    </row>
    <row r="108" spans="1:40" ht="12" customHeight="1" x14ac:dyDescent="0.25">
      <c r="A108" s="3" t="s">
        <v>44</v>
      </c>
      <c r="B108" s="3" t="s">
        <v>313</v>
      </c>
      <c r="C108" s="7">
        <f>'2023'!O108</f>
        <v>106.9096</v>
      </c>
      <c r="D108" s="7">
        <v>106.90089999999999</v>
      </c>
      <c r="E108" s="7">
        <v>107.06189999999999</v>
      </c>
      <c r="F108" s="108">
        <v>107.06189999999999</v>
      </c>
      <c r="G108" s="209">
        <v>107.06189999999999</v>
      </c>
      <c r="H108" s="106">
        <v>107.2075</v>
      </c>
      <c r="I108" s="106">
        <v>107.4273</v>
      </c>
      <c r="J108" s="219">
        <v>107.4273</v>
      </c>
      <c r="K108" s="219">
        <v>107.4273</v>
      </c>
      <c r="L108" s="219">
        <v>107.4684</v>
      </c>
      <c r="M108" s="219">
        <v>107.4684</v>
      </c>
      <c r="N108" s="7"/>
      <c r="O108" s="7"/>
      <c r="P108" s="106">
        <f t="shared" si="38"/>
        <v>-8.137716351015456E-3</v>
      </c>
      <c r="Q108" s="106">
        <f t="shared" si="38"/>
        <v>0.15060677693080038</v>
      </c>
      <c r="R108" s="106">
        <f t="shared" si="38"/>
        <v>0</v>
      </c>
      <c r="S108" s="106">
        <f t="shared" si="37"/>
        <v>0</v>
      </c>
      <c r="T108" s="106">
        <f t="shared" si="37"/>
        <v>0.13599609198043083</v>
      </c>
      <c r="U108" s="106">
        <f t="shared" si="37"/>
        <v>0.20502296947509535</v>
      </c>
      <c r="V108" s="106">
        <f t="shared" si="37"/>
        <v>0</v>
      </c>
      <c r="W108" s="106">
        <f t="shared" si="37"/>
        <v>0</v>
      </c>
      <c r="X108" s="106">
        <f t="shared" si="37"/>
        <v>3.8258431516013047E-2</v>
      </c>
      <c r="Y108" s="106">
        <f t="shared" si="37"/>
        <v>0</v>
      </c>
      <c r="Z108" s="106">
        <f t="shared" si="37"/>
        <v>-100</v>
      </c>
      <c r="AA108" s="106" t="str">
        <f t="shared" si="37"/>
        <v/>
      </c>
      <c r="AB108" s="7">
        <f t="shared" si="33"/>
        <v>107.25127999999999</v>
      </c>
      <c r="AC108" s="7">
        <f t="shared" si="26"/>
        <v>107.00823333333334</v>
      </c>
      <c r="AD108" s="7">
        <f t="shared" si="27"/>
        <v>107.23223333333333</v>
      </c>
      <c r="AE108" s="7">
        <f t="shared" si="34"/>
        <v>107.44099999999999</v>
      </c>
      <c r="AF108" s="7">
        <f t="shared" si="35"/>
        <v>107.4684</v>
      </c>
      <c r="AG108" s="7">
        <f>IFERROR(AC108/'2023'!AF108*100-100,"")</f>
        <v>9.9624203162292702E-2</v>
      </c>
      <c r="AH108" s="7">
        <f t="shared" si="36"/>
        <v>0.20932968709259114</v>
      </c>
      <c r="AI108" s="7">
        <f t="shared" si="36"/>
        <v>0.19468648574883218</v>
      </c>
      <c r="AJ108" s="7">
        <f t="shared" si="36"/>
        <v>2.5502368741925352E-2</v>
      </c>
      <c r="AK108" s="7">
        <f>IFERROR(AC108/'2023'!AC108*100-100,"")</f>
        <v>0.57397947195516963</v>
      </c>
      <c r="AL108" s="7">
        <f>IFERROR(AD108/'2023'!AD108*100-100,"")</f>
        <v>0.70393303448447853</v>
      </c>
      <c r="AM108" s="7">
        <f>IFERROR(AE108/'2023'!AE108*100-100,"")</f>
        <v>0.62006632396473549</v>
      </c>
      <c r="AN108" s="7">
        <f>IFERROR(AF108/'2023'!AF108*100-100,"")</f>
        <v>0.53008183216238081</v>
      </c>
    </row>
    <row r="109" spans="1:40" ht="12" customHeight="1" x14ac:dyDescent="0.25">
      <c r="A109" s="3" t="s">
        <v>46</v>
      </c>
      <c r="B109" s="3" t="s">
        <v>70</v>
      </c>
      <c r="C109" s="7">
        <f>'2023'!O109</f>
        <v>106.96639999999999</v>
      </c>
      <c r="D109" s="7">
        <v>107.3901</v>
      </c>
      <c r="E109" s="7">
        <v>107.3901</v>
      </c>
      <c r="F109" s="108">
        <v>107.3901</v>
      </c>
      <c r="G109" s="209">
        <v>107.3901</v>
      </c>
      <c r="H109" s="106">
        <v>107.3901</v>
      </c>
      <c r="I109" s="106">
        <v>107.3901</v>
      </c>
      <c r="J109" s="219">
        <v>107.3901</v>
      </c>
      <c r="K109" s="219">
        <v>107.3901</v>
      </c>
      <c r="L109" s="219">
        <v>107.7304</v>
      </c>
      <c r="M109" s="219">
        <v>107.7304</v>
      </c>
      <c r="N109" s="7"/>
      <c r="O109" s="7"/>
      <c r="P109" s="106">
        <f t="shared" si="38"/>
        <v>0.39610569300268139</v>
      </c>
      <c r="Q109" s="106">
        <f t="shared" si="38"/>
        <v>0</v>
      </c>
      <c r="R109" s="106">
        <f t="shared" si="38"/>
        <v>0</v>
      </c>
      <c r="S109" s="106">
        <f t="shared" si="37"/>
        <v>0</v>
      </c>
      <c r="T109" s="106">
        <f t="shared" si="37"/>
        <v>0</v>
      </c>
      <c r="U109" s="106">
        <f t="shared" si="37"/>
        <v>0</v>
      </c>
      <c r="V109" s="106">
        <f t="shared" si="37"/>
        <v>0</v>
      </c>
      <c r="W109" s="106">
        <f t="shared" si="37"/>
        <v>0</v>
      </c>
      <c r="X109" s="106">
        <f t="shared" si="37"/>
        <v>0.31688209620813268</v>
      </c>
      <c r="Y109" s="106">
        <f t="shared" si="37"/>
        <v>0</v>
      </c>
      <c r="Z109" s="106">
        <f t="shared" si="37"/>
        <v>-100</v>
      </c>
      <c r="AA109" s="106" t="str">
        <f t="shared" si="37"/>
        <v/>
      </c>
      <c r="AB109" s="7">
        <f t="shared" si="33"/>
        <v>107.45815999999999</v>
      </c>
      <c r="AC109" s="7">
        <f t="shared" si="26"/>
        <v>107.3901</v>
      </c>
      <c r="AD109" s="7">
        <f t="shared" si="27"/>
        <v>107.3901</v>
      </c>
      <c r="AE109" s="7">
        <f t="shared" si="34"/>
        <v>107.50353333333334</v>
      </c>
      <c r="AF109" s="7">
        <f t="shared" si="35"/>
        <v>107.7304</v>
      </c>
      <c r="AG109" s="7">
        <f>IFERROR(AC109/'2023'!AF109*100-100,"")</f>
        <v>0.39610569300268139</v>
      </c>
      <c r="AH109" s="7">
        <f t="shared" si="36"/>
        <v>0</v>
      </c>
      <c r="AI109" s="7">
        <f t="shared" si="36"/>
        <v>0.10562736540271089</v>
      </c>
      <c r="AJ109" s="7">
        <f t="shared" si="36"/>
        <v>0.21103182345014204</v>
      </c>
      <c r="AK109" s="7">
        <f>IFERROR(AC109/'2023'!AC109*100-100,"")</f>
        <v>0.96961073598338032</v>
      </c>
      <c r="AL109" s="7">
        <f>IFERROR(AD109/'2023'!AD109*100-100,"")</f>
        <v>0.54286292079288501</v>
      </c>
      <c r="AM109" s="7">
        <f>IFERROR(AE109/'2023'!AE109*100-100,"")</f>
        <v>0.50215145441312359</v>
      </c>
      <c r="AN109" s="7">
        <f>IFERROR(AF109/'2023'!AF109*100-100,"")</f>
        <v>0.71424297723399377</v>
      </c>
    </row>
    <row r="110" spans="1:40" s="46" customFormat="1" ht="12" customHeight="1" x14ac:dyDescent="0.25">
      <c r="A110" s="54" t="s">
        <v>47</v>
      </c>
      <c r="B110" s="54" t="s">
        <v>48</v>
      </c>
      <c r="C110" s="109">
        <f>'2023'!O110</f>
        <v>90.46996</v>
      </c>
      <c r="D110" s="109">
        <v>91.194419999999994</v>
      </c>
      <c r="E110" s="109">
        <v>90.763589999999994</v>
      </c>
      <c r="F110" s="110">
        <v>91.955119999999994</v>
      </c>
      <c r="G110" s="208">
        <v>94.202449999999999</v>
      </c>
      <c r="H110" s="105">
        <v>93.380510000000001</v>
      </c>
      <c r="I110" s="105">
        <v>93.812190000000001</v>
      </c>
      <c r="J110" s="218">
        <v>93.812190000000001</v>
      </c>
      <c r="K110" s="218">
        <v>92.724429999999998</v>
      </c>
      <c r="L110" s="218">
        <v>93.070719999999994</v>
      </c>
      <c r="M110" s="218">
        <v>93.037989999999994</v>
      </c>
      <c r="N110" s="109"/>
      <c r="O110" s="109"/>
      <c r="P110" s="105">
        <f t="shared" si="38"/>
        <v>0.80077409120109166</v>
      </c>
      <c r="Q110" s="105">
        <f t="shared" si="38"/>
        <v>-0.47243022105958232</v>
      </c>
      <c r="R110" s="105">
        <f t="shared" si="38"/>
        <v>1.3127841241184797</v>
      </c>
      <c r="S110" s="105">
        <f t="shared" si="37"/>
        <v>2.4439422187693367</v>
      </c>
      <c r="T110" s="105">
        <f t="shared" si="37"/>
        <v>-0.87252507763864173</v>
      </c>
      <c r="U110" s="105">
        <f t="shared" si="37"/>
        <v>0.46228061937121367</v>
      </c>
      <c r="V110" s="105">
        <f t="shared" si="37"/>
        <v>0</v>
      </c>
      <c r="W110" s="105">
        <f t="shared" si="37"/>
        <v>-1.1595081619989855</v>
      </c>
      <c r="X110" s="105">
        <f t="shared" si="37"/>
        <v>0.37346144915638035</v>
      </c>
      <c r="Y110" s="105">
        <f t="shared" si="37"/>
        <v>-3.5166806488660995E-2</v>
      </c>
      <c r="Z110" s="105">
        <f t="shared" si="37"/>
        <v>-100</v>
      </c>
      <c r="AA110" s="105" t="str">
        <f t="shared" si="37"/>
        <v/>
      </c>
      <c r="AB110" s="109">
        <f>(AB85/AB90)*100</f>
        <v>92.803840085592384</v>
      </c>
      <c r="AC110" s="109">
        <f t="shared" ref="AC110:AF110" si="39">(AC85/AC90)*100</f>
        <v>91.307430086291305</v>
      </c>
      <c r="AD110" s="109">
        <f t="shared" si="39"/>
        <v>93.798157075170479</v>
      </c>
      <c r="AE110" s="109">
        <f t="shared" si="39"/>
        <v>93.204710783071135</v>
      </c>
      <c r="AF110" s="109">
        <f t="shared" si="39"/>
        <v>93.038041246406721</v>
      </c>
      <c r="AG110" s="109">
        <f>IFERROR(AC110/'2023'!AF110*100-100,"")</f>
        <v>-7.6287868230650702E-2</v>
      </c>
      <c r="AH110" s="109">
        <f t="shared" si="36"/>
        <v>2.7278469961593288</v>
      </c>
      <c r="AI110" s="109">
        <f t="shared" si="36"/>
        <v>-0.6326843837920535</v>
      </c>
      <c r="AJ110" s="109">
        <f t="shared" si="36"/>
        <v>-0.17882093647855868</v>
      </c>
      <c r="AK110" s="109">
        <f>IFERROR(AC110/'2023'!AC110*100-100,"")</f>
        <v>-4.5079597334418366</v>
      </c>
      <c r="AL110" s="109">
        <f>IFERROR(AD110/'2023'!AD110*100-100,"")</f>
        <v>-2.8801644676617144</v>
      </c>
      <c r="AM110" s="109">
        <f>IFERROR(AE110/'2023'!AE110*100-100,"")</f>
        <v>-1.759560088890936</v>
      </c>
      <c r="AN110" s="109">
        <f>IFERROR(AF110/'2023'!AF110*100-100,"")</f>
        <v>1.8176334830982626</v>
      </c>
    </row>
    <row r="111" spans="1:40" s="46" customFormat="1" ht="12" customHeight="1" x14ac:dyDescent="0.25">
      <c r="A111" s="54" t="s">
        <v>314</v>
      </c>
      <c r="B111" s="46" t="s">
        <v>72</v>
      </c>
      <c r="C111" s="109">
        <f>'2023'!O111</f>
        <v>96.771900000000002</v>
      </c>
      <c r="D111" s="109">
        <v>97.461690000000004</v>
      </c>
      <c r="E111" s="109">
        <v>97.779449999999997</v>
      </c>
      <c r="F111" s="110">
        <v>99.832530000000006</v>
      </c>
      <c r="G111" s="208">
        <v>102.39660000000001</v>
      </c>
      <c r="H111" s="105">
        <v>101.4221</v>
      </c>
      <c r="I111" s="105">
        <v>102.4632</v>
      </c>
      <c r="J111" s="218">
        <v>102.4632</v>
      </c>
      <c r="K111" s="218">
        <v>100.25190000000001</v>
      </c>
      <c r="L111" s="218">
        <v>100.1417</v>
      </c>
      <c r="M111" s="218">
        <v>99.356560000000002</v>
      </c>
      <c r="N111" s="109"/>
      <c r="O111" s="109"/>
      <c r="P111" s="105">
        <f t="shared" si="38"/>
        <v>0.71279989335748439</v>
      </c>
      <c r="Q111" s="105">
        <f t="shared" si="38"/>
        <v>0.32603579929713078</v>
      </c>
      <c r="R111" s="105">
        <f t="shared" si="38"/>
        <v>2.0997049993633539</v>
      </c>
      <c r="S111" s="105">
        <f t="shared" si="37"/>
        <v>2.5683712513345966</v>
      </c>
      <c r="T111" s="105">
        <f t="shared" si="37"/>
        <v>-0.95169175539032835</v>
      </c>
      <c r="U111" s="105">
        <f t="shared" si="37"/>
        <v>1.0265021134447068</v>
      </c>
      <c r="V111" s="105">
        <f t="shared" si="37"/>
        <v>0</v>
      </c>
      <c r="W111" s="105">
        <f t="shared" si="37"/>
        <v>-2.1581406787997963</v>
      </c>
      <c r="X111" s="105">
        <f t="shared" si="37"/>
        <v>-0.10992310370177449</v>
      </c>
      <c r="Y111" s="105">
        <f t="shared" si="37"/>
        <v>-0.78402903086326603</v>
      </c>
      <c r="Z111" s="105">
        <f t="shared" si="37"/>
        <v>-100</v>
      </c>
      <c r="AA111" s="105" t="str">
        <f t="shared" si="37"/>
        <v/>
      </c>
      <c r="AB111" s="109">
        <f>(AB85/AB103)*100</f>
        <v>100.36195037368259</v>
      </c>
      <c r="AC111" s="109">
        <f t="shared" ref="AC111:AF111" si="40">(AC85/AC103)*100</f>
        <v>98.36035122662075</v>
      </c>
      <c r="AD111" s="109">
        <f t="shared" si="40"/>
        <v>102.09371481054728</v>
      </c>
      <c r="AE111" s="109">
        <f t="shared" si="40"/>
        <v>100.95217549696227</v>
      </c>
      <c r="AF111" s="109">
        <f t="shared" si="40"/>
        <v>99.35661396035394</v>
      </c>
      <c r="AG111" s="109">
        <f>IFERROR(AC111/'2023'!AF111*100-100,"")</f>
        <v>1.7109416308371408</v>
      </c>
      <c r="AH111" s="109">
        <f t="shared" si="36"/>
        <v>3.7955980609757347</v>
      </c>
      <c r="AI111" s="109">
        <f t="shared" si="36"/>
        <v>-1.1181288835491472</v>
      </c>
      <c r="AJ111" s="109">
        <f t="shared" si="36"/>
        <v>-1.5805122858955514</v>
      </c>
      <c r="AK111" s="109">
        <f>IFERROR(AC111/'2023'!AC111*100-100,"")</f>
        <v>1.0156982974047537</v>
      </c>
      <c r="AL111" s="109">
        <f>IFERROR(AD111/'2023'!AD111*100-100,"")</f>
        <v>3.3910193273212599</v>
      </c>
      <c r="AM111" s="109">
        <f>IFERROR(AE111/'2023'!AE111*100-100,"")</f>
        <v>2.4848867600915128</v>
      </c>
      <c r="AN111" s="109">
        <f>IFERROR(AF111/'2023'!AF111*100-100,"")</f>
        <v>2.7411414979182496</v>
      </c>
    </row>
    <row r="112" spans="1:40" s="46" customFormat="1" ht="12" customHeight="1" x14ac:dyDescent="0.2">
      <c r="A112" s="188"/>
      <c r="B112" s="189" t="s">
        <v>62</v>
      </c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 t="str">
        <f t="shared" si="26"/>
        <v/>
      </c>
      <c r="AD112" s="191" t="str">
        <f t="shared" si="27"/>
        <v/>
      </c>
      <c r="AE112" s="191"/>
      <c r="AF112" s="191"/>
      <c r="AG112" s="191"/>
      <c r="AH112" s="191"/>
      <c r="AI112" s="191"/>
      <c r="AJ112" s="191"/>
      <c r="AK112" s="191" t="str">
        <f>IFERROR(AC112/'2023'!AC112*100-100,"")</f>
        <v/>
      </c>
      <c r="AL112" s="191" t="str">
        <f>IFERROR(AD112/'2023'!AD112*100-100,"")</f>
        <v/>
      </c>
      <c r="AM112" s="191" t="str">
        <f>IFERROR(AE112/'2023'!AE112*100-100,"")</f>
        <v/>
      </c>
      <c r="AN112" s="191" t="str">
        <f>IFERROR(AF112/'2023'!AF112*100-100,"")</f>
        <v/>
      </c>
    </row>
    <row r="113" spans="1:40" s="46" customFormat="1" ht="12" customHeight="1" x14ac:dyDescent="0.25">
      <c r="A113" s="54" t="s">
        <v>14</v>
      </c>
      <c r="B113" s="54" t="s">
        <v>102</v>
      </c>
      <c r="C113" s="109">
        <f>'2023'!O113</f>
        <v>120.62990000000001</v>
      </c>
      <c r="D113" s="109">
        <v>121.10209999999999</v>
      </c>
      <c r="E113" s="109">
        <v>121.25490000000001</v>
      </c>
      <c r="F113" s="110">
        <v>122.3182</v>
      </c>
      <c r="G113" s="208">
        <v>124.4978</v>
      </c>
      <c r="H113" s="105">
        <v>123.62179999999999</v>
      </c>
      <c r="I113" s="105">
        <v>122.1001</v>
      </c>
      <c r="J113" s="218">
        <v>122.1001</v>
      </c>
      <c r="K113" s="218">
        <v>121.97929999999999</v>
      </c>
      <c r="L113" s="218">
        <v>122.02209999999999</v>
      </c>
      <c r="M113" s="218">
        <v>122.01779999999999</v>
      </c>
      <c r="N113" s="109"/>
      <c r="O113" s="109"/>
      <c r="P113" s="105">
        <f t="shared" ref="P113:AA134" si="41">IFERROR(D113/C113*100-100,"")</f>
        <v>0.39144523870118064</v>
      </c>
      <c r="Q113" s="105">
        <f t="shared" si="41"/>
        <v>0.12617452546241736</v>
      </c>
      <c r="R113" s="105">
        <f t="shared" si="41"/>
        <v>0.87691301547401679</v>
      </c>
      <c r="S113" s="105">
        <f t="shared" si="41"/>
        <v>1.7819098057361771</v>
      </c>
      <c r="T113" s="105">
        <f t="shared" si="41"/>
        <v>-0.70362689139888346</v>
      </c>
      <c r="U113" s="105">
        <f t="shared" si="41"/>
        <v>-1.2309317612265716</v>
      </c>
      <c r="V113" s="105">
        <f t="shared" si="41"/>
        <v>0</v>
      </c>
      <c r="W113" s="105">
        <f t="shared" si="41"/>
        <v>-9.8935217907282436E-2</v>
      </c>
      <c r="X113" s="105">
        <f t="shared" si="41"/>
        <v>3.5087920655385574E-2</v>
      </c>
      <c r="Y113" s="105">
        <f t="shared" si="41"/>
        <v>-3.5239518087308852E-3</v>
      </c>
      <c r="Z113" s="105">
        <f t="shared" si="41"/>
        <v>-100</v>
      </c>
      <c r="AA113" s="105" t="str">
        <f t="shared" si="41"/>
        <v/>
      </c>
      <c r="AB113" s="109">
        <f t="shared" ref="AB113:AB135" si="42">AVERAGE(D113:O113)</f>
        <v>122.30142000000001</v>
      </c>
      <c r="AC113" s="109">
        <f t="shared" si="26"/>
        <v>121.55840000000001</v>
      </c>
      <c r="AD113" s="109">
        <f t="shared" si="27"/>
        <v>123.40656666666666</v>
      </c>
      <c r="AE113" s="109">
        <f t="shared" ref="AE113:AE135" si="43">IFERROR(AVERAGE(J113:L113),"")</f>
        <v>122.03383333333333</v>
      </c>
      <c r="AF113" s="109">
        <f t="shared" ref="AF113:AF135" si="44">IFERROR(AVERAGE(M113:O113),"")</f>
        <v>122.01779999999999</v>
      </c>
      <c r="AG113" s="109">
        <f>IFERROR(AC113/'2023'!AF113*100-100,"")</f>
        <v>-0.47006325097743229</v>
      </c>
      <c r="AH113" s="109">
        <f t="shared" ref="AH113:AJ137" si="45">IFERROR(AD113/AC113*100-100,"")</f>
        <v>1.5203940383113519</v>
      </c>
      <c r="AI113" s="109">
        <f t="shared" si="45"/>
        <v>-1.1123665218247396</v>
      </c>
      <c r="AJ113" s="109">
        <f t="shared" si="45"/>
        <v>-1.3138432920939636E-2</v>
      </c>
      <c r="AK113" s="109">
        <f>IFERROR(AC113/'2023'!AC113*100-100,"")</f>
        <v>-2.5611045143969307</v>
      </c>
      <c r="AL113" s="109">
        <f>IFERROR(AD113/'2023'!AD113*100-100,"")</f>
        <v>-1.7355414675448628</v>
      </c>
      <c r="AM113" s="109">
        <f>IFERROR(AE113/'2023'!AE113*100-100,"")</f>
        <v>-1.6783102596557313</v>
      </c>
      <c r="AN113" s="109">
        <f>IFERROR(AF113/'2023'!AF113*100-100,"")</f>
        <v>-9.3914396249985543E-2</v>
      </c>
    </row>
    <row r="114" spans="1:40" ht="12" customHeight="1" x14ac:dyDescent="0.25">
      <c r="A114" s="3" t="s">
        <v>16</v>
      </c>
      <c r="B114" s="3" t="s">
        <v>103</v>
      </c>
      <c r="C114" s="7">
        <f>'2023'!O114</f>
        <v>122.5993</v>
      </c>
      <c r="D114" s="7">
        <v>123.431</v>
      </c>
      <c r="E114" s="7">
        <v>123.369</v>
      </c>
      <c r="F114" s="108">
        <v>124.1755</v>
      </c>
      <c r="G114" s="209">
        <v>126.188</v>
      </c>
      <c r="H114" s="106">
        <v>125.2991</v>
      </c>
      <c r="I114" s="106">
        <v>123.5522</v>
      </c>
      <c r="J114" s="219">
        <v>123.5522</v>
      </c>
      <c r="K114" s="219">
        <v>123.43640000000001</v>
      </c>
      <c r="L114" s="219">
        <v>123.77030000000001</v>
      </c>
      <c r="M114" s="219">
        <v>123.91330000000001</v>
      </c>
      <c r="N114" s="7"/>
      <c r="O114" s="7"/>
      <c r="P114" s="106">
        <f t="shared" si="41"/>
        <v>0.67838886518927666</v>
      </c>
      <c r="Q114" s="106">
        <f t="shared" si="41"/>
        <v>-5.0230493150010602E-2</v>
      </c>
      <c r="R114" s="106">
        <f t="shared" si="41"/>
        <v>0.65372986730865534</v>
      </c>
      <c r="S114" s="106">
        <f t="shared" si="41"/>
        <v>1.6206900717130139</v>
      </c>
      <c r="T114" s="106">
        <f t="shared" si="41"/>
        <v>-0.70442514343677942</v>
      </c>
      <c r="U114" s="106">
        <f t="shared" si="41"/>
        <v>-1.3941839965330871</v>
      </c>
      <c r="V114" s="106">
        <f t="shared" si="41"/>
        <v>0</v>
      </c>
      <c r="W114" s="106">
        <f t="shared" si="41"/>
        <v>-9.3725567007297172E-2</v>
      </c>
      <c r="X114" s="106">
        <f t="shared" si="41"/>
        <v>0.27050367638719308</v>
      </c>
      <c r="Y114" s="106">
        <f t="shared" si="41"/>
        <v>0.11553660288454637</v>
      </c>
      <c r="Z114" s="106">
        <f t="shared" si="41"/>
        <v>-100</v>
      </c>
      <c r="AA114" s="106" t="str">
        <f t="shared" si="41"/>
        <v/>
      </c>
      <c r="AB114" s="7">
        <f t="shared" si="42"/>
        <v>124.06869999999999</v>
      </c>
      <c r="AC114" s="7">
        <f t="shared" si="26"/>
        <v>123.6585</v>
      </c>
      <c r="AD114" s="7">
        <f t="shared" si="27"/>
        <v>125.01310000000001</v>
      </c>
      <c r="AE114" s="7">
        <f t="shared" si="43"/>
        <v>123.58630000000001</v>
      </c>
      <c r="AF114" s="7">
        <f t="shared" si="44"/>
        <v>123.91330000000001</v>
      </c>
      <c r="AG114" s="7">
        <f>IFERROR(AC114/'2023'!AF114*100-100,"")</f>
        <v>-0.38765455701533824</v>
      </c>
      <c r="AH114" s="7">
        <f t="shared" si="45"/>
        <v>1.0954362215294537</v>
      </c>
      <c r="AI114" s="7">
        <f t="shared" si="45"/>
        <v>-1.1413203896231749</v>
      </c>
      <c r="AJ114" s="7">
        <f t="shared" si="45"/>
        <v>0.26459243459832749</v>
      </c>
      <c r="AK114" s="7">
        <f>IFERROR(AC114/'2023'!AC114*100-100,"")</f>
        <v>-2.9397844179024304</v>
      </c>
      <c r="AL114" s="7">
        <f>IFERROR(AD114/'2023'!AD114*100-100,"")</f>
        <v>-2.3572143427688843</v>
      </c>
      <c r="AM114" s="7">
        <f>IFERROR(AE114/'2023'!AE114*100-100,"")</f>
        <v>-2.0918437003456347</v>
      </c>
      <c r="AN114" s="7">
        <f>IFERROR(AF114/'2023'!AF114*100-100,"")</f>
        <v>-0.18240198142309794</v>
      </c>
    </row>
    <row r="115" spans="1:40" ht="12" customHeight="1" x14ac:dyDescent="0.25">
      <c r="A115" s="3" t="s">
        <v>18</v>
      </c>
      <c r="B115" s="3" t="s">
        <v>61</v>
      </c>
      <c r="C115" s="7">
        <f>'2023'!O115</f>
        <v>114.0964</v>
      </c>
      <c r="D115" s="7">
        <v>113.3762</v>
      </c>
      <c r="E115" s="7">
        <v>114.2413</v>
      </c>
      <c r="F115" s="108">
        <v>116.1568</v>
      </c>
      <c r="G115" s="209">
        <v>118.8904</v>
      </c>
      <c r="H115" s="106">
        <v>118.0575</v>
      </c>
      <c r="I115" s="106">
        <v>117.28279999999999</v>
      </c>
      <c r="J115" s="219">
        <v>117.28279999999999</v>
      </c>
      <c r="K115" s="219">
        <v>117.1454</v>
      </c>
      <c r="L115" s="219">
        <v>116.22239999999999</v>
      </c>
      <c r="M115" s="219">
        <v>115.7294</v>
      </c>
      <c r="N115" s="7"/>
      <c r="O115" s="7"/>
      <c r="P115" s="106">
        <f t="shared" si="41"/>
        <v>-0.6312206169519925</v>
      </c>
      <c r="Q115" s="106">
        <f t="shared" si="41"/>
        <v>0.76303492267335571</v>
      </c>
      <c r="R115" s="106">
        <f t="shared" si="41"/>
        <v>1.6767141130221717</v>
      </c>
      <c r="S115" s="106">
        <f t="shared" si="41"/>
        <v>2.3533706162704107</v>
      </c>
      <c r="T115" s="106">
        <f t="shared" si="41"/>
        <v>-0.70056118912880549</v>
      </c>
      <c r="U115" s="106">
        <f t="shared" si="41"/>
        <v>-0.65620566249498324</v>
      </c>
      <c r="V115" s="106">
        <f t="shared" si="41"/>
        <v>0</v>
      </c>
      <c r="W115" s="106">
        <f t="shared" si="41"/>
        <v>-0.11715272827728995</v>
      </c>
      <c r="X115" s="106">
        <f t="shared" si="41"/>
        <v>-0.78790972586205044</v>
      </c>
      <c r="Y115" s="106">
        <f t="shared" si="41"/>
        <v>-0.4241867316455199</v>
      </c>
      <c r="Z115" s="106">
        <f t="shared" si="41"/>
        <v>-100</v>
      </c>
      <c r="AA115" s="106" t="str">
        <f t="shared" si="41"/>
        <v/>
      </c>
      <c r="AB115" s="7">
        <f t="shared" si="42"/>
        <v>116.4385</v>
      </c>
      <c r="AC115" s="7">
        <f t="shared" si="26"/>
        <v>114.59143333333334</v>
      </c>
      <c r="AD115" s="7">
        <f t="shared" si="27"/>
        <v>118.07690000000001</v>
      </c>
      <c r="AE115" s="7">
        <f t="shared" si="43"/>
        <v>116.88353333333333</v>
      </c>
      <c r="AF115" s="7">
        <f t="shared" si="44"/>
        <v>115.7294</v>
      </c>
      <c r="AG115" s="7">
        <f>IFERROR(AC115/'2023'!AF115*100-100,"")</f>
        <v>-0.76384069760327122</v>
      </c>
      <c r="AH115" s="7">
        <f t="shared" si="45"/>
        <v>3.0416468014042835</v>
      </c>
      <c r="AI115" s="7">
        <f t="shared" si="45"/>
        <v>-1.0106690357442289</v>
      </c>
      <c r="AJ115" s="7">
        <f t="shared" si="45"/>
        <v>-0.98742166703836176</v>
      </c>
      <c r="AK115" s="7">
        <f>IFERROR(AC115/'2023'!AC115*100-100,"")</f>
        <v>-1.1807455346196321</v>
      </c>
      <c r="AL115" s="7">
        <f>IFERROR(AD115/'2023'!AD115*100-100,"")</f>
        <v>0.51219321184387923</v>
      </c>
      <c r="AM115" s="7">
        <f>IFERROR(AE115/'2023'!AE115*100-100,"")</f>
        <v>-0.19971407615661008</v>
      </c>
      <c r="AN115" s="7">
        <f>IFERROR(AF115/'2023'!AF115*100-100,"")</f>
        <v>0.22163821761071745</v>
      </c>
    </row>
    <row r="116" spans="1:40" s="46" customFormat="1" ht="12" customHeight="1" x14ac:dyDescent="0.25">
      <c r="A116" s="54" t="s">
        <v>20</v>
      </c>
      <c r="B116" s="54" t="s">
        <v>104</v>
      </c>
      <c r="C116" s="109">
        <f>'2023'!O116</f>
        <v>118.58410000000001</v>
      </c>
      <c r="D116" s="109">
        <v>118.7517</v>
      </c>
      <c r="E116" s="109">
        <v>119.3622</v>
      </c>
      <c r="F116" s="110">
        <v>120.4161</v>
      </c>
      <c r="G116" s="210">
        <v>120.8232</v>
      </c>
      <c r="H116" s="105">
        <v>120.979</v>
      </c>
      <c r="I116" s="105">
        <v>121.61579999999999</v>
      </c>
      <c r="J116" s="220">
        <v>121.61579999999999</v>
      </c>
      <c r="K116" s="220">
        <v>120.8728</v>
      </c>
      <c r="L116" s="220">
        <v>120.4543</v>
      </c>
      <c r="M116" s="220">
        <v>119.7867</v>
      </c>
      <c r="N116" s="109"/>
      <c r="O116" s="109"/>
      <c r="P116" s="105">
        <f t="shared" si="41"/>
        <v>0.14133429355199212</v>
      </c>
      <c r="Q116" s="105">
        <f t="shared" si="41"/>
        <v>0.51409790344054329</v>
      </c>
      <c r="R116" s="105">
        <f t="shared" si="41"/>
        <v>0.88294284120098609</v>
      </c>
      <c r="S116" s="105">
        <f t="shared" si="41"/>
        <v>0.33807771552143606</v>
      </c>
      <c r="T116" s="105">
        <f t="shared" si="41"/>
        <v>0.1289487449430311</v>
      </c>
      <c r="U116" s="105">
        <f t="shared" si="41"/>
        <v>0.5263723456137086</v>
      </c>
      <c r="V116" s="105">
        <f t="shared" si="41"/>
        <v>0</v>
      </c>
      <c r="W116" s="105">
        <f t="shared" si="41"/>
        <v>-0.61094035478942033</v>
      </c>
      <c r="X116" s="105">
        <f t="shared" si="41"/>
        <v>-0.34623174113612265</v>
      </c>
      <c r="Y116" s="105">
        <f t="shared" si="41"/>
        <v>-0.55423509164886298</v>
      </c>
      <c r="Z116" s="105">
        <f t="shared" si="41"/>
        <v>-100</v>
      </c>
      <c r="AA116" s="105" t="str">
        <f t="shared" si="41"/>
        <v/>
      </c>
      <c r="AB116" s="109">
        <f t="shared" si="42"/>
        <v>120.46776</v>
      </c>
      <c r="AC116" s="109">
        <f t="shared" si="26"/>
        <v>119.50999999999999</v>
      </c>
      <c r="AD116" s="109">
        <f t="shared" si="27"/>
        <v>121.13933333333334</v>
      </c>
      <c r="AE116" s="109">
        <f t="shared" si="43"/>
        <v>120.98096666666667</v>
      </c>
      <c r="AF116" s="109">
        <f t="shared" si="44"/>
        <v>119.7867</v>
      </c>
      <c r="AG116" s="109">
        <f>IFERROR(AC116/'2023'!AF116*100-100,"")</f>
        <v>1.4145079347029963</v>
      </c>
      <c r="AH116" s="109">
        <f t="shared" si="45"/>
        <v>1.3633447689175284</v>
      </c>
      <c r="AI116" s="109">
        <f t="shared" si="45"/>
        <v>-0.13073100396788107</v>
      </c>
      <c r="AJ116" s="109">
        <f t="shared" si="45"/>
        <v>-0.98715252454312008</v>
      </c>
      <c r="AK116" s="109">
        <f>IFERROR(AC116/'2023'!AC116*100-100,"")</f>
        <v>4.4058493833581309</v>
      </c>
      <c r="AL116" s="109">
        <f>IFERROR(AD116/'2023'!AD116*100-100,"")</f>
        <v>5.2584932503510657</v>
      </c>
      <c r="AM116" s="109">
        <f>IFERROR(AE116/'2023'!AE116*100-100,"")</f>
        <v>3.9220868318304554</v>
      </c>
      <c r="AN116" s="109">
        <f>IFERROR(AF116/'2023'!AF116*100-100,"")</f>
        <v>1.6493116694995251</v>
      </c>
    </row>
    <row r="117" spans="1:40" s="46" customFormat="1" ht="12" customHeight="1" x14ac:dyDescent="0.25">
      <c r="A117" s="54" t="s">
        <v>22</v>
      </c>
      <c r="B117" s="54" t="s">
        <v>23</v>
      </c>
      <c r="C117" s="109">
        <f>'2023'!O117</f>
        <v>120.0068</v>
      </c>
      <c r="D117" s="109">
        <v>120.3954</v>
      </c>
      <c r="E117" s="109">
        <v>121.3866</v>
      </c>
      <c r="F117" s="110">
        <v>122.8866</v>
      </c>
      <c r="G117" s="210">
        <v>123.4622</v>
      </c>
      <c r="H117" s="105">
        <v>123.6983</v>
      </c>
      <c r="I117" s="105">
        <v>124.4765</v>
      </c>
      <c r="J117" s="220">
        <v>124.4765</v>
      </c>
      <c r="K117" s="220">
        <v>123.2396</v>
      </c>
      <c r="L117" s="220">
        <v>122.6622</v>
      </c>
      <c r="M117" s="220">
        <v>121.7525</v>
      </c>
      <c r="N117" s="109"/>
      <c r="O117" s="109"/>
      <c r="P117" s="105">
        <f t="shared" si="41"/>
        <v>0.32381498381757012</v>
      </c>
      <c r="Q117" s="105">
        <f t="shared" si="41"/>
        <v>0.82328726845047129</v>
      </c>
      <c r="R117" s="105">
        <f t="shared" si="41"/>
        <v>1.2357212410595508</v>
      </c>
      <c r="S117" s="105">
        <f t="shared" si="41"/>
        <v>0.46839932100000681</v>
      </c>
      <c r="T117" s="105">
        <f t="shared" si="41"/>
        <v>0.19123262018658238</v>
      </c>
      <c r="U117" s="105">
        <f t="shared" si="41"/>
        <v>0.62911131357503791</v>
      </c>
      <c r="V117" s="105">
        <f t="shared" si="41"/>
        <v>0</v>
      </c>
      <c r="W117" s="105">
        <f t="shared" si="41"/>
        <v>-0.99368153828233119</v>
      </c>
      <c r="X117" s="105">
        <f t="shared" si="41"/>
        <v>-0.46851823602153786</v>
      </c>
      <c r="Y117" s="105">
        <f t="shared" si="41"/>
        <v>-0.74163026588468028</v>
      </c>
      <c r="Z117" s="105">
        <f t="shared" si="41"/>
        <v>-100</v>
      </c>
      <c r="AA117" s="105" t="str">
        <f t="shared" si="41"/>
        <v/>
      </c>
      <c r="AB117" s="109">
        <f t="shared" si="42"/>
        <v>122.84364000000001</v>
      </c>
      <c r="AC117" s="109">
        <f t="shared" si="26"/>
        <v>121.55619999999999</v>
      </c>
      <c r="AD117" s="109">
        <f t="shared" si="27"/>
        <v>123.879</v>
      </c>
      <c r="AE117" s="109">
        <f t="shared" si="43"/>
        <v>123.45943333333332</v>
      </c>
      <c r="AF117" s="109">
        <f t="shared" si="44"/>
        <v>121.7525</v>
      </c>
      <c r="AG117" s="109">
        <f>IFERROR(AC117/'2023'!AF117*100-100,"")</f>
        <v>2.2832989274334636</v>
      </c>
      <c r="AH117" s="109">
        <f t="shared" si="45"/>
        <v>1.9108856644087382</v>
      </c>
      <c r="AI117" s="109">
        <f t="shared" si="45"/>
        <v>-0.33869071163529441</v>
      </c>
      <c r="AJ117" s="109">
        <f t="shared" si="45"/>
        <v>-1.3825863988251967</v>
      </c>
      <c r="AK117" s="109">
        <f>IFERROR(AC117/'2023'!AC117*100-100,"")</f>
        <v>5.9415461418501394</v>
      </c>
      <c r="AL117" s="109">
        <f>IFERROR(AD117/'2023'!AD117*100-100,"")</f>
        <v>7.4055331463075476</v>
      </c>
      <c r="AM117" s="109">
        <f>IFERROR(AE117/'2023'!AE117*100-100,"")</f>
        <v>5.5404878627026903</v>
      </c>
      <c r="AN117" s="109">
        <f>IFERROR(AF117/'2023'!AF117*100-100,"")</f>
        <v>2.4484752950679791</v>
      </c>
    </row>
    <row r="118" spans="1:40" ht="12" customHeight="1" x14ac:dyDescent="0.25">
      <c r="A118" s="3" t="s">
        <v>24</v>
      </c>
      <c r="B118" s="3" t="s">
        <v>301</v>
      </c>
      <c r="C118" s="7">
        <f>'2023'!O118</f>
        <v>124.22750000000001</v>
      </c>
      <c r="D118" s="7">
        <v>124.56140000000001</v>
      </c>
      <c r="E118" s="7">
        <v>126.0124</v>
      </c>
      <c r="F118" s="108">
        <v>128.22290000000001</v>
      </c>
      <c r="G118" s="211">
        <v>128.75530000000001</v>
      </c>
      <c r="H118" s="106">
        <v>129.0643</v>
      </c>
      <c r="I118" s="106">
        <v>130.12780000000001</v>
      </c>
      <c r="J118" s="221">
        <v>130.12780000000001</v>
      </c>
      <c r="K118" s="221">
        <v>127.98860000000001</v>
      </c>
      <c r="L118" s="221">
        <v>126.9648</v>
      </c>
      <c r="M118" s="221">
        <v>125.4776</v>
      </c>
      <c r="N118" s="7"/>
      <c r="O118" s="7"/>
      <c r="P118" s="106">
        <f t="shared" si="41"/>
        <v>0.26878106699402338</v>
      </c>
      <c r="Q118" s="106">
        <f t="shared" si="41"/>
        <v>1.1648873567573901</v>
      </c>
      <c r="R118" s="106">
        <f t="shared" si="41"/>
        <v>1.7541924445530839</v>
      </c>
      <c r="S118" s="106">
        <f t="shared" si="41"/>
        <v>0.41521444297391952</v>
      </c>
      <c r="T118" s="106">
        <f t="shared" si="41"/>
        <v>0.23999012079502791</v>
      </c>
      <c r="U118" s="106">
        <f t="shared" si="41"/>
        <v>0.8240078782436342</v>
      </c>
      <c r="V118" s="106">
        <f t="shared" si="41"/>
        <v>0</v>
      </c>
      <c r="W118" s="106">
        <f t="shared" si="41"/>
        <v>-1.6439223594036037</v>
      </c>
      <c r="X118" s="106">
        <f t="shared" si="41"/>
        <v>-0.79991499242902364</v>
      </c>
      <c r="Y118" s="106">
        <f t="shared" si="41"/>
        <v>-1.1713482792080896</v>
      </c>
      <c r="Z118" s="106">
        <f t="shared" si="41"/>
        <v>-100</v>
      </c>
      <c r="AA118" s="106" t="str">
        <f t="shared" si="41"/>
        <v/>
      </c>
      <c r="AB118" s="7">
        <f t="shared" si="42"/>
        <v>127.73029</v>
      </c>
      <c r="AC118" s="7">
        <f t="shared" si="26"/>
        <v>126.26556666666666</v>
      </c>
      <c r="AD118" s="7">
        <f t="shared" si="27"/>
        <v>129.3158</v>
      </c>
      <c r="AE118" s="7">
        <f t="shared" si="43"/>
        <v>128.3604</v>
      </c>
      <c r="AF118" s="7">
        <f t="shared" si="44"/>
        <v>125.4776</v>
      </c>
      <c r="AG118" s="7">
        <f>IFERROR(AC118/'2023'!AF118*100-100,"")</f>
        <v>3.1803410864537796</v>
      </c>
      <c r="AH118" s="7">
        <f t="shared" si="45"/>
        <v>2.4157285425137047</v>
      </c>
      <c r="AI118" s="7">
        <f t="shared" si="45"/>
        <v>-0.73881149867224849</v>
      </c>
      <c r="AJ118" s="7">
        <f t="shared" si="45"/>
        <v>-2.2458639892054038</v>
      </c>
      <c r="AK118" s="7">
        <f>IFERROR(AC118/'2023'!AC118*100-100,"")</f>
        <v>8.3343843690539643</v>
      </c>
      <c r="AL118" s="7">
        <f>IFERROR(AD118/'2023'!AD118*100-100,"")</f>
        <v>10.453318604227405</v>
      </c>
      <c r="AM118" s="7">
        <f>IFERROR(AE118/'2023'!AE118*100-100,"")</f>
        <v>7.4189353318154616</v>
      </c>
      <c r="AN118" s="7">
        <f>IFERROR(AF118/'2023'!AF118*100-100,"")</f>
        <v>2.5364389397501128</v>
      </c>
    </row>
    <row r="119" spans="1:40" ht="12" customHeight="1" x14ac:dyDescent="0.25">
      <c r="A119" s="3" t="s">
        <v>26</v>
      </c>
      <c r="B119" s="3" t="s">
        <v>302</v>
      </c>
      <c r="C119" s="7">
        <f>'2023'!O119</f>
        <v>117.0758</v>
      </c>
      <c r="D119" s="7">
        <v>117.54810000000001</v>
      </c>
      <c r="E119" s="7">
        <v>117.6172</v>
      </c>
      <c r="F119" s="108">
        <v>118.35760000000001</v>
      </c>
      <c r="G119" s="209">
        <v>120.4662</v>
      </c>
      <c r="H119" s="106">
        <v>119.6433</v>
      </c>
      <c r="I119" s="106">
        <v>119.6371</v>
      </c>
      <c r="J119" s="219">
        <v>119.6371</v>
      </c>
      <c r="K119" s="219">
        <v>119.81489999999999</v>
      </c>
      <c r="L119" s="219">
        <v>120.0774</v>
      </c>
      <c r="M119" s="219">
        <v>119.9448</v>
      </c>
      <c r="N119" s="7"/>
      <c r="O119" s="7"/>
      <c r="P119" s="106">
        <f t="shared" si="41"/>
        <v>0.40341385666380347</v>
      </c>
      <c r="Q119" s="106">
        <f t="shared" si="41"/>
        <v>5.8784446537202939E-2</v>
      </c>
      <c r="R119" s="106">
        <f t="shared" si="41"/>
        <v>0.62949976704086907</v>
      </c>
      <c r="S119" s="106">
        <f t="shared" si="41"/>
        <v>1.7815501497157697</v>
      </c>
      <c r="T119" s="106">
        <f t="shared" si="41"/>
        <v>-0.68309617137421696</v>
      </c>
      <c r="U119" s="106">
        <f t="shared" si="41"/>
        <v>-5.1820703708358451E-3</v>
      </c>
      <c r="V119" s="106">
        <f t="shared" si="41"/>
        <v>0</v>
      </c>
      <c r="W119" s="106">
        <f t="shared" si="41"/>
        <v>0.14861610654219248</v>
      </c>
      <c r="X119" s="106">
        <f t="shared" si="41"/>
        <v>0.21908794315230296</v>
      </c>
      <c r="Y119" s="106">
        <f t="shared" si="41"/>
        <v>-0.11042877344112867</v>
      </c>
      <c r="Z119" s="106">
        <f t="shared" si="41"/>
        <v>-100</v>
      </c>
      <c r="AA119" s="106" t="str">
        <f t="shared" si="41"/>
        <v/>
      </c>
      <c r="AB119" s="7">
        <f t="shared" si="42"/>
        <v>119.27437</v>
      </c>
      <c r="AC119" s="7">
        <f t="shared" si="26"/>
        <v>117.84096666666666</v>
      </c>
      <c r="AD119" s="7">
        <f t="shared" si="27"/>
        <v>119.91553333333333</v>
      </c>
      <c r="AE119" s="7">
        <f t="shared" si="43"/>
        <v>119.84313333333334</v>
      </c>
      <c r="AF119" s="7">
        <f t="shared" si="44"/>
        <v>119.9448</v>
      </c>
      <c r="AG119" s="7">
        <f>IFERROR(AC119/'2023'!AF119*100-100,"")</f>
        <v>0.49565167706001034</v>
      </c>
      <c r="AH119" s="7">
        <f t="shared" si="45"/>
        <v>1.760480014165978</v>
      </c>
      <c r="AI119" s="7">
        <f t="shared" si="45"/>
        <v>-6.0375831210066622E-2</v>
      </c>
      <c r="AJ119" s="7">
        <f t="shared" si="45"/>
        <v>8.483311795919235E-2</v>
      </c>
      <c r="AK119" s="7">
        <f>IFERROR(AC119/'2023'!AC119*100-100,"")</f>
        <v>3.298923043342711</v>
      </c>
      <c r="AL119" s="7">
        <f>IFERROR(AD119/'2023'!AD119*100-100,"")</f>
        <v>2.8450100330222057</v>
      </c>
      <c r="AM119" s="7">
        <f>IFERROR(AE119/'2023'!AE119*100-100,"")</f>
        <v>1.9962682915135588</v>
      </c>
      <c r="AN119" s="7">
        <f>IFERROR(AF119/'2023'!AF119*100-100,"")</f>
        <v>2.2898163706619528</v>
      </c>
    </row>
    <row r="120" spans="1:40" ht="12" customHeight="1" x14ac:dyDescent="0.25">
      <c r="A120" s="3" t="s">
        <v>27</v>
      </c>
      <c r="B120" s="3" t="s">
        <v>303</v>
      </c>
      <c r="C120" s="7">
        <f>'2023'!O120</f>
        <v>110.304</v>
      </c>
      <c r="D120" s="7">
        <v>110.39360000000001</v>
      </c>
      <c r="E120" s="7">
        <v>110.48739999999999</v>
      </c>
      <c r="F120" s="108">
        <v>110.8229</v>
      </c>
      <c r="G120" s="209">
        <v>111.14700000000001</v>
      </c>
      <c r="H120" s="106">
        <v>111.04649999999999</v>
      </c>
      <c r="I120" s="106">
        <v>111.1168</v>
      </c>
      <c r="J120" s="219">
        <v>111.1168</v>
      </c>
      <c r="K120" s="219">
        <v>111.12609999999999</v>
      </c>
      <c r="L120" s="219">
        <v>111.06229999999999</v>
      </c>
      <c r="M120" s="219">
        <v>111.2213</v>
      </c>
      <c r="N120" s="7"/>
      <c r="O120" s="7"/>
      <c r="P120" s="106">
        <f t="shared" si="41"/>
        <v>8.123005512040038E-2</v>
      </c>
      <c r="Q120" s="106">
        <f t="shared" si="41"/>
        <v>8.4968693837311093E-2</v>
      </c>
      <c r="R120" s="106">
        <f t="shared" si="41"/>
        <v>0.30365453436320422</v>
      </c>
      <c r="S120" s="106">
        <f t="shared" si="41"/>
        <v>0.29244858237782978</v>
      </c>
      <c r="T120" s="106">
        <f t="shared" si="41"/>
        <v>-9.0420794083527767E-2</v>
      </c>
      <c r="U120" s="106">
        <f t="shared" si="41"/>
        <v>6.3306812911719135E-2</v>
      </c>
      <c r="V120" s="106">
        <f t="shared" si="41"/>
        <v>0</v>
      </c>
      <c r="W120" s="106">
        <f t="shared" si="41"/>
        <v>8.3695714779423724E-3</v>
      </c>
      <c r="X120" s="106">
        <f t="shared" si="41"/>
        <v>-5.7412255086788377E-2</v>
      </c>
      <c r="Y120" s="106">
        <f t="shared" si="41"/>
        <v>0.1431628914582177</v>
      </c>
      <c r="Z120" s="106">
        <f t="shared" si="41"/>
        <v>-100</v>
      </c>
      <c r="AA120" s="106" t="str">
        <f t="shared" si="41"/>
        <v/>
      </c>
      <c r="AB120" s="7">
        <f t="shared" si="42"/>
        <v>110.95406999999997</v>
      </c>
      <c r="AC120" s="7">
        <f t="shared" si="26"/>
        <v>110.56796666666666</v>
      </c>
      <c r="AD120" s="7">
        <f t="shared" si="27"/>
        <v>111.10343333333333</v>
      </c>
      <c r="AE120" s="7">
        <f t="shared" si="43"/>
        <v>111.10173333333334</v>
      </c>
      <c r="AF120" s="7">
        <f t="shared" si="44"/>
        <v>111.2213</v>
      </c>
      <c r="AG120" s="7">
        <f>IFERROR(AC120/'2023'!AF120*100-100,"")</f>
        <v>0.24836641208452193</v>
      </c>
      <c r="AH120" s="7">
        <f t="shared" si="45"/>
        <v>0.48428734181298694</v>
      </c>
      <c r="AI120" s="7">
        <f t="shared" si="45"/>
        <v>-1.5301057302963272E-3</v>
      </c>
      <c r="AJ120" s="7">
        <f t="shared" si="45"/>
        <v>0.10761908305059364</v>
      </c>
      <c r="AK120" s="7">
        <f>IFERROR(AC120/'2023'!AC120*100-100,"")</f>
        <v>0.51770402929737713</v>
      </c>
      <c r="AL120" s="7">
        <f>IFERROR(AD120/'2023'!AD120*100-100,"")</f>
        <v>1.008691994528192</v>
      </c>
      <c r="AM120" s="7">
        <f>IFERROR(AE120/'2023'!AE120*100-100,"")</f>
        <v>0.85686144274808385</v>
      </c>
      <c r="AN120" s="7">
        <f>IFERROR(AF120/'2023'!AF120*100-100,"")</f>
        <v>0.84072242046335077</v>
      </c>
    </row>
    <row r="121" spans="1:40" ht="12" customHeight="1" x14ac:dyDescent="0.25">
      <c r="A121" s="3" t="s">
        <v>29</v>
      </c>
      <c r="B121" s="3" t="s">
        <v>304</v>
      </c>
      <c r="C121" s="7">
        <f>'2023'!O121</f>
        <v>118.2602</v>
      </c>
      <c r="D121" s="7">
        <v>118.5102</v>
      </c>
      <c r="E121" s="7">
        <v>118.57510000000001</v>
      </c>
      <c r="F121" s="108">
        <v>119.06100000000001</v>
      </c>
      <c r="G121" s="211">
        <v>119.6534</v>
      </c>
      <c r="H121" s="106">
        <v>119.64</v>
      </c>
      <c r="I121" s="106">
        <v>119.9037</v>
      </c>
      <c r="J121" s="221">
        <v>119.9037</v>
      </c>
      <c r="K121" s="221">
        <v>119.988</v>
      </c>
      <c r="L121" s="221">
        <v>120.05419999999999</v>
      </c>
      <c r="M121" s="221">
        <v>119.9877</v>
      </c>
      <c r="N121" s="7"/>
      <c r="O121" s="7"/>
      <c r="P121" s="106">
        <f t="shared" si="41"/>
        <v>0.21139825571070503</v>
      </c>
      <c r="Q121" s="106">
        <f t="shared" si="41"/>
        <v>5.476321869342371E-2</v>
      </c>
      <c r="R121" s="106">
        <f t="shared" si="41"/>
        <v>0.40978249227705987</v>
      </c>
      <c r="S121" s="106">
        <f t="shared" si="41"/>
        <v>0.49756007424765869</v>
      </c>
      <c r="T121" s="106">
        <f t="shared" si="41"/>
        <v>-1.1199013149649772E-2</v>
      </c>
      <c r="U121" s="106">
        <f t="shared" si="41"/>
        <v>0.22041123370111393</v>
      </c>
      <c r="V121" s="106">
        <f t="shared" si="41"/>
        <v>0</v>
      </c>
      <c r="W121" s="106">
        <f t="shared" si="41"/>
        <v>7.0306420902781497E-2</v>
      </c>
      <c r="X121" s="106">
        <f t="shared" si="41"/>
        <v>5.5172183885048298E-2</v>
      </c>
      <c r="Y121" s="106">
        <f t="shared" si="41"/>
        <v>-5.5391648105597824E-2</v>
      </c>
      <c r="Z121" s="106">
        <f t="shared" si="41"/>
        <v>-100</v>
      </c>
      <c r="AA121" s="106" t="str">
        <f t="shared" si="41"/>
        <v/>
      </c>
      <c r="AB121" s="7">
        <f t="shared" si="42"/>
        <v>119.52769999999998</v>
      </c>
      <c r="AC121" s="7">
        <f t="shared" si="26"/>
        <v>118.71543333333334</v>
      </c>
      <c r="AD121" s="7">
        <f t="shared" si="27"/>
        <v>119.73236666666668</v>
      </c>
      <c r="AE121" s="7">
        <f t="shared" si="43"/>
        <v>119.98196666666666</v>
      </c>
      <c r="AF121" s="7">
        <f t="shared" si="44"/>
        <v>119.9877</v>
      </c>
      <c r="AG121" s="7">
        <f>IFERROR(AC121/'2023'!AF121*100-100,"")</f>
        <v>0.54273597652108663</v>
      </c>
      <c r="AH121" s="7">
        <f t="shared" si="45"/>
        <v>0.85661426217259873</v>
      </c>
      <c r="AI121" s="7">
        <f t="shared" si="45"/>
        <v>0.20846493471131566</v>
      </c>
      <c r="AJ121" s="7">
        <f t="shared" si="45"/>
        <v>4.7784958795205057E-3</v>
      </c>
      <c r="AK121" s="7">
        <f>IFERROR(AC121/'2023'!AC121*100-100,"")</f>
        <v>2.5845290611178626</v>
      </c>
      <c r="AL121" s="7">
        <f>IFERROR(AD121/'2023'!AD121*100-100,"")</f>
        <v>2.3197020854644421</v>
      </c>
      <c r="AM121" s="7">
        <f>IFERROR(AE121/'2023'!AE121*100-100,"")</f>
        <v>2.1394623194874782</v>
      </c>
      <c r="AN121" s="7">
        <f>IFERROR(AF121/'2023'!AF121*100-100,"")</f>
        <v>1.6202468608828724</v>
      </c>
    </row>
    <row r="122" spans="1:40" ht="12" customHeight="1" x14ac:dyDescent="0.25">
      <c r="A122" s="3" t="s">
        <v>31</v>
      </c>
      <c r="B122" s="3" t="s">
        <v>32</v>
      </c>
      <c r="C122" s="7">
        <f>'2023'!O122</f>
        <v>116.21429999999999</v>
      </c>
      <c r="D122" s="7">
        <v>116.9516</v>
      </c>
      <c r="E122" s="7">
        <v>117.4817</v>
      </c>
      <c r="F122" s="108">
        <v>117.55889999999999</v>
      </c>
      <c r="G122" s="211">
        <v>117.80289999999999</v>
      </c>
      <c r="H122" s="106">
        <v>117.8287</v>
      </c>
      <c r="I122" s="106">
        <v>118.0722</v>
      </c>
      <c r="J122" s="221">
        <v>118.0722</v>
      </c>
      <c r="K122" s="221">
        <v>118.1626</v>
      </c>
      <c r="L122" s="221">
        <v>118.2654</v>
      </c>
      <c r="M122" s="221">
        <v>118.3308</v>
      </c>
      <c r="N122" s="7"/>
      <c r="O122" s="7"/>
      <c r="P122" s="106">
        <f t="shared" si="41"/>
        <v>0.63443139097341827</v>
      </c>
      <c r="Q122" s="106">
        <f t="shared" si="41"/>
        <v>0.45326442733575334</v>
      </c>
      <c r="R122" s="106">
        <f t="shared" si="41"/>
        <v>6.5712362010401648E-2</v>
      </c>
      <c r="S122" s="106">
        <f t="shared" si="41"/>
        <v>0.2075555317376967</v>
      </c>
      <c r="T122" s="106">
        <f t="shared" si="41"/>
        <v>2.1900988855108494E-2</v>
      </c>
      <c r="U122" s="106">
        <f t="shared" si="41"/>
        <v>0.20665593357136913</v>
      </c>
      <c r="V122" s="106">
        <f t="shared" si="41"/>
        <v>0</v>
      </c>
      <c r="W122" s="106">
        <f t="shared" si="41"/>
        <v>7.6563323119245297E-2</v>
      </c>
      <c r="X122" s="106">
        <f t="shared" si="41"/>
        <v>8.6998762721862022E-2</v>
      </c>
      <c r="Y122" s="106">
        <f t="shared" si="41"/>
        <v>5.5299352135108393E-2</v>
      </c>
      <c r="Z122" s="106">
        <f t="shared" si="41"/>
        <v>-100</v>
      </c>
      <c r="AA122" s="106" t="str">
        <f t="shared" si="41"/>
        <v/>
      </c>
      <c r="AB122" s="7">
        <f t="shared" si="42"/>
        <v>117.85269999999998</v>
      </c>
      <c r="AC122" s="7">
        <f t="shared" si="26"/>
        <v>117.33073333333334</v>
      </c>
      <c r="AD122" s="7">
        <f t="shared" si="27"/>
        <v>117.90126666666667</v>
      </c>
      <c r="AE122" s="7">
        <f t="shared" si="43"/>
        <v>118.16673333333334</v>
      </c>
      <c r="AF122" s="7">
        <f t="shared" si="44"/>
        <v>118.3308</v>
      </c>
      <c r="AG122" s="7">
        <f>IFERROR(AC122/'2023'!AF122*100-100,"")</f>
        <v>1.1707322681428849</v>
      </c>
      <c r="AH122" s="7">
        <f t="shared" si="45"/>
        <v>0.48626077509672427</v>
      </c>
      <c r="AI122" s="7">
        <f t="shared" si="45"/>
        <v>0.22516014812394758</v>
      </c>
      <c r="AJ122" s="7">
        <f t="shared" si="45"/>
        <v>0.13884336313489598</v>
      </c>
      <c r="AK122" s="7">
        <f>IFERROR(AC122/'2023'!AC122*100-100,"")</f>
        <v>3.089593284969979</v>
      </c>
      <c r="AL122" s="7">
        <f>IFERROR(AD122/'2023'!AD122*100-100,"")</f>
        <v>2.709951317109585</v>
      </c>
      <c r="AM122" s="7">
        <f>IFERROR(AE122/'2023'!AE122*100-100,"")</f>
        <v>2.3982849091298704</v>
      </c>
      <c r="AN122" s="7">
        <f>IFERROR(AF122/'2023'!AF122*100-100,"")</f>
        <v>2.0330594190026972</v>
      </c>
    </row>
    <row r="123" spans="1:40" ht="12" customHeight="1" x14ac:dyDescent="0.25">
      <c r="A123" s="3" t="s">
        <v>33</v>
      </c>
      <c r="B123" s="3" t="s">
        <v>43</v>
      </c>
      <c r="C123" s="7">
        <f>'2023'!O123</f>
        <v>116.1862</v>
      </c>
      <c r="D123" s="7">
        <v>117.16079999999999</v>
      </c>
      <c r="E123" s="7">
        <v>117.8952</v>
      </c>
      <c r="F123" s="108">
        <v>118.24039999999999</v>
      </c>
      <c r="G123" s="209">
        <v>118.67870000000001</v>
      </c>
      <c r="H123" s="106">
        <v>119.1964</v>
      </c>
      <c r="I123" s="106">
        <v>119.696</v>
      </c>
      <c r="J123" s="219">
        <v>119.696</v>
      </c>
      <c r="K123" s="219">
        <v>119.9068</v>
      </c>
      <c r="L123" s="219">
        <v>119.91849999999999</v>
      </c>
      <c r="M123" s="219">
        <v>119.57250000000001</v>
      </c>
      <c r="N123" s="7"/>
      <c r="O123" s="7"/>
      <c r="P123" s="106">
        <f t="shared" si="41"/>
        <v>0.83882595351253997</v>
      </c>
      <c r="Q123" s="106">
        <f t="shared" si="41"/>
        <v>0.62683081713336719</v>
      </c>
      <c r="R123" s="106">
        <f t="shared" si="41"/>
        <v>0.29280242113334509</v>
      </c>
      <c r="S123" s="106">
        <f t="shared" si="41"/>
        <v>0.37068548482584163</v>
      </c>
      <c r="T123" s="106">
        <f t="shared" si="41"/>
        <v>0.43621981029451717</v>
      </c>
      <c r="U123" s="106">
        <f t="shared" si="41"/>
        <v>0.41914017537443726</v>
      </c>
      <c r="V123" s="106">
        <f t="shared" si="41"/>
        <v>0</v>
      </c>
      <c r="W123" s="106">
        <f t="shared" si="41"/>
        <v>0.17611281914182086</v>
      </c>
      <c r="X123" s="106">
        <f t="shared" si="41"/>
        <v>9.7575783858872001E-3</v>
      </c>
      <c r="Y123" s="106">
        <f t="shared" si="41"/>
        <v>-0.28852929281136142</v>
      </c>
      <c r="Z123" s="106">
        <f t="shared" si="41"/>
        <v>-100</v>
      </c>
      <c r="AA123" s="106" t="str">
        <f t="shared" si="41"/>
        <v/>
      </c>
      <c r="AB123" s="7">
        <f t="shared" si="42"/>
        <v>118.99612999999999</v>
      </c>
      <c r="AC123" s="7">
        <f t="shared" si="26"/>
        <v>117.76546666666665</v>
      </c>
      <c r="AD123" s="7">
        <f t="shared" si="27"/>
        <v>119.19036666666666</v>
      </c>
      <c r="AE123" s="7">
        <f t="shared" si="43"/>
        <v>119.84043333333334</v>
      </c>
      <c r="AF123" s="7">
        <f t="shared" si="44"/>
        <v>119.57250000000001</v>
      </c>
      <c r="AG123" s="7">
        <f>IFERROR(AC123/'2023'!AF123*100-100,"")</f>
        <v>1.3751639508194842</v>
      </c>
      <c r="AH123" s="7">
        <f t="shared" si="45"/>
        <v>1.2099472284461399</v>
      </c>
      <c r="AI123" s="7">
        <f t="shared" si="45"/>
        <v>0.54540201934665333</v>
      </c>
      <c r="AJ123" s="7">
        <f t="shared" si="45"/>
        <v>-0.22357507051738423</v>
      </c>
      <c r="AK123" s="7">
        <f>IFERROR(AC123/'2023'!AC123*100-100,"")</f>
        <v>1.7782421655450094</v>
      </c>
      <c r="AL123" s="7">
        <f>IFERROR(AD123/'2023'!AD123*100-100,"")</f>
        <v>2.8269931169938332</v>
      </c>
      <c r="AM123" s="7">
        <f>IFERROR(AE123/'2023'!AE123*100-100,"")</f>
        <v>3.3796381495709795</v>
      </c>
      <c r="AN123" s="7">
        <f>IFERROR(AF123/'2023'!AF123*100-100,"")</f>
        <v>2.9306989103995846</v>
      </c>
    </row>
    <row r="124" spans="1:40" ht="12" customHeight="1" x14ac:dyDescent="0.25">
      <c r="A124" s="3" t="s">
        <v>34</v>
      </c>
      <c r="B124" s="3" t="s">
        <v>305</v>
      </c>
      <c r="C124" s="7">
        <f>'2023'!O124</f>
        <v>107.31619999999999</v>
      </c>
      <c r="D124" s="7">
        <v>107.3579</v>
      </c>
      <c r="E124" s="7">
        <v>107.3579</v>
      </c>
      <c r="F124" s="108">
        <v>107.56529999999999</v>
      </c>
      <c r="G124" s="209">
        <v>107.59650000000001</v>
      </c>
      <c r="H124" s="106">
        <v>107.6281</v>
      </c>
      <c r="I124" s="106">
        <v>107.6032</v>
      </c>
      <c r="J124" s="219">
        <v>107.6032</v>
      </c>
      <c r="K124" s="219">
        <v>107.5852</v>
      </c>
      <c r="L124" s="219">
        <v>107.5801</v>
      </c>
      <c r="M124" s="219">
        <v>107.5821</v>
      </c>
      <c r="N124" s="7"/>
      <c r="O124" s="7"/>
      <c r="P124" s="106">
        <f t="shared" si="41"/>
        <v>3.8857134337604293E-2</v>
      </c>
      <c r="Q124" s="106">
        <f t="shared" si="41"/>
        <v>0</v>
      </c>
      <c r="R124" s="106">
        <f t="shared" si="41"/>
        <v>0.19318559696117177</v>
      </c>
      <c r="S124" s="106">
        <f t="shared" si="41"/>
        <v>2.90056365761302E-2</v>
      </c>
      <c r="T124" s="106">
        <f t="shared" si="41"/>
        <v>2.936898505063823E-2</v>
      </c>
      <c r="U124" s="106">
        <f t="shared" si="41"/>
        <v>-2.3135222121368315E-2</v>
      </c>
      <c r="V124" s="106">
        <f t="shared" si="41"/>
        <v>0</v>
      </c>
      <c r="W124" s="106">
        <f t="shared" si="41"/>
        <v>-1.6728127044558505E-2</v>
      </c>
      <c r="X124" s="106">
        <f t="shared" si="41"/>
        <v>-4.7404289809378497E-3</v>
      </c>
      <c r="Y124" s="106">
        <f t="shared" si="41"/>
        <v>1.8590798855910862E-3</v>
      </c>
      <c r="Z124" s="106">
        <f t="shared" si="41"/>
        <v>-100</v>
      </c>
      <c r="AA124" s="106" t="str">
        <f t="shared" si="41"/>
        <v/>
      </c>
      <c r="AB124" s="7">
        <f t="shared" si="42"/>
        <v>107.54594999999999</v>
      </c>
      <c r="AC124" s="7">
        <f t="shared" si="26"/>
        <v>107.42703333333333</v>
      </c>
      <c r="AD124" s="7">
        <f t="shared" si="27"/>
        <v>107.60926666666667</v>
      </c>
      <c r="AE124" s="7">
        <f t="shared" si="43"/>
        <v>107.5895</v>
      </c>
      <c r="AF124" s="7">
        <f t="shared" si="44"/>
        <v>107.5821</v>
      </c>
      <c r="AG124" s="7">
        <f>IFERROR(AC124/'2023'!AF124*100-100,"")</f>
        <v>0.23718697368893515</v>
      </c>
      <c r="AH124" s="7">
        <f t="shared" si="45"/>
        <v>0.16963452091978581</v>
      </c>
      <c r="AI124" s="7">
        <f t="shared" si="45"/>
        <v>-1.8368926096201221E-2</v>
      </c>
      <c r="AJ124" s="7">
        <f t="shared" si="45"/>
        <v>-6.8779945998471703E-3</v>
      </c>
      <c r="AK124" s="7">
        <f>IFERROR(AC124/'2023'!AC124*100-100,"")</f>
        <v>0.45536409490425456</v>
      </c>
      <c r="AL124" s="7">
        <f>IFERROR(AD124/'2023'!AD124*100-100,"")</f>
        <v>0.59168868867840274</v>
      </c>
      <c r="AM124" s="7">
        <f>IFERROR(AE124/'2023'!AE124*100-100,"")</f>
        <v>0.54426295077615805</v>
      </c>
      <c r="AN124" s="7">
        <f>IFERROR(AF124/'2023'!AF124*100-100,"")</f>
        <v>0.38187538197647086</v>
      </c>
    </row>
    <row r="125" spans="1:40" ht="12" customHeight="1" x14ac:dyDescent="0.25">
      <c r="A125" s="3"/>
      <c r="B125" s="3" t="s">
        <v>306</v>
      </c>
      <c r="C125" s="7">
        <f>'2023'!O125</f>
        <v>109.0538</v>
      </c>
      <c r="D125" s="7">
        <v>109.38339999999999</v>
      </c>
      <c r="E125" s="7">
        <v>109.3811</v>
      </c>
      <c r="F125" s="108">
        <v>109.652</v>
      </c>
      <c r="G125" s="209">
        <v>110.4224</v>
      </c>
      <c r="H125" s="106">
        <v>110.4224</v>
      </c>
      <c r="I125" s="106">
        <v>110.4224</v>
      </c>
      <c r="J125" s="219">
        <v>110.4224</v>
      </c>
      <c r="K125" s="219">
        <v>110.8835</v>
      </c>
      <c r="L125" s="219">
        <v>111.3595</v>
      </c>
      <c r="M125" s="219">
        <v>111.1983</v>
      </c>
      <c r="N125" s="7"/>
      <c r="O125" s="7"/>
      <c r="P125" s="106">
        <f t="shared" si="41"/>
        <v>0.30223614399498899</v>
      </c>
      <c r="Q125" s="106">
        <f t="shared" si="41"/>
        <v>-2.1026956558216625E-3</v>
      </c>
      <c r="R125" s="106">
        <f t="shared" si="41"/>
        <v>0.24766618730292578</v>
      </c>
      <c r="S125" s="106">
        <f t="shared" si="41"/>
        <v>0.70258636413380771</v>
      </c>
      <c r="T125" s="106">
        <f t="shared" si="41"/>
        <v>0</v>
      </c>
      <c r="U125" s="106">
        <f t="shared" si="41"/>
        <v>0</v>
      </c>
      <c r="V125" s="106">
        <f t="shared" si="41"/>
        <v>0</v>
      </c>
      <c r="W125" s="106">
        <f t="shared" si="41"/>
        <v>0.41757831744284601</v>
      </c>
      <c r="X125" s="106">
        <f t="shared" si="41"/>
        <v>0.42927937880747891</v>
      </c>
      <c r="Y125" s="106">
        <f t="shared" si="41"/>
        <v>-0.14475639707433174</v>
      </c>
      <c r="Z125" s="106">
        <f t="shared" si="41"/>
        <v>-100</v>
      </c>
      <c r="AA125" s="106" t="str">
        <f t="shared" si="41"/>
        <v/>
      </c>
      <c r="AB125" s="7">
        <f t="shared" si="42"/>
        <v>110.35474000000002</v>
      </c>
      <c r="AC125" s="7">
        <f t="shared" si="26"/>
        <v>109.47216666666667</v>
      </c>
      <c r="AD125" s="7">
        <f t="shared" si="27"/>
        <v>110.4224</v>
      </c>
      <c r="AE125" s="7">
        <f t="shared" si="43"/>
        <v>110.88846666666666</v>
      </c>
      <c r="AF125" s="7">
        <f t="shared" si="44"/>
        <v>111.1983</v>
      </c>
      <c r="AG125" s="7">
        <f>IFERROR(AC125/'2023'!AF125*100-100,"")</f>
        <v>0.3457231464931283</v>
      </c>
      <c r="AH125" s="7">
        <f t="shared" si="45"/>
        <v>0.86801363512489615</v>
      </c>
      <c r="AI125" s="7">
        <f t="shared" si="45"/>
        <v>0.42207619710011102</v>
      </c>
      <c r="AJ125" s="7">
        <f t="shared" si="45"/>
        <v>0.27940988152059276</v>
      </c>
      <c r="AK125" s="7">
        <f>IFERROR(AC125/'2023'!AC125*100-100,"")</f>
        <v>1.6992899367972711</v>
      </c>
      <c r="AL125" s="7">
        <f>IFERROR(AD125/'2023'!AD125*100-100,"")</f>
        <v>2.3207140734718763</v>
      </c>
      <c r="AM125" s="7">
        <f>IFERROR(AE125/'2023'!AE125*100-100,"")</f>
        <v>1.8466251339038138</v>
      </c>
      <c r="AN125" s="7">
        <f>IFERROR(AF125/'2023'!AF125*100-100,"")</f>
        <v>1.9279527017737053</v>
      </c>
    </row>
    <row r="126" spans="1:40" ht="12" customHeight="1" x14ac:dyDescent="0.25">
      <c r="A126" s="3"/>
      <c r="B126" s="3" t="s">
        <v>307</v>
      </c>
      <c r="C126" s="7">
        <f>'2023'!O126</f>
        <v>101.9522</v>
      </c>
      <c r="D126" s="7">
        <v>103.0309</v>
      </c>
      <c r="E126" s="7">
        <v>103.0309</v>
      </c>
      <c r="F126" s="108">
        <v>103.0309</v>
      </c>
      <c r="G126" s="209">
        <v>103.0309</v>
      </c>
      <c r="H126" s="106">
        <v>103.0309</v>
      </c>
      <c r="I126" s="106">
        <v>103.0309</v>
      </c>
      <c r="J126" s="219">
        <v>103.0309</v>
      </c>
      <c r="K126" s="219">
        <v>103.5669</v>
      </c>
      <c r="L126" s="219">
        <v>103.5669</v>
      </c>
      <c r="M126" s="219">
        <v>103.5669</v>
      </c>
      <c r="N126" s="7"/>
      <c r="O126" s="7"/>
      <c r="P126" s="106">
        <f t="shared" si="41"/>
        <v>1.0580448484682137</v>
      </c>
      <c r="Q126" s="106">
        <f t="shared" si="41"/>
        <v>0</v>
      </c>
      <c r="R126" s="106">
        <f t="shared" si="41"/>
        <v>0</v>
      </c>
      <c r="S126" s="106">
        <f t="shared" si="41"/>
        <v>0</v>
      </c>
      <c r="T126" s="106">
        <f t="shared" si="41"/>
        <v>0</v>
      </c>
      <c r="U126" s="106">
        <f t="shared" si="41"/>
        <v>0</v>
      </c>
      <c r="V126" s="106">
        <f t="shared" si="41"/>
        <v>0</v>
      </c>
      <c r="W126" s="106">
        <f t="shared" si="41"/>
        <v>0.5202322798306227</v>
      </c>
      <c r="X126" s="106">
        <f t="shared" si="41"/>
        <v>0</v>
      </c>
      <c r="Y126" s="106">
        <f t="shared" si="41"/>
        <v>0</v>
      </c>
      <c r="Z126" s="106">
        <f t="shared" si="41"/>
        <v>-100</v>
      </c>
      <c r="AA126" s="106" t="str">
        <f t="shared" si="41"/>
        <v/>
      </c>
      <c r="AB126" s="7">
        <f t="shared" si="42"/>
        <v>103.1917</v>
      </c>
      <c r="AC126" s="7">
        <f t="shared" si="26"/>
        <v>103.03090000000002</v>
      </c>
      <c r="AD126" s="7">
        <f t="shared" si="27"/>
        <v>103.03090000000002</v>
      </c>
      <c r="AE126" s="7">
        <f t="shared" si="43"/>
        <v>103.38823333333335</v>
      </c>
      <c r="AF126" s="7">
        <f t="shared" si="44"/>
        <v>103.5669</v>
      </c>
      <c r="AG126" s="7">
        <f>IFERROR(AC126/'2023'!AF126*100-100,"")</f>
        <v>1.0580448484682137</v>
      </c>
      <c r="AH126" s="7">
        <f t="shared" si="45"/>
        <v>0</v>
      </c>
      <c r="AI126" s="7">
        <f t="shared" si="45"/>
        <v>0.34682151988707233</v>
      </c>
      <c r="AJ126" s="7">
        <f t="shared" si="45"/>
        <v>0.17281141277520362</v>
      </c>
      <c r="AK126" s="7">
        <f>IFERROR(AC126/'2023'!AC126*100-100,"")</f>
        <v>2.5135142933614247</v>
      </c>
      <c r="AL126" s="7">
        <f>IFERROR(AD126/'2023'!AD126*100-100,"")</f>
        <v>2.5135142933614247</v>
      </c>
      <c r="AM126" s="7">
        <f>IFERROR(AE126/'2023'!AE126*100-100,"")</f>
        <v>1.8179627721404614</v>
      </c>
      <c r="AN126" s="7">
        <f>IFERROR(AF126/'2023'!AF126*100-100,"")</f>
        <v>1.5837814191356472</v>
      </c>
    </row>
    <row r="127" spans="1:40" ht="12" customHeight="1" x14ac:dyDescent="0.25">
      <c r="A127" s="3"/>
      <c r="B127" s="3" t="s">
        <v>308</v>
      </c>
      <c r="C127" s="7">
        <f>'2023'!O127</f>
        <v>109.48009999999999</v>
      </c>
      <c r="D127" s="7">
        <v>109.7046</v>
      </c>
      <c r="E127" s="7">
        <v>109.9748</v>
      </c>
      <c r="F127" s="108">
        <v>110.62390000000001</v>
      </c>
      <c r="G127" s="209">
        <v>110.9385</v>
      </c>
      <c r="H127" s="106">
        <v>111.3128</v>
      </c>
      <c r="I127" s="106">
        <v>111.9417</v>
      </c>
      <c r="J127" s="219">
        <v>111.9417</v>
      </c>
      <c r="K127" s="219">
        <v>112.071</v>
      </c>
      <c r="L127" s="219">
        <v>112.2196</v>
      </c>
      <c r="M127" s="219">
        <v>112.4278</v>
      </c>
      <c r="N127" s="7"/>
      <c r="O127" s="7"/>
      <c r="P127" s="106">
        <f t="shared" si="41"/>
        <v>0.205060097679862</v>
      </c>
      <c r="Q127" s="106">
        <f t="shared" si="41"/>
        <v>0.24629778514302814</v>
      </c>
      <c r="R127" s="106">
        <f t="shared" si="41"/>
        <v>0.5902261245303464</v>
      </c>
      <c r="S127" s="106">
        <f t="shared" si="41"/>
        <v>0.28438700859399546</v>
      </c>
      <c r="T127" s="106">
        <f t="shared" si="41"/>
        <v>0.33739414179927962</v>
      </c>
      <c r="U127" s="106">
        <f t="shared" si="41"/>
        <v>0.56498444024406069</v>
      </c>
      <c r="V127" s="106">
        <f t="shared" si="41"/>
        <v>0</v>
      </c>
      <c r="W127" s="106">
        <f t="shared" si="41"/>
        <v>0.11550655385794073</v>
      </c>
      <c r="X127" s="106">
        <f t="shared" si="41"/>
        <v>0.13259451597649274</v>
      </c>
      <c r="Y127" s="106">
        <f t="shared" si="41"/>
        <v>0.18552908761036235</v>
      </c>
      <c r="Z127" s="106">
        <f t="shared" si="41"/>
        <v>-100</v>
      </c>
      <c r="AA127" s="106" t="str">
        <f t="shared" si="41"/>
        <v/>
      </c>
      <c r="AB127" s="7">
        <f t="shared" si="42"/>
        <v>111.31564</v>
      </c>
      <c r="AC127" s="7">
        <f t="shared" si="26"/>
        <v>110.10109999999999</v>
      </c>
      <c r="AD127" s="7">
        <f t="shared" si="27"/>
        <v>111.39766666666667</v>
      </c>
      <c r="AE127" s="7">
        <f t="shared" si="43"/>
        <v>112.07743333333333</v>
      </c>
      <c r="AF127" s="7">
        <f t="shared" si="44"/>
        <v>112.4278</v>
      </c>
      <c r="AG127" s="7">
        <f>IFERROR(AC127/'2023'!AF127*100-100,"")</f>
        <v>0.80336703686532474</v>
      </c>
      <c r="AH127" s="7">
        <f t="shared" si="45"/>
        <v>1.1776146347917376</v>
      </c>
      <c r="AI127" s="7">
        <f t="shared" si="45"/>
        <v>0.61021625228534049</v>
      </c>
      <c r="AJ127" s="7">
        <f t="shared" si="45"/>
        <v>0.31261125120936128</v>
      </c>
      <c r="AK127" s="7">
        <f>IFERROR(AC127/'2023'!AC127*100-100,"")</f>
        <v>2.3602430961758216</v>
      </c>
      <c r="AL127" s="7">
        <f>IFERROR(AD127/'2023'!AD127*100-100,"")</f>
        <v>2.924509358257481</v>
      </c>
      <c r="AM127" s="7">
        <f>IFERROR(AE127/'2023'!AE127*100-100,"")</f>
        <v>3.0632153308510937</v>
      </c>
      <c r="AN127" s="7">
        <f>IFERROR(AF127/'2023'!AF127*100-100,"")</f>
        <v>2.9335836658061396</v>
      </c>
    </row>
    <row r="128" spans="1:40" ht="12" customHeight="1" x14ac:dyDescent="0.25">
      <c r="A128" s="3"/>
      <c r="B128" s="3" t="s">
        <v>309</v>
      </c>
      <c r="C128" s="7">
        <f>'2023'!O128</f>
        <v>116.762</v>
      </c>
      <c r="D128" s="7">
        <v>117.2478</v>
      </c>
      <c r="E128" s="7">
        <v>117.5881</v>
      </c>
      <c r="F128" s="108">
        <v>117.94289999999999</v>
      </c>
      <c r="G128" s="209">
        <v>118.8626</v>
      </c>
      <c r="H128" s="106">
        <v>119.7247</v>
      </c>
      <c r="I128" s="106">
        <v>120.5337</v>
      </c>
      <c r="J128" s="219">
        <v>120.5337</v>
      </c>
      <c r="K128" s="219">
        <v>120.877</v>
      </c>
      <c r="L128" s="219">
        <v>121.3139</v>
      </c>
      <c r="M128" s="219">
        <v>121.5355</v>
      </c>
      <c r="N128" s="7"/>
      <c r="O128" s="7"/>
      <c r="P128" s="106">
        <f t="shared" si="41"/>
        <v>0.41606001952689553</v>
      </c>
      <c r="Q128" s="106">
        <f t="shared" si="41"/>
        <v>0.29023998744538915</v>
      </c>
      <c r="R128" s="106">
        <f t="shared" si="41"/>
        <v>0.30173121259720403</v>
      </c>
      <c r="S128" s="106">
        <f t="shared" si="41"/>
        <v>0.77978411587302787</v>
      </c>
      <c r="T128" s="106">
        <f t="shared" si="41"/>
        <v>0.72529121860030443</v>
      </c>
      <c r="U128" s="106">
        <f t="shared" si="41"/>
        <v>0.67571687379461309</v>
      </c>
      <c r="V128" s="106">
        <f t="shared" si="41"/>
        <v>0</v>
      </c>
      <c r="W128" s="106">
        <f t="shared" si="41"/>
        <v>0.28481661145389126</v>
      </c>
      <c r="X128" s="106">
        <f t="shared" si="41"/>
        <v>0.36144179620607986</v>
      </c>
      <c r="Y128" s="106">
        <f t="shared" si="41"/>
        <v>0.18266661940633355</v>
      </c>
      <c r="Z128" s="106">
        <f t="shared" si="41"/>
        <v>-100</v>
      </c>
      <c r="AA128" s="106" t="str">
        <f t="shared" si="41"/>
        <v/>
      </c>
      <c r="AB128" s="7">
        <f t="shared" si="42"/>
        <v>119.61598999999998</v>
      </c>
      <c r="AC128" s="7">
        <f t="shared" si="26"/>
        <v>117.59293333333333</v>
      </c>
      <c r="AD128" s="7">
        <f t="shared" si="27"/>
        <v>119.70699999999999</v>
      </c>
      <c r="AE128" s="7">
        <f t="shared" si="43"/>
        <v>120.90820000000001</v>
      </c>
      <c r="AF128" s="7">
        <f t="shared" si="44"/>
        <v>121.5355</v>
      </c>
      <c r="AG128" s="7">
        <f>IFERROR(AC128/'2023'!AF128*100-100,"")</f>
        <v>1.1759833703493001</v>
      </c>
      <c r="AH128" s="7">
        <f t="shared" si="45"/>
        <v>1.7977837670517545</v>
      </c>
      <c r="AI128" s="7">
        <f t="shared" si="45"/>
        <v>1.0034500906379833</v>
      </c>
      <c r="AJ128" s="7">
        <f t="shared" si="45"/>
        <v>0.51882337178122384</v>
      </c>
      <c r="AK128" s="7">
        <f>IFERROR(AC128/'2023'!AC128*100-100,"")</f>
        <v>3.4510081067885068</v>
      </c>
      <c r="AL128" s="7">
        <f>IFERROR(AD128/'2023'!AD128*100-100,"")</f>
        <v>4.5103274669150011</v>
      </c>
      <c r="AM128" s="7">
        <f>IFERROR(AE128/'2023'!AE128*100-100,"")</f>
        <v>4.737619305296235</v>
      </c>
      <c r="AN128" s="7">
        <f>IFERROR(AF128/'2023'!AF128*100-100,"")</f>
        <v>4.5681349920155583</v>
      </c>
    </row>
    <row r="129" spans="1:40" s="46" customFormat="1" ht="12" customHeight="1" x14ac:dyDescent="0.25">
      <c r="A129" s="54" t="s">
        <v>36</v>
      </c>
      <c r="B129" s="54" t="s">
        <v>37</v>
      </c>
      <c r="C129" s="109">
        <f>'2023'!O129</f>
        <v>116.5578</v>
      </c>
      <c r="D129" s="109">
        <v>116.736</v>
      </c>
      <c r="E129" s="109">
        <v>116.69119999999999</v>
      </c>
      <c r="F129" s="110">
        <v>117.10550000000001</v>
      </c>
      <c r="G129" s="208">
        <v>117.1812</v>
      </c>
      <c r="H129" s="105">
        <v>117.19119999999999</v>
      </c>
      <c r="I129" s="105">
        <v>117.67010000000001</v>
      </c>
      <c r="J129" s="218">
        <v>117.67010000000001</v>
      </c>
      <c r="K129" s="218">
        <v>117.7808</v>
      </c>
      <c r="L129" s="218">
        <v>117.5954</v>
      </c>
      <c r="M129" s="218">
        <v>117.24</v>
      </c>
      <c r="N129" s="109"/>
      <c r="O129" s="109"/>
      <c r="P129" s="105">
        <f t="shared" si="41"/>
        <v>0.15288552117489473</v>
      </c>
      <c r="Q129" s="105">
        <f t="shared" si="41"/>
        <v>-3.8377192982466113E-2</v>
      </c>
      <c r="R129" s="105">
        <f t="shared" si="41"/>
        <v>0.35503962595295491</v>
      </c>
      <c r="S129" s="105">
        <f t="shared" si="41"/>
        <v>6.4642565891446679E-2</v>
      </c>
      <c r="T129" s="105">
        <f t="shared" si="41"/>
        <v>8.5337921099863934E-3</v>
      </c>
      <c r="U129" s="105">
        <f t="shared" si="41"/>
        <v>0.40864843094021808</v>
      </c>
      <c r="V129" s="105">
        <f t="shared" si="41"/>
        <v>0</v>
      </c>
      <c r="W129" s="105">
        <f t="shared" si="41"/>
        <v>9.407657510276124E-2</v>
      </c>
      <c r="X129" s="105">
        <f t="shared" si="41"/>
        <v>-0.15741105511254716</v>
      </c>
      <c r="Y129" s="105">
        <f t="shared" si="41"/>
        <v>-0.30222270599020362</v>
      </c>
      <c r="Z129" s="105">
        <f t="shared" si="41"/>
        <v>-100</v>
      </c>
      <c r="AA129" s="105" t="str">
        <f t="shared" si="41"/>
        <v/>
      </c>
      <c r="AB129" s="109">
        <f t="shared" si="42"/>
        <v>117.28614999999999</v>
      </c>
      <c r="AC129" s="109">
        <f t="shared" si="26"/>
        <v>116.84423333333332</v>
      </c>
      <c r="AD129" s="109">
        <f t="shared" si="27"/>
        <v>117.34750000000001</v>
      </c>
      <c r="AE129" s="109">
        <f t="shared" si="43"/>
        <v>117.68209999999999</v>
      </c>
      <c r="AF129" s="109">
        <f t="shared" si="44"/>
        <v>117.24</v>
      </c>
      <c r="AG129" s="109">
        <f>IFERROR(AC129/'2023'!AF129*100-100,"")</f>
        <v>0.21436153682753911</v>
      </c>
      <c r="AH129" s="109">
        <f t="shared" si="45"/>
        <v>0.43071587900359987</v>
      </c>
      <c r="AI129" s="109">
        <f t="shared" si="45"/>
        <v>0.28513602761029233</v>
      </c>
      <c r="AJ129" s="109">
        <f t="shared" si="45"/>
        <v>-0.37567310576544344</v>
      </c>
      <c r="AK129" s="109">
        <f>IFERROR(AC129/'2023'!AC129*100-100,"")</f>
        <v>1.6655645465355633</v>
      </c>
      <c r="AL129" s="109">
        <f>IFERROR(AD129/'2023'!AD129*100-100,"")</f>
        <v>1.707144786621356</v>
      </c>
      <c r="AM129" s="109">
        <f>IFERROR(AE129/'2023'!AE129*100-100,"")</f>
        <v>1.4371733713208101</v>
      </c>
      <c r="AN129" s="109">
        <f>IFERROR(AF129/'2023'!AF129*100-100,"")</f>
        <v>0.55380065749355367</v>
      </c>
    </row>
    <row r="130" spans="1:40" ht="12" customHeight="1" x14ac:dyDescent="0.25">
      <c r="A130" s="3" t="s">
        <v>38</v>
      </c>
      <c r="B130" s="3" t="s">
        <v>39</v>
      </c>
      <c r="C130" s="7">
        <f>'2023'!O130</f>
        <v>107.25700000000001</v>
      </c>
      <c r="D130" s="7">
        <v>105.6233</v>
      </c>
      <c r="E130" s="7">
        <v>103.85169999999999</v>
      </c>
      <c r="F130" s="108">
        <v>104.0569</v>
      </c>
      <c r="G130" s="211">
        <v>104.0569</v>
      </c>
      <c r="H130" s="106">
        <v>104.0569</v>
      </c>
      <c r="I130" s="106">
        <v>104.33110000000001</v>
      </c>
      <c r="J130" s="221">
        <v>104.33110000000001</v>
      </c>
      <c r="K130" s="221">
        <v>104.33110000000001</v>
      </c>
      <c r="L130" s="221">
        <v>104.0569</v>
      </c>
      <c r="M130" s="221">
        <v>104.33110000000001</v>
      </c>
      <c r="N130" s="7"/>
      <c r="O130" s="7"/>
      <c r="P130" s="106">
        <f t="shared" si="41"/>
        <v>-1.5231639892967337</v>
      </c>
      <c r="Q130" s="106">
        <f t="shared" si="41"/>
        <v>-1.6772814331686305</v>
      </c>
      <c r="R130" s="106">
        <f t="shared" si="41"/>
        <v>0.19758944725990091</v>
      </c>
      <c r="S130" s="106">
        <f t="shared" si="41"/>
        <v>0</v>
      </c>
      <c r="T130" s="106">
        <f t="shared" si="41"/>
        <v>0</v>
      </c>
      <c r="U130" s="106">
        <f t="shared" si="41"/>
        <v>0.2635096759561435</v>
      </c>
      <c r="V130" s="106">
        <f t="shared" si="41"/>
        <v>0</v>
      </c>
      <c r="W130" s="106">
        <f t="shared" si="41"/>
        <v>0</v>
      </c>
      <c r="X130" s="106">
        <f t="shared" si="41"/>
        <v>-0.26281712739539387</v>
      </c>
      <c r="Y130" s="106">
        <f t="shared" si="41"/>
        <v>0.2635096759561435</v>
      </c>
      <c r="Z130" s="106">
        <f t="shared" si="41"/>
        <v>-100</v>
      </c>
      <c r="AA130" s="106" t="str">
        <f t="shared" si="41"/>
        <v/>
      </c>
      <c r="AB130" s="7">
        <f t="shared" si="42"/>
        <v>104.3027</v>
      </c>
      <c r="AC130" s="7">
        <f t="shared" si="26"/>
        <v>104.51063333333333</v>
      </c>
      <c r="AD130" s="7">
        <f t="shared" si="27"/>
        <v>104.14830000000001</v>
      </c>
      <c r="AE130" s="7">
        <f t="shared" si="43"/>
        <v>104.23970000000001</v>
      </c>
      <c r="AF130" s="7">
        <f t="shared" si="44"/>
        <v>104.33110000000001</v>
      </c>
      <c r="AG130" s="7">
        <f>IFERROR(AC130/'2023'!AF130*100-100,"")</f>
        <v>-2.9896867024923779</v>
      </c>
      <c r="AH130" s="7">
        <f t="shared" si="45"/>
        <v>-0.34669518476428607</v>
      </c>
      <c r="AI130" s="7">
        <f t="shared" si="45"/>
        <v>8.7759473750409711E-2</v>
      </c>
      <c r="AJ130" s="7">
        <f t="shared" si="45"/>
        <v>8.7682524028750208E-2</v>
      </c>
      <c r="AK130" s="7">
        <f>IFERROR(AC130/'2023'!AC130*100-100,"")</f>
        <v>-1.6112769933457116</v>
      </c>
      <c r="AL130" s="7">
        <f>IFERROR(AD130/'2023'!AD130*100-100,"")</f>
        <v>-3.5186544453938069</v>
      </c>
      <c r="AM130" s="7">
        <f>IFERROR(AE130/'2023'!AE130*100-100,"")</f>
        <v>-3.702856312312548</v>
      </c>
      <c r="AN130" s="7">
        <f>IFERROR(AF130/'2023'!AF130*100-100,"")</f>
        <v>-3.1563356295777396</v>
      </c>
    </row>
    <row r="131" spans="1:40" ht="12" customHeight="1" x14ac:dyDescent="0.25">
      <c r="A131" s="3" t="s">
        <v>40</v>
      </c>
      <c r="B131" s="3" t="s">
        <v>310</v>
      </c>
      <c r="C131" s="7">
        <f>'2023'!O131</f>
        <v>116.3447</v>
      </c>
      <c r="D131" s="7">
        <v>114.8173</v>
      </c>
      <c r="E131" s="7">
        <v>115.07729999999999</v>
      </c>
      <c r="F131" s="108">
        <v>115.05500000000001</v>
      </c>
      <c r="G131" s="209">
        <v>115.5253</v>
      </c>
      <c r="H131" s="106">
        <v>115.5253</v>
      </c>
      <c r="I131" s="106">
        <v>115.5253</v>
      </c>
      <c r="J131" s="219">
        <v>115.5253</v>
      </c>
      <c r="K131" s="219">
        <v>115.7514</v>
      </c>
      <c r="L131" s="219">
        <v>115.6871</v>
      </c>
      <c r="M131" s="219">
        <v>115.6871</v>
      </c>
      <c r="N131" s="7"/>
      <c r="O131" s="7"/>
      <c r="P131" s="106">
        <f t="shared" si="41"/>
        <v>-1.3128230164330574</v>
      </c>
      <c r="Q131" s="106">
        <f t="shared" si="41"/>
        <v>0.22644671142761297</v>
      </c>
      <c r="R131" s="106">
        <f t="shared" si="41"/>
        <v>-1.9378278774340174E-2</v>
      </c>
      <c r="S131" s="106">
        <f t="shared" si="41"/>
        <v>0.40876102733476216</v>
      </c>
      <c r="T131" s="106">
        <f t="shared" si="41"/>
        <v>0</v>
      </c>
      <c r="U131" s="106">
        <f t="shared" si="41"/>
        <v>0</v>
      </c>
      <c r="V131" s="106">
        <f t="shared" si="41"/>
        <v>0</v>
      </c>
      <c r="W131" s="106">
        <f t="shared" si="41"/>
        <v>0.19571470491746368</v>
      </c>
      <c r="X131" s="106">
        <f t="shared" si="41"/>
        <v>-5.5550084059461824E-2</v>
      </c>
      <c r="Y131" s="106">
        <f t="shared" si="41"/>
        <v>0</v>
      </c>
      <c r="Z131" s="106">
        <f t="shared" si="41"/>
        <v>-100</v>
      </c>
      <c r="AA131" s="106" t="str">
        <f t="shared" si="41"/>
        <v/>
      </c>
      <c r="AB131" s="7">
        <f t="shared" si="42"/>
        <v>115.41764000000003</v>
      </c>
      <c r="AC131" s="7">
        <f t="shared" si="26"/>
        <v>114.98320000000001</v>
      </c>
      <c r="AD131" s="7">
        <f t="shared" si="27"/>
        <v>115.5253</v>
      </c>
      <c r="AE131" s="7">
        <f t="shared" si="43"/>
        <v>115.6546</v>
      </c>
      <c r="AF131" s="7">
        <f t="shared" si="44"/>
        <v>115.6871</v>
      </c>
      <c r="AG131" s="7">
        <f>IFERROR(AC131/'2023'!AF131*100-100,"")</f>
        <v>-1.0612374142978922</v>
      </c>
      <c r="AH131" s="7">
        <f t="shared" si="45"/>
        <v>0.47146017853040689</v>
      </c>
      <c r="AI131" s="7">
        <f t="shared" si="45"/>
        <v>0.11192353536411304</v>
      </c>
      <c r="AJ131" s="7">
        <f t="shared" si="45"/>
        <v>2.8100914274048705E-2</v>
      </c>
      <c r="AK131" s="7">
        <f>IFERROR(AC131/'2023'!AC131*100-100,"")</f>
        <v>1.9213052560666881</v>
      </c>
      <c r="AL131" s="7">
        <f>IFERROR(AD131/'2023'!AD131*100-100,"")</f>
        <v>1.3337454018735428</v>
      </c>
      <c r="AM131" s="7">
        <f>IFERROR(AE131/'2023'!AE131*100-100,"")</f>
        <v>0.37161622683690609</v>
      </c>
      <c r="AN131" s="7">
        <f>IFERROR(AF131/'2023'!AF131*100-100,"")</f>
        <v>-0.45555767165656391</v>
      </c>
    </row>
    <row r="132" spans="1:40" ht="12" customHeight="1" x14ac:dyDescent="0.25">
      <c r="A132" s="3" t="s">
        <v>41</v>
      </c>
      <c r="B132" s="3" t="s">
        <v>311</v>
      </c>
      <c r="C132" s="7">
        <f>'2023'!O132</f>
        <v>108.4875</v>
      </c>
      <c r="D132" s="7">
        <v>109.4147</v>
      </c>
      <c r="E132" s="7">
        <v>109.4113</v>
      </c>
      <c r="F132" s="108">
        <v>110.38</v>
      </c>
      <c r="G132" s="209">
        <v>110.38</v>
      </c>
      <c r="H132" s="106">
        <v>110.38</v>
      </c>
      <c r="I132" s="106">
        <v>111.45489999999999</v>
      </c>
      <c r="J132" s="219">
        <v>111.45489999999999</v>
      </c>
      <c r="K132" s="219">
        <v>111.65349999999999</v>
      </c>
      <c r="L132" s="219">
        <v>110.953</v>
      </c>
      <c r="M132" s="219">
        <v>110.953</v>
      </c>
      <c r="N132" s="7"/>
      <c r="O132" s="7"/>
      <c r="P132" s="106">
        <f t="shared" si="41"/>
        <v>0.85466067519300282</v>
      </c>
      <c r="Q132" s="106">
        <f t="shared" si="41"/>
        <v>-3.1074435153612967E-3</v>
      </c>
      <c r="R132" s="106">
        <f t="shared" si="41"/>
        <v>0.88537472820449636</v>
      </c>
      <c r="S132" s="106">
        <f t="shared" si="41"/>
        <v>0</v>
      </c>
      <c r="T132" s="106">
        <f t="shared" si="41"/>
        <v>0</v>
      </c>
      <c r="U132" s="106">
        <f t="shared" si="41"/>
        <v>0.97381772060157346</v>
      </c>
      <c r="V132" s="106">
        <f t="shared" si="41"/>
        <v>0</v>
      </c>
      <c r="W132" s="106">
        <f t="shared" si="41"/>
        <v>0.17818866644714149</v>
      </c>
      <c r="X132" s="106">
        <f t="shared" si="41"/>
        <v>-0.62738740836604734</v>
      </c>
      <c r="Y132" s="106">
        <f t="shared" si="41"/>
        <v>0</v>
      </c>
      <c r="Z132" s="106">
        <f t="shared" si="41"/>
        <v>-100</v>
      </c>
      <c r="AA132" s="106" t="str">
        <f t="shared" si="41"/>
        <v/>
      </c>
      <c r="AB132" s="7">
        <f t="shared" si="42"/>
        <v>110.64352999999998</v>
      </c>
      <c r="AC132" s="7">
        <f t="shared" si="26"/>
        <v>109.73533333333334</v>
      </c>
      <c r="AD132" s="7">
        <f t="shared" si="27"/>
        <v>110.7383</v>
      </c>
      <c r="AE132" s="7">
        <f t="shared" si="43"/>
        <v>111.35379999999999</v>
      </c>
      <c r="AF132" s="7">
        <f t="shared" si="44"/>
        <v>110.953</v>
      </c>
      <c r="AG132" s="7">
        <f>IFERROR(AC132/'2023'!AF132*100-100,"")</f>
        <v>1.1855894921356764</v>
      </c>
      <c r="AH132" s="7">
        <f t="shared" si="45"/>
        <v>0.91398698687142144</v>
      </c>
      <c r="AI132" s="7">
        <f t="shared" si="45"/>
        <v>0.55581492582059866</v>
      </c>
      <c r="AJ132" s="7">
        <f t="shared" si="45"/>
        <v>-0.35993383252299793</v>
      </c>
      <c r="AK132" s="7">
        <f>IFERROR(AC132/'2023'!AC132*100-100,"")</f>
        <v>2.819456759615818</v>
      </c>
      <c r="AL132" s="7">
        <f>IFERROR(AD132/'2023'!AD132*100-100,"")</f>
        <v>3.5287316741016781</v>
      </c>
      <c r="AM132" s="7">
        <f>IFERROR(AE132/'2023'!AE132*100-100,"")</f>
        <v>3.0612194529010281</v>
      </c>
      <c r="AN132" s="7">
        <f>IFERROR(AF132/'2023'!AF132*100-100,"")</f>
        <v>2.308384819118686</v>
      </c>
    </row>
    <row r="133" spans="1:40" ht="12" customHeight="1" x14ac:dyDescent="0.25">
      <c r="A133" s="3" t="s">
        <v>42</v>
      </c>
      <c r="B133" s="3" t="s">
        <v>312</v>
      </c>
      <c r="C133" s="7">
        <f>'2023'!O133</f>
        <v>124.1113</v>
      </c>
      <c r="D133" s="7">
        <v>124.1481</v>
      </c>
      <c r="E133" s="7">
        <v>124.11660000000001</v>
      </c>
      <c r="F133" s="108">
        <v>124.0712</v>
      </c>
      <c r="G133" s="209">
        <v>124.0515</v>
      </c>
      <c r="H133" s="106">
        <v>124.0697</v>
      </c>
      <c r="I133" s="106">
        <v>124.0697</v>
      </c>
      <c r="J133" s="219">
        <v>124.0697</v>
      </c>
      <c r="K133" s="219">
        <v>124.0864</v>
      </c>
      <c r="L133" s="219">
        <v>124.0864</v>
      </c>
      <c r="M133" s="219">
        <v>123.2546</v>
      </c>
      <c r="N133" s="7"/>
      <c r="O133" s="7"/>
      <c r="P133" s="106">
        <f t="shared" si="41"/>
        <v>2.9650805365832866E-2</v>
      </c>
      <c r="Q133" s="106">
        <f t="shared" si="41"/>
        <v>-2.5372921534838611E-2</v>
      </c>
      <c r="R133" s="106">
        <f t="shared" si="41"/>
        <v>-3.6578507629116075E-2</v>
      </c>
      <c r="S133" s="106">
        <f t="shared" si="41"/>
        <v>-1.5877979740665182E-2</v>
      </c>
      <c r="T133" s="106">
        <f t="shared" si="41"/>
        <v>1.4671326021840514E-2</v>
      </c>
      <c r="U133" s="106">
        <f t="shared" si="41"/>
        <v>0</v>
      </c>
      <c r="V133" s="106">
        <f t="shared" si="41"/>
        <v>0</v>
      </c>
      <c r="W133" s="106">
        <f t="shared" si="41"/>
        <v>1.3460176013950331E-2</v>
      </c>
      <c r="X133" s="106">
        <f t="shared" si="41"/>
        <v>0</v>
      </c>
      <c r="Y133" s="106">
        <f t="shared" si="41"/>
        <v>-0.67033937643448382</v>
      </c>
      <c r="Z133" s="106">
        <f t="shared" si="41"/>
        <v>-100</v>
      </c>
      <c r="AA133" s="106" t="str">
        <f t="shared" si="41"/>
        <v/>
      </c>
      <c r="AB133" s="7">
        <f t="shared" si="42"/>
        <v>124.00239000000002</v>
      </c>
      <c r="AC133" s="7">
        <f t="shared" si="26"/>
        <v>124.11196666666667</v>
      </c>
      <c r="AD133" s="7">
        <f t="shared" si="27"/>
        <v>124.06363333333333</v>
      </c>
      <c r="AE133" s="7">
        <f t="shared" si="43"/>
        <v>124.08083333333332</v>
      </c>
      <c r="AF133" s="7">
        <f t="shared" si="44"/>
        <v>123.2546</v>
      </c>
      <c r="AG133" s="7">
        <f>IFERROR(AC133/'2023'!AF133*100-100,"")</f>
        <v>-7.3588987523407923E-2</v>
      </c>
      <c r="AH133" s="7">
        <f t="shared" si="45"/>
        <v>-3.8943330471227E-2</v>
      </c>
      <c r="AI133" s="7">
        <f t="shared" si="45"/>
        <v>1.3863853200064113E-2</v>
      </c>
      <c r="AJ133" s="7">
        <f t="shared" si="45"/>
        <v>-0.66588312726246102</v>
      </c>
      <c r="AK133" s="7">
        <f>IFERROR(AC133/'2023'!AC133*100-100,"")</f>
        <v>0.83460143028879941</v>
      </c>
      <c r="AL133" s="7">
        <f>IFERROR(AD133/'2023'!AD133*100-100,"")</f>
        <v>0.8117412525664065</v>
      </c>
      <c r="AM133" s="7">
        <f>IFERROR(AE133/'2023'!AE133*100-100,"")</f>
        <v>0.71815043928606315</v>
      </c>
      <c r="AN133" s="7">
        <f>IFERROR(AF133/'2023'!AF133*100-100,"")</f>
        <v>-0.76388160170644426</v>
      </c>
    </row>
    <row r="134" spans="1:40" ht="12" customHeight="1" x14ac:dyDescent="0.25">
      <c r="A134" s="3" t="s">
        <v>44</v>
      </c>
      <c r="B134" s="3" t="s">
        <v>313</v>
      </c>
      <c r="C134" s="7">
        <f>'2023'!O134</f>
        <v>107.67230000000001</v>
      </c>
      <c r="D134" s="7">
        <v>108.4432</v>
      </c>
      <c r="E134" s="7">
        <v>108.4432</v>
      </c>
      <c r="F134" s="108">
        <v>108.8236</v>
      </c>
      <c r="G134" s="209">
        <v>108.8237</v>
      </c>
      <c r="H134" s="106">
        <v>108.83669999999999</v>
      </c>
      <c r="I134" s="106">
        <v>109.2546</v>
      </c>
      <c r="J134" s="219">
        <v>109.2546</v>
      </c>
      <c r="K134" s="219">
        <v>109.23820000000001</v>
      </c>
      <c r="L134" s="219">
        <v>109.8657</v>
      </c>
      <c r="M134" s="219">
        <v>109.8903</v>
      </c>
      <c r="N134" s="7"/>
      <c r="O134" s="7"/>
      <c r="P134" s="106">
        <f t="shared" si="41"/>
        <v>0.71596873104782333</v>
      </c>
      <c r="Q134" s="106">
        <f t="shared" si="41"/>
        <v>0</v>
      </c>
      <c r="R134" s="106">
        <f t="shared" si="41"/>
        <v>0.35078271389998861</v>
      </c>
      <c r="S134" s="106">
        <f t="shared" ref="S134:AA137" si="46">IFERROR(G134/F134*100-100,"")</f>
        <v>9.1891832298074405E-5</v>
      </c>
      <c r="T134" s="106">
        <f t="shared" si="46"/>
        <v>1.1945927219898067E-2</v>
      </c>
      <c r="U134" s="106">
        <f t="shared" si="46"/>
        <v>0.38396974549945639</v>
      </c>
      <c r="V134" s="106">
        <f t="shared" si="46"/>
        <v>0</v>
      </c>
      <c r="W134" s="106">
        <f t="shared" si="46"/>
        <v>-1.5010809613499987E-2</v>
      </c>
      <c r="X134" s="106">
        <f t="shared" si="46"/>
        <v>0.57443275337747934</v>
      </c>
      <c r="Y134" s="106">
        <f t="shared" si="46"/>
        <v>2.2390973706976069E-2</v>
      </c>
      <c r="Z134" s="106">
        <f t="shared" si="46"/>
        <v>-100</v>
      </c>
      <c r="AA134" s="106" t="str">
        <f t="shared" si="46"/>
        <v/>
      </c>
      <c r="AB134" s="7">
        <f t="shared" si="42"/>
        <v>109.08738000000001</v>
      </c>
      <c r="AC134" s="7">
        <f t="shared" si="26"/>
        <v>108.57000000000001</v>
      </c>
      <c r="AD134" s="7">
        <f t="shared" si="27"/>
        <v>108.97166666666665</v>
      </c>
      <c r="AE134" s="7">
        <f t="shared" si="43"/>
        <v>109.45283333333333</v>
      </c>
      <c r="AF134" s="7">
        <f t="shared" si="44"/>
        <v>109.8903</v>
      </c>
      <c r="AG134" s="7">
        <f>IFERROR(AC134/'2023'!AF134*100-100,"")</f>
        <v>0.84334898622573462</v>
      </c>
      <c r="AH134" s="7">
        <f t="shared" si="45"/>
        <v>0.36996100825885492</v>
      </c>
      <c r="AI134" s="7">
        <f t="shared" si="45"/>
        <v>0.44155208540448143</v>
      </c>
      <c r="AJ134" s="7">
        <f t="shared" si="45"/>
        <v>0.39968510027912885</v>
      </c>
      <c r="AK134" s="7">
        <f>IFERROR(AC134/'2023'!AC134*100-100,"")</f>
        <v>1.5364357160359248</v>
      </c>
      <c r="AL134" s="7">
        <f>IFERROR(AD134/'2023'!AD134*100-100,"")</f>
        <v>1.5211007624446751</v>
      </c>
      <c r="AM134" s="7">
        <f>IFERROR(AE134/'2023'!AE134*100-100,"")</f>
        <v>1.7070608922546313</v>
      </c>
      <c r="AN134" s="7">
        <f>IFERROR(AF134/'2023'!AF134*100-100,"")</f>
        <v>2.0696865902278603</v>
      </c>
    </row>
    <row r="135" spans="1:40" ht="12" customHeight="1" x14ac:dyDescent="0.25">
      <c r="A135" s="3" t="s">
        <v>46</v>
      </c>
      <c r="B135" s="3" t="s">
        <v>70</v>
      </c>
      <c r="C135" s="7">
        <f>'2023'!O135</f>
        <v>104.9697</v>
      </c>
      <c r="D135" s="7">
        <v>104.9697</v>
      </c>
      <c r="E135" s="7">
        <v>104.9697</v>
      </c>
      <c r="F135" s="108">
        <v>104.9697</v>
      </c>
      <c r="G135" s="209">
        <v>104.9697</v>
      </c>
      <c r="H135" s="106">
        <v>104.9697</v>
      </c>
      <c r="I135" s="106">
        <v>104.9697</v>
      </c>
      <c r="J135" s="219">
        <v>104.9697</v>
      </c>
      <c r="K135" s="219">
        <v>104.9697</v>
      </c>
      <c r="L135" s="219">
        <v>104.9697</v>
      </c>
      <c r="M135" s="219">
        <v>104.9697</v>
      </c>
      <c r="N135" s="7"/>
      <c r="O135" s="7"/>
      <c r="P135" s="106">
        <f t="shared" ref="P135:R137" si="47">IFERROR(D135/C135*100-100,"")</f>
        <v>0</v>
      </c>
      <c r="Q135" s="106">
        <f t="shared" si="47"/>
        <v>0</v>
      </c>
      <c r="R135" s="106">
        <f t="shared" si="47"/>
        <v>0</v>
      </c>
      <c r="S135" s="106">
        <f t="shared" si="46"/>
        <v>0</v>
      </c>
      <c r="T135" s="106">
        <f t="shared" si="46"/>
        <v>0</v>
      </c>
      <c r="U135" s="106">
        <f t="shared" si="46"/>
        <v>0</v>
      </c>
      <c r="V135" s="106">
        <f t="shared" si="46"/>
        <v>0</v>
      </c>
      <c r="W135" s="106">
        <f t="shared" si="46"/>
        <v>0</v>
      </c>
      <c r="X135" s="106">
        <f t="shared" si="46"/>
        <v>0</v>
      </c>
      <c r="Y135" s="106">
        <f t="shared" si="46"/>
        <v>0</v>
      </c>
      <c r="Z135" s="106">
        <f t="shared" si="46"/>
        <v>-100</v>
      </c>
      <c r="AA135" s="106" t="str">
        <f t="shared" si="46"/>
        <v/>
      </c>
      <c r="AB135" s="7">
        <f t="shared" si="42"/>
        <v>104.96970000000002</v>
      </c>
      <c r="AC135" s="7">
        <f t="shared" ref="AC135:AC198" si="48">IFERROR(AVERAGE(D135:F135),"")</f>
        <v>104.9697</v>
      </c>
      <c r="AD135" s="7">
        <f t="shared" ref="AD135:AD198" si="49">IFERROR(AVERAGE(G135:I135),"")</f>
        <v>104.9697</v>
      </c>
      <c r="AE135" s="7">
        <f t="shared" si="43"/>
        <v>104.9697</v>
      </c>
      <c r="AF135" s="7">
        <f t="shared" si="44"/>
        <v>104.9697</v>
      </c>
      <c r="AG135" s="7">
        <f>IFERROR(AC135/'2023'!AF135*100-100,"")</f>
        <v>0</v>
      </c>
      <c r="AH135" s="7">
        <f t="shared" si="45"/>
        <v>0</v>
      </c>
      <c r="AI135" s="7">
        <f t="shared" si="45"/>
        <v>0</v>
      </c>
      <c r="AJ135" s="7">
        <f t="shared" si="45"/>
        <v>0</v>
      </c>
      <c r="AK135" s="7">
        <f>IFERROR(AC135/'2023'!AC135*100-100,"")</f>
        <v>2.3741401747234647</v>
      </c>
      <c r="AL135" s="7">
        <f>IFERROR(AD135/'2023'!AD135*100-100,"")</f>
        <v>0</v>
      </c>
      <c r="AM135" s="7">
        <f>IFERROR(AE135/'2023'!AE135*100-100,"")</f>
        <v>0</v>
      </c>
      <c r="AN135" s="7">
        <f>IFERROR(AF135/'2023'!AF135*100-100,"")</f>
        <v>0</v>
      </c>
    </row>
    <row r="136" spans="1:40" s="46" customFormat="1" ht="12" customHeight="1" x14ac:dyDescent="0.25">
      <c r="A136" s="54" t="s">
        <v>47</v>
      </c>
      <c r="B136" s="54" t="s">
        <v>48</v>
      </c>
      <c r="C136" s="109">
        <f>'2023'!O136</f>
        <v>101.7252</v>
      </c>
      <c r="D136" s="109">
        <v>101.97920000000001</v>
      </c>
      <c r="E136" s="109">
        <v>101.5857</v>
      </c>
      <c r="F136" s="110">
        <v>101.5796</v>
      </c>
      <c r="G136" s="208">
        <v>103.04130000000001</v>
      </c>
      <c r="H136" s="105">
        <v>102.1845</v>
      </c>
      <c r="I136" s="105">
        <v>100.3982</v>
      </c>
      <c r="J136" s="218">
        <v>100.3982</v>
      </c>
      <c r="K136" s="218">
        <v>100.91540000000001</v>
      </c>
      <c r="L136" s="218">
        <v>101.3015</v>
      </c>
      <c r="M136" s="218">
        <v>101.8625</v>
      </c>
      <c r="N136" s="109"/>
      <c r="O136" s="109"/>
      <c r="P136" s="105">
        <f t="shared" si="47"/>
        <v>0.24969230829725575</v>
      </c>
      <c r="Q136" s="105">
        <f t="shared" si="47"/>
        <v>-0.38586299951363401</v>
      </c>
      <c r="R136" s="105">
        <f t="shared" si="47"/>
        <v>-6.0047821691426861E-3</v>
      </c>
      <c r="S136" s="105">
        <f t="shared" si="46"/>
        <v>1.4389700294153585</v>
      </c>
      <c r="T136" s="105">
        <f t="shared" si="46"/>
        <v>-0.83151124840235013</v>
      </c>
      <c r="U136" s="105">
        <f t="shared" si="46"/>
        <v>-1.7481124828129424</v>
      </c>
      <c r="V136" s="105">
        <f t="shared" si="46"/>
        <v>0</v>
      </c>
      <c r="W136" s="105">
        <f t="shared" si="46"/>
        <v>0.5151486779643335</v>
      </c>
      <c r="X136" s="105">
        <f t="shared" si="46"/>
        <v>0.38259770064826171</v>
      </c>
      <c r="Y136" s="105">
        <f t="shared" si="46"/>
        <v>0.55379239201786845</v>
      </c>
      <c r="Z136" s="105">
        <f t="shared" si="46"/>
        <v>-100</v>
      </c>
      <c r="AA136" s="105" t="str">
        <f t="shared" si="46"/>
        <v/>
      </c>
      <c r="AB136" s="109">
        <f>(AB113/AB116)*100</f>
        <v>101.52211678875742</v>
      </c>
      <c r="AC136" s="109">
        <f t="shared" ref="AC136:AF136" si="50">(AC113/AC116)*100</f>
        <v>101.71399882854992</v>
      </c>
      <c r="AD136" s="109">
        <f t="shared" si="50"/>
        <v>101.87159139063007</v>
      </c>
      <c r="AE136" s="109">
        <f t="shared" si="50"/>
        <v>100.87027463548672</v>
      </c>
      <c r="AF136" s="109">
        <f t="shared" si="50"/>
        <v>101.86256070164718</v>
      </c>
      <c r="AG136" s="109">
        <f>IFERROR(AC136/'2023'!AF136*100-100,"")</f>
        <v>-1.8582855885805003</v>
      </c>
      <c r="AH136" s="109">
        <f t="shared" si="45"/>
        <v>0.15493694466361774</v>
      </c>
      <c r="AI136" s="109">
        <f t="shared" si="45"/>
        <v>-0.98292049969433037</v>
      </c>
      <c r="AJ136" s="109">
        <f t="shared" si="45"/>
        <v>0.98372495737348231</v>
      </c>
      <c r="AK136" s="109">
        <f>IFERROR(AC136/'2023'!AC136*100-100,"")</f>
        <v>-6.6729536121810185</v>
      </c>
      <c r="AL136" s="109">
        <f>IFERROR(AD136/'2023'!AD136*100-100,"")</f>
        <v>-6.6446274328295942</v>
      </c>
      <c r="AM136" s="109">
        <f>IFERROR(AE136/'2023'!AE136*100-100,"")</f>
        <v>-5.3890344797915049</v>
      </c>
      <c r="AN136" s="109">
        <f>IFERROR(AF136/'2023'!AF136*100-100,"")</f>
        <v>-1.7149413381345653</v>
      </c>
    </row>
    <row r="137" spans="1:40" s="46" customFormat="1" ht="12" customHeight="1" x14ac:dyDescent="0.25">
      <c r="A137" s="54" t="s">
        <v>314</v>
      </c>
      <c r="B137" s="46" t="s">
        <v>72</v>
      </c>
      <c r="C137" s="109">
        <f>'2023'!O137</f>
        <v>103.4937</v>
      </c>
      <c r="D137" s="109">
        <v>103.7401</v>
      </c>
      <c r="E137" s="109">
        <v>103.9109</v>
      </c>
      <c r="F137" s="110">
        <v>104.4513</v>
      </c>
      <c r="G137" s="210">
        <v>106.2439</v>
      </c>
      <c r="H137" s="105">
        <v>105.4873</v>
      </c>
      <c r="I137" s="105">
        <v>103.76479999999999</v>
      </c>
      <c r="J137" s="220">
        <v>103.76479999999999</v>
      </c>
      <c r="K137" s="220">
        <v>103.5646</v>
      </c>
      <c r="L137" s="220">
        <v>103.76430000000001</v>
      </c>
      <c r="M137" s="220">
        <v>104.0752</v>
      </c>
      <c r="N137" s="109"/>
      <c r="O137" s="109"/>
      <c r="P137" s="105">
        <f t="shared" si="47"/>
        <v>0.2380821248056435</v>
      </c>
      <c r="Q137" s="105">
        <f t="shared" si="47"/>
        <v>0.16464221646211286</v>
      </c>
      <c r="R137" s="105">
        <f t="shared" si="47"/>
        <v>0.52006093682183518</v>
      </c>
      <c r="S137" s="105">
        <f t="shared" si="46"/>
        <v>1.7162065000626967</v>
      </c>
      <c r="T137" s="105">
        <f t="shared" si="46"/>
        <v>-0.71213500257425721</v>
      </c>
      <c r="U137" s="105">
        <f t="shared" si="46"/>
        <v>-1.6328979886678354</v>
      </c>
      <c r="V137" s="105">
        <f t="shared" si="46"/>
        <v>0</v>
      </c>
      <c r="W137" s="105">
        <f t="shared" si="46"/>
        <v>-0.19293633293756329</v>
      </c>
      <c r="X137" s="105">
        <f t="shared" si="46"/>
        <v>0.19282650635450693</v>
      </c>
      <c r="Y137" s="105">
        <f t="shared" si="46"/>
        <v>0.29962135339415852</v>
      </c>
      <c r="Z137" s="105">
        <f t="shared" si="46"/>
        <v>-100</v>
      </c>
      <c r="AA137" s="105" t="str">
        <f t="shared" si="46"/>
        <v/>
      </c>
      <c r="AB137" s="109">
        <f>(AB113/AB129)*100</f>
        <v>104.2760973908684</v>
      </c>
      <c r="AC137" s="109">
        <f t="shared" ref="AC137:AF137" si="51">(AC113/AC129)*100</f>
        <v>104.03457366459679</v>
      </c>
      <c r="AD137" s="109">
        <f t="shared" si="51"/>
        <v>105.16335385642357</v>
      </c>
      <c r="AE137" s="109">
        <f t="shared" si="51"/>
        <v>103.69787192218132</v>
      </c>
      <c r="AF137" s="109">
        <f t="shared" si="51"/>
        <v>104.07523029682702</v>
      </c>
      <c r="AG137" s="109">
        <f>IFERROR(AC137/'2023'!AF137*100-100,"")</f>
        <v>-0.6829607825755204</v>
      </c>
      <c r="AH137" s="109">
        <f t="shared" si="45"/>
        <v>1.0850048710401978</v>
      </c>
      <c r="AI137" s="109">
        <f t="shared" si="45"/>
        <v>-1.3935290959273061</v>
      </c>
      <c r="AJ137" s="109">
        <f t="shared" si="45"/>
        <v>0.36390175386517853</v>
      </c>
      <c r="AK137" s="109">
        <f>IFERROR(AC137/'2023'!AC137*100-100,"")</f>
        <v>-4.1574244728634824</v>
      </c>
      <c r="AL137" s="109">
        <f>IFERROR(AD137/'2023'!AD137*100-100,"")</f>
        <v>-3.3849010916478619</v>
      </c>
      <c r="AM137" s="109">
        <f>IFERROR(AE137/'2023'!AE137*100-100,"")</f>
        <v>-3.0713431057192651</v>
      </c>
      <c r="AN137" s="109">
        <f>IFERROR(AF137/'2023'!AF137*100-100,"")</f>
        <v>-0.64414775921777334</v>
      </c>
    </row>
    <row r="138" spans="1:40" s="46" customFormat="1" ht="12" customHeight="1" x14ac:dyDescent="0.2">
      <c r="A138" s="188"/>
      <c r="B138" s="189" t="s">
        <v>81</v>
      </c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 t="str">
        <f t="shared" si="48"/>
        <v/>
      </c>
      <c r="AD138" s="191" t="str">
        <f t="shared" si="49"/>
        <v/>
      </c>
      <c r="AE138" s="191"/>
      <c r="AF138" s="191"/>
      <c r="AG138" s="191"/>
      <c r="AH138" s="191"/>
      <c r="AI138" s="191"/>
      <c r="AJ138" s="191"/>
      <c r="AK138" s="191" t="str">
        <f>IFERROR(AC138/'2023'!AC138*100-100,"")</f>
        <v/>
      </c>
      <c r="AL138" s="191" t="str">
        <f>IFERROR(AD138/'2023'!AD138*100-100,"")</f>
        <v/>
      </c>
      <c r="AM138" s="191" t="str">
        <f>IFERROR(AE138/'2023'!AE138*100-100,"")</f>
        <v/>
      </c>
      <c r="AN138" s="191" t="str">
        <f>IFERROR(AF138/'2023'!AF138*100-100,"")</f>
        <v/>
      </c>
    </row>
    <row r="139" spans="1:40" s="46" customFormat="1" ht="12" customHeight="1" x14ac:dyDescent="0.25">
      <c r="A139" s="54" t="s">
        <v>14</v>
      </c>
      <c r="B139" s="46" t="s">
        <v>15</v>
      </c>
      <c r="C139" s="109">
        <f>'2023'!O139</f>
        <v>122.5993</v>
      </c>
      <c r="D139" s="109">
        <v>123.431</v>
      </c>
      <c r="E139" s="109">
        <v>123.369</v>
      </c>
      <c r="F139" s="110">
        <v>124.1755</v>
      </c>
      <c r="G139" s="214">
        <v>126.188</v>
      </c>
      <c r="H139" s="105">
        <v>125.2991</v>
      </c>
      <c r="I139" s="105">
        <v>123.5522</v>
      </c>
      <c r="J139" s="222">
        <v>123.5522</v>
      </c>
      <c r="K139" s="222">
        <v>123.43640000000001</v>
      </c>
      <c r="L139" s="222">
        <v>123.77030000000001</v>
      </c>
      <c r="M139" s="222">
        <v>123.91330000000001</v>
      </c>
      <c r="N139" s="109"/>
      <c r="O139" s="109"/>
      <c r="P139" s="105">
        <f t="shared" ref="P139:AA160" si="52">IFERROR(D139/C139*100-100,"")</f>
        <v>0.67838886518927666</v>
      </c>
      <c r="Q139" s="105">
        <f t="shared" si="52"/>
        <v>-5.0230493150010602E-2</v>
      </c>
      <c r="R139" s="105">
        <f t="shared" si="52"/>
        <v>0.65372986730865534</v>
      </c>
      <c r="S139" s="105">
        <f t="shared" si="52"/>
        <v>1.6206900717130139</v>
      </c>
      <c r="T139" s="105">
        <f t="shared" si="52"/>
        <v>-0.70442514343677942</v>
      </c>
      <c r="U139" s="105">
        <f t="shared" si="52"/>
        <v>-1.3941839965330871</v>
      </c>
      <c r="V139" s="105">
        <f t="shared" si="52"/>
        <v>0</v>
      </c>
      <c r="W139" s="105">
        <f t="shared" si="52"/>
        <v>-9.3725567007297172E-2</v>
      </c>
      <c r="X139" s="105">
        <f t="shared" si="52"/>
        <v>0.27050367638719308</v>
      </c>
      <c r="Y139" s="105">
        <f t="shared" si="52"/>
        <v>0.11553660288454637</v>
      </c>
      <c r="Z139" s="105">
        <f t="shared" si="52"/>
        <v>-100</v>
      </c>
      <c r="AA139" s="105" t="str">
        <f t="shared" si="52"/>
        <v/>
      </c>
      <c r="AB139" s="109">
        <f t="shared" ref="AB139:AB159" si="53">AVERAGE(D139:O139)</f>
        <v>124.06869999999999</v>
      </c>
      <c r="AC139" s="109">
        <f t="shared" si="48"/>
        <v>123.6585</v>
      </c>
      <c r="AD139" s="109">
        <f t="shared" si="49"/>
        <v>125.01310000000001</v>
      </c>
      <c r="AE139" s="109">
        <f t="shared" ref="AE139:AE159" si="54">IFERROR(AVERAGE(J139:L139),"")</f>
        <v>123.58630000000001</v>
      </c>
      <c r="AF139" s="109">
        <f t="shared" ref="AF139:AF159" si="55">IFERROR(AVERAGE(M139:O139),"")</f>
        <v>123.91330000000001</v>
      </c>
      <c r="AG139" s="109">
        <f>IFERROR(AC139/'2023'!AF139*100-100,"")</f>
        <v>-0.38765455701533824</v>
      </c>
      <c r="AH139" s="109">
        <f t="shared" ref="AH139:AJ161" si="56">IFERROR(AD139/AC139*100-100,"")</f>
        <v>1.0954362215294537</v>
      </c>
      <c r="AI139" s="109">
        <f t="shared" si="56"/>
        <v>-1.1413203896231749</v>
      </c>
      <c r="AJ139" s="109">
        <f t="shared" si="56"/>
        <v>0.26459243459832749</v>
      </c>
      <c r="AK139" s="109">
        <f>IFERROR(AC139/'2023'!AC139*100-100,"")</f>
        <v>-2.9397844179024304</v>
      </c>
      <c r="AL139" s="109">
        <f>IFERROR(AD139/'2023'!AD139*100-100,"")</f>
        <v>-2.3572143427688843</v>
      </c>
      <c r="AM139" s="109">
        <f>IFERROR(AE139/'2023'!AE139*100-100,"")</f>
        <v>-2.0918437003456347</v>
      </c>
      <c r="AN139" s="109">
        <f>IFERROR(AF139/'2023'!AF139*100-100,"")</f>
        <v>-0.18240198142309794</v>
      </c>
    </row>
    <row r="140" spans="1:40" ht="12" customHeight="1" x14ac:dyDescent="0.25">
      <c r="A140" s="3" t="s">
        <v>16</v>
      </c>
      <c r="B140" s="1" t="s">
        <v>78</v>
      </c>
      <c r="C140" s="7">
        <f>'2023'!O140</f>
        <v>126.8194</v>
      </c>
      <c r="D140" s="7">
        <v>128.48400000000001</v>
      </c>
      <c r="E140" s="7">
        <v>128.3973</v>
      </c>
      <c r="F140" s="108">
        <v>130.4085</v>
      </c>
      <c r="G140" s="215">
        <v>134.04640000000001</v>
      </c>
      <c r="H140" s="106">
        <v>131.62569999999999</v>
      </c>
      <c r="I140" s="106">
        <v>127.9872</v>
      </c>
      <c r="J140" s="223">
        <v>127.9872</v>
      </c>
      <c r="K140" s="223">
        <v>127.12869999999999</v>
      </c>
      <c r="L140" s="223">
        <v>127.3734</v>
      </c>
      <c r="M140" s="223">
        <v>128.38900000000001</v>
      </c>
      <c r="N140" s="7"/>
      <c r="O140" s="7"/>
      <c r="P140" s="106">
        <f t="shared" si="52"/>
        <v>1.3125752053708055</v>
      </c>
      <c r="Q140" s="106">
        <f t="shared" si="52"/>
        <v>-6.7479219202397189E-2</v>
      </c>
      <c r="R140" s="106">
        <f t="shared" si="52"/>
        <v>1.5663880782539792</v>
      </c>
      <c r="S140" s="106">
        <f t="shared" si="52"/>
        <v>2.7896187748497994</v>
      </c>
      <c r="T140" s="106">
        <f t="shared" si="52"/>
        <v>-1.8058672220962393</v>
      </c>
      <c r="U140" s="106">
        <f t="shared" si="52"/>
        <v>-2.7642777968132322</v>
      </c>
      <c r="V140" s="106">
        <f t="shared" si="52"/>
        <v>0</v>
      </c>
      <c r="W140" s="106">
        <f t="shared" si="52"/>
        <v>-0.67077020202020776</v>
      </c>
      <c r="X140" s="106">
        <f t="shared" si="52"/>
        <v>0.19248210671547383</v>
      </c>
      <c r="Y140" s="106">
        <f t="shared" si="52"/>
        <v>0.79734073205237621</v>
      </c>
      <c r="Z140" s="106">
        <f t="shared" si="52"/>
        <v>-100</v>
      </c>
      <c r="AA140" s="106" t="str">
        <f t="shared" si="52"/>
        <v/>
      </c>
      <c r="AB140" s="7">
        <f t="shared" si="53"/>
        <v>129.18274000000002</v>
      </c>
      <c r="AC140" s="7">
        <f t="shared" si="48"/>
        <v>129.0966</v>
      </c>
      <c r="AD140" s="7">
        <f t="shared" si="49"/>
        <v>131.21976666666669</v>
      </c>
      <c r="AE140" s="7">
        <f t="shared" si="54"/>
        <v>127.49643333333334</v>
      </c>
      <c r="AF140" s="7">
        <f t="shared" si="55"/>
        <v>128.38900000000001</v>
      </c>
      <c r="AG140" s="7">
        <f>IFERROR(AC140/'2023'!AF140*100-100,"")</f>
        <v>0.2182968806524741</v>
      </c>
      <c r="AH140" s="7">
        <f t="shared" si="56"/>
        <v>1.6446340698877293</v>
      </c>
      <c r="AI140" s="7">
        <f t="shared" si="56"/>
        <v>-2.8374790078628962</v>
      </c>
      <c r="AJ140" s="7">
        <f t="shared" si="56"/>
        <v>0.70007187129156989</v>
      </c>
      <c r="AK140" s="7">
        <f>IFERROR(AC140/'2023'!AC140*100-100,"")</f>
        <v>0.74450930565097906</v>
      </c>
      <c r="AL140" s="7">
        <f>IFERROR(AD140/'2023'!AD140*100-100,"")</f>
        <v>9.8572101808969137E-3</v>
      </c>
      <c r="AM140" s="7">
        <f>IFERROR(AE140/'2023'!AE140*100-100,"")</f>
        <v>-2.8466104456658314</v>
      </c>
      <c r="AN140" s="7">
        <f>IFERROR(AF140/'2023'!AF140*100-100,"")</f>
        <v>-0.33101632258252778</v>
      </c>
    </row>
    <row r="141" spans="1:40" ht="12" customHeight="1" x14ac:dyDescent="0.25">
      <c r="A141" s="3" t="s">
        <v>18</v>
      </c>
      <c r="B141" s="1" t="s">
        <v>79</v>
      </c>
      <c r="C141" s="7">
        <f>'2023'!O141</f>
        <v>120.47790000000001</v>
      </c>
      <c r="D141" s="7">
        <v>120.8908</v>
      </c>
      <c r="E141" s="7">
        <v>120.8413</v>
      </c>
      <c r="F141" s="108">
        <v>121.0421</v>
      </c>
      <c r="G141" s="215">
        <v>122.2377</v>
      </c>
      <c r="H141" s="106">
        <v>122.1187</v>
      </c>
      <c r="I141" s="106">
        <v>121.3228</v>
      </c>
      <c r="J141" s="223">
        <v>121.3228</v>
      </c>
      <c r="K141" s="223">
        <v>121.58029999999999</v>
      </c>
      <c r="L141" s="223">
        <v>121.959</v>
      </c>
      <c r="M141" s="223">
        <v>121.6634</v>
      </c>
      <c r="N141" s="7"/>
      <c r="O141" s="7"/>
      <c r="P141" s="106">
        <f t="shared" si="52"/>
        <v>0.34271845707800708</v>
      </c>
      <c r="Q141" s="106">
        <f t="shared" si="52"/>
        <v>-4.0946043867677417E-2</v>
      </c>
      <c r="R141" s="106">
        <f t="shared" si="52"/>
        <v>0.16616835469329772</v>
      </c>
      <c r="S141" s="106">
        <f t="shared" si="52"/>
        <v>0.98775549994587664</v>
      </c>
      <c r="T141" s="106">
        <f t="shared" si="52"/>
        <v>-9.7351308147977988E-2</v>
      </c>
      <c r="U141" s="106">
        <f t="shared" si="52"/>
        <v>-0.65174293535716288</v>
      </c>
      <c r="V141" s="106">
        <f t="shared" si="52"/>
        <v>0</v>
      </c>
      <c r="W141" s="106">
        <f t="shared" si="52"/>
        <v>0.21224370027728412</v>
      </c>
      <c r="X141" s="106">
        <f t="shared" si="52"/>
        <v>0.31148138308591911</v>
      </c>
      <c r="Y141" s="106">
        <f t="shared" si="52"/>
        <v>-0.24237653637698031</v>
      </c>
      <c r="Z141" s="106">
        <f t="shared" si="52"/>
        <v>-100</v>
      </c>
      <c r="AA141" s="106" t="str">
        <f t="shared" si="52"/>
        <v/>
      </c>
      <c r="AB141" s="7">
        <f t="shared" si="53"/>
        <v>121.49789000000001</v>
      </c>
      <c r="AC141" s="7">
        <f t="shared" si="48"/>
        <v>120.92473333333334</v>
      </c>
      <c r="AD141" s="7">
        <f t="shared" si="49"/>
        <v>121.89306666666668</v>
      </c>
      <c r="AE141" s="7">
        <f t="shared" si="54"/>
        <v>121.6207</v>
      </c>
      <c r="AF141" s="7">
        <f t="shared" si="55"/>
        <v>121.6634</v>
      </c>
      <c r="AG141" s="7">
        <f>IFERROR(AC141/'2023'!AF141*100-100,"")</f>
        <v>-0.70988721231393015</v>
      </c>
      <c r="AH141" s="7">
        <f t="shared" si="56"/>
        <v>0.80077359415307114</v>
      </c>
      <c r="AI141" s="7">
        <f t="shared" si="56"/>
        <v>-0.22344721821751534</v>
      </c>
      <c r="AJ141" s="7">
        <f t="shared" si="56"/>
        <v>3.5109154938254505E-2</v>
      </c>
      <c r="AK141" s="7">
        <f>IFERROR(AC141/'2023'!AC141*100-100,"")</f>
        <v>-4.8081096243536336</v>
      </c>
      <c r="AL141" s="7">
        <f>IFERROR(AD141/'2023'!AD141*100-100,"")</f>
        <v>-3.5920528125197535</v>
      </c>
      <c r="AM141" s="7">
        <f>IFERROR(AE141/'2023'!AE141*100-100,"")</f>
        <v>-1.6893724306641502</v>
      </c>
      <c r="AN141" s="7">
        <f>IFERROR(AF141/'2023'!AF141*100-100,"")</f>
        <v>-0.10337525546168536</v>
      </c>
    </row>
    <row r="142" spans="1:40" s="46" customFormat="1" ht="12" customHeight="1" x14ac:dyDescent="0.25">
      <c r="A142" s="54" t="s">
        <v>20</v>
      </c>
      <c r="B142" s="46" t="s">
        <v>21</v>
      </c>
      <c r="C142" s="109">
        <f>'2023'!O142</f>
        <v>119.8365</v>
      </c>
      <c r="D142" s="109">
        <v>120.29949999999999</v>
      </c>
      <c r="E142" s="109">
        <v>121.0295</v>
      </c>
      <c r="F142" s="110">
        <v>122.25230000000001</v>
      </c>
      <c r="G142" s="214">
        <v>122.6519</v>
      </c>
      <c r="H142" s="105">
        <v>122.8357</v>
      </c>
      <c r="I142" s="105">
        <v>123.5945</v>
      </c>
      <c r="J142" s="222">
        <v>123.5945</v>
      </c>
      <c r="K142" s="222">
        <v>122.7025</v>
      </c>
      <c r="L142" s="222">
        <v>122.23439999999999</v>
      </c>
      <c r="M142" s="222">
        <v>121.4393</v>
      </c>
      <c r="N142" s="109"/>
      <c r="O142" s="109"/>
      <c r="P142" s="105">
        <f t="shared" si="52"/>
        <v>0.38635974849063359</v>
      </c>
      <c r="Q142" s="105">
        <f t="shared" si="52"/>
        <v>0.6068188147083049</v>
      </c>
      <c r="R142" s="105">
        <f t="shared" si="52"/>
        <v>1.0103321917383852</v>
      </c>
      <c r="S142" s="105">
        <f t="shared" si="52"/>
        <v>0.32686501603649276</v>
      </c>
      <c r="T142" s="105">
        <f t="shared" si="52"/>
        <v>0.14985499613133868</v>
      </c>
      <c r="U142" s="105">
        <f t="shared" si="52"/>
        <v>0.61773572340939609</v>
      </c>
      <c r="V142" s="105">
        <f t="shared" si="52"/>
        <v>0</v>
      </c>
      <c r="W142" s="105">
        <f t="shared" si="52"/>
        <v>-0.72171496304447658</v>
      </c>
      <c r="X142" s="105">
        <f t="shared" si="52"/>
        <v>-0.38149181964509182</v>
      </c>
      <c r="Y142" s="105">
        <f t="shared" si="52"/>
        <v>-0.65047155301616044</v>
      </c>
      <c r="Z142" s="105">
        <f t="shared" si="52"/>
        <v>-100</v>
      </c>
      <c r="AA142" s="105" t="str">
        <f t="shared" si="52"/>
        <v/>
      </c>
      <c r="AB142" s="109">
        <f t="shared" si="53"/>
        <v>122.26340999999999</v>
      </c>
      <c r="AC142" s="109">
        <f t="shared" si="48"/>
        <v>121.19376666666666</v>
      </c>
      <c r="AD142" s="109">
        <f t="shared" si="49"/>
        <v>123.02736666666665</v>
      </c>
      <c r="AE142" s="109">
        <f t="shared" si="54"/>
        <v>122.84379999999999</v>
      </c>
      <c r="AF142" s="109">
        <f t="shared" si="55"/>
        <v>121.4393</v>
      </c>
      <c r="AG142" s="109">
        <f>IFERROR(AC142/'2023'!AF142*100-100,"")</f>
        <v>1.8693825013805991</v>
      </c>
      <c r="AH142" s="109">
        <f t="shared" si="56"/>
        <v>1.5129490983172076</v>
      </c>
      <c r="AI142" s="109">
        <f t="shared" si="56"/>
        <v>-0.14920799464400147</v>
      </c>
      <c r="AJ142" s="109">
        <f t="shared" si="56"/>
        <v>-1.1433218444886819</v>
      </c>
      <c r="AK142" s="109">
        <f>IFERROR(AC142/'2023'!AC142*100-100,"")</f>
        <v>4.9789612611751579</v>
      </c>
      <c r="AL142" s="109">
        <f>IFERROR(AD142/'2023'!AD142*100-100,"")</f>
        <v>6.0888038834236795</v>
      </c>
      <c r="AM142" s="109">
        <f>IFERROR(AE142/'2023'!AE142*100-100,"")</f>
        <v>4.6533995826147247</v>
      </c>
      <c r="AN142" s="109">
        <f>IFERROR(AF142/'2023'!AF142*100-100,"")</f>
        <v>2.0757654675851853</v>
      </c>
    </row>
    <row r="143" spans="1:40" s="46" customFormat="1" ht="12" customHeight="1" x14ac:dyDescent="0.25">
      <c r="A143" s="54" t="s">
        <v>22</v>
      </c>
      <c r="B143" s="46" t="s">
        <v>23</v>
      </c>
      <c r="C143" s="109">
        <f>'2023'!O143</f>
        <v>120.6377</v>
      </c>
      <c r="D143" s="109">
        <v>121.03919999999999</v>
      </c>
      <c r="E143" s="109">
        <v>122.04819999999999</v>
      </c>
      <c r="F143" s="110">
        <v>123.5247</v>
      </c>
      <c r="G143" s="214">
        <v>124.0715</v>
      </c>
      <c r="H143" s="105">
        <v>124.3184</v>
      </c>
      <c r="I143" s="105">
        <v>125.13209999999999</v>
      </c>
      <c r="J143" s="222">
        <v>125.13209999999999</v>
      </c>
      <c r="K143" s="222">
        <v>123.8759</v>
      </c>
      <c r="L143" s="222">
        <v>123.3145</v>
      </c>
      <c r="M143" s="222">
        <v>122.40170000000001</v>
      </c>
      <c r="N143" s="109"/>
      <c r="O143" s="109"/>
      <c r="P143" s="105">
        <f t="shared" si="52"/>
        <v>0.33281470054551221</v>
      </c>
      <c r="Q143" s="105">
        <f t="shared" si="52"/>
        <v>0.83361423406631729</v>
      </c>
      <c r="R143" s="105">
        <f t="shared" si="52"/>
        <v>1.209767944140097</v>
      </c>
      <c r="S143" s="105">
        <f t="shared" si="52"/>
        <v>0.44266450353653397</v>
      </c>
      <c r="T143" s="105">
        <f t="shared" si="52"/>
        <v>0.19899815832000911</v>
      </c>
      <c r="U143" s="105">
        <f t="shared" si="52"/>
        <v>0.65452901581744527</v>
      </c>
      <c r="V143" s="105">
        <f t="shared" si="52"/>
        <v>0</v>
      </c>
      <c r="W143" s="105">
        <f t="shared" si="52"/>
        <v>-1.003899079452836</v>
      </c>
      <c r="X143" s="105">
        <f t="shared" si="52"/>
        <v>-0.45319549646058022</v>
      </c>
      <c r="Y143" s="105">
        <f t="shared" si="52"/>
        <v>-0.74022114187705768</v>
      </c>
      <c r="Z143" s="105">
        <f t="shared" si="52"/>
        <v>-100</v>
      </c>
      <c r="AA143" s="105" t="str">
        <f t="shared" si="52"/>
        <v/>
      </c>
      <c r="AB143" s="109">
        <f t="shared" si="53"/>
        <v>123.48582999999999</v>
      </c>
      <c r="AC143" s="109">
        <f t="shared" si="48"/>
        <v>122.20403333333333</v>
      </c>
      <c r="AD143" s="109">
        <f t="shared" si="49"/>
        <v>124.50733333333334</v>
      </c>
      <c r="AE143" s="109">
        <f t="shared" si="54"/>
        <v>124.1075</v>
      </c>
      <c r="AF143" s="109">
        <f t="shared" si="55"/>
        <v>122.40170000000001</v>
      </c>
      <c r="AG143" s="109">
        <f>IFERROR(AC143/'2023'!AF143*100-100,"")</f>
        <v>2.320442759937265</v>
      </c>
      <c r="AH143" s="109">
        <f t="shared" si="56"/>
        <v>1.8847986741299678</v>
      </c>
      <c r="AI143" s="109">
        <f t="shared" si="56"/>
        <v>-0.3211323563270696</v>
      </c>
      <c r="AJ143" s="109">
        <f t="shared" si="56"/>
        <v>-1.3744535986946858</v>
      </c>
      <c r="AK143" s="109">
        <f>IFERROR(AC143/'2023'!AC143*100-100,"")</f>
        <v>6.1606470894670622</v>
      </c>
      <c r="AL143" s="109">
        <f>IFERROR(AD143/'2023'!AD143*100-100,"")</f>
        <v>7.5774101320719325</v>
      </c>
      <c r="AM143" s="109">
        <f>IFERROR(AE143/'2023'!AE143*100-100,"")</f>
        <v>5.6513681493569834</v>
      </c>
      <c r="AN143" s="109">
        <f>IFERROR(AF143/'2023'!AF143*100-100,"")</f>
        <v>2.48594745156268</v>
      </c>
    </row>
    <row r="144" spans="1:40" ht="12" customHeight="1" x14ac:dyDescent="0.25">
      <c r="A144" s="3" t="s">
        <v>24</v>
      </c>
      <c r="B144" s="1" t="s">
        <v>301</v>
      </c>
      <c r="C144" s="7">
        <f>'2023'!O144</f>
        <v>124.6307</v>
      </c>
      <c r="D144" s="7">
        <v>125.00879999999999</v>
      </c>
      <c r="E144" s="7">
        <v>126.4297</v>
      </c>
      <c r="F144" s="108">
        <v>128.48869999999999</v>
      </c>
      <c r="G144" s="215">
        <v>128.965</v>
      </c>
      <c r="H144" s="106">
        <v>129.31659999999999</v>
      </c>
      <c r="I144" s="106">
        <v>130.4255</v>
      </c>
      <c r="J144" s="223">
        <v>130.4255</v>
      </c>
      <c r="K144" s="223">
        <v>128.37260000000001</v>
      </c>
      <c r="L144" s="223">
        <v>127.4319</v>
      </c>
      <c r="M144" s="223">
        <v>126.009</v>
      </c>
      <c r="N144" s="7"/>
      <c r="O144" s="7"/>
      <c r="P144" s="106">
        <f t="shared" si="52"/>
        <v>0.30337629492571239</v>
      </c>
      <c r="Q144" s="106">
        <f t="shared" si="52"/>
        <v>1.1366399805453682</v>
      </c>
      <c r="R144" s="106">
        <f t="shared" si="52"/>
        <v>1.6285730330768899</v>
      </c>
      <c r="S144" s="106">
        <f t="shared" si="52"/>
        <v>0.37069407659973308</v>
      </c>
      <c r="T144" s="106">
        <f t="shared" si="52"/>
        <v>0.27263210948706273</v>
      </c>
      <c r="U144" s="106">
        <f t="shared" si="52"/>
        <v>0.85750785282013453</v>
      </c>
      <c r="V144" s="106">
        <f t="shared" si="52"/>
        <v>0</v>
      </c>
      <c r="W144" s="106">
        <f t="shared" si="52"/>
        <v>-1.5740020164768396</v>
      </c>
      <c r="X144" s="106">
        <f t="shared" si="52"/>
        <v>-0.73278877268202791</v>
      </c>
      <c r="Y144" s="106">
        <f t="shared" si="52"/>
        <v>-1.1165963938385914</v>
      </c>
      <c r="Z144" s="106">
        <f t="shared" si="52"/>
        <v>-100</v>
      </c>
      <c r="AA144" s="106" t="str">
        <f t="shared" si="52"/>
        <v/>
      </c>
      <c r="AB144" s="7">
        <f t="shared" si="53"/>
        <v>128.08733000000001</v>
      </c>
      <c r="AC144" s="7">
        <f t="shared" si="48"/>
        <v>126.64239999999999</v>
      </c>
      <c r="AD144" s="7">
        <f t="shared" si="49"/>
        <v>129.56903333333335</v>
      </c>
      <c r="AE144" s="7">
        <f t="shared" si="54"/>
        <v>128.74333333333331</v>
      </c>
      <c r="AF144" s="7">
        <f t="shared" si="55"/>
        <v>126.009</v>
      </c>
      <c r="AG144" s="7">
        <f>IFERROR(AC144/'2023'!AF144*100-100,"")</f>
        <v>3.1370250613986315</v>
      </c>
      <c r="AH144" s="7">
        <f t="shared" si="56"/>
        <v>2.3109427279752737</v>
      </c>
      <c r="AI144" s="7">
        <f t="shared" si="56"/>
        <v>-0.63726646619012683</v>
      </c>
      <c r="AJ144" s="7">
        <f t="shared" si="56"/>
        <v>-2.1238640188488489</v>
      </c>
      <c r="AK144" s="7">
        <f>IFERROR(AC144/'2023'!AC144*100-100,"")</f>
        <v>8.3895926052721705</v>
      </c>
      <c r="AL144" s="7">
        <f>IFERROR(AD144/'2023'!AD144*100-100,"")</f>
        <v>10.372340123460305</v>
      </c>
      <c r="AM144" s="7">
        <f>IFERROR(AE144/'2023'!AE144*100-100,"")</f>
        <v>7.4133362404803762</v>
      </c>
      <c r="AN144" s="7">
        <f>IFERROR(AF144/'2023'!AF144*100-100,"")</f>
        <v>2.6211868297014433</v>
      </c>
    </row>
    <row r="145" spans="1:40" ht="12" customHeight="1" x14ac:dyDescent="0.25">
      <c r="A145" s="3" t="s">
        <v>26</v>
      </c>
      <c r="B145" s="1" t="s">
        <v>302</v>
      </c>
      <c r="C145" s="7">
        <f>'2023'!O145</f>
        <v>117.0282</v>
      </c>
      <c r="D145" s="7">
        <v>117.5335</v>
      </c>
      <c r="E145" s="7">
        <v>117.6071</v>
      </c>
      <c r="F145" s="108">
        <v>118.3794</v>
      </c>
      <c r="G145" s="215">
        <v>120.49160000000001</v>
      </c>
      <c r="H145" s="106">
        <v>119.66419999999999</v>
      </c>
      <c r="I145" s="106">
        <v>119.6404</v>
      </c>
      <c r="J145" s="223">
        <v>119.6404</v>
      </c>
      <c r="K145" s="223">
        <v>119.80719999999999</v>
      </c>
      <c r="L145" s="223">
        <v>120.0592</v>
      </c>
      <c r="M145" s="223">
        <v>119.92100000000001</v>
      </c>
      <c r="N145" s="7"/>
      <c r="O145" s="7"/>
      <c r="P145" s="106">
        <f t="shared" si="52"/>
        <v>0.4317762727274328</v>
      </c>
      <c r="Q145" s="106">
        <f t="shared" si="52"/>
        <v>6.2620444383938434E-2</v>
      </c>
      <c r="R145" s="106">
        <f t="shared" si="52"/>
        <v>0.65667804069653357</v>
      </c>
      <c r="S145" s="106">
        <f t="shared" si="52"/>
        <v>1.784263140377476</v>
      </c>
      <c r="T145" s="106">
        <f t="shared" si="52"/>
        <v>-0.68668687277786944</v>
      </c>
      <c r="U145" s="106">
        <f t="shared" si="52"/>
        <v>-1.9888989355209219E-2</v>
      </c>
      <c r="V145" s="106">
        <f t="shared" si="52"/>
        <v>0</v>
      </c>
      <c r="W145" s="106">
        <f t="shared" si="52"/>
        <v>0.13941778863994614</v>
      </c>
      <c r="X145" s="106">
        <f t="shared" si="52"/>
        <v>0.21033794296170072</v>
      </c>
      <c r="Y145" s="106">
        <f t="shared" si="52"/>
        <v>-0.11510987912629389</v>
      </c>
      <c r="Z145" s="106">
        <f t="shared" si="52"/>
        <v>-100</v>
      </c>
      <c r="AA145" s="106" t="str">
        <f t="shared" si="52"/>
        <v/>
      </c>
      <c r="AB145" s="7">
        <f t="shared" si="53"/>
        <v>119.27439999999999</v>
      </c>
      <c r="AC145" s="7">
        <f t="shared" si="48"/>
        <v>117.83999999999999</v>
      </c>
      <c r="AD145" s="7">
        <f t="shared" si="49"/>
        <v>119.93206666666667</v>
      </c>
      <c r="AE145" s="7">
        <f t="shared" si="54"/>
        <v>119.8356</v>
      </c>
      <c r="AF145" s="7">
        <f t="shared" si="55"/>
        <v>119.92100000000001</v>
      </c>
      <c r="AG145" s="7">
        <f>IFERROR(AC145/'2023'!AF145*100-100,"")</f>
        <v>0.53758257621583994</v>
      </c>
      <c r="AH145" s="7">
        <f t="shared" si="56"/>
        <v>1.7753451007015144</v>
      </c>
      <c r="AI145" s="7">
        <f t="shared" si="56"/>
        <v>-8.0434423709874636E-2</v>
      </c>
      <c r="AJ145" s="7">
        <f t="shared" si="56"/>
        <v>7.1264298755963296E-2</v>
      </c>
      <c r="AK145" s="7">
        <f>IFERROR(AC145/'2023'!AC145*100-100,"")</f>
        <v>3.4204941786478287</v>
      </c>
      <c r="AL145" s="7">
        <f>IFERROR(AD145/'2023'!AD145*100-100,"")</f>
        <v>2.966720621263903</v>
      </c>
      <c r="AM145" s="7">
        <f>IFERROR(AE145/'2023'!AE145*100-100,"")</f>
        <v>2.0439339789654554</v>
      </c>
      <c r="AN145" s="7">
        <f>IFERROR(AF145/'2023'!AF145*100-100,"")</f>
        <v>2.3130298720500662</v>
      </c>
    </row>
    <row r="146" spans="1:40" ht="12" customHeight="1" x14ac:dyDescent="0.25">
      <c r="A146" s="3" t="s">
        <v>27</v>
      </c>
      <c r="B146" s="1" t="s">
        <v>303</v>
      </c>
      <c r="C146" s="7">
        <f>'2023'!O146</f>
        <v>110.6692</v>
      </c>
      <c r="D146" s="7">
        <v>110.756</v>
      </c>
      <c r="E146" s="7">
        <v>110.8516</v>
      </c>
      <c r="F146" s="108">
        <v>111.19289999999999</v>
      </c>
      <c r="G146" s="215">
        <v>111.5194</v>
      </c>
      <c r="H146" s="106">
        <v>111.4169</v>
      </c>
      <c r="I146" s="106">
        <v>111.5145</v>
      </c>
      <c r="J146" s="223">
        <v>111.5145</v>
      </c>
      <c r="K146" s="223">
        <v>111.5313</v>
      </c>
      <c r="L146" s="223">
        <v>111.46550000000001</v>
      </c>
      <c r="M146" s="223">
        <v>111.6641</v>
      </c>
      <c r="N146" s="7"/>
      <c r="O146" s="7"/>
      <c r="P146" s="106">
        <f t="shared" si="52"/>
        <v>7.843193950982652E-2</v>
      </c>
      <c r="Q146" s="106">
        <f t="shared" si="52"/>
        <v>8.6315865506165323E-2</v>
      </c>
      <c r="R146" s="106">
        <f t="shared" si="52"/>
        <v>0.30788910579548201</v>
      </c>
      <c r="S146" s="106">
        <f t="shared" si="52"/>
        <v>0.29363385611851811</v>
      </c>
      <c r="T146" s="106">
        <f t="shared" si="52"/>
        <v>-9.191225921230739E-2</v>
      </c>
      <c r="U146" s="106">
        <f t="shared" si="52"/>
        <v>8.7598919014979515E-2</v>
      </c>
      <c r="V146" s="106">
        <f t="shared" si="52"/>
        <v>0</v>
      </c>
      <c r="W146" s="106">
        <f t="shared" si="52"/>
        <v>1.5065305408711538E-2</v>
      </c>
      <c r="X146" s="106">
        <f t="shared" si="52"/>
        <v>-5.8996891455578293E-2</v>
      </c>
      <c r="Y146" s="106">
        <f t="shared" si="52"/>
        <v>0.17817172129493031</v>
      </c>
      <c r="Z146" s="106">
        <f t="shared" si="52"/>
        <v>-100</v>
      </c>
      <c r="AA146" s="106" t="str">
        <f t="shared" si="52"/>
        <v/>
      </c>
      <c r="AB146" s="7">
        <f t="shared" si="53"/>
        <v>111.34267</v>
      </c>
      <c r="AC146" s="7">
        <f t="shared" si="48"/>
        <v>110.9335</v>
      </c>
      <c r="AD146" s="7">
        <f t="shared" si="49"/>
        <v>111.48360000000001</v>
      </c>
      <c r="AE146" s="7">
        <f t="shared" si="54"/>
        <v>111.50376666666666</v>
      </c>
      <c r="AF146" s="7">
        <f t="shared" si="55"/>
        <v>111.6641</v>
      </c>
      <c r="AG146" s="7">
        <f>IFERROR(AC146/'2023'!AF146*100-100,"")</f>
        <v>0.24380171637130843</v>
      </c>
      <c r="AH146" s="7">
        <f t="shared" si="56"/>
        <v>0.49588266844551754</v>
      </c>
      <c r="AI146" s="7">
        <f t="shared" si="56"/>
        <v>1.8089357238764592E-2</v>
      </c>
      <c r="AJ146" s="7">
        <f t="shared" si="56"/>
        <v>0.14379185396727223</v>
      </c>
      <c r="AK146" s="7">
        <f>IFERROR(AC146/'2023'!AC146*100-100,"")</f>
        <v>0.5195414769342932</v>
      </c>
      <c r="AL146" s="7">
        <f>IFERROR(AD146/'2023'!AD146*100-100,"")</f>
        <v>1.0093053977105342</v>
      </c>
      <c r="AM146" s="7">
        <f>IFERROR(AE146/'2023'!AE146*100-100,"")</f>
        <v>0.86913388153628546</v>
      </c>
      <c r="AN146" s="7">
        <f>IFERROR(AF146/'2023'!AF146*100-100,"")</f>
        <v>0.90400013735307994</v>
      </c>
    </row>
    <row r="147" spans="1:40" ht="12" customHeight="1" x14ac:dyDescent="0.25">
      <c r="A147" s="3" t="s">
        <v>29</v>
      </c>
      <c r="B147" s="1" t="s">
        <v>304</v>
      </c>
      <c r="C147" s="7">
        <f>'2023'!O147</f>
        <v>118.613</v>
      </c>
      <c r="D147" s="7">
        <v>118.8361</v>
      </c>
      <c r="E147" s="7">
        <v>118.8835</v>
      </c>
      <c r="F147" s="108">
        <v>119.3596</v>
      </c>
      <c r="G147" s="215">
        <v>119.9396</v>
      </c>
      <c r="H147" s="106">
        <v>119.9034</v>
      </c>
      <c r="I147" s="106">
        <v>120.1705</v>
      </c>
      <c r="J147" s="223">
        <v>120.1705</v>
      </c>
      <c r="K147" s="223">
        <v>120.2585</v>
      </c>
      <c r="L147" s="223">
        <v>120.3276</v>
      </c>
      <c r="M147" s="223">
        <v>120.2355</v>
      </c>
      <c r="N147" s="7"/>
      <c r="O147" s="7"/>
      <c r="P147" s="106">
        <f t="shared" si="52"/>
        <v>0.18809068145988306</v>
      </c>
      <c r="Q147" s="106">
        <f t="shared" si="52"/>
        <v>3.9886869394067048E-2</v>
      </c>
      <c r="R147" s="106">
        <f t="shared" si="52"/>
        <v>0.40047609634643777</v>
      </c>
      <c r="S147" s="106">
        <f t="shared" si="52"/>
        <v>0.48592656141607904</v>
      </c>
      <c r="T147" s="106">
        <f t="shared" si="52"/>
        <v>-3.0181858201956402E-2</v>
      </c>
      <c r="U147" s="106">
        <f t="shared" si="52"/>
        <v>0.22276265727244038</v>
      </c>
      <c r="V147" s="106">
        <f t="shared" si="52"/>
        <v>0</v>
      </c>
      <c r="W147" s="106">
        <f t="shared" si="52"/>
        <v>7.3229286721783637E-2</v>
      </c>
      <c r="X147" s="106">
        <f t="shared" si="52"/>
        <v>5.7459555873393242E-2</v>
      </c>
      <c r="Y147" s="106">
        <f t="shared" si="52"/>
        <v>-7.6541042952740668E-2</v>
      </c>
      <c r="Z147" s="106">
        <f t="shared" si="52"/>
        <v>-100</v>
      </c>
      <c r="AA147" s="106" t="str">
        <f t="shared" si="52"/>
        <v/>
      </c>
      <c r="AB147" s="7">
        <f t="shared" si="53"/>
        <v>119.80847999999999</v>
      </c>
      <c r="AC147" s="7">
        <f t="shared" si="48"/>
        <v>119.02640000000001</v>
      </c>
      <c r="AD147" s="7">
        <f t="shared" si="49"/>
        <v>120.00450000000001</v>
      </c>
      <c r="AE147" s="7">
        <f t="shared" si="54"/>
        <v>120.2522</v>
      </c>
      <c r="AF147" s="7">
        <f t="shared" si="55"/>
        <v>120.2355</v>
      </c>
      <c r="AG147" s="7">
        <f>IFERROR(AC147/'2023'!AF147*100-100,"")</f>
        <v>0.49711113781683025</v>
      </c>
      <c r="AH147" s="7">
        <f t="shared" si="56"/>
        <v>0.8217504688035433</v>
      </c>
      <c r="AI147" s="7">
        <f t="shared" si="56"/>
        <v>0.20640892633193175</v>
      </c>
      <c r="AJ147" s="7">
        <f t="shared" si="56"/>
        <v>-1.3887479813263326E-2</v>
      </c>
      <c r="AK147" s="7">
        <f>IFERROR(AC147/'2023'!AC147*100-100,"")</f>
        <v>2.5135513239258387</v>
      </c>
      <c r="AL147" s="7">
        <f>IFERROR(AD147/'2023'!AD147*100-100,"")</f>
        <v>2.2069630424963407</v>
      </c>
      <c r="AM147" s="7">
        <f>IFERROR(AE147/'2023'!AE147*100-100,"")</f>
        <v>2.0276475018461042</v>
      </c>
      <c r="AN147" s="7">
        <f>IFERROR(AF147/'2023'!AF147*100-100,"")</f>
        <v>1.5179859779929075</v>
      </c>
    </row>
    <row r="148" spans="1:40" ht="12" customHeight="1" x14ac:dyDescent="0.25">
      <c r="A148" s="3" t="s">
        <v>31</v>
      </c>
      <c r="B148" s="1" t="s">
        <v>32</v>
      </c>
      <c r="C148" s="7">
        <f>'2023'!O148</f>
        <v>116.85469999999999</v>
      </c>
      <c r="D148" s="7">
        <v>117.6627</v>
      </c>
      <c r="E148" s="7">
        <v>118.23350000000001</v>
      </c>
      <c r="F148" s="108">
        <v>118.3175</v>
      </c>
      <c r="G148" s="215">
        <v>118.55459999999999</v>
      </c>
      <c r="H148" s="106">
        <v>118.5881</v>
      </c>
      <c r="I148" s="106">
        <v>118.86409999999999</v>
      </c>
      <c r="J148" s="223">
        <v>118.86409999999999</v>
      </c>
      <c r="K148" s="223">
        <v>118.9492</v>
      </c>
      <c r="L148" s="223">
        <v>119.05670000000001</v>
      </c>
      <c r="M148" s="223">
        <v>119.1198</v>
      </c>
      <c r="N148" s="7"/>
      <c r="O148" s="7"/>
      <c r="P148" s="106">
        <f t="shared" si="52"/>
        <v>0.69145699745067191</v>
      </c>
      <c r="Q148" s="106">
        <f t="shared" si="52"/>
        <v>0.48511550389376623</v>
      </c>
      <c r="R148" s="106">
        <f t="shared" si="52"/>
        <v>7.1045854178365175E-2</v>
      </c>
      <c r="S148" s="106">
        <f t="shared" si="52"/>
        <v>0.20039301033236256</v>
      </c>
      <c r="T148" s="106">
        <f t="shared" si="52"/>
        <v>2.8257022502714335E-2</v>
      </c>
      <c r="U148" s="106">
        <f t="shared" si="52"/>
        <v>0.23273836076300825</v>
      </c>
      <c r="V148" s="106">
        <f t="shared" si="52"/>
        <v>0</v>
      </c>
      <c r="W148" s="106">
        <f t="shared" si="52"/>
        <v>7.1594367012423277E-2</v>
      </c>
      <c r="X148" s="106">
        <f t="shared" si="52"/>
        <v>9.0374714584044114E-2</v>
      </c>
      <c r="Y148" s="106">
        <f t="shared" si="52"/>
        <v>5.2999957163251565E-2</v>
      </c>
      <c r="Z148" s="106">
        <f t="shared" si="52"/>
        <v>-100</v>
      </c>
      <c r="AA148" s="106" t="str">
        <f t="shared" si="52"/>
        <v/>
      </c>
      <c r="AB148" s="7">
        <f t="shared" si="53"/>
        <v>118.62102999999999</v>
      </c>
      <c r="AC148" s="7">
        <f t="shared" si="48"/>
        <v>118.07123333333334</v>
      </c>
      <c r="AD148" s="7">
        <f t="shared" si="49"/>
        <v>118.66893333333333</v>
      </c>
      <c r="AE148" s="7">
        <f t="shared" si="54"/>
        <v>118.95666666666666</v>
      </c>
      <c r="AF148" s="7">
        <f t="shared" si="55"/>
        <v>119.1198</v>
      </c>
      <c r="AG148" s="7">
        <f>IFERROR(AC148/'2023'!AF148*100-100,"")</f>
        <v>1.2491292540068883</v>
      </c>
      <c r="AH148" s="7">
        <f t="shared" si="56"/>
        <v>0.50621983282972849</v>
      </c>
      <c r="AI148" s="7">
        <f t="shared" si="56"/>
        <v>0.24246727871491203</v>
      </c>
      <c r="AJ148" s="7">
        <f t="shared" si="56"/>
        <v>0.13713677249418765</v>
      </c>
      <c r="AK148" s="7">
        <f>IFERROR(AC148/'2023'!AC148*100-100,"")</f>
        <v>3.3075210624572264</v>
      </c>
      <c r="AL148" s="7">
        <f>IFERROR(AD148/'2023'!AD148*100-100,"")</f>
        <v>2.8684433094457802</v>
      </c>
      <c r="AM148" s="7">
        <f>IFERROR(AE148/'2023'!AE148*100-100,"")</f>
        <v>2.5271372126075562</v>
      </c>
      <c r="AN148" s="7">
        <f>IFERROR(AF148/'2023'!AF148*100-100,"")</f>
        <v>2.1483022275376413</v>
      </c>
    </row>
    <row r="149" spans="1:40" ht="12" customHeight="1" x14ac:dyDescent="0.25">
      <c r="A149" s="3" t="s">
        <v>33</v>
      </c>
      <c r="B149" s="1" t="s">
        <v>43</v>
      </c>
      <c r="C149" s="7">
        <f>'2023'!O149</f>
        <v>116.7209</v>
      </c>
      <c r="D149" s="7">
        <v>117.69450000000001</v>
      </c>
      <c r="E149" s="7">
        <v>118.4682</v>
      </c>
      <c r="F149" s="108">
        <v>118.818</v>
      </c>
      <c r="G149" s="215">
        <v>119.2479</v>
      </c>
      <c r="H149" s="106">
        <v>119.724</v>
      </c>
      <c r="I149" s="106">
        <v>120.1298</v>
      </c>
      <c r="J149" s="223">
        <v>120.1298</v>
      </c>
      <c r="K149" s="223">
        <v>120.3253</v>
      </c>
      <c r="L149" s="223">
        <v>120.3253</v>
      </c>
      <c r="M149" s="223">
        <v>119.95959999999999</v>
      </c>
      <c r="N149" s="7"/>
      <c r="O149" s="7"/>
      <c r="P149" s="106">
        <f t="shared" si="52"/>
        <v>0.83412653603596709</v>
      </c>
      <c r="Q149" s="106">
        <f t="shared" si="52"/>
        <v>0.65737991155066311</v>
      </c>
      <c r="R149" s="106">
        <f t="shared" si="52"/>
        <v>0.29526911019159741</v>
      </c>
      <c r="S149" s="106">
        <f t="shared" si="52"/>
        <v>0.36181386658586234</v>
      </c>
      <c r="T149" s="106">
        <f t="shared" si="52"/>
        <v>0.39925231387722704</v>
      </c>
      <c r="U149" s="106">
        <f t="shared" si="52"/>
        <v>0.33894624302561738</v>
      </c>
      <c r="V149" s="106">
        <f t="shared" si="52"/>
        <v>0</v>
      </c>
      <c r="W149" s="106">
        <f t="shared" si="52"/>
        <v>0.16274063554588736</v>
      </c>
      <c r="X149" s="106">
        <f t="shared" si="52"/>
        <v>0</v>
      </c>
      <c r="Y149" s="106">
        <f t="shared" si="52"/>
        <v>-0.30392610697833788</v>
      </c>
      <c r="Z149" s="106">
        <f t="shared" si="52"/>
        <v>-100</v>
      </c>
      <c r="AA149" s="106" t="str">
        <f t="shared" si="52"/>
        <v/>
      </c>
      <c r="AB149" s="7">
        <f t="shared" si="53"/>
        <v>119.48224</v>
      </c>
      <c r="AC149" s="7">
        <f t="shared" si="48"/>
        <v>118.32690000000001</v>
      </c>
      <c r="AD149" s="7">
        <f t="shared" si="49"/>
        <v>119.70056666666666</v>
      </c>
      <c r="AE149" s="7">
        <f t="shared" si="54"/>
        <v>120.26013333333333</v>
      </c>
      <c r="AF149" s="7">
        <f t="shared" si="55"/>
        <v>119.95959999999999</v>
      </c>
      <c r="AG149" s="7">
        <f>IFERROR(AC149/'2023'!AF149*100-100,"")</f>
        <v>1.3898012880346755</v>
      </c>
      <c r="AH149" s="7">
        <f t="shared" si="56"/>
        <v>1.1609081845858071</v>
      </c>
      <c r="AI149" s="7">
        <f t="shared" si="56"/>
        <v>0.46747202811904742</v>
      </c>
      <c r="AJ149" s="7">
        <f t="shared" si="56"/>
        <v>-0.24990271090115357</v>
      </c>
      <c r="AK149" s="7">
        <f>IFERROR(AC149/'2023'!AC149*100-100,"")</f>
        <v>1.7918636063979392</v>
      </c>
      <c r="AL149" s="7">
        <f>IFERROR(AD149/'2023'!AD149*100-100,"")</f>
        <v>2.8061273421492672</v>
      </c>
      <c r="AM149" s="7">
        <f>IFERROR(AE149/'2023'!AE149*100-100,"")</f>
        <v>3.276930607758203</v>
      </c>
      <c r="AN149" s="7">
        <f>IFERROR(AF149/'2023'!AF149*100-100,"")</f>
        <v>2.7887995594587949</v>
      </c>
    </row>
    <row r="150" spans="1:40" ht="12" customHeight="1" x14ac:dyDescent="0.25">
      <c r="A150" s="3" t="s">
        <v>34</v>
      </c>
      <c r="B150" s="1" t="s">
        <v>305</v>
      </c>
      <c r="C150" s="7">
        <f>'2023'!O150</f>
        <v>107.71420000000001</v>
      </c>
      <c r="D150" s="7">
        <v>107.73869999999999</v>
      </c>
      <c r="E150" s="7">
        <v>107.73869999999999</v>
      </c>
      <c r="F150" s="108">
        <v>108.0055</v>
      </c>
      <c r="G150" s="215">
        <v>108.0671</v>
      </c>
      <c r="H150" s="106">
        <v>108.1203</v>
      </c>
      <c r="I150" s="106">
        <v>108.1057</v>
      </c>
      <c r="J150" s="223">
        <v>108.1057</v>
      </c>
      <c r="K150" s="223">
        <v>108.0951</v>
      </c>
      <c r="L150" s="223">
        <v>108.1116</v>
      </c>
      <c r="M150" s="223">
        <v>108.1189</v>
      </c>
      <c r="N150" s="7"/>
      <c r="O150" s="7"/>
      <c r="P150" s="106">
        <f t="shared" si="52"/>
        <v>2.2745376189931221E-2</v>
      </c>
      <c r="Q150" s="106">
        <f t="shared" si="52"/>
        <v>0</v>
      </c>
      <c r="R150" s="106">
        <f t="shared" si="52"/>
        <v>0.24763617901459156</v>
      </c>
      <c r="S150" s="106">
        <f t="shared" si="52"/>
        <v>5.7034132521025072E-2</v>
      </c>
      <c r="T150" s="106">
        <f t="shared" si="52"/>
        <v>4.9228673666632972E-2</v>
      </c>
      <c r="U150" s="106">
        <f t="shared" si="52"/>
        <v>-1.3503477145377474E-2</v>
      </c>
      <c r="V150" s="106">
        <f t="shared" si="52"/>
        <v>0</v>
      </c>
      <c r="W150" s="106">
        <f t="shared" si="52"/>
        <v>-9.8052184112447094E-3</v>
      </c>
      <c r="X150" s="106">
        <f t="shared" si="52"/>
        <v>1.5264336681312329E-2</v>
      </c>
      <c r="Y150" s="106">
        <f t="shared" si="52"/>
        <v>6.7522819012992841E-3</v>
      </c>
      <c r="Z150" s="106">
        <f t="shared" si="52"/>
        <v>-100</v>
      </c>
      <c r="AA150" s="106" t="str">
        <f t="shared" si="52"/>
        <v/>
      </c>
      <c r="AB150" s="7">
        <f t="shared" si="53"/>
        <v>108.02072999999999</v>
      </c>
      <c r="AC150" s="7">
        <f t="shared" si="48"/>
        <v>107.82763333333332</v>
      </c>
      <c r="AD150" s="7">
        <f t="shared" si="49"/>
        <v>108.09769999999999</v>
      </c>
      <c r="AE150" s="7">
        <f t="shared" si="54"/>
        <v>108.10413333333334</v>
      </c>
      <c r="AF150" s="7">
        <f t="shared" si="55"/>
        <v>108.1189</v>
      </c>
      <c r="AG150" s="7">
        <f>IFERROR(AC150/'2023'!AF150*100-100,"")</f>
        <v>0.26410993618711132</v>
      </c>
      <c r="AH150" s="7">
        <f t="shared" si="56"/>
        <v>0.25046146179596462</v>
      </c>
      <c r="AI150" s="7">
        <f t="shared" si="56"/>
        <v>5.9514063049874721E-3</v>
      </c>
      <c r="AJ150" s="7">
        <f t="shared" si="56"/>
        <v>1.365966888715775E-2</v>
      </c>
      <c r="AK150" s="7">
        <f>IFERROR(AC150/'2023'!AC150*100-100,"")</f>
        <v>0.5218087921300878</v>
      </c>
      <c r="AL150" s="7">
        <f>IFERROR(AD150/'2023'!AD150*100-100,"")</f>
        <v>0.73009909219842939</v>
      </c>
      <c r="AM150" s="7">
        <f>IFERROR(AE150/'2023'!AE150*100-100,"")</f>
        <v>0.69921645156733803</v>
      </c>
      <c r="AN150" s="7">
        <f>IFERROR(AF150/'2023'!AF150*100-100,"")</f>
        <v>0.5349458266228595</v>
      </c>
    </row>
    <row r="151" spans="1:40" ht="12" customHeight="1" x14ac:dyDescent="0.25">
      <c r="A151" s="3"/>
      <c r="B151" s="1" t="s">
        <v>306</v>
      </c>
      <c r="C151" s="7">
        <f>'2023'!O151</f>
        <v>108.8369</v>
      </c>
      <c r="D151" s="7">
        <v>109.071</v>
      </c>
      <c r="E151" s="7">
        <v>109.0681</v>
      </c>
      <c r="F151" s="108">
        <v>109.36069999999999</v>
      </c>
      <c r="G151" s="215">
        <v>110.1502</v>
      </c>
      <c r="H151" s="106">
        <v>110.1502</v>
      </c>
      <c r="I151" s="106">
        <v>110.1502</v>
      </c>
      <c r="J151" s="223">
        <v>110.1502</v>
      </c>
      <c r="K151" s="223">
        <v>110.6486</v>
      </c>
      <c r="L151" s="223">
        <v>111.1636</v>
      </c>
      <c r="M151" s="223">
        <v>110.9889</v>
      </c>
      <c r="N151" s="7"/>
      <c r="O151" s="7"/>
      <c r="P151" s="106">
        <f t="shared" si="52"/>
        <v>0.21509249160899913</v>
      </c>
      <c r="Q151" s="106">
        <f t="shared" si="52"/>
        <v>-2.6588185677240972E-3</v>
      </c>
      <c r="R151" s="106">
        <f t="shared" si="52"/>
        <v>0.2682727580291413</v>
      </c>
      <c r="S151" s="106">
        <f t="shared" si="52"/>
        <v>0.72192295769870896</v>
      </c>
      <c r="T151" s="106">
        <f t="shared" si="52"/>
        <v>0</v>
      </c>
      <c r="U151" s="106">
        <f t="shared" si="52"/>
        <v>0</v>
      </c>
      <c r="V151" s="106">
        <f t="shared" si="52"/>
        <v>0</v>
      </c>
      <c r="W151" s="106">
        <f t="shared" si="52"/>
        <v>0.4524730776703052</v>
      </c>
      <c r="X151" s="106">
        <f t="shared" si="52"/>
        <v>0.46543742984547976</v>
      </c>
      <c r="Y151" s="106">
        <f t="shared" si="52"/>
        <v>-0.15715575961915818</v>
      </c>
      <c r="Z151" s="106">
        <f t="shared" si="52"/>
        <v>-100</v>
      </c>
      <c r="AA151" s="106" t="str">
        <f t="shared" si="52"/>
        <v/>
      </c>
      <c r="AB151" s="7">
        <f t="shared" si="53"/>
        <v>110.09017000000001</v>
      </c>
      <c r="AC151" s="7">
        <f t="shared" si="48"/>
        <v>109.1666</v>
      </c>
      <c r="AD151" s="7">
        <f t="shared" si="49"/>
        <v>110.1502</v>
      </c>
      <c r="AE151" s="7">
        <f t="shared" si="54"/>
        <v>110.65413333333333</v>
      </c>
      <c r="AF151" s="7">
        <f t="shared" si="55"/>
        <v>110.9889</v>
      </c>
      <c r="AG151" s="7">
        <f>IFERROR(AC151/'2023'!AF151*100-100,"")</f>
        <v>0.2593274141006674</v>
      </c>
      <c r="AH151" s="7">
        <f t="shared" si="56"/>
        <v>0.90100818382180137</v>
      </c>
      <c r="AI151" s="7">
        <f t="shared" si="56"/>
        <v>0.45749652141651609</v>
      </c>
      <c r="AJ151" s="7">
        <f t="shared" si="56"/>
        <v>0.30253426291653795</v>
      </c>
      <c r="AK151" s="7">
        <f>IFERROR(AC151/'2023'!AC151*100-100,"")</f>
        <v>1.7071911841705685</v>
      </c>
      <c r="AL151" s="7">
        <f>IFERROR(AD151/'2023'!AD151*100-100,"")</f>
        <v>2.3375469878532869</v>
      </c>
      <c r="AM151" s="7">
        <f>IFERROR(AE151/'2023'!AE151*100-100,"")</f>
        <v>1.8299878495702728</v>
      </c>
      <c r="AN151" s="7">
        <f>IFERROR(AF151/'2023'!AF151*100-100,"")</f>
        <v>1.9329397858949307</v>
      </c>
    </row>
    <row r="152" spans="1:40" ht="12" customHeight="1" x14ac:dyDescent="0.25">
      <c r="A152" s="3"/>
      <c r="B152" s="1" t="s">
        <v>307</v>
      </c>
      <c r="C152" s="7">
        <f>'2023'!O152</f>
        <v>101.8832</v>
      </c>
      <c r="D152" s="7">
        <v>102.8976</v>
      </c>
      <c r="E152" s="7">
        <v>102.8976</v>
      </c>
      <c r="F152" s="108">
        <v>102.8976</v>
      </c>
      <c r="G152" s="215">
        <v>102.8976</v>
      </c>
      <c r="H152" s="106">
        <v>102.8976</v>
      </c>
      <c r="I152" s="106">
        <v>102.8976</v>
      </c>
      <c r="J152" s="223">
        <v>102.8976</v>
      </c>
      <c r="K152" s="223">
        <v>103.4333</v>
      </c>
      <c r="L152" s="223">
        <v>103.4333</v>
      </c>
      <c r="M152" s="223">
        <v>103.4333</v>
      </c>
      <c r="N152" s="7"/>
      <c r="O152" s="7"/>
      <c r="P152" s="106">
        <f t="shared" si="52"/>
        <v>0.99564992069349501</v>
      </c>
      <c r="Q152" s="106">
        <f t="shared" si="52"/>
        <v>0</v>
      </c>
      <c r="R152" s="106">
        <f t="shared" si="52"/>
        <v>0</v>
      </c>
      <c r="S152" s="106">
        <f t="shared" si="52"/>
        <v>0</v>
      </c>
      <c r="T152" s="106">
        <f t="shared" si="52"/>
        <v>0</v>
      </c>
      <c r="U152" s="106">
        <f t="shared" si="52"/>
        <v>0</v>
      </c>
      <c r="V152" s="106">
        <f t="shared" si="52"/>
        <v>0</v>
      </c>
      <c r="W152" s="106">
        <f t="shared" si="52"/>
        <v>0.52061466934117107</v>
      </c>
      <c r="X152" s="106">
        <f t="shared" si="52"/>
        <v>0</v>
      </c>
      <c r="Y152" s="106">
        <f t="shared" si="52"/>
        <v>0</v>
      </c>
      <c r="Z152" s="106">
        <f t="shared" si="52"/>
        <v>-100</v>
      </c>
      <c r="AA152" s="106" t="str">
        <f t="shared" si="52"/>
        <v/>
      </c>
      <c r="AB152" s="7">
        <f t="shared" si="53"/>
        <v>103.05831000000001</v>
      </c>
      <c r="AC152" s="7">
        <f t="shared" si="48"/>
        <v>102.8976</v>
      </c>
      <c r="AD152" s="7">
        <f t="shared" si="49"/>
        <v>102.8976</v>
      </c>
      <c r="AE152" s="7">
        <f t="shared" si="54"/>
        <v>103.25473333333332</v>
      </c>
      <c r="AF152" s="7">
        <f t="shared" si="55"/>
        <v>103.4333</v>
      </c>
      <c r="AG152" s="7">
        <f>IFERROR(AC152/'2023'!AF152*100-100,"")</f>
        <v>0.99564992069349501</v>
      </c>
      <c r="AH152" s="7">
        <f t="shared" si="56"/>
        <v>0</v>
      </c>
      <c r="AI152" s="7">
        <f t="shared" si="56"/>
        <v>0.34707644622744738</v>
      </c>
      <c r="AJ152" s="7">
        <f t="shared" si="56"/>
        <v>0.17293799606281368</v>
      </c>
      <c r="AK152" s="7">
        <f>IFERROR(AC152/'2023'!AC152*100-100,"")</f>
        <v>2.3892374361296049</v>
      </c>
      <c r="AL152" s="7">
        <f>IFERROR(AD152/'2023'!AD152*100-100,"")</f>
        <v>2.3892374361296049</v>
      </c>
      <c r="AM152" s="7">
        <f>IFERROR(AE152/'2023'!AE152*100-100,"")</f>
        <v>1.7553345601447461</v>
      </c>
      <c r="AN152" s="7">
        <f>IFERROR(AF152/'2023'!AF152*100-100,"")</f>
        <v>1.5214480895770777</v>
      </c>
    </row>
    <row r="153" spans="1:40" ht="12" customHeight="1" x14ac:dyDescent="0.25">
      <c r="A153" s="3"/>
      <c r="B153" s="1" t="s">
        <v>308</v>
      </c>
      <c r="C153" s="7">
        <f>'2023'!O153</f>
        <v>109.1114</v>
      </c>
      <c r="D153" s="7">
        <v>109.3112</v>
      </c>
      <c r="E153" s="7">
        <v>109.6395</v>
      </c>
      <c r="F153" s="108">
        <v>110.3297</v>
      </c>
      <c r="G153" s="215">
        <v>110.6354</v>
      </c>
      <c r="H153" s="106">
        <v>111.0099</v>
      </c>
      <c r="I153" s="106">
        <v>111.6698</v>
      </c>
      <c r="J153" s="223">
        <v>111.6698</v>
      </c>
      <c r="K153" s="223">
        <v>111.81480000000001</v>
      </c>
      <c r="L153" s="223">
        <v>111.98520000000001</v>
      </c>
      <c r="M153" s="223">
        <v>112.1713</v>
      </c>
      <c r="N153" s="7"/>
      <c r="O153" s="7"/>
      <c r="P153" s="106">
        <f t="shared" si="52"/>
        <v>0.18311560478556999</v>
      </c>
      <c r="Q153" s="106">
        <f t="shared" si="52"/>
        <v>0.30033518980671658</v>
      </c>
      <c r="R153" s="106">
        <f t="shared" si="52"/>
        <v>0.62951764646865627</v>
      </c>
      <c r="S153" s="106">
        <f t="shared" si="52"/>
        <v>0.27707861074578943</v>
      </c>
      <c r="T153" s="106">
        <f t="shared" si="52"/>
        <v>0.33849925069191045</v>
      </c>
      <c r="U153" s="106">
        <f t="shared" si="52"/>
        <v>0.59445148585845686</v>
      </c>
      <c r="V153" s="106">
        <f t="shared" si="52"/>
        <v>0</v>
      </c>
      <c r="W153" s="106">
        <f t="shared" si="52"/>
        <v>0.12984710279772571</v>
      </c>
      <c r="X153" s="106">
        <f t="shared" si="52"/>
        <v>0.15239485291751009</v>
      </c>
      <c r="Y153" s="106">
        <f t="shared" si="52"/>
        <v>0.16618267413907972</v>
      </c>
      <c r="Z153" s="106">
        <f t="shared" si="52"/>
        <v>-100</v>
      </c>
      <c r="AA153" s="106" t="str">
        <f t="shared" si="52"/>
        <v/>
      </c>
      <c r="AB153" s="7">
        <f t="shared" si="53"/>
        <v>111.02365999999999</v>
      </c>
      <c r="AC153" s="7">
        <f t="shared" si="48"/>
        <v>109.76013333333333</v>
      </c>
      <c r="AD153" s="7">
        <f t="shared" si="49"/>
        <v>111.10503333333334</v>
      </c>
      <c r="AE153" s="7">
        <f t="shared" si="54"/>
        <v>111.82326666666667</v>
      </c>
      <c r="AF153" s="7">
        <f t="shared" si="55"/>
        <v>112.1713</v>
      </c>
      <c r="AG153" s="7">
        <f>IFERROR(AC153/'2023'!AF153*100-100,"")</f>
        <v>0.81816684333094258</v>
      </c>
      <c r="AH153" s="7">
        <f t="shared" si="56"/>
        <v>1.225308278294122</v>
      </c>
      <c r="AI153" s="7">
        <f t="shared" si="56"/>
        <v>0.64644536056121638</v>
      </c>
      <c r="AJ153" s="7">
        <f t="shared" si="56"/>
        <v>0.31123516930584572</v>
      </c>
      <c r="AK153" s="7">
        <f>IFERROR(AC153/'2023'!AC153*100-100,"")</f>
        <v>2.3758009370135085</v>
      </c>
      <c r="AL153" s="7">
        <f>IFERROR(AD153/'2023'!AD153*100-100,"")</f>
        <v>2.9981518030658236</v>
      </c>
      <c r="AM153" s="7">
        <f>IFERROR(AE153/'2023'!AE153*100-100,"")</f>
        <v>3.1378242139606272</v>
      </c>
      <c r="AN153" s="7">
        <f>IFERROR(AF153/'2023'!AF153*100-100,"")</f>
        <v>3.0328999700558654</v>
      </c>
    </row>
    <row r="154" spans="1:40" ht="12" customHeight="1" x14ac:dyDescent="0.25">
      <c r="A154" s="3"/>
      <c r="B154" s="1" t="s">
        <v>309</v>
      </c>
      <c r="C154" s="7">
        <f>'2023'!O154</f>
        <v>116.0767</v>
      </c>
      <c r="D154" s="7">
        <v>116.74679999999999</v>
      </c>
      <c r="E154" s="7">
        <v>117.0693</v>
      </c>
      <c r="F154" s="108">
        <v>117.39449999999999</v>
      </c>
      <c r="G154" s="215">
        <v>118.2054</v>
      </c>
      <c r="H154" s="106">
        <v>118.9528</v>
      </c>
      <c r="I154" s="106">
        <v>119.75620000000001</v>
      </c>
      <c r="J154" s="223">
        <v>119.75620000000001</v>
      </c>
      <c r="K154" s="223">
        <v>120.1024</v>
      </c>
      <c r="L154" s="223">
        <v>120.5234</v>
      </c>
      <c r="M154" s="223">
        <v>120.67829999999999</v>
      </c>
      <c r="N154" s="7"/>
      <c r="O154" s="7"/>
      <c r="P154" s="106">
        <f t="shared" si="52"/>
        <v>0.57729070519749826</v>
      </c>
      <c r="Q154" s="106">
        <f t="shared" si="52"/>
        <v>0.27623883481176392</v>
      </c>
      <c r="R154" s="106">
        <f t="shared" si="52"/>
        <v>0.27778418423957874</v>
      </c>
      <c r="S154" s="106">
        <f t="shared" si="52"/>
        <v>0.69074786297484536</v>
      </c>
      <c r="T154" s="106">
        <f t="shared" si="52"/>
        <v>0.63228921859746379</v>
      </c>
      <c r="U154" s="106">
        <f t="shared" si="52"/>
        <v>0.67539393776357315</v>
      </c>
      <c r="V154" s="106">
        <f t="shared" si="52"/>
        <v>0</v>
      </c>
      <c r="W154" s="106">
        <f t="shared" si="52"/>
        <v>0.28908732909025048</v>
      </c>
      <c r="X154" s="106">
        <f t="shared" si="52"/>
        <v>0.35053421080677083</v>
      </c>
      <c r="Y154" s="106">
        <f t="shared" si="52"/>
        <v>0.12852275989558848</v>
      </c>
      <c r="Z154" s="106">
        <f t="shared" si="52"/>
        <v>-100</v>
      </c>
      <c r="AA154" s="106" t="str">
        <f t="shared" si="52"/>
        <v/>
      </c>
      <c r="AB154" s="7">
        <f t="shared" si="53"/>
        <v>118.91853</v>
      </c>
      <c r="AC154" s="7">
        <f t="shared" si="48"/>
        <v>117.0702</v>
      </c>
      <c r="AD154" s="7">
        <f t="shared" si="49"/>
        <v>118.97146666666667</v>
      </c>
      <c r="AE154" s="7">
        <f t="shared" si="54"/>
        <v>120.12733333333334</v>
      </c>
      <c r="AF154" s="7">
        <f t="shared" si="55"/>
        <v>120.67829999999999</v>
      </c>
      <c r="AG154" s="7">
        <f>IFERROR(AC154/'2023'!AF154*100-100,"")</f>
        <v>1.3188652514186856</v>
      </c>
      <c r="AH154" s="7">
        <f t="shared" si="56"/>
        <v>1.6240398211215847</v>
      </c>
      <c r="AI154" s="7">
        <f t="shared" si="56"/>
        <v>0.97154948077186987</v>
      </c>
      <c r="AJ154" s="7">
        <f t="shared" si="56"/>
        <v>0.4586522079349038</v>
      </c>
      <c r="AK154" s="7">
        <f>IFERROR(AC154/'2023'!AC154*100-100,"")</f>
        <v>3.5591180284731792</v>
      </c>
      <c r="AL154" s="7">
        <f>IFERROR(AD154/'2023'!AD154*100-100,"")</f>
        <v>4.4810889247781205</v>
      </c>
      <c r="AM154" s="7">
        <f>IFERROR(AE154/'2023'!AE154*100-100,"")</f>
        <v>4.6644210902953063</v>
      </c>
      <c r="AN154" s="7">
        <f>IFERROR(AF154/'2023'!AF154*100-100,"")</f>
        <v>4.441509593989565</v>
      </c>
    </row>
    <row r="155" spans="1:40" s="46" customFormat="1" ht="12" customHeight="1" x14ac:dyDescent="0.25">
      <c r="A155" s="54" t="s">
        <v>36</v>
      </c>
      <c r="B155" s="46" t="s">
        <v>37</v>
      </c>
      <c r="C155" s="109">
        <f>'2023'!O155</f>
        <v>117.661</v>
      </c>
      <c r="D155" s="109">
        <v>118.29130000000001</v>
      </c>
      <c r="E155" s="109">
        <v>118.2638</v>
      </c>
      <c r="F155" s="110">
        <v>118.7978</v>
      </c>
      <c r="G155" s="214">
        <v>118.7978</v>
      </c>
      <c r="H155" s="105">
        <v>118.81</v>
      </c>
      <c r="I155" s="105">
        <v>119.42</v>
      </c>
      <c r="J155" s="222">
        <v>119.42</v>
      </c>
      <c r="K155" s="222">
        <v>119.5167</v>
      </c>
      <c r="L155" s="222">
        <v>119.30200000000001</v>
      </c>
      <c r="M155" s="222">
        <v>118.82640000000001</v>
      </c>
      <c r="N155" s="109"/>
      <c r="O155" s="109"/>
      <c r="P155" s="105">
        <f t="shared" si="52"/>
        <v>0.5356915205548205</v>
      </c>
      <c r="Q155" s="105">
        <f t="shared" si="52"/>
        <v>-2.3247694462739332E-2</v>
      </c>
      <c r="R155" s="105">
        <f t="shared" si="52"/>
        <v>0.45153292892668162</v>
      </c>
      <c r="S155" s="105">
        <f t="shared" si="52"/>
        <v>0</v>
      </c>
      <c r="T155" s="105">
        <f t="shared" si="52"/>
        <v>1.0269550446224684E-2</v>
      </c>
      <c r="U155" s="105">
        <f t="shared" si="52"/>
        <v>0.51342479589260392</v>
      </c>
      <c r="V155" s="105">
        <f t="shared" si="52"/>
        <v>0</v>
      </c>
      <c r="W155" s="105">
        <f t="shared" si="52"/>
        <v>8.0974711103664276E-2</v>
      </c>
      <c r="X155" s="105">
        <f t="shared" si="52"/>
        <v>-0.17964016744103617</v>
      </c>
      <c r="Y155" s="105">
        <f t="shared" si="52"/>
        <v>-0.39865216006437265</v>
      </c>
      <c r="Z155" s="105">
        <f t="shared" si="52"/>
        <v>-100</v>
      </c>
      <c r="AA155" s="105" t="str">
        <f t="shared" si="52"/>
        <v/>
      </c>
      <c r="AB155" s="109">
        <f t="shared" si="53"/>
        <v>118.94457999999997</v>
      </c>
      <c r="AC155" s="109">
        <f t="shared" si="48"/>
        <v>118.45096666666666</v>
      </c>
      <c r="AD155" s="109">
        <f t="shared" si="49"/>
        <v>119.00926666666668</v>
      </c>
      <c r="AE155" s="109">
        <f t="shared" si="54"/>
        <v>119.41289999999999</v>
      </c>
      <c r="AF155" s="109">
        <f t="shared" si="55"/>
        <v>118.82640000000001</v>
      </c>
      <c r="AG155" s="109">
        <f>IFERROR(AC155/'2023'!AF155*100-100,"")</f>
        <v>0.62706275299917991</v>
      </c>
      <c r="AH155" s="109">
        <f t="shared" si="56"/>
        <v>0.47133427080517265</v>
      </c>
      <c r="AI155" s="109">
        <f t="shared" si="56"/>
        <v>0.33916126419286741</v>
      </c>
      <c r="AJ155" s="109">
        <f t="shared" si="56"/>
        <v>-0.49115296588558977</v>
      </c>
      <c r="AK155" s="109">
        <f>IFERROR(AC155/'2023'!AC155*100-100,"")</f>
        <v>1.8049423482471241</v>
      </c>
      <c r="AL155" s="109">
        <f>IFERROR(AD155/'2023'!AD155*100-100,"")</f>
        <v>2.0768593195920744</v>
      </c>
      <c r="AM155" s="109">
        <f>IFERROR(AE155/'2023'!AE155*100-100,"")</f>
        <v>1.9364988851366292</v>
      </c>
      <c r="AN155" s="109">
        <f>IFERROR(AF155/'2023'!AF155*100-100,"")</f>
        <v>0.94600277228340701</v>
      </c>
    </row>
    <row r="156" spans="1:40" ht="12" customHeight="1" x14ac:dyDescent="0.25">
      <c r="A156" s="3" t="s">
        <v>38</v>
      </c>
      <c r="B156" s="1" t="s">
        <v>316</v>
      </c>
      <c r="C156" s="7">
        <f>'2023'!O156</f>
        <v>109.7206</v>
      </c>
      <c r="D156" s="7">
        <v>110.9272</v>
      </c>
      <c r="E156" s="7">
        <v>110.9229</v>
      </c>
      <c r="F156" s="108">
        <v>112.1836</v>
      </c>
      <c r="G156" s="215">
        <v>112.1836</v>
      </c>
      <c r="H156" s="106">
        <v>112.1836</v>
      </c>
      <c r="I156" s="106">
        <v>113.5825</v>
      </c>
      <c r="J156" s="223">
        <v>113.5825</v>
      </c>
      <c r="K156" s="223">
        <v>113.8409</v>
      </c>
      <c r="L156" s="223">
        <v>112.9293</v>
      </c>
      <c r="M156" s="223">
        <v>112.9293</v>
      </c>
      <c r="N156" s="7"/>
      <c r="O156" s="7"/>
      <c r="P156" s="106">
        <f t="shared" si="52"/>
        <v>1.0997023348395771</v>
      </c>
      <c r="Q156" s="106">
        <f t="shared" si="52"/>
        <v>-3.8764162441680128E-3</v>
      </c>
      <c r="R156" s="106">
        <f t="shared" si="52"/>
        <v>1.1365552108717054</v>
      </c>
      <c r="S156" s="106">
        <f t="shared" si="52"/>
        <v>0</v>
      </c>
      <c r="T156" s="106">
        <f t="shared" si="52"/>
        <v>0</v>
      </c>
      <c r="U156" s="106">
        <f t="shared" si="52"/>
        <v>1.2469737109523891</v>
      </c>
      <c r="V156" s="106">
        <f t="shared" si="52"/>
        <v>0</v>
      </c>
      <c r="W156" s="106">
        <f t="shared" si="52"/>
        <v>0.22749983492175829</v>
      </c>
      <c r="X156" s="106">
        <f t="shared" si="52"/>
        <v>-0.80076668403008</v>
      </c>
      <c r="Y156" s="106">
        <f t="shared" si="52"/>
        <v>0</v>
      </c>
      <c r="Z156" s="106">
        <f t="shared" si="52"/>
        <v>-100</v>
      </c>
      <c r="AA156" s="106" t="str">
        <f t="shared" si="52"/>
        <v/>
      </c>
      <c r="AB156" s="7">
        <f t="shared" si="53"/>
        <v>112.52654</v>
      </c>
      <c r="AC156" s="7">
        <f t="shared" si="48"/>
        <v>111.34456666666667</v>
      </c>
      <c r="AD156" s="7">
        <f t="shared" si="49"/>
        <v>112.6499</v>
      </c>
      <c r="AE156" s="7">
        <f t="shared" si="54"/>
        <v>113.4509</v>
      </c>
      <c r="AF156" s="7">
        <f t="shared" si="55"/>
        <v>112.9293</v>
      </c>
      <c r="AG156" s="7">
        <f>IFERROR(AC156/'2023'!AF156*100-100,"")</f>
        <v>1.4800927689665002</v>
      </c>
      <c r="AH156" s="7">
        <f t="shared" si="56"/>
        <v>1.172336803142926</v>
      </c>
      <c r="AI156" s="7">
        <f t="shared" si="56"/>
        <v>0.71105256196410949</v>
      </c>
      <c r="AJ156" s="7">
        <f t="shared" si="56"/>
        <v>-0.45975836242814694</v>
      </c>
      <c r="AK156" s="7">
        <f>IFERROR(AC156/'2023'!AC156*100-100,"")</f>
        <v>3.2471986204598551</v>
      </c>
      <c r="AL156" s="7">
        <f>IFERROR(AD156/'2023'!AD156*100-100,"")</f>
        <v>4.1589653071282271</v>
      </c>
      <c r="AM156" s="7">
        <f>IFERROR(AE156/'2023'!AE156*100-100,"")</f>
        <v>3.7188244135140991</v>
      </c>
      <c r="AN156" s="7">
        <f>IFERROR(AF156/'2023'!AF156*100-100,"")</f>
        <v>2.9244280472399851</v>
      </c>
    </row>
    <row r="157" spans="1:40" ht="12" customHeight="1" x14ac:dyDescent="0.25">
      <c r="A157" s="3" t="s">
        <v>40</v>
      </c>
      <c r="B157" s="1" t="s">
        <v>312</v>
      </c>
      <c r="C157" s="7">
        <f>'2023'!O157</f>
        <v>127.6704</v>
      </c>
      <c r="D157" s="7">
        <v>127.7183</v>
      </c>
      <c r="E157" s="7">
        <v>127.66079999999999</v>
      </c>
      <c r="F157" s="108">
        <v>127.6242</v>
      </c>
      <c r="G157" s="215">
        <v>127.6242</v>
      </c>
      <c r="H157" s="106">
        <v>127.64790000000001</v>
      </c>
      <c r="I157" s="106">
        <v>127.64790000000001</v>
      </c>
      <c r="J157" s="223">
        <v>127.64790000000001</v>
      </c>
      <c r="K157" s="223">
        <v>127.6546</v>
      </c>
      <c r="L157" s="223">
        <v>127.6546</v>
      </c>
      <c r="M157" s="223">
        <v>126.5865</v>
      </c>
      <c r="N157" s="7"/>
      <c r="O157" s="7"/>
      <c r="P157" s="106">
        <f t="shared" si="52"/>
        <v>3.7518485099113263E-2</v>
      </c>
      <c r="Q157" s="106">
        <f t="shared" si="52"/>
        <v>-4.5020956276431434E-2</v>
      </c>
      <c r="R157" s="106">
        <f t="shared" si="52"/>
        <v>-2.8669724770637117E-2</v>
      </c>
      <c r="S157" s="106">
        <f t="shared" si="52"/>
        <v>0</v>
      </c>
      <c r="T157" s="106">
        <f t="shared" si="52"/>
        <v>1.8570145787407455E-2</v>
      </c>
      <c r="U157" s="106">
        <f t="shared" si="52"/>
        <v>0</v>
      </c>
      <c r="V157" s="106">
        <f t="shared" si="52"/>
        <v>0</v>
      </c>
      <c r="W157" s="106">
        <f t="shared" si="52"/>
        <v>5.2488133373032042E-3</v>
      </c>
      <c r="X157" s="106">
        <f t="shared" si="52"/>
        <v>0</v>
      </c>
      <c r="Y157" s="106">
        <f t="shared" si="52"/>
        <v>-0.83671093716951361</v>
      </c>
      <c r="Z157" s="106">
        <f t="shared" si="52"/>
        <v>-100</v>
      </c>
      <c r="AA157" s="106" t="str">
        <f t="shared" si="52"/>
        <v/>
      </c>
      <c r="AB157" s="7">
        <f t="shared" si="53"/>
        <v>127.54668999999998</v>
      </c>
      <c r="AC157" s="7">
        <f t="shared" si="48"/>
        <v>127.66776666666665</v>
      </c>
      <c r="AD157" s="7">
        <f t="shared" si="49"/>
        <v>127.64</v>
      </c>
      <c r="AE157" s="7">
        <f t="shared" si="54"/>
        <v>127.65236666666668</v>
      </c>
      <c r="AF157" s="7">
        <f t="shared" si="55"/>
        <v>126.5865</v>
      </c>
      <c r="AG157" s="7">
        <f>IFERROR(AC157/'2023'!AF157*100-100,"")</f>
        <v>-9.5834136515932755E-2</v>
      </c>
      <c r="AH157" s="7">
        <f t="shared" si="56"/>
        <v>-2.1749159863631462E-2</v>
      </c>
      <c r="AI157" s="7">
        <f t="shared" si="56"/>
        <v>9.6887078240968094E-3</v>
      </c>
      <c r="AJ157" s="7">
        <f t="shared" si="56"/>
        <v>-0.83497603256344632</v>
      </c>
      <c r="AK157" s="7">
        <f>IFERROR(AC157/'2023'!AC157*100-100,"")</f>
        <v>0.72555966636194569</v>
      </c>
      <c r="AL157" s="7">
        <f>IFERROR(AD157/'2023'!AD157*100-100,"")</f>
        <v>0.70926760913063447</v>
      </c>
      <c r="AM157" s="7">
        <f>IFERROR(AE157/'2023'!AE157*100-100,"")</f>
        <v>0.65059633617072166</v>
      </c>
      <c r="AN157" s="7">
        <f>IFERROR(AF157/'2023'!AF157*100-100,"")</f>
        <v>-0.94196035325599325</v>
      </c>
    </row>
    <row r="158" spans="1:40" ht="12" customHeight="1" x14ac:dyDescent="0.25">
      <c r="A158" s="3" t="s">
        <v>41</v>
      </c>
      <c r="B158" s="1" t="s">
        <v>313</v>
      </c>
      <c r="C158" s="7">
        <f>'2023'!O158</f>
        <v>109.4619</v>
      </c>
      <c r="D158" s="7">
        <v>110.4601</v>
      </c>
      <c r="E158" s="7">
        <v>110.4601</v>
      </c>
      <c r="F158" s="108">
        <v>110.9551</v>
      </c>
      <c r="G158" s="215">
        <v>110.9551</v>
      </c>
      <c r="H158" s="106">
        <v>110.9648</v>
      </c>
      <c r="I158" s="106">
        <v>111.5087</v>
      </c>
      <c r="J158" s="223">
        <v>111.5087</v>
      </c>
      <c r="K158" s="223">
        <v>111.4873</v>
      </c>
      <c r="L158" s="223">
        <v>112.304</v>
      </c>
      <c r="M158" s="223">
        <v>112.336</v>
      </c>
      <c r="N158" s="7"/>
      <c r="O158" s="7"/>
      <c r="P158" s="106">
        <f t="shared" si="52"/>
        <v>0.91191547013160346</v>
      </c>
      <c r="Q158" s="106">
        <f t="shared" si="52"/>
        <v>0</v>
      </c>
      <c r="R158" s="106">
        <f t="shared" si="52"/>
        <v>0.44812561277782947</v>
      </c>
      <c r="S158" s="106">
        <f t="shared" si="52"/>
        <v>0</v>
      </c>
      <c r="T158" s="106">
        <f t="shared" si="52"/>
        <v>8.7422750283678852E-3</v>
      </c>
      <c r="U158" s="106">
        <f t="shared" si="52"/>
        <v>0.49015543667903216</v>
      </c>
      <c r="V158" s="106">
        <f t="shared" si="52"/>
        <v>0</v>
      </c>
      <c r="W158" s="106">
        <f t="shared" si="52"/>
        <v>-1.9191327672189118E-2</v>
      </c>
      <c r="X158" s="106">
        <f t="shared" si="52"/>
        <v>0.73254980612141196</v>
      </c>
      <c r="Y158" s="106">
        <f t="shared" si="52"/>
        <v>2.8494087476843788E-2</v>
      </c>
      <c r="Z158" s="106">
        <f t="shared" si="52"/>
        <v>-100</v>
      </c>
      <c r="AA158" s="106" t="str">
        <f t="shared" si="52"/>
        <v/>
      </c>
      <c r="AB158" s="7">
        <f t="shared" si="53"/>
        <v>111.29398999999998</v>
      </c>
      <c r="AC158" s="7">
        <f t="shared" si="48"/>
        <v>110.62509999999999</v>
      </c>
      <c r="AD158" s="7">
        <f t="shared" si="49"/>
        <v>111.14286666666665</v>
      </c>
      <c r="AE158" s="7">
        <f t="shared" si="54"/>
        <v>111.76666666666667</v>
      </c>
      <c r="AF158" s="7">
        <f t="shared" si="55"/>
        <v>112.336</v>
      </c>
      <c r="AG158" s="7">
        <f>IFERROR(AC158/'2023'!AF158*100-100,"")</f>
        <v>1.0749953707313296</v>
      </c>
      <c r="AH158" s="7">
        <f t="shared" si="56"/>
        <v>0.4680372416989087</v>
      </c>
      <c r="AI158" s="7">
        <f t="shared" si="56"/>
        <v>0.56125959200861075</v>
      </c>
      <c r="AJ158" s="7">
        <f t="shared" si="56"/>
        <v>0.50939457202505878</v>
      </c>
      <c r="AK158" s="7">
        <f>IFERROR(AC158/'2023'!AC158*100-100,"")</f>
        <v>1.9542010622581216</v>
      </c>
      <c r="AL158" s="7">
        <f>IFERROR(AD158/'2023'!AD158*100-100,"")</f>
        <v>1.9301792307101948</v>
      </c>
      <c r="AM158" s="7">
        <f>IFERROR(AE158/'2023'!AE158*100-100,"")</f>
        <v>2.1687628072794922</v>
      </c>
      <c r="AN158" s="7">
        <f>IFERROR(AF158/'2023'!AF158*100-100,"")</f>
        <v>2.638195852175258</v>
      </c>
    </row>
    <row r="159" spans="1:40" ht="12" customHeight="1" x14ac:dyDescent="0.25">
      <c r="A159" s="3" t="s">
        <v>42</v>
      </c>
      <c r="B159" s="1" t="s">
        <v>70</v>
      </c>
      <c r="C159" s="7">
        <f>'2023'!O159</f>
        <v>104.55</v>
      </c>
      <c r="D159" s="7">
        <v>104.55</v>
      </c>
      <c r="E159" s="7">
        <v>104.55</v>
      </c>
      <c r="F159" s="108">
        <v>104.55</v>
      </c>
      <c r="G159" s="215">
        <v>104.55</v>
      </c>
      <c r="H159" s="106">
        <v>104.55</v>
      </c>
      <c r="I159" s="106">
        <v>104.55</v>
      </c>
      <c r="J159" s="223">
        <v>104.55</v>
      </c>
      <c r="K159" s="223">
        <v>104.55</v>
      </c>
      <c r="L159" s="223">
        <v>104.55</v>
      </c>
      <c r="M159" s="223">
        <v>104.55</v>
      </c>
      <c r="N159" s="7"/>
      <c r="O159" s="7"/>
      <c r="P159" s="106">
        <f t="shared" si="52"/>
        <v>0</v>
      </c>
      <c r="Q159" s="106">
        <f t="shared" si="52"/>
        <v>0</v>
      </c>
      <c r="R159" s="106">
        <f t="shared" si="52"/>
        <v>0</v>
      </c>
      <c r="S159" s="106">
        <f t="shared" si="52"/>
        <v>0</v>
      </c>
      <c r="T159" s="106">
        <f t="shared" si="52"/>
        <v>0</v>
      </c>
      <c r="U159" s="106">
        <f t="shared" si="52"/>
        <v>0</v>
      </c>
      <c r="V159" s="106">
        <f t="shared" si="52"/>
        <v>0</v>
      </c>
      <c r="W159" s="106">
        <f t="shared" si="52"/>
        <v>0</v>
      </c>
      <c r="X159" s="106">
        <f t="shared" si="52"/>
        <v>0</v>
      </c>
      <c r="Y159" s="106">
        <f t="shared" si="52"/>
        <v>0</v>
      </c>
      <c r="Z159" s="106">
        <f t="shared" si="52"/>
        <v>-100</v>
      </c>
      <c r="AA159" s="106" t="str">
        <f t="shared" si="52"/>
        <v/>
      </c>
      <c r="AB159" s="7">
        <f t="shared" si="53"/>
        <v>104.54999999999998</v>
      </c>
      <c r="AC159" s="7">
        <f t="shared" si="48"/>
        <v>104.55</v>
      </c>
      <c r="AD159" s="7">
        <f t="shared" si="49"/>
        <v>104.55</v>
      </c>
      <c r="AE159" s="7">
        <f t="shared" si="54"/>
        <v>104.55</v>
      </c>
      <c r="AF159" s="7">
        <f t="shared" si="55"/>
        <v>104.55</v>
      </c>
      <c r="AG159" s="7">
        <f>IFERROR(AC159/'2023'!AF159*100-100,"")</f>
        <v>0</v>
      </c>
      <c r="AH159" s="7">
        <f t="shared" si="56"/>
        <v>0</v>
      </c>
      <c r="AI159" s="7">
        <f t="shared" si="56"/>
        <v>0</v>
      </c>
      <c r="AJ159" s="7">
        <f t="shared" si="56"/>
        <v>0</v>
      </c>
      <c r="AK159" s="7">
        <f>IFERROR(AC159/'2023'!AC159*100-100,"")</f>
        <v>2.1494870542256876</v>
      </c>
      <c r="AL159" s="7">
        <f>IFERROR(AD159/'2023'!AD159*100-100,"")</f>
        <v>0</v>
      </c>
      <c r="AM159" s="7">
        <f>IFERROR(AE159/'2023'!AE159*100-100,"")</f>
        <v>0</v>
      </c>
      <c r="AN159" s="7">
        <f>IFERROR(AF159/'2023'!AF159*100-100,"")</f>
        <v>0</v>
      </c>
    </row>
    <row r="160" spans="1:40" s="46" customFormat="1" ht="12" customHeight="1" x14ac:dyDescent="0.25">
      <c r="A160" s="111" t="s">
        <v>44</v>
      </c>
      <c r="B160" s="46" t="s">
        <v>48</v>
      </c>
      <c r="C160" s="109">
        <f>'2023'!O160</f>
        <v>102.30549999999999</v>
      </c>
      <c r="D160" s="109">
        <v>102.60299999999999</v>
      </c>
      <c r="E160" s="109">
        <v>101.93300000000001</v>
      </c>
      <c r="F160" s="110">
        <v>101.5731</v>
      </c>
      <c r="G160" s="214">
        <v>102.883</v>
      </c>
      <c r="H160" s="105">
        <v>102.00539999999999</v>
      </c>
      <c r="I160" s="105">
        <v>99.96575</v>
      </c>
      <c r="J160" s="222">
        <v>99.96575</v>
      </c>
      <c r="K160" s="222">
        <v>100.5981</v>
      </c>
      <c r="L160" s="222">
        <v>101.2565</v>
      </c>
      <c r="M160" s="222">
        <v>102.0372</v>
      </c>
      <c r="N160" s="109"/>
      <c r="O160" s="109"/>
      <c r="P160" s="105">
        <f t="shared" si="52"/>
        <v>0.29079570502075569</v>
      </c>
      <c r="Q160" s="105">
        <f t="shared" si="52"/>
        <v>-0.6530023488591894</v>
      </c>
      <c r="R160" s="105">
        <f t="shared" si="52"/>
        <v>-0.35307505910746784</v>
      </c>
      <c r="S160" s="105">
        <f t="shared" ref="S160:AA161" si="57">IFERROR(G160/F160*100-100,"")</f>
        <v>1.2896130963808332</v>
      </c>
      <c r="T160" s="105">
        <f t="shared" si="57"/>
        <v>-0.85300778554280043</v>
      </c>
      <c r="U160" s="105">
        <f t="shared" si="57"/>
        <v>-1.9995510041625124</v>
      </c>
      <c r="V160" s="105">
        <f t="shared" si="57"/>
        <v>0</v>
      </c>
      <c r="W160" s="105">
        <f t="shared" si="57"/>
        <v>0.63256665407902801</v>
      </c>
      <c r="X160" s="105">
        <f t="shared" si="57"/>
        <v>0.65448552209237221</v>
      </c>
      <c r="Y160" s="105">
        <f t="shared" si="57"/>
        <v>0.77101223131354857</v>
      </c>
      <c r="Z160" s="105">
        <f t="shared" si="57"/>
        <v>-100</v>
      </c>
      <c r="AA160" s="105" t="str">
        <f t="shared" si="57"/>
        <v/>
      </c>
      <c r="AB160" s="109">
        <f>(AB139/AB142)*100</f>
        <v>101.47655786796722</v>
      </c>
      <c r="AC160" s="109">
        <f t="shared" ref="AC160:AF160" si="58">(AC139/AC142)*100</f>
        <v>102.03371295498422</v>
      </c>
      <c r="AD160" s="109">
        <f t="shared" si="58"/>
        <v>101.61405822715328</v>
      </c>
      <c r="AE160" s="109">
        <f t="shared" si="58"/>
        <v>100.60442610860298</v>
      </c>
      <c r="AF160" s="109">
        <f t="shared" si="58"/>
        <v>102.0372317692872</v>
      </c>
      <c r="AG160" s="109">
        <f>IFERROR(AC160/'2023'!AF160*100-100,"")</f>
        <v>-2.2156186706691301</v>
      </c>
      <c r="AH160" s="109">
        <f t="shared" si="56"/>
        <v>-0.41129026444043859</v>
      </c>
      <c r="AI160" s="109">
        <f t="shared" si="56"/>
        <v>-0.9935949180312349</v>
      </c>
      <c r="AJ160" s="109">
        <f t="shared" si="56"/>
        <v>1.4241974395216914</v>
      </c>
      <c r="AK160" s="109">
        <f>IFERROR(AC160/'2023'!AC160*100-100,"")</f>
        <v>-7.5431739692838846</v>
      </c>
      <c r="AL160" s="109">
        <f>IFERROR(AD160/'2023'!AD160*100-100,"")</f>
        <v>-7.9612719882048282</v>
      </c>
      <c r="AM160" s="109">
        <f>IFERROR(AE160/'2023'!AE160*100-100,"")</f>
        <v>-6.4453169317596632</v>
      </c>
      <c r="AN160" s="109">
        <f>IFERROR(AF160/'2023'!AF160*100-100,"")</f>
        <v>-2.2122464021348947</v>
      </c>
    </row>
    <row r="161" spans="1:40" s="46" customFormat="1" ht="12" customHeight="1" x14ac:dyDescent="0.25">
      <c r="A161" s="111" t="s">
        <v>46</v>
      </c>
      <c r="B161" s="46" t="s">
        <v>80</v>
      </c>
      <c r="C161" s="109">
        <f>'2023'!O161</f>
        <v>104.197</v>
      </c>
      <c r="D161" s="109">
        <v>104.3449</v>
      </c>
      <c r="E161" s="109">
        <v>104.3168</v>
      </c>
      <c r="F161" s="110">
        <v>104.52670000000001</v>
      </c>
      <c r="G161" s="214">
        <v>106.2209</v>
      </c>
      <c r="H161" s="105">
        <v>105.46169999999999</v>
      </c>
      <c r="I161" s="105">
        <v>103.4602</v>
      </c>
      <c r="J161" s="222">
        <v>103.4602</v>
      </c>
      <c r="K161" s="222">
        <v>103.27970000000001</v>
      </c>
      <c r="L161" s="222">
        <v>103.7453</v>
      </c>
      <c r="M161" s="222">
        <v>104.28100000000001</v>
      </c>
      <c r="N161" s="109"/>
      <c r="O161" s="109"/>
      <c r="P161" s="105">
        <f t="shared" ref="P161:R161" si="59">IFERROR(D161/C161*100-100,"")</f>
        <v>0.14194266629556296</v>
      </c>
      <c r="Q161" s="105">
        <f t="shared" si="59"/>
        <v>-2.6929921826564396E-2</v>
      </c>
      <c r="R161" s="105">
        <f t="shared" si="59"/>
        <v>0.20121399429430653</v>
      </c>
      <c r="S161" s="105">
        <f t="shared" si="57"/>
        <v>1.6208298932234584</v>
      </c>
      <c r="T161" s="105">
        <f t="shared" si="57"/>
        <v>-0.71473693030279151</v>
      </c>
      <c r="U161" s="105">
        <f t="shared" si="57"/>
        <v>-1.8978453789385128</v>
      </c>
      <c r="V161" s="105">
        <f t="shared" si="57"/>
        <v>0</v>
      </c>
      <c r="W161" s="105">
        <f t="shared" si="57"/>
        <v>-0.17446322353909238</v>
      </c>
      <c r="X161" s="105">
        <f t="shared" si="57"/>
        <v>0.45081463249796627</v>
      </c>
      <c r="Y161" s="105">
        <f t="shared" si="57"/>
        <v>0.51636074116127872</v>
      </c>
      <c r="Z161" s="105">
        <f t="shared" si="57"/>
        <v>-100</v>
      </c>
      <c r="AA161" s="105" t="str">
        <f t="shared" si="57"/>
        <v/>
      </c>
      <c r="AB161" s="109">
        <f>(AB139/AB155)*100</f>
        <v>104.30798948552345</v>
      </c>
      <c r="AC161" s="109">
        <f t="shared" ref="AC161:AF161" si="60">(AC139/AC155)*100</f>
        <v>104.39636203897591</v>
      </c>
      <c r="AD161" s="109">
        <f t="shared" si="60"/>
        <v>105.04484524734488</v>
      </c>
      <c r="AE161" s="109">
        <f t="shared" si="60"/>
        <v>103.49493228956001</v>
      </c>
      <c r="AF161" s="109">
        <f t="shared" si="60"/>
        <v>104.28095103445025</v>
      </c>
      <c r="AG161" s="109">
        <f>IFERROR(AC161/'2023'!AF161*100-100,"")</f>
        <v>-1.0083940465451633</v>
      </c>
      <c r="AH161" s="109">
        <f t="shared" si="56"/>
        <v>0.62117414410174376</v>
      </c>
      <c r="AI161" s="109">
        <f t="shared" si="56"/>
        <v>-1.47547740599299</v>
      </c>
      <c r="AJ161" s="109">
        <f t="shared" si="56"/>
        <v>0.75947558735640541</v>
      </c>
      <c r="AK161" s="109">
        <f>IFERROR(AC161/'2023'!AC161*100-100,"")</f>
        <v>-4.6606055233734622</v>
      </c>
      <c r="AL161" s="109">
        <f>IFERROR(AD161/'2023'!AD161*100-100,"")</f>
        <v>-4.3438578458594037</v>
      </c>
      <c r="AM161" s="109">
        <f>IFERROR(AE161/'2023'!AE161*100-100,"")</f>
        <v>-3.9518157181575049</v>
      </c>
      <c r="AN161" s="109">
        <f>IFERROR(AF161/'2023'!AF161*100-100,"")</f>
        <v>-1.1178300504399203</v>
      </c>
    </row>
    <row r="162" spans="1:40" s="46" customFormat="1" ht="12" customHeight="1" x14ac:dyDescent="0.2">
      <c r="A162" s="188"/>
      <c r="B162" s="189" t="s">
        <v>84</v>
      </c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 t="str">
        <f t="shared" si="48"/>
        <v/>
      </c>
      <c r="AD162" s="191" t="str">
        <f t="shared" si="49"/>
        <v/>
      </c>
      <c r="AE162" s="191"/>
      <c r="AF162" s="191"/>
      <c r="AG162" s="191"/>
      <c r="AH162" s="191"/>
      <c r="AI162" s="191"/>
      <c r="AJ162" s="191"/>
      <c r="AK162" s="191" t="str">
        <f>IFERROR(AC162/'2023'!AC162*100-100,"")</f>
        <v/>
      </c>
      <c r="AL162" s="191" t="str">
        <f>IFERROR(AD162/'2023'!AD162*100-100,"")</f>
        <v/>
      </c>
      <c r="AM162" s="191" t="str">
        <f>IFERROR(AE162/'2023'!AE162*100-100,"")</f>
        <v/>
      </c>
      <c r="AN162" s="191" t="str">
        <f>IFERROR(AF162/'2023'!AF162*100-100,"")</f>
        <v/>
      </c>
    </row>
    <row r="163" spans="1:40" s="46" customFormat="1" ht="12" customHeight="1" x14ac:dyDescent="0.25">
      <c r="A163" s="54" t="s">
        <v>14</v>
      </c>
      <c r="B163" s="46" t="s">
        <v>15</v>
      </c>
      <c r="C163" s="109">
        <f>'2023'!O163</f>
        <v>114.0964</v>
      </c>
      <c r="D163" s="109">
        <v>113.3762</v>
      </c>
      <c r="E163" s="109">
        <v>114.2413</v>
      </c>
      <c r="F163" s="110">
        <v>116.1568</v>
      </c>
      <c r="G163" s="214">
        <v>118.8904</v>
      </c>
      <c r="H163" s="105">
        <v>118.0575</v>
      </c>
      <c r="I163" s="105">
        <v>117.28279999999999</v>
      </c>
      <c r="J163" s="222">
        <v>117.28279999999999</v>
      </c>
      <c r="K163" s="222">
        <v>117.1454</v>
      </c>
      <c r="L163" s="222">
        <v>116.22239999999999</v>
      </c>
      <c r="M163" s="222">
        <v>115.7294</v>
      </c>
      <c r="N163" s="109"/>
      <c r="O163" s="109"/>
      <c r="P163" s="105">
        <f t="shared" ref="P163:AA184" si="61">IFERROR(D163/C163*100-100,"")</f>
        <v>-0.6312206169519925</v>
      </c>
      <c r="Q163" s="105">
        <f t="shared" si="61"/>
        <v>0.76303492267335571</v>
      </c>
      <c r="R163" s="105">
        <f t="shared" si="61"/>
        <v>1.6767141130221717</v>
      </c>
      <c r="S163" s="105">
        <f t="shared" si="61"/>
        <v>2.3533706162704107</v>
      </c>
      <c r="T163" s="105">
        <f t="shared" si="61"/>
        <v>-0.70056118912880549</v>
      </c>
      <c r="U163" s="105">
        <f t="shared" si="61"/>
        <v>-0.65620566249498324</v>
      </c>
      <c r="V163" s="105">
        <f t="shared" si="61"/>
        <v>0</v>
      </c>
      <c r="W163" s="105">
        <f t="shared" si="61"/>
        <v>-0.11715272827728995</v>
      </c>
      <c r="X163" s="105">
        <f t="shared" si="61"/>
        <v>-0.78790972586205044</v>
      </c>
      <c r="Y163" s="105">
        <f t="shared" si="61"/>
        <v>-0.4241867316455199</v>
      </c>
      <c r="Z163" s="105">
        <f t="shared" si="61"/>
        <v>-100</v>
      </c>
      <c r="AA163" s="105" t="str">
        <f t="shared" si="61"/>
        <v/>
      </c>
      <c r="AB163" s="109">
        <f t="shared" ref="AB163:AB184" si="62">AVERAGE(D163:O163)</f>
        <v>116.4385</v>
      </c>
      <c r="AC163" s="109">
        <f t="shared" si="48"/>
        <v>114.59143333333334</v>
      </c>
      <c r="AD163" s="109">
        <f t="shared" si="49"/>
        <v>118.07690000000001</v>
      </c>
      <c r="AE163" s="109">
        <f t="shared" ref="AE163:AE184" si="63">IFERROR(AVERAGE(J163:L163),"")</f>
        <v>116.88353333333333</v>
      </c>
      <c r="AF163" s="109">
        <f t="shared" ref="AF163:AF184" si="64">IFERROR(AVERAGE(M163:O163),"")</f>
        <v>115.7294</v>
      </c>
      <c r="AG163" s="109">
        <f>IFERROR(AC163/'2023'!AF163*100-100,"")</f>
        <v>-0.76384069760327122</v>
      </c>
      <c r="AH163" s="109">
        <f t="shared" ref="AH163:AJ186" si="65">IFERROR(AD163/AC163*100-100,"")</f>
        <v>3.0416468014042835</v>
      </c>
      <c r="AI163" s="109">
        <f t="shared" si="65"/>
        <v>-1.0106690357442289</v>
      </c>
      <c r="AJ163" s="109">
        <f t="shared" si="65"/>
        <v>-0.98742166703836176</v>
      </c>
      <c r="AK163" s="109">
        <f>IFERROR(AC163/'2023'!AC163*100-100,"")</f>
        <v>-1.1807455346196321</v>
      </c>
      <c r="AL163" s="109">
        <f>IFERROR(AD163/'2023'!AD163*100-100,"")</f>
        <v>0.51219321184387923</v>
      </c>
      <c r="AM163" s="109">
        <f>IFERROR(AE163/'2023'!AE163*100-100,"")</f>
        <v>-0.19971407615661008</v>
      </c>
      <c r="AN163" s="109">
        <f>IFERROR(AF163/'2023'!AF163*100-100,"")</f>
        <v>0.22163821761071745</v>
      </c>
    </row>
    <row r="164" spans="1:40" ht="12" customHeight="1" x14ac:dyDescent="0.25">
      <c r="A164" s="3" t="s">
        <v>16</v>
      </c>
      <c r="B164" s="1" t="s">
        <v>82</v>
      </c>
      <c r="C164" s="7">
        <f>'2023'!O164</f>
        <v>114.0964</v>
      </c>
      <c r="D164" s="7">
        <v>113.3762</v>
      </c>
      <c r="E164" s="7">
        <v>114.2413</v>
      </c>
      <c r="F164" s="108">
        <v>116.1568</v>
      </c>
      <c r="G164" s="215">
        <v>118.8904</v>
      </c>
      <c r="H164" s="106">
        <v>118.0575</v>
      </c>
      <c r="I164" s="106">
        <v>117.28279999999999</v>
      </c>
      <c r="J164" s="223">
        <v>117.28279999999999</v>
      </c>
      <c r="K164" s="223">
        <v>117.1454</v>
      </c>
      <c r="L164" s="223">
        <v>116.22239999999999</v>
      </c>
      <c r="M164" s="223">
        <v>115.7294</v>
      </c>
      <c r="N164" s="7"/>
      <c r="O164" s="7"/>
      <c r="P164" s="106">
        <f t="shared" si="61"/>
        <v>-0.6312206169519925</v>
      </c>
      <c r="Q164" s="106">
        <f t="shared" si="61"/>
        <v>0.76303492267335571</v>
      </c>
      <c r="R164" s="106">
        <f t="shared" si="61"/>
        <v>1.6767141130221717</v>
      </c>
      <c r="S164" s="106">
        <f t="shared" si="61"/>
        <v>2.3533706162704107</v>
      </c>
      <c r="T164" s="106">
        <f t="shared" si="61"/>
        <v>-0.70056118912880549</v>
      </c>
      <c r="U164" s="106">
        <f t="shared" si="61"/>
        <v>-0.65620566249498324</v>
      </c>
      <c r="V164" s="106">
        <f t="shared" si="61"/>
        <v>0</v>
      </c>
      <c r="W164" s="106">
        <f t="shared" si="61"/>
        <v>-0.11715272827728995</v>
      </c>
      <c r="X164" s="106">
        <f t="shared" si="61"/>
        <v>-0.78790972586205044</v>
      </c>
      <c r="Y164" s="106">
        <f t="shared" si="61"/>
        <v>-0.4241867316455199</v>
      </c>
      <c r="Z164" s="106">
        <f t="shared" si="61"/>
        <v>-100</v>
      </c>
      <c r="AA164" s="106" t="str">
        <f t="shared" si="61"/>
        <v/>
      </c>
      <c r="AB164" s="7">
        <f t="shared" si="62"/>
        <v>116.4385</v>
      </c>
      <c r="AC164" s="7">
        <f t="shared" si="48"/>
        <v>114.59143333333334</v>
      </c>
      <c r="AD164" s="7">
        <f t="shared" si="49"/>
        <v>118.07690000000001</v>
      </c>
      <c r="AE164" s="7">
        <f t="shared" si="63"/>
        <v>116.88353333333333</v>
      </c>
      <c r="AF164" s="7">
        <f t="shared" si="64"/>
        <v>115.7294</v>
      </c>
      <c r="AG164" s="7">
        <f>IFERROR(AC164/'2023'!AF164*100-100,"")</f>
        <v>-0.76384069760327122</v>
      </c>
      <c r="AH164" s="7">
        <f t="shared" si="65"/>
        <v>3.0416468014042835</v>
      </c>
      <c r="AI164" s="7">
        <f t="shared" si="65"/>
        <v>-1.0106690357442289</v>
      </c>
      <c r="AJ164" s="7">
        <f t="shared" si="65"/>
        <v>-0.98742166703836176</v>
      </c>
      <c r="AK164" s="7">
        <f>IFERROR(AC164/'2023'!AC164*100-100,"")</f>
        <v>-1.1807455346196321</v>
      </c>
      <c r="AL164" s="7">
        <f>IFERROR(AD164/'2023'!AD164*100-100,"")</f>
        <v>0.51219321184387923</v>
      </c>
      <c r="AM164" s="7">
        <f>IFERROR(AE164/'2023'!AE164*100-100,"")</f>
        <v>-0.19971407615661008</v>
      </c>
      <c r="AN164" s="7">
        <f>IFERROR(AF164/'2023'!AF164*100-100,"")</f>
        <v>0.22163821761071745</v>
      </c>
    </row>
    <row r="165" spans="1:40" s="46" customFormat="1" ht="12" customHeight="1" x14ac:dyDescent="0.25">
      <c r="A165" s="54" t="s">
        <v>20</v>
      </c>
      <c r="B165" s="46" t="s">
        <v>21</v>
      </c>
      <c r="C165" s="109">
        <f>'2023'!O165</f>
        <v>114.42919999999999</v>
      </c>
      <c r="D165" s="109">
        <v>113.617</v>
      </c>
      <c r="E165" s="109">
        <v>113.83069999999999</v>
      </c>
      <c r="F165" s="110">
        <v>114.3244</v>
      </c>
      <c r="G165" s="214">
        <v>114.7563</v>
      </c>
      <c r="H165" s="105">
        <v>114.81950000000001</v>
      </c>
      <c r="I165" s="105">
        <v>115.0515</v>
      </c>
      <c r="J165" s="222">
        <v>115.0515</v>
      </c>
      <c r="K165" s="222">
        <v>114.8028</v>
      </c>
      <c r="L165" s="222">
        <v>114.5489</v>
      </c>
      <c r="M165" s="222">
        <v>114.3045</v>
      </c>
      <c r="N165" s="109"/>
      <c r="O165" s="109"/>
      <c r="P165" s="105">
        <f t="shared" si="61"/>
        <v>-0.70978386635577806</v>
      </c>
      <c r="Q165" s="105">
        <f t="shared" si="61"/>
        <v>0.18808805020373143</v>
      </c>
      <c r="R165" s="105">
        <f t="shared" si="61"/>
        <v>0.43371427918830818</v>
      </c>
      <c r="S165" s="105">
        <f t="shared" si="61"/>
        <v>0.37778461990616563</v>
      </c>
      <c r="T165" s="105">
        <f t="shared" si="61"/>
        <v>5.5073229095057741E-2</v>
      </c>
      <c r="U165" s="105">
        <f t="shared" si="61"/>
        <v>0.20205627092960299</v>
      </c>
      <c r="V165" s="105">
        <f t="shared" si="61"/>
        <v>0</v>
      </c>
      <c r="W165" s="105">
        <f t="shared" si="61"/>
        <v>-0.21616406565755142</v>
      </c>
      <c r="X165" s="105">
        <f t="shared" si="61"/>
        <v>-0.22116185319521264</v>
      </c>
      <c r="Y165" s="105">
        <f t="shared" si="61"/>
        <v>-0.21335866167200379</v>
      </c>
      <c r="Z165" s="105">
        <f t="shared" si="61"/>
        <v>-100</v>
      </c>
      <c r="AA165" s="105" t="str">
        <f t="shared" si="61"/>
        <v/>
      </c>
      <c r="AB165" s="109">
        <f t="shared" si="62"/>
        <v>114.51070999999999</v>
      </c>
      <c r="AC165" s="109">
        <f t="shared" si="48"/>
        <v>113.92403333333334</v>
      </c>
      <c r="AD165" s="109">
        <f t="shared" si="49"/>
        <v>114.87576666666666</v>
      </c>
      <c r="AE165" s="109">
        <f t="shared" si="63"/>
        <v>114.80106666666667</v>
      </c>
      <c r="AF165" s="109">
        <f t="shared" si="64"/>
        <v>114.3045</v>
      </c>
      <c r="AG165" s="109">
        <f>IFERROR(AC165/'2023'!AF165*100-100,"")</f>
        <v>-0.15888827866648114</v>
      </c>
      <c r="AH165" s="109">
        <f t="shared" si="65"/>
        <v>0.83541049722899174</v>
      </c>
      <c r="AI165" s="109">
        <f t="shared" si="65"/>
        <v>-6.5026769498516046E-2</v>
      </c>
      <c r="AJ165" s="109">
        <f t="shared" si="65"/>
        <v>-0.43254534220355367</v>
      </c>
      <c r="AK165" s="109">
        <f>IFERROR(AC165/'2023'!AC165*100-100,"")</f>
        <v>2.4323525638950656</v>
      </c>
      <c r="AL165" s="109">
        <f>IFERROR(AD165/'2023'!AD165*100-100,"")</f>
        <v>2.4105278954461085</v>
      </c>
      <c r="AM165" s="109">
        <f>IFERROR(AE165/'2023'!AE165*100-100,"")</f>
        <v>1.4066359485539977</v>
      </c>
      <c r="AN165" s="109">
        <f>IFERROR(AF165/'2023'!AF165*100-100,"")</f>
        <v>0.17454632561728545</v>
      </c>
    </row>
    <row r="166" spans="1:40" s="46" customFormat="1" ht="12" customHeight="1" x14ac:dyDescent="0.25">
      <c r="A166" s="54" t="s">
        <v>22</v>
      </c>
      <c r="B166" s="46" t="s">
        <v>23</v>
      </c>
      <c r="C166" s="109">
        <f>'2023'!O166</f>
        <v>117.9135</v>
      </c>
      <c r="D166" s="109">
        <v>118.2594</v>
      </c>
      <c r="E166" s="109">
        <v>119.1917</v>
      </c>
      <c r="F166" s="110">
        <v>120.76990000000001</v>
      </c>
      <c r="G166" s="214">
        <v>121.4408</v>
      </c>
      <c r="H166" s="105">
        <v>121.64109999999999</v>
      </c>
      <c r="I166" s="105">
        <v>122.3013</v>
      </c>
      <c r="J166" s="222">
        <v>122.3013</v>
      </c>
      <c r="K166" s="222">
        <v>121.12860000000001</v>
      </c>
      <c r="L166" s="222">
        <v>120.49850000000001</v>
      </c>
      <c r="M166" s="222">
        <v>119.5988</v>
      </c>
      <c r="N166" s="109"/>
      <c r="O166" s="109"/>
      <c r="P166" s="105">
        <f t="shared" si="61"/>
        <v>0.29335063415129525</v>
      </c>
      <c r="Q166" s="105">
        <f t="shared" si="61"/>
        <v>0.78835170819402833</v>
      </c>
      <c r="R166" s="105">
        <f t="shared" si="61"/>
        <v>1.3240854858182445</v>
      </c>
      <c r="S166" s="105">
        <f t="shared" si="61"/>
        <v>0.55551921463874976</v>
      </c>
      <c r="T166" s="105">
        <f t="shared" si="61"/>
        <v>0.16493633111771544</v>
      </c>
      <c r="U166" s="105">
        <f t="shared" si="61"/>
        <v>0.54274418761421828</v>
      </c>
      <c r="V166" s="105">
        <f t="shared" si="61"/>
        <v>0</v>
      </c>
      <c r="W166" s="105">
        <f t="shared" si="61"/>
        <v>-0.95886143483346586</v>
      </c>
      <c r="X166" s="105">
        <f t="shared" si="61"/>
        <v>-0.52019093756553048</v>
      </c>
      <c r="Y166" s="105">
        <f t="shared" si="61"/>
        <v>-0.74664829852653725</v>
      </c>
      <c r="Z166" s="105">
        <f t="shared" si="61"/>
        <v>-100</v>
      </c>
      <c r="AA166" s="105" t="str">
        <f t="shared" si="61"/>
        <v/>
      </c>
      <c r="AB166" s="109">
        <f t="shared" si="62"/>
        <v>120.71313999999998</v>
      </c>
      <c r="AC166" s="109">
        <f t="shared" si="48"/>
        <v>119.407</v>
      </c>
      <c r="AD166" s="109">
        <f t="shared" si="49"/>
        <v>121.7944</v>
      </c>
      <c r="AE166" s="109">
        <f t="shared" si="63"/>
        <v>121.30946666666667</v>
      </c>
      <c r="AF166" s="109">
        <f t="shared" si="64"/>
        <v>119.5988</v>
      </c>
      <c r="AG166" s="109">
        <f>IFERROR(AC166/'2023'!AF166*100-100,"")</f>
        <v>2.1575889484630579</v>
      </c>
      <c r="AH166" s="109">
        <f t="shared" si="65"/>
        <v>1.9993802708383868</v>
      </c>
      <c r="AI166" s="109">
        <f t="shared" si="65"/>
        <v>-0.39815733180945756</v>
      </c>
      <c r="AJ166" s="109">
        <f t="shared" si="65"/>
        <v>-1.4101674944851794</v>
      </c>
      <c r="AK166" s="109">
        <f>IFERROR(AC166/'2023'!AC166*100-100,"")</f>
        <v>5.2043743893173797</v>
      </c>
      <c r="AL166" s="109">
        <f>IFERROR(AD166/'2023'!AD166*100-100,"")</f>
        <v>6.8267289607596808</v>
      </c>
      <c r="AM166" s="109">
        <f>IFERROR(AE166/'2023'!AE166*100-100,"")</f>
        <v>5.1659347912276701</v>
      </c>
      <c r="AN166" s="109">
        <f>IFERROR(AF166/'2023'!AF166*100-100,"")</f>
        <v>2.321681719911254</v>
      </c>
    </row>
    <row r="167" spans="1:40" ht="12" customHeight="1" x14ac:dyDescent="0.25">
      <c r="A167" s="3" t="s">
        <v>24</v>
      </c>
      <c r="B167" s="1" t="s">
        <v>301</v>
      </c>
      <c r="C167" s="7">
        <f>'2023'!O167</f>
        <v>122.8899</v>
      </c>
      <c r="D167" s="7">
        <v>123.077</v>
      </c>
      <c r="E167" s="7">
        <v>124.6279</v>
      </c>
      <c r="F167" s="108">
        <v>127.3412</v>
      </c>
      <c r="G167" s="215">
        <v>128.05950000000001</v>
      </c>
      <c r="H167" s="106">
        <v>128.22730000000001</v>
      </c>
      <c r="I167" s="106">
        <v>129.14019999999999</v>
      </c>
      <c r="J167" s="223">
        <v>129.14019999999999</v>
      </c>
      <c r="K167" s="223">
        <v>126.71469999999999</v>
      </c>
      <c r="L167" s="223">
        <v>125.41540000000001</v>
      </c>
      <c r="M167" s="223">
        <v>123.7146</v>
      </c>
      <c r="N167" s="7"/>
      <c r="O167" s="7"/>
      <c r="P167" s="106">
        <f t="shared" si="61"/>
        <v>0.15225010354798485</v>
      </c>
      <c r="Q167" s="106">
        <f t="shared" si="61"/>
        <v>1.2601054624340975</v>
      </c>
      <c r="R167" s="106">
        <f t="shared" si="61"/>
        <v>2.1771208533562856</v>
      </c>
      <c r="S167" s="106">
        <f t="shared" si="61"/>
        <v>0.56407509902530251</v>
      </c>
      <c r="T167" s="106">
        <f t="shared" si="61"/>
        <v>0.13103284020318995</v>
      </c>
      <c r="U167" s="106">
        <f t="shared" si="61"/>
        <v>0.7119388772905495</v>
      </c>
      <c r="V167" s="106">
        <f t="shared" si="61"/>
        <v>0</v>
      </c>
      <c r="W167" s="106">
        <f t="shared" si="61"/>
        <v>-1.8781912990687601</v>
      </c>
      <c r="X167" s="106">
        <f t="shared" si="61"/>
        <v>-1.025374325157216</v>
      </c>
      <c r="Y167" s="106">
        <f t="shared" si="61"/>
        <v>-1.3561332978246696</v>
      </c>
      <c r="Z167" s="106">
        <f t="shared" si="61"/>
        <v>-100</v>
      </c>
      <c r="AA167" s="106" t="str">
        <f t="shared" si="61"/>
        <v/>
      </c>
      <c r="AB167" s="7">
        <f t="shared" si="62"/>
        <v>126.54580000000003</v>
      </c>
      <c r="AC167" s="7">
        <f t="shared" si="48"/>
        <v>125.01536666666668</v>
      </c>
      <c r="AD167" s="7">
        <f t="shared" si="49"/>
        <v>128.47566666666668</v>
      </c>
      <c r="AE167" s="7">
        <f t="shared" si="63"/>
        <v>127.09010000000001</v>
      </c>
      <c r="AF167" s="7">
        <f t="shared" si="64"/>
        <v>123.7146</v>
      </c>
      <c r="AG167" s="7">
        <f>IFERROR(AC167/'2023'!AF167*100-100,"")</f>
        <v>3.3261133328851997</v>
      </c>
      <c r="AH167" s="7">
        <f t="shared" si="65"/>
        <v>2.7678997328595187</v>
      </c>
      <c r="AI167" s="7">
        <f t="shared" si="65"/>
        <v>-1.0784662205813476</v>
      </c>
      <c r="AJ167" s="7">
        <f t="shared" si="65"/>
        <v>-2.6559897269732318</v>
      </c>
      <c r="AK167" s="7">
        <f>IFERROR(AC167/'2023'!AC167*100-100,"")</f>
        <v>8.1493026669223809</v>
      </c>
      <c r="AL167" s="7">
        <f>IFERROR(AD167/'2023'!AD167*100-100,"")</f>
        <v>10.725072013656117</v>
      </c>
      <c r="AM167" s="7">
        <f>IFERROR(AE167/'2023'!AE167*100-100,"")</f>
        <v>7.4378239342101296</v>
      </c>
      <c r="AN167" s="7">
        <f>IFERROR(AF167/'2023'!AF167*100-100,"")</f>
        <v>2.2510201855123313</v>
      </c>
    </row>
    <row r="168" spans="1:40" ht="12" customHeight="1" x14ac:dyDescent="0.25">
      <c r="A168" s="3" t="s">
        <v>26</v>
      </c>
      <c r="B168" s="1" t="s">
        <v>302</v>
      </c>
      <c r="C168" s="7">
        <f>'2023'!O168</f>
        <v>117.2336</v>
      </c>
      <c r="D168" s="7">
        <v>117.5963</v>
      </c>
      <c r="E168" s="7">
        <v>117.65049999999999</v>
      </c>
      <c r="F168" s="108">
        <v>118.2852</v>
      </c>
      <c r="G168" s="215">
        <v>120.3819</v>
      </c>
      <c r="H168" s="106">
        <v>119.57389999999999</v>
      </c>
      <c r="I168" s="106">
        <v>119.6262</v>
      </c>
      <c r="J168" s="223">
        <v>119.6262</v>
      </c>
      <c r="K168" s="223">
        <v>119.8403</v>
      </c>
      <c r="L168" s="223">
        <v>120.13760000000001</v>
      </c>
      <c r="M168" s="223">
        <v>120.0241</v>
      </c>
      <c r="N168" s="7"/>
      <c r="O168" s="7"/>
      <c r="P168" s="106">
        <f t="shared" si="61"/>
        <v>0.3093822931309802</v>
      </c>
      <c r="Q168" s="106">
        <f t="shared" si="61"/>
        <v>4.6089885481094939E-2</v>
      </c>
      <c r="R168" s="106">
        <f t="shared" si="61"/>
        <v>0.53947922023280626</v>
      </c>
      <c r="S168" s="106">
        <f t="shared" si="61"/>
        <v>1.7725801706384203</v>
      </c>
      <c r="T168" s="106">
        <f t="shared" si="61"/>
        <v>-0.67119724809128911</v>
      </c>
      <c r="U168" s="106">
        <f t="shared" si="61"/>
        <v>4.3738641961169833E-2</v>
      </c>
      <c r="V168" s="106">
        <f t="shared" si="61"/>
        <v>0</v>
      </c>
      <c r="W168" s="106">
        <f t="shared" si="61"/>
        <v>0.17897417120997261</v>
      </c>
      <c r="X168" s="106">
        <f t="shared" si="61"/>
        <v>0.24808015333741196</v>
      </c>
      <c r="Y168" s="106">
        <f t="shared" si="61"/>
        <v>-9.4475001997707864E-2</v>
      </c>
      <c r="Z168" s="106">
        <f t="shared" si="61"/>
        <v>-100</v>
      </c>
      <c r="AA168" s="106" t="str">
        <f t="shared" si="61"/>
        <v/>
      </c>
      <c r="AB168" s="7">
        <f t="shared" si="62"/>
        <v>119.27422000000001</v>
      </c>
      <c r="AC168" s="7">
        <f t="shared" si="48"/>
        <v>117.84400000000001</v>
      </c>
      <c r="AD168" s="7">
        <f t="shared" si="49"/>
        <v>119.86066666666666</v>
      </c>
      <c r="AE168" s="7">
        <f t="shared" si="63"/>
        <v>119.86803333333334</v>
      </c>
      <c r="AF168" s="7">
        <f t="shared" si="64"/>
        <v>120.0241</v>
      </c>
      <c r="AG168" s="7">
        <f>IFERROR(AC168/'2023'!AF168*100-100,"")</f>
        <v>0.35673803982282948</v>
      </c>
      <c r="AH168" s="7">
        <f t="shared" si="65"/>
        <v>1.7113019472070334</v>
      </c>
      <c r="AI168" s="7">
        <f t="shared" si="65"/>
        <v>6.1460251069291871E-3</v>
      </c>
      <c r="AJ168" s="7">
        <f t="shared" si="65"/>
        <v>0.13019873800104165</v>
      </c>
      <c r="AK168" s="7">
        <f>IFERROR(AC168/'2023'!AC168*100-100,"")</f>
        <v>2.897518109488189</v>
      </c>
      <c r="AL168" s="7">
        <f>IFERROR(AD168/'2023'!AD168*100-100,"")</f>
        <v>2.4429712227961033</v>
      </c>
      <c r="AM168" s="7">
        <f>IFERROR(AE168/'2023'!AE168*100-100,"")</f>
        <v>1.8384519599005813</v>
      </c>
      <c r="AN168" s="7">
        <f>IFERROR(AF168/'2023'!AF168*100-100,"")</f>
        <v>2.2133257710659819</v>
      </c>
    </row>
    <row r="169" spans="1:40" ht="12" customHeight="1" x14ac:dyDescent="0.25">
      <c r="A169" s="3" t="s">
        <v>27</v>
      </c>
      <c r="B169" s="1" t="s">
        <v>303</v>
      </c>
      <c r="C169" s="7">
        <f>'2023'!O169</f>
        <v>109.0925</v>
      </c>
      <c r="D169" s="7">
        <v>109.19159999999999</v>
      </c>
      <c r="E169" s="7">
        <v>109.27930000000001</v>
      </c>
      <c r="F169" s="108">
        <v>109.5956</v>
      </c>
      <c r="G169" s="215">
        <v>109.9115</v>
      </c>
      <c r="H169" s="106">
        <v>109.8176</v>
      </c>
      <c r="I169" s="106">
        <v>109.7975</v>
      </c>
      <c r="J169" s="223">
        <v>109.7975</v>
      </c>
      <c r="K169" s="223">
        <v>109.782</v>
      </c>
      <c r="L169" s="223">
        <v>109.7247</v>
      </c>
      <c r="M169" s="223">
        <v>109.7527</v>
      </c>
      <c r="N169" s="7"/>
      <c r="O169" s="7"/>
      <c r="P169" s="106">
        <f t="shared" si="61"/>
        <v>9.084034191167234E-2</v>
      </c>
      <c r="Q169" s="106">
        <f t="shared" si="61"/>
        <v>8.031753358316962E-2</v>
      </c>
      <c r="R169" s="106">
        <f t="shared" si="61"/>
        <v>0.28944182475545688</v>
      </c>
      <c r="S169" s="106">
        <f t="shared" si="61"/>
        <v>0.28824149874628802</v>
      </c>
      <c r="T169" s="106">
        <f t="shared" si="61"/>
        <v>-8.5432370589060724E-2</v>
      </c>
      <c r="U169" s="106">
        <f t="shared" si="61"/>
        <v>-1.8303077102402199E-2</v>
      </c>
      <c r="V169" s="106">
        <f t="shared" si="61"/>
        <v>0</v>
      </c>
      <c r="W169" s="106">
        <f t="shared" si="61"/>
        <v>-1.4116897014957885E-2</v>
      </c>
      <c r="X169" s="106">
        <f t="shared" si="61"/>
        <v>-5.2194348800355783E-2</v>
      </c>
      <c r="Y169" s="106">
        <f t="shared" si="61"/>
        <v>2.5518411077911196E-2</v>
      </c>
      <c r="Z169" s="106">
        <f t="shared" si="61"/>
        <v>-100</v>
      </c>
      <c r="AA169" s="106" t="str">
        <f t="shared" si="61"/>
        <v/>
      </c>
      <c r="AB169" s="7">
        <f t="shared" si="62"/>
        <v>109.66500000000001</v>
      </c>
      <c r="AC169" s="7">
        <f t="shared" si="48"/>
        <v>109.35550000000001</v>
      </c>
      <c r="AD169" s="7">
        <f t="shared" si="49"/>
        <v>109.84220000000001</v>
      </c>
      <c r="AE169" s="7">
        <f t="shared" si="63"/>
        <v>109.76806666666666</v>
      </c>
      <c r="AF169" s="7">
        <f t="shared" si="64"/>
        <v>109.7527</v>
      </c>
      <c r="AG169" s="7">
        <f>IFERROR(AC169/'2023'!AF169*100-100,"")</f>
        <v>0.26387280560606996</v>
      </c>
      <c r="AH169" s="7">
        <f t="shared" si="65"/>
        <v>0.44506220537603269</v>
      </c>
      <c r="AI169" s="7">
        <f t="shared" si="65"/>
        <v>-6.7490757954004721E-2</v>
      </c>
      <c r="AJ169" s="7">
        <f t="shared" si="65"/>
        <v>-1.3999214100508084E-2</v>
      </c>
      <c r="AK169" s="7">
        <f>IFERROR(AC169/'2023'!AC169*100-100,"")</f>
        <v>0.51170923199804008</v>
      </c>
      <c r="AL169" s="7">
        <f>IFERROR(AD169/'2023'!AD169*100-100,"")</f>
        <v>1.0066438308926848</v>
      </c>
      <c r="AM169" s="7">
        <f>IFERROR(AE169/'2023'!AE169*100-100,"")</f>
        <v>0.81560714682613877</v>
      </c>
      <c r="AN169" s="7">
        <f>IFERROR(AF169/'2023'!AF169*100-100,"")</f>
        <v>0.6280502843646758</v>
      </c>
    </row>
    <row r="170" spans="1:40" ht="12" customHeight="1" x14ac:dyDescent="0.25">
      <c r="A170" s="3" t="s">
        <v>29</v>
      </c>
      <c r="B170" s="1" t="s">
        <v>304</v>
      </c>
      <c r="C170" s="7">
        <f>'2023'!O170</f>
        <v>117.08969999999999</v>
      </c>
      <c r="D170" s="7">
        <v>117.4289</v>
      </c>
      <c r="E170" s="7">
        <v>117.5518</v>
      </c>
      <c r="F170" s="108">
        <v>118.0706</v>
      </c>
      <c r="G170" s="215">
        <v>118.7042</v>
      </c>
      <c r="H170" s="106">
        <v>118.7662</v>
      </c>
      <c r="I170" s="106">
        <v>119.0184</v>
      </c>
      <c r="J170" s="223">
        <v>119.0184</v>
      </c>
      <c r="K170" s="223">
        <v>119.0907</v>
      </c>
      <c r="L170" s="223">
        <v>119.1472</v>
      </c>
      <c r="M170" s="223">
        <v>119.1656</v>
      </c>
      <c r="N170" s="7"/>
      <c r="O170" s="7"/>
      <c r="P170" s="106">
        <f t="shared" si="61"/>
        <v>0.28969243238303477</v>
      </c>
      <c r="Q170" s="106">
        <f t="shared" si="61"/>
        <v>0.10465907455490253</v>
      </c>
      <c r="R170" s="106">
        <f t="shared" si="61"/>
        <v>0.44133735085299008</v>
      </c>
      <c r="S170" s="106">
        <f t="shared" si="61"/>
        <v>0.53662808523036176</v>
      </c>
      <c r="T170" s="106">
        <f t="shared" si="61"/>
        <v>5.2230670860836881E-2</v>
      </c>
      <c r="U170" s="106">
        <f t="shared" si="61"/>
        <v>0.2123499783608338</v>
      </c>
      <c r="V170" s="106">
        <f t="shared" si="61"/>
        <v>0</v>
      </c>
      <c r="W170" s="106">
        <f t="shared" si="61"/>
        <v>6.0746909721530074E-2</v>
      </c>
      <c r="X170" s="106">
        <f t="shared" si="61"/>
        <v>4.7442831388181617E-2</v>
      </c>
      <c r="Y170" s="106">
        <f t="shared" si="61"/>
        <v>1.544308217063417E-2</v>
      </c>
      <c r="Z170" s="106">
        <f t="shared" si="61"/>
        <v>-100</v>
      </c>
      <c r="AA170" s="106" t="str">
        <f t="shared" si="61"/>
        <v/>
      </c>
      <c r="AB170" s="7">
        <f t="shared" si="62"/>
        <v>118.59620000000002</v>
      </c>
      <c r="AC170" s="7">
        <f t="shared" si="48"/>
        <v>117.68376666666667</v>
      </c>
      <c r="AD170" s="7">
        <f t="shared" si="49"/>
        <v>118.82959999999999</v>
      </c>
      <c r="AE170" s="7">
        <f t="shared" si="63"/>
        <v>119.08543333333334</v>
      </c>
      <c r="AF170" s="7">
        <f t="shared" si="64"/>
        <v>119.1656</v>
      </c>
      <c r="AG170" s="7">
        <f>IFERROR(AC170/'2023'!AF170*100-100,"")</f>
        <v>0.69612841140570936</v>
      </c>
      <c r="AH170" s="7">
        <f t="shared" si="65"/>
        <v>0.97365453689022274</v>
      </c>
      <c r="AI170" s="7">
        <f t="shared" si="65"/>
        <v>0.21529428133509043</v>
      </c>
      <c r="AJ170" s="7">
        <f t="shared" si="65"/>
        <v>6.731861691451968E-2</v>
      </c>
      <c r="AK170" s="7">
        <f>IFERROR(AC170/'2023'!AC170*100-100,"")</f>
        <v>2.8232681165456341</v>
      </c>
      <c r="AL170" s="7">
        <f>IFERROR(AD170/'2023'!AD170*100-100,"")</f>
        <v>2.6992456769893352</v>
      </c>
      <c r="AM170" s="7">
        <f>IFERROR(AE170/'2023'!AE170*100-100,"")</f>
        <v>2.5157451077393489</v>
      </c>
      <c r="AN170" s="7">
        <f>IFERROR(AF170/'2023'!AF170*100-100,"")</f>
        <v>1.9640592725947386</v>
      </c>
    </row>
    <row r="171" spans="1:40" ht="12" customHeight="1" x14ac:dyDescent="0.25">
      <c r="A171" s="3" t="s">
        <v>31</v>
      </c>
      <c r="B171" s="1" t="s">
        <v>32</v>
      </c>
      <c r="C171" s="7">
        <f>'2023'!O171</f>
        <v>114.08969999999999</v>
      </c>
      <c r="D171" s="7">
        <v>114.5924</v>
      </c>
      <c r="E171" s="7">
        <v>114.98739999999999</v>
      </c>
      <c r="F171" s="108">
        <v>115.0423</v>
      </c>
      <c r="G171" s="215">
        <v>115.3095</v>
      </c>
      <c r="H171" s="106">
        <v>115.3095</v>
      </c>
      <c r="I171" s="106">
        <v>115.44499999999999</v>
      </c>
      <c r="J171" s="223">
        <v>115.44499999999999</v>
      </c>
      <c r="K171" s="223">
        <v>115.5531</v>
      </c>
      <c r="L171" s="223">
        <v>115.6405</v>
      </c>
      <c r="M171" s="223">
        <v>115.71339999999999</v>
      </c>
      <c r="N171" s="7"/>
      <c r="O171" s="7"/>
      <c r="P171" s="106">
        <f t="shared" si="61"/>
        <v>0.44061821531656165</v>
      </c>
      <c r="Q171" s="106">
        <f t="shared" si="61"/>
        <v>0.34469999755654612</v>
      </c>
      <c r="R171" s="106">
        <f t="shared" si="61"/>
        <v>4.7744361556141257E-2</v>
      </c>
      <c r="S171" s="106">
        <f t="shared" si="61"/>
        <v>0.23226239391944148</v>
      </c>
      <c r="T171" s="106">
        <f t="shared" si="61"/>
        <v>0</v>
      </c>
      <c r="U171" s="106">
        <f t="shared" si="61"/>
        <v>0.11750983223410572</v>
      </c>
      <c r="V171" s="106">
        <f t="shared" si="61"/>
        <v>0</v>
      </c>
      <c r="W171" s="106">
        <f t="shared" si="61"/>
        <v>9.3637662956396639E-2</v>
      </c>
      <c r="X171" s="106">
        <f t="shared" si="61"/>
        <v>7.5636222654338781E-2</v>
      </c>
      <c r="Y171" s="106">
        <f t="shared" si="61"/>
        <v>6.3040197854547841E-2</v>
      </c>
      <c r="Z171" s="106">
        <f t="shared" si="61"/>
        <v>-100</v>
      </c>
      <c r="AA171" s="106" t="str">
        <f t="shared" si="61"/>
        <v/>
      </c>
      <c r="AB171" s="7">
        <f t="shared" si="62"/>
        <v>115.30381</v>
      </c>
      <c r="AC171" s="7">
        <f t="shared" si="48"/>
        <v>114.87403333333333</v>
      </c>
      <c r="AD171" s="7">
        <f t="shared" si="49"/>
        <v>115.35466666666666</v>
      </c>
      <c r="AE171" s="7">
        <f t="shared" si="63"/>
        <v>115.5462</v>
      </c>
      <c r="AF171" s="7">
        <f t="shared" si="64"/>
        <v>115.71339999999999</v>
      </c>
      <c r="AG171" s="7">
        <f>IFERROR(AC171/'2023'!AF171*100-100,"")</f>
        <v>0.90430341260714897</v>
      </c>
      <c r="AH171" s="7">
        <f t="shared" si="65"/>
        <v>0.41840032894000956</v>
      </c>
      <c r="AI171" s="7">
        <f t="shared" si="65"/>
        <v>0.16603865181008359</v>
      </c>
      <c r="AJ171" s="7">
        <f t="shared" si="65"/>
        <v>0.14470402315262731</v>
      </c>
      <c r="AK171" s="7">
        <f>IFERROR(AC171/'2023'!AC171*100-100,"")</f>
        <v>2.3531700420850683</v>
      </c>
      <c r="AL171" s="7">
        <f>IFERROR(AD171/'2023'!AD171*100-100,"")</f>
        <v>2.1728681410693014</v>
      </c>
      <c r="AM171" s="7">
        <f>IFERROR(AE171/'2023'!AE171*100-100,"")</f>
        <v>1.9607162575112653</v>
      </c>
      <c r="AN171" s="7">
        <f>IFERROR(AF171/'2023'!AF171*100-100,"")</f>
        <v>1.6415954389260605</v>
      </c>
    </row>
    <row r="172" spans="1:40" ht="12" customHeight="1" x14ac:dyDescent="0.25">
      <c r="A172" s="3" t="s">
        <v>33</v>
      </c>
      <c r="B172" s="1" t="s">
        <v>43</v>
      </c>
      <c r="C172" s="7">
        <f>'2023'!O172</f>
        <v>114.41249999999999</v>
      </c>
      <c r="D172" s="7">
        <v>115.3903</v>
      </c>
      <c r="E172" s="7">
        <v>115.99420000000001</v>
      </c>
      <c r="F172" s="108">
        <v>116.3242</v>
      </c>
      <c r="G172" s="215">
        <v>116.79040000000001</v>
      </c>
      <c r="H172" s="106">
        <v>117.44629999999999</v>
      </c>
      <c r="I172" s="106">
        <v>118.2569</v>
      </c>
      <c r="J172" s="223">
        <v>118.2569</v>
      </c>
      <c r="K172" s="223">
        <v>118.51860000000001</v>
      </c>
      <c r="L172" s="223">
        <v>118.5692</v>
      </c>
      <c r="M172" s="223">
        <v>118.28830000000001</v>
      </c>
      <c r="N172" s="7"/>
      <c r="O172" s="7"/>
      <c r="P172" s="106">
        <f t="shared" si="61"/>
        <v>0.85462689828472094</v>
      </c>
      <c r="Q172" s="106">
        <f t="shared" si="61"/>
        <v>0.52335421608229638</v>
      </c>
      <c r="R172" s="106">
        <f t="shared" si="61"/>
        <v>0.28449698346986452</v>
      </c>
      <c r="S172" s="106">
        <f t="shared" si="61"/>
        <v>0.40077645064397416</v>
      </c>
      <c r="T172" s="106">
        <f t="shared" si="61"/>
        <v>0.56160437844205546</v>
      </c>
      <c r="U172" s="106">
        <f t="shared" si="61"/>
        <v>0.69018777092169614</v>
      </c>
      <c r="V172" s="106">
        <f t="shared" si="61"/>
        <v>0</v>
      </c>
      <c r="W172" s="106">
        <f t="shared" si="61"/>
        <v>0.22129786929980355</v>
      </c>
      <c r="X172" s="106">
        <f t="shared" si="61"/>
        <v>4.2693720648074418E-2</v>
      </c>
      <c r="Y172" s="106">
        <f t="shared" si="61"/>
        <v>-0.23690806718775548</v>
      </c>
      <c r="Z172" s="106">
        <f t="shared" si="61"/>
        <v>-100</v>
      </c>
      <c r="AA172" s="106" t="str">
        <f t="shared" si="61"/>
        <v/>
      </c>
      <c r="AB172" s="7">
        <f t="shared" si="62"/>
        <v>117.38352999999998</v>
      </c>
      <c r="AC172" s="7">
        <f t="shared" si="48"/>
        <v>115.9029</v>
      </c>
      <c r="AD172" s="7">
        <f t="shared" si="49"/>
        <v>117.49786666666667</v>
      </c>
      <c r="AE172" s="7">
        <f t="shared" si="63"/>
        <v>118.44823333333333</v>
      </c>
      <c r="AF172" s="7">
        <f t="shared" si="64"/>
        <v>118.28830000000001</v>
      </c>
      <c r="AG172" s="7">
        <f>IFERROR(AC172/'2023'!AF172*100-100,"")</f>
        <v>1.3254742245749895</v>
      </c>
      <c r="AH172" s="7">
        <f t="shared" si="65"/>
        <v>1.376123174369809</v>
      </c>
      <c r="AI172" s="7">
        <f t="shared" si="65"/>
        <v>0.80883738030988184</v>
      </c>
      <c r="AJ172" s="7">
        <f t="shared" si="65"/>
        <v>-0.13502382334674223</v>
      </c>
      <c r="AK172" s="7">
        <f>IFERROR(AC172/'2023'!AC172*100-100,"")</f>
        <v>1.7322428721187322</v>
      </c>
      <c r="AL172" s="7">
        <f>IFERROR(AD172/'2023'!AD172*100-100,"")</f>
        <v>2.8978006326943131</v>
      </c>
      <c r="AM172" s="7">
        <f>IFERROR(AE172/'2023'!AE172*100-100,"")</f>
        <v>3.7272302416893694</v>
      </c>
      <c r="AN172" s="7">
        <f>IFERROR(AF172/'2023'!AF172*100-100,"")</f>
        <v>3.4108559209372231</v>
      </c>
    </row>
    <row r="173" spans="1:40" ht="12" customHeight="1" x14ac:dyDescent="0.25">
      <c r="A173" s="3" t="s">
        <v>34</v>
      </c>
      <c r="B173" s="1" t="s">
        <v>305</v>
      </c>
      <c r="C173" s="7">
        <f>'2023'!O173</f>
        <v>105.996</v>
      </c>
      <c r="D173" s="7">
        <v>106.09480000000001</v>
      </c>
      <c r="E173" s="7">
        <v>106.09480000000001</v>
      </c>
      <c r="F173" s="108">
        <v>106.105</v>
      </c>
      <c r="G173" s="215">
        <v>106.0352</v>
      </c>
      <c r="H173" s="106">
        <v>105.99509999999999</v>
      </c>
      <c r="I173" s="106">
        <v>105.9361</v>
      </c>
      <c r="J173" s="223">
        <v>105.9361</v>
      </c>
      <c r="K173" s="223">
        <v>105.8934</v>
      </c>
      <c r="L173" s="223">
        <v>105.81699999999999</v>
      </c>
      <c r="M173" s="223">
        <v>105.80110000000001</v>
      </c>
      <c r="N173" s="7"/>
      <c r="O173" s="7"/>
      <c r="P173" s="106">
        <f t="shared" si="61"/>
        <v>9.3211064568478719E-2</v>
      </c>
      <c r="Q173" s="106">
        <f t="shared" si="61"/>
        <v>0</v>
      </c>
      <c r="R173" s="106">
        <f t="shared" si="61"/>
        <v>9.6140432895879258E-3</v>
      </c>
      <c r="S173" s="106">
        <f t="shared" si="61"/>
        <v>-6.5783893313238195E-2</v>
      </c>
      <c r="T173" s="106">
        <f t="shared" si="61"/>
        <v>-3.7817630371804967E-2</v>
      </c>
      <c r="U173" s="106">
        <f t="shared" si="61"/>
        <v>-5.566295045713332E-2</v>
      </c>
      <c r="V173" s="106">
        <f t="shared" si="61"/>
        <v>0</v>
      </c>
      <c r="W173" s="106">
        <f t="shared" si="61"/>
        <v>-4.0307317335631865E-2</v>
      </c>
      <c r="X173" s="106">
        <f t="shared" si="61"/>
        <v>-7.2148028111300277E-2</v>
      </c>
      <c r="Y173" s="106">
        <f t="shared" si="61"/>
        <v>-1.5025941011359123E-2</v>
      </c>
      <c r="Z173" s="106">
        <f t="shared" si="61"/>
        <v>-100</v>
      </c>
      <c r="AA173" s="106" t="str">
        <f t="shared" si="61"/>
        <v/>
      </c>
      <c r="AB173" s="7">
        <f t="shared" si="62"/>
        <v>105.97085999999999</v>
      </c>
      <c r="AC173" s="7">
        <f t="shared" si="48"/>
        <v>106.09820000000001</v>
      </c>
      <c r="AD173" s="7">
        <f t="shared" si="49"/>
        <v>105.98880000000001</v>
      </c>
      <c r="AE173" s="7">
        <f t="shared" si="63"/>
        <v>105.88216666666666</v>
      </c>
      <c r="AF173" s="7">
        <f t="shared" si="64"/>
        <v>105.80110000000001</v>
      </c>
      <c r="AG173" s="7">
        <f>IFERROR(AC173/'2023'!AF173*100-100,"")</f>
        <v>0.1466199077112833</v>
      </c>
      <c r="AH173" s="7">
        <f t="shared" si="65"/>
        <v>-0.10311202263562791</v>
      </c>
      <c r="AI173" s="7">
        <f t="shared" si="65"/>
        <v>-0.10060811456808949</v>
      </c>
      <c r="AJ173" s="7">
        <f t="shared" si="65"/>
        <v>-7.6563097657285084E-2</v>
      </c>
      <c r="AK173" s="7">
        <f>IFERROR(AC173/'2023'!AC173*100-100,"")</f>
        <v>0.23217857060757296</v>
      </c>
      <c r="AL173" s="7">
        <f>IFERROR(AD173/'2023'!AD173*100-100,"")</f>
        <v>0.12602096822649855</v>
      </c>
      <c r="AM173" s="7">
        <f>IFERROR(AE173/'2023'!AE173*100-100,"")</f>
        <v>2.2923812645686326E-2</v>
      </c>
      <c r="AN173" s="7">
        <f>IFERROR(AF173/'2023'!AF173*100-100,"")</f>
        <v>-0.13381426341115343</v>
      </c>
    </row>
    <row r="174" spans="1:40" ht="12" customHeight="1" x14ac:dyDescent="0.25">
      <c r="A174" s="3"/>
      <c r="B174" s="1" t="s">
        <v>306</v>
      </c>
      <c r="C174" s="7">
        <f>'2023'!O174</f>
        <v>109.7734</v>
      </c>
      <c r="D174" s="7">
        <v>110.4198</v>
      </c>
      <c r="E174" s="7">
        <v>110.4198</v>
      </c>
      <c r="F174" s="108">
        <v>110.6185</v>
      </c>
      <c r="G174" s="215">
        <v>111.3253</v>
      </c>
      <c r="H174" s="106">
        <v>111.3253</v>
      </c>
      <c r="I174" s="106">
        <v>111.3253</v>
      </c>
      <c r="J174" s="223">
        <v>111.3253</v>
      </c>
      <c r="K174" s="223">
        <v>111.663</v>
      </c>
      <c r="L174" s="223">
        <v>112.00960000000001</v>
      </c>
      <c r="M174" s="223">
        <v>111.893</v>
      </c>
      <c r="N174" s="7"/>
      <c r="O174" s="7"/>
      <c r="P174" s="106">
        <f t="shared" si="61"/>
        <v>0.58884939338675224</v>
      </c>
      <c r="Q174" s="106">
        <f t="shared" si="61"/>
        <v>0</v>
      </c>
      <c r="R174" s="106">
        <f t="shared" si="61"/>
        <v>0.17994961048653124</v>
      </c>
      <c r="S174" s="106">
        <f t="shared" si="61"/>
        <v>0.63895279722649434</v>
      </c>
      <c r="T174" s="106">
        <f t="shared" si="61"/>
        <v>0</v>
      </c>
      <c r="U174" s="106">
        <f t="shared" si="61"/>
        <v>0</v>
      </c>
      <c r="V174" s="106">
        <f t="shared" si="61"/>
        <v>0</v>
      </c>
      <c r="W174" s="106">
        <f t="shared" si="61"/>
        <v>0.30334524137818164</v>
      </c>
      <c r="X174" s="106">
        <f t="shared" si="61"/>
        <v>0.31039825188290138</v>
      </c>
      <c r="Y174" s="106">
        <f t="shared" si="61"/>
        <v>-0.10409822015256509</v>
      </c>
      <c r="Z174" s="106">
        <f t="shared" si="61"/>
        <v>-100</v>
      </c>
      <c r="AA174" s="106" t="str">
        <f t="shared" si="61"/>
        <v/>
      </c>
      <c r="AB174" s="7">
        <f t="shared" si="62"/>
        <v>111.23248999999998</v>
      </c>
      <c r="AC174" s="7">
        <f t="shared" si="48"/>
        <v>110.48603333333334</v>
      </c>
      <c r="AD174" s="7">
        <f t="shared" si="49"/>
        <v>111.32530000000001</v>
      </c>
      <c r="AE174" s="7">
        <f t="shared" si="63"/>
        <v>111.66596666666665</v>
      </c>
      <c r="AF174" s="7">
        <f t="shared" si="64"/>
        <v>111.893</v>
      </c>
      <c r="AG174" s="7">
        <f>IFERROR(AC174/'2023'!AF174*100-100,"")</f>
        <v>0.63008773684836683</v>
      </c>
      <c r="AH174" s="7">
        <f t="shared" si="65"/>
        <v>0.75961335686170628</v>
      </c>
      <c r="AI174" s="7">
        <f t="shared" si="65"/>
        <v>0.30601010432187081</v>
      </c>
      <c r="AJ174" s="7">
        <f t="shared" si="65"/>
        <v>0.20331470734593893</v>
      </c>
      <c r="AK174" s="7">
        <f>IFERROR(AC174/'2023'!AC174*100-100,"")</f>
        <v>1.6735152870040366</v>
      </c>
      <c r="AL174" s="7">
        <f>IFERROR(AD174/'2023'!AD174*100-100,"")</f>
        <v>2.2653407549441624</v>
      </c>
      <c r="AM174" s="7">
        <f>IFERROR(AE174/'2023'!AE174*100-100,"")</f>
        <v>1.9014008032313967</v>
      </c>
      <c r="AN174" s="7">
        <f>IFERROR(AF174/'2023'!AF174*100-100,"")</f>
        <v>1.9115454454650944</v>
      </c>
    </row>
    <row r="175" spans="1:40" ht="12" customHeight="1" x14ac:dyDescent="0.25">
      <c r="A175" s="3"/>
      <c r="B175" s="1" t="s">
        <v>307</v>
      </c>
      <c r="C175" s="7">
        <f>'2023'!O175</f>
        <v>102.18129999999999</v>
      </c>
      <c r="D175" s="7">
        <v>103.4729</v>
      </c>
      <c r="E175" s="7">
        <v>103.4729</v>
      </c>
      <c r="F175" s="108">
        <v>103.4729</v>
      </c>
      <c r="G175" s="215">
        <v>103.4729</v>
      </c>
      <c r="H175" s="106">
        <v>103.4729</v>
      </c>
      <c r="I175" s="106">
        <v>103.4729</v>
      </c>
      <c r="J175" s="223">
        <v>103.4729</v>
      </c>
      <c r="K175" s="223">
        <v>104.0104</v>
      </c>
      <c r="L175" s="223">
        <v>104.0104</v>
      </c>
      <c r="M175" s="223">
        <v>104.0104</v>
      </c>
      <c r="N175" s="7"/>
      <c r="O175" s="7"/>
      <c r="P175" s="106">
        <f t="shared" si="61"/>
        <v>1.2640277624183653</v>
      </c>
      <c r="Q175" s="106">
        <f t="shared" si="61"/>
        <v>0</v>
      </c>
      <c r="R175" s="106">
        <f t="shared" si="61"/>
        <v>0</v>
      </c>
      <c r="S175" s="106">
        <f t="shared" si="61"/>
        <v>0</v>
      </c>
      <c r="T175" s="106">
        <f t="shared" si="61"/>
        <v>0</v>
      </c>
      <c r="U175" s="106">
        <f t="shared" si="61"/>
        <v>0</v>
      </c>
      <c r="V175" s="106">
        <f t="shared" si="61"/>
        <v>0</v>
      </c>
      <c r="W175" s="106">
        <f t="shared" si="61"/>
        <v>0.51945968461308212</v>
      </c>
      <c r="X175" s="106">
        <f t="shared" si="61"/>
        <v>0</v>
      </c>
      <c r="Y175" s="106">
        <f t="shared" si="61"/>
        <v>0</v>
      </c>
      <c r="Z175" s="106">
        <f t="shared" si="61"/>
        <v>-100</v>
      </c>
      <c r="AA175" s="106" t="str">
        <f t="shared" si="61"/>
        <v/>
      </c>
      <c r="AB175" s="7">
        <f t="shared" si="62"/>
        <v>103.63415000000001</v>
      </c>
      <c r="AC175" s="7">
        <f t="shared" si="48"/>
        <v>103.4729</v>
      </c>
      <c r="AD175" s="7">
        <f t="shared" si="49"/>
        <v>103.4729</v>
      </c>
      <c r="AE175" s="7">
        <f t="shared" si="63"/>
        <v>103.83123333333333</v>
      </c>
      <c r="AF175" s="7">
        <f t="shared" si="64"/>
        <v>104.0104</v>
      </c>
      <c r="AG175" s="7">
        <f>IFERROR(AC175/'2023'!AF175*100-100,"")</f>
        <v>1.2640277624183653</v>
      </c>
      <c r="AH175" s="7">
        <f t="shared" si="65"/>
        <v>0</v>
      </c>
      <c r="AI175" s="7">
        <f t="shared" si="65"/>
        <v>0.34630645640871194</v>
      </c>
      <c r="AJ175" s="7">
        <f t="shared" si="65"/>
        <v>0.17255565682387441</v>
      </c>
      <c r="AK175" s="7">
        <f>IFERROR(AC175/'2023'!AC175*100-100,"")</f>
        <v>2.9256443489963857</v>
      </c>
      <c r="AL175" s="7">
        <f>IFERROR(AD175/'2023'!AD175*100-100,"")</f>
        <v>2.9256443489963857</v>
      </c>
      <c r="AM175" s="7">
        <f>IFERROR(AE175/'2023'!AE175*100-100,"")</f>
        <v>2.0251835344072617</v>
      </c>
      <c r="AN175" s="7">
        <f>IFERROR(AF175/'2023'!AF175*100-100,"")</f>
        <v>1.790053561659505</v>
      </c>
    </row>
    <row r="176" spans="1:40" ht="12" customHeight="1" x14ac:dyDescent="0.25">
      <c r="A176" s="3"/>
      <c r="B176" s="1" t="s">
        <v>308</v>
      </c>
      <c r="C176" s="7">
        <f>'2023'!O176</f>
        <v>110.7032</v>
      </c>
      <c r="D176" s="7">
        <v>111.0097</v>
      </c>
      <c r="E176" s="7">
        <v>111.0873</v>
      </c>
      <c r="F176" s="108">
        <v>111.6</v>
      </c>
      <c r="G176" s="215">
        <v>111.9438</v>
      </c>
      <c r="H176" s="106">
        <v>112.3177</v>
      </c>
      <c r="I176" s="106">
        <v>112.84350000000001</v>
      </c>
      <c r="J176" s="223">
        <v>112.84350000000001</v>
      </c>
      <c r="K176" s="223">
        <v>112.9208</v>
      </c>
      <c r="L176" s="223">
        <v>112.9971</v>
      </c>
      <c r="M176" s="223">
        <v>113.27889999999999</v>
      </c>
      <c r="N176" s="7"/>
      <c r="O176" s="7"/>
      <c r="P176" s="106">
        <f t="shared" si="61"/>
        <v>0.27686643204532402</v>
      </c>
      <c r="Q176" s="106">
        <f t="shared" si="61"/>
        <v>6.990380119935935E-2</v>
      </c>
      <c r="R176" s="106">
        <f t="shared" si="61"/>
        <v>0.46152890564448512</v>
      </c>
      <c r="S176" s="106">
        <f t="shared" si="61"/>
        <v>0.30806451612903629</v>
      </c>
      <c r="T176" s="106">
        <f t="shared" si="61"/>
        <v>0.33400688559794389</v>
      </c>
      <c r="U176" s="106">
        <f t="shared" si="61"/>
        <v>0.46813636675253179</v>
      </c>
      <c r="V176" s="106">
        <f t="shared" si="61"/>
        <v>0</v>
      </c>
      <c r="W176" s="106">
        <f t="shared" si="61"/>
        <v>6.8501951818220164E-2</v>
      </c>
      <c r="X176" s="106">
        <f t="shared" si="61"/>
        <v>6.7569482327442643E-2</v>
      </c>
      <c r="Y176" s="106">
        <f t="shared" si="61"/>
        <v>0.24938693116902755</v>
      </c>
      <c r="Z176" s="106">
        <f t="shared" si="61"/>
        <v>-100</v>
      </c>
      <c r="AA176" s="106" t="str">
        <f t="shared" si="61"/>
        <v/>
      </c>
      <c r="AB176" s="7">
        <f t="shared" si="62"/>
        <v>112.28422999999998</v>
      </c>
      <c r="AC176" s="7">
        <f t="shared" si="48"/>
        <v>111.23233333333333</v>
      </c>
      <c r="AD176" s="7">
        <f t="shared" si="49"/>
        <v>112.36833333333334</v>
      </c>
      <c r="AE176" s="7">
        <f t="shared" si="63"/>
        <v>112.92046666666666</v>
      </c>
      <c r="AF176" s="7">
        <f t="shared" si="64"/>
        <v>113.27889999999999</v>
      </c>
      <c r="AG176" s="7">
        <f>IFERROR(AC176/'2023'!AF176*100-100,"")</f>
        <v>0.75492901952225111</v>
      </c>
      <c r="AH176" s="7">
        <f t="shared" si="65"/>
        <v>1.0212857772170736</v>
      </c>
      <c r="AI176" s="7">
        <f t="shared" si="65"/>
        <v>0.49136025867309741</v>
      </c>
      <c r="AJ176" s="7">
        <f t="shared" si="65"/>
        <v>0.31742105210335581</v>
      </c>
      <c r="AK176" s="7">
        <f>IFERROR(AC176/'2023'!AC176*100-100,"")</f>
        <v>2.3093861197689591</v>
      </c>
      <c r="AL176" s="7">
        <f>IFERROR(AD176/'2023'!AD176*100-100,"")</f>
        <v>2.6835307624146765</v>
      </c>
      <c r="AM176" s="7">
        <f>IFERROR(AE176/'2023'!AE176*100-100,"")</f>
        <v>2.8185758611657405</v>
      </c>
      <c r="AN176" s="7">
        <f>IFERROR(AF176/'2023'!AF176*100-100,"")</f>
        <v>2.6087216448714656</v>
      </c>
    </row>
    <row r="177" spans="1:40" ht="12" customHeight="1" x14ac:dyDescent="0.25">
      <c r="A177" s="3"/>
      <c r="B177" s="1" t="s">
        <v>309</v>
      </c>
      <c r="C177" s="7">
        <f>'2023'!O177</f>
        <v>119.0356</v>
      </c>
      <c r="D177" s="7">
        <v>118.90989999999999</v>
      </c>
      <c r="E177" s="7">
        <v>119.30929999999999</v>
      </c>
      <c r="F177" s="108">
        <v>119.7623</v>
      </c>
      <c r="G177" s="215">
        <v>121.0429</v>
      </c>
      <c r="H177" s="106">
        <v>122.2854</v>
      </c>
      <c r="I177" s="106">
        <v>123.1129</v>
      </c>
      <c r="J177" s="223">
        <v>123.1129</v>
      </c>
      <c r="K177" s="223">
        <v>123.4469</v>
      </c>
      <c r="L177" s="223">
        <v>123.9365</v>
      </c>
      <c r="M177" s="223">
        <v>124.379</v>
      </c>
      <c r="N177" s="7"/>
      <c r="O177" s="7"/>
      <c r="P177" s="106">
        <f t="shared" si="61"/>
        <v>-0.10559866124084749</v>
      </c>
      <c r="Q177" s="106">
        <f t="shared" si="61"/>
        <v>0.33588456469982475</v>
      </c>
      <c r="R177" s="106">
        <f t="shared" si="61"/>
        <v>0.37968540591555211</v>
      </c>
      <c r="S177" s="106">
        <f t="shared" si="61"/>
        <v>1.0692847415255073</v>
      </c>
      <c r="T177" s="106">
        <f t="shared" si="61"/>
        <v>1.02649556479561</v>
      </c>
      <c r="U177" s="106">
        <f t="shared" si="61"/>
        <v>0.67669566440473261</v>
      </c>
      <c r="V177" s="106">
        <f t="shared" si="61"/>
        <v>0</v>
      </c>
      <c r="W177" s="106">
        <f t="shared" si="61"/>
        <v>0.27129569687660648</v>
      </c>
      <c r="X177" s="106">
        <f t="shared" si="61"/>
        <v>0.39660777224864319</v>
      </c>
      <c r="Y177" s="106">
        <f t="shared" si="61"/>
        <v>0.35703767655211038</v>
      </c>
      <c r="Z177" s="106">
        <f t="shared" si="61"/>
        <v>-100</v>
      </c>
      <c r="AA177" s="106" t="str">
        <f t="shared" si="61"/>
        <v/>
      </c>
      <c r="AB177" s="7">
        <f t="shared" si="62"/>
        <v>121.92979999999997</v>
      </c>
      <c r="AC177" s="7">
        <f t="shared" si="48"/>
        <v>119.32716666666666</v>
      </c>
      <c r="AD177" s="7">
        <f t="shared" si="49"/>
        <v>122.14706666666666</v>
      </c>
      <c r="AE177" s="7">
        <f t="shared" si="63"/>
        <v>123.49876666666667</v>
      </c>
      <c r="AF177" s="7">
        <f t="shared" si="64"/>
        <v>124.379</v>
      </c>
      <c r="AG177" s="7">
        <f>IFERROR(AC177/'2023'!AF177*100-100,"")</f>
        <v>0.71381085587812265</v>
      </c>
      <c r="AH177" s="7">
        <f t="shared" si="65"/>
        <v>2.3631668116927926</v>
      </c>
      <c r="AI177" s="7">
        <f t="shared" si="65"/>
        <v>1.1066168323867487</v>
      </c>
      <c r="AJ177" s="7">
        <f t="shared" si="65"/>
        <v>0.71274665900847367</v>
      </c>
      <c r="AK177" s="7">
        <f>IFERROR(AC177/'2023'!AC177*100-100,"")</f>
        <v>3.1008164969831284</v>
      </c>
      <c r="AL177" s="7">
        <f>IFERROR(AD177/'2023'!AD177*100-100,"")</f>
        <v>4.6048357169364209</v>
      </c>
      <c r="AM177" s="7">
        <f>IFERROR(AE177/'2023'!AE177*100-100,"")</f>
        <v>4.9745692670492048</v>
      </c>
      <c r="AN177" s="7">
        <f>IFERROR(AF177/'2023'!AF177*100-100,"")</f>
        <v>4.9776294063514399</v>
      </c>
    </row>
    <row r="178" spans="1:40" s="46" customFormat="1" ht="12" customHeight="1" x14ac:dyDescent="0.25">
      <c r="A178" s="54" t="s">
        <v>36</v>
      </c>
      <c r="B178" s="46" t="s">
        <v>37</v>
      </c>
      <c r="C178" s="109">
        <f>'2023'!O178</f>
        <v>112.8976</v>
      </c>
      <c r="D178" s="109">
        <v>111.5763</v>
      </c>
      <c r="E178" s="109">
        <v>111.4743</v>
      </c>
      <c r="F178" s="110">
        <v>111.49120000000001</v>
      </c>
      <c r="G178" s="214">
        <v>111.8181</v>
      </c>
      <c r="H178" s="105">
        <v>111.821</v>
      </c>
      <c r="I178" s="105">
        <v>111.8648</v>
      </c>
      <c r="J178" s="222">
        <v>111.8648</v>
      </c>
      <c r="K178" s="222">
        <v>112.0222</v>
      </c>
      <c r="L178" s="222">
        <v>111.9337</v>
      </c>
      <c r="M178" s="222">
        <v>111.9773</v>
      </c>
      <c r="N178" s="109"/>
      <c r="O178" s="109"/>
      <c r="P178" s="105">
        <f t="shared" si="61"/>
        <v>-1.1703526027125406</v>
      </c>
      <c r="Q178" s="105">
        <f t="shared" si="61"/>
        <v>-9.1417263343558375E-2</v>
      </c>
      <c r="R178" s="105">
        <f t="shared" si="61"/>
        <v>1.5160445053254534E-2</v>
      </c>
      <c r="S178" s="105">
        <f t="shared" si="61"/>
        <v>0.29320699750294921</v>
      </c>
      <c r="T178" s="105">
        <f t="shared" si="61"/>
        <v>2.59349783264895E-3</v>
      </c>
      <c r="U178" s="105">
        <f t="shared" si="61"/>
        <v>3.916974450237376E-2</v>
      </c>
      <c r="V178" s="105">
        <f t="shared" si="61"/>
        <v>0</v>
      </c>
      <c r="W178" s="105">
        <f t="shared" si="61"/>
        <v>0.14070556600466944</v>
      </c>
      <c r="X178" s="105">
        <f t="shared" si="61"/>
        <v>-7.9002197778649474E-2</v>
      </c>
      <c r="Y178" s="105">
        <f t="shared" si="61"/>
        <v>3.8951629402035337E-2</v>
      </c>
      <c r="Z178" s="105">
        <f t="shared" si="61"/>
        <v>-100</v>
      </c>
      <c r="AA178" s="105" t="str">
        <f t="shared" si="61"/>
        <v/>
      </c>
      <c r="AB178" s="109">
        <f t="shared" si="62"/>
        <v>111.78437000000001</v>
      </c>
      <c r="AC178" s="109">
        <f t="shared" si="48"/>
        <v>111.51393333333334</v>
      </c>
      <c r="AD178" s="109">
        <f t="shared" si="49"/>
        <v>111.83463333333333</v>
      </c>
      <c r="AE178" s="109">
        <f t="shared" si="63"/>
        <v>111.94023333333332</v>
      </c>
      <c r="AF178" s="109">
        <f t="shared" si="64"/>
        <v>111.9773</v>
      </c>
      <c r="AG178" s="109">
        <f>IFERROR(AC178/'2023'!AF178*100-100,"")</f>
        <v>-1.2132275644735557</v>
      </c>
      <c r="AH178" s="109">
        <f t="shared" si="65"/>
        <v>0.28758738070995093</v>
      </c>
      <c r="AI178" s="109">
        <f t="shared" si="65"/>
        <v>9.4425131868817402E-2</v>
      </c>
      <c r="AJ178" s="109">
        <f t="shared" si="65"/>
        <v>3.3112908167964861E-2</v>
      </c>
      <c r="AK178" s="109">
        <f>IFERROR(AC178/'2023'!AC178*100-100,"")</f>
        <v>1.1775657632493051</v>
      </c>
      <c r="AL178" s="109">
        <f>IFERROR(AD178/'2023'!AD178*100-100,"")</f>
        <v>0.42323937359375918</v>
      </c>
      <c r="AM178" s="109">
        <f>IFERROR(AE178/'2023'!AE178*100-100,"")</f>
        <v>-0.29115089520141169</v>
      </c>
      <c r="AN178" s="109">
        <f>IFERROR(AF178/'2023'!AF178*100-100,"")</f>
        <v>-0.80274524996869445</v>
      </c>
    </row>
    <row r="179" spans="1:40" ht="12" customHeight="1" x14ac:dyDescent="0.25">
      <c r="A179" s="3" t="s">
        <v>38</v>
      </c>
      <c r="B179" s="1" t="s">
        <v>317</v>
      </c>
      <c r="C179" s="7">
        <f>'2023'!O179</f>
        <v>107.25700000000001</v>
      </c>
      <c r="D179" s="7">
        <v>105.6233</v>
      </c>
      <c r="E179" s="7">
        <v>103.85169999999999</v>
      </c>
      <c r="F179" s="108">
        <v>104.0569</v>
      </c>
      <c r="G179" s="215">
        <v>104.0569</v>
      </c>
      <c r="H179" s="106">
        <v>104.0569</v>
      </c>
      <c r="I179" s="106">
        <v>104.33110000000001</v>
      </c>
      <c r="J179" s="223">
        <v>104.33110000000001</v>
      </c>
      <c r="K179" s="223">
        <v>104.33110000000001</v>
      </c>
      <c r="L179" s="223">
        <v>104.0569</v>
      </c>
      <c r="M179" s="223">
        <v>104.33110000000001</v>
      </c>
      <c r="N179" s="7"/>
      <c r="O179" s="7"/>
      <c r="P179" s="106">
        <f t="shared" si="61"/>
        <v>-1.5231639892967337</v>
      </c>
      <c r="Q179" s="106">
        <f t="shared" si="61"/>
        <v>-1.6772814331686305</v>
      </c>
      <c r="R179" s="106">
        <f t="shared" si="61"/>
        <v>0.19758944725990091</v>
      </c>
      <c r="S179" s="106">
        <f t="shared" si="61"/>
        <v>0</v>
      </c>
      <c r="T179" s="106">
        <f t="shared" si="61"/>
        <v>0</v>
      </c>
      <c r="U179" s="106">
        <f t="shared" si="61"/>
        <v>0.2635096759561435</v>
      </c>
      <c r="V179" s="106">
        <f t="shared" si="61"/>
        <v>0</v>
      </c>
      <c r="W179" s="106">
        <f t="shared" si="61"/>
        <v>0</v>
      </c>
      <c r="X179" s="106">
        <f t="shared" si="61"/>
        <v>-0.26281712739539387</v>
      </c>
      <c r="Y179" s="106">
        <f t="shared" si="61"/>
        <v>0.2635096759561435</v>
      </c>
      <c r="Z179" s="106">
        <f t="shared" si="61"/>
        <v>-100</v>
      </c>
      <c r="AA179" s="106" t="str">
        <f t="shared" si="61"/>
        <v/>
      </c>
      <c r="AB179" s="7">
        <f t="shared" si="62"/>
        <v>104.3027</v>
      </c>
      <c r="AC179" s="7">
        <f t="shared" si="48"/>
        <v>104.51063333333333</v>
      </c>
      <c r="AD179" s="7">
        <f t="shared" si="49"/>
        <v>104.14830000000001</v>
      </c>
      <c r="AE179" s="7">
        <f t="shared" si="63"/>
        <v>104.23970000000001</v>
      </c>
      <c r="AF179" s="7">
        <f t="shared" si="64"/>
        <v>104.33110000000001</v>
      </c>
      <c r="AG179" s="7">
        <f>IFERROR(AC179/'2023'!AF179*100-100,"")</f>
        <v>-2.9896867024923779</v>
      </c>
      <c r="AH179" s="7">
        <f t="shared" si="65"/>
        <v>-0.34669518476428607</v>
      </c>
      <c r="AI179" s="7">
        <f t="shared" si="65"/>
        <v>8.7759473750409711E-2</v>
      </c>
      <c r="AJ179" s="7">
        <f t="shared" si="65"/>
        <v>8.7682524028750208E-2</v>
      </c>
      <c r="AK179" s="7">
        <f>IFERROR(AC179/'2023'!AC179*100-100,"")</f>
        <v>-1.6112769933457116</v>
      </c>
      <c r="AL179" s="7">
        <f>IFERROR(AD179/'2023'!AD179*100-100,"")</f>
        <v>-3.5186544453938069</v>
      </c>
      <c r="AM179" s="7">
        <f>IFERROR(AE179/'2023'!AE179*100-100,"")</f>
        <v>-3.702856312312548</v>
      </c>
      <c r="AN179" s="7">
        <f>IFERROR(AF179/'2023'!AF179*100-100,"")</f>
        <v>-3.1563356295777396</v>
      </c>
    </row>
    <row r="180" spans="1:40" ht="12" customHeight="1" x14ac:dyDescent="0.25">
      <c r="A180" s="3" t="s">
        <v>40</v>
      </c>
      <c r="B180" s="1" t="s">
        <v>318</v>
      </c>
      <c r="C180" s="7">
        <f>'2023'!O180</f>
        <v>116.3447</v>
      </c>
      <c r="D180" s="7">
        <v>114.8173</v>
      </c>
      <c r="E180" s="7">
        <v>115.07729999999999</v>
      </c>
      <c r="F180" s="108">
        <v>115.05500000000001</v>
      </c>
      <c r="G180" s="215">
        <v>115.5253</v>
      </c>
      <c r="H180" s="106">
        <v>115.5253</v>
      </c>
      <c r="I180" s="106">
        <v>115.5253</v>
      </c>
      <c r="J180" s="223">
        <v>115.5253</v>
      </c>
      <c r="K180" s="223">
        <v>115.7514</v>
      </c>
      <c r="L180" s="223">
        <v>115.6871</v>
      </c>
      <c r="M180" s="223">
        <v>115.6871</v>
      </c>
      <c r="N180" s="7"/>
      <c r="O180" s="7"/>
      <c r="P180" s="106">
        <f t="shared" si="61"/>
        <v>-1.3128230164330574</v>
      </c>
      <c r="Q180" s="106">
        <f t="shared" si="61"/>
        <v>0.22644671142761297</v>
      </c>
      <c r="R180" s="106">
        <f t="shared" si="61"/>
        <v>-1.9378278774340174E-2</v>
      </c>
      <c r="S180" s="106">
        <f t="shared" si="61"/>
        <v>0.40876102733476216</v>
      </c>
      <c r="T180" s="106">
        <f t="shared" si="61"/>
        <v>0</v>
      </c>
      <c r="U180" s="106">
        <f t="shared" si="61"/>
        <v>0</v>
      </c>
      <c r="V180" s="106">
        <f t="shared" si="61"/>
        <v>0</v>
      </c>
      <c r="W180" s="106">
        <f t="shared" si="61"/>
        <v>0.19571470491746368</v>
      </c>
      <c r="X180" s="106">
        <f t="shared" si="61"/>
        <v>-5.5550084059461824E-2</v>
      </c>
      <c r="Y180" s="106">
        <f t="shared" si="61"/>
        <v>0</v>
      </c>
      <c r="Z180" s="106">
        <f t="shared" si="61"/>
        <v>-100</v>
      </c>
      <c r="AA180" s="106" t="str">
        <f t="shared" si="61"/>
        <v/>
      </c>
      <c r="AB180" s="7">
        <f t="shared" si="62"/>
        <v>115.41764000000003</v>
      </c>
      <c r="AC180" s="7">
        <f t="shared" si="48"/>
        <v>114.98320000000001</v>
      </c>
      <c r="AD180" s="7">
        <f t="shared" si="49"/>
        <v>115.5253</v>
      </c>
      <c r="AE180" s="7">
        <f t="shared" si="63"/>
        <v>115.6546</v>
      </c>
      <c r="AF180" s="7">
        <f t="shared" si="64"/>
        <v>115.6871</v>
      </c>
      <c r="AG180" s="7">
        <f>IFERROR(AC180/'2023'!AF180*100-100,"")</f>
        <v>-1.0612374142978922</v>
      </c>
      <c r="AH180" s="7">
        <f t="shared" si="65"/>
        <v>0.47146017853040689</v>
      </c>
      <c r="AI180" s="7">
        <f t="shared" si="65"/>
        <v>0.11192353536411304</v>
      </c>
      <c r="AJ180" s="7">
        <f t="shared" si="65"/>
        <v>2.8100914274048705E-2</v>
      </c>
      <c r="AK180" s="7">
        <f>IFERROR(AC180/'2023'!AC180*100-100,"")</f>
        <v>1.9213052560666881</v>
      </c>
      <c r="AL180" s="7">
        <f>IFERROR(AD180/'2023'!AD180*100-100,"")</f>
        <v>1.3337454018735428</v>
      </c>
      <c r="AM180" s="7">
        <f>IFERROR(AE180/'2023'!AE180*100-100,"")</f>
        <v>0.37161622683690609</v>
      </c>
      <c r="AN180" s="7">
        <f>IFERROR(AF180/'2023'!AF180*100-100,"")</f>
        <v>-0.45555767165656391</v>
      </c>
    </row>
    <row r="181" spans="1:40" ht="12" customHeight="1" x14ac:dyDescent="0.25">
      <c r="A181" s="3" t="s">
        <v>41</v>
      </c>
      <c r="B181" s="1" t="s">
        <v>316</v>
      </c>
      <c r="C181" s="7">
        <f>'2023'!O181</f>
        <v>104.3968</v>
      </c>
      <c r="D181" s="7">
        <v>104.3968</v>
      </c>
      <c r="E181" s="7">
        <v>104.3968</v>
      </c>
      <c r="F181" s="108">
        <v>104.3968</v>
      </c>
      <c r="G181" s="215">
        <v>104.3968</v>
      </c>
      <c r="H181" s="106">
        <v>104.3968</v>
      </c>
      <c r="I181" s="106">
        <v>104.3968</v>
      </c>
      <c r="J181" s="223">
        <v>104.3968</v>
      </c>
      <c r="K181" s="223">
        <v>104.3968</v>
      </c>
      <c r="L181" s="223">
        <v>104.3968</v>
      </c>
      <c r="M181" s="223">
        <v>104.3968</v>
      </c>
      <c r="N181" s="7"/>
      <c r="O181" s="7"/>
      <c r="P181" s="106">
        <f t="shared" si="61"/>
        <v>0</v>
      </c>
      <c r="Q181" s="106">
        <f t="shared" si="61"/>
        <v>0</v>
      </c>
      <c r="R181" s="106">
        <f t="shared" si="61"/>
        <v>0</v>
      </c>
      <c r="S181" s="106">
        <f t="shared" si="61"/>
        <v>0</v>
      </c>
      <c r="T181" s="106">
        <f t="shared" si="61"/>
        <v>0</v>
      </c>
      <c r="U181" s="106">
        <f t="shared" si="61"/>
        <v>0</v>
      </c>
      <c r="V181" s="106">
        <f t="shared" si="61"/>
        <v>0</v>
      </c>
      <c r="W181" s="106">
        <f t="shared" si="61"/>
        <v>0</v>
      </c>
      <c r="X181" s="106">
        <f t="shared" si="61"/>
        <v>0</v>
      </c>
      <c r="Y181" s="106">
        <f t="shared" si="61"/>
        <v>0</v>
      </c>
      <c r="Z181" s="106">
        <f t="shared" si="61"/>
        <v>-100</v>
      </c>
      <c r="AA181" s="106" t="str">
        <f t="shared" si="61"/>
        <v/>
      </c>
      <c r="AB181" s="7">
        <f t="shared" si="62"/>
        <v>104.39680000000001</v>
      </c>
      <c r="AC181" s="7">
        <f t="shared" si="48"/>
        <v>104.3968</v>
      </c>
      <c r="AD181" s="7">
        <f t="shared" si="49"/>
        <v>104.3968</v>
      </c>
      <c r="AE181" s="7">
        <f t="shared" si="63"/>
        <v>104.3968</v>
      </c>
      <c r="AF181" s="7">
        <f t="shared" si="64"/>
        <v>104.3968</v>
      </c>
      <c r="AG181" s="7">
        <f>IFERROR(AC181/'2023'!AF181*100-100,"")</f>
        <v>0.15711589831886386</v>
      </c>
      <c r="AH181" s="7">
        <f t="shared" si="65"/>
        <v>0</v>
      </c>
      <c r="AI181" s="7">
        <f t="shared" si="65"/>
        <v>0</v>
      </c>
      <c r="AJ181" s="7">
        <f t="shared" si="65"/>
        <v>0</v>
      </c>
      <c r="AK181" s="7">
        <f>IFERROR(AC181/'2023'!AC181*100-100,"")</f>
        <v>1.334177163584954</v>
      </c>
      <c r="AL181" s="7">
        <f>IFERROR(AD181/'2023'!AD181*100-100,"")</f>
        <v>1.334177163584954</v>
      </c>
      <c r="AM181" s="7">
        <f>IFERROR(AE181/'2023'!AE181*100-100,"")</f>
        <v>0.75831643520818659</v>
      </c>
      <c r="AN181" s="7">
        <f>IFERROR(AF181/'2023'!AF181*100-100,"")</f>
        <v>0.15711589831886386</v>
      </c>
    </row>
    <row r="182" spans="1:40" ht="12" customHeight="1" x14ac:dyDescent="0.25">
      <c r="A182" s="3" t="s">
        <v>42</v>
      </c>
      <c r="B182" s="1" t="s">
        <v>312</v>
      </c>
      <c r="C182" s="7">
        <f>'2023'!O182</f>
        <v>112.3039</v>
      </c>
      <c r="D182" s="7">
        <v>112.3039</v>
      </c>
      <c r="E182" s="7">
        <v>112.3586</v>
      </c>
      <c r="F182" s="108">
        <v>112.2843</v>
      </c>
      <c r="G182" s="215">
        <v>112.1991</v>
      </c>
      <c r="H182" s="106">
        <v>112.1991</v>
      </c>
      <c r="I182" s="106">
        <v>112.1991</v>
      </c>
      <c r="J182" s="223">
        <v>112.1991</v>
      </c>
      <c r="K182" s="223">
        <v>112.2487</v>
      </c>
      <c r="L182" s="223">
        <v>112.2487</v>
      </c>
      <c r="M182" s="223">
        <v>112.20099999999999</v>
      </c>
      <c r="N182" s="7"/>
      <c r="O182" s="7"/>
      <c r="P182" s="106">
        <f t="shared" si="61"/>
        <v>0</v>
      </c>
      <c r="Q182" s="106">
        <f t="shared" si="61"/>
        <v>4.8707124151519565E-2</v>
      </c>
      <c r="R182" s="106">
        <f t="shared" si="61"/>
        <v>-6.6127559439138395E-2</v>
      </c>
      <c r="S182" s="106">
        <f t="shared" si="61"/>
        <v>-7.5878818321001518E-2</v>
      </c>
      <c r="T182" s="106">
        <f t="shared" si="61"/>
        <v>0</v>
      </c>
      <c r="U182" s="106">
        <f t="shared" si="61"/>
        <v>0</v>
      </c>
      <c r="V182" s="106">
        <f t="shared" si="61"/>
        <v>0</v>
      </c>
      <c r="W182" s="106">
        <f t="shared" si="61"/>
        <v>4.420712822117423E-2</v>
      </c>
      <c r="X182" s="106">
        <f t="shared" si="61"/>
        <v>0</v>
      </c>
      <c r="Y182" s="106">
        <f t="shared" si="61"/>
        <v>-4.2494924217393759E-2</v>
      </c>
      <c r="Z182" s="106">
        <f t="shared" si="61"/>
        <v>-100</v>
      </c>
      <c r="AA182" s="106" t="str">
        <f t="shared" si="61"/>
        <v/>
      </c>
      <c r="AB182" s="7">
        <f t="shared" si="62"/>
        <v>112.24416000000001</v>
      </c>
      <c r="AC182" s="7">
        <f t="shared" si="48"/>
        <v>112.3156</v>
      </c>
      <c r="AD182" s="7">
        <f t="shared" si="49"/>
        <v>112.1991</v>
      </c>
      <c r="AE182" s="7">
        <f t="shared" si="63"/>
        <v>112.23216666666667</v>
      </c>
      <c r="AF182" s="7">
        <f t="shared" si="64"/>
        <v>112.20099999999999</v>
      </c>
      <c r="AG182" s="7">
        <f>IFERROR(AC182/'2023'!AF182*100-100,"")</f>
        <v>1.0418160010488009E-2</v>
      </c>
      <c r="AH182" s="7">
        <f t="shared" si="65"/>
        <v>-0.10372557329525023</v>
      </c>
      <c r="AI182" s="7">
        <f t="shared" si="65"/>
        <v>2.9471418814111416E-2</v>
      </c>
      <c r="AJ182" s="7">
        <f t="shared" si="65"/>
        <v>-2.7769816437071881E-2</v>
      </c>
      <c r="AK182" s="7">
        <f>IFERROR(AC182/'2023'!AC182*100-100,"")</f>
        <v>1.2478894595123364</v>
      </c>
      <c r="AL182" s="7">
        <f>IFERROR(AD182/'2023'!AD182*100-100,"")</f>
        <v>1.2004648163208742</v>
      </c>
      <c r="AM182" s="7">
        <f>IFERROR(AE182/'2023'!AE182*100-100,"")</f>
        <v>0.97376064441543519</v>
      </c>
      <c r="AN182" s="7">
        <f>IFERROR(AF182/'2023'!AF182*100-100,"")</f>
        <v>-9.1626381630561582E-2</v>
      </c>
    </row>
    <row r="183" spans="1:40" ht="12" customHeight="1" x14ac:dyDescent="0.25">
      <c r="A183" s="3" t="s">
        <v>44</v>
      </c>
      <c r="B183" s="1" t="s">
        <v>313</v>
      </c>
      <c r="C183" s="7">
        <f>'2023'!O183</f>
        <v>101.7353</v>
      </c>
      <c r="D183" s="7">
        <v>101.75230000000001</v>
      </c>
      <c r="E183" s="7">
        <v>101.75230000000001</v>
      </c>
      <c r="F183" s="108">
        <v>101.75230000000001</v>
      </c>
      <c r="G183" s="215">
        <v>101.75279999999999</v>
      </c>
      <c r="H183" s="106">
        <v>101.77670000000001</v>
      </c>
      <c r="I183" s="106">
        <v>101.77670000000001</v>
      </c>
      <c r="J183" s="223">
        <v>101.77670000000001</v>
      </c>
      <c r="K183" s="223">
        <v>101.77670000000001</v>
      </c>
      <c r="L183" s="223">
        <v>101.77670000000001</v>
      </c>
      <c r="M183" s="223">
        <v>101.77670000000001</v>
      </c>
      <c r="N183" s="7"/>
      <c r="O183" s="7"/>
      <c r="P183" s="106">
        <f t="shared" si="61"/>
        <v>1.6710030834914846E-2</v>
      </c>
      <c r="Q183" s="106">
        <f t="shared" si="61"/>
        <v>0</v>
      </c>
      <c r="R183" s="106">
        <f t="shared" si="61"/>
        <v>0</v>
      </c>
      <c r="S183" s="106">
        <f t="shared" si="61"/>
        <v>4.9138938381076969E-4</v>
      </c>
      <c r="T183" s="106">
        <f t="shared" si="61"/>
        <v>2.3488297127954638E-2</v>
      </c>
      <c r="U183" s="106">
        <f t="shared" si="61"/>
        <v>0</v>
      </c>
      <c r="V183" s="106">
        <f t="shared" si="61"/>
        <v>0</v>
      </c>
      <c r="W183" s="106">
        <f t="shared" si="61"/>
        <v>0</v>
      </c>
      <c r="X183" s="106">
        <f t="shared" si="61"/>
        <v>0</v>
      </c>
      <c r="Y183" s="106">
        <f t="shared" si="61"/>
        <v>0</v>
      </c>
      <c r="Z183" s="106">
        <f t="shared" si="61"/>
        <v>-100</v>
      </c>
      <c r="AA183" s="106" t="str">
        <f t="shared" si="61"/>
        <v/>
      </c>
      <c r="AB183" s="7">
        <f t="shared" si="62"/>
        <v>101.76699000000001</v>
      </c>
      <c r="AC183" s="7">
        <f t="shared" si="48"/>
        <v>101.75230000000001</v>
      </c>
      <c r="AD183" s="7">
        <f t="shared" si="49"/>
        <v>101.76873333333333</v>
      </c>
      <c r="AE183" s="7">
        <f t="shared" si="63"/>
        <v>101.77670000000001</v>
      </c>
      <c r="AF183" s="7">
        <f t="shared" si="64"/>
        <v>101.77670000000001</v>
      </c>
      <c r="AG183" s="7">
        <f>IFERROR(AC183/'2023'!AF183*100-100,"")</f>
        <v>1.6710030834914846E-2</v>
      </c>
      <c r="AH183" s="7">
        <f t="shared" si="65"/>
        <v>1.6150331081774993E-2</v>
      </c>
      <c r="AI183" s="7">
        <f t="shared" si="65"/>
        <v>7.8282065677086621E-3</v>
      </c>
      <c r="AJ183" s="7">
        <f t="shared" si="65"/>
        <v>0</v>
      </c>
      <c r="AK183" s="7">
        <f>IFERROR(AC183/'2023'!AC183*100-100,"")</f>
        <v>5.772241320987348E-2</v>
      </c>
      <c r="AL183" s="7">
        <f>IFERROR(AD183/'2023'!AD183*100-100,"")</f>
        <v>6.6141294586373078E-2</v>
      </c>
      <c r="AM183" s="7">
        <f>IFERROR(AE183/'2023'!AE183*100-100,"")</f>
        <v>5.980712284809897E-2</v>
      </c>
      <c r="AN183" s="7">
        <f>IFERROR(AF183/'2023'!AF183*100-100,"")</f>
        <v>4.0693839797995679E-2</v>
      </c>
    </row>
    <row r="184" spans="1:40" ht="12" customHeight="1" x14ac:dyDescent="0.25">
      <c r="A184" s="3" t="s">
        <v>46</v>
      </c>
      <c r="B184" s="1" t="s">
        <v>70</v>
      </c>
      <c r="C184" s="7">
        <f>'2023'!O184</f>
        <v>106.36190000000001</v>
      </c>
      <c r="D184" s="7">
        <v>106.36190000000001</v>
      </c>
      <c r="E184" s="7">
        <v>106.36190000000001</v>
      </c>
      <c r="F184" s="108">
        <v>106.36190000000001</v>
      </c>
      <c r="G184" s="215">
        <v>106.36190000000001</v>
      </c>
      <c r="H184" s="106">
        <v>106.36190000000001</v>
      </c>
      <c r="I184" s="106">
        <v>106.36190000000001</v>
      </c>
      <c r="J184" s="223">
        <v>106.36190000000001</v>
      </c>
      <c r="K184" s="223">
        <v>106.36190000000001</v>
      </c>
      <c r="L184" s="223">
        <v>106.36190000000001</v>
      </c>
      <c r="M184" s="223">
        <v>106.36190000000001</v>
      </c>
      <c r="N184" s="7"/>
      <c r="O184" s="7"/>
      <c r="P184" s="106">
        <f t="shared" si="61"/>
        <v>0</v>
      </c>
      <c r="Q184" s="106">
        <f t="shared" si="61"/>
        <v>0</v>
      </c>
      <c r="R184" s="106">
        <f t="shared" si="61"/>
        <v>0</v>
      </c>
      <c r="S184" s="106">
        <f t="shared" ref="S184:AA186" si="66">IFERROR(G184/F184*100-100,"")</f>
        <v>0</v>
      </c>
      <c r="T184" s="106">
        <f t="shared" si="66"/>
        <v>0</v>
      </c>
      <c r="U184" s="106">
        <f t="shared" si="66"/>
        <v>0</v>
      </c>
      <c r="V184" s="106">
        <f t="shared" si="66"/>
        <v>0</v>
      </c>
      <c r="W184" s="106">
        <f t="shared" si="66"/>
        <v>0</v>
      </c>
      <c r="X184" s="106">
        <f t="shared" si="66"/>
        <v>0</v>
      </c>
      <c r="Y184" s="106">
        <f t="shared" si="66"/>
        <v>0</v>
      </c>
      <c r="Z184" s="106">
        <f t="shared" si="66"/>
        <v>-100</v>
      </c>
      <c r="AA184" s="106" t="str">
        <f t="shared" si="66"/>
        <v/>
      </c>
      <c r="AB184" s="7">
        <f t="shared" si="62"/>
        <v>106.36190000000002</v>
      </c>
      <c r="AC184" s="7">
        <f t="shared" si="48"/>
        <v>106.36190000000001</v>
      </c>
      <c r="AD184" s="7">
        <f t="shared" si="49"/>
        <v>106.36190000000001</v>
      </c>
      <c r="AE184" s="7">
        <f t="shared" si="63"/>
        <v>106.36190000000001</v>
      </c>
      <c r="AF184" s="7">
        <f t="shared" si="64"/>
        <v>106.36190000000001</v>
      </c>
      <c r="AG184" s="7">
        <f>IFERROR(AC184/'2023'!AF184*100-100,"")</f>
        <v>0</v>
      </c>
      <c r="AH184" s="7">
        <f t="shared" si="65"/>
        <v>0</v>
      </c>
      <c r="AI184" s="7">
        <f t="shared" si="65"/>
        <v>0</v>
      </c>
      <c r="AJ184" s="7">
        <f t="shared" si="65"/>
        <v>0</v>
      </c>
      <c r="AK184" s="7">
        <f>IFERROR(AC184/'2023'!AC184*100-100,"")</f>
        <v>3.113414974638971</v>
      </c>
      <c r="AL184" s="7">
        <f>IFERROR(AD184/'2023'!AD184*100-100,"")</f>
        <v>0</v>
      </c>
      <c r="AM184" s="7">
        <f>IFERROR(AE184/'2023'!AE184*100-100,"")</f>
        <v>0</v>
      </c>
      <c r="AN184" s="7">
        <f>IFERROR(AF184/'2023'!AF184*100-100,"")</f>
        <v>0</v>
      </c>
    </row>
    <row r="185" spans="1:40" s="46" customFormat="1" ht="12" customHeight="1" x14ac:dyDescent="0.25">
      <c r="A185" s="54" t="s">
        <v>47</v>
      </c>
      <c r="B185" s="46" t="s">
        <v>48</v>
      </c>
      <c r="C185" s="109">
        <f>'2023'!O185</f>
        <v>99.709159999999997</v>
      </c>
      <c r="D185" s="109">
        <v>99.788060000000002</v>
      </c>
      <c r="E185" s="109">
        <v>100.36069999999999</v>
      </c>
      <c r="F185" s="110">
        <v>101.6028</v>
      </c>
      <c r="G185" s="214">
        <v>103.60250000000001</v>
      </c>
      <c r="H185" s="105">
        <v>102.8201</v>
      </c>
      <c r="I185" s="105">
        <v>101.93940000000001</v>
      </c>
      <c r="J185" s="222">
        <v>101.93940000000001</v>
      </c>
      <c r="K185" s="222">
        <v>102.0406</v>
      </c>
      <c r="L185" s="222">
        <v>101.4609</v>
      </c>
      <c r="M185" s="222">
        <v>101.2466</v>
      </c>
      <c r="N185" s="109"/>
      <c r="O185" s="109"/>
      <c r="P185" s="105">
        <f t="shared" ref="P185:R186" si="67">IFERROR(D185/C185*100-100,"")</f>
        <v>7.9130142105299228E-2</v>
      </c>
      <c r="Q185" s="105">
        <f t="shared" si="67"/>
        <v>0.57385623089575688</v>
      </c>
      <c r="R185" s="105">
        <f t="shared" si="67"/>
        <v>1.2376358474980691</v>
      </c>
      <c r="S185" s="105">
        <f t="shared" si="66"/>
        <v>1.9681544209411612</v>
      </c>
      <c r="T185" s="105">
        <f t="shared" si="66"/>
        <v>-0.75519413141576308</v>
      </c>
      <c r="U185" s="105">
        <f t="shared" si="66"/>
        <v>-0.8565445861266312</v>
      </c>
      <c r="V185" s="105">
        <f t="shared" si="66"/>
        <v>0</v>
      </c>
      <c r="W185" s="105">
        <f t="shared" si="66"/>
        <v>9.9274667106129755E-2</v>
      </c>
      <c r="X185" s="105">
        <f t="shared" si="66"/>
        <v>-0.56810720438727458</v>
      </c>
      <c r="Y185" s="105">
        <f t="shared" si="66"/>
        <v>-0.21121436927920456</v>
      </c>
      <c r="Z185" s="105">
        <f t="shared" si="66"/>
        <v>-100</v>
      </c>
      <c r="AA185" s="105" t="str">
        <f t="shared" si="66"/>
        <v/>
      </c>
      <c r="AB185" s="109">
        <f>(AB163/AB165)*100</f>
        <v>101.68350191872884</v>
      </c>
      <c r="AC185" s="109">
        <f t="shared" ref="AC185:AF185" si="68">(AC163/AC165)*100</f>
        <v>100.58582897784811</v>
      </c>
      <c r="AD185" s="109">
        <f t="shared" si="68"/>
        <v>102.78660454351703</v>
      </c>
      <c r="AE185" s="109">
        <f t="shared" si="68"/>
        <v>101.81397849961904</v>
      </c>
      <c r="AF185" s="109">
        <f t="shared" si="68"/>
        <v>101.24658259298627</v>
      </c>
      <c r="AG185" s="109">
        <f>IFERROR(AC185/'2023'!AF185*100-100,"")</f>
        <v>-0.60591514708417549</v>
      </c>
      <c r="AH185" s="109">
        <f t="shared" si="65"/>
        <v>2.1879578744174779</v>
      </c>
      <c r="AI185" s="109">
        <f t="shared" si="65"/>
        <v>-0.94625758698568063</v>
      </c>
      <c r="AJ185" s="109">
        <f t="shared" si="65"/>
        <v>-0.55728684311741006</v>
      </c>
      <c r="AK185" s="109">
        <f>IFERROR(AC185/'2023'!AC185*100-100,"")</f>
        <v>-3.5273016855303894</v>
      </c>
      <c r="AL185" s="109">
        <f>IFERROR(AD185/'2023'!AD185*100-100,"")</f>
        <v>-1.8536518877632346</v>
      </c>
      <c r="AM185" s="109">
        <f>IFERROR(AE185/'2023'!AE185*100-100,"")</f>
        <v>-1.584067955400414</v>
      </c>
      <c r="AN185" s="109">
        <f>IFERROR(AF185/'2023'!AF185*100-100,"")</f>
        <v>4.7009838048438723E-2</v>
      </c>
    </row>
    <row r="186" spans="1:40" s="46" customFormat="1" ht="12" customHeight="1" x14ac:dyDescent="0.25">
      <c r="A186" s="54" t="s">
        <v>314</v>
      </c>
      <c r="B186" s="46" t="s">
        <v>72</v>
      </c>
      <c r="C186" s="109">
        <f>'2023'!O186</f>
        <v>101.06180000000001</v>
      </c>
      <c r="D186" s="109">
        <v>101.6131</v>
      </c>
      <c r="E186" s="109">
        <v>102.48220000000001</v>
      </c>
      <c r="F186" s="110">
        <v>104.18470000000001</v>
      </c>
      <c r="G186" s="214">
        <v>106.3249</v>
      </c>
      <c r="H186" s="105">
        <v>105.5772</v>
      </c>
      <c r="I186" s="105">
        <v>104.8433</v>
      </c>
      <c r="J186" s="222">
        <v>104.8433</v>
      </c>
      <c r="K186" s="222">
        <v>104.57340000000001</v>
      </c>
      <c r="L186" s="222">
        <v>103.8314</v>
      </c>
      <c r="M186" s="222">
        <v>103.3507</v>
      </c>
      <c r="N186" s="109"/>
      <c r="O186" s="109"/>
      <c r="P186" s="105">
        <f t="shared" si="67"/>
        <v>0.5455077981987273</v>
      </c>
      <c r="Q186" s="105">
        <f t="shared" si="67"/>
        <v>0.85530310560351097</v>
      </c>
      <c r="R186" s="105">
        <f t="shared" si="67"/>
        <v>1.661264102448996</v>
      </c>
      <c r="S186" s="105">
        <f t="shared" si="66"/>
        <v>2.0542363705995115</v>
      </c>
      <c r="T186" s="105">
        <f t="shared" si="66"/>
        <v>-0.70322191697334802</v>
      </c>
      <c r="U186" s="105">
        <f t="shared" si="66"/>
        <v>-0.69513114573980772</v>
      </c>
      <c r="V186" s="105">
        <f t="shared" si="66"/>
        <v>0</v>
      </c>
      <c r="W186" s="105">
        <f t="shared" si="66"/>
        <v>-0.25743180537048715</v>
      </c>
      <c r="X186" s="105">
        <f t="shared" si="66"/>
        <v>-0.70954946477786507</v>
      </c>
      <c r="Y186" s="105">
        <f t="shared" si="66"/>
        <v>-0.46296207120388999</v>
      </c>
      <c r="Z186" s="105">
        <f t="shared" si="66"/>
        <v>-100</v>
      </c>
      <c r="AA186" s="105" t="str">
        <f t="shared" si="66"/>
        <v/>
      </c>
      <c r="AB186" s="109">
        <f>(AB163/AB178)*100</f>
        <v>104.16348904591939</v>
      </c>
      <c r="AC186" s="109">
        <f t="shared" ref="AC186:AF186" si="69">(AC163/AC178)*100</f>
        <v>102.75974482112548</v>
      </c>
      <c r="AD186" s="109">
        <f t="shared" si="69"/>
        <v>105.58169368522989</v>
      </c>
      <c r="AE186" s="109">
        <f t="shared" si="69"/>
        <v>104.41601723777005</v>
      </c>
      <c r="AF186" s="109">
        <f t="shared" si="69"/>
        <v>103.35076841466974</v>
      </c>
      <c r="AG186" s="109">
        <f>IFERROR(AC186/'2023'!AF186*100-100,"")</f>
        <v>0.45490591077219733</v>
      </c>
      <c r="AH186" s="109">
        <f t="shared" si="65"/>
        <v>2.746161805886743</v>
      </c>
      <c r="AI186" s="109">
        <f t="shared" si="65"/>
        <v>-1.1040516653720971</v>
      </c>
      <c r="AJ186" s="109">
        <f t="shared" si="65"/>
        <v>-1.0201967583905969</v>
      </c>
      <c r="AK186" s="109">
        <f>IFERROR(AC186/'2023'!AC186*100-100,"")</f>
        <v>-2.3308638432627049</v>
      </c>
      <c r="AL186" s="109">
        <f>IFERROR(AD186/'2023'!AD186*100-100,"")</f>
        <v>8.8578937310714423E-2</v>
      </c>
      <c r="AM186" s="109">
        <f>IFERROR(AE186/'2023'!AE186*100-100,"")</f>
        <v>9.1703815524638799E-2</v>
      </c>
      <c r="AN186" s="109">
        <f>IFERROR(AF186/'2023'!AF186*100-100,"")</f>
        <v>1.0326732026614991</v>
      </c>
    </row>
    <row r="187" spans="1:40" s="46" customFormat="1" x14ac:dyDescent="0.2">
      <c r="A187" s="188"/>
      <c r="B187" s="189" t="s">
        <v>63</v>
      </c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 t="str">
        <f t="shared" si="48"/>
        <v/>
      </c>
      <c r="AD187" s="191" t="str">
        <f t="shared" si="49"/>
        <v/>
      </c>
      <c r="AE187" s="191"/>
      <c r="AF187" s="191"/>
      <c r="AG187" s="191"/>
      <c r="AH187" s="191"/>
      <c r="AI187" s="191"/>
      <c r="AJ187" s="191"/>
      <c r="AK187" s="191" t="str">
        <f>IFERROR(AC187/'2023'!AC187*100-100,"")</f>
        <v/>
      </c>
      <c r="AL187" s="191" t="str">
        <f>IFERROR(AD187/'2023'!AD187*100-100,"")</f>
        <v/>
      </c>
      <c r="AM187" s="191" t="str">
        <f>IFERROR(AE187/'2023'!AE187*100-100,"")</f>
        <v/>
      </c>
      <c r="AN187" s="191" t="str">
        <f>IFERROR(AF187/'2023'!AF187*100-100,"")</f>
        <v/>
      </c>
    </row>
    <row r="188" spans="1:40" ht="15" x14ac:dyDescent="0.25">
      <c r="A188" s="1" t="s">
        <v>14</v>
      </c>
      <c r="B188" s="112" t="s">
        <v>15</v>
      </c>
      <c r="C188" s="106">
        <f>'2023'!O188</f>
        <v>166.2724</v>
      </c>
      <c r="D188" s="106">
        <v>169.54509999999999</v>
      </c>
      <c r="E188" s="7">
        <v>174.5181</v>
      </c>
      <c r="F188" s="108">
        <v>181.43719999999999</v>
      </c>
      <c r="G188" s="20">
        <v>186.6053</v>
      </c>
      <c r="H188" s="7">
        <v>185.09639999999999</v>
      </c>
      <c r="I188" s="7">
        <v>190.23910000000001</v>
      </c>
      <c r="J188" s="224">
        <v>190.23910000000001</v>
      </c>
      <c r="K188" s="224">
        <v>189.005</v>
      </c>
      <c r="L188" s="224">
        <v>190.66990000000001</v>
      </c>
      <c r="M188" s="224">
        <v>193.10820000000001</v>
      </c>
      <c r="N188" s="7"/>
      <c r="O188" s="7"/>
      <c r="P188" s="7">
        <f t="shared" ref="P188:AA209" si="70">IFERROR(D188/C188*100-100,"")</f>
        <v>1.9682761540700682</v>
      </c>
      <c r="Q188" s="7">
        <f t="shared" si="70"/>
        <v>2.9331428628724723</v>
      </c>
      <c r="R188" s="7">
        <f t="shared" si="70"/>
        <v>3.9646890494452975</v>
      </c>
      <c r="S188" s="7">
        <f t="shared" si="70"/>
        <v>2.8484235867837384</v>
      </c>
      <c r="T188" s="7">
        <f t="shared" si="70"/>
        <v>-0.80860511464572937</v>
      </c>
      <c r="U188" s="7">
        <f t="shared" si="70"/>
        <v>2.7783900713358065</v>
      </c>
      <c r="V188" s="7">
        <f t="shared" si="70"/>
        <v>0</v>
      </c>
      <c r="W188" s="7">
        <f t="shared" si="70"/>
        <v>-0.64870996551182714</v>
      </c>
      <c r="X188" s="7">
        <f t="shared" si="70"/>
        <v>0.88087616729717411</v>
      </c>
      <c r="Y188" s="7">
        <f t="shared" si="70"/>
        <v>1.2788069852661721</v>
      </c>
      <c r="Z188" s="7">
        <f t="shared" si="70"/>
        <v>-100</v>
      </c>
      <c r="AA188" s="7" t="str">
        <f t="shared" si="70"/>
        <v/>
      </c>
      <c r="AB188" s="7">
        <f t="shared" ref="AB188:AB208" si="71">AVERAGE(D188:O188)</f>
        <v>185.04634000000001</v>
      </c>
      <c r="AC188" s="7">
        <f t="shared" si="48"/>
        <v>175.16679999999999</v>
      </c>
      <c r="AD188" s="7">
        <f t="shared" si="49"/>
        <v>187.31359999999998</v>
      </c>
      <c r="AE188" s="7">
        <f t="shared" ref="AE188:AE208" si="72">IFERROR(AVERAGE(J188:L188),"")</f>
        <v>189.97133333333332</v>
      </c>
      <c r="AF188" s="7">
        <f t="shared" ref="AF188:AF208" si="73">IFERROR(AVERAGE(M188:O188),"")</f>
        <v>193.10820000000001</v>
      </c>
      <c r="AG188" s="7">
        <f>IFERROR(AC188/'2023'!AF188*100-100,"")</f>
        <v>7.0869934946993283</v>
      </c>
      <c r="AH188" s="7">
        <f t="shared" ref="AH188:AJ210" si="74">IFERROR(AD188/AC188*100-100,"")</f>
        <v>6.9344190794145959</v>
      </c>
      <c r="AI188" s="7">
        <f t="shared" si="74"/>
        <v>1.4188683220723703</v>
      </c>
      <c r="AJ188" s="7">
        <f t="shared" si="74"/>
        <v>1.6512315893275229</v>
      </c>
      <c r="AK188" s="7">
        <f>IFERROR(AC188/'2023'!AC188*100-100,"")</f>
        <v>7.8113190515072972</v>
      </c>
      <c r="AL188" s="7">
        <f>IFERROR(AD188/'2023'!AD188*100-100,"")</f>
        <v>18.327639531827984</v>
      </c>
      <c r="AM188" s="7">
        <f>IFERROR(AE188/'2023'!AE188*100-100,"")</f>
        <v>20.945589191520142</v>
      </c>
      <c r="AN188" s="7">
        <f>IFERROR(AF188/'2023'!AF188*100-100,"")</f>
        <v>18.05534243460005</v>
      </c>
    </row>
    <row r="189" spans="1:40" ht="15" x14ac:dyDescent="0.25">
      <c r="A189" s="1" t="s">
        <v>315</v>
      </c>
      <c r="B189" s="112" t="s">
        <v>21</v>
      </c>
      <c r="C189" s="106">
        <f>'2023'!O189</f>
        <v>118.96339999999999</v>
      </c>
      <c r="D189" s="106">
        <v>119.2196</v>
      </c>
      <c r="E189" s="7">
        <v>120.1123</v>
      </c>
      <c r="F189" s="108">
        <v>121.3729</v>
      </c>
      <c r="G189" s="20">
        <v>121.7948</v>
      </c>
      <c r="H189" s="7">
        <v>121.9864</v>
      </c>
      <c r="I189" s="7">
        <v>122.5712</v>
      </c>
      <c r="J189" s="224">
        <v>122.5712</v>
      </c>
      <c r="K189" s="224">
        <v>121.5765</v>
      </c>
      <c r="L189" s="224">
        <v>121.13590000000001</v>
      </c>
      <c r="M189" s="224">
        <v>120.3901</v>
      </c>
      <c r="N189" s="7"/>
      <c r="O189" s="7"/>
      <c r="P189" s="7">
        <f t="shared" si="70"/>
        <v>0.21536035452920999</v>
      </c>
      <c r="Q189" s="7">
        <f t="shared" si="70"/>
        <v>0.74878627339801085</v>
      </c>
      <c r="R189" s="7">
        <f t="shared" si="70"/>
        <v>1.049517826234279</v>
      </c>
      <c r="S189" s="7">
        <f t="shared" si="70"/>
        <v>0.34760642614619996</v>
      </c>
      <c r="T189" s="7">
        <f t="shared" si="70"/>
        <v>0.15731377694285698</v>
      </c>
      <c r="U189" s="7">
        <f t="shared" si="70"/>
        <v>0.47939770335054277</v>
      </c>
      <c r="V189" s="7">
        <f t="shared" si="70"/>
        <v>0</v>
      </c>
      <c r="W189" s="7">
        <f t="shared" si="70"/>
        <v>-0.81152831986634055</v>
      </c>
      <c r="X189" s="7">
        <f t="shared" si="70"/>
        <v>-0.36240556357518017</v>
      </c>
      <c r="Y189" s="7">
        <f t="shared" si="70"/>
        <v>-0.61567215003974241</v>
      </c>
      <c r="Z189" s="7">
        <f t="shared" si="70"/>
        <v>-100</v>
      </c>
      <c r="AA189" s="7" t="str">
        <f t="shared" si="70"/>
        <v/>
      </c>
      <c r="AB189" s="7">
        <f t="shared" si="71"/>
        <v>121.27309000000002</v>
      </c>
      <c r="AC189" s="7">
        <f t="shared" si="48"/>
        <v>120.23493333333334</v>
      </c>
      <c r="AD189" s="7">
        <f t="shared" si="49"/>
        <v>122.11746666666666</v>
      </c>
      <c r="AE189" s="7">
        <f t="shared" si="72"/>
        <v>121.76119999999999</v>
      </c>
      <c r="AF189" s="7">
        <f t="shared" si="73"/>
        <v>120.3901</v>
      </c>
      <c r="AG189" s="7">
        <f>IFERROR(AC189/'2023'!AF189*100-100,"")</f>
        <v>1.8841394746215343</v>
      </c>
      <c r="AH189" s="7">
        <f t="shared" si="74"/>
        <v>1.5657124607157726</v>
      </c>
      <c r="AI189" s="7">
        <f t="shared" si="74"/>
        <v>-0.29174095761349861</v>
      </c>
      <c r="AJ189" s="7">
        <f t="shared" si="74"/>
        <v>-1.1260565763149373</v>
      </c>
      <c r="AK189" s="7">
        <f>IFERROR(AC189/'2023'!AC189*100-100,"")</f>
        <v>4.8201821644164227</v>
      </c>
      <c r="AL189" s="7">
        <f>IFERROR(AD189/'2023'!AD189*100-100,"")</f>
        <v>5.9796610640189982</v>
      </c>
      <c r="AM189" s="7">
        <f>IFERROR(AE189/'2023'!AE189*100-100,"")</f>
        <v>4.5202083859701361</v>
      </c>
      <c r="AN189" s="7">
        <f>IFERROR(AF189/'2023'!AF189*100-100,"")</f>
        <v>2.015623909886699</v>
      </c>
    </row>
    <row r="190" spans="1:40" s="46" customFormat="1" ht="15" x14ac:dyDescent="0.25">
      <c r="A190" s="46" t="s">
        <v>16</v>
      </c>
      <c r="B190" s="54" t="s">
        <v>23</v>
      </c>
      <c r="C190" s="109">
        <f>'2023'!O190</f>
        <v>119.3566</v>
      </c>
      <c r="D190" s="109">
        <v>119.5812</v>
      </c>
      <c r="E190" s="109">
        <v>120.6407</v>
      </c>
      <c r="F190" s="110">
        <v>122.2413</v>
      </c>
      <c r="G190" s="20">
        <v>122.7509</v>
      </c>
      <c r="H190" s="109">
        <v>122.9387</v>
      </c>
      <c r="I190" s="109">
        <v>123.66549999999999</v>
      </c>
      <c r="J190" s="224">
        <v>123.66549999999999</v>
      </c>
      <c r="K190" s="224">
        <v>122.37430000000001</v>
      </c>
      <c r="L190" s="224">
        <v>121.80419999999999</v>
      </c>
      <c r="M190" s="224">
        <v>120.8301</v>
      </c>
      <c r="N190" s="109"/>
      <c r="O190" s="109"/>
      <c r="P190" s="109">
        <f t="shared" si="70"/>
        <v>0.18817560151680368</v>
      </c>
      <c r="Q190" s="109">
        <f t="shared" si="70"/>
        <v>0.88600883750957848</v>
      </c>
      <c r="R190" s="109">
        <f t="shared" si="70"/>
        <v>1.3267495961147375</v>
      </c>
      <c r="S190" s="109">
        <f t="shared" si="70"/>
        <v>0.41688038330744348</v>
      </c>
      <c r="T190" s="109">
        <f t="shared" si="70"/>
        <v>0.15299276828113761</v>
      </c>
      <c r="U190" s="109">
        <f t="shared" si="70"/>
        <v>0.59118894213132478</v>
      </c>
      <c r="V190" s="109">
        <f t="shared" si="70"/>
        <v>0</v>
      </c>
      <c r="W190" s="109">
        <f t="shared" si="70"/>
        <v>-1.0441068851053785</v>
      </c>
      <c r="X190" s="109">
        <f t="shared" si="70"/>
        <v>-0.46586579044783605</v>
      </c>
      <c r="Y190" s="109">
        <f t="shared" si="70"/>
        <v>-0.79972611781859371</v>
      </c>
      <c r="Z190" s="109">
        <f t="shared" si="70"/>
        <v>-100</v>
      </c>
      <c r="AA190" s="109" t="str">
        <f t="shared" si="70"/>
        <v/>
      </c>
      <c r="AB190" s="109">
        <f t="shared" si="71"/>
        <v>122.04923999999998</v>
      </c>
      <c r="AC190" s="109">
        <f t="shared" si="48"/>
        <v>120.82106666666668</v>
      </c>
      <c r="AD190" s="109">
        <f t="shared" si="49"/>
        <v>123.11836666666666</v>
      </c>
      <c r="AE190" s="109">
        <f t="shared" si="72"/>
        <v>122.61466666666666</v>
      </c>
      <c r="AF190" s="109">
        <f t="shared" si="73"/>
        <v>120.8301</v>
      </c>
      <c r="AG190" s="109">
        <f>IFERROR(AC190/'2023'!AF190*100-100,"")</f>
        <v>2.2332548196239088</v>
      </c>
      <c r="AH190" s="109">
        <f t="shared" si="74"/>
        <v>1.9014068186784101</v>
      </c>
      <c r="AI190" s="109">
        <f t="shared" si="74"/>
        <v>-0.40911848787250449</v>
      </c>
      <c r="AJ190" s="109">
        <f t="shared" si="74"/>
        <v>-1.4554267569948109</v>
      </c>
      <c r="AK190" s="109">
        <f>IFERROR(AC190/'2023'!AC190*100-100,"")</f>
        <v>5.6794244157958786</v>
      </c>
      <c r="AL190" s="109">
        <f>IFERROR(AD190/'2023'!AD190*100-100,"")</f>
        <v>7.2078311285909962</v>
      </c>
      <c r="AM190" s="109">
        <f>IFERROR(AE190/'2023'!AE190*100-100,"")</f>
        <v>5.3547191005765171</v>
      </c>
      <c r="AN190" s="109">
        <f>IFERROR(AF190/'2023'!AF190*100-100,"")</f>
        <v>2.2408984126993232</v>
      </c>
    </row>
    <row r="191" spans="1:40" ht="15" x14ac:dyDescent="0.25">
      <c r="A191" s="1" t="s">
        <v>18</v>
      </c>
      <c r="B191" s="3" t="s">
        <v>301</v>
      </c>
      <c r="C191" s="7">
        <f>'2023'!O191</f>
        <v>123.85120000000001</v>
      </c>
      <c r="D191" s="7">
        <v>123.9366</v>
      </c>
      <c r="E191" s="7">
        <v>125.5941</v>
      </c>
      <c r="F191" s="108">
        <v>128.1113</v>
      </c>
      <c r="G191" s="7">
        <v>128.52070000000001</v>
      </c>
      <c r="H191" s="7">
        <v>128.75059999999999</v>
      </c>
      <c r="I191" s="7">
        <v>129.8991</v>
      </c>
      <c r="J191" s="181">
        <v>129.8991</v>
      </c>
      <c r="K191" s="181">
        <v>127.5492</v>
      </c>
      <c r="L191" s="181">
        <v>126.46980000000001</v>
      </c>
      <c r="M191" s="181">
        <v>124.7527</v>
      </c>
      <c r="N191" s="7"/>
      <c r="O191" s="7"/>
      <c r="P191" s="7">
        <f t="shared" si="70"/>
        <v>6.8953712196574202E-2</v>
      </c>
      <c r="Q191" s="7">
        <f t="shared" si="70"/>
        <v>1.3373773364768766</v>
      </c>
      <c r="R191" s="7">
        <f t="shared" si="70"/>
        <v>2.0042342753361879</v>
      </c>
      <c r="S191" s="7">
        <f t="shared" si="70"/>
        <v>0.31956587748310028</v>
      </c>
      <c r="T191" s="7">
        <f t="shared" si="70"/>
        <v>0.17888168987563802</v>
      </c>
      <c r="U191" s="7">
        <f t="shared" si="70"/>
        <v>0.89203467789664614</v>
      </c>
      <c r="V191" s="7">
        <f t="shared" si="70"/>
        <v>0</v>
      </c>
      <c r="W191" s="7">
        <f t="shared" si="70"/>
        <v>-1.8090194620286013</v>
      </c>
      <c r="X191" s="7">
        <f t="shared" si="70"/>
        <v>-0.8462616778466554</v>
      </c>
      <c r="Y191" s="7">
        <f t="shared" si="70"/>
        <v>-1.3577154387845951</v>
      </c>
      <c r="Z191" s="7">
        <f t="shared" si="70"/>
        <v>-100</v>
      </c>
      <c r="AA191" s="7" t="str">
        <f t="shared" si="70"/>
        <v/>
      </c>
      <c r="AB191" s="7">
        <f t="shared" si="71"/>
        <v>127.34831999999999</v>
      </c>
      <c r="AC191" s="7">
        <f t="shared" si="48"/>
        <v>125.88066666666667</v>
      </c>
      <c r="AD191" s="7">
        <f t="shared" si="49"/>
        <v>129.05679999999998</v>
      </c>
      <c r="AE191" s="7">
        <f t="shared" si="72"/>
        <v>127.97270000000002</v>
      </c>
      <c r="AF191" s="7">
        <f t="shared" si="73"/>
        <v>124.7527</v>
      </c>
      <c r="AG191" s="7">
        <f>IFERROR(AC191/'2023'!AF191*100-100,"")</f>
        <v>3.2891586069877121</v>
      </c>
      <c r="AH191" s="7">
        <f t="shared" si="74"/>
        <v>2.5231303721513996</v>
      </c>
      <c r="AI191" s="7">
        <f t="shared" si="74"/>
        <v>-0.84001772862798418</v>
      </c>
      <c r="AJ191" s="7">
        <f t="shared" si="74"/>
        <v>-2.5161616501019495</v>
      </c>
      <c r="AK191" s="7">
        <f>IFERROR(AC191/'2023'!AC191*100-100,"")</f>
        <v>8.5047518703926386</v>
      </c>
      <c r="AL191" s="7">
        <f>IFERROR(AD191/'2023'!AD191*100-100,"")</f>
        <v>10.831517488787171</v>
      </c>
      <c r="AM191" s="7">
        <f>IFERROR(AE191/'2023'!AE191*100-100,"")</f>
        <v>7.6261246385766128</v>
      </c>
      <c r="AN191" s="7">
        <f>IFERROR(AF191/'2023'!AF191*100-100,"")</f>
        <v>2.3636254729343449</v>
      </c>
    </row>
    <row r="192" spans="1:40" ht="15" x14ac:dyDescent="0.25">
      <c r="A192" s="1" t="s">
        <v>56</v>
      </c>
      <c r="B192" s="3" t="s">
        <v>302</v>
      </c>
      <c r="C192" s="7">
        <f>'2023'!O192</f>
        <v>117.34180000000001</v>
      </c>
      <c r="D192" s="7">
        <v>117.7839</v>
      </c>
      <c r="E192" s="7">
        <v>117.8661</v>
      </c>
      <c r="F192" s="108">
        <v>118.6378</v>
      </c>
      <c r="G192" s="7">
        <v>120.7418</v>
      </c>
      <c r="H192" s="7">
        <v>119.92529999999999</v>
      </c>
      <c r="I192" s="7">
        <v>119.96420000000001</v>
      </c>
      <c r="J192" s="181">
        <v>119.96420000000001</v>
      </c>
      <c r="K192" s="181">
        <v>120.16500000000001</v>
      </c>
      <c r="L192" s="181">
        <v>120.3661</v>
      </c>
      <c r="M192" s="181">
        <v>120.2526</v>
      </c>
      <c r="N192" s="7"/>
      <c r="O192" s="7"/>
      <c r="P192" s="7">
        <f t="shared" si="70"/>
        <v>0.37676258588157907</v>
      </c>
      <c r="Q192" s="7">
        <f t="shared" si="70"/>
        <v>6.9788825128043186E-2</v>
      </c>
      <c r="R192" s="7">
        <f t="shared" si="70"/>
        <v>0.65472599839988277</v>
      </c>
      <c r="S192" s="7">
        <f t="shared" si="70"/>
        <v>1.7734651182000931</v>
      </c>
      <c r="T192" s="7">
        <f t="shared" si="70"/>
        <v>-0.67623639866228302</v>
      </c>
      <c r="U192" s="7">
        <f t="shared" si="70"/>
        <v>3.2436858611163188E-2</v>
      </c>
      <c r="V192" s="7">
        <f t="shared" si="70"/>
        <v>0</v>
      </c>
      <c r="W192" s="7">
        <f t="shared" si="70"/>
        <v>0.16738326934202519</v>
      </c>
      <c r="X192" s="7">
        <f t="shared" si="70"/>
        <v>0.16735322265218144</v>
      </c>
      <c r="Y192" s="7">
        <f t="shared" si="70"/>
        <v>-9.4295653011926106E-2</v>
      </c>
      <c r="Z192" s="7">
        <f t="shared" si="70"/>
        <v>-100</v>
      </c>
      <c r="AA192" s="7" t="str">
        <f t="shared" si="70"/>
        <v/>
      </c>
      <c r="AB192" s="7">
        <f t="shared" si="71"/>
        <v>119.5667</v>
      </c>
      <c r="AC192" s="7">
        <f t="shared" si="48"/>
        <v>118.09593333333333</v>
      </c>
      <c r="AD192" s="7">
        <f t="shared" si="49"/>
        <v>120.21043333333334</v>
      </c>
      <c r="AE192" s="7">
        <f t="shared" si="72"/>
        <v>120.16510000000001</v>
      </c>
      <c r="AF192" s="7">
        <f t="shared" si="73"/>
        <v>120.2526</v>
      </c>
      <c r="AG192" s="7">
        <f>IFERROR(AC192/'2023'!AF192*100-100,"")</f>
        <v>0.48203541695382057</v>
      </c>
      <c r="AH192" s="7">
        <f t="shared" si="74"/>
        <v>1.7904934914496238</v>
      </c>
      <c r="AI192" s="7">
        <f t="shared" si="74"/>
        <v>-3.7711646215953465E-2</v>
      </c>
      <c r="AJ192" s="7">
        <f t="shared" si="74"/>
        <v>7.2816483321687997E-2</v>
      </c>
      <c r="AK192" s="7">
        <f>IFERROR(AC192/'2023'!AC192*100-100,"")</f>
        <v>3.2140499464830015</v>
      </c>
      <c r="AL192" s="7">
        <f>IFERROR(AD192/'2023'!AD192*100-100,"")</f>
        <v>2.7285361998355455</v>
      </c>
      <c r="AM192" s="7">
        <f>IFERROR(AE192/'2023'!AE192*100-100,"")</f>
        <v>2.0466204860766055</v>
      </c>
      <c r="AN192" s="7">
        <f>IFERROR(AF192/'2023'!AF192*100-100,"")</f>
        <v>2.3170372689726975</v>
      </c>
    </row>
    <row r="193" spans="1:40" ht="15" x14ac:dyDescent="0.25">
      <c r="A193" s="1" t="s">
        <v>58</v>
      </c>
      <c r="B193" s="3" t="s">
        <v>303</v>
      </c>
      <c r="C193" s="7">
        <f>'2023'!O193</f>
        <v>109.62649999999999</v>
      </c>
      <c r="D193" s="7">
        <v>109.7393</v>
      </c>
      <c r="E193" s="7">
        <v>109.816</v>
      </c>
      <c r="F193" s="108">
        <v>110.1298</v>
      </c>
      <c r="G193" s="7">
        <v>110.37690000000001</v>
      </c>
      <c r="H193" s="7">
        <v>110.33199999999999</v>
      </c>
      <c r="I193" s="7">
        <v>110.3519</v>
      </c>
      <c r="J193" s="181">
        <v>110.3519</v>
      </c>
      <c r="K193" s="181">
        <v>110.3386</v>
      </c>
      <c r="L193" s="181">
        <v>110.30500000000001</v>
      </c>
      <c r="M193" s="181">
        <v>110.40430000000001</v>
      </c>
      <c r="N193" s="7"/>
      <c r="O193" s="7"/>
      <c r="P193" s="7">
        <f t="shared" si="70"/>
        <v>0.10289482926117444</v>
      </c>
      <c r="Q193" s="7">
        <f t="shared" si="70"/>
        <v>6.98929189451718E-2</v>
      </c>
      <c r="R193" s="7">
        <f t="shared" si="70"/>
        <v>0.28575071027900378</v>
      </c>
      <c r="S193" s="7">
        <f t="shared" si="70"/>
        <v>0.22437160514230925</v>
      </c>
      <c r="T193" s="7">
        <f t="shared" si="70"/>
        <v>-4.0678801452131097E-2</v>
      </c>
      <c r="U193" s="7">
        <f t="shared" si="70"/>
        <v>1.803647173983336E-2</v>
      </c>
      <c r="V193" s="7">
        <f t="shared" si="70"/>
        <v>0</v>
      </c>
      <c r="W193" s="7">
        <f t="shared" si="70"/>
        <v>-1.2052352519532405E-2</v>
      </c>
      <c r="X193" s="7">
        <f t="shared" si="70"/>
        <v>-3.045171861886331E-2</v>
      </c>
      <c r="Y193" s="7">
        <f t="shared" si="70"/>
        <v>9.0023117719042034E-2</v>
      </c>
      <c r="Z193" s="7">
        <f t="shared" si="70"/>
        <v>-100</v>
      </c>
      <c r="AA193" s="7" t="str">
        <f t="shared" si="70"/>
        <v/>
      </c>
      <c r="AB193" s="7">
        <f t="shared" si="71"/>
        <v>110.21457000000001</v>
      </c>
      <c r="AC193" s="7">
        <f t="shared" si="48"/>
        <v>109.89503333333333</v>
      </c>
      <c r="AD193" s="7">
        <f t="shared" si="49"/>
        <v>110.35359999999999</v>
      </c>
      <c r="AE193" s="7">
        <f t="shared" si="72"/>
        <v>110.33183333333334</v>
      </c>
      <c r="AF193" s="7">
        <f t="shared" si="73"/>
        <v>110.40430000000001</v>
      </c>
      <c r="AG193" s="7">
        <f>IFERROR(AC193/'2023'!AF193*100-100,"")</f>
        <v>0.27849298672776968</v>
      </c>
      <c r="AH193" s="7">
        <f t="shared" si="74"/>
        <v>0.41727697126741248</v>
      </c>
      <c r="AI193" s="7">
        <f t="shared" si="74"/>
        <v>-1.9724473571002932E-2</v>
      </c>
      <c r="AJ193" s="7">
        <f t="shared" si="74"/>
        <v>6.568065124751854E-2</v>
      </c>
      <c r="AK193" s="7">
        <f>IFERROR(AC193/'2023'!AC193*100-100,"")</f>
        <v>0.54820615357213853</v>
      </c>
      <c r="AL193" s="7">
        <f>IFERROR(AD193/'2023'!AD193*100-100,"")</f>
        <v>0.94098750330053349</v>
      </c>
      <c r="AM193" s="7">
        <f>IFERROR(AE193/'2023'!AE193*100-100,"")</f>
        <v>0.81334019238859412</v>
      </c>
      <c r="AN193" s="7">
        <f>IFERROR(AF193/'2023'!AF193*100-100,"")</f>
        <v>0.74319546064948838</v>
      </c>
    </row>
    <row r="194" spans="1:40" ht="15" x14ac:dyDescent="0.25">
      <c r="A194" s="1" t="s">
        <v>20</v>
      </c>
      <c r="B194" s="3" t="s">
        <v>304</v>
      </c>
      <c r="C194" s="7">
        <f>'2023'!O194</f>
        <v>117.2826</v>
      </c>
      <c r="D194" s="7">
        <v>117.6673</v>
      </c>
      <c r="E194" s="7">
        <v>117.7197</v>
      </c>
      <c r="F194" s="108">
        <v>118.2881</v>
      </c>
      <c r="G194" s="7">
        <v>118.7938</v>
      </c>
      <c r="H194" s="7">
        <v>118.848</v>
      </c>
      <c r="I194" s="7">
        <v>119.0664</v>
      </c>
      <c r="J194" s="181">
        <v>119.0664</v>
      </c>
      <c r="K194" s="181">
        <v>119.21680000000001</v>
      </c>
      <c r="L194" s="181">
        <v>119.43680000000001</v>
      </c>
      <c r="M194" s="181">
        <v>119.33750000000001</v>
      </c>
      <c r="N194" s="7"/>
      <c r="O194" s="7"/>
      <c r="P194" s="7">
        <f t="shared" si="70"/>
        <v>0.32801114572835388</v>
      </c>
      <c r="Q194" s="7">
        <f t="shared" si="70"/>
        <v>4.4532338211226374E-2</v>
      </c>
      <c r="R194" s="7">
        <f t="shared" si="70"/>
        <v>0.48284186928779604</v>
      </c>
      <c r="S194" s="7">
        <f t="shared" si="70"/>
        <v>0.42751553199349246</v>
      </c>
      <c r="T194" s="7">
        <f t="shared" si="70"/>
        <v>4.5625276740040022E-2</v>
      </c>
      <c r="U194" s="7">
        <f t="shared" si="70"/>
        <v>0.18376413570275929</v>
      </c>
      <c r="V194" s="7">
        <f t="shared" si="70"/>
        <v>0</v>
      </c>
      <c r="W194" s="7">
        <f t="shared" si="70"/>
        <v>0.12631607237642584</v>
      </c>
      <c r="X194" s="7">
        <f t="shared" si="70"/>
        <v>0.18453774971311532</v>
      </c>
      <c r="Y194" s="7">
        <f t="shared" si="70"/>
        <v>-8.3140204694032604E-2</v>
      </c>
      <c r="Z194" s="7">
        <f t="shared" si="70"/>
        <v>-100</v>
      </c>
      <c r="AA194" s="7" t="str">
        <f t="shared" si="70"/>
        <v/>
      </c>
      <c r="AB194" s="7">
        <f t="shared" si="71"/>
        <v>118.74408000000001</v>
      </c>
      <c r="AC194" s="7">
        <f t="shared" si="48"/>
        <v>117.8917</v>
      </c>
      <c r="AD194" s="7">
        <f t="shared" si="49"/>
        <v>118.90273333333333</v>
      </c>
      <c r="AE194" s="7">
        <f t="shared" si="72"/>
        <v>119.24000000000001</v>
      </c>
      <c r="AF194" s="7">
        <f t="shared" si="73"/>
        <v>119.33750000000001</v>
      </c>
      <c r="AG194" s="7">
        <f>IFERROR(AC194/'2023'!AF194*100-100,"")</f>
        <v>0.65565969673674829</v>
      </c>
      <c r="AH194" s="7">
        <f t="shared" si="74"/>
        <v>0.85759500739519012</v>
      </c>
      <c r="AI194" s="7">
        <f t="shared" si="74"/>
        <v>0.28364921243750985</v>
      </c>
      <c r="AJ194" s="7">
        <f t="shared" si="74"/>
        <v>8.1767863133165974E-2</v>
      </c>
      <c r="AK194" s="7">
        <f>IFERROR(AC194/'2023'!AC194*100-100,"")</f>
        <v>2.4593718685333812</v>
      </c>
      <c r="AL194" s="7">
        <f>IFERROR(AD194/'2023'!AD194*100-100,"")</f>
        <v>2.3281632072299914</v>
      </c>
      <c r="AM194" s="7">
        <f>IFERROR(AE194/'2023'!AE194*100-100,"")</f>
        <v>2.2502077332508037</v>
      </c>
      <c r="AN194" s="7">
        <f>IFERROR(AF194/'2023'!AF194*100-100,"")</f>
        <v>1.8900803793593752</v>
      </c>
    </row>
    <row r="195" spans="1:40" ht="15" x14ac:dyDescent="0.25">
      <c r="A195" s="1" t="s">
        <v>22</v>
      </c>
      <c r="B195" s="3" t="s">
        <v>32</v>
      </c>
      <c r="C195" s="7">
        <f>'2023'!O195</f>
        <v>113.66119999999999</v>
      </c>
      <c r="D195" s="7">
        <v>114.28700000000001</v>
      </c>
      <c r="E195" s="7">
        <v>114.6739</v>
      </c>
      <c r="F195" s="108">
        <v>114.75830000000001</v>
      </c>
      <c r="G195" s="7">
        <v>115.06019999999999</v>
      </c>
      <c r="H195" s="7">
        <v>115.0806</v>
      </c>
      <c r="I195" s="7">
        <v>115.32989999999999</v>
      </c>
      <c r="J195" s="181">
        <v>115.32989999999999</v>
      </c>
      <c r="K195" s="181">
        <v>115.49979999999999</v>
      </c>
      <c r="L195" s="181">
        <v>115.6478</v>
      </c>
      <c r="M195" s="181">
        <v>115.687</v>
      </c>
      <c r="N195" s="7"/>
      <c r="O195" s="7"/>
      <c r="P195" s="7">
        <f t="shared" si="70"/>
        <v>0.5505836644343276</v>
      </c>
      <c r="Q195" s="7">
        <f t="shared" si="70"/>
        <v>0.33853369149596801</v>
      </c>
      <c r="R195" s="7">
        <f t="shared" si="70"/>
        <v>7.360000837157088E-2</v>
      </c>
      <c r="S195" s="7">
        <f t="shared" si="70"/>
        <v>0.26307465342374314</v>
      </c>
      <c r="T195" s="7">
        <f t="shared" si="70"/>
        <v>1.7729849244147999E-2</v>
      </c>
      <c r="U195" s="7">
        <f t="shared" si="70"/>
        <v>0.21663077877592229</v>
      </c>
      <c r="V195" s="7">
        <f t="shared" si="70"/>
        <v>0</v>
      </c>
      <c r="W195" s="7">
        <f t="shared" si="70"/>
        <v>0.14731652416242014</v>
      </c>
      <c r="X195" s="7">
        <f t="shared" si="70"/>
        <v>0.12813875002382247</v>
      </c>
      <c r="Y195" s="7">
        <f t="shared" si="70"/>
        <v>3.3896018774242975E-2</v>
      </c>
      <c r="Z195" s="7">
        <f t="shared" si="70"/>
        <v>-100</v>
      </c>
      <c r="AA195" s="7" t="str">
        <f t="shared" si="70"/>
        <v/>
      </c>
      <c r="AB195" s="7">
        <f t="shared" si="71"/>
        <v>115.13543999999997</v>
      </c>
      <c r="AC195" s="7">
        <f t="shared" si="48"/>
        <v>114.57306666666666</v>
      </c>
      <c r="AD195" s="7">
        <f t="shared" si="49"/>
        <v>115.15690000000001</v>
      </c>
      <c r="AE195" s="7">
        <f t="shared" si="72"/>
        <v>115.49250000000001</v>
      </c>
      <c r="AF195" s="7">
        <f t="shared" si="73"/>
        <v>115.687</v>
      </c>
      <c r="AG195" s="7">
        <f>IFERROR(AC195/'2023'!AF195*100-100,"")</f>
        <v>1.0103408592657956</v>
      </c>
      <c r="AH195" s="7">
        <f t="shared" si="74"/>
        <v>0.50957293046185725</v>
      </c>
      <c r="AI195" s="7">
        <f t="shared" si="74"/>
        <v>0.29142847714726372</v>
      </c>
      <c r="AJ195" s="7">
        <f t="shared" si="74"/>
        <v>0.16840920406086468</v>
      </c>
      <c r="AK195" s="7">
        <f>IFERROR(AC195/'2023'!AC195*100-100,"")</f>
        <v>2.5335743647569018</v>
      </c>
      <c r="AL195" s="7">
        <f>IFERROR(AD195/'2023'!AD195*100-100,"")</f>
        <v>2.3666631504464277</v>
      </c>
      <c r="AM195" s="7">
        <f>IFERROR(AE195/'2023'!AE195*100-100,"")</f>
        <v>2.2557942072536434</v>
      </c>
      <c r="AN195" s="7">
        <f>IFERROR(AF195/'2023'!AF195*100-100,"")</f>
        <v>1.9924109824462732</v>
      </c>
    </row>
    <row r="196" spans="1:40" ht="15" x14ac:dyDescent="0.25">
      <c r="A196" s="1" t="s">
        <v>24</v>
      </c>
      <c r="B196" s="3" t="s">
        <v>43</v>
      </c>
      <c r="C196" s="7">
        <f>'2023'!O196</f>
        <v>115.6735</v>
      </c>
      <c r="D196" s="7">
        <v>116.56699999999999</v>
      </c>
      <c r="E196" s="7">
        <v>117.2303</v>
      </c>
      <c r="F196" s="108">
        <v>117.4791</v>
      </c>
      <c r="G196" s="7">
        <v>117.7778</v>
      </c>
      <c r="H196" s="7">
        <v>118.2522</v>
      </c>
      <c r="I196" s="7">
        <v>118.3152</v>
      </c>
      <c r="J196" s="181">
        <v>118.3152</v>
      </c>
      <c r="K196" s="181">
        <v>118.43980000000001</v>
      </c>
      <c r="L196" s="181">
        <v>118.4923</v>
      </c>
      <c r="M196" s="181">
        <v>118.3569</v>
      </c>
      <c r="N196" s="7"/>
      <c r="O196" s="7"/>
      <c r="P196" s="7">
        <f t="shared" si="70"/>
        <v>0.77243275253189836</v>
      </c>
      <c r="Q196" s="7">
        <f t="shared" si="70"/>
        <v>0.56902897046333578</v>
      </c>
      <c r="R196" s="7">
        <f t="shared" si="70"/>
        <v>0.2122318206129421</v>
      </c>
      <c r="S196" s="7">
        <f t="shared" si="70"/>
        <v>0.25425799142144001</v>
      </c>
      <c r="T196" s="7">
        <f t="shared" si="70"/>
        <v>0.40279237683162705</v>
      </c>
      <c r="U196" s="7">
        <f t="shared" si="70"/>
        <v>5.3275964421800381E-2</v>
      </c>
      <c r="V196" s="7">
        <f t="shared" si="70"/>
        <v>0</v>
      </c>
      <c r="W196" s="7">
        <f t="shared" si="70"/>
        <v>0.10531191258604622</v>
      </c>
      <c r="X196" s="7">
        <f t="shared" si="70"/>
        <v>4.4326315984989151E-2</v>
      </c>
      <c r="Y196" s="7">
        <f t="shared" si="70"/>
        <v>-0.11426902845164477</v>
      </c>
      <c r="Z196" s="7">
        <f t="shared" si="70"/>
        <v>-100</v>
      </c>
      <c r="AA196" s="7" t="str">
        <f t="shared" si="70"/>
        <v/>
      </c>
      <c r="AB196" s="7">
        <f t="shared" si="71"/>
        <v>117.92258</v>
      </c>
      <c r="AC196" s="7">
        <f t="shared" si="48"/>
        <v>117.09213333333334</v>
      </c>
      <c r="AD196" s="7">
        <f t="shared" si="49"/>
        <v>118.11506666666666</v>
      </c>
      <c r="AE196" s="7">
        <f t="shared" si="72"/>
        <v>118.41576666666667</v>
      </c>
      <c r="AF196" s="7">
        <f t="shared" si="73"/>
        <v>118.3569</v>
      </c>
      <c r="AG196" s="7">
        <f>IFERROR(AC196/'2023'!AF196*100-100,"")</f>
        <v>1.2712076963216248</v>
      </c>
      <c r="AH196" s="7">
        <f t="shared" si="74"/>
        <v>0.87361405434580774</v>
      </c>
      <c r="AI196" s="7">
        <f t="shared" si="74"/>
        <v>0.25458225481817465</v>
      </c>
      <c r="AJ196" s="7">
        <f t="shared" si="74"/>
        <v>-4.9711848619267585E-2</v>
      </c>
      <c r="AK196" s="7">
        <f>IFERROR(AC196/'2023'!AC196*100-100,"")</f>
        <v>1.2274910033174251</v>
      </c>
      <c r="AL196" s="7">
        <f>IFERROR(AD196/'2023'!AD196*100-100,"")</f>
        <v>2.2804505307773439</v>
      </c>
      <c r="AM196" s="7">
        <f>IFERROR(AE196/'2023'!AE196*100-100,"")</f>
        <v>2.5843956181042245</v>
      </c>
      <c r="AN196" s="7">
        <f>IFERROR(AF196/'2023'!AF196*100-100,"")</f>
        <v>2.3650851767391856</v>
      </c>
    </row>
    <row r="197" spans="1:40" ht="15" x14ac:dyDescent="0.25">
      <c r="A197" s="1" t="s">
        <v>26</v>
      </c>
      <c r="B197" s="3" t="s">
        <v>305</v>
      </c>
      <c r="C197" s="7">
        <f>'2023'!O197</f>
        <v>106.3721</v>
      </c>
      <c r="D197" s="7">
        <v>106.4743</v>
      </c>
      <c r="E197" s="7">
        <v>106.54730000000001</v>
      </c>
      <c r="F197" s="108">
        <v>106.6571</v>
      </c>
      <c r="G197" s="7">
        <v>106.6103</v>
      </c>
      <c r="H197" s="7">
        <v>106.58920000000001</v>
      </c>
      <c r="I197" s="7">
        <v>106.5365</v>
      </c>
      <c r="J197" s="181">
        <v>106.5365</v>
      </c>
      <c r="K197" s="181">
        <v>106.4924</v>
      </c>
      <c r="L197" s="181">
        <v>106.4147</v>
      </c>
      <c r="M197" s="181">
        <v>106.4019</v>
      </c>
      <c r="N197" s="7"/>
      <c r="O197" s="7"/>
      <c r="P197" s="7">
        <f t="shared" si="70"/>
        <v>9.6077824918381793E-2</v>
      </c>
      <c r="Q197" s="7">
        <f t="shared" si="70"/>
        <v>6.8561145741270479E-2</v>
      </c>
      <c r="R197" s="7">
        <f t="shared" si="70"/>
        <v>0.10305282254923043</v>
      </c>
      <c r="S197" s="7">
        <f t="shared" si="70"/>
        <v>-4.3878935392029916E-2</v>
      </c>
      <c r="T197" s="7">
        <f t="shared" si="70"/>
        <v>-1.9791708681054843E-2</v>
      </c>
      <c r="U197" s="7">
        <f t="shared" si="70"/>
        <v>-4.944215736678359E-2</v>
      </c>
      <c r="V197" s="7">
        <f t="shared" si="70"/>
        <v>0</v>
      </c>
      <c r="W197" s="7">
        <f t="shared" si="70"/>
        <v>-4.1394263937704068E-2</v>
      </c>
      <c r="X197" s="7">
        <f t="shared" si="70"/>
        <v>-7.2962953224845251E-2</v>
      </c>
      <c r="Y197" s="7">
        <f t="shared" si="70"/>
        <v>-1.2028413367701773E-2</v>
      </c>
      <c r="Z197" s="7">
        <f t="shared" si="70"/>
        <v>-100</v>
      </c>
      <c r="AA197" s="7" t="str">
        <f t="shared" si="70"/>
        <v/>
      </c>
      <c r="AB197" s="7">
        <f t="shared" si="71"/>
        <v>106.52602000000002</v>
      </c>
      <c r="AC197" s="7">
        <f t="shared" si="48"/>
        <v>106.55956666666667</v>
      </c>
      <c r="AD197" s="7">
        <f t="shared" si="49"/>
        <v>106.57866666666666</v>
      </c>
      <c r="AE197" s="7">
        <f t="shared" si="72"/>
        <v>106.4812</v>
      </c>
      <c r="AF197" s="7">
        <f t="shared" si="73"/>
        <v>106.4019</v>
      </c>
      <c r="AG197" s="7">
        <f>IFERROR(AC197/'2023'!AF197*100-100,"")</f>
        <v>0.24154271257827986</v>
      </c>
      <c r="AH197" s="7">
        <f t="shared" si="74"/>
        <v>1.7924247064300403E-2</v>
      </c>
      <c r="AI197" s="7">
        <f t="shared" si="74"/>
        <v>-9.1450446618452474E-2</v>
      </c>
      <c r="AJ197" s="7">
        <f t="shared" si="74"/>
        <v>-7.4473240346648595E-2</v>
      </c>
      <c r="AK197" s="7">
        <f>IFERROR(AC197/'2023'!AC197*100-100,"")</f>
        <v>0.35656107858625319</v>
      </c>
      <c r="AL197" s="7">
        <f>IFERROR(AD197/'2023'!AD197*100-100,"")</f>
        <v>0.35778843494946955</v>
      </c>
      <c r="AM197" s="7">
        <f>IFERROR(AE197/'2023'!AE197*100-100,"")</f>
        <v>0.25175636310912353</v>
      </c>
      <c r="AN197" s="7">
        <f>IFERROR(AF197/'2023'!AF197*100-100,"")</f>
        <v>9.322426126121286E-2</v>
      </c>
    </row>
    <row r="198" spans="1:40" ht="15" x14ac:dyDescent="0.25">
      <c r="B198" s="3" t="s">
        <v>306</v>
      </c>
      <c r="C198" s="7">
        <f>'2023'!O198</f>
        <v>110.8169</v>
      </c>
      <c r="D198" s="7">
        <v>111.1591</v>
      </c>
      <c r="E198" s="7">
        <v>111.15900000000001</v>
      </c>
      <c r="F198" s="108">
        <v>111.4383</v>
      </c>
      <c r="G198" s="7">
        <v>112.2642</v>
      </c>
      <c r="H198" s="7">
        <v>112.2642</v>
      </c>
      <c r="I198" s="7">
        <v>112.26860000000001</v>
      </c>
      <c r="J198" s="181">
        <v>112.26860000000001</v>
      </c>
      <c r="K198" s="181">
        <v>112.77119999999999</v>
      </c>
      <c r="L198" s="181">
        <v>113.2764</v>
      </c>
      <c r="M198" s="181">
        <v>113.10469999999999</v>
      </c>
      <c r="N198" s="7"/>
      <c r="O198" s="7"/>
      <c r="P198" s="7">
        <f t="shared" si="70"/>
        <v>0.30879766533804798</v>
      </c>
      <c r="Q198" s="7">
        <f t="shared" si="70"/>
        <v>-8.9961145761208172E-5</v>
      </c>
      <c r="R198" s="7">
        <f t="shared" si="70"/>
        <v>0.25126170620461608</v>
      </c>
      <c r="S198" s="7">
        <f t="shared" si="70"/>
        <v>0.74112760155171031</v>
      </c>
      <c r="T198" s="7">
        <f t="shared" si="70"/>
        <v>0</v>
      </c>
      <c r="U198" s="7">
        <f t="shared" si="70"/>
        <v>3.9193260184475776E-3</v>
      </c>
      <c r="V198" s="7">
        <f t="shared" si="70"/>
        <v>0</v>
      </c>
      <c r="W198" s="7">
        <f t="shared" si="70"/>
        <v>0.44767637611940359</v>
      </c>
      <c r="X198" s="7">
        <f t="shared" si="70"/>
        <v>0.44798672001363116</v>
      </c>
      <c r="Y198" s="7">
        <f t="shared" si="70"/>
        <v>-0.15157614472211378</v>
      </c>
      <c r="Z198" s="7">
        <f t="shared" si="70"/>
        <v>-100</v>
      </c>
      <c r="AA198" s="7" t="str">
        <f t="shared" si="70"/>
        <v/>
      </c>
      <c r="AB198" s="7">
        <f t="shared" si="71"/>
        <v>112.19743000000001</v>
      </c>
      <c r="AC198" s="7">
        <f t="shared" si="48"/>
        <v>111.25213333333333</v>
      </c>
      <c r="AD198" s="7">
        <f t="shared" si="49"/>
        <v>112.26566666666668</v>
      </c>
      <c r="AE198" s="7">
        <f t="shared" si="72"/>
        <v>112.77206666666666</v>
      </c>
      <c r="AF198" s="7">
        <f t="shared" si="73"/>
        <v>113.10469999999999</v>
      </c>
      <c r="AG198" s="7">
        <f>IFERROR(AC198/'2023'!AF198*100-100,"")</f>
        <v>0.35679727984923204</v>
      </c>
      <c r="AH198" s="7">
        <f t="shared" si="74"/>
        <v>0.91102372868357406</v>
      </c>
      <c r="AI198" s="7">
        <f t="shared" si="74"/>
        <v>0.45107290148069978</v>
      </c>
      <c r="AJ198" s="7">
        <f t="shared" si="74"/>
        <v>0.29496074973648945</v>
      </c>
      <c r="AK198" s="7">
        <f>IFERROR(AC198/'2023'!AC198*100-100,"")</f>
        <v>1.9445920767280569</v>
      </c>
      <c r="AL198" s="7">
        <f>IFERROR(AD198/'2023'!AD198*100-100,"")</f>
        <v>2.6157499517080112</v>
      </c>
      <c r="AM198" s="7">
        <f>IFERROR(AE198/'2023'!AE198*100-100,"")</f>
        <v>2.0568462294470891</v>
      </c>
      <c r="AN198" s="7">
        <f>IFERROR(AF198/'2023'!AF198*100-100,"")</f>
        <v>2.0279351883424113</v>
      </c>
    </row>
    <row r="199" spans="1:40" ht="15" x14ac:dyDescent="0.25">
      <c r="B199" s="3" t="s">
        <v>307</v>
      </c>
      <c r="C199" s="7">
        <f>'2023'!O199</f>
        <v>100.47620000000001</v>
      </c>
      <c r="D199" s="7">
        <v>101.1645</v>
      </c>
      <c r="E199" s="7">
        <v>101.1645</v>
      </c>
      <c r="F199" s="108">
        <v>101.1645</v>
      </c>
      <c r="G199" s="7">
        <v>101.1645</v>
      </c>
      <c r="H199" s="7">
        <v>101.1645</v>
      </c>
      <c r="I199" s="7">
        <v>101.1645</v>
      </c>
      <c r="J199" s="181">
        <v>101.1645</v>
      </c>
      <c r="K199" s="181">
        <v>101.26300000000001</v>
      </c>
      <c r="L199" s="181">
        <v>101.26300000000001</v>
      </c>
      <c r="M199" s="181">
        <v>101.26300000000001</v>
      </c>
      <c r="N199" s="7"/>
      <c r="O199" s="7"/>
      <c r="P199" s="7">
        <f t="shared" si="70"/>
        <v>0.68503784975943915</v>
      </c>
      <c r="Q199" s="7">
        <f t="shared" si="70"/>
        <v>0</v>
      </c>
      <c r="R199" s="7">
        <f t="shared" si="70"/>
        <v>0</v>
      </c>
      <c r="S199" s="7">
        <f t="shared" si="70"/>
        <v>0</v>
      </c>
      <c r="T199" s="7">
        <f t="shared" si="70"/>
        <v>0</v>
      </c>
      <c r="U199" s="7">
        <f t="shared" si="70"/>
        <v>0</v>
      </c>
      <c r="V199" s="7">
        <f t="shared" si="70"/>
        <v>0</v>
      </c>
      <c r="W199" s="7">
        <f t="shared" si="70"/>
        <v>9.7366170939409358E-2</v>
      </c>
      <c r="X199" s="7">
        <f t="shared" si="70"/>
        <v>0</v>
      </c>
      <c r="Y199" s="7">
        <f t="shared" si="70"/>
        <v>0</v>
      </c>
      <c r="Z199" s="7">
        <f t="shared" si="70"/>
        <v>-100</v>
      </c>
      <c r="AA199" s="7" t="str">
        <f t="shared" si="70"/>
        <v/>
      </c>
      <c r="AB199" s="7">
        <f t="shared" si="71"/>
        <v>101.19405</v>
      </c>
      <c r="AC199" s="7">
        <f t="shared" ref="AC199:AC208" si="75">IFERROR(AVERAGE(D199:F199),"")</f>
        <v>101.16450000000002</v>
      </c>
      <c r="AD199" s="7">
        <f t="shared" ref="AD199:AD208" si="76">IFERROR(AVERAGE(G199:I199),"")</f>
        <v>101.16450000000002</v>
      </c>
      <c r="AE199" s="7">
        <f t="shared" si="72"/>
        <v>101.23016666666668</v>
      </c>
      <c r="AF199" s="7">
        <f t="shared" si="73"/>
        <v>101.26300000000001</v>
      </c>
      <c r="AG199" s="7">
        <f>IFERROR(AC199/'2023'!AF199*100-100,"")</f>
        <v>0.68503784975946758</v>
      </c>
      <c r="AH199" s="7">
        <f t="shared" si="74"/>
        <v>0</v>
      </c>
      <c r="AI199" s="7">
        <f t="shared" si="74"/>
        <v>6.4910780626263431E-2</v>
      </c>
      <c r="AJ199" s="7">
        <f t="shared" si="74"/>
        <v>3.2434336931828511E-2</v>
      </c>
      <c r="AK199" s="7">
        <f>IFERROR(AC199/'2023'!AC199*100-100,"")</f>
        <v>1.0571772777310713</v>
      </c>
      <c r="AL199" s="7">
        <f>IFERROR(AD199/'2023'!AD199*100-100,"")</f>
        <v>1.0571772777310713</v>
      </c>
      <c r="AM199" s="7">
        <f>IFERROR(AE199/'2023'!AE199*100-100,"")</f>
        <v>0.82598888588611885</v>
      </c>
      <c r="AN199" s="7">
        <f>IFERROR(AF199/'2023'!AF199*100-100,"")</f>
        <v>0.78307101582264238</v>
      </c>
    </row>
    <row r="200" spans="1:40" ht="15" x14ac:dyDescent="0.25">
      <c r="B200" s="3" t="s">
        <v>308</v>
      </c>
      <c r="C200" s="7">
        <f>'2023'!O200</f>
        <v>109.9502</v>
      </c>
      <c r="D200" s="7">
        <v>110.2868</v>
      </c>
      <c r="E200" s="7">
        <v>110.4602</v>
      </c>
      <c r="F200" s="108">
        <v>111.0069</v>
      </c>
      <c r="G200" s="7">
        <v>111.5194</v>
      </c>
      <c r="H200" s="7">
        <v>111.9006</v>
      </c>
      <c r="I200" s="7">
        <v>112.40770000000001</v>
      </c>
      <c r="J200" s="181">
        <v>112.40770000000001</v>
      </c>
      <c r="K200" s="181">
        <v>112.5378</v>
      </c>
      <c r="L200" s="181">
        <v>112.6495</v>
      </c>
      <c r="M200" s="181">
        <v>112.86450000000001</v>
      </c>
      <c r="N200" s="7"/>
      <c r="O200" s="7"/>
      <c r="P200" s="7">
        <f t="shared" si="70"/>
        <v>0.30613859729223236</v>
      </c>
      <c r="Q200" s="7">
        <f t="shared" si="70"/>
        <v>0.15722643144964366</v>
      </c>
      <c r="R200" s="7">
        <f t="shared" si="70"/>
        <v>0.49492939538404812</v>
      </c>
      <c r="S200" s="7">
        <f t="shared" si="70"/>
        <v>0.46168301249743138</v>
      </c>
      <c r="T200" s="7">
        <f t="shared" si="70"/>
        <v>0.34182393377295739</v>
      </c>
      <c r="U200" s="7">
        <f t="shared" si="70"/>
        <v>0.45317004555829499</v>
      </c>
      <c r="V200" s="7">
        <f t="shared" si="70"/>
        <v>0</v>
      </c>
      <c r="W200" s="7">
        <f t="shared" si="70"/>
        <v>0.11573940219398082</v>
      </c>
      <c r="X200" s="7">
        <f t="shared" si="70"/>
        <v>9.9255539027765849E-2</v>
      </c>
      <c r="Y200" s="7">
        <f t="shared" si="70"/>
        <v>0.19085748272296144</v>
      </c>
      <c r="Z200" s="7">
        <f t="shared" si="70"/>
        <v>-100</v>
      </c>
      <c r="AA200" s="7" t="str">
        <f t="shared" si="70"/>
        <v/>
      </c>
      <c r="AB200" s="7">
        <f t="shared" si="71"/>
        <v>111.80410999999999</v>
      </c>
      <c r="AC200" s="7">
        <f t="shared" si="75"/>
        <v>110.58463333333334</v>
      </c>
      <c r="AD200" s="7">
        <f t="shared" si="76"/>
        <v>111.94256666666668</v>
      </c>
      <c r="AE200" s="7">
        <f t="shared" si="72"/>
        <v>112.53166666666668</v>
      </c>
      <c r="AF200" s="7">
        <f t="shared" si="73"/>
        <v>112.86450000000001</v>
      </c>
      <c r="AG200" s="7">
        <f>IFERROR(AC200/'2023'!AF200*100-100,"")</f>
        <v>0.8319641015073671</v>
      </c>
      <c r="AH200" s="7">
        <f t="shared" si="74"/>
        <v>1.2279584354547097</v>
      </c>
      <c r="AI200" s="7">
        <f t="shared" si="74"/>
        <v>0.52625200363164026</v>
      </c>
      <c r="AJ200" s="7">
        <f t="shared" si="74"/>
        <v>0.29576859846858383</v>
      </c>
      <c r="AK200" s="7">
        <f>IFERROR(AC200/'2023'!AC200*100-100,"")</f>
        <v>2.1960415864459009</v>
      </c>
      <c r="AL200" s="7">
        <f>IFERROR(AD200/'2023'!AD200*100-100,"")</f>
        <v>2.9006205394513955</v>
      </c>
      <c r="AM200" s="7">
        <f>IFERROR(AE200/'2023'!AE200*100-100,"")</f>
        <v>3.071930984748434</v>
      </c>
      <c r="AN200" s="7">
        <f>IFERROR(AF200/'2023'!AF200*100-100,"")</f>
        <v>2.9107649887574212</v>
      </c>
    </row>
    <row r="201" spans="1:40" ht="15" x14ac:dyDescent="0.25">
      <c r="B201" s="3" t="s">
        <v>309</v>
      </c>
      <c r="C201" s="7">
        <f>'2023'!O201</f>
        <v>119.0831</v>
      </c>
      <c r="D201" s="7">
        <v>118.9564</v>
      </c>
      <c r="E201" s="7">
        <v>119.32470000000001</v>
      </c>
      <c r="F201" s="108">
        <v>119.72069999999999</v>
      </c>
      <c r="G201" s="7">
        <v>120.968</v>
      </c>
      <c r="H201" s="7">
        <v>122.238</v>
      </c>
      <c r="I201" s="7">
        <v>122.99079999999999</v>
      </c>
      <c r="J201" s="181">
        <v>122.99079999999999</v>
      </c>
      <c r="K201" s="181">
        <v>123.32599999999999</v>
      </c>
      <c r="L201" s="181">
        <v>123.7756</v>
      </c>
      <c r="M201" s="181">
        <v>124.25320000000001</v>
      </c>
      <c r="N201" s="7"/>
      <c r="O201" s="7"/>
      <c r="P201" s="7">
        <f t="shared" si="70"/>
        <v>-0.10639628964983672</v>
      </c>
      <c r="Q201" s="7">
        <f t="shared" si="70"/>
        <v>0.30960923498022908</v>
      </c>
      <c r="R201" s="7">
        <f t="shared" si="70"/>
        <v>0.33186758483363121</v>
      </c>
      <c r="S201" s="7">
        <f t="shared" si="70"/>
        <v>1.0418415528810101</v>
      </c>
      <c r="T201" s="7">
        <f t="shared" si="70"/>
        <v>1.0498644269558923</v>
      </c>
      <c r="U201" s="7">
        <f t="shared" si="70"/>
        <v>0.61584777237845856</v>
      </c>
      <c r="V201" s="7">
        <f t="shared" si="70"/>
        <v>0</v>
      </c>
      <c r="W201" s="7">
        <f t="shared" si="70"/>
        <v>0.2725407103620654</v>
      </c>
      <c r="X201" s="7">
        <f t="shared" si="70"/>
        <v>0.36456221721292081</v>
      </c>
      <c r="Y201" s="7">
        <f t="shared" si="70"/>
        <v>0.38585957167649099</v>
      </c>
      <c r="Z201" s="7">
        <f t="shared" si="70"/>
        <v>-100</v>
      </c>
      <c r="AA201" s="7" t="str">
        <f t="shared" si="70"/>
        <v/>
      </c>
      <c r="AB201" s="7">
        <f t="shared" si="71"/>
        <v>121.85442000000003</v>
      </c>
      <c r="AC201" s="7">
        <f t="shared" si="75"/>
        <v>119.33393333333333</v>
      </c>
      <c r="AD201" s="7">
        <f t="shared" si="76"/>
        <v>122.0656</v>
      </c>
      <c r="AE201" s="7">
        <f t="shared" si="72"/>
        <v>123.36413333333333</v>
      </c>
      <c r="AF201" s="7">
        <f t="shared" si="73"/>
        <v>124.25320000000001</v>
      </c>
      <c r="AG201" s="7">
        <f>IFERROR(AC201/'2023'!AF201*100-100,"")</f>
        <v>0.73318193418555211</v>
      </c>
      <c r="AH201" s="7">
        <f t="shared" si="74"/>
        <v>2.2890946358370172</v>
      </c>
      <c r="AI201" s="7">
        <f t="shared" si="74"/>
        <v>1.063799574436473</v>
      </c>
      <c r="AJ201" s="7">
        <f t="shared" si="74"/>
        <v>0.72068488842246836</v>
      </c>
      <c r="AK201" s="7">
        <f>IFERROR(AC201/'2023'!AC201*100-100,"")</f>
        <v>3.3574249233339941</v>
      </c>
      <c r="AL201" s="7">
        <f>IFERROR(AD201/'2023'!AD201*100-100,"")</f>
        <v>4.6778726137481499</v>
      </c>
      <c r="AM201" s="7">
        <f>IFERROR(AE201/'2023'!AE201*100-100,"")</f>
        <v>4.9227677725978651</v>
      </c>
      <c r="AN201" s="7">
        <f>IFERROR(AF201/'2023'!AF201*100-100,"")</f>
        <v>4.8856754477609741</v>
      </c>
    </row>
    <row r="202" spans="1:40" s="46" customFormat="1" ht="15" x14ac:dyDescent="0.25">
      <c r="A202" s="46" t="s">
        <v>27</v>
      </c>
      <c r="B202" s="54" t="s">
        <v>37</v>
      </c>
      <c r="C202" s="109">
        <f>'2023'!O202</f>
        <v>117.4237</v>
      </c>
      <c r="D202" s="109">
        <v>117.8335</v>
      </c>
      <c r="E202" s="109">
        <v>118.0762</v>
      </c>
      <c r="F202" s="110">
        <v>118.04649999999999</v>
      </c>
      <c r="G202" s="20">
        <v>118.1401</v>
      </c>
      <c r="H202" s="109">
        <v>118.3442</v>
      </c>
      <c r="I202" s="109">
        <v>118.3815</v>
      </c>
      <c r="J202" s="224">
        <v>118.3815</v>
      </c>
      <c r="K202" s="224">
        <v>118.5303</v>
      </c>
      <c r="L202" s="224">
        <v>118.5911</v>
      </c>
      <c r="M202" s="224">
        <v>118.723</v>
      </c>
      <c r="N202" s="109"/>
      <c r="O202" s="109"/>
      <c r="P202" s="109">
        <f t="shared" si="70"/>
        <v>0.34899257986249665</v>
      </c>
      <c r="Q202" s="109">
        <f t="shared" si="70"/>
        <v>0.20596859127496714</v>
      </c>
      <c r="R202" s="109">
        <f t="shared" si="70"/>
        <v>-2.5153248495470848E-2</v>
      </c>
      <c r="S202" s="109">
        <f t="shared" si="70"/>
        <v>7.9290787952217556E-2</v>
      </c>
      <c r="T202" s="109">
        <f t="shared" si="70"/>
        <v>0.17276098462757261</v>
      </c>
      <c r="U202" s="109">
        <f t="shared" si="70"/>
        <v>3.1518232410206792E-2</v>
      </c>
      <c r="V202" s="109">
        <f t="shared" si="70"/>
        <v>0</v>
      </c>
      <c r="W202" s="109">
        <f t="shared" si="70"/>
        <v>0.12569531556871993</v>
      </c>
      <c r="X202" s="109">
        <f t="shared" si="70"/>
        <v>5.1294900966240675E-2</v>
      </c>
      <c r="Y202" s="109">
        <f t="shared" si="70"/>
        <v>0.11122251163872932</v>
      </c>
      <c r="Z202" s="109">
        <f t="shared" si="70"/>
        <v>-100</v>
      </c>
      <c r="AA202" s="109" t="str">
        <f t="shared" si="70"/>
        <v/>
      </c>
      <c r="AB202" s="109">
        <f t="shared" si="71"/>
        <v>118.30478999999998</v>
      </c>
      <c r="AC202" s="109">
        <f t="shared" si="75"/>
        <v>117.98539999999998</v>
      </c>
      <c r="AD202" s="109">
        <f t="shared" si="76"/>
        <v>118.28860000000002</v>
      </c>
      <c r="AE202" s="109">
        <f t="shared" si="72"/>
        <v>118.50096666666667</v>
      </c>
      <c r="AF202" s="109">
        <f t="shared" si="73"/>
        <v>118.723</v>
      </c>
      <c r="AG202" s="109">
        <f>IFERROR(AC202/'2023'!AF202*100-100,"")</f>
        <v>0.54851171208431992</v>
      </c>
      <c r="AH202" s="109">
        <f t="shared" si="74"/>
        <v>0.25698094849026631</v>
      </c>
      <c r="AI202" s="109">
        <f t="shared" si="74"/>
        <v>0.17953265713404676</v>
      </c>
      <c r="AJ202" s="109">
        <f t="shared" si="74"/>
        <v>0.18736837308499332</v>
      </c>
      <c r="AK202" s="109">
        <f>IFERROR(AC202/'2023'!AC202*100-100,"")</f>
        <v>1.5864369342815081</v>
      </c>
      <c r="AL202" s="109">
        <f>IFERROR(AD202/'2023'!AD202*100-100,"")</f>
        <v>1.348299332162</v>
      </c>
      <c r="AM202" s="109">
        <f>IFERROR(AE202/'2023'!AE202*100-100,"")</f>
        <v>1.3513690733452961</v>
      </c>
      <c r="AN202" s="109">
        <f>IFERROR(AF202/'2023'!AF202*100-100,"")</f>
        <v>1.1771028957293623</v>
      </c>
    </row>
    <row r="203" spans="1:40" ht="12" customHeight="1" x14ac:dyDescent="0.25">
      <c r="A203" s="1" t="s">
        <v>29</v>
      </c>
      <c r="B203" s="3" t="s">
        <v>39</v>
      </c>
      <c r="C203" s="7">
        <f>'2023'!O203</f>
        <v>112.5535</v>
      </c>
      <c r="D203" s="7">
        <v>112.6069</v>
      </c>
      <c r="E203" s="7">
        <v>112.91589999999999</v>
      </c>
      <c r="F203" s="108">
        <v>111.72029999999999</v>
      </c>
      <c r="G203" s="7">
        <v>111.9044</v>
      </c>
      <c r="H203" s="7">
        <v>112.02589999999999</v>
      </c>
      <c r="I203" s="7">
        <v>113.2317</v>
      </c>
      <c r="J203" s="181">
        <v>113.2317</v>
      </c>
      <c r="K203" s="181">
        <v>113.17529999999999</v>
      </c>
      <c r="L203" s="181">
        <v>113.43680000000001</v>
      </c>
      <c r="M203" s="181">
        <v>114.4444</v>
      </c>
      <c r="N203" s="7"/>
      <c r="O203" s="7"/>
      <c r="P203" s="7">
        <f t="shared" si="70"/>
        <v>4.7444104359257722E-2</v>
      </c>
      <c r="Q203" s="7">
        <f t="shared" si="70"/>
        <v>0.27440592006351494</v>
      </c>
      <c r="R203" s="7">
        <f t="shared" si="70"/>
        <v>-1.0588411375191669</v>
      </c>
      <c r="S203" s="7">
        <f t="shared" si="70"/>
        <v>0.16478652491981904</v>
      </c>
      <c r="T203" s="7">
        <f t="shared" si="70"/>
        <v>0.10857481922069212</v>
      </c>
      <c r="U203" s="7">
        <f t="shared" si="70"/>
        <v>1.0763582350153058</v>
      </c>
      <c r="V203" s="7">
        <f t="shared" si="70"/>
        <v>0</v>
      </c>
      <c r="W203" s="7">
        <f t="shared" si="70"/>
        <v>-4.9809373170234039E-2</v>
      </c>
      <c r="X203" s="7">
        <f t="shared" si="70"/>
        <v>0.23105748339082766</v>
      </c>
      <c r="Y203" s="7">
        <f t="shared" si="70"/>
        <v>0.88824790544161658</v>
      </c>
      <c r="Z203" s="7">
        <f t="shared" si="70"/>
        <v>-100</v>
      </c>
      <c r="AA203" s="7" t="str">
        <f t="shared" si="70"/>
        <v/>
      </c>
      <c r="AB203" s="7">
        <f t="shared" si="71"/>
        <v>112.86933000000002</v>
      </c>
      <c r="AC203" s="7">
        <f t="shared" si="75"/>
        <v>112.41436666666665</v>
      </c>
      <c r="AD203" s="7">
        <f t="shared" si="76"/>
        <v>112.38733333333333</v>
      </c>
      <c r="AE203" s="7">
        <f t="shared" si="72"/>
        <v>113.28126666666667</v>
      </c>
      <c r="AF203" s="7">
        <f t="shared" si="73"/>
        <v>114.4444</v>
      </c>
      <c r="AG203" s="7">
        <f>IFERROR(AC203/'2023'!AF203*100-100,"")</f>
        <v>-0.18247224586782806</v>
      </c>
      <c r="AH203" s="7">
        <f t="shared" si="74"/>
        <v>-2.4047934561139073E-2</v>
      </c>
      <c r="AI203" s="7">
        <f t="shared" si="74"/>
        <v>0.79540398977346172</v>
      </c>
      <c r="AJ203" s="7">
        <f t="shared" si="74"/>
        <v>1.0267658259470949</v>
      </c>
      <c r="AK203" s="7">
        <f>IFERROR(AC203/'2023'!AC203*100-100,"")</f>
        <v>1.2018433666498396</v>
      </c>
      <c r="AL203" s="7">
        <f>IFERROR(AD203/'2023'!AD203*100-100,"")</f>
        <v>0.96804893489461108</v>
      </c>
      <c r="AM203" s="7">
        <f>IFERROR(AE203/'2023'!AE203*100-100,"")</f>
        <v>1.210558134963776</v>
      </c>
      <c r="AN203" s="7">
        <f>IFERROR(AF203/'2023'!AF203*100-100,"")</f>
        <v>1.6200812408467868</v>
      </c>
    </row>
    <row r="204" spans="1:40" ht="12" customHeight="1" x14ac:dyDescent="0.25">
      <c r="A204" s="1" t="s">
        <v>31</v>
      </c>
      <c r="B204" s="3" t="s">
        <v>310</v>
      </c>
      <c r="C204" s="7">
        <f>'2023'!O204</f>
        <v>122.94840000000001</v>
      </c>
      <c r="D204" s="7">
        <v>122.8582</v>
      </c>
      <c r="E204" s="7">
        <v>122.91630000000001</v>
      </c>
      <c r="F204" s="108">
        <v>122.6018</v>
      </c>
      <c r="G204" s="7">
        <v>122.75700000000001</v>
      </c>
      <c r="H204" s="7">
        <v>123.2189</v>
      </c>
      <c r="I204" s="7">
        <v>123.2024</v>
      </c>
      <c r="J204" s="181">
        <v>123.2024</v>
      </c>
      <c r="K204" s="181">
        <v>123.1374</v>
      </c>
      <c r="L204" s="181">
        <v>123.15560000000001</v>
      </c>
      <c r="M204" s="181">
        <v>123.1519</v>
      </c>
      <c r="N204" s="7"/>
      <c r="O204" s="7"/>
      <c r="P204" s="7">
        <f t="shared" si="70"/>
        <v>-7.3364110472368793E-2</v>
      </c>
      <c r="Q204" s="7">
        <f t="shared" si="70"/>
        <v>4.7290290757956654E-2</v>
      </c>
      <c r="R204" s="7">
        <f t="shared" si="70"/>
        <v>-0.25586517003847575</v>
      </c>
      <c r="S204" s="7">
        <f t="shared" si="70"/>
        <v>0.12658867977468446</v>
      </c>
      <c r="T204" s="7">
        <f t="shared" si="70"/>
        <v>0.37627182156619199</v>
      </c>
      <c r="U204" s="7">
        <f t="shared" si="70"/>
        <v>-1.3390802871967367E-2</v>
      </c>
      <c r="V204" s="7">
        <f t="shared" si="70"/>
        <v>0</v>
      </c>
      <c r="W204" s="7">
        <f t="shared" si="70"/>
        <v>-5.2758712492604332E-2</v>
      </c>
      <c r="X204" s="7">
        <f t="shared" si="70"/>
        <v>1.4780237360881188E-2</v>
      </c>
      <c r="Y204" s="7">
        <f t="shared" si="70"/>
        <v>-3.0043294823798306E-3</v>
      </c>
      <c r="Z204" s="7">
        <f t="shared" si="70"/>
        <v>-100</v>
      </c>
      <c r="AA204" s="7" t="str">
        <f t="shared" si="70"/>
        <v/>
      </c>
      <c r="AB204" s="7">
        <f t="shared" si="71"/>
        <v>123.02019</v>
      </c>
      <c r="AC204" s="7">
        <f t="shared" si="75"/>
        <v>122.7921</v>
      </c>
      <c r="AD204" s="7">
        <f t="shared" si="76"/>
        <v>123.05943333333335</v>
      </c>
      <c r="AE204" s="7">
        <f t="shared" si="72"/>
        <v>123.16513333333334</v>
      </c>
      <c r="AF204" s="7">
        <f t="shared" si="73"/>
        <v>123.1519</v>
      </c>
      <c r="AG204" s="7">
        <f>IFERROR(AC204/'2023'!AF204*100-100,"")</f>
        <v>-2.8983690161084041E-2</v>
      </c>
      <c r="AH204" s="7">
        <f t="shared" si="74"/>
        <v>0.21771216009283023</v>
      </c>
      <c r="AI204" s="7">
        <f t="shared" si="74"/>
        <v>8.5893455817952713E-2</v>
      </c>
      <c r="AJ204" s="7">
        <f t="shared" si="74"/>
        <v>-1.0744382744704239E-2</v>
      </c>
      <c r="AK204" s="7">
        <f>IFERROR(AC204/'2023'!AC204*100-100,"")</f>
        <v>-0.35761582955187521</v>
      </c>
      <c r="AL204" s="7">
        <f>IFERROR(AD204/'2023'!AD204*100-100,"")</f>
        <v>-5.5416735475105838E-2</v>
      </c>
      <c r="AM204" s="7">
        <f>IFERROR(AE204/'2023'!AE204*100-100,"")</f>
        <v>0.83556748071140419</v>
      </c>
      <c r="AN204" s="7">
        <f>IFERROR(AF204/'2023'!AF204*100-100,"")</f>
        <v>0.26394697612998641</v>
      </c>
    </row>
    <row r="205" spans="1:40" ht="12" customHeight="1" x14ac:dyDescent="0.25">
      <c r="A205" s="1" t="s">
        <v>33</v>
      </c>
      <c r="B205" s="3" t="s">
        <v>311</v>
      </c>
      <c r="C205" s="7">
        <f>'2023'!O205</f>
        <v>107.58920000000001</v>
      </c>
      <c r="D205" s="7">
        <v>108.1947</v>
      </c>
      <c r="E205" s="7">
        <v>109.0175</v>
      </c>
      <c r="F205" s="108">
        <v>109.03870000000001</v>
      </c>
      <c r="G205" s="7">
        <v>109.0558</v>
      </c>
      <c r="H205" s="7">
        <v>109.2559</v>
      </c>
      <c r="I205" s="7">
        <v>109.2794</v>
      </c>
      <c r="J205" s="181">
        <v>109.2794</v>
      </c>
      <c r="K205" s="181">
        <v>109.78100000000001</v>
      </c>
      <c r="L205" s="181">
        <v>109.76560000000001</v>
      </c>
      <c r="M205" s="181">
        <v>110.23480000000001</v>
      </c>
      <c r="N205" s="7"/>
      <c r="O205" s="7"/>
      <c r="P205" s="7">
        <f t="shared" si="70"/>
        <v>0.56278883010560321</v>
      </c>
      <c r="Q205" s="7">
        <f t="shared" si="70"/>
        <v>0.76048087383209406</v>
      </c>
      <c r="R205" s="7">
        <f t="shared" si="70"/>
        <v>1.9446419152899352E-2</v>
      </c>
      <c r="S205" s="7">
        <f t="shared" si="70"/>
        <v>1.568250538571192E-2</v>
      </c>
      <c r="T205" s="7">
        <f t="shared" si="70"/>
        <v>0.18348405128382694</v>
      </c>
      <c r="U205" s="7">
        <f t="shared" si="70"/>
        <v>2.1509135891051301E-2</v>
      </c>
      <c r="V205" s="7">
        <f t="shared" si="70"/>
        <v>0</v>
      </c>
      <c r="W205" s="7">
        <f t="shared" si="70"/>
        <v>0.45900691255627635</v>
      </c>
      <c r="X205" s="7">
        <f t="shared" si="70"/>
        <v>-1.4027928330037298E-2</v>
      </c>
      <c r="Y205" s="7">
        <f t="shared" si="70"/>
        <v>0.42745632511460485</v>
      </c>
      <c r="Z205" s="7">
        <f t="shared" si="70"/>
        <v>-100</v>
      </c>
      <c r="AA205" s="7" t="str">
        <f t="shared" si="70"/>
        <v/>
      </c>
      <c r="AB205" s="7">
        <f t="shared" si="71"/>
        <v>109.29027999999998</v>
      </c>
      <c r="AC205" s="7">
        <f t="shared" si="75"/>
        <v>108.7503</v>
      </c>
      <c r="AD205" s="7">
        <f t="shared" si="76"/>
        <v>109.19703333333332</v>
      </c>
      <c r="AE205" s="7">
        <f t="shared" si="72"/>
        <v>109.60866666666668</v>
      </c>
      <c r="AF205" s="7">
        <f t="shared" si="73"/>
        <v>110.23480000000001</v>
      </c>
      <c r="AG205" s="7">
        <f>IFERROR(AC205/'2023'!AF205*100-100,"")</f>
        <v>1.1151615606621164</v>
      </c>
      <c r="AH205" s="7">
        <f t="shared" si="74"/>
        <v>0.41078813882198517</v>
      </c>
      <c r="AI205" s="7">
        <f t="shared" si="74"/>
        <v>0.37696384303482944</v>
      </c>
      <c r="AJ205" s="7">
        <f t="shared" si="74"/>
        <v>0.57124436632139464</v>
      </c>
      <c r="AK205" s="7">
        <f>IFERROR(AC205/'2023'!AC205*100-100,"")</f>
        <v>4.8192968500000717</v>
      </c>
      <c r="AL205" s="7">
        <f>IFERROR(AD205/'2023'!AD205*100-100,"")</f>
        <v>3.6619023931487362</v>
      </c>
      <c r="AM205" s="7">
        <f>IFERROR(AE205/'2023'!AE205*100-100,"")</f>
        <v>2.3018268827819099</v>
      </c>
      <c r="AN205" s="7">
        <f>IFERROR(AF205/'2023'!AF205*100-100,"")</f>
        <v>2.4954378204683252</v>
      </c>
    </row>
    <row r="206" spans="1:40" ht="12" customHeight="1" x14ac:dyDescent="0.25">
      <c r="A206" s="1" t="s">
        <v>34</v>
      </c>
      <c r="B206" s="3" t="s">
        <v>312</v>
      </c>
      <c r="C206" s="7">
        <f>'2023'!O206</f>
        <v>120.3676</v>
      </c>
      <c r="D206" s="7">
        <v>120.1395</v>
      </c>
      <c r="E206" s="7">
        <v>120.2206</v>
      </c>
      <c r="F206" s="108">
        <v>120.2787</v>
      </c>
      <c r="G206" s="7">
        <v>120.32510000000001</v>
      </c>
      <c r="H206" s="7">
        <v>120.37139999999999</v>
      </c>
      <c r="I206" s="7">
        <v>120.27079999999999</v>
      </c>
      <c r="J206" s="181">
        <v>120.27079999999999</v>
      </c>
      <c r="K206" s="181">
        <v>120.3348</v>
      </c>
      <c r="L206" s="181">
        <v>120.54559999999999</v>
      </c>
      <c r="M206" s="181">
        <v>120.5446</v>
      </c>
      <c r="N206" s="7"/>
      <c r="O206" s="7"/>
      <c r="P206" s="7">
        <f t="shared" si="70"/>
        <v>-0.18950282301881316</v>
      </c>
      <c r="Q206" s="7">
        <f t="shared" si="70"/>
        <v>6.7504858934825052E-2</v>
      </c>
      <c r="R206" s="7">
        <f t="shared" si="70"/>
        <v>4.832782401685165E-2</v>
      </c>
      <c r="S206" s="7">
        <f t="shared" si="70"/>
        <v>3.8577071418302467E-2</v>
      </c>
      <c r="T206" s="7">
        <f t="shared" si="70"/>
        <v>3.8479087073255869E-2</v>
      </c>
      <c r="U206" s="7">
        <f t="shared" si="70"/>
        <v>-8.3574669730509754E-2</v>
      </c>
      <c r="V206" s="7">
        <f t="shared" si="70"/>
        <v>0</v>
      </c>
      <c r="W206" s="7">
        <f t="shared" si="70"/>
        <v>5.3213248768614108E-2</v>
      </c>
      <c r="X206" s="7">
        <f t="shared" si="70"/>
        <v>0.17517792026910683</v>
      </c>
      <c r="Y206" s="7">
        <f t="shared" si="70"/>
        <v>-8.2956159329228285E-4</v>
      </c>
      <c r="Z206" s="7">
        <f t="shared" si="70"/>
        <v>-100</v>
      </c>
      <c r="AA206" s="7" t="str">
        <f t="shared" si="70"/>
        <v/>
      </c>
      <c r="AB206" s="7">
        <f t="shared" si="71"/>
        <v>120.33018999999999</v>
      </c>
      <c r="AC206" s="7">
        <f t="shared" si="75"/>
        <v>120.21293333333334</v>
      </c>
      <c r="AD206" s="7">
        <f t="shared" si="76"/>
        <v>120.32243333333334</v>
      </c>
      <c r="AE206" s="7">
        <f t="shared" si="72"/>
        <v>120.38373333333332</v>
      </c>
      <c r="AF206" s="7">
        <f t="shared" si="73"/>
        <v>120.5446</v>
      </c>
      <c r="AG206" s="7">
        <f>IFERROR(AC206/'2023'!AF206*100-100,"")</f>
        <v>4.3247543780864817E-2</v>
      </c>
      <c r="AH206" s="7">
        <f t="shared" si="74"/>
        <v>9.1088368750121163E-2</v>
      </c>
      <c r="AI206" s="7">
        <f t="shared" si="74"/>
        <v>5.094644307115459E-2</v>
      </c>
      <c r="AJ206" s="7">
        <f t="shared" si="74"/>
        <v>0.13362824213238866</v>
      </c>
      <c r="AK206" s="7">
        <f>IFERROR(AC206/'2023'!AC206*100-100,"")</f>
        <v>1.2477740379337945</v>
      </c>
      <c r="AL206" s="7">
        <f>IFERROR(AD206/'2023'!AD206*100-100,"")</f>
        <v>0.90371515850866047</v>
      </c>
      <c r="AM206" s="7">
        <f>IFERROR(AE206/'2023'!AE206*100-100,"")</f>
        <v>0.712612919615907</v>
      </c>
      <c r="AN206" s="7">
        <f>IFERROR(AF206/'2023'!AF206*100-100,"")</f>
        <v>0.3192661843322071</v>
      </c>
    </row>
    <row r="207" spans="1:40" ht="12" customHeight="1" x14ac:dyDescent="0.25">
      <c r="A207" s="1" t="s">
        <v>36</v>
      </c>
      <c r="B207" s="3" t="s">
        <v>313</v>
      </c>
      <c r="C207" s="7">
        <f>'2023'!O207</f>
        <v>111.33329999999999</v>
      </c>
      <c r="D207" s="7">
        <v>111.7079</v>
      </c>
      <c r="E207" s="7">
        <v>111.88249999999999</v>
      </c>
      <c r="F207" s="108">
        <v>112.13800000000001</v>
      </c>
      <c r="G207" s="7">
        <v>112.53</v>
      </c>
      <c r="H207" s="7">
        <v>112.6087</v>
      </c>
      <c r="I207" s="7">
        <v>112.8509</v>
      </c>
      <c r="J207" s="181">
        <v>112.8509</v>
      </c>
      <c r="K207" s="181">
        <v>112.9195</v>
      </c>
      <c r="L207" s="181">
        <v>113.05419999999999</v>
      </c>
      <c r="M207" s="181">
        <v>113.1366</v>
      </c>
      <c r="N207" s="7"/>
      <c r="O207" s="7"/>
      <c r="P207" s="7">
        <f t="shared" si="70"/>
        <v>0.33646716660693698</v>
      </c>
      <c r="Q207" s="7">
        <f t="shared" si="70"/>
        <v>0.15630049441443816</v>
      </c>
      <c r="R207" s="7">
        <f t="shared" si="70"/>
        <v>0.228364578910913</v>
      </c>
      <c r="S207" s="7">
        <f t="shared" si="70"/>
        <v>0.34956928070771198</v>
      </c>
      <c r="T207" s="7">
        <f t="shared" si="70"/>
        <v>6.9936905714044428E-2</v>
      </c>
      <c r="U207" s="7">
        <f t="shared" si="70"/>
        <v>0.21508107277679755</v>
      </c>
      <c r="V207" s="7">
        <f t="shared" si="70"/>
        <v>0</v>
      </c>
      <c r="W207" s="7">
        <f t="shared" si="70"/>
        <v>6.0788172712847199E-2</v>
      </c>
      <c r="X207" s="7">
        <f t="shared" si="70"/>
        <v>0.11928851969764764</v>
      </c>
      <c r="Y207" s="7">
        <f t="shared" si="70"/>
        <v>7.2885394792947977E-2</v>
      </c>
      <c r="Z207" s="7">
        <f t="shared" si="70"/>
        <v>-100</v>
      </c>
      <c r="AA207" s="7" t="str">
        <f t="shared" si="70"/>
        <v/>
      </c>
      <c r="AB207" s="7">
        <f t="shared" si="71"/>
        <v>112.56792</v>
      </c>
      <c r="AC207" s="7">
        <f t="shared" si="75"/>
        <v>111.90946666666666</v>
      </c>
      <c r="AD207" s="7">
        <f t="shared" si="76"/>
        <v>112.6632</v>
      </c>
      <c r="AE207" s="7">
        <f t="shared" si="72"/>
        <v>112.94153333333333</v>
      </c>
      <c r="AF207" s="7">
        <f t="shared" si="73"/>
        <v>113.1366</v>
      </c>
      <c r="AG207" s="7">
        <f>IFERROR(AC207/'2023'!AF207*100-100,"")</f>
        <v>0.55156418283081621</v>
      </c>
      <c r="AH207" s="7">
        <f t="shared" si="74"/>
        <v>0.67352061964373888</v>
      </c>
      <c r="AI207" s="7">
        <f t="shared" si="74"/>
        <v>0.24704902162669384</v>
      </c>
      <c r="AJ207" s="7">
        <f t="shared" si="74"/>
        <v>0.17271473204721133</v>
      </c>
      <c r="AK207" s="7">
        <f>IFERROR(AC207/'2023'!AC207*100-100,"")</f>
        <v>1.8568724060095576</v>
      </c>
      <c r="AL207" s="7">
        <f>IFERROR(AD207/'2023'!AD207*100-100,"")</f>
        <v>2.0242782994021695</v>
      </c>
      <c r="AM207" s="7">
        <f>IFERROR(AE207/'2023'!AE207*100-100,"")</f>
        <v>2.1367888511380215</v>
      </c>
      <c r="AN207" s="7">
        <f>IFERROR(AF207/'2023'!AF207*100-100,"")</f>
        <v>1.6541534436222065</v>
      </c>
    </row>
    <row r="208" spans="1:40" ht="12" customHeight="1" x14ac:dyDescent="0.25">
      <c r="A208" s="1" t="s">
        <v>38</v>
      </c>
      <c r="B208" s="3" t="s">
        <v>70</v>
      </c>
      <c r="C208" s="7">
        <f>'2023'!O208</f>
        <v>119.0842</v>
      </c>
      <c r="D208" s="7">
        <v>120.373</v>
      </c>
      <c r="E208" s="7">
        <v>120.39019999999999</v>
      </c>
      <c r="F208" s="108">
        <v>120.5855</v>
      </c>
      <c r="G208" s="7">
        <v>120.5894</v>
      </c>
      <c r="H208" s="7">
        <v>120.6039</v>
      </c>
      <c r="I208" s="7">
        <v>120.6039</v>
      </c>
      <c r="J208" s="181">
        <v>120.6039</v>
      </c>
      <c r="K208" s="181">
        <v>120.79040000000001</v>
      </c>
      <c r="L208" s="181">
        <v>120.8419</v>
      </c>
      <c r="M208" s="181">
        <v>120.88460000000001</v>
      </c>
      <c r="N208" s="7"/>
      <c r="O208" s="7"/>
      <c r="P208" s="7">
        <f t="shared" si="70"/>
        <v>1.0822594433182502</v>
      </c>
      <c r="Q208" s="7">
        <f t="shared" si="70"/>
        <v>1.428891861129955E-2</v>
      </c>
      <c r="R208" s="7">
        <f t="shared" si="70"/>
        <v>0.16222250648307579</v>
      </c>
      <c r="S208" s="7">
        <f t="shared" si="70"/>
        <v>3.2342197030317266E-3</v>
      </c>
      <c r="T208" s="7">
        <f t="shared" si="70"/>
        <v>1.2024274107005795E-2</v>
      </c>
      <c r="U208" s="7">
        <f t="shared" si="70"/>
        <v>0</v>
      </c>
      <c r="V208" s="7">
        <f t="shared" si="70"/>
        <v>0</v>
      </c>
      <c r="W208" s="7">
        <f t="shared" si="70"/>
        <v>0.15463844867372245</v>
      </c>
      <c r="X208" s="7">
        <f t="shared" si="70"/>
        <v>4.2635838609683674E-2</v>
      </c>
      <c r="Y208" s="7">
        <f t="shared" si="70"/>
        <v>3.5335425874635007E-2</v>
      </c>
      <c r="Z208" s="7">
        <f t="shared" si="70"/>
        <v>-100</v>
      </c>
      <c r="AA208" s="7" t="str">
        <f t="shared" si="70"/>
        <v/>
      </c>
      <c r="AB208" s="7">
        <f t="shared" si="71"/>
        <v>120.62666999999999</v>
      </c>
      <c r="AC208" s="7">
        <f t="shared" si="75"/>
        <v>120.44956666666667</v>
      </c>
      <c r="AD208" s="7">
        <f t="shared" si="76"/>
        <v>120.59906666666666</v>
      </c>
      <c r="AE208" s="7">
        <f t="shared" si="72"/>
        <v>120.7454</v>
      </c>
      <c r="AF208" s="7">
        <f t="shared" si="73"/>
        <v>120.88460000000001</v>
      </c>
      <c r="AG208" s="7">
        <f>IFERROR(AC208/'2023'!AF208*100-100,"")</f>
        <v>1.1911106082885965</v>
      </c>
      <c r="AH208" s="7">
        <f t="shared" si="74"/>
        <v>0.12411833777179027</v>
      </c>
      <c r="AI208" s="7">
        <f t="shared" si="74"/>
        <v>0.12133869471627179</v>
      </c>
      <c r="AJ208" s="7">
        <f t="shared" si="74"/>
        <v>0.11528389487300217</v>
      </c>
      <c r="AK208" s="7">
        <f>IFERROR(AC208/'2023'!AC208*100-100,"")</f>
        <v>1.9112050835359042</v>
      </c>
      <c r="AL208" s="7">
        <f>IFERROR(AD208/'2023'!AD208*100-100,"")</f>
        <v>1.5086695471634499</v>
      </c>
      <c r="AM208" s="7">
        <f>IFERROR(AE208/'2023'!AE208*100-100,"")</f>
        <v>1.49410050946517</v>
      </c>
      <c r="AN208" s="7">
        <f>IFERROR(AF208/'2023'!AF208*100-100,"")</f>
        <v>1.5565872751615757</v>
      </c>
    </row>
    <row r="209" spans="1:40" s="46" customFormat="1" ht="15" x14ac:dyDescent="0.25">
      <c r="A209" s="46" t="s">
        <v>40</v>
      </c>
      <c r="B209" s="54" t="s">
        <v>48</v>
      </c>
      <c r="C209" s="109">
        <f>'2023'!O209</f>
        <v>139.76759999999999</v>
      </c>
      <c r="D209" s="109">
        <v>142.2124</v>
      </c>
      <c r="E209" s="109">
        <v>145.29570000000001</v>
      </c>
      <c r="F209" s="110">
        <v>149.4873</v>
      </c>
      <c r="G209" s="20">
        <v>153.21279999999999</v>
      </c>
      <c r="H209" s="109">
        <v>151.7353</v>
      </c>
      <c r="I209" s="109">
        <v>155.20699999999999</v>
      </c>
      <c r="J209" s="224">
        <v>155.20699999999999</v>
      </c>
      <c r="K209" s="224">
        <v>155.46170000000001</v>
      </c>
      <c r="L209" s="224">
        <v>157.40170000000001</v>
      </c>
      <c r="M209" s="225">
        <v>160.40209999999999</v>
      </c>
      <c r="N209" s="109"/>
      <c r="O209" s="109"/>
      <c r="P209" s="109">
        <f t="shared" si="70"/>
        <v>1.7491893686376585</v>
      </c>
      <c r="Q209" s="109">
        <f t="shared" si="70"/>
        <v>2.1680950465641615</v>
      </c>
      <c r="R209" s="109">
        <f t="shared" si="70"/>
        <v>2.8848754643117331</v>
      </c>
      <c r="S209" s="109">
        <f t="shared" ref="S209:AA210" si="77">IFERROR(G209/F209*100-100,"")</f>
        <v>2.4921849548423154</v>
      </c>
      <c r="T209" s="109">
        <f t="shared" si="77"/>
        <v>-0.96434501556005614</v>
      </c>
      <c r="U209" s="109">
        <f t="shared" si="77"/>
        <v>2.2879975852685703</v>
      </c>
      <c r="V209" s="109">
        <f t="shared" si="77"/>
        <v>0</v>
      </c>
      <c r="W209" s="109">
        <f t="shared" si="77"/>
        <v>0.16410342317034576</v>
      </c>
      <c r="X209" s="109">
        <f t="shared" si="77"/>
        <v>1.2478957839776541</v>
      </c>
      <c r="Y209" s="109">
        <f t="shared" si="77"/>
        <v>1.9062055873602333</v>
      </c>
      <c r="Z209" s="109">
        <f t="shared" si="77"/>
        <v>-100</v>
      </c>
      <c r="AA209" s="109" t="str">
        <f t="shared" si="77"/>
        <v/>
      </c>
      <c r="AB209" s="109">
        <f>(AB188/AB189)*100</f>
        <v>152.58648064463435</v>
      </c>
      <c r="AC209" s="109">
        <f t="shared" ref="AC209:AF209" si="78">(AC188/AC189)*100</f>
        <v>145.68711034618889</v>
      </c>
      <c r="AD209" s="109">
        <f t="shared" si="78"/>
        <v>153.38804932081786</v>
      </c>
      <c r="AE209" s="109">
        <f t="shared" si="78"/>
        <v>156.01959682832737</v>
      </c>
      <c r="AF209" s="109">
        <f t="shared" si="78"/>
        <v>160.40205963779414</v>
      </c>
      <c r="AG209" s="109">
        <f>IFERROR(AC209/'2023'!AF209*100-100,"")</f>
        <v>5.1066378406952708</v>
      </c>
      <c r="AH209" s="109">
        <f t="shared" si="74"/>
        <v>5.2859439358290672</v>
      </c>
      <c r="AI209" s="109">
        <f t="shared" si="74"/>
        <v>1.7156144296518931</v>
      </c>
      <c r="AJ209" s="109">
        <f t="shared" si="74"/>
        <v>2.8089181734579824</v>
      </c>
      <c r="AK209" s="109">
        <f>IFERROR(AC209/'2023'!AC209*100-100,"")</f>
        <v>2.8535887129055766</v>
      </c>
      <c r="AL209" s="109">
        <f>IFERROR(AD209/'2023'!AD209*100-100,"")</f>
        <v>11.651271898623989</v>
      </c>
      <c r="AM209" s="109">
        <f>IFERROR(AE209/'2023'!AE209*100-100,"")</f>
        <v>15.71502875778306</v>
      </c>
      <c r="AN209" s="109">
        <f>IFERROR(AF209/'2023'!AF209*100-100,"")</f>
        <v>15.722805889891589</v>
      </c>
    </row>
    <row r="210" spans="1:40" s="46" customFormat="1" ht="15" x14ac:dyDescent="0.25">
      <c r="A210" s="54" t="s">
        <v>41</v>
      </c>
      <c r="B210" s="46" t="s">
        <v>72</v>
      </c>
      <c r="C210" s="109">
        <f>'2023'!O210</f>
        <v>141.60040000000001</v>
      </c>
      <c r="D210" s="109">
        <v>143.8853</v>
      </c>
      <c r="E210" s="109">
        <v>147.80119999999999</v>
      </c>
      <c r="F210" s="110">
        <v>153.69970000000001</v>
      </c>
      <c r="G210" s="20">
        <v>157.95249999999999</v>
      </c>
      <c r="H210" s="109">
        <v>156.4051</v>
      </c>
      <c r="I210" s="109">
        <v>160.69999999999999</v>
      </c>
      <c r="J210" s="224">
        <v>160.69999999999999</v>
      </c>
      <c r="K210" s="224">
        <v>159.4571</v>
      </c>
      <c r="L210" s="224">
        <v>160.77940000000001</v>
      </c>
      <c r="M210" s="225">
        <v>162.65450000000001</v>
      </c>
      <c r="N210" s="109"/>
      <c r="O210" s="109"/>
      <c r="P210" s="109">
        <f t="shared" ref="P210:R210" si="79">IFERROR(D210/C210*100-100,"")</f>
        <v>1.6136253852390183</v>
      </c>
      <c r="Q210" s="109">
        <f t="shared" si="79"/>
        <v>2.7215427844262052</v>
      </c>
      <c r="R210" s="109">
        <f t="shared" si="79"/>
        <v>3.9908336332858028</v>
      </c>
      <c r="S210" s="109">
        <f t="shared" si="77"/>
        <v>2.7669540018620609</v>
      </c>
      <c r="T210" s="109">
        <f t="shared" si="77"/>
        <v>-0.97966160712871897</v>
      </c>
      <c r="U210" s="109">
        <f t="shared" si="77"/>
        <v>2.7460102004346396</v>
      </c>
      <c r="V210" s="109">
        <f t="shared" si="77"/>
        <v>0</v>
      </c>
      <c r="W210" s="109">
        <f t="shared" si="77"/>
        <v>-0.77342874922214833</v>
      </c>
      <c r="X210" s="109">
        <f t="shared" si="77"/>
        <v>0.82925125315837533</v>
      </c>
      <c r="Y210" s="109">
        <f t="shared" si="77"/>
        <v>1.166256373639925</v>
      </c>
      <c r="Z210" s="109">
        <f t="shared" si="77"/>
        <v>-100</v>
      </c>
      <c r="AA210" s="109" t="str">
        <f t="shared" si="77"/>
        <v/>
      </c>
      <c r="AB210" s="109">
        <f>(AB188/AB202)*100</f>
        <v>156.41491777298288</v>
      </c>
      <c r="AC210" s="109">
        <f t="shared" ref="AC210:AF210" si="80">(AC188/AC202)*100</f>
        <v>148.46481005276925</v>
      </c>
      <c r="AD210" s="109">
        <f t="shared" si="80"/>
        <v>158.35304501025453</v>
      </c>
      <c r="AE210" s="109">
        <f t="shared" si="80"/>
        <v>160.31205371320459</v>
      </c>
      <c r="AF210" s="109">
        <f t="shared" si="80"/>
        <v>162.65441405624858</v>
      </c>
      <c r="AG210" s="109">
        <f>IFERROR(AC210/'2023'!AF210*100-100,"")</f>
        <v>6.5028130911948523</v>
      </c>
      <c r="AH210" s="109">
        <f t="shared" si="74"/>
        <v>6.6603223713219961</v>
      </c>
      <c r="AI210" s="109">
        <f t="shared" si="74"/>
        <v>1.2371146401530808</v>
      </c>
      <c r="AJ210" s="109">
        <f t="shared" si="74"/>
        <v>1.4611255291098928</v>
      </c>
      <c r="AK210" s="109">
        <f>IFERROR(AC210/'2023'!AC210*100-100,"")</f>
        <v>6.1276704893713259</v>
      </c>
      <c r="AL210" s="109">
        <f>IFERROR(AD210/'2023'!AD210*100-100,"")</f>
        <v>16.753453498037857</v>
      </c>
      <c r="AM210" s="109">
        <f>IFERROR(AE210/'2023'!AE210*100-100,"")</f>
        <v>19.332960469428897</v>
      </c>
      <c r="AN210" s="109">
        <f>IFERROR(AF210/'2023'!AF210*100-100,"")</f>
        <v>16.681876685345458</v>
      </c>
    </row>
    <row r="211" spans="1:40" s="46" customFormat="1" ht="12" hidden="1" customHeight="1" x14ac:dyDescent="0.2">
      <c r="B211" s="22" t="s">
        <v>278</v>
      </c>
      <c r="C211" s="37"/>
      <c r="D211" s="28"/>
      <c r="E211" s="28"/>
      <c r="F211" s="28"/>
      <c r="G211" s="7">
        <v>103.28700000000001</v>
      </c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</row>
    <row r="212" spans="1:40" ht="12" hidden="1" customHeight="1" x14ac:dyDescent="0.2">
      <c r="A212" s="1" t="s">
        <v>14</v>
      </c>
      <c r="B212" s="1" t="s">
        <v>15</v>
      </c>
      <c r="C212" s="14">
        <v>111.2589</v>
      </c>
      <c r="D212" s="7">
        <v>115.74753570556641</v>
      </c>
      <c r="E212" s="7">
        <v>112.5373</v>
      </c>
      <c r="F212" s="108">
        <v>110.07210000000001</v>
      </c>
      <c r="G212" s="7">
        <v>110.5727</v>
      </c>
      <c r="H212" s="7">
        <v>103.2559</v>
      </c>
      <c r="I212" s="7">
        <v>106.3801</v>
      </c>
      <c r="J212" s="7"/>
      <c r="K212" s="7"/>
      <c r="L212" s="7"/>
      <c r="M212" s="7"/>
      <c r="N212" s="7"/>
      <c r="O212" s="7"/>
      <c r="P212" s="7">
        <v>4.0344059716269074</v>
      </c>
      <c r="Q212" s="7">
        <v>-2.7734808227213263</v>
      </c>
      <c r="R212" s="7">
        <v>-2.1905625956904919</v>
      </c>
      <c r="S212" s="7">
        <v>-2.8268743850621636</v>
      </c>
      <c r="T212" s="7">
        <v>-3.4635215803965012</v>
      </c>
      <c r="U212" s="7">
        <v>3.0256866677836345</v>
      </c>
      <c r="V212" s="7"/>
      <c r="W212" s="7"/>
      <c r="X212" s="7"/>
      <c r="Y212" s="7"/>
      <c r="Z212" s="7"/>
      <c r="AA212" s="7"/>
      <c r="AB212" s="7">
        <f t="shared" ref="AB212:AB232" si="81">AVERAGE(D212:O212)</f>
        <v>109.76093928426108</v>
      </c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ht="12" hidden="1" customHeight="1" x14ac:dyDescent="0.2">
      <c r="A213" s="1" t="s">
        <v>315</v>
      </c>
      <c r="B213" s="1" t="s">
        <v>21</v>
      </c>
      <c r="C213" s="14">
        <v>104.0466</v>
      </c>
      <c r="D213" s="7">
        <v>104.66844177246094</v>
      </c>
      <c r="E213" s="7">
        <v>105.0545</v>
      </c>
      <c r="F213" s="108">
        <v>104.9787</v>
      </c>
      <c r="G213" s="109">
        <v>102.12390000000001</v>
      </c>
      <c r="H213" s="7">
        <v>104.89230000000001</v>
      </c>
      <c r="I213" s="7">
        <v>105.23690000000001</v>
      </c>
      <c r="J213" s="7"/>
      <c r="K213" s="7"/>
      <c r="L213" s="7"/>
      <c r="M213" s="7"/>
      <c r="N213" s="7"/>
      <c r="O213" s="7"/>
      <c r="P213" s="7">
        <v>0.59833378582042573</v>
      </c>
      <c r="Q213" s="7">
        <v>0.36883918495540441</v>
      </c>
      <c r="R213" s="7">
        <v>-7.2153025334470183E-2</v>
      </c>
      <c r="S213" s="7">
        <v>-0.23118975563614258</v>
      </c>
      <c r="T213" s="7">
        <v>0.14923235563703183</v>
      </c>
      <c r="U213" s="7">
        <v>0.32852745149071932</v>
      </c>
      <c r="V213" s="7"/>
      <c r="W213" s="7"/>
      <c r="X213" s="7"/>
      <c r="Y213" s="7"/>
      <c r="Z213" s="7"/>
      <c r="AA213" s="7"/>
      <c r="AB213" s="7">
        <f t="shared" si="81"/>
        <v>104.49245696207682</v>
      </c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s="46" customFormat="1" ht="12" hidden="1" customHeight="1" x14ac:dyDescent="0.2">
      <c r="A214" s="46" t="s">
        <v>16</v>
      </c>
      <c r="B214" s="54" t="s">
        <v>23</v>
      </c>
      <c r="C214" s="26">
        <v>104.0975</v>
      </c>
      <c r="D214" s="109">
        <v>104.88311767578125</v>
      </c>
      <c r="E214" s="109">
        <v>105.3105</v>
      </c>
      <c r="F214" s="110">
        <v>105.2046</v>
      </c>
      <c r="G214" s="109">
        <v>102.57340000000001</v>
      </c>
      <c r="H214" s="109">
        <v>105.0587</v>
      </c>
      <c r="I214" s="109">
        <v>105.45820000000001</v>
      </c>
      <c r="J214" s="109"/>
      <c r="K214" s="109"/>
      <c r="L214" s="109"/>
      <c r="M214" s="109"/>
      <c r="N214" s="109"/>
      <c r="O214" s="109"/>
      <c r="P214" s="109">
        <v>0.75469408562285678</v>
      </c>
      <c r="Q214" s="109">
        <v>0.4074843823196555</v>
      </c>
      <c r="R214" s="109">
        <v>-0.10055977324198957</v>
      </c>
      <c r="S214" s="109">
        <v>-0.33239991407219699</v>
      </c>
      <c r="T214" s="109">
        <v>0.1943638303980082</v>
      </c>
      <c r="U214" s="109">
        <v>0.3802636050132005</v>
      </c>
      <c r="V214" s="109"/>
      <c r="W214" s="109"/>
      <c r="X214" s="109"/>
      <c r="Y214" s="109"/>
      <c r="Z214" s="109"/>
      <c r="AA214" s="109"/>
      <c r="AB214" s="109">
        <f t="shared" si="81"/>
        <v>104.74808627929688</v>
      </c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</row>
    <row r="215" spans="1:40" ht="12" hidden="1" customHeight="1" x14ac:dyDescent="0.2">
      <c r="A215" s="1" t="s">
        <v>18</v>
      </c>
      <c r="B215" s="1" t="s">
        <v>301</v>
      </c>
      <c r="C215" s="26">
        <v>103.9952</v>
      </c>
      <c r="D215" s="7">
        <v>105.29753112792969</v>
      </c>
      <c r="E215" s="7">
        <v>105.80880000000001</v>
      </c>
      <c r="F215" s="108">
        <v>105.5219</v>
      </c>
      <c r="G215" s="7"/>
      <c r="H215" s="7">
        <v>104.9847</v>
      </c>
      <c r="I215" s="7">
        <v>105.6614</v>
      </c>
      <c r="J215" s="7"/>
      <c r="K215" s="7"/>
      <c r="L215" s="7"/>
      <c r="M215" s="7"/>
      <c r="N215" s="7"/>
      <c r="O215" s="7"/>
      <c r="P215" s="7">
        <v>1.252299267590899</v>
      </c>
      <c r="Q215" s="7">
        <v>0.48554687521510731</v>
      </c>
      <c r="R215" s="7">
        <v>-0.27114946960933572</v>
      </c>
      <c r="S215" s="7">
        <v>-0.68355478815297999</v>
      </c>
      <c r="T215" s="7">
        <v>0.17566693320458165</v>
      </c>
      <c r="U215" s="7">
        <v>0.64457011354987603</v>
      </c>
      <c r="V215" s="7"/>
      <c r="W215" s="7"/>
      <c r="X215" s="7"/>
      <c r="Y215" s="7"/>
      <c r="Z215" s="7"/>
      <c r="AA215" s="7"/>
      <c r="AB215" s="7">
        <f t="shared" si="81"/>
        <v>105.45486622558595</v>
      </c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ht="12" hidden="1" customHeight="1" x14ac:dyDescent="0.2">
      <c r="A216" s="1" t="s">
        <v>56</v>
      </c>
      <c r="B216" s="1" t="s">
        <v>302</v>
      </c>
      <c r="C216" s="26">
        <v>106.907</v>
      </c>
      <c r="D216" s="7">
        <v>106.61721801757813</v>
      </c>
      <c r="E216" s="7">
        <v>107.36069999999999</v>
      </c>
      <c r="F216" s="108">
        <v>107.625</v>
      </c>
      <c r="G216" s="7"/>
      <c r="H216" s="7">
        <v>108.9554</v>
      </c>
      <c r="I216" s="7">
        <v>108.4973</v>
      </c>
      <c r="J216" s="7"/>
      <c r="K216" s="7"/>
      <c r="L216" s="7"/>
      <c r="M216" s="7"/>
      <c r="N216" s="7"/>
      <c r="O216" s="7"/>
      <c r="P216" s="7">
        <v>-0.27105987673573434</v>
      </c>
      <c r="Q216" s="7">
        <v>0.69733763105626179</v>
      </c>
      <c r="R216" s="7">
        <v>0.24617946790585918</v>
      </c>
      <c r="S216" s="7">
        <v>9.8490127758415369E-2</v>
      </c>
      <c r="T216" s="7">
        <v>1.1365345165272789</v>
      </c>
      <c r="U216" s="7">
        <v>-0.42044726557839418</v>
      </c>
      <c r="V216" s="7"/>
      <c r="W216" s="7"/>
      <c r="X216" s="7"/>
      <c r="Y216" s="7"/>
      <c r="Z216" s="7"/>
      <c r="AA216" s="7"/>
      <c r="AB216" s="7">
        <f t="shared" si="81"/>
        <v>107.81112360351563</v>
      </c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ht="12" hidden="1" customHeight="1" x14ac:dyDescent="0.2">
      <c r="A217" s="1" t="s">
        <v>58</v>
      </c>
      <c r="B217" s="1" t="s">
        <v>303</v>
      </c>
      <c r="C217" s="26">
        <v>103.08329999999999</v>
      </c>
      <c r="D217" s="7">
        <v>103.20250701904297</v>
      </c>
      <c r="E217" s="7">
        <v>103.3065</v>
      </c>
      <c r="F217" s="108">
        <v>103.42700000000001</v>
      </c>
      <c r="G217" s="96">
        <f t="shared" ref="D217:AA237" si="82">G10</f>
        <v>121.1568</v>
      </c>
      <c r="H217" s="7">
        <v>103.5497</v>
      </c>
      <c r="I217" s="7">
        <v>103.51600000000001</v>
      </c>
      <c r="J217" s="7"/>
      <c r="K217" s="7"/>
      <c r="L217" s="7"/>
      <c r="M217" s="7"/>
      <c r="N217" s="7"/>
      <c r="O217" s="7"/>
      <c r="P217" s="7">
        <v>0.11564144632833311</v>
      </c>
      <c r="Q217" s="7">
        <v>0.1007659445112532</v>
      </c>
      <c r="R217" s="7">
        <v>0.11664319282911233</v>
      </c>
      <c r="S217" s="7">
        <v>0.14038887331159991</v>
      </c>
      <c r="T217" s="7">
        <v>-2.1723976124861447E-2</v>
      </c>
      <c r="U217" s="7">
        <v>-3.2544758700407697E-2</v>
      </c>
      <c r="V217" s="7"/>
      <c r="W217" s="7"/>
      <c r="X217" s="7"/>
      <c r="Y217" s="7"/>
      <c r="Z217" s="7"/>
      <c r="AA217" s="7"/>
      <c r="AB217" s="7">
        <f t="shared" si="81"/>
        <v>106.35975116984049</v>
      </c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ht="12" hidden="1" customHeight="1" x14ac:dyDescent="0.2">
      <c r="A218" s="1" t="s">
        <v>20</v>
      </c>
      <c r="B218" s="1" t="s">
        <v>304</v>
      </c>
      <c r="C218" s="26">
        <v>106.80029999999999</v>
      </c>
      <c r="D218" s="7">
        <v>107.28877258300781</v>
      </c>
      <c r="E218" s="7">
        <v>107.7565</v>
      </c>
      <c r="F218" s="108">
        <v>107.8952</v>
      </c>
      <c r="G218" s="96">
        <f t="shared" ref="D218:AA238" si="83">G37</f>
        <v>119.35380000000001</v>
      </c>
      <c r="H218" s="7">
        <v>108.3412</v>
      </c>
      <c r="I218" s="7">
        <v>108.25409999999999</v>
      </c>
      <c r="J218" s="7"/>
      <c r="K218" s="7"/>
      <c r="L218" s="7"/>
      <c r="M218" s="7"/>
      <c r="N218" s="7"/>
      <c r="O218" s="7"/>
      <c r="P218" s="7">
        <v>0.45737004765700068</v>
      </c>
      <c r="Q218" s="7">
        <v>0.43595187616702014</v>
      </c>
      <c r="R218" s="7">
        <v>0.12871613313350011</v>
      </c>
      <c r="S218" s="7">
        <v>7.1828959953733409E-2</v>
      </c>
      <c r="T218" s="7">
        <v>0.34128997422496365</v>
      </c>
      <c r="U218" s="7">
        <v>-8.0394162147000972E-2</v>
      </c>
      <c r="V218" s="7"/>
      <c r="W218" s="7"/>
      <c r="X218" s="7"/>
      <c r="Y218" s="7"/>
      <c r="Z218" s="7"/>
      <c r="AA218" s="7"/>
      <c r="AB218" s="7">
        <f t="shared" si="81"/>
        <v>109.81492876383463</v>
      </c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ht="12" hidden="1" customHeight="1" x14ac:dyDescent="0.2">
      <c r="A219" s="1" t="s">
        <v>22</v>
      </c>
      <c r="B219" s="1" t="s">
        <v>32</v>
      </c>
      <c r="C219" s="26">
        <v>105.91840000000001</v>
      </c>
      <c r="D219" s="7">
        <v>106.22998809814453</v>
      </c>
      <c r="E219" s="7">
        <v>106.55759999999999</v>
      </c>
      <c r="F219" s="108">
        <v>106.81010000000001</v>
      </c>
      <c r="G219" s="96">
        <f t="shared" ref="D219:AA239" si="84">G62</f>
        <v>122.1062</v>
      </c>
      <c r="H219" s="7">
        <v>106.82470000000001</v>
      </c>
      <c r="I219" s="7">
        <v>107.318</v>
      </c>
      <c r="J219" s="7"/>
      <c r="K219" s="7"/>
      <c r="L219" s="7"/>
      <c r="M219" s="7"/>
      <c r="N219" s="7"/>
      <c r="O219" s="7"/>
      <c r="P219" s="7">
        <v>0.29417749715302138</v>
      </c>
      <c r="Q219" s="7">
        <v>0.30839869957698379</v>
      </c>
      <c r="R219" s="7">
        <v>0.23696104266613732</v>
      </c>
      <c r="S219" s="7">
        <v>0</v>
      </c>
      <c r="T219" s="7">
        <v>1.3669119306134438E-2</v>
      </c>
      <c r="U219" s="7">
        <v>0.46178458727241056</v>
      </c>
      <c r="V219" s="7"/>
      <c r="W219" s="7"/>
      <c r="X219" s="7"/>
      <c r="Y219" s="7"/>
      <c r="Z219" s="7"/>
      <c r="AA219" s="7"/>
      <c r="AB219" s="7">
        <f t="shared" si="81"/>
        <v>109.3077646830241</v>
      </c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ht="12" hidden="1" customHeight="1" x14ac:dyDescent="0.2">
      <c r="A220" s="1" t="s">
        <v>24</v>
      </c>
      <c r="B220" s="1" t="s">
        <v>43</v>
      </c>
      <c r="C220" s="26">
        <v>102.886</v>
      </c>
      <c r="D220" s="7">
        <v>102.90470123291016</v>
      </c>
      <c r="E220" s="7">
        <v>103.2346</v>
      </c>
      <c r="F220" s="108">
        <v>103.1713</v>
      </c>
      <c r="G220" s="96">
        <f t="shared" ref="D220:AA240" si="85">G90</f>
        <v>121.61499999999999</v>
      </c>
      <c r="H220" s="7">
        <v>103.2264</v>
      </c>
      <c r="I220" s="7">
        <v>103.479</v>
      </c>
      <c r="J220" s="7"/>
      <c r="K220" s="7"/>
      <c r="L220" s="7"/>
      <c r="M220" s="7"/>
      <c r="N220" s="7"/>
      <c r="O220" s="7"/>
      <c r="P220" s="7">
        <v>1.8176654656766295E-2</v>
      </c>
      <c r="Q220" s="7">
        <v>0.32058668179130628</v>
      </c>
      <c r="R220" s="7">
        <v>-6.1316651587741064E-2</v>
      </c>
      <c r="S220" s="7">
        <v>4.1581331242315493E-2</v>
      </c>
      <c r="T220" s="7">
        <v>1.182007902012793E-2</v>
      </c>
      <c r="U220" s="7">
        <v>0.24470484294715406</v>
      </c>
      <c r="V220" s="7"/>
      <c r="W220" s="7"/>
      <c r="X220" s="7"/>
      <c r="Y220" s="7"/>
      <c r="Z220" s="7"/>
      <c r="AA220" s="7"/>
      <c r="AB220" s="7">
        <f t="shared" si="81"/>
        <v>106.27183353881837</v>
      </c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ht="12" hidden="1" customHeight="1" x14ac:dyDescent="0.2">
      <c r="A221" s="1" t="s">
        <v>26</v>
      </c>
      <c r="B221" s="1" t="s">
        <v>305</v>
      </c>
      <c r="C221" s="26">
        <v>106.0855</v>
      </c>
      <c r="D221" s="7">
        <v>106.08550262451172</v>
      </c>
      <c r="E221" s="7">
        <v>106.0855</v>
      </c>
      <c r="F221" s="108">
        <v>106.06610000000001</v>
      </c>
      <c r="G221" s="96">
        <f t="shared" ref="D221:AA241" si="86">G116</f>
        <v>120.8232</v>
      </c>
      <c r="H221" s="7">
        <v>106.17749999999999</v>
      </c>
      <c r="I221" s="7">
        <v>106.1716</v>
      </c>
      <c r="J221" s="7"/>
      <c r="K221" s="7"/>
      <c r="L221" s="7"/>
      <c r="M221" s="7"/>
      <c r="N221" s="7"/>
      <c r="O221" s="7"/>
      <c r="P221" s="7">
        <v>2.4739589506721964E-6</v>
      </c>
      <c r="Q221" s="7">
        <v>-2.4739588894674684E-6</v>
      </c>
      <c r="R221" s="7">
        <v>-1.82871363192805E-2</v>
      </c>
      <c r="S221" s="7">
        <v>9.418654970814519E-2</v>
      </c>
      <c r="T221" s="7">
        <v>1.0832093137160737E-2</v>
      </c>
      <c r="U221" s="7">
        <v>-5.5567328294571896E-3</v>
      </c>
      <c r="V221" s="7"/>
      <c r="W221" s="7"/>
      <c r="X221" s="7"/>
      <c r="Y221" s="7"/>
      <c r="Z221" s="7"/>
      <c r="AA221" s="7"/>
      <c r="AB221" s="7">
        <f t="shared" si="81"/>
        <v>108.56823377075195</v>
      </c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ht="12" hidden="1" customHeight="1" x14ac:dyDescent="0.2">
      <c r="B222" s="1" t="s">
        <v>306</v>
      </c>
      <c r="C222" s="26">
        <v>105.1493</v>
      </c>
      <c r="D222" s="7">
        <v>105.17893981933594</v>
      </c>
      <c r="E222" s="7">
        <v>105.6752</v>
      </c>
      <c r="F222" s="108">
        <v>106.0316</v>
      </c>
      <c r="G222" s="96">
        <f t="shared" ref="D222:AA242" si="87">G140</f>
        <v>134.04640000000001</v>
      </c>
      <c r="H222" s="7">
        <v>106.34650000000001</v>
      </c>
      <c r="I222" s="7">
        <v>106.62439999999999</v>
      </c>
      <c r="J222" s="7"/>
      <c r="K222" s="7"/>
      <c r="L222" s="7"/>
      <c r="M222" s="7"/>
      <c r="N222" s="7"/>
      <c r="O222" s="7"/>
      <c r="P222" s="7">
        <v>2.818831826359362E-2</v>
      </c>
      <c r="Q222" s="7">
        <v>0.47182466520054667</v>
      </c>
      <c r="R222" s="7">
        <v>0.33725983012096838</v>
      </c>
      <c r="S222" s="7">
        <v>0</v>
      </c>
      <c r="T222" s="7">
        <v>0.29698693597003972</v>
      </c>
      <c r="U222" s="7">
        <v>0.26131560512098495</v>
      </c>
      <c r="V222" s="7"/>
      <c r="W222" s="7"/>
      <c r="X222" s="7"/>
      <c r="Y222" s="7"/>
      <c r="Z222" s="7"/>
      <c r="AA222" s="7"/>
      <c r="AB222" s="7">
        <f t="shared" si="81"/>
        <v>110.65050663655602</v>
      </c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ht="12" hidden="1" customHeight="1" x14ac:dyDescent="0.2">
      <c r="B223" s="1" t="s">
        <v>307</v>
      </c>
      <c r="C223" s="26">
        <v>100</v>
      </c>
      <c r="D223" s="7">
        <v>100.00000762939453</v>
      </c>
      <c r="E223" s="7">
        <v>100</v>
      </c>
      <c r="F223" s="108">
        <v>100</v>
      </c>
      <c r="G223" s="96">
        <f t="shared" ref="D223:AA243" si="88">G165</f>
        <v>114.7563</v>
      </c>
      <c r="H223" s="7">
        <v>100</v>
      </c>
      <c r="I223" s="7">
        <v>100</v>
      </c>
      <c r="J223" s="7"/>
      <c r="K223" s="7"/>
      <c r="L223" s="7"/>
      <c r="M223" s="7"/>
      <c r="N223" s="7"/>
      <c r="O223" s="7"/>
      <c r="P223" s="7">
        <v>7.62939453125E-6</v>
      </c>
      <c r="Q223" s="7">
        <v>-7.6293939491734352E-6</v>
      </c>
      <c r="R223" s="7">
        <v>0</v>
      </c>
      <c r="S223" s="7">
        <v>0</v>
      </c>
      <c r="T223" s="7">
        <v>0</v>
      </c>
      <c r="U223" s="7">
        <v>0</v>
      </c>
      <c r="V223" s="7"/>
      <c r="W223" s="7"/>
      <c r="X223" s="7"/>
      <c r="Y223" s="7"/>
      <c r="Z223" s="7"/>
      <c r="AA223" s="7"/>
      <c r="AB223" s="7">
        <f t="shared" si="81"/>
        <v>102.45938460489909</v>
      </c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ht="12" hidden="1" customHeight="1" x14ac:dyDescent="0.2">
      <c r="B224" s="1" t="s">
        <v>308</v>
      </c>
      <c r="C224" s="26">
        <v>101.4782</v>
      </c>
      <c r="D224" s="7">
        <v>101.55235290527344</v>
      </c>
      <c r="E224" s="7">
        <v>101.595</v>
      </c>
      <c r="F224" s="108">
        <v>101.7775</v>
      </c>
      <c r="G224" s="96">
        <f t="shared" ref="D224:AA244" si="89">G189</f>
        <v>121.7948</v>
      </c>
      <c r="H224" s="7">
        <v>102.5213</v>
      </c>
      <c r="I224" s="7">
        <v>102.5911</v>
      </c>
      <c r="J224" s="7"/>
      <c r="K224" s="7"/>
      <c r="L224" s="7"/>
      <c r="M224" s="7"/>
      <c r="N224" s="7"/>
      <c r="O224" s="7"/>
      <c r="P224" s="7">
        <v>7.3072743972041707E-2</v>
      </c>
      <c r="Q224" s="7">
        <v>4.1995181309429586E-2</v>
      </c>
      <c r="R224" s="7">
        <v>0.17963482454845667</v>
      </c>
      <c r="S224" s="7">
        <v>0.64277468006190264</v>
      </c>
      <c r="T224" s="7">
        <v>8.7472920980507129E-2</v>
      </c>
      <c r="U224" s="7">
        <v>6.8083412910293517E-2</v>
      </c>
      <c r="V224" s="7"/>
      <c r="W224" s="7"/>
      <c r="X224" s="7"/>
      <c r="Y224" s="7"/>
      <c r="Z224" s="7"/>
      <c r="AA224" s="7"/>
      <c r="AB224" s="7">
        <f t="shared" si="81"/>
        <v>105.3053421508789</v>
      </c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ht="12" hidden="1" customHeight="1" x14ac:dyDescent="0.2">
      <c r="B225" s="1" t="s">
        <v>309</v>
      </c>
      <c r="C225" s="26">
        <v>105.9117</v>
      </c>
      <c r="D225" s="7">
        <v>106.48204803466797</v>
      </c>
      <c r="E225" s="7">
        <v>107.0301</v>
      </c>
      <c r="F225" s="108">
        <v>107.5809</v>
      </c>
      <c r="G225" s="96">
        <f t="shared" ref="D225:AA245" si="90">G213</f>
        <v>102.12390000000001</v>
      </c>
      <c r="H225" s="7">
        <v>107.917</v>
      </c>
      <c r="I225" s="7">
        <v>108.15089999999999</v>
      </c>
      <c r="J225" s="7"/>
      <c r="K225" s="7"/>
      <c r="L225" s="7"/>
      <c r="M225" s="7"/>
      <c r="N225" s="7"/>
      <c r="O225" s="7"/>
      <c r="P225" s="7">
        <v>0.53851277495118344</v>
      </c>
      <c r="Q225" s="7">
        <v>0.51468954199078076</v>
      </c>
      <c r="R225" s="7">
        <v>0.51462158775895317</v>
      </c>
      <c r="S225" s="7">
        <v>0.19892006852517374</v>
      </c>
      <c r="T225" s="7">
        <v>0.11327066493869674</v>
      </c>
      <c r="U225" s="7">
        <v>0.2167406432721363</v>
      </c>
      <c r="V225" s="7"/>
      <c r="W225" s="7"/>
      <c r="X225" s="7"/>
      <c r="Y225" s="7"/>
      <c r="Z225" s="7"/>
      <c r="AA225" s="7"/>
      <c r="AB225" s="7">
        <f t="shared" si="81"/>
        <v>106.54747467244465</v>
      </c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s="46" customFormat="1" ht="12" hidden="1" customHeight="1" x14ac:dyDescent="0.2">
      <c r="A226" s="46" t="s">
        <v>27</v>
      </c>
      <c r="B226" s="46" t="s">
        <v>37</v>
      </c>
      <c r="C226" s="26">
        <v>103.84910000000001</v>
      </c>
      <c r="D226" s="109">
        <v>103.82318878173828</v>
      </c>
      <c r="E226" s="109">
        <v>104.0478</v>
      </c>
      <c r="F226" s="110">
        <v>104.09910000000001</v>
      </c>
      <c r="G226" s="7"/>
      <c r="H226" s="109">
        <v>104.2533</v>
      </c>
      <c r="I226" s="109">
        <v>104.38209999999999</v>
      </c>
      <c r="J226" s="109"/>
      <c r="K226" s="109"/>
      <c r="L226" s="109"/>
      <c r="M226" s="109"/>
      <c r="N226" s="109"/>
      <c r="O226" s="109"/>
      <c r="P226" s="109">
        <v>-1.9463170756852471E-2</v>
      </c>
      <c r="Q226" s="109">
        <v>0.21634012680336911</v>
      </c>
      <c r="R226" s="109">
        <v>4.9304262079555641E-2</v>
      </c>
      <c r="S226" s="109">
        <v>0.17099091154486182</v>
      </c>
      <c r="T226" s="109">
        <v>-2.2823803116895733E-2</v>
      </c>
      <c r="U226" s="109">
        <v>0.12354524988657267</v>
      </c>
      <c r="V226" s="109"/>
      <c r="W226" s="109"/>
      <c r="X226" s="109"/>
      <c r="Y226" s="109"/>
      <c r="Z226" s="109"/>
      <c r="AA226" s="109"/>
      <c r="AB226" s="109">
        <f t="shared" si="81"/>
        <v>104.12109775634767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</row>
    <row r="227" spans="1:40" ht="12" hidden="1" customHeight="1" x14ac:dyDescent="0.2">
      <c r="A227" s="1" t="s">
        <v>29</v>
      </c>
      <c r="B227" s="1" t="s">
        <v>39</v>
      </c>
      <c r="C227" s="26">
        <v>97.647909999999996</v>
      </c>
      <c r="D227" s="7">
        <v>97.971656799316406</v>
      </c>
      <c r="E227" s="7">
        <v>98.389570000000006</v>
      </c>
      <c r="F227" s="108">
        <v>98.400800000000004</v>
      </c>
      <c r="G227" s="99">
        <f>G7</f>
        <v>124.6906</v>
      </c>
      <c r="H227" s="7">
        <v>97.723979999999997</v>
      </c>
      <c r="I227" s="7">
        <v>97.888469999999998</v>
      </c>
      <c r="J227" s="7"/>
      <c r="K227" s="7"/>
      <c r="L227" s="7"/>
      <c r="M227" s="7"/>
      <c r="N227" s="7"/>
      <c r="O227" s="7"/>
      <c r="P227" s="7">
        <v>0.34441077084488037</v>
      </c>
      <c r="Q227" s="7">
        <v>0.42656541119810476</v>
      </c>
      <c r="R227" s="7">
        <v>1.1413811443629268E-2</v>
      </c>
      <c r="S227" s="7">
        <v>-0.21704091836652167</v>
      </c>
      <c r="T227" s="7">
        <v>-0.47180269776426337</v>
      </c>
      <c r="U227" s="7">
        <v>0.16832102008125405</v>
      </c>
      <c r="V227" s="7"/>
      <c r="W227" s="7"/>
      <c r="X227" s="7"/>
      <c r="Y227" s="7"/>
      <c r="Z227" s="7"/>
      <c r="AA227" s="7"/>
      <c r="AB227" s="7">
        <f t="shared" si="81"/>
        <v>102.5108461332194</v>
      </c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ht="12" hidden="1" customHeight="1" x14ac:dyDescent="0.2">
      <c r="A228" s="1" t="s">
        <v>31</v>
      </c>
      <c r="B228" s="1" t="s">
        <v>310</v>
      </c>
      <c r="C228" s="26">
        <v>101.78700000000001</v>
      </c>
      <c r="D228" s="7">
        <v>101.28214263916016</v>
      </c>
      <c r="E228" s="7">
        <v>101.84950000000001</v>
      </c>
      <c r="F228" s="108">
        <v>101.9126</v>
      </c>
      <c r="G228" s="99">
        <f t="shared" ref="D228:AA248" si="91">G13</f>
        <v>119.9723</v>
      </c>
      <c r="H228" s="7">
        <v>102.471</v>
      </c>
      <c r="I228" s="7">
        <v>102.80370000000001</v>
      </c>
      <c r="J228" s="7"/>
      <c r="K228" s="7"/>
      <c r="L228" s="7"/>
      <c r="M228" s="7"/>
      <c r="N228" s="7"/>
      <c r="O228" s="7"/>
      <c r="P228" s="7">
        <v>-0.49599394897172511</v>
      </c>
      <c r="Q228" s="7">
        <v>0.56017511681322241</v>
      </c>
      <c r="R228" s="7">
        <v>6.1954157850545644E-2</v>
      </c>
      <c r="S228" s="7">
        <v>0.59501965409577207</v>
      </c>
      <c r="T228" s="7">
        <v>-4.6820589354170265E-2</v>
      </c>
      <c r="U228" s="7">
        <v>0.32467722575167868</v>
      </c>
      <c r="V228" s="7"/>
      <c r="W228" s="7"/>
      <c r="X228" s="7"/>
      <c r="Y228" s="7"/>
      <c r="Z228" s="7"/>
      <c r="AA228" s="7"/>
      <c r="AB228" s="7">
        <f t="shared" si="81"/>
        <v>105.04854043986005</v>
      </c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ht="12" hidden="1" customHeight="1" x14ac:dyDescent="0.2">
      <c r="A229" s="1" t="s">
        <v>33</v>
      </c>
      <c r="B229" s="1" t="s">
        <v>311</v>
      </c>
      <c r="C229" s="26">
        <v>100.6427</v>
      </c>
      <c r="D229" s="7">
        <v>100.65087127685547</v>
      </c>
      <c r="E229" s="7">
        <v>100.6339</v>
      </c>
      <c r="F229" s="108">
        <v>100.6339</v>
      </c>
      <c r="G229" s="99">
        <f t="shared" ref="D229:AA249" si="92">G40</f>
        <v>119.03530000000001</v>
      </c>
      <c r="H229" s="7">
        <v>100.6339</v>
      </c>
      <c r="I229" s="7">
        <v>100.6683</v>
      </c>
      <c r="J229" s="7"/>
      <c r="K229" s="7"/>
      <c r="L229" s="7"/>
      <c r="M229" s="7"/>
      <c r="N229" s="7"/>
      <c r="O229" s="7"/>
      <c r="P229" s="7">
        <v>8.1190954291407279E-3</v>
      </c>
      <c r="Q229" s="7">
        <v>-1.6861529999864244E-2</v>
      </c>
      <c r="R229" s="7">
        <v>0</v>
      </c>
      <c r="S229" s="7">
        <v>0</v>
      </c>
      <c r="T229" s="7">
        <v>0</v>
      </c>
      <c r="U229" s="7">
        <v>3.4183311985330089E-2</v>
      </c>
      <c r="V229" s="7"/>
      <c r="W229" s="7"/>
      <c r="X229" s="7"/>
      <c r="Y229" s="7"/>
      <c r="Z229" s="7"/>
      <c r="AA229" s="7"/>
      <c r="AB229" s="7">
        <f t="shared" si="81"/>
        <v>103.70936187947592</v>
      </c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ht="12" hidden="1" customHeight="1" x14ac:dyDescent="0.2">
      <c r="A230" s="1" t="s">
        <v>34</v>
      </c>
      <c r="B230" s="1" t="s">
        <v>312</v>
      </c>
      <c r="C230" s="26">
        <v>102.61069999999999</v>
      </c>
      <c r="D230" s="7">
        <v>103.37854766845703</v>
      </c>
      <c r="E230" s="7">
        <v>103.67100000000001</v>
      </c>
      <c r="F230" s="108">
        <v>103.54940000000001</v>
      </c>
      <c r="G230" s="99">
        <f t="shared" ref="D230:AA250" si="93">G65</f>
        <v>120.9918</v>
      </c>
      <c r="H230" s="7">
        <v>103.60429999999999</v>
      </c>
      <c r="I230" s="7">
        <v>103.61499999999999</v>
      </c>
      <c r="J230" s="7"/>
      <c r="K230" s="7"/>
      <c r="L230" s="7"/>
      <c r="M230" s="7"/>
      <c r="N230" s="7"/>
      <c r="O230" s="7"/>
      <c r="P230" s="7">
        <v>0.7483115001233176</v>
      </c>
      <c r="Q230" s="7">
        <v>0.2828946025445167</v>
      </c>
      <c r="R230" s="7">
        <v>-0.11729413239961108</v>
      </c>
      <c r="S230" s="7">
        <v>4.9251854670319409E-2</v>
      </c>
      <c r="T230" s="7">
        <v>3.7644642298693526E-3</v>
      </c>
      <c r="U230" s="7">
        <v>1.0327756666470343E-2</v>
      </c>
      <c r="V230" s="7"/>
      <c r="W230" s="7"/>
      <c r="X230" s="7"/>
      <c r="Y230" s="7"/>
      <c r="Z230" s="7"/>
      <c r="AA230" s="7"/>
      <c r="AB230" s="7">
        <f t="shared" si="81"/>
        <v>106.46834127807618</v>
      </c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ht="12" hidden="1" customHeight="1" x14ac:dyDescent="0.2">
      <c r="A231" s="1" t="s">
        <v>36</v>
      </c>
      <c r="B231" s="1" t="s">
        <v>313</v>
      </c>
      <c r="C231" s="26">
        <v>102.72790000000001</v>
      </c>
      <c r="D231" s="7">
        <v>102.81449127197266</v>
      </c>
      <c r="E231" s="7">
        <v>103.03489999999999</v>
      </c>
      <c r="F231" s="108">
        <v>103.2897</v>
      </c>
      <c r="G231" s="99">
        <f t="shared" ref="D231:AA251" si="94">G93</f>
        <v>120.7009</v>
      </c>
      <c r="H231" s="7">
        <v>103.3005</v>
      </c>
      <c r="I231" s="7">
        <v>103.3703</v>
      </c>
      <c r="J231" s="7"/>
      <c r="K231" s="7"/>
      <c r="L231" s="7"/>
      <c r="M231" s="7"/>
      <c r="N231" s="7"/>
      <c r="O231" s="7"/>
      <c r="P231" s="7">
        <v>8.4291873943350276E-2</v>
      </c>
      <c r="Q231" s="7">
        <v>0.2143751579184448</v>
      </c>
      <c r="R231" s="7">
        <v>0.2472948486386681</v>
      </c>
      <c r="S231" s="7">
        <v>-2.6140070113381633E-3</v>
      </c>
      <c r="T231" s="7">
        <v>1.3070376717295889E-2</v>
      </c>
      <c r="U231" s="7">
        <v>6.7569856873878384E-2</v>
      </c>
      <c r="V231" s="7"/>
      <c r="W231" s="7"/>
      <c r="X231" s="7"/>
      <c r="Y231" s="7"/>
      <c r="Z231" s="7"/>
      <c r="AA231" s="7"/>
      <c r="AB231" s="7">
        <f t="shared" si="81"/>
        <v>106.08513187866212</v>
      </c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ht="12" hidden="1" customHeight="1" x14ac:dyDescent="0.2">
      <c r="A232" s="1" t="s">
        <v>38</v>
      </c>
      <c r="B232" s="1" t="s">
        <v>70</v>
      </c>
      <c r="C232" s="26">
        <v>110.444</v>
      </c>
      <c r="D232" s="7">
        <v>110.45278167724609</v>
      </c>
      <c r="E232" s="7">
        <v>110.4528</v>
      </c>
      <c r="F232" s="108">
        <v>110.5337</v>
      </c>
      <c r="G232" s="99">
        <f t="shared" ref="D232:AA252" si="95">G119</f>
        <v>120.4662</v>
      </c>
      <c r="H232" s="7">
        <v>110.5727</v>
      </c>
      <c r="I232" s="7">
        <v>110.61579999999999</v>
      </c>
      <c r="J232" s="7"/>
      <c r="K232" s="7"/>
      <c r="L232" s="7"/>
      <c r="M232" s="7"/>
      <c r="N232" s="7"/>
      <c r="O232" s="7"/>
      <c r="P232" s="7">
        <v>7.9512488193936599E-3</v>
      </c>
      <c r="Q232" s="7">
        <v>1.6588766370870984E-5</v>
      </c>
      <c r="R232" s="7">
        <v>7.324395578925999E-2</v>
      </c>
      <c r="S232" s="7">
        <v>3.5283357021434619E-2</v>
      </c>
      <c r="T232" s="7">
        <v>0</v>
      </c>
      <c r="U232" s="7">
        <v>3.8978879958611372E-2</v>
      </c>
      <c r="V232" s="7"/>
      <c r="W232" s="7"/>
      <c r="X232" s="7"/>
      <c r="Y232" s="7"/>
      <c r="Z232" s="7"/>
      <c r="AA232" s="7"/>
      <c r="AB232" s="7">
        <f t="shared" si="81"/>
        <v>112.18233027954102</v>
      </c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s="46" customFormat="1" ht="12" hidden="1" customHeight="1" x14ac:dyDescent="0.2">
      <c r="A233" s="46" t="s">
        <v>40</v>
      </c>
      <c r="B233" s="46" t="s">
        <v>48</v>
      </c>
      <c r="C233" s="26">
        <v>106.93170000000001</v>
      </c>
      <c r="D233" s="109">
        <v>110.58494567871094</v>
      </c>
      <c r="E233" s="109">
        <v>107.1228</v>
      </c>
      <c r="F233" s="110">
        <v>104.8518</v>
      </c>
      <c r="G233" s="99">
        <f t="shared" ref="D233:AA253" si="96">G119</f>
        <v>120.4662</v>
      </c>
      <c r="H233" s="109">
        <v>98.439899999999994</v>
      </c>
      <c r="I233" s="109">
        <v>101.08629999999999</v>
      </c>
      <c r="J233" s="109"/>
      <c r="K233" s="109"/>
      <c r="L233" s="109"/>
      <c r="M233" s="109"/>
      <c r="N233" s="109"/>
      <c r="O233" s="109"/>
      <c r="P233" s="109">
        <v>3.4156553701736447</v>
      </c>
      <c r="Q233" s="109">
        <v>-3.130756774769071</v>
      </c>
      <c r="R233" s="109">
        <v>-2.1199968634128314</v>
      </c>
      <c r="S233" s="109">
        <v>-2.6016720742991453</v>
      </c>
      <c r="T233" s="109">
        <v>-3.6073827967792176</v>
      </c>
      <c r="U233" s="109">
        <v>2.6883408048972011</v>
      </c>
      <c r="V233" s="109"/>
      <c r="W233" s="109"/>
      <c r="X233" s="109"/>
      <c r="Y233" s="109"/>
      <c r="Z233" s="109"/>
      <c r="AA233" s="109"/>
      <c r="AB233" s="109">
        <f>(AB212/AB213)*100</f>
        <v>105.04197381835547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</row>
    <row r="234" spans="1:40" s="46" customFormat="1" ht="12" hidden="1" customHeight="1" x14ac:dyDescent="0.2">
      <c r="A234" s="46" t="s">
        <v>41</v>
      </c>
      <c r="B234" s="46" t="s">
        <v>72</v>
      </c>
      <c r="C234" s="26">
        <v>107.1352</v>
      </c>
      <c r="D234" s="109">
        <v>111.48524475097656</v>
      </c>
      <c r="E234" s="109">
        <v>108.1592</v>
      </c>
      <c r="F234" s="110">
        <v>105.73779999999999</v>
      </c>
      <c r="G234" s="99">
        <f t="shared" ref="D234:AA254" si="97">G168</f>
        <v>120.3819</v>
      </c>
      <c r="H234" s="109">
        <v>99.043270000000007</v>
      </c>
      <c r="I234" s="109">
        <v>101.9141</v>
      </c>
      <c r="J234" s="109"/>
      <c r="K234" s="109"/>
      <c r="L234" s="109"/>
      <c r="M234" s="109"/>
      <c r="N234" s="109"/>
      <c r="O234" s="109"/>
      <c r="P234" s="109">
        <v>4.0546015963776449</v>
      </c>
      <c r="Q234" s="109">
        <v>-2.9833945814138145</v>
      </c>
      <c r="R234" s="109">
        <v>-2.2387369729066098</v>
      </c>
      <c r="S234" s="109">
        <v>-2.9926856809958093</v>
      </c>
      <c r="T234" s="109">
        <v>-3.441564772153404</v>
      </c>
      <c r="U234" s="109">
        <v>2.8985614065448342</v>
      </c>
      <c r="V234" s="109"/>
      <c r="W234" s="109"/>
      <c r="X234" s="109"/>
      <c r="Y234" s="109"/>
      <c r="Z234" s="109"/>
      <c r="AA234" s="109"/>
      <c r="AB234" s="109">
        <f>(AB212/AB226)*100</f>
        <v>105.41661742859372</v>
      </c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</row>
    <row r="235" spans="1:40" ht="12" hidden="1" customHeight="1" x14ac:dyDescent="0.2">
      <c r="C235" s="7"/>
      <c r="D235" s="149"/>
      <c r="E235" s="7"/>
      <c r="F235" s="7"/>
      <c r="G235" s="99">
        <f t="shared" ref="D235:AA255" si="98">G192</f>
        <v>120.7418</v>
      </c>
      <c r="H235" s="7"/>
      <c r="I235" s="7"/>
      <c r="J235" s="7"/>
      <c r="K235" s="7"/>
      <c r="L235" s="7"/>
      <c r="M235" s="7"/>
      <c r="N235" s="7"/>
      <c r="O235" s="11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2" hidden="1" customHeight="1" x14ac:dyDescent="0.2">
      <c r="B236" s="46" t="s">
        <v>64</v>
      </c>
      <c r="C236" s="7"/>
      <c r="D236" s="149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11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2" hidden="1" customHeight="1" x14ac:dyDescent="0.2">
      <c r="B237" s="126" t="s">
        <v>49</v>
      </c>
      <c r="C237" s="96">
        <f>C30</f>
        <v>106.30289999999999</v>
      </c>
      <c r="D237" s="150">
        <f t="shared" si="82"/>
        <v>109.3296</v>
      </c>
      <c r="E237" s="96">
        <f t="shared" si="82"/>
        <v>109.23350000000001</v>
      </c>
      <c r="F237" s="96">
        <f t="shared" si="82"/>
        <v>106.7615</v>
      </c>
      <c r="G237" s="103" t="e">
        <f>#REF!</f>
        <v>#REF!</v>
      </c>
      <c r="H237" s="96">
        <f t="shared" si="82"/>
        <v>101.74379999999999</v>
      </c>
      <c r="I237" s="96">
        <f t="shared" si="82"/>
        <v>98.925610000000006</v>
      </c>
      <c r="J237" s="96">
        <f t="shared" si="82"/>
        <v>100.432</v>
      </c>
      <c r="K237" s="96">
        <f t="shared" si="82"/>
        <v>104.4221</v>
      </c>
      <c r="L237" s="96">
        <f t="shared" si="82"/>
        <v>106.83920000000001</v>
      </c>
      <c r="M237" s="96">
        <f t="shared" si="82"/>
        <v>0</v>
      </c>
      <c r="N237" s="96">
        <f t="shared" si="82"/>
        <v>0</v>
      </c>
      <c r="O237" s="95">
        <f t="shared" si="82"/>
        <v>0</v>
      </c>
      <c r="P237" s="96">
        <f t="shared" si="82"/>
        <v>2.8472412323652634</v>
      </c>
      <c r="Q237" s="96">
        <f t="shared" si="82"/>
        <v>-8.7899342904378841E-2</v>
      </c>
      <c r="R237" s="96">
        <f t="shared" si="82"/>
        <v>-2.263042015498911</v>
      </c>
      <c r="S237" s="96">
        <f t="shared" si="82"/>
        <v>-3.6012045540761477</v>
      </c>
      <c r="T237" s="96">
        <f t="shared" si="82"/>
        <v>-1.139755608413779</v>
      </c>
      <c r="U237" s="96">
        <f t="shared" si="82"/>
        <v>-2.7698886811776191</v>
      </c>
      <c r="V237" s="96">
        <f t="shared" si="82"/>
        <v>1.5227502766978205</v>
      </c>
      <c r="W237" s="96">
        <f t="shared" si="82"/>
        <v>3.9729369125378327</v>
      </c>
      <c r="X237" s="96">
        <f t="shared" si="82"/>
        <v>2.314739887437625</v>
      </c>
      <c r="Y237" s="96">
        <f t="shared" si="82"/>
        <v>-100</v>
      </c>
      <c r="Z237" s="96" t="str">
        <f t="shared" si="82"/>
        <v/>
      </c>
      <c r="AA237" s="96" t="str">
        <f t="shared" si="82"/>
        <v/>
      </c>
      <c r="AB237" s="95">
        <f>AB30</f>
        <v>104.48027484162306</v>
      </c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</row>
    <row r="238" spans="1:40" ht="12" hidden="1" customHeight="1" x14ac:dyDescent="0.2">
      <c r="B238" s="126" t="s">
        <v>52</v>
      </c>
      <c r="C238" s="96">
        <f>C57</f>
        <v>126.5698</v>
      </c>
      <c r="D238" s="150">
        <f t="shared" si="83"/>
        <v>116.7039</v>
      </c>
      <c r="E238" s="96">
        <f t="shared" si="83"/>
        <v>129.8723</v>
      </c>
      <c r="F238" s="96">
        <f t="shared" si="83"/>
        <v>141.20689999999999</v>
      </c>
      <c r="G238" s="103">
        <f t="shared" ref="E238:AA258" si="99">G17</f>
        <v>116.017</v>
      </c>
      <c r="H238" s="96">
        <f t="shared" si="83"/>
        <v>142.05099999999999</v>
      </c>
      <c r="I238" s="96">
        <f t="shared" si="83"/>
        <v>151.2346</v>
      </c>
      <c r="J238" s="96" t="e">
        <f>#REF!</f>
        <v>#REF!</v>
      </c>
      <c r="K238" s="96">
        <f t="shared" si="83"/>
        <v>137.99879999999999</v>
      </c>
      <c r="L238" s="96">
        <f t="shared" si="83"/>
        <v>141.1542</v>
      </c>
      <c r="M238" s="96">
        <f t="shared" si="83"/>
        <v>123.4191</v>
      </c>
      <c r="N238" s="96">
        <f t="shared" si="83"/>
        <v>0</v>
      </c>
      <c r="O238" s="95">
        <f t="shared" si="83"/>
        <v>0</v>
      </c>
      <c r="P238" s="96">
        <f t="shared" si="83"/>
        <v>-7.7948294142836545</v>
      </c>
      <c r="Q238" s="96">
        <f t="shared" si="83"/>
        <v>11.283598920001808</v>
      </c>
      <c r="R238" s="96">
        <f t="shared" si="83"/>
        <v>8.7274961635391008</v>
      </c>
      <c r="S238" s="96">
        <f t="shared" si="83"/>
        <v>-1.866126938556107</v>
      </c>
      <c r="T238" s="96">
        <f t="shared" si="83"/>
        <v>2.5107561567360648</v>
      </c>
      <c r="U238" s="96">
        <f t="shared" si="83"/>
        <v>6.4650020063216687</v>
      </c>
      <c r="V238" s="96">
        <f t="shared" si="83"/>
        <v>0</v>
      </c>
      <c r="W238" s="96">
        <f t="shared" si="83"/>
        <v>-8.7518332445088731</v>
      </c>
      <c r="X238" s="96">
        <f t="shared" si="83"/>
        <v>2.286541622101069</v>
      </c>
      <c r="Y238" s="96">
        <f t="shared" si="83"/>
        <v>-12.564344525348886</v>
      </c>
      <c r="Z238" s="96">
        <f t="shared" si="83"/>
        <v>-100</v>
      </c>
      <c r="AA238" s="96" t="str">
        <f t="shared" si="83"/>
        <v/>
      </c>
      <c r="AB238" s="95">
        <f>AB57</f>
        <v>135.85962909306312</v>
      </c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</row>
    <row r="239" spans="1:40" ht="12" hidden="1" customHeight="1" x14ac:dyDescent="0.2">
      <c r="B239" s="126" t="s">
        <v>53</v>
      </c>
      <c r="C239" s="96">
        <f>C82</f>
        <v>148.66890000000001</v>
      </c>
      <c r="D239" s="150">
        <f t="shared" si="84"/>
        <v>152.0574</v>
      </c>
      <c r="E239" s="96">
        <f t="shared" si="84"/>
        <v>155.10830000000001</v>
      </c>
      <c r="F239" s="96">
        <f t="shared" si="84"/>
        <v>159.99299999999999</v>
      </c>
      <c r="G239" s="103">
        <f t="shared" ref="E239:AA259" si="100">G42</f>
        <v>121.1215</v>
      </c>
      <c r="H239" s="96">
        <f t="shared" si="84"/>
        <v>163.48410000000001</v>
      </c>
      <c r="I239" s="96">
        <f t="shared" si="84"/>
        <v>167.7362</v>
      </c>
      <c r="J239" s="96">
        <f t="shared" si="84"/>
        <v>167.7362</v>
      </c>
      <c r="K239" s="96">
        <f t="shared" si="84"/>
        <v>168.82069999999999</v>
      </c>
      <c r="L239" s="96">
        <f t="shared" si="84"/>
        <v>170.47579999999999</v>
      </c>
      <c r="M239" s="96">
        <f t="shared" si="84"/>
        <v>175.25399999999999</v>
      </c>
      <c r="N239" s="96">
        <f t="shared" si="84"/>
        <v>0</v>
      </c>
      <c r="O239" s="95">
        <f t="shared" si="84"/>
        <v>0</v>
      </c>
      <c r="P239" s="96">
        <f t="shared" si="84"/>
        <v>2.2792258501946208</v>
      </c>
      <c r="Q239" s="96">
        <f t="shared" si="84"/>
        <v>2.006413367583562</v>
      </c>
      <c r="R239" s="96">
        <f t="shared" si="84"/>
        <v>3.1492189650714977</v>
      </c>
      <c r="S239" s="96">
        <f t="shared" si="84"/>
        <v>3.3863356521847834</v>
      </c>
      <c r="T239" s="96">
        <f t="shared" si="84"/>
        <v>-1.1648567295141845</v>
      </c>
      <c r="U239" s="96">
        <f t="shared" si="84"/>
        <v>2.6009257169351514</v>
      </c>
      <c r="V239" s="96">
        <f t="shared" si="84"/>
        <v>0</v>
      </c>
      <c r="W239" s="96">
        <f t="shared" si="84"/>
        <v>0.64655095322297029</v>
      </c>
      <c r="X239" s="96">
        <f t="shared" si="84"/>
        <v>0.98038925321361603</v>
      </c>
      <c r="Y239" s="96">
        <f t="shared" si="84"/>
        <v>2.8028611685647036</v>
      </c>
      <c r="Z239" s="96">
        <f t="shared" si="84"/>
        <v>-100</v>
      </c>
      <c r="AA239" s="96" t="str">
        <f t="shared" si="84"/>
        <v/>
      </c>
      <c r="AB239" s="95">
        <f>AB82</f>
        <v>164.63651461140722</v>
      </c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</row>
    <row r="240" spans="1:40" ht="12" hidden="1" customHeight="1" x14ac:dyDescent="0.2">
      <c r="B240" s="126" t="s">
        <v>60</v>
      </c>
      <c r="C240" s="96">
        <f>C110</f>
        <v>90.46996</v>
      </c>
      <c r="D240" s="150">
        <f t="shared" si="85"/>
        <v>91.194419999999994</v>
      </c>
      <c r="E240" s="96">
        <f t="shared" si="85"/>
        <v>90.763589999999994</v>
      </c>
      <c r="F240" s="96">
        <f t="shared" si="85"/>
        <v>91.955119999999994</v>
      </c>
      <c r="G240" s="103">
        <f t="shared" ref="E240:AA260" si="101">G70</f>
        <v>107.2402</v>
      </c>
      <c r="H240" s="96">
        <f t="shared" si="85"/>
        <v>93.380510000000001</v>
      </c>
      <c r="I240" s="96">
        <f t="shared" si="85"/>
        <v>93.812190000000001</v>
      </c>
      <c r="J240" s="96">
        <f t="shared" si="85"/>
        <v>93.812190000000001</v>
      </c>
      <c r="K240" s="96">
        <f t="shared" si="85"/>
        <v>92.724429999999998</v>
      </c>
      <c r="L240" s="96">
        <f t="shared" si="85"/>
        <v>93.070719999999994</v>
      </c>
      <c r="M240" s="96">
        <f t="shared" si="85"/>
        <v>93.037989999999994</v>
      </c>
      <c r="N240" s="96">
        <f t="shared" si="85"/>
        <v>0</v>
      </c>
      <c r="O240" s="95">
        <f t="shared" si="85"/>
        <v>0</v>
      </c>
      <c r="P240" s="96">
        <f t="shared" si="85"/>
        <v>0.80077409120109166</v>
      </c>
      <c r="Q240" s="96">
        <f t="shared" si="85"/>
        <v>-0.47243022105958232</v>
      </c>
      <c r="R240" s="96">
        <f t="shared" si="85"/>
        <v>1.3127841241184797</v>
      </c>
      <c r="S240" s="96">
        <f t="shared" si="85"/>
        <v>2.4439422187693367</v>
      </c>
      <c r="T240" s="96">
        <f t="shared" si="85"/>
        <v>-0.87252507763864173</v>
      </c>
      <c r="U240" s="96">
        <f t="shared" si="85"/>
        <v>0.46228061937121367</v>
      </c>
      <c r="V240" s="96">
        <f t="shared" si="85"/>
        <v>0</v>
      </c>
      <c r="W240" s="96">
        <f t="shared" si="85"/>
        <v>-1.1595081619989855</v>
      </c>
      <c r="X240" s="96">
        <f t="shared" si="85"/>
        <v>0.37346144915638035</v>
      </c>
      <c r="Y240" s="96">
        <f t="shared" si="85"/>
        <v>-3.5166806488660995E-2</v>
      </c>
      <c r="Z240" s="96">
        <f t="shared" si="85"/>
        <v>-100</v>
      </c>
      <c r="AA240" s="96" t="str">
        <f t="shared" si="85"/>
        <v/>
      </c>
      <c r="AB240" s="95">
        <f>AB110</f>
        <v>92.803840085592384</v>
      </c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</row>
    <row r="241" spans="2:40" ht="12" hidden="1" customHeight="1" x14ac:dyDescent="0.2">
      <c r="B241" s="126" t="s">
        <v>62</v>
      </c>
      <c r="C241" s="96">
        <f>C136</f>
        <v>101.7252</v>
      </c>
      <c r="D241" s="150">
        <f t="shared" si="86"/>
        <v>101.97920000000001</v>
      </c>
      <c r="E241" s="96">
        <f t="shared" si="86"/>
        <v>101.5857</v>
      </c>
      <c r="F241" s="96">
        <f t="shared" si="86"/>
        <v>101.5796</v>
      </c>
      <c r="G241" s="103">
        <f t="shared" ref="E241:AA261" si="102">G96</f>
        <v>117.42959999999999</v>
      </c>
      <c r="H241" s="96">
        <f t="shared" si="86"/>
        <v>102.1845</v>
      </c>
      <c r="I241" s="96">
        <f t="shared" si="86"/>
        <v>100.3982</v>
      </c>
      <c r="J241" s="96">
        <f t="shared" si="86"/>
        <v>100.3982</v>
      </c>
      <c r="K241" s="96">
        <f t="shared" si="86"/>
        <v>100.91540000000001</v>
      </c>
      <c r="L241" s="96">
        <f t="shared" si="86"/>
        <v>101.3015</v>
      </c>
      <c r="M241" s="96">
        <f t="shared" si="86"/>
        <v>101.8625</v>
      </c>
      <c r="N241" s="96">
        <f t="shared" si="86"/>
        <v>0</v>
      </c>
      <c r="O241" s="95">
        <f t="shared" si="86"/>
        <v>0</v>
      </c>
      <c r="P241" s="96">
        <f t="shared" si="86"/>
        <v>0.24969230829725575</v>
      </c>
      <c r="Q241" s="96">
        <f t="shared" si="86"/>
        <v>-0.38586299951363401</v>
      </c>
      <c r="R241" s="96">
        <f t="shared" si="86"/>
        <v>-6.0047821691426861E-3</v>
      </c>
      <c r="S241" s="96">
        <f t="shared" si="86"/>
        <v>1.4389700294153585</v>
      </c>
      <c r="T241" s="96">
        <f t="shared" si="86"/>
        <v>-0.83151124840235013</v>
      </c>
      <c r="U241" s="96">
        <f t="shared" si="86"/>
        <v>-1.7481124828129424</v>
      </c>
      <c r="V241" s="96">
        <f t="shared" si="86"/>
        <v>0</v>
      </c>
      <c r="W241" s="96">
        <f t="shared" si="86"/>
        <v>0.5151486779643335</v>
      </c>
      <c r="X241" s="96">
        <f t="shared" si="86"/>
        <v>0.38259770064826171</v>
      </c>
      <c r="Y241" s="96">
        <f t="shared" si="86"/>
        <v>0.55379239201786845</v>
      </c>
      <c r="Z241" s="96">
        <f t="shared" si="86"/>
        <v>-100</v>
      </c>
      <c r="AA241" s="96" t="str">
        <f t="shared" si="86"/>
        <v/>
      </c>
      <c r="AB241" s="95">
        <f>AB136</f>
        <v>101.52211678875742</v>
      </c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</row>
    <row r="242" spans="2:40" ht="12" hidden="1" customHeight="1" x14ac:dyDescent="0.2">
      <c r="B242" s="126" t="s">
        <v>81</v>
      </c>
      <c r="C242" s="96">
        <f>C160</f>
        <v>102.30549999999999</v>
      </c>
      <c r="D242" s="150">
        <f t="shared" si="87"/>
        <v>102.60299999999999</v>
      </c>
      <c r="E242" s="96">
        <f t="shared" si="87"/>
        <v>101.93300000000001</v>
      </c>
      <c r="F242" s="96">
        <f t="shared" si="87"/>
        <v>101.5731</v>
      </c>
      <c r="G242" s="103">
        <f t="shared" ref="E242:AA262" si="103">G122</f>
        <v>117.80289999999999</v>
      </c>
      <c r="H242" s="96">
        <f t="shared" si="87"/>
        <v>102.00539999999999</v>
      </c>
      <c r="I242" s="96">
        <f t="shared" si="87"/>
        <v>99.96575</v>
      </c>
      <c r="J242" s="96">
        <f t="shared" si="87"/>
        <v>99.96575</v>
      </c>
      <c r="K242" s="96">
        <f t="shared" si="87"/>
        <v>100.5981</v>
      </c>
      <c r="L242" s="96">
        <f t="shared" si="87"/>
        <v>101.2565</v>
      </c>
      <c r="M242" s="96">
        <f t="shared" si="87"/>
        <v>102.0372</v>
      </c>
      <c r="N242" s="96">
        <f t="shared" si="87"/>
        <v>0</v>
      </c>
      <c r="O242" s="95">
        <f t="shared" si="87"/>
        <v>0</v>
      </c>
      <c r="P242" s="96">
        <f t="shared" si="87"/>
        <v>0.29079570502075569</v>
      </c>
      <c r="Q242" s="96">
        <f t="shared" si="87"/>
        <v>-0.6530023488591894</v>
      </c>
      <c r="R242" s="96">
        <f t="shared" si="87"/>
        <v>-0.35307505910746784</v>
      </c>
      <c r="S242" s="96">
        <f t="shared" si="87"/>
        <v>1.2896130963808332</v>
      </c>
      <c r="T242" s="96">
        <f t="shared" si="87"/>
        <v>-0.85300778554280043</v>
      </c>
      <c r="U242" s="96">
        <f t="shared" si="87"/>
        <v>-1.9995510041625124</v>
      </c>
      <c r="V242" s="96">
        <f t="shared" si="87"/>
        <v>0</v>
      </c>
      <c r="W242" s="96">
        <f t="shared" si="87"/>
        <v>0.63256665407902801</v>
      </c>
      <c r="X242" s="96">
        <f t="shared" si="87"/>
        <v>0.65448552209237221</v>
      </c>
      <c r="Y242" s="96">
        <f t="shared" si="87"/>
        <v>0.77101223131354857</v>
      </c>
      <c r="Z242" s="96">
        <f t="shared" si="87"/>
        <v>-100</v>
      </c>
      <c r="AA242" s="96" t="str">
        <f t="shared" si="87"/>
        <v/>
      </c>
      <c r="AB242" s="95">
        <f>AB160</f>
        <v>101.47655786796722</v>
      </c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</row>
    <row r="243" spans="2:40" ht="12" hidden="1" customHeight="1" x14ac:dyDescent="0.2">
      <c r="B243" s="126" t="s">
        <v>84</v>
      </c>
      <c r="C243" s="96">
        <f>C185</f>
        <v>99.709159999999997</v>
      </c>
      <c r="D243" s="150">
        <f t="shared" si="88"/>
        <v>99.788060000000002</v>
      </c>
      <c r="E243" s="96">
        <f t="shared" si="88"/>
        <v>100.36069999999999</v>
      </c>
      <c r="F243" s="96">
        <f t="shared" si="88"/>
        <v>101.6028</v>
      </c>
      <c r="G243" s="103">
        <f t="shared" ref="E243:AA263" si="104">G145</f>
        <v>120.49160000000001</v>
      </c>
      <c r="H243" s="96">
        <f t="shared" si="88"/>
        <v>102.8201</v>
      </c>
      <c r="I243" s="96">
        <f t="shared" si="88"/>
        <v>101.93940000000001</v>
      </c>
      <c r="J243" s="96">
        <f t="shared" si="88"/>
        <v>101.93940000000001</v>
      </c>
      <c r="K243" s="96">
        <f t="shared" si="88"/>
        <v>102.0406</v>
      </c>
      <c r="L243" s="96">
        <f t="shared" si="88"/>
        <v>101.4609</v>
      </c>
      <c r="M243" s="96">
        <f t="shared" si="88"/>
        <v>101.2466</v>
      </c>
      <c r="N243" s="96">
        <f t="shared" si="88"/>
        <v>0</v>
      </c>
      <c r="O243" s="95">
        <f t="shared" si="88"/>
        <v>0</v>
      </c>
      <c r="P243" s="96">
        <f t="shared" si="88"/>
        <v>7.9130142105299228E-2</v>
      </c>
      <c r="Q243" s="96">
        <f t="shared" si="88"/>
        <v>0.57385623089575688</v>
      </c>
      <c r="R243" s="96">
        <f t="shared" si="88"/>
        <v>1.2376358474980691</v>
      </c>
      <c r="S243" s="96">
        <f t="shared" si="88"/>
        <v>1.9681544209411612</v>
      </c>
      <c r="T243" s="96">
        <f t="shared" si="88"/>
        <v>-0.75519413141576308</v>
      </c>
      <c r="U243" s="96">
        <f t="shared" si="88"/>
        <v>-0.8565445861266312</v>
      </c>
      <c r="V243" s="96">
        <f t="shared" si="88"/>
        <v>0</v>
      </c>
      <c r="W243" s="96">
        <f t="shared" si="88"/>
        <v>9.9274667106129755E-2</v>
      </c>
      <c r="X243" s="96">
        <f t="shared" si="88"/>
        <v>-0.56810720438727458</v>
      </c>
      <c r="Y243" s="96">
        <f t="shared" si="88"/>
        <v>-0.21121436927920456</v>
      </c>
      <c r="Z243" s="96">
        <f t="shared" si="88"/>
        <v>-100</v>
      </c>
      <c r="AA243" s="96" t="str">
        <f t="shared" si="88"/>
        <v/>
      </c>
      <c r="AB243" s="95">
        <f>AB185</f>
        <v>101.68350191872884</v>
      </c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</row>
    <row r="244" spans="2:40" ht="12" hidden="1" customHeight="1" x14ac:dyDescent="0.2">
      <c r="B244" s="126" t="s">
        <v>63</v>
      </c>
      <c r="C244" s="96">
        <f>C209</f>
        <v>139.76759999999999</v>
      </c>
      <c r="D244" s="150">
        <f t="shared" si="89"/>
        <v>142.2124</v>
      </c>
      <c r="E244" s="96">
        <f t="shared" si="89"/>
        <v>145.29570000000001</v>
      </c>
      <c r="F244" s="96">
        <f t="shared" si="89"/>
        <v>149.4873</v>
      </c>
      <c r="G244" s="103">
        <f t="shared" ref="E244:AA264" si="105">G169</f>
        <v>109.9115</v>
      </c>
      <c r="H244" s="96">
        <f t="shared" si="89"/>
        <v>151.7353</v>
      </c>
      <c r="I244" s="96">
        <f t="shared" si="89"/>
        <v>155.20699999999999</v>
      </c>
      <c r="J244" s="96">
        <f t="shared" si="89"/>
        <v>155.20699999999999</v>
      </c>
      <c r="K244" s="96">
        <f t="shared" si="89"/>
        <v>155.46170000000001</v>
      </c>
      <c r="L244" s="96">
        <f t="shared" si="89"/>
        <v>157.40170000000001</v>
      </c>
      <c r="M244" s="96">
        <f t="shared" si="89"/>
        <v>160.40209999999999</v>
      </c>
      <c r="N244" s="96">
        <f t="shared" si="89"/>
        <v>0</v>
      </c>
      <c r="O244" s="95">
        <f t="shared" si="89"/>
        <v>0</v>
      </c>
      <c r="P244" s="96">
        <f t="shared" si="89"/>
        <v>1.7491893686376585</v>
      </c>
      <c r="Q244" s="96">
        <f t="shared" si="89"/>
        <v>2.1680950465641615</v>
      </c>
      <c r="R244" s="96">
        <f t="shared" si="89"/>
        <v>2.8848754643117331</v>
      </c>
      <c r="S244" s="96">
        <f t="shared" si="89"/>
        <v>2.4921849548423154</v>
      </c>
      <c r="T244" s="96">
        <f t="shared" si="89"/>
        <v>-0.96434501556005614</v>
      </c>
      <c r="U244" s="96">
        <f t="shared" si="89"/>
        <v>2.2879975852685703</v>
      </c>
      <c r="V244" s="96">
        <f t="shared" si="89"/>
        <v>0</v>
      </c>
      <c r="W244" s="96">
        <f t="shared" si="89"/>
        <v>0.16410342317034576</v>
      </c>
      <c r="X244" s="96">
        <f t="shared" si="89"/>
        <v>1.2478957839776541</v>
      </c>
      <c r="Y244" s="96">
        <f t="shared" si="89"/>
        <v>1.9062055873602333</v>
      </c>
      <c r="Z244" s="96">
        <f t="shared" si="89"/>
        <v>-100</v>
      </c>
      <c r="AA244" s="96" t="str">
        <f t="shared" si="89"/>
        <v/>
      </c>
      <c r="AB244" s="95">
        <f>AB209</f>
        <v>152.58648064463435</v>
      </c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</row>
    <row r="245" spans="2:40" ht="12" hidden="1" customHeight="1" x14ac:dyDescent="0.2">
      <c r="B245" s="126" t="s">
        <v>278</v>
      </c>
      <c r="C245" s="96">
        <f>C233</f>
        <v>106.93170000000001</v>
      </c>
      <c r="D245" s="150">
        <f t="shared" si="90"/>
        <v>110.58494567871094</v>
      </c>
      <c r="E245" s="96">
        <f t="shared" si="90"/>
        <v>107.1228</v>
      </c>
      <c r="F245" s="96">
        <f t="shared" si="90"/>
        <v>104.8518</v>
      </c>
      <c r="G245" s="103">
        <f t="shared" ref="E245:AA265" si="106">G193</f>
        <v>110.37690000000001</v>
      </c>
      <c r="H245" s="96">
        <f t="shared" si="90"/>
        <v>98.439899999999994</v>
      </c>
      <c r="I245" s="96">
        <f t="shared" si="90"/>
        <v>101.08629999999999</v>
      </c>
      <c r="J245" s="96">
        <f t="shared" si="90"/>
        <v>0</v>
      </c>
      <c r="K245" s="96">
        <f t="shared" si="90"/>
        <v>0</v>
      </c>
      <c r="L245" s="96">
        <f t="shared" si="90"/>
        <v>0</v>
      </c>
      <c r="M245" s="96">
        <f t="shared" si="90"/>
        <v>0</v>
      </c>
      <c r="N245" s="96">
        <f t="shared" si="90"/>
        <v>0</v>
      </c>
      <c r="O245" s="95">
        <f t="shared" si="90"/>
        <v>0</v>
      </c>
      <c r="P245" s="96">
        <f t="shared" si="90"/>
        <v>3.4156553701736447</v>
      </c>
      <c r="Q245" s="96">
        <f t="shared" si="90"/>
        <v>-3.130756774769071</v>
      </c>
      <c r="R245" s="96">
        <f t="shared" si="90"/>
        <v>-2.1199968634128314</v>
      </c>
      <c r="S245" s="96">
        <f t="shared" si="90"/>
        <v>-2.6016720742991453</v>
      </c>
      <c r="T245" s="96">
        <f t="shared" si="90"/>
        <v>-3.6073827967792176</v>
      </c>
      <c r="U245" s="96">
        <f t="shared" si="90"/>
        <v>2.6883408048972011</v>
      </c>
      <c r="V245" s="96">
        <f t="shared" si="90"/>
        <v>0</v>
      </c>
      <c r="W245" s="96">
        <f t="shared" si="90"/>
        <v>0</v>
      </c>
      <c r="X245" s="96">
        <f t="shared" si="90"/>
        <v>0</v>
      </c>
      <c r="Y245" s="96">
        <f t="shared" si="90"/>
        <v>0</v>
      </c>
      <c r="Z245" s="96">
        <f t="shared" si="90"/>
        <v>0</v>
      </c>
      <c r="AA245" s="96">
        <f t="shared" si="90"/>
        <v>0</v>
      </c>
      <c r="AB245" s="95">
        <f>AB233</f>
        <v>105.04197381835547</v>
      </c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</row>
    <row r="246" spans="2:40" ht="12" hidden="1" customHeight="1" x14ac:dyDescent="0.2">
      <c r="B246" s="156" t="s">
        <v>279</v>
      </c>
      <c r="C246" s="7"/>
      <c r="D246" s="10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11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2:40" ht="12" hidden="1" customHeight="1" x14ac:dyDescent="0.2">
      <c r="B247" s="129" t="s">
        <v>49</v>
      </c>
      <c r="C247" s="99">
        <f>C7</f>
        <v>125.521</v>
      </c>
      <c r="D247" s="151">
        <f t="shared" ref="D247:AA247" si="107">D7</f>
        <v>129.1558</v>
      </c>
      <c r="E247" s="99">
        <f t="shared" si="107"/>
        <v>130.27260000000001</v>
      </c>
      <c r="F247" s="99">
        <f t="shared" si="107"/>
        <v>128.85599999999999</v>
      </c>
      <c r="G247" s="94">
        <f t="shared" ref="D247:AA267" si="108">G11</f>
        <v>122.11620000000001</v>
      </c>
      <c r="H247" s="99">
        <f t="shared" si="107"/>
        <v>123.5262</v>
      </c>
      <c r="I247" s="99">
        <f t="shared" si="107"/>
        <v>120.8306</v>
      </c>
      <c r="J247" s="99">
        <f t="shared" si="107"/>
        <v>121.3462</v>
      </c>
      <c r="K247" s="99">
        <f t="shared" si="107"/>
        <v>125.59780000000001</v>
      </c>
      <c r="L247" s="99">
        <f t="shared" si="107"/>
        <v>127.3464</v>
      </c>
      <c r="M247" s="99">
        <f t="shared" si="107"/>
        <v>0</v>
      </c>
      <c r="N247" s="99">
        <f t="shared" si="107"/>
        <v>0</v>
      </c>
      <c r="O247" s="98">
        <f t="shared" si="107"/>
        <v>0</v>
      </c>
      <c r="P247" s="99">
        <f t="shared" si="107"/>
        <v>2.8957704288525434</v>
      </c>
      <c r="Q247" s="99">
        <f t="shared" si="107"/>
        <v>0.86469210054833923</v>
      </c>
      <c r="R247" s="99">
        <f t="shared" si="107"/>
        <v>-1.0874120881904616</v>
      </c>
      <c r="S247" s="99">
        <f t="shared" si="107"/>
        <v>-3.2326007326007158</v>
      </c>
      <c r="T247" s="99">
        <f t="shared" si="107"/>
        <v>-0.9338314195296249</v>
      </c>
      <c r="U247" s="99">
        <f t="shared" si="107"/>
        <v>-2.1822091183894514</v>
      </c>
      <c r="V247" s="99">
        <f t="shared" si="107"/>
        <v>0.42671310082047853</v>
      </c>
      <c r="W247" s="99">
        <f t="shared" si="107"/>
        <v>3.5036943884522174</v>
      </c>
      <c r="X247" s="99">
        <f t="shared" si="107"/>
        <v>1.3922218382806051</v>
      </c>
      <c r="Y247" s="99">
        <f t="shared" si="107"/>
        <v>-100</v>
      </c>
      <c r="Z247" s="99" t="str">
        <f t="shared" si="107"/>
        <v/>
      </c>
      <c r="AA247" s="99" t="str">
        <f t="shared" si="107"/>
        <v/>
      </c>
      <c r="AB247" s="98">
        <f>AB7</f>
        <v>125.7358</v>
      </c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2:40" ht="12" hidden="1" customHeight="1" x14ac:dyDescent="0.2">
      <c r="B248" s="129" t="s">
        <v>52</v>
      </c>
      <c r="C248" s="99">
        <f>C33</f>
        <v>147.72499999999999</v>
      </c>
      <c r="D248" s="151">
        <f t="shared" si="91"/>
        <v>136.76669999999999</v>
      </c>
      <c r="E248" s="99">
        <f t="shared" si="91"/>
        <v>153.06110000000001</v>
      </c>
      <c r="F248" s="99">
        <f t="shared" si="91"/>
        <v>167.82499999999999</v>
      </c>
      <c r="G248" s="94">
        <f t="shared" ref="D248:AA268" si="109">G38</f>
        <v>120.97450000000001</v>
      </c>
      <c r="H248" s="99">
        <f t="shared" si="91"/>
        <v>169.58240000000001</v>
      </c>
      <c r="I248" s="99">
        <f t="shared" si="91"/>
        <v>181.16489999999999</v>
      </c>
      <c r="J248" s="99">
        <f>J37</f>
        <v>119.1464</v>
      </c>
      <c r="K248" s="99">
        <f t="shared" si="91"/>
        <v>167.81549999999999</v>
      </c>
      <c r="L248" s="99">
        <f t="shared" si="91"/>
        <v>146.22649999999999</v>
      </c>
      <c r="M248" s="99">
        <f t="shared" si="91"/>
        <v>0</v>
      </c>
      <c r="N248" s="99">
        <f t="shared" si="91"/>
        <v>0</v>
      </c>
      <c r="O248" s="98">
        <f t="shared" si="91"/>
        <v>0</v>
      </c>
      <c r="P248" s="99">
        <f t="shared" si="91"/>
        <v>-7.4180402775427297</v>
      </c>
      <c r="Q248" s="99">
        <f t="shared" si="91"/>
        <v>11.914011232266361</v>
      </c>
      <c r="R248" s="99">
        <f t="shared" si="91"/>
        <v>9.6457558452147367</v>
      </c>
      <c r="S248" s="99">
        <f t="shared" si="91"/>
        <v>-1.4504990317294641</v>
      </c>
      <c r="T248" s="99">
        <f t="shared" si="91"/>
        <v>2.5344230358780777</v>
      </c>
      <c r="U248" s="99">
        <f t="shared" si="91"/>
        <v>6.8300130202190559</v>
      </c>
      <c r="V248" s="99">
        <f t="shared" si="91"/>
        <v>-9.2426292289510741</v>
      </c>
      <c r="W248" s="99">
        <f t="shared" si="91"/>
        <v>2.0648276826794643</v>
      </c>
      <c r="X248" s="99">
        <f t="shared" si="91"/>
        <v>-12.864723461182066</v>
      </c>
      <c r="Y248" s="99">
        <f t="shared" si="91"/>
        <v>-100</v>
      </c>
      <c r="Z248" s="99" t="str">
        <f t="shared" si="91"/>
        <v/>
      </c>
      <c r="AA248" s="99" t="str">
        <f t="shared" si="91"/>
        <v/>
      </c>
      <c r="AB248" s="98">
        <f>AB33</f>
        <v>161.36147777777776</v>
      </c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2:40" ht="12" hidden="1" customHeight="1" x14ac:dyDescent="0.2">
      <c r="B249" s="129" t="s">
        <v>53</v>
      </c>
      <c r="C249" s="99">
        <f>C60</f>
        <v>177.3484</v>
      </c>
      <c r="D249" s="151">
        <f t="shared" si="92"/>
        <v>181.80760000000001</v>
      </c>
      <c r="E249" s="99">
        <f t="shared" si="92"/>
        <v>186.8212</v>
      </c>
      <c r="F249" s="99">
        <f t="shared" si="92"/>
        <v>194.70500000000001</v>
      </c>
      <c r="G249" s="94">
        <f t="shared" ref="D249:AA269" si="110">G63</f>
        <v>122.9435</v>
      </c>
      <c r="H249" s="99">
        <f t="shared" si="92"/>
        <v>199.94280000000001</v>
      </c>
      <c r="I249" s="99">
        <f t="shared" si="92"/>
        <v>206.10120000000001</v>
      </c>
      <c r="J249" s="99">
        <f t="shared" si="92"/>
        <v>206.10120000000001</v>
      </c>
      <c r="K249" s="99">
        <f t="shared" si="92"/>
        <v>205.79480000000001</v>
      </c>
      <c r="L249" s="99">
        <f t="shared" si="92"/>
        <v>207.0694</v>
      </c>
      <c r="M249" s="99">
        <f t="shared" si="92"/>
        <v>211.6181</v>
      </c>
      <c r="N249" s="99">
        <f t="shared" si="92"/>
        <v>0</v>
      </c>
      <c r="O249" s="98">
        <f t="shared" si="92"/>
        <v>0</v>
      </c>
      <c r="P249" s="99">
        <f t="shared" si="92"/>
        <v>2.5143728389994067</v>
      </c>
      <c r="Q249" s="99">
        <f t="shared" si="92"/>
        <v>2.7576404946767923</v>
      </c>
      <c r="R249" s="99">
        <f t="shared" si="92"/>
        <v>4.2199707527839507</v>
      </c>
      <c r="S249" s="99">
        <f t="shared" si="92"/>
        <v>3.7348296140314829</v>
      </c>
      <c r="T249" s="99">
        <f t="shared" si="92"/>
        <v>-1.0070953658561876</v>
      </c>
      <c r="U249" s="99">
        <f t="shared" si="92"/>
        <v>3.0800809031382954</v>
      </c>
      <c r="V249" s="99">
        <f t="shared" si="92"/>
        <v>0</v>
      </c>
      <c r="W249" s="99">
        <f t="shared" si="92"/>
        <v>-0.14866483067541481</v>
      </c>
      <c r="X249" s="99">
        <f t="shared" si="92"/>
        <v>0.61935481362989719</v>
      </c>
      <c r="Y249" s="99">
        <f t="shared" si="92"/>
        <v>2.1967031343114911</v>
      </c>
      <c r="Z249" s="99">
        <f t="shared" si="92"/>
        <v>-100</v>
      </c>
      <c r="AA249" s="99" t="str">
        <f t="shared" si="92"/>
        <v/>
      </c>
      <c r="AB249" s="98">
        <f>AB60</f>
        <v>200.19382000000002</v>
      </c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2:40" ht="12" hidden="1" customHeight="1" x14ac:dyDescent="0.2">
      <c r="B250" s="129" t="s">
        <v>60</v>
      </c>
      <c r="C250" s="99">
        <f>C85</f>
        <v>107.22020000000001</v>
      </c>
      <c r="D250" s="151">
        <f t="shared" si="93"/>
        <v>108.248</v>
      </c>
      <c r="E250" s="99">
        <f t="shared" si="93"/>
        <v>108.61709999999999</v>
      </c>
      <c r="F250" s="99">
        <f t="shared" si="93"/>
        <v>111.4409</v>
      </c>
      <c r="G250" s="94">
        <f t="shared" ref="D250:AA270" si="111">G91</f>
        <v>123.0746</v>
      </c>
      <c r="H250" s="99">
        <f t="shared" si="93"/>
        <v>113.7676</v>
      </c>
      <c r="I250" s="99">
        <f t="shared" si="93"/>
        <v>114.9233</v>
      </c>
      <c r="J250" s="99">
        <f t="shared" si="93"/>
        <v>114.9233</v>
      </c>
      <c r="K250" s="99">
        <f t="shared" si="93"/>
        <v>112.4466</v>
      </c>
      <c r="L250" s="99">
        <f t="shared" si="93"/>
        <v>112.3691</v>
      </c>
      <c r="M250" s="99">
        <f t="shared" si="93"/>
        <v>111.4659</v>
      </c>
      <c r="N250" s="99">
        <f t="shared" si="93"/>
        <v>0</v>
      </c>
      <c r="O250" s="98">
        <f t="shared" si="93"/>
        <v>0</v>
      </c>
      <c r="P250" s="99">
        <f t="shared" si="93"/>
        <v>0.95858802725605585</v>
      </c>
      <c r="Q250" s="99">
        <f t="shared" si="93"/>
        <v>0.34097627669792985</v>
      </c>
      <c r="R250" s="99">
        <f t="shared" si="93"/>
        <v>2.5997748052562599</v>
      </c>
      <c r="S250" s="99">
        <f t="shared" si="93"/>
        <v>2.8027411838920955</v>
      </c>
      <c r="T250" s="99">
        <f t="shared" si="93"/>
        <v>-0.69541733332285105</v>
      </c>
      <c r="U250" s="99">
        <f t="shared" si="93"/>
        <v>1.0158428234400674</v>
      </c>
      <c r="V250" s="99">
        <f t="shared" si="93"/>
        <v>0</v>
      </c>
      <c r="W250" s="99">
        <f t="shared" si="93"/>
        <v>-2.1550895249266233</v>
      </c>
      <c r="X250" s="99">
        <f t="shared" si="93"/>
        <v>-6.892160367677036E-2</v>
      </c>
      <c r="Y250" s="99">
        <f t="shared" si="93"/>
        <v>-0.80377968676441469</v>
      </c>
      <c r="Z250" s="99">
        <f t="shared" si="93"/>
        <v>-100</v>
      </c>
      <c r="AA250" s="99" t="str">
        <f t="shared" si="93"/>
        <v/>
      </c>
      <c r="AB250" s="98">
        <f>AB85</f>
        <v>112.27661000000001</v>
      </c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2:40" ht="12" hidden="1" customHeight="1" x14ac:dyDescent="0.2">
      <c r="B251" s="129" t="s">
        <v>62</v>
      </c>
      <c r="C251" s="99">
        <f>C113</f>
        <v>120.62990000000001</v>
      </c>
      <c r="D251" s="151">
        <f t="shared" si="94"/>
        <v>121.10209999999999</v>
      </c>
      <c r="E251" s="99">
        <f t="shared" si="94"/>
        <v>121.25490000000001</v>
      </c>
      <c r="F251" s="99">
        <f t="shared" si="94"/>
        <v>122.3182</v>
      </c>
      <c r="G251" s="94">
        <f t="shared" ref="D251:AA271" si="112">G117</f>
        <v>123.4622</v>
      </c>
      <c r="H251" s="99">
        <f t="shared" si="94"/>
        <v>123.62179999999999</v>
      </c>
      <c r="I251" s="99">
        <f t="shared" si="94"/>
        <v>122.1001</v>
      </c>
      <c r="J251" s="99">
        <f t="shared" si="94"/>
        <v>122.1001</v>
      </c>
      <c r="K251" s="99">
        <f t="shared" si="94"/>
        <v>121.97929999999999</v>
      </c>
      <c r="L251" s="99">
        <f t="shared" si="94"/>
        <v>122.02209999999999</v>
      </c>
      <c r="M251" s="99">
        <f t="shared" si="94"/>
        <v>122.01779999999999</v>
      </c>
      <c r="N251" s="99">
        <f t="shared" si="94"/>
        <v>0</v>
      </c>
      <c r="O251" s="98">
        <f t="shared" si="94"/>
        <v>0</v>
      </c>
      <c r="P251" s="99">
        <f t="shared" si="94"/>
        <v>0.39144523870118064</v>
      </c>
      <c r="Q251" s="99">
        <f t="shared" si="94"/>
        <v>0.12617452546241736</v>
      </c>
      <c r="R251" s="99">
        <f t="shared" si="94"/>
        <v>0.87691301547401679</v>
      </c>
      <c r="S251" s="99">
        <f t="shared" si="94"/>
        <v>1.7819098057361771</v>
      </c>
      <c r="T251" s="99">
        <f t="shared" si="94"/>
        <v>-0.70362689139888346</v>
      </c>
      <c r="U251" s="99">
        <f t="shared" si="94"/>
        <v>-1.2309317612265716</v>
      </c>
      <c r="V251" s="99">
        <f t="shared" si="94"/>
        <v>0</v>
      </c>
      <c r="W251" s="99">
        <f t="shared" si="94"/>
        <v>-9.8935217907282436E-2</v>
      </c>
      <c r="X251" s="99">
        <f t="shared" si="94"/>
        <v>3.5087920655385574E-2</v>
      </c>
      <c r="Y251" s="99">
        <f t="shared" si="94"/>
        <v>-3.5239518087308852E-3</v>
      </c>
      <c r="Z251" s="99">
        <f t="shared" si="94"/>
        <v>-100</v>
      </c>
      <c r="AA251" s="99" t="str">
        <f t="shared" si="94"/>
        <v/>
      </c>
      <c r="AB251" s="98">
        <f>AB113</f>
        <v>122.30142000000001</v>
      </c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2:40" ht="12" hidden="1" customHeight="1" x14ac:dyDescent="0.2">
      <c r="B252" s="129" t="s">
        <v>81</v>
      </c>
      <c r="C252" s="99">
        <f>C139</f>
        <v>122.5993</v>
      </c>
      <c r="D252" s="151">
        <f t="shared" si="95"/>
        <v>123.431</v>
      </c>
      <c r="E252" s="99">
        <f t="shared" si="95"/>
        <v>123.369</v>
      </c>
      <c r="F252" s="99">
        <f t="shared" si="95"/>
        <v>124.1755</v>
      </c>
      <c r="G252" s="94">
        <f t="shared" ref="D252:AA272" si="113">G141</f>
        <v>122.2377</v>
      </c>
      <c r="H252" s="99">
        <f t="shared" si="95"/>
        <v>125.2991</v>
      </c>
      <c r="I252" s="99">
        <f t="shared" si="95"/>
        <v>123.5522</v>
      </c>
      <c r="J252" s="99">
        <f t="shared" si="95"/>
        <v>123.5522</v>
      </c>
      <c r="K252" s="99">
        <f t="shared" si="95"/>
        <v>123.43640000000001</v>
      </c>
      <c r="L252" s="99">
        <f t="shared" si="95"/>
        <v>123.77030000000001</v>
      </c>
      <c r="M252" s="99">
        <f t="shared" si="95"/>
        <v>123.91330000000001</v>
      </c>
      <c r="N252" s="99">
        <f t="shared" si="95"/>
        <v>0</v>
      </c>
      <c r="O252" s="98">
        <f t="shared" si="95"/>
        <v>0</v>
      </c>
      <c r="P252" s="99">
        <f t="shared" si="95"/>
        <v>0.67838886518927666</v>
      </c>
      <c r="Q252" s="99">
        <f t="shared" si="95"/>
        <v>-5.0230493150010602E-2</v>
      </c>
      <c r="R252" s="99">
        <f t="shared" si="95"/>
        <v>0.65372986730865534</v>
      </c>
      <c r="S252" s="99">
        <f t="shared" si="95"/>
        <v>1.6206900717130139</v>
      </c>
      <c r="T252" s="99">
        <f t="shared" si="95"/>
        <v>-0.70442514343677942</v>
      </c>
      <c r="U252" s="99">
        <f t="shared" si="95"/>
        <v>-1.3941839965330871</v>
      </c>
      <c r="V252" s="99">
        <f t="shared" si="95"/>
        <v>0</v>
      </c>
      <c r="W252" s="99">
        <f t="shared" si="95"/>
        <v>-9.3725567007297172E-2</v>
      </c>
      <c r="X252" s="99">
        <f t="shared" si="95"/>
        <v>0.27050367638719308</v>
      </c>
      <c r="Y252" s="99">
        <f t="shared" si="95"/>
        <v>0.11553660288454637</v>
      </c>
      <c r="Z252" s="99">
        <f t="shared" si="95"/>
        <v>-100</v>
      </c>
      <c r="AA252" s="99" t="str">
        <f t="shared" si="95"/>
        <v/>
      </c>
      <c r="AB252" s="98">
        <f>AB139</f>
        <v>124.06869999999999</v>
      </c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2:40" ht="12" hidden="1" customHeight="1" x14ac:dyDescent="0.2">
      <c r="B253" s="129" t="s">
        <v>84</v>
      </c>
      <c r="C253" s="99">
        <f>C139</f>
        <v>122.5993</v>
      </c>
      <c r="D253" s="151">
        <f t="shared" si="96"/>
        <v>123.431</v>
      </c>
      <c r="E253" s="99">
        <f t="shared" si="96"/>
        <v>123.369</v>
      </c>
      <c r="F253" s="99">
        <f t="shared" si="96"/>
        <v>124.1755</v>
      </c>
      <c r="G253" s="94">
        <f t="shared" ref="D253:AA273" si="114">G166</f>
        <v>121.4408</v>
      </c>
      <c r="H253" s="99">
        <f t="shared" si="96"/>
        <v>125.2991</v>
      </c>
      <c r="I253" s="99">
        <f t="shared" si="96"/>
        <v>123.5522</v>
      </c>
      <c r="J253" s="99">
        <f t="shared" si="96"/>
        <v>123.5522</v>
      </c>
      <c r="K253" s="99">
        <f t="shared" si="96"/>
        <v>123.43640000000001</v>
      </c>
      <c r="L253" s="99">
        <f t="shared" si="96"/>
        <v>123.77030000000001</v>
      </c>
      <c r="M253" s="99">
        <f t="shared" si="96"/>
        <v>123.91330000000001</v>
      </c>
      <c r="N253" s="99">
        <f t="shared" si="96"/>
        <v>0</v>
      </c>
      <c r="O253" s="98">
        <f t="shared" si="96"/>
        <v>0</v>
      </c>
      <c r="P253" s="99">
        <f t="shared" si="96"/>
        <v>0.67838886518927666</v>
      </c>
      <c r="Q253" s="99">
        <f t="shared" si="96"/>
        <v>-5.0230493150010602E-2</v>
      </c>
      <c r="R253" s="99">
        <f t="shared" si="96"/>
        <v>0.65372986730865534</v>
      </c>
      <c r="S253" s="99">
        <f t="shared" si="96"/>
        <v>1.6206900717130139</v>
      </c>
      <c r="T253" s="99">
        <f t="shared" si="96"/>
        <v>-0.70442514343677942</v>
      </c>
      <c r="U253" s="99">
        <f t="shared" si="96"/>
        <v>-1.3941839965330871</v>
      </c>
      <c r="V253" s="99">
        <f t="shared" si="96"/>
        <v>0</v>
      </c>
      <c r="W253" s="99">
        <f t="shared" si="96"/>
        <v>-9.3725567007297172E-2</v>
      </c>
      <c r="X253" s="99">
        <f t="shared" si="96"/>
        <v>0.27050367638719308</v>
      </c>
      <c r="Y253" s="99">
        <f t="shared" si="96"/>
        <v>0.11553660288454637</v>
      </c>
      <c r="Z253" s="99">
        <f t="shared" si="96"/>
        <v>-100</v>
      </c>
      <c r="AA253" s="99" t="str">
        <f t="shared" si="96"/>
        <v/>
      </c>
      <c r="AB253" s="98">
        <f>AB139</f>
        <v>124.06869999999999</v>
      </c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2:40" ht="12" hidden="1" customHeight="1" x14ac:dyDescent="0.2">
      <c r="B254" s="129" t="s">
        <v>63</v>
      </c>
      <c r="C254" s="99">
        <f>C188</f>
        <v>166.2724</v>
      </c>
      <c r="D254" s="151">
        <f t="shared" si="97"/>
        <v>169.54509999999999</v>
      </c>
      <c r="E254" s="99">
        <f t="shared" si="97"/>
        <v>174.5181</v>
      </c>
      <c r="F254" s="99">
        <f t="shared" si="97"/>
        <v>181.43719999999999</v>
      </c>
      <c r="G254" s="94">
        <f t="shared" ref="D254:AA274" si="115">G190</f>
        <v>122.7509</v>
      </c>
      <c r="H254" s="99">
        <f t="shared" si="97"/>
        <v>185.09639999999999</v>
      </c>
      <c r="I254" s="99">
        <f t="shared" si="97"/>
        <v>190.23910000000001</v>
      </c>
      <c r="J254" s="99">
        <f t="shared" si="97"/>
        <v>190.23910000000001</v>
      </c>
      <c r="K254" s="99">
        <f t="shared" si="97"/>
        <v>189.005</v>
      </c>
      <c r="L254" s="99">
        <f t="shared" si="97"/>
        <v>190.66990000000001</v>
      </c>
      <c r="M254" s="99">
        <f t="shared" si="97"/>
        <v>193.10820000000001</v>
      </c>
      <c r="N254" s="99">
        <f t="shared" si="97"/>
        <v>0</v>
      </c>
      <c r="O254" s="98">
        <f t="shared" si="97"/>
        <v>0</v>
      </c>
      <c r="P254" s="99">
        <f t="shared" si="97"/>
        <v>1.9682761540700682</v>
      </c>
      <c r="Q254" s="99">
        <f t="shared" si="97"/>
        <v>2.9331428628724723</v>
      </c>
      <c r="R254" s="99">
        <f t="shared" si="97"/>
        <v>3.9646890494452975</v>
      </c>
      <c r="S254" s="99">
        <f t="shared" si="97"/>
        <v>2.8484235867837384</v>
      </c>
      <c r="T254" s="99">
        <f t="shared" si="97"/>
        <v>-0.80860511464572937</v>
      </c>
      <c r="U254" s="99">
        <f t="shared" si="97"/>
        <v>2.7783900713358065</v>
      </c>
      <c r="V254" s="99">
        <f t="shared" si="97"/>
        <v>0</v>
      </c>
      <c r="W254" s="99">
        <f t="shared" si="97"/>
        <v>-0.64870996551182714</v>
      </c>
      <c r="X254" s="99">
        <f t="shared" si="97"/>
        <v>0.88087616729717411</v>
      </c>
      <c r="Y254" s="99">
        <f t="shared" si="97"/>
        <v>1.2788069852661721</v>
      </c>
      <c r="Z254" s="99">
        <f t="shared" si="97"/>
        <v>-100</v>
      </c>
      <c r="AA254" s="99" t="str">
        <f t="shared" si="97"/>
        <v/>
      </c>
      <c r="AB254" s="98">
        <f>AB188</f>
        <v>185.04634000000001</v>
      </c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2:40" ht="12" hidden="1" customHeight="1" x14ac:dyDescent="0.2">
      <c r="B255" s="129" t="s">
        <v>278</v>
      </c>
      <c r="C255" s="99">
        <f>C212</f>
        <v>111.2589</v>
      </c>
      <c r="D255" s="151">
        <f t="shared" si="98"/>
        <v>115.74753570556641</v>
      </c>
      <c r="E255" s="99">
        <f t="shared" si="98"/>
        <v>112.5373</v>
      </c>
      <c r="F255" s="99">
        <f t="shared" si="98"/>
        <v>110.07210000000001</v>
      </c>
      <c r="G255" s="94">
        <f t="shared" ref="D255:AA275" si="116">G214</f>
        <v>102.57340000000001</v>
      </c>
      <c r="H255" s="99">
        <f t="shared" si="98"/>
        <v>103.2559</v>
      </c>
      <c r="I255" s="99">
        <f t="shared" si="98"/>
        <v>106.3801</v>
      </c>
      <c r="J255" s="99">
        <f t="shared" si="98"/>
        <v>0</v>
      </c>
      <c r="K255" s="99">
        <f t="shared" si="98"/>
        <v>0</v>
      </c>
      <c r="L255" s="99">
        <f t="shared" si="98"/>
        <v>0</v>
      </c>
      <c r="M255" s="99">
        <f t="shared" si="98"/>
        <v>0</v>
      </c>
      <c r="N255" s="99">
        <f t="shared" si="98"/>
        <v>0</v>
      </c>
      <c r="O255" s="98">
        <f t="shared" si="98"/>
        <v>0</v>
      </c>
      <c r="P255" s="99">
        <f t="shared" si="98"/>
        <v>4.0344059716269074</v>
      </c>
      <c r="Q255" s="99">
        <f t="shared" si="98"/>
        <v>-2.7734808227213263</v>
      </c>
      <c r="R255" s="99">
        <f t="shared" si="98"/>
        <v>-2.1905625956904919</v>
      </c>
      <c r="S255" s="99">
        <f t="shared" si="98"/>
        <v>-2.8268743850621636</v>
      </c>
      <c r="T255" s="99">
        <f t="shared" si="98"/>
        <v>-3.4635215803965012</v>
      </c>
      <c r="U255" s="99">
        <f t="shared" si="98"/>
        <v>3.0256866677836345</v>
      </c>
      <c r="V255" s="99">
        <f t="shared" si="98"/>
        <v>0</v>
      </c>
      <c r="W255" s="99">
        <f t="shared" si="98"/>
        <v>0</v>
      </c>
      <c r="X255" s="99">
        <f t="shared" si="98"/>
        <v>0</v>
      </c>
      <c r="Y255" s="99">
        <f t="shared" si="98"/>
        <v>0</v>
      </c>
      <c r="Z255" s="99">
        <f t="shared" si="98"/>
        <v>0</v>
      </c>
      <c r="AA255" s="99">
        <f t="shared" si="98"/>
        <v>0</v>
      </c>
      <c r="AB255" s="98">
        <f>AB212</f>
        <v>109.76093928426108</v>
      </c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2:40" ht="12" hidden="1" customHeight="1" x14ac:dyDescent="0.2">
      <c r="B256" s="156" t="s">
        <v>280</v>
      </c>
      <c r="C256" s="7"/>
      <c r="D256" s="10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11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2:40" ht="12" hidden="1" customHeight="1" x14ac:dyDescent="0.2">
      <c r="B257" s="130" t="s">
        <v>49</v>
      </c>
      <c r="C257" s="103">
        <f>C10</f>
        <v>118.07859999999999</v>
      </c>
      <c r="D257" s="152">
        <f>D10</f>
        <v>118.1343</v>
      </c>
      <c r="E257" s="103">
        <f t="shared" ref="E257:AA257" si="117">E10</f>
        <v>119.2606</v>
      </c>
      <c r="F257" s="103">
        <f t="shared" si="117"/>
        <v>120.6952</v>
      </c>
      <c r="G257" s="133">
        <v>98.515060000000005</v>
      </c>
      <c r="H257" s="103">
        <f t="shared" si="117"/>
        <v>121.40900000000001</v>
      </c>
      <c r="I257" s="103">
        <f t="shared" si="117"/>
        <v>122.1429</v>
      </c>
      <c r="J257" s="103">
        <f t="shared" si="117"/>
        <v>120.8242</v>
      </c>
      <c r="K257" s="103">
        <f t="shared" si="117"/>
        <v>120.279</v>
      </c>
      <c r="L257" s="103">
        <f t="shared" si="117"/>
        <v>119.19450000000001</v>
      </c>
      <c r="M257" s="103">
        <f t="shared" si="117"/>
        <v>0</v>
      </c>
      <c r="N257" s="103">
        <f t="shared" si="117"/>
        <v>0</v>
      </c>
      <c r="O257" s="102">
        <f t="shared" si="117"/>
        <v>0</v>
      </c>
      <c r="P257" s="103">
        <f t="shared" si="117"/>
        <v>4.7171968502340178E-2</v>
      </c>
      <c r="Q257" s="103">
        <f t="shared" si="117"/>
        <v>0.95340641964271811</v>
      </c>
      <c r="R257" s="103">
        <f t="shared" si="117"/>
        <v>1.2029119424185239</v>
      </c>
      <c r="S257" s="103">
        <f t="shared" si="117"/>
        <v>0.3824510005368893</v>
      </c>
      <c r="T257" s="103">
        <f t="shared" si="117"/>
        <v>0.20816000422591685</v>
      </c>
      <c r="U257" s="103">
        <f t="shared" si="117"/>
        <v>0.60448566415998073</v>
      </c>
      <c r="V257" s="103">
        <f t="shared" si="117"/>
        <v>-1.0796370480805564</v>
      </c>
      <c r="W257" s="103">
        <f t="shared" si="117"/>
        <v>-0.45123410707458333</v>
      </c>
      <c r="X257" s="103">
        <f t="shared" si="117"/>
        <v>-0.90165365525153618</v>
      </c>
      <c r="Y257" s="103">
        <f t="shared" si="117"/>
        <v>-100</v>
      </c>
      <c r="Z257" s="103" t="str">
        <f t="shared" si="117"/>
        <v/>
      </c>
      <c r="AA257" s="103" t="str">
        <f t="shared" si="117"/>
        <v/>
      </c>
      <c r="AB257" s="102">
        <f>AB10</f>
        <v>120.34405555555557</v>
      </c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</row>
    <row r="258" spans="2:40" ht="12" hidden="1" customHeight="1" x14ac:dyDescent="0.2">
      <c r="B258" s="130" t="s">
        <v>52</v>
      </c>
      <c r="C258" s="103">
        <f>C37</f>
        <v>116.71429999999999</v>
      </c>
      <c r="D258" s="152">
        <f>D37</f>
        <v>117.19119999999999</v>
      </c>
      <c r="E258" s="103">
        <f t="shared" si="99"/>
        <v>117.85509999999999</v>
      </c>
      <c r="F258" s="103">
        <f t="shared" si="99"/>
        <v>118.85039999999999</v>
      </c>
      <c r="G258" s="133">
        <v>106.4079</v>
      </c>
      <c r="H258" s="103">
        <f t="shared" si="99"/>
        <v>119.3814</v>
      </c>
      <c r="I258" s="103">
        <f t="shared" si="99"/>
        <v>119.7906</v>
      </c>
      <c r="J258" s="103">
        <f>J41</f>
        <v>111.9855</v>
      </c>
      <c r="K258" s="103">
        <f t="shared" si="99"/>
        <v>118.88809999999999</v>
      </c>
      <c r="L258" s="103">
        <f t="shared" si="99"/>
        <v>118.4796</v>
      </c>
      <c r="M258" s="103">
        <f t="shared" si="99"/>
        <v>0</v>
      </c>
      <c r="N258" s="103">
        <f t="shared" si="99"/>
        <v>0</v>
      </c>
      <c r="O258" s="102">
        <f t="shared" si="99"/>
        <v>0</v>
      </c>
      <c r="P258" s="103">
        <f t="shared" si="99"/>
        <v>0.40860460115000308</v>
      </c>
      <c r="Q258" s="103">
        <f t="shared" si="99"/>
        <v>0.56651011338735202</v>
      </c>
      <c r="R258" s="103">
        <f t="shared" si="99"/>
        <v>0.84451160789818402</v>
      </c>
      <c r="S258" s="103">
        <f t="shared" si="99"/>
        <v>0.42355768259932347</v>
      </c>
      <c r="T258" s="103">
        <f t="shared" si="99"/>
        <v>2.3124525570182186E-2</v>
      </c>
      <c r="U258" s="103">
        <f t="shared" si="99"/>
        <v>0.34276696369785498</v>
      </c>
      <c r="V258" s="103">
        <f t="shared" si="99"/>
        <v>-0.53777174502840808</v>
      </c>
      <c r="W258" s="103">
        <f t="shared" si="99"/>
        <v>-0.21679211457501424</v>
      </c>
      <c r="X258" s="103">
        <f t="shared" si="99"/>
        <v>-0.34360041080645942</v>
      </c>
      <c r="Y258" s="103">
        <f t="shared" si="99"/>
        <v>-100</v>
      </c>
      <c r="Z258" s="103" t="str">
        <f t="shared" si="99"/>
        <v/>
      </c>
      <c r="AA258" s="103" t="str">
        <f t="shared" si="99"/>
        <v/>
      </c>
      <c r="AB258" s="102">
        <f>AB37</f>
        <v>118.77073333333334</v>
      </c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</row>
    <row r="259" spans="2:40" ht="12" hidden="1" customHeight="1" x14ac:dyDescent="0.2">
      <c r="B259" s="130" t="s">
        <v>53</v>
      </c>
      <c r="C259" s="103">
        <f>C62</f>
        <v>119.2908</v>
      </c>
      <c r="D259" s="152">
        <f>D62</f>
        <v>119.5651</v>
      </c>
      <c r="E259" s="103">
        <f t="shared" si="100"/>
        <v>120.4456</v>
      </c>
      <c r="F259" s="103">
        <f t="shared" si="100"/>
        <v>121.69589999999999</v>
      </c>
      <c r="G259" s="133">
        <v>99.618989999999997</v>
      </c>
      <c r="H259" s="103">
        <f t="shared" si="100"/>
        <v>122.301</v>
      </c>
      <c r="I259" s="103">
        <f t="shared" si="100"/>
        <v>122.87220000000001</v>
      </c>
      <c r="J259" s="103">
        <f t="shared" si="100"/>
        <v>122.87220000000001</v>
      </c>
      <c r="K259" s="103">
        <f t="shared" si="100"/>
        <v>121.9014</v>
      </c>
      <c r="L259" s="103">
        <f t="shared" si="100"/>
        <v>121.46559999999999</v>
      </c>
      <c r="M259" s="103">
        <f t="shared" si="100"/>
        <v>120.74939999999999</v>
      </c>
      <c r="N259" s="103">
        <f t="shared" si="100"/>
        <v>0</v>
      </c>
      <c r="O259" s="102">
        <f t="shared" si="100"/>
        <v>0</v>
      </c>
      <c r="P259" s="103">
        <f t="shared" si="100"/>
        <v>0.22994229228071106</v>
      </c>
      <c r="Q259" s="103">
        <f t="shared" si="100"/>
        <v>0.73641890484765327</v>
      </c>
      <c r="R259" s="103">
        <f t="shared" si="100"/>
        <v>1.0380619964531803</v>
      </c>
      <c r="S259" s="103">
        <f t="shared" si="100"/>
        <v>0.33715186789366669</v>
      </c>
      <c r="T259" s="103">
        <f t="shared" si="100"/>
        <v>0.15953325875344149</v>
      </c>
      <c r="U259" s="103">
        <f t="shared" si="100"/>
        <v>0.46704442318541339</v>
      </c>
      <c r="V259" s="103">
        <f t="shared" si="100"/>
        <v>0</v>
      </c>
      <c r="W259" s="103">
        <f t="shared" si="100"/>
        <v>-0.79008921464742343</v>
      </c>
      <c r="X259" s="103">
        <f t="shared" si="100"/>
        <v>-0.35750204673612984</v>
      </c>
      <c r="Y259" s="103">
        <f t="shared" si="100"/>
        <v>-0.58963196164181397</v>
      </c>
      <c r="Z259" s="103">
        <f t="shared" si="100"/>
        <v>-100</v>
      </c>
      <c r="AA259" s="103" t="str">
        <f t="shared" si="100"/>
        <v/>
      </c>
      <c r="AB259" s="102">
        <f>AB62</f>
        <v>121.59745999999998</v>
      </c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</row>
    <row r="260" spans="2:40" ht="12" hidden="1" customHeight="1" x14ac:dyDescent="0.2">
      <c r="B260" s="130" t="s">
        <v>60</v>
      </c>
      <c r="C260" s="103">
        <f>C90</f>
        <v>118.5147</v>
      </c>
      <c r="D260" s="152">
        <f>D90</f>
        <v>118.7002</v>
      </c>
      <c r="E260" s="103">
        <f t="shared" si="101"/>
        <v>119.6704</v>
      </c>
      <c r="F260" s="103">
        <f t="shared" si="101"/>
        <v>121.1905</v>
      </c>
      <c r="G260" s="133">
        <v>115.6444</v>
      </c>
      <c r="H260" s="103">
        <f t="shared" si="101"/>
        <v>121.8323</v>
      </c>
      <c r="I260" s="103">
        <f t="shared" si="101"/>
        <v>122.50360000000001</v>
      </c>
      <c r="J260" s="103">
        <f t="shared" si="101"/>
        <v>122.50360000000001</v>
      </c>
      <c r="K260" s="103">
        <f t="shared" si="101"/>
        <v>121.2696</v>
      </c>
      <c r="L260" s="103">
        <f t="shared" si="101"/>
        <v>120.73520000000001</v>
      </c>
      <c r="M260" s="103">
        <f t="shared" si="101"/>
        <v>119.8068</v>
      </c>
      <c r="N260" s="103">
        <f t="shared" si="101"/>
        <v>0</v>
      </c>
      <c r="O260" s="102">
        <f t="shared" si="101"/>
        <v>0</v>
      </c>
      <c r="P260" s="103">
        <f t="shared" si="101"/>
        <v>0.15652066790026709</v>
      </c>
      <c r="Q260" s="103">
        <f t="shared" si="101"/>
        <v>0.81735329847802518</v>
      </c>
      <c r="R260" s="103">
        <f t="shared" si="101"/>
        <v>1.2702389229082485</v>
      </c>
      <c r="S260" s="103">
        <f t="shared" si="101"/>
        <v>0.35027498029960213</v>
      </c>
      <c r="T260" s="103">
        <f t="shared" si="101"/>
        <v>0.17867861694693943</v>
      </c>
      <c r="U260" s="103">
        <f t="shared" si="101"/>
        <v>0.55100330536319575</v>
      </c>
      <c r="V260" s="103">
        <f t="shared" si="101"/>
        <v>0</v>
      </c>
      <c r="W260" s="103">
        <f t="shared" si="101"/>
        <v>-1.0073173359803462</v>
      </c>
      <c r="X260" s="103">
        <f t="shared" si="101"/>
        <v>-0.44067103379576622</v>
      </c>
      <c r="Y260" s="103">
        <f t="shared" si="101"/>
        <v>-0.76895553243794268</v>
      </c>
      <c r="Z260" s="103">
        <f t="shared" si="101"/>
        <v>-100</v>
      </c>
      <c r="AA260" s="103" t="str">
        <f t="shared" si="101"/>
        <v/>
      </c>
      <c r="AB260" s="102">
        <f>AB90</f>
        <v>120.98272000000001</v>
      </c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</row>
    <row r="261" spans="2:40" ht="12" hidden="1" customHeight="1" x14ac:dyDescent="0.2">
      <c r="B261" s="130" t="s">
        <v>62</v>
      </c>
      <c r="C261" s="103">
        <f>C116</f>
        <v>118.58410000000001</v>
      </c>
      <c r="D261" s="152">
        <f>D116</f>
        <v>118.7517</v>
      </c>
      <c r="E261" s="103">
        <f t="shared" si="102"/>
        <v>119.3622</v>
      </c>
      <c r="F261" s="103">
        <f t="shared" si="102"/>
        <v>120.4161</v>
      </c>
      <c r="G261" s="133">
        <v>102.1635</v>
      </c>
      <c r="H261" s="103">
        <f t="shared" si="102"/>
        <v>120.979</v>
      </c>
      <c r="I261" s="103">
        <f t="shared" si="102"/>
        <v>121.61579999999999</v>
      </c>
      <c r="J261" s="103">
        <f t="shared" si="102"/>
        <v>121.61579999999999</v>
      </c>
      <c r="K261" s="103">
        <f t="shared" si="102"/>
        <v>120.8728</v>
      </c>
      <c r="L261" s="103">
        <f t="shared" si="102"/>
        <v>120.4543</v>
      </c>
      <c r="M261" s="103">
        <f t="shared" si="102"/>
        <v>119.7867</v>
      </c>
      <c r="N261" s="103">
        <f t="shared" si="102"/>
        <v>0</v>
      </c>
      <c r="O261" s="102">
        <f t="shared" si="102"/>
        <v>0</v>
      </c>
      <c r="P261" s="103">
        <f t="shared" si="102"/>
        <v>0.14133429355199212</v>
      </c>
      <c r="Q261" s="103">
        <f t="shared" si="102"/>
        <v>0.51409790344054329</v>
      </c>
      <c r="R261" s="103">
        <f t="shared" si="102"/>
        <v>0.88294284120098609</v>
      </c>
      <c r="S261" s="103">
        <f t="shared" si="102"/>
        <v>0.33807771552143606</v>
      </c>
      <c r="T261" s="103">
        <f t="shared" si="102"/>
        <v>0.1289487449430311</v>
      </c>
      <c r="U261" s="103">
        <f t="shared" si="102"/>
        <v>0.5263723456137086</v>
      </c>
      <c r="V261" s="103">
        <f t="shared" si="102"/>
        <v>0</v>
      </c>
      <c r="W261" s="103">
        <f t="shared" si="102"/>
        <v>-0.61094035478942033</v>
      </c>
      <c r="X261" s="103">
        <f t="shared" si="102"/>
        <v>-0.34623174113612265</v>
      </c>
      <c r="Y261" s="103">
        <f t="shared" si="102"/>
        <v>-0.55423509164886298</v>
      </c>
      <c r="Z261" s="103">
        <f t="shared" si="102"/>
        <v>-100</v>
      </c>
      <c r="AA261" s="103" t="str">
        <f t="shared" si="102"/>
        <v/>
      </c>
      <c r="AB261" s="102">
        <f>AB116</f>
        <v>120.46776</v>
      </c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</row>
    <row r="262" spans="2:40" ht="12" hidden="1" customHeight="1" x14ac:dyDescent="0.2">
      <c r="B262" s="130" t="s">
        <v>81</v>
      </c>
      <c r="C262" s="103">
        <f>C142</f>
        <v>119.8365</v>
      </c>
      <c r="D262" s="152">
        <f>D142</f>
        <v>120.29949999999999</v>
      </c>
      <c r="E262" s="103">
        <f t="shared" si="103"/>
        <v>121.0295</v>
      </c>
      <c r="F262" s="103">
        <f t="shared" si="103"/>
        <v>122.25230000000001</v>
      </c>
      <c r="G262" s="133">
        <v>91.21378</v>
      </c>
      <c r="H262" s="103">
        <f t="shared" si="103"/>
        <v>122.8357</v>
      </c>
      <c r="I262" s="103">
        <f t="shared" si="103"/>
        <v>123.5945</v>
      </c>
      <c r="J262" s="103">
        <f t="shared" si="103"/>
        <v>123.5945</v>
      </c>
      <c r="K262" s="103">
        <f t="shared" si="103"/>
        <v>122.7025</v>
      </c>
      <c r="L262" s="103">
        <f t="shared" si="103"/>
        <v>122.23439999999999</v>
      </c>
      <c r="M262" s="103">
        <f t="shared" si="103"/>
        <v>121.4393</v>
      </c>
      <c r="N262" s="103">
        <f t="shared" si="103"/>
        <v>0</v>
      </c>
      <c r="O262" s="102">
        <f t="shared" si="103"/>
        <v>0</v>
      </c>
      <c r="P262" s="103">
        <f t="shared" si="103"/>
        <v>0.38635974849063359</v>
      </c>
      <c r="Q262" s="103">
        <f t="shared" si="103"/>
        <v>0.6068188147083049</v>
      </c>
      <c r="R262" s="103">
        <f t="shared" si="103"/>
        <v>1.0103321917383852</v>
      </c>
      <c r="S262" s="103">
        <f t="shared" si="103"/>
        <v>0.32686501603649276</v>
      </c>
      <c r="T262" s="103">
        <f t="shared" si="103"/>
        <v>0.14985499613133868</v>
      </c>
      <c r="U262" s="103">
        <f t="shared" si="103"/>
        <v>0.61773572340939609</v>
      </c>
      <c r="V262" s="103">
        <f t="shared" si="103"/>
        <v>0</v>
      </c>
      <c r="W262" s="103">
        <f t="shared" si="103"/>
        <v>-0.72171496304447658</v>
      </c>
      <c r="X262" s="103">
        <f t="shared" si="103"/>
        <v>-0.38149181964509182</v>
      </c>
      <c r="Y262" s="103">
        <f t="shared" si="103"/>
        <v>-0.65047155301616044</v>
      </c>
      <c r="Z262" s="103">
        <f t="shared" si="103"/>
        <v>-100</v>
      </c>
      <c r="AA262" s="103" t="str">
        <f t="shared" si="103"/>
        <v/>
      </c>
      <c r="AB262" s="102">
        <f>AB142</f>
        <v>122.26340999999999</v>
      </c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</row>
    <row r="263" spans="2:40" ht="12" hidden="1" customHeight="1" x14ac:dyDescent="0.2">
      <c r="B263" s="130" t="s">
        <v>84</v>
      </c>
      <c r="C263" s="103">
        <f>C165</f>
        <v>114.42919999999999</v>
      </c>
      <c r="D263" s="152">
        <f>D165</f>
        <v>113.617</v>
      </c>
      <c r="E263" s="103">
        <f t="shared" si="104"/>
        <v>113.83069999999999</v>
      </c>
      <c r="F263" s="103">
        <f t="shared" si="104"/>
        <v>114.3244</v>
      </c>
      <c r="G263" s="133">
        <v>109.965</v>
      </c>
      <c r="H263" s="103">
        <f t="shared" si="104"/>
        <v>114.81950000000001</v>
      </c>
      <c r="I263" s="103">
        <f t="shared" si="104"/>
        <v>115.0515</v>
      </c>
      <c r="J263" s="103">
        <f t="shared" si="104"/>
        <v>115.0515</v>
      </c>
      <c r="K263" s="103">
        <f t="shared" si="104"/>
        <v>114.8028</v>
      </c>
      <c r="L263" s="103">
        <f t="shared" si="104"/>
        <v>114.5489</v>
      </c>
      <c r="M263" s="103">
        <f t="shared" si="104"/>
        <v>114.3045</v>
      </c>
      <c r="N263" s="103">
        <f t="shared" si="104"/>
        <v>0</v>
      </c>
      <c r="O263" s="102">
        <f t="shared" si="104"/>
        <v>0</v>
      </c>
      <c r="P263" s="103">
        <f t="shared" si="104"/>
        <v>-0.70978386635577806</v>
      </c>
      <c r="Q263" s="103">
        <f t="shared" si="104"/>
        <v>0.18808805020373143</v>
      </c>
      <c r="R263" s="103">
        <f t="shared" si="104"/>
        <v>0.43371427918830818</v>
      </c>
      <c r="S263" s="103">
        <f t="shared" si="104"/>
        <v>0.37778461990616563</v>
      </c>
      <c r="T263" s="103">
        <f t="shared" si="104"/>
        <v>5.5073229095057741E-2</v>
      </c>
      <c r="U263" s="103">
        <f t="shared" si="104"/>
        <v>0.20205627092960299</v>
      </c>
      <c r="V263" s="103">
        <f t="shared" si="104"/>
        <v>0</v>
      </c>
      <c r="W263" s="103">
        <f t="shared" si="104"/>
        <v>-0.21616406565755142</v>
      </c>
      <c r="X263" s="103">
        <f t="shared" si="104"/>
        <v>-0.22116185319521264</v>
      </c>
      <c r="Y263" s="103">
        <f t="shared" si="104"/>
        <v>-0.21335866167200379</v>
      </c>
      <c r="Z263" s="103">
        <f t="shared" si="104"/>
        <v>-100</v>
      </c>
      <c r="AA263" s="103" t="str">
        <f t="shared" si="104"/>
        <v/>
      </c>
      <c r="AB263" s="102">
        <f>AB165</f>
        <v>114.51070999999999</v>
      </c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</row>
    <row r="264" spans="2:40" ht="12" hidden="1" customHeight="1" x14ac:dyDescent="0.2">
      <c r="B264" s="130" t="s">
        <v>63</v>
      </c>
      <c r="C264" s="103">
        <f>C189</f>
        <v>118.96339999999999</v>
      </c>
      <c r="D264" s="152">
        <f>D189</f>
        <v>119.2196</v>
      </c>
      <c r="E264" s="103">
        <f t="shared" si="105"/>
        <v>120.1123</v>
      </c>
      <c r="F264" s="103">
        <f t="shared" si="105"/>
        <v>121.3729</v>
      </c>
      <c r="G264" s="133">
        <v>93.000979999999998</v>
      </c>
      <c r="H264" s="103">
        <f t="shared" si="105"/>
        <v>121.9864</v>
      </c>
      <c r="I264" s="103">
        <f t="shared" si="105"/>
        <v>122.5712</v>
      </c>
      <c r="J264" s="103">
        <f t="shared" si="105"/>
        <v>122.5712</v>
      </c>
      <c r="K264" s="103">
        <f t="shared" si="105"/>
        <v>121.5765</v>
      </c>
      <c r="L264" s="103">
        <f t="shared" si="105"/>
        <v>121.13590000000001</v>
      </c>
      <c r="M264" s="103">
        <f t="shared" si="105"/>
        <v>120.3901</v>
      </c>
      <c r="N264" s="103">
        <f t="shared" si="105"/>
        <v>0</v>
      </c>
      <c r="O264" s="102">
        <f t="shared" si="105"/>
        <v>0</v>
      </c>
      <c r="P264" s="103">
        <f t="shared" si="105"/>
        <v>0.21536035452920999</v>
      </c>
      <c r="Q264" s="103">
        <f t="shared" si="105"/>
        <v>0.74878627339801085</v>
      </c>
      <c r="R264" s="103">
        <f t="shared" si="105"/>
        <v>1.049517826234279</v>
      </c>
      <c r="S264" s="103">
        <f t="shared" si="105"/>
        <v>0.34760642614619996</v>
      </c>
      <c r="T264" s="103">
        <f t="shared" si="105"/>
        <v>0.15731377694285698</v>
      </c>
      <c r="U264" s="103">
        <f t="shared" si="105"/>
        <v>0.47939770335054277</v>
      </c>
      <c r="V264" s="103">
        <f t="shared" si="105"/>
        <v>0</v>
      </c>
      <c r="W264" s="103">
        <f t="shared" si="105"/>
        <v>-0.81152831986634055</v>
      </c>
      <c r="X264" s="103">
        <f t="shared" si="105"/>
        <v>-0.36240556357518017</v>
      </c>
      <c r="Y264" s="103">
        <f t="shared" si="105"/>
        <v>-0.61567215003974241</v>
      </c>
      <c r="Z264" s="103">
        <f t="shared" si="105"/>
        <v>-100</v>
      </c>
      <c r="AA264" s="103" t="str">
        <f t="shared" si="105"/>
        <v/>
      </c>
      <c r="AB264" s="102">
        <f>AB189</f>
        <v>121.27309000000002</v>
      </c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</row>
    <row r="265" spans="2:40" ht="12" hidden="1" customHeight="1" x14ac:dyDescent="0.2">
      <c r="B265" s="130" t="s">
        <v>278</v>
      </c>
      <c r="C265" s="103">
        <f>C213</f>
        <v>104.0466</v>
      </c>
      <c r="D265" s="152">
        <f>D213</f>
        <v>104.66844177246094</v>
      </c>
      <c r="E265" s="103">
        <f t="shared" si="106"/>
        <v>105.0545</v>
      </c>
      <c r="F265" s="103">
        <f t="shared" si="106"/>
        <v>104.9787</v>
      </c>
      <c r="G265" s="133">
        <v>100.2324</v>
      </c>
      <c r="H265" s="103">
        <f t="shared" si="106"/>
        <v>104.89230000000001</v>
      </c>
      <c r="I265" s="103">
        <f t="shared" si="106"/>
        <v>105.23690000000001</v>
      </c>
      <c r="J265" s="103">
        <f t="shared" si="106"/>
        <v>0</v>
      </c>
      <c r="K265" s="103">
        <f t="shared" si="106"/>
        <v>0</v>
      </c>
      <c r="L265" s="103">
        <f t="shared" si="106"/>
        <v>0</v>
      </c>
      <c r="M265" s="103">
        <f t="shared" si="106"/>
        <v>0</v>
      </c>
      <c r="N265" s="103">
        <f t="shared" si="106"/>
        <v>0</v>
      </c>
      <c r="O265" s="102">
        <f t="shared" si="106"/>
        <v>0</v>
      </c>
      <c r="P265" s="103">
        <f t="shared" si="106"/>
        <v>0.59833378582042573</v>
      </c>
      <c r="Q265" s="103">
        <f t="shared" si="106"/>
        <v>0.36883918495540441</v>
      </c>
      <c r="R265" s="103">
        <f t="shared" si="106"/>
        <v>-7.2153025334470183E-2</v>
      </c>
      <c r="S265" s="103">
        <f t="shared" si="106"/>
        <v>-0.23118975563614258</v>
      </c>
      <c r="T265" s="103">
        <f t="shared" si="106"/>
        <v>0.14923235563703183</v>
      </c>
      <c r="U265" s="103">
        <f t="shared" si="106"/>
        <v>0.32852745149071932</v>
      </c>
      <c r="V265" s="103">
        <f t="shared" si="106"/>
        <v>0</v>
      </c>
      <c r="W265" s="103">
        <f t="shared" si="106"/>
        <v>0</v>
      </c>
      <c r="X265" s="103">
        <f t="shared" si="106"/>
        <v>0</v>
      </c>
      <c r="Y265" s="103">
        <f t="shared" si="106"/>
        <v>0</v>
      </c>
      <c r="Z265" s="103">
        <f t="shared" si="106"/>
        <v>0</v>
      </c>
      <c r="AA265" s="103">
        <f t="shared" si="106"/>
        <v>0</v>
      </c>
      <c r="AB265" s="102">
        <f>AB213</f>
        <v>104.49245696207682</v>
      </c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</row>
    <row r="266" spans="2:40" ht="12" hidden="1" customHeight="1" x14ac:dyDescent="0.2">
      <c r="B266" s="156" t="s">
        <v>281</v>
      </c>
      <c r="C266" s="7"/>
      <c r="D266" s="10"/>
      <c r="E266" s="7"/>
      <c r="F266" s="7"/>
      <c r="G266" s="133">
        <v>99.275220000000004</v>
      </c>
      <c r="H266" s="7"/>
      <c r="I266" s="7"/>
      <c r="J266" s="7"/>
      <c r="K266" s="7"/>
      <c r="L266" s="7"/>
      <c r="M266" s="7"/>
      <c r="N266" s="7"/>
      <c r="O266" s="11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2:40" ht="12" hidden="1" customHeight="1" x14ac:dyDescent="0.2">
      <c r="B267" s="131" t="s">
        <v>49</v>
      </c>
      <c r="C267" s="94">
        <f>C31</f>
        <v>108.9944</v>
      </c>
      <c r="D267" s="153">
        <f t="shared" si="108"/>
        <v>111.649</v>
      </c>
      <c r="E267" s="94">
        <f t="shared" si="108"/>
        <v>112.51779999999999</v>
      </c>
      <c r="F267" s="94">
        <f t="shared" si="108"/>
        <v>111.2711</v>
      </c>
      <c r="G267" s="7"/>
      <c r="H267" s="94">
        <f t="shared" si="108"/>
        <v>106.51049999999999</v>
      </c>
      <c r="I267" s="94">
        <f t="shared" si="108"/>
        <v>104.11660000000001</v>
      </c>
      <c r="J267" s="94">
        <f t="shared" si="108"/>
        <v>104.5102</v>
      </c>
      <c r="K267" s="94">
        <f t="shared" si="108"/>
        <v>108.14149999999999</v>
      </c>
      <c r="L267" s="94">
        <f t="shared" si="108"/>
        <v>109.6765</v>
      </c>
      <c r="M267" s="94">
        <f t="shared" si="108"/>
        <v>0</v>
      </c>
      <c r="N267" s="94">
        <f t="shared" si="108"/>
        <v>0</v>
      </c>
      <c r="O267" s="93">
        <f t="shared" si="108"/>
        <v>0</v>
      </c>
      <c r="P267" s="94">
        <f t="shared" si="108"/>
        <v>2.4355379725930817</v>
      </c>
      <c r="Q267" s="94">
        <f t="shared" si="108"/>
        <v>0.77815296151331381</v>
      </c>
      <c r="R267" s="94">
        <f t="shared" si="108"/>
        <v>-1.1080024671651785</v>
      </c>
      <c r="S267" s="94">
        <f t="shared" si="108"/>
        <v>-3.2774008704865736</v>
      </c>
      <c r="T267" s="94">
        <f t="shared" si="108"/>
        <v>-1.0348963942158065</v>
      </c>
      <c r="U267" s="94">
        <f t="shared" si="108"/>
        <v>-2.2475718356405991</v>
      </c>
      <c r="V267" s="94">
        <f t="shared" si="108"/>
        <v>0.37803770004015291</v>
      </c>
      <c r="W267" s="94">
        <f t="shared" si="108"/>
        <v>3.4745890831708266</v>
      </c>
      <c r="X267" s="94">
        <f t="shared" si="108"/>
        <v>1.4194365715289905</v>
      </c>
      <c r="Y267" s="94">
        <f t="shared" si="108"/>
        <v>-100</v>
      </c>
      <c r="Z267" s="94" t="str">
        <f t="shared" si="108"/>
        <v/>
      </c>
      <c r="AA267" s="94" t="str">
        <f t="shared" si="108"/>
        <v/>
      </c>
      <c r="AB267" s="93">
        <f>AB31</f>
        <v>108.44362115624926</v>
      </c>
      <c r="AC267" s="93"/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</row>
    <row r="268" spans="2:40" ht="12" hidden="1" customHeight="1" x14ac:dyDescent="0.2">
      <c r="B268" s="131" t="s">
        <v>52</v>
      </c>
      <c r="C268" s="94">
        <f>C58</f>
        <v>128.75229999999999</v>
      </c>
      <c r="D268" s="153">
        <f t="shared" si="109"/>
        <v>118.664</v>
      </c>
      <c r="E268" s="94">
        <f t="shared" si="109"/>
        <v>132.4265</v>
      </c>
      <c r="F268" s="94">
        <f t="shared" si="109"/>
        <v>145.06829999999999</v>
      </c>
      <c r="G268" s="139">
        <v>99.405619999999999</v>
      </c>
      <c r="H268" s="94">
        <f t="shared" si="109"/>
        <v>146.30500000000001</v>
      </c>
      <c r="I268" s="94">
        <f t="shared" si="109"/>
        <v>156.20859999999999</v>
      </c>
      <c r="J268" s="94" t="e">
        <f>#REF!</f>
        <v>#REF!</v>
      </c>
      <c r="K268" s="94">
        <f t="shared" si="109"/>
        <v>141.86779999999999</v>
      </c>
      <c r="L268" s="94">
        <f t="shared" si="109"/>
        <v>144.8355</v>
      </c>
      <c r="M268" s="94">
        <f t="shared" si="109"/>
        <v>126.0454</v>
      </c>
      <c r="N268" s="94">
        <f t="shared" si="109"/>
        <v>0</v>
      </c>
      <c r="O268" s="93">
        <f t="shared" si="109"/>
        <v>0</v>
      </c>
      <c r="P268" s="94">
        <f t="shared" si="109"/>
        <v>-7.835432842753093</v>
      </c>
      <c r="Q268" s="94">
        <f t="shared" si="109"/>
        <v>11.597872985909802</v>
      </c>
      <c r="R268" s="94">
        <f t="shared" si="109"/>
        <v>9.5462766138197281</v>
      </c>
      <c r="S268" s="94">
        <f t="shared" si="109"/>
        <v>-1.5956621811932621</v>
      </c>
      <c r="T268" s="94">
        <f t="shared" si="109"/>
        <v>2.4878549387580762</v>
      </c>
      <c r="U268" s="94">
        <f t="shared" si="109"/>
        <v>6.7691466457058738</v>
      </c>
      <c r="V268" s="94">
        <f t="shared" si="109"/>
        <v>0</v>
      </c>
      <c r="W268" s="94">
        <f t="shared" si="109"/>
        <v>-9.1805444770646432</v>
      </c>
      <c r="X268" s="94">
        <f t="shared" si="109"/>
        <v>2.0918770855683988</v>
      </c>
      <c r="Y268" s="94">
        <f t="shared" si="109"/>
        <v>-12.973407762599635</v>
      </c>
      <c r="Z268" s="94">
        <f t="shared" si="109"/>
        <v>-100</v>
      </c>
      <c r="AA268" s="94" t="str">
        <f t="shared" si="109"/>
        <v/>
      </c>
      <c r="AB268" s="93">
        <f>AB58</f>
        <v>139.366020160788</v>
      </c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</row>
    <row r="269" spans="2:40" ht="12" hidden="1" customHeight="1" x14ac:dyDescent="0.2">
      <c r="B269" s="131" t="s">
        <v>53</v>
      </c>
      <c r="C269" s="94">
        <f>C83</f>
        <v>149.9727</v>
      </c>
      <c r="D269" s="153">
        <f t="shared" si="110"/>
        <v>153.2277</v>
      </c>
      <c r="E269" s="94">
        <f t="shared" si="110"/>
        <v>157.08920000000001</v>
      </c>
      <c r="F269" s="94">
        <f t="shared" si="110"/>
        <v>163.8339</v>
      </c>
      <c r="G269" s="139">
        <v>106.85639999999999</v>
      </c>
      <c r="H269" s="94">
        <f t="shared" si="110"/>
        <v>167.79300000000001</v>
      </c>
      <c r="I269" s="94">
        <f t="shared" si="110"/>
        <v>172.934</v>
      </c>
      <c r="J269" s="94">
        <f t="shared" si="110"/>
        <v>172.934</v>
      </c>
      <c r="K269" s="94">
        <f t="shared" si="110"/>
        <v>172.40700000000001</v>
      </c>
      <c r="L269" s="94">
        <f t="shared" si="110"/>
        <v>173.3597</v>
      </c>
      <c r="M269" s="94">
        <f t="shared" si="110"/>
        <v>176.90880000000001</v>
      </c>
      <c r="N269" s="94">
        <f t="shared" si="110"/>
        <v>0</v>
      </c>
      <c r="O269" s="93">
        <f t="shared" si="110"/>
        <v>0</v>
      </c>
      <c r="P269" s="94">
        <f t="shared" si="110"/>
        <v>2.170395011892154</v>
      </c>
      <c r="Q269" s="94">
        <f t="shared" si="110"/>
        <v>2.5201056989043025</v>
      </c>
      <c r="R269" s="94">
        <f t="shared" si="110"/>
        <v>4.293547869618024</v>
      </c>
      <c r="S269" s="94">
        <f t="shared" si="110"/>
        <v>3.6585834799757606</v>
      </c>
      <c r="T269" s="94">
        <f t="shared" si="110"/>
        <v>-1.1982130144693457</v>
      </c>
      <c r="U269" s="94">
        <f t="shared" si="110"/>
        <v>3.0638942029762859</v>
      </c>
      <c r="V269" s="94">
        <f t="shared" si="110"/>
        <v>0</v>
      </c>
      <c r="W269" s="94">
        <f t="shared" si="110"/>
        <v>-0.3047405368521936</v>
      </c>
      <c r="X269" s="94">
        <f t="shared" si="110"/>
        <v>0.55258777195821551</v>
      </c>
      <c r="Y269" s="94">
        <f t="shared" si="110"/>
        <v>2.0472462746532187</v>
      </c>
      <c r="Z269" s="94">
        <f t="shared" si="110"/>
        <v>-100</v>
      </c>
      <c r="AA269" s="94" t="str">
        <f t="shared" si="110"/>
        <v/>
      </c>
      <c r="AB269" s="93">
        <f>AB83</f>
        <v>168.04636544027366</v>
      </c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</row>
    <row r="270" spans="2:40" ht="12" hidden="1" customHeight="1" x14ac:dyDescent="0.2">
      <c r="B270" s="131" t="s">
        <v>60</v>
      </c>
      <c r="C270" s="94">
        <f>C111</f>
        <v>96.771900000000002</v>
      </c>
      <c r="D270" s="153">
        <f t="shared" si="111"/>
        <v>97.461690000000004</v>
      </c>
      <c r="E270" s="94">
        <f t="shared" si="111"/>
        <v>97.779449999999997</v>
      </c>
      <c r="F270" s="94">
        <f t="shared" si="111"/>
        <v>99.832530000000006</v>
      </c>
      <c r="G270" s="139">
        <v>101.30029999999999</v>
      </c>
      <c r="H270" s="94">
        <f t="shared" si="111"/>
        <v>101.4221</v>
      </c>
      <c r="I270" s="94">
        <f t="shared" si="111"/>
        <v>102.4632</v>
      </c>
      <c r="J270" s="94">
        <f t="shared" si="111"/>
        <v>102.4632</v>
      </c>
      <c r="K270" s="94">
        <f t="shared" si="111"/>
        <v>100.25190000000001</v>
      </c>
      <c r="L270" s="94">
        <f t="shared" si="111"/>
        <v>100.1417</v>
      </c>
      <c r="M270" s="94">
        <f t="shared" si="111"/>
        <v>99.356560000000002</v>
      </c>
      <c r="N270" s="94">
        <f t="shared" si="111"/>
        <v>0</v>
      </c>
      <c r="O270" s="93">
        <f t="shared" si="111"/>
        <v>0</v>
      </c>
      <c r="P270" s="94">
        <f t="shared" si="111"/>
        <v>0.71279989335748439</v>
      </c>
      <c r="Q270" s="94">
        <f t="shared" si="111"/>
        <v>0.32603579929713078</v>
      </c>
      <c r="R270" s="94">
        <f t="shared" si="111"/>
        <v>2.0997049993633539</v>
      </c>
      <c r="S270" s="94">
        <f t="shared" si="111"/>
        <v>2.5683712513345966</v>
      </c>
      <c r="T270" s="94">
        <f t="shared" si="111"/>
        <v>-0.95169175539032835</v>
      </c>
      <c r="U270" s="94">
        <f t="shared" si="111"/>
        <v>1.0265021134447068</v>
      </c>
      <c r="V270" s="94">
        <f t="shared" si="111"/>
        <v>0</v>
      </c>
      <c r="W270" s="94">
        <f t="shared" si="111"/>
        <v>-2.1581406787997963</v>
      </c>
      <c r="X270" s="94">
        <f t="shared" si="111"/>
        <v>-0.10992310370177449</v>
      </c>
      <c r="Y270" s="94">
        <f t="shared" si="111"/>
        <v>-0.78402903086326603</v>
      </c>
      <c r="Z270" s="94">
        <f t="shared" si="111"/>
        <v>-100</v>
      </c>
      <c r="AA270" s="94" t="str">
        <f t="shared" si="111"/>
        <v/>
      </c>
      <c r="AB270" s="93">
        <f>AB111</f>
        <v>100.36195037368259</v>
      </c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</row>
    <row r="271" spans="2:40" ht="12" hidden="1" customHeight="1" x14ac:dyDescent="0.2">
      <c r="B271" s="131" t="s">
        <v>62</v>
      </c>
      <c r="C271" s="94">
        <f>C137</f>
        <v>103.4937</v>
      </c>
      <c r="D271" s="153">
        <f t="shared" si="112"/>
        <v>103.7401</v>
      </c>
      <c r="E271" s="94">
        <f t="shared" si="112"/>
        <v>103.9109</v>
      </c>
      <c r="F271" s="94">
        <f t="shared" si="112"/>
        <v>104.4513</v>
      </c>
      <c r="G271" s="139">
        <v>117.97839999999999</v>
      </c>
      <c r="H271" s="94">
        <f t="shared" si="112"/>
        <v>105.4873</v>
      </c>
      <c r="I271" s="94">
        <f t="shared" si="112"/>
        <v>103.76479999999999</v>
      </c>
      <c r="J271" s="94">
        <f t="shared" si="112"/>
        <v>103.76479999999999</v>
      </c>
      <c r="K271" s="94">
        <f t="shared" si="112"/>
        <v>103.5646</v>
      </c>
      <c r="L271" s="94">
        <f t="shared" si="112"/>
        <v>103.76430000000001</v>
      </c>
      <c r="M271" s="94">
        <f t="shared" si="112"/>
        <v>104.0752</v>
      </c>
      <c r="N271" s="94">
        <f t="shared" si="112"/>
        <v>0</v>
      </c>
      <c r="O271" s="93">
        <f t="shared" si="112"/>
        <v>0</v>
      </c>
      <c r="P271" s="94">
        <f t="shared" si="112"/>
        <v>0.2380821248056435</v>
      </c>
      <c r="Q271" s="94">
        <f t="shared" si="112"/>
        <v>0.16464221646211286</v>
      </c>
      <c r="R271" s="94">
        <f t="shared" si="112"/>
        <v>0.52006093682183518</v>
      </c>
      <c r="S271" s="94">
        <f t="shared" si="112"/>
        <v>1.7162065000626967</v>
      </c>
      <c r="T271" s="94">
        <f t="shared" si="112"/>
        <v>-0.71213500257425721</v>
      </c>
      <c r="U271" s="94">
        <f t="shared" si="112"/>
        <v>-1.6328979886678354</v>
      </c>
      <c r="V271" s="94">
        <f t="shared" si="112"/>
        <v>0</v>
      </c>
      <c r="W271" s="94">
        <f t="shared" si="112"/>
        <v>-0.19293633293756329</v>
      </c>
      <c r="X271" s="94">
        <f t="shared" si="112"/>
        <v>0.19282650635450693</v>
      </c>
      <c r="Y271" s="94">
        <f t="shared" si="112"/>
        <v>0.29962135339415852</v>
      </c>
      <c r="Z271" s="94">
        <f t="shared" si="112"/>
        <v>-100</v>
      </c>
      <c r="AA271" s="94" t="str">
        <f t="shared" si="112"/>
        <v/>
      </c>
      <c r="AB271" s="93">
        <f>AB137</f>
        <v>104.2760973908684</v>
      </c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</row>
    <row r="272" spans="2:40" ht="12" hidden="1" customHeight="1" x14ac:dyDescent="0.2">
      <c r="B272" s="131" t="s">
        <v>81</v>
      </c>
      <c r="C272" s="94">
        <f>C161</f>
        <v>104.197</v>
      </c>
      <c r="D272" s="153">
        <f t="shared" si="113"/>
        <v>104.3449</v>
      </c>
      <c r="E272" s="94">
        <f t="shared" si="113"/>
        <v>104.3168</v>
      </c>
      <c r="F272" s="94">
        <f t="shared" si="113"/>
        <v>104.52670000000001</v>
      </c>
      <c r="G272" s="139">
        <v>102.636</v>
      </c>
      <c r="H272" s="94">
        <f t="shared" si="113"/>
        <v>105.46169999999999</v>
      </c>
      <c r="I272" s="94">
        <f t="shared" si="113"/>
        <v>103.4602</v>
      </c>
      <c r="J272" s="94">
        <f t="shared" si="113"/>
        <v>103.4602</v>
      </c>
      <c r="K272" s="94">
        <f t="shared" si="113"/>
        <v>103.27970000000001</v>
      </c>
      <c r="L272" s="94">
        <f t="shared" si="113"/>
        <v>103.7453</v>
      </c>
      <c r="M272" s="94">
        <f t="shared" si="113"/>
        <v>104.28100000000001</v>
      </c>
      <c r="N272" s="94">
        <f t="shared" si="113"/>
        <v>0</v>
      </c>
      <c r="O272" s="93">
        <f t="shared" si="113"/>
        <v>0</v>
      </c>
      <c r="P272" s="94">
        <f t="shared" si="113"/>
        <v>0.14194266629556296</v>
      </c>
      <c r="Q272" s="94">
        <f t="shared" si="113"/>
        <v>-2.6929921826564396E-2</v>
      </c>
      <c r="R272" s="94">
        <f t="shared" si="113"/>
        <v>0.20121399429430653</v>
      </c>
      <c r="S272" s="94">
        <f t="shared" si="113"/>
        <v>1.6208298932234584</v>
      </c>
      <c r="T272" s="94">
        <f t="shared" si="113"/>
        <v>-0.71473693030279151</v>
      </c>
      <c r="U272" s="94">
        <f t="shared" si="113"/>
        <v>-1.8978453789385128</v>
      </c>
      <c r="V272" s="94">
        <f t="shared" si="113"/>
        <v>0</v>
      </c>
      <c r="W272" s="94">
        <f t="shared" si="113"/>
        <v>-0.17446322353909238</v>
      </c>
      <c r="X272" s="94">
        <f t="shared" si="113"/>
        <v>0.45081463249796627</v>
      </c>
      <c r="Y272" s="94">
        <f t="shared" si="113"/>
        <v>0.51636074116127872</v>
      </c>
      <c r="Z272" s="94">
        <f t="shared" si="113"/>
        <v>-100</v>
      </c>
      <c r="AA272" s="94" t="str">
        <f t="shared" si="113"/>
        <v/>
      </c>
      <c r="AB272" s="93">
        <f>AB161</f>
        <v>104.30798948552345</v>
      </c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</row>
    <row r="273" spans="2:40" ht="12" hidden="1" customHeight="1" x14ac:dyDescent="0.2">
      <c r="B273" s="131" t="s">
        <v>84</v>
      </c>
      <c r="C273" s="94">
        <f>C186</f>
        <v>101.06180000000001</v>
      </c>
      <c r="D273" s="153">
        <f t="shared" si="114"/>
        <v>101.6131</v>
      </c>
      <c r="E273" s="94">
        <f t="shared" si="114"/>
        <v>102.48220000000001</v>
      </c>
      <c r="F273" s="94">
        <f t="shared" si="114"/>
        <v>104.18470000000001</v>
      </c>
      <c r="G273" s="139">
        <v>91.933000000000007</v>
      </c>
      <c r="H273" s="94">
        <f t="shared" si="114"/>
        <v>105.5772</v>
      </c>
      <c r="I273" s="94">
        <f t="shared" si="114"/>
        <v>104.8433</v>
      </c>
      <c r="J273" s="94">
        <f t="shared" si="114"/>
        <v>104.8433</v>
      </c>
      <c r="K273" s="94">
        <f t="shared" si="114"/>
        <v>104.57340000000001</v>
      </c>
      <c r="L273" s="94">
        <f t="shared" si="114"/>
        <v>103.8314</v>
      </c>
      <c r="M273" s="94">
        <f t="shared" si="114"/>
        <v>103.3507</v>
      </c>
      <c r="N273" s="94">
        <f t="shared" si="114"/>
        <v>0</v>
      </c>
      <c r="O273" s="93">
        <f t="shared" si="114"/>
        <v>0</v>
      </c>
      <c r="P273" s="94">
        <f t="shared" si="114"/>
        <v>0.5455077981987273</v>
      </c>
      <c r="Q273" s="94">
        <f t="shared" si="114"/>
        <v>0.85530310560351097</v>
      </c>
      <c r="R273" s="94">
        <f t="shared" si="114"/>
        <v>1.661264102448996</v>
      </c>
      <c r="S273" s="94">
        <f t="shared" si="114"/>
        <v>2.0542363705995115</v>
      </c>
      <c r="T273" s="94">
        <f t="shared" si="114"/>
        <v>-0.70322191697334802</v>
      </c>
      <c r="U273" s="94">
        <f t="shared" si="114"/>
        <v>-0.69513114573980772</v>
      </c>
      <c r="V273" s="94">
        <f t="shared" si="114"/>
        <v>0</v>
      </c>
      <c r="W273" s="94">
        <f t="shared" si="114"/>
        <v>-0.25743180537048715</v>
      </c>
      <c r="X273" s="94">
        <f t="shared" si="114"/>
        <v>-0.70954946477786507</v>
      </c>
      <c r="Y273" s="94">
        <f t="shared" si="114"/>
        <v>-0.46296207120388999</v>
      </c>
      <c r="Z273" s="94">
        <f t="shared" si="114"/>
        <v>-100</v>
      </c>
      <c r="AA273" s="94" t="str">
        <f t="shared" si="114"/>
        <v/>
      </c>
      <c r="AB273" s="93">
        <f>AB186</f>
        <v>104.16348904591939</v>
      </c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</row>
    <row r="274" spans="2:40" ht="12" hidden="1" customHeight="1" x14ac:dyDescent="0.2">
      <c r="B274" s="131" t="s">
        <v>282</v>
      </c>
      <c r="C274" s="94">
        <f>C210</f>
        <v>141.60040000000001</v>
      </c>
      <c r="D274" s="153">
        <f t="shared" si="115"/>
        <v>143.8853</v>
      </c>
      <c r="E274" s="94">
        <f t="shared" si="115"/>
        <v>147.80119999999999</v>
      </c>
      <c r="F274" s="94">
        <f t="shared" si="115"/>
        <v>153.69970000000001</v>
      </c>
      <c r="G274" s="139">
        <v>108.79340000000001</v>
      </c>
      <c r="H274" s="94">
        <f t="shared" si="115"/>
        <v>156.4051</v>
      </c>
      <c r="I274" s="94">
        <f t="shared" si="115"/>
        <v>160.69999999999999</v>
      </c>
      <c r="J274" s="94">
        <f t="shared" si="115"/>
        <v>160.69999999999999</v>
      </c>
      <c r="K274" s="94">
        <f t="shared" si="115"/>
        <v>159.4571</v>
      </c>
      <c r="L274" s="94">
        <f t="shared" si="115"/>
        <v>160.77940000000001</v>
      </c>
      <c r="M274" s="94">
        <f t="shared" si="115"/>
        <v>162.65450000000001</v>
      </c>
      <c r="N274" s="94">
        <f t="shared" si="115"/>
        <v>0</v>
      </c>
      <c r="O274" s="93">
        <f t="shared" si="115"/>
        <v>0</v>
      </c>
      <c r="P274" s="94">
        <f t="shared" si="115"/>
        <v>1.6136253852390183</v>
      </c>
      <c r="Q274" s="94">
        <f t="shared" si="115"/>
        <v>2.7215427844262052</v>
      </c>
      <c r="R274" s="94">
        <f t="shared" si="115"/>
        <v>3.9908336332858028</v>
      </c>
      <c r="S274" s="94">
        <f t="shared" si="115"/>
        <v>2.7669540018620609</v>
      </c>
      <c r="T274" s="94">
        <f t="shared" si="115"/>
        <v>-0.97966160712871897</v>
      </c>
      <c r="U274" s="94">
        <f t="shared" si="115"/>
        <v>2.7460102004346396</v>
      </c>
      <c r="V274" s="94">
        <f t="shared" si="115"/>
        <v>0</v>
      </c>
      <c r="W274" s="94">
        <f t="shared" si="115"/>
        <v>-0.77342874922214833</v>
      </c>
      <c r="X274" s="94">
        <f t="shared" si="115"/>
        <v>0.82925125315837533</v>
      </c>
      <c r="Y274" s="94">
        <f t="shared" si="115"/>
        <v>1.166256373639925</v>
      </c>
      <c r="Z274" s="94">
        <f t="shared" si="115"/>
        <v>-100</v>
      </c>
      <c r="AA274" s="94" t="str">
        <f t="shared" si="115"/>
        <v/>
      </c>
      <c r="AB274" s="93">
        <f>AB210</f>
        <v>156.41491777298288</v>
      </c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</row>
    <row r="275" spans="2:40" ht="12" hidden="1" customHeight="1" x14ac:dyDescent="0.2">
      <c r="B275" s="131" t="s">
        <v>283</v>
      </c>
      <c r="C275" s="94">
        <f>C234</f>
        <v>107.1352</v>
      </c>
      <c r="D275" s="153">
        <f t="shared" si="116"/>
        <v>111.48524475097656</v>
      </c>
      <c r="E275" s="94">
        <f t="shared" si="116"/>
        <v>108.1592</v>
      </c>
      <c r="F275" s="94">
        <f t="shared" si="116"/>
        <v>105.73779999999999</v>
      </c>
      <c r="G275" s="139">
        <v>94.19014</v>
      </c>
      <c r="H275" s="94">
        <f t="shared" si="116"/>
        <v>99.043270000000007</v>
      </c>
      <c r="I275" s="94">
        <f t="shared" si="116"/>
        <v>101.9141</v>
      </c>
      <c r="J275" s="94">
        <f t="shared" si="116"/>
        <v>0</v>
      </c>
      <c r="K275" s="94">
        <f t="shared" si="116"/>
        <v>0</v>
      </c>
      <c r="L275" s="94">
        <f t="shared" si="116"/>
        <v>0</v>
      </c>
      <c r="M275" s="94">
        <f t="shared" si="116"/>
        <v>0</v>
      </c>
      <c r="N275" s="94">
        <f t="shared" si="116"/>
        <v>0</v>
      </c>
      <c r="O275" s="93">
        <f t="shared" si="116"/>
        <v>0</v>
      </c>
      <c r="P275" s="94">
        <f t="shared" si="116"/>
        <v>4.0546015963776449</v>
      </c>
      <c r="Q275" s="94">
        <f t="shared" si="116"/>
        <v>-2.9833945814138145</v>
      </c>
      <c r="R275" s="94">
        <f t="shared" si="116"/>
        <v>-2.2387369729066098</v>
      </c>
      <c r="S275" s="94">
        <f t="shared" si="116"/>
        <v>-2.9926856809958093</v>
      </c>
      <c r="T275" s="94">
        <f t="shared" si="116"/>
        <v>-3.441564772153404</v>
      </c>
      <c r="U275" s="94">
        <f t="shared" si="116"/>
        <v>2.8985614065448342</v>
      </c>
      <c r="V275" s="94">
        <f t="shared" si="116"/>
        <v>0</v>
      </c>
      <c r="W275" s="94">
        <f t="shared" si="116"/>
        <v>0</v>
      </c>
      <c r="X275" s="94">
        <f t="shared" si="116"/>
        <v>0</v>
      </c>
      <c r="Y275" s="94">
        <f t="shared" si="116"/>
        <v>0</v>
      </c>
      <c r="Z275" s="94">
        <f t="shared" si="116"/>
        <v>0</v>
      </c>
      <c r="AA275" s="94">
        <f t="shared" si="116"/>
        <v>0</v>
      </c>
      <c r="AB275" s="93">
        <f>AB234</f>
        <v>105.41661742859372</v>
      </c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</row>
    <row r="276" spans="2:40" ht="12" hidden="1" customHeight="1" x14ac:dyDescent="0.2">
      <c r="B276" s="156" t="s">
        <v>294</v>
      </c>
      <c r="C276" s="7"/>
      <c r="D276" s="10"/>
      <c r="E276" s="7"/>
      <c r="F276" s="7"/>
      <c r="G276" s="139">
        <v>99.575710000000001</v>
      </c>
      <c r="H276" s="7"/>
      <c r="I276" s="7"/>
      <c r="J276" s="7"/>
      <c r="K276" s="7"/>
      <c r="L276" s="7"/>
      <c r="M276" s="7"/>
      <c r="N276" s="7"/>
      <c r="O276" s="11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2:40" ht="12" hidden="1" customHeight="1" x14ac:dyDescent="0.2">
      <c r="B277" s="132" t="s">
        <v>284</v>
      </c>
      <c r="C277" s="133">
        <v>102.0852</v>
      </c>
      <c r="D277" s="154">
        <v>101.09492492675781</v>
      </c>
      <c r="E277" s="133">
        <v>99.199610000000007</v>
      </c>
      <c r="F277" s="133">
        <v>98.779390000000006</v>
      </c>
      <c r="G277" s="139">
        <v>100.5652</v>
      </c>
      <c r="H277" s="133">
        <v>97.235100000000003</v>
      </c>
      <c r="I277" s="133">
        <v>99.067449999999994</v>
      </c>
      <c r="J277" s="133"/>
      <c r="K277" s="133"/>
      <c r="L277" s="133"/>
      <c r="M277" s="133"/>
      <c r="N277" s="133"/>
      <c r="O277" s="147"/>
      <c r="P277" s="133">
        <v>-0.97004763985591247</v>
      </c>
      <c r="Q277" s="133">
        <v>-1.874787412059449</v>
      </c>
      <c r="R277" s="133">
        <v>-0.42361053637206886</v>
      </c>
      <c r="S277" s="133">
        <v>-0.26759630728636918</v>
      </c>
      <c r="T277" s="133">
        <v>-1.299253129420012</v>
      </c>
      <c r="U277" s="133">
        <v>1.8844532478497897</v>
      </c>
      <c r="V277" s="133"/>
      <c r="W277" s="133"/>
      <c r="X277" s="133"/>
      <c r="Y277" s="133"/>
      <c r="Z277" s="133"/>
      <c r="AA277" s="133"/>
      <c r="AB277" s="147"/>
      <c r="AC277" s="147"/>
      <c r="AD277" s="147"/>
      <c r="AE277" s="147"/>
      <c r="AF277" s="147"/>
      <c r="AG277" s="147"/>
      <c r="AH277" s="147"/>
      <c r="AI277" s="147"/>
      <c r="AJ277" s="147"/>
      <c r="AK277" s="147"/>
      <c r="AL277" s="147"/>
      <c r="AM277" s="147"/>
      <c r="AN277" s="147"/>
    </row>
    <row r="278" spans="2:40" ht="12" hidden="1" customHeight="1" x14ac:dyDescent="0.2">
      <c r="B278" s="132" t="s">
        <v>285</v>
      </c>
      <c r="C278" s="133">
        <v>111.7368</v>
      </c>
      <c r="D278" s="154">
        <v>113.6878662109375</v>
      </c>
      <c r="E278" s="133">
        <v>111.70650000000001</v>
      </c>
      <c r="F278" s="133">
        <v>109.4067</v>
      </c>
      <c r="G278" s="7"/>
      <c r="H278" s="133">
        <v>104.5044</v>
      </c>
      <c r="I278" s="133">
        <v>105.1341</v>
      </c>
      <c r="J278" s="133"/>
      <c r="K278" s="133"/>
      <c r="L278" s="133"/>
      <c r="M278" s="133"/>
      <c r="N278" s="133"/>
      <c r="O278" s="147"/>
      <c r="P278" s="133">
        <v>1.7461268006041857</v>
      </c>
      <c r="Q278" s="133">
        <v>-1.7428123835671696</v>
      </c>
      <c r="R278" s="133">
        <v>-2.0587879845846073</v>
      </c>
      <c r="S278" s="133">
        <v>-2.7409655898587588</v>
      </c>
      <c r="T278" s="133">
        <v>-1.7888709390938025</v>
      </c>
      <c r="U278" s="133">
        <v>0.60255836117905059</v>
      </c>
      <c r="V278" s="133"/>
      <c r="W278" s="133"/>
      <c r="X278" s="133"/>
      <c r="Y278" s="133"/>
      <c r="Z278" s="133"/>
      <c r="AA278" s="133"/>
      <c r="AB278" s="147"/>
      <c r="AC278" s="147"/>
      <c r="AD278" s="147"/>
      <c r="AE278" s="147"/>
      <c r="AF278" s="147"/>
      <c r="AG278" s="147"/>
      <c r="AH278" s="147"/>
      <c r="AI278" s="147"/>
      <c r="AJ278" s="147"/>
      <c r="AK278" s="147"/>
      <c r="AL278" s="147"/>
      <c r="AM278" s="147"/>
      <c r="AN278" s="147"/>
    </row>
    <row r="279" spans="2:40" ht="12" hidden="1" customHeight="1" x14ac:dyDescent="0.2">
      <c r="B279" s="132" t="s">
        <v>286</v>
      </c>
      <c r="C279" s="133">
        <v>102.2325</v>
      </c>
      <c r="D279" s="154">
        <v>103.39778137207031</v>
      </c>
      <c r="E279" s="133">
        <v>102.6323</v>
      </c>
      <c r="F279" s="133">
        <v>101.738</v>
      </c>
      <c r="G279" s="7"/>
      <c r="H279" s="133">
        <v>97.733149999999995</v>
      </c>
      <c r="I279" s="133">
        <v>97.982150000000004</v>
      </c>
      <c r="J279" s="133"/>
      <c r="K279" s="133"/>
      <c r="L279" s="133"/>
      <c r="M279" s="133"/>
      <c r="N279" s="133"/>
      <c r="O279" s="147"/>
      <c r="P279" s="133">
        <v>1.1398345653978048</v>
      </c>
      <c r="Q279" s="133">
        <v>-0.74032668971472027</v>
      </c>
      <c r="R279" s="133">
        <v>-0.87136310888482593</v>
      </c>
      <c r="S279" s="133">
        <v>-2.0828107491792673</v>
      </c>
      <c r="T279" s="133">
        <v>-1.8930527201691181</v>
      </c>
      <c r="U279" s="133">
        <v>0.25477537560183977</v>
      </c>
      <c r="V279" s="133"/>
      <c r="W279" s="133"/>
      <c r="X279" s="133"/>
      <c r="Y279" s="133"/>
      <c r="Z279" s="133"/>
      <c r="AA279" s="133"/>
      <c r="AB279" s="147"/>
      <c r="AC279" s="147"/>
      <c r="AD279" s="147"/>
      <c r="AE279" s="147"/>
      <c r="AF279" s="147"/>
      <c r="AG279" s="147"/>
      <c r="AH279" s="147"/>
      <c r="AI279" s="147"/>
      <c r="AJ279" s="147"/>
      <c r="AK279" s="147"/>
      <c r="AL279" s="147"/>
      <c r="AM279" s="147"/>
      <c r="AN279" s="147"/>
    </row>
    <row r="280" spans="2:40" ht="12" hidden="1" customHeight="1" x14ac:dyDescent="0.2">
      <c r="B280" s="132" t="s">
        <v>287</v>
      </c>
      <c r="C280" s="133">
        <v>117.36839999999999</v>
      </c>
      <c r="D280" s="154">
        <v>123.92765808105469</v>
      </c>
      <c r="E280" s="133">
        <v>117.89870000000001</v>
      </c>
      <c r="F280" s="133">
        <v>113.7568</v>
      </c>
      <c r="G280" s="7"/>
      <c r="H280" s="133">
        <v>111.7389</v>
      </c>
      <c r="I280" s="133">
        <v>109.6589</v>
      </c>
      <c r="J280" s="133"/>
      <c r="K280" s="133"/>
      <c r="L280" s="133"/>
      <c r="M280" s="133"/>
      <c r="N280" s="133"/>
      <c r="O280" s="147"/>
      <c r="P280" s="133">
        <v>5.5886065423527063</v>
      </c>
      <c r="Q280" s="133">
        <v>-4.864901164445028</v>
      </c>
      <c r="R280" s="133">
        <v>-3.5131006533575064</v>
      </c>
      <c r="S280" s="133">
        <v>1.6593293763537706</v>
      </c>
      <c r="T280" s="133">
        <v>-3.3771630965269424</v>
      </c>
      <c r="U280" s="133">
        <v>-1.8614824380766215</v>
      </c>
      <c r="V280" s="133"/>
      <c r="W280" s="133"/>
      <c r="X280" s="133"/>
      <c r="Y280" s="133"/>
      <c r="Z280" s="133"/>
      <c r="AA280" s="133"/>
      <c r="AB280" s="147"/>
      <c r="AC280" s="147"/>
      <c r="AD280" s="147"/>
      <c r="AE280" s="147"/>
      <c r="AF280" s="147"/>
      <c r="AG280" s="147"/>
      <c r="AH280" s="147"/>
      <c r="AI280" s="147"/>
      <c r="AJ280" s="147"/>
      <c r="AK280" s="147"/>
      <c r="AL280" s="147"/>
      <c r="AM280" s="147"/>
      <c r="AN280" s="147"/>
    </row>
    <row r="281" spans="2:40" s="46" customFormat="1" ht="12" hidden="1" customHeight="1" x14ac:dyDescent="0.2">
      <c r="B281" s="135" t="s">
        <v>288</v>
      </c>
      <c r="C281" s="133">
        <v>106.9059</v>
      </c>
      <c r="D281" s="154">
        <v>110.47077941894531</v>
      </c>
      <c r="E281" s="133">
        <v>107.0737</v>
      </c>
      <c r="F281" s="133">
        <v>104.85420000000001</v>
      </c>
      <c r="G281" s="7"/>
      <c r="H281" s="133">
        <v>98.554469999999995</v>
      </c>
      <c r="I281" s="133">
        <v>101.14579999999999</v>
      </c>
      <c r="J281" s="133"/>
      <c r="K281" s="133"/>
      <c r="L281" s="133"/>
      <c r="M281" s="133"/>
      <c r="N281" s="133"/>
      <c r="O281" s="147"/>
      <c r="P281" s="133">
        <v>3.3345955826061138</v>
      </c>
      <c r="Q281" s="133">
        <v>-3.0750931937054156</v>
      </c>
      <c r="R281" s="133">
        <v>-2.0728713026634891</v>
      </c>
      <c r="S281" s="133">
        <v>-2.5661346898836732</v>
      </c>
      <c r="T281" s="133">
        <v>-3.5326021524321352</v>
      </c>
      <c r="U281" s="133">
        <v>2.6293378676786547</v>
      </c>
      <c r="V281" s="133"/>
      <c r="W281" s="133"/>
      <c r="X281" s="133"/>
      <c r="Y281" s="133"/>
      <c r="Z281" s="133"/>
      <c r="AA281" s="133"/>
      <c r="AB281" s="147"/>
      <c r="AC281" s="147"/>
      <c r="AD281" s="147"/>
      <c r="AE281" s="147"/>
      <c r="AF281" s="147"/>
      <c r="AG281" s="147"/>
      <c r="AH281" s="147"/>
      <c r="AI281" s="147"/>
      <c r="AJ281" s="147"/>
      <c r="AK281" s="147"/>
      <c r="AL281" s="147"/>
      <c r="AM281" s="147"/>
      <c r="AN281" s="147"/>
    </row>
    <row r="282" spans="2:40" ht="12" hidden="1" customHeight="1" x14ac:dyDescent="0.2">
      <c r="B282" s="132" t="s">
        <v>289</v>
      </c>
      <c r="C282" s="133">
        <v>98.70093</v>
      </c>
      <c r="D282" s="154">
        <v>100.63578033447266</v>
      </c>
      <c r="E282" s="133">
        <v>96.854150000000004</v>
      </c>
      <c r="F282" s="133">
        <v>94.127250000000004</v>
      </c>
      <c r="G282" s="7"/>
      <c r="H282" s="133">
        <v>88.564049999999995</v>
      </c>
      <c r="I282" s="133">
        <v>89.992289999999997</v>
      </c>
      <c r="J282" s="133"/>
      <c r="K282" s="133"/>
      <c r="L282" s="133"/>
      <c r="M282" s="133"/>
      <c r="N282" s="133"/>
      <c r="O282" s="147"/>
      <c r="P282" s="133">
        <v>1.9603162143179975</v>
      </c>
      <c r="Q282" s="133">
        <v>-3.7577393665593304</v>
      </c>
      <c r="R282" s="133">
        <v>-2.815470478033208</v>
      </c>
      <c r="S282" s="133">
        <v>-3.0952460631751206</v>
      </c>
      <c r="T282" s="133">
        <v>-2.9049667714680889</v>
      </c>
      <c r="U282" s="133">
        <v>1.6126633775216948</v>
      </c>
      <c r="V282" s="133"/>
      <c r="W282" s="133"/>
      <c r="X282" s="133"/>
      <c r="Y282" s="133"/>
      <c r="Z282" s="133"/>
      <c r="AA282" s="133"/>
      <c r="AB282" s="147"/>
      <c r="AC282" s="147"/>
      <c r="AD282" s="147"/>
      <c r="AE282" s="147"/>
      <c r="AF282" s="147"/>
      <c r="AG282" s="147"/>
      <c r="AH282" s="147"/>
      <c r="AI282" s="147"/>
      <c r="AJ282" s="147"/>
      <c r="AK282" s="147"/>
      <c r="AL282" s="147"/>
      <c r="AM282" s="147"/>
      <c r="AN282" s="147"/>
    </row>
    <row r="283" spans="2:40" ht="12" hidden="1" customHeight="1" x14ac:dyDescent="0.2">
      <c r="B283" s="132" t="s">
        <v>290</v>
      </c>
      <c r="C283" s="133">
        <v>112.9378</v>
      </c>
      <c r="D283" s="154">
        <v>116.70686340332031</v>
      </c>
      <c r="E283" s="133">
        <v>113.76349999999999</v>
      </c>
      <c r="F283" s="133">
        <v>110.68340000000001</v>
      </c>
      <c r="G283" s="7"/>
      <c r="H283" s="133">
        <v>106.72029999999999</v>
      </c>
      <c r="I283" s="133">
        <v>107.845</v>
      </c>
      <c r="J283" s="133"/>
      <c r="K283" s="133"/>
      <c r="L283" s="133"/>
      <c r="M283" s="133"/>
      <c r="N283" s="133"/>
      <c r="O283" s="147"/>
      <c r="P283" s="133">
        <v>3.3372913261284678</v>
      </c>
      <c r="Q283" s="133">
        <v>-2.5220139737185159</v>
      </c>
      <c r="R283" s="133">
        <v>-2.7074588949882763</v>
      </c>
      <c r="S283" s="133">
        <v>-0.64905848573499059</v>
      </c>
      <c r="T283" s="133">
        <v>-2.9506661210385201</v>
      </c>
      <c r="U283" s="133">
        <v>1.0538763477988764</v>
      </c>
      <c r="V283" s="133"/>
      <c r="W283" s="133"/>
      <c r="X283" s="133"/>
      <c r="Y283" s="133"/>
      <c r="Z283" s="133"/>
      <c r="AA283" s="133"/>
      <c r="AB283" s="147"/>
      <c r="AC283" s="147"/>
      <c r="AD283" s="147"/>
      <c r="AE283" s="147"/>
      <c r="AF283" s="147"/>
      <c r="AG283" s="147"/>
      <c r="AH283" s="147"/>
      <c r="AI283" s="147"/>
      <c r="AJ283" s="147"/>
      <c r="AK283" s="147"/>
      <c r="AL283" s="147"/>
      <c r="AM283" s="147"/>
      <c r="AN283" s="147"/>
    </row>
    <row r="284" spans="2:40" ht="12" hidden="1" customHeight="1" x14ac:dyDescent="0.2">
      <c r="B284" s="132" t="s">
        <v>291</v>
      </c>
      <c r="C284" s="133">
        <v>97.559809999999999</v>
      </c>
      <c r="D284" s="154">
        <v>97.916587829589844</v>
      </c>
      <c r="E284" s="133">
        <v>96.833830000000006</v>
      </c>
      <c r="F284" s="133">
        <v>95.401290000000003</v>
      </c>
      <c r="G284" s="7"/>
      <c r="H284" s="133">
        <v>91.511619999999994</v>
      </c>
      <c r="I284" s="133">
        <v>91.830020000000005</v>
      </c>
      <c r="J284" s="133"/>
      <c r="K284" s="133"/>
      <c r="L284" s="133"/>
      <c r="M284" s="133"/>
      <c r="N284" s="133"/>
      <c r="O284" s="147"/>
      <c r="P284" s="133">
        <v>0.36570164454998932</v>
      </c>
      <c r="Q284" s="133">
        <v>-1.1057961205451998</v>
      </c>
      <c r="R284" s="133">
        <v>-1.4793796754708588</v>
      </c>
      <c r="S284" s="133">
        <v>-2.5160141964537424</v>
      </c>
      <c r="T284" s="133">
        <v>-1.6014454901443029</v>
      </c>
      <c r="U284" s="133">
        <v>0.34793395636533497</v>
      </c>
      <c r="V284" s="133"/>
      <c r="W284" s="133"/>
      <c r="X284" s="133"/>
      <c r="Y284" s="133"/>
      <c r="Z284" s="133"/>
      <c r="AA284" s="133"/>
      <c r="AB284" s="147"/>
      <c r="AC284" s="147"/>
      <c r="AD284" s="147"/>
      <c r="AE284" s="147"/>
      <c r="AF284" s="147"/>
      <c r="AG284" s="147"/>
      <c r="AH284" s="147"/>
      <c r="AI284" s="147"/>
      <c r="AJ284" s="147"/>
      <c r="AK284" s="147"/>
      <c r="AL284" s="147"/>
      <c r="AM284" s="147"/>
      <c r="AN284" s="147"/>
    </row>
    <row r="285" spans="2:40" ht="12" hidden="1" customHeight="1" x14ac:dyDescent="0.2">
      <c r="B285" s="132" t="s">
        <v>292</v>
      </c>
      <c r="C285" s="133">
        <v>102.6833</v>
      </c>
      <c r="D285" s="154">
        <v>105.91863250732422</v>
      </c>
      <c r="E285" s="133">
        <v>105.7851</v>
      </c>
      <c r="F285" s="133">
        <v>103.0479</v>
      </c>
      <c r="G285" s="7"/>
      <c r="H285" s="133">
        <v>96.915710000000004</v>
      </c>
      <c r="I285" s="133">
        <v>96.109570000000005</v>
      </c>
      <c r="J285" s="133"/>
      <c r="K285" s="133"/>
      <c r="L285" s="133"/>
      <c r="M285" s="133"/>
      <c r="N285" s="133"/>
      <c r="O285" s="147"/>
      <c r="P285" s="133">
        <v>3.1507874282616708</v>
      </c>
      <c r="Q285" s="133">
        <v>-0.12607083773951211</v>
      </c>
      <c r="R285" s="133">
        <v>-2.587509961232727</v>
      </c>
      <c r="S285" s="133">
        <v>-2.7322245285930133</v>
      </c>
      <c r="T285" s="133">
        <v>-3.3089998842689532</v>
      </c>
      <c r="U285" s="133">
        <v>-0.83179496905094052</v>
      </c>
      <c r="V285" s="133"/>
      <c r="W285" s="133"/>
      <c r="X285" s="133"/>
      <c r="Y285" s="133"/>
      <c r="Z285" s="133"/>
      <c r="AA285" s="133"/>
      <c r="AB285" s="147"/>
      <c r="AC285" s="147"/>
      <c r="AD285" s="147"/>
      <c r="AE285" s="147"/>
      <c r="AF285" s="147"/>
      <c r="AG285" s="147"/>
      <c r="AH285" s="147"/>
      <c r="AI285" s="147"/>
      <c r="AJ285" s="147"/>
      <c r="AK285" s="147"/>
      <c r="AL285" s="147"/>
      <c r="AM285" s="147"/>
      <c r="AN285" s="147"/>
    </row>
    <row r="286" spans="2:40" ht="12" hidden="1" customHeight="1" x14ac:dyDescent="0.2">
      <c r="B286" s="132" t="s">
        <v>293</v>
      </c>
      <c r="C286" s="133">
        <v>101.4083</v>
      </c>
      <c r="D286" s="154">
        <v>101.37623596191406</v>
      </c>
      <c r="E286" s="133">
        <v>101.2747</v>
      </c>
      <c r="F286" s="133">
        <v>100.58969999999999</v>
      </c>
      <c r="G286" s="7"/>
      <c r="H286" s="133">
        <v>97.602860000000007</v>
      </c>
      <c r="I286" s="133">
        <v>97.051990000000004</v>
      </c>
      <c r="J286" s="133"/>
      <c r="K286" s="133"/>
      <c r="L286" s="133"/>
      <c r="M286" s="133"/>
      <c r="N286" s="133"/>
      <c r="O286" s="147"/>
      <c r="P286" s="133">
        <v>-3.1618751212607349E-2</v>
      </c>
      <c r="Q286" s="133">
        <v>-0.10015755758796641</v>
      </c>
      <c r="R286" s="133">
        <v>-0.6763782069954315</v>
      </c>
      <c r="S286" s="133">
        <v>-1.3067739539932905</v>
      </c>
      <c r="T286" s="133">
        <v>-1.6845694222586436</v>
      </c>
      <c r="U286" s="133">
        <v>-0.56439944485233651</v>
      </c>
      <c r="V286" s="133"/>
      <c r="W286" s="133"/>
      <c r="X286" s="133"/>
      <c r="Y286" s="133"/>
      <c r="Z286" s="133"/>
      <c r="AA286" s="133"/>
      <c r="AB286" s="147"/>
      <c r="AC286" s="147"/>
      <c r="AD286" s="147"/>
      <c r="AE286" s="147"/>
      <c r="AF286" s="147"/>
      <c r="AG286" s="147"/>
      <c r="AH286" s="147"/>
      <c r="AI286" s="147"/>
      <c r="AJ286" s="147"/>
      <c r="AK286" s="147"/>
      <c r="AL286" s="147"/>
      <c r="AM286" s="147"/>
      <c r="AN286" s="147"/>
    </row>
    <row r="287" spans="2:40" ht="12" hidden="1" customHeight="1" x14ac:dyDescent="0.2">
      <c r="B287" s="156" t="s">
        <v>295</v>
      </c>
      <c r="C287" s="7"/>
      <c r="D287" s="10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11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2:40" ht="12" hidden="1" customHeight="1" x14ac:dyDescent="0.2">
      <c r="B288" s="138" t="s">
        <v>284</v>
      </c>
      <c r="C288" s="139">
        <v>101.87</v>
      </c>
      <c r="D288" s="155">
        <v>101.94472503662109</v>
      </c>
      <c r="E288" s="139">
        <v>100.5047</v>
      </c>
      <c r="F288" s="139">
        <v>100.2396</v>
      </c>
      <c r="G288" s="7"/>
      <c r="H288" s="139">
        <v>98.080669999999998</v>
      </c>
      <c r="I288" s="139">
        <v>99.729939999999999</v>
      </c>
      <c r="J288" s="139"/>
      <c r="K288" s="139"/>
      <c r="L288" s="139"/>
      <c r="M288" s="139"/>
      <c r="N288" s="139"/>
      <c r="O288" s="148"/>
      <c r="P288" s="139">
        <v>7.3353329362020395E-2</v>
      </c>
      <c r="Q288" s="139">
        <v>-1.412554731109237</v>
      </c>
      <c r="R288" s="139">
        <v>-0.26376875907296266</v>
      </c>
      <c r="S288" s="139">
        <v>-0.83198656020175343</v>
      </c>
      <c r="T288" s="139">
        <v>-1.3328723265344566</v>
      </c>
      <c r="U288" s="139">
        <v>1.6815443858611501</v>
      </c>
      <c r="V288" s="139"/>
      <c r="W288" s="139"/>
      <c r="X288" s="139"/>
      <c r="Y288" s="139"/>
      <c r="Z288" s="139"/>
      <c r="AA288" s="139"/>
      <c r="AB288" s="148"/>
      <c r="AC288" s="148"/>
      <c r="AD288" s="148"/>
      <c r="AE288" s="148"/>
      <c r="AF288" s="148"/>
      <c r="AG288" s="148"/>
      <c r="AH288" s="148"/>
      <c r="AI288" s="148"/>
      <c r="AJ288" s="148"/>
      <c r="AK288" s="148"/>
      <c r="AL288" s="148"/>
      <c r="AM288" s="148"/>
      <c r="AN288" s="148"/>
    </row>
    <row r="289" spans="1:40" ht="12" hidden="1" customHeight="1" x14ac:dyDescent="0.2">
      <c r="B289" s="138" t="s">
        <v>285</v>
      </c>
      <c r="C289" s="139">
        <v>111.9755</v>
      </c>
      <c r="D289" s="155">
        <v>114.24990081787109</v>
      </c>
      <c r="E289" s="139">
        <v>112.5275</v>
      </c>
      <c r="F289" s="139">
        <v>110.0658</v>
      </c>
      <c r="G289" s="7"/>
      <c r="H289" s="139">
        <v>105.05459999999999</v>
      </c>
      <c r="I289" s="139">
        <v>105.2701</v>
      </c>
      <c r="J289" s="139"/>
      <c r="K289" s="139"/>
      <c r="L289" s="139"/>
      <c r="M289" s="139"/>
      <c r="N289" s="139"/>
      <c r="O289" s="148"/>
      <c r="P289" s="139">
        <v>2.0311593320602248</v>
      </c>
      <c r="Q289" s="139">
        <v>-1.5075731405813795</v>
      </c>
      <c r="R289" s="139">
        <v>-2.1876430205949724</v>
      </c>
      <c r="S289" s="139">
        <v>-2.9158921299804321</v>
      </c>
      <c r="T289" s="139">
        <v>-1.6861881927521423</v>
      </c>
      <c r="U289" s="139">
        <v>0.2051314268961148</v>
      </c>
      <c r="V289" s="139"/>
      <c r="W289" s="139"/>
      <c r="X289" s="139"/>
      <c r="Y289" s="139"/>
      <c r="Z289" s="139"/>
      <c r="AA289" s="139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148"/>
      <c r="AL289" s="148"/>
      <c r="AM289" s="148"/>
      <c r="AN289" s="148"/>
    </row>
    <row r="290" spans="1:40" ht="12" hidden="1" customHeight="1" x14ac:dyDescent="0.2">
      <c r="B290" s="138" t="s">
        <v>286</v>
      </c>
      <c r="C290" s="139">
        <v>103.4452</v>
      </c>
      <c r="D290" s="155">
        <v>104.99210357666016</v>
      </c>
      <c r="E290" s="139">
        <v>104.5812</v>
      </c>
      <c r="F290" s="139">
        <v>103.4653</v>
      </c>
      <c r="G290" s="7"/>
      <c r="H290" s="139">
        <v>99.833439999999996</v>
      </c>
      <c r="I290" s="139">
        <v>99.531199999999998</v>
      </c>
      <c r="J290" s="139"/>
      <c r="K290" s="139"/>
      <c r="L290" s="139"/>
      <c r="M290" s="139"/>
      <c r="N290" s="139"/>
      <c r="O290" s="148"/>
      <c r="P290" s="139">
        <v>1.4953845868732007</v>
      </c>
      <c r="Q290" s="139">
        <v>-0.39136617199039053</v>
      </c>
      <c r="R290" s="139">
        <v>-1.0670177813985653</v>
      </c>
      <c r="S290" s="139">
        <v>-2.092488979396963</v>
      </c>
      <c r="T290" s="139">
        <v>-1.4480312496606595</v>
      </c>
      <c r="U290" s="139">
        <v>-0.30274425082417039</v>
      </c>
      <c r="V290" s="139"/>
      <c r="W290" s="139"/>
      <c r="X290" s="139"/>
      <c r="Y290" s="139"/>
      <c r="Z290" s="139"/>
      <c r="AA290" s="139"/>
      <c r="AB290" s="148"/>
      <c r="AC290" s="148"/>
      <c r="AD290" s="148"/>
      <c r="AE290" s="148"/>
      <c r="AF290" s="148"/>
      <c r="AG290" s="148"/>
      <c r="AH290" s="148"/>
      <c r="AI290" s="148"/>
      <c r="AJ290" s="148"/>
      <c r="AK290" s="148"/>
      <c r="AL290" s="148"/>
      <c r="AM290" s="148"/>
      <c r="AN290" s="148"/>
    </row>
    <row r="291" spans="1:40" ht="12" hidden="1" customHeight="1" x14ac:dyDescent="0.2">
      <c r="B291" s="138" t="s">
        <v>287</v>
      </c>
      <c r="C291" s="139">
        <v>118.8794</v>
      </c>
      <c r="D291" s="155">
        <v>126.37215423583984</v>
      </c>
      <c r="E291" s="139">
        <v>120.2773</v>
      </c>
      <c r="F291" s="139">
        <v>116.19159999999999</v>
      </c>
      <c r="G291" s="7"/>
      <c r="H291" s="139">
        <v>114.3206</v>
      </c>
      <c r="I291" s="139">
        <v>111.70099999999999</v>
      </c>
      <c r="J291" s="139"/>
      <c r="K291" s="139"/>
      <c r="L291" s="139"/>
      <c r="M291" s="139"/>
      <c r="N291" s="139"/>
      <c r="O291" s="148"/>
      <c r="P291" s="139">
        <v>6.302819694446506</v>
      </c>
      <c r="Q291" s="139">
        <v>-4.8229408390597115</v>
      </c>
      <c r="R291" s="139">
        <v>-3.3969003294886093</v>
      </c>
      <c r="S291" s="139">
        <v>1.5378047982814589</v>
      </c>
      <c r="T291" s="139">
        <v>-3.1003980389630601</v>
      </c>
      <c r="U291" s="139">
        <v>-2.2914505347242802</v>
      </c>
      <c r="V291" s="139"/>
      <c r="W291" s="139"/>
      <c r="X291" s="139"/>
      <c r="Y291" s="139"/>
      <c r="Z291" s="139"/>
      <c r="AA291" s="139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148"/>
      <c r="AL291" s="148"/>
      <c r="AM291" s="148"/>
      <c r="AN291" s="148"/>
    </row>
    <row r="292" spans="1:40" s="46" customFormat="1" ht="12" hidden="1" customHeight="1" x14ac:dyDescent="0.2">
      <c r="B292" s="141" t="s">
        <v>288</v>
      </c>
      <c r="C292" s="139">
        <v>107.1326</v>
      </c>
      <c r="D292" s="155">
        <v>111.38408660888672</v>
      </c>
      <c r="E292" s="139">
        <v>108.12779999999999</v>
      </c>
      <c r="F292" s="139">
        <v>105.75879999999999</v>
      </c>
      <c r="G292" s="7"/>
      <c r="H292" s="139">
        <v>99.180099999999996</v>
      </c>
      <c r="I292" s="139">
        <v>101.9957</v>
      </c>
      <c r="J292" s="139"/>
      <c r="K292" s="139"/>
      <c r="L292" s="139"/>
      <c r="M292" s="139"/>
      <c r="N292" s="139"/>
      <c r="O292" s="148"/>
      <c r="P292" s="139">
        <v>3.9684340797168391</v>
      </c>
      <c r="Q292" s="139">
        <v>-2.9234756131015613</v>
      </c>
      <c r="R292" s="139">
        <v>-2.1909259228431543</v>
      </c>
      <c r="S292" s="139">
        <v>-2.9527566500376312</v>
      </c>
      <c r="T292" s="139">
        <v>-3.3671421333645113</v>
      </c>
      <c r="U292" s="139">
        <v>2.8388759438637425</v>
      </c>
      <c r="V292" s="139"/>
      <c r="W292" s="139"/>
      <c r="X292" s="139"/>
      <c r="Y292" s="139"/>
      <c r="Z292" s="139"/>
      <c r="AA292" s="139"/>
      <c r="AB292" s="148"/>
      <c r="AC292" s="148"/>
      <c r="AD292" s="148"/>
      <c r="AE292" s="148"/>
      <c r="AF292" s="148"/>
      <c r="AG292" s="148"/>
      <c r="AH292" s="148"/>
      <c r="AI292" s="148"/>
      <c r="AJ292" s="148"/>
      <c r="AK292" s="148"/>
      <c r="AL292" s="148"/>
      <c r="AM292" s="148"/>
      <c r="AN292" s="148"/>
    </row>
    <row r="293" spans="1:40" ht="12" hidden="1" customHeight="1" x14ac:dyDescent="0.2">
      <c r="B293" s="138" t="s">
        <v>289</v>
      </c>
      <c r="C293" s="139">
        <v>98.574209999999994</v>
      </c>
      <c r="D293" s="155">
        <v>101.18050384521484</v>
      </c>
      <c r="E293" s="139">
        <v>97.730029999999999</v>
      </c>
      <c r="F293" s="139">
        <v>94.986620000000002</v>
      </c>
      <c r="G293" s="7"/>
      <c r="H293" s="139">
        <v>89.227260000000001</v>
      </c>
      <c r="I293" s="139">
        <v>90.654899999999998</v>
      </c>
      <c r="J293" s="139"/>
      <c r="K293" s="139"/>
      <c r="L293" s="139"/>
      <c r="M293" s="139"/>
      <c r="N293" s="139"/>
      <c r="O293" s="148"/>
      <c r="P293" s="139">
        <v>2.6439916132372252</v>
      </c>
      <c r="Q293" s="139">
        <v>-3.4102161128722512</v>
      </c>
      <c r="R293" s="139">
        <v>-2.8071310322937557</v>
      </c>
      <c r="S293" s="139">
        <v>-3.2147896198432946</v>
      </c>
      <c r="T293" s="139">
        <v>-2.9431651311281102</v>
      </c>
      <c r="U293" s="139">
        <v>1.6000043036175231</v>
      </c>
      <c r="V293" s="139"/>
      <c r="W293" s="139"/>
      <c r="X293" s="139"/>
      <c r="Y293" s="139"/>
      <c r="Z293" s="139"/>
      <c r="AA293" s="139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148"/>
      <c r="AL293" s="148"/>
      <c r="AM293" s="148"/>
      <c r="AN293" s="148"/>
    </row>
    <row r="294" spans="1:40" ht="12" hidden="1" customHeight="1" x14ac:dyDescent="0.2">
      <c r="B294" s="138" t="s">
        <v>290</v>
      </c>
      <c r="C294" s="139">
        <v>112.1369</v>
      </c>
      <c r="D294" s="155">
        <v>116.10176086425781</v>
      </c>
      <c r="E294" s="139">
        <v>112.98399999999999</v>
      </c>
      <c r="F294" s="139">
        <v>109.62949999999999</v>
      </c>
      <c r="G294" s="7"/>
      <c r="H294" s="139">
        <v>105.6602</v>
      </c>
      <c r="I294" s="139">
        <v>107.2277</v>
      </c>
      <c r="J294" s="139"/>
      <c r="K294" s="139"/>
      <c r="L294" s="139"/>
      <c r="M294" s="139"/>
      <c r="N294" s="139"/>
      <c r="O294" s="148"/>
      <c r="P294" s="139">
        <v>3.5357325414362406</v>
      </c>
      <c r="Q294" s="139">
        <v>-2.6853691460399096</v>
      </c>
      <c r="R294" s="139">
        <v>-2.9690044608086117</v>
      </c>
      <c r="S294" s="139">
        <v>-0.76265968557731967</v>
      </c>
      <c r="T294" s="139">
        <v>-2.8799541148635872</v>
      </c>
      <c r="U294" s="139">
        <v>1.4835292759241374</v>
      </c>
      <c r="V294" s="139"/>
      <c r="W294" s="139"/>
      <c r="X294" s="139"/>
      <c r="Y294" s="139"/>
      <c r="Z294" s="139"/>
      <c r="AA294" s="139"/>
      <c r="AB294" s="148"/>
      <c r="AC294" s="148"/>
      <c r="AD294" s="148"/>
      <c r="AE294" s="148"/>
      <c r="AF294" s="148"/>
      <c r="AG294" s="148"/>
      <c r="AH294" s="148"/>
      <c r="AI294" s="148"/>
      <c r="AJ294" s="148"/>
      <c r="AK294" s="148"/>
      <c r="AL294" s="148"/>
      <c r="AM294" s="148"/>
      <c r="AN294" s="148"/>
    </row>
    <row r="295" spans="1:40" ht="12" hidden="1" customHeight="1" x14ac:dyDescent="0.2">
      <c r="B295" s="138" t="s">
        <v>291</v>
      </c>
      <c r="C295" s="139">
        <v>98.341120000000004</v>
      </c>
      <c r="D295" s="155">
        <v>98.543960571289063</v>
      </c>
      <c r="E295" s="139">
        <v>97.821879999999993</v>
      </c>
      <c r="F295" s="139">
        <v>96.520079999999993</v>
      </c>
      <c r="G295" s="7"/>
      <c r="H295" s="139">
        <v>92.30565</v>
      </c>
      <c r="I295" s="139">
        <v>92.946529999999996</v>
      </c>
      <c r="J295" s="139"/>
      <c r="K295" s="139"/>
      <c r="L295" s="139"/>
      <c r="M295" s="139"/>
      <c r="N295" s="139"/>
      <c r="O295" s="148"/>
      <c r="P295" s="139">
        <v>0.20626221390305385</v>
      </c>
      <c r="Q295" s="139">
        <v>-0.73274969577328797</v>
      </c>
      <c r="R295" s="139">
        <v>-1.3307861186065941</v>
      </c>
      <c r="S295" s="139">
        <v>-2.4139432955297941</v>
      </c>
      <c r="T295" s="139">
        <v>-2.0007295880439284</v>
      </c>
      <c r="U295" s="139">
        <v>0.69430202809903363</v>
      </c>
      <c r="V295" s="139"/>
      <c r="W295" s="139"/>
      <c r="X295" s="139"/>
      <c r="Y295" s="139"/>
      <c r="Z295" s="139"/>
      <c r="AA295" s="139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148"/>
      <c r="AL295" s="148"/>
      <c r="AM295" s="148"/>
      <c r="AN295" s="148"/>
    </row>
    <row r="296" spans="1:40" ht="12" hidden="1" customHeight="1" x14ac:dyDescent="0.2">
      <c r="B296" s="138" t="s">
        <v>292</v>
      </c>
      <c r="C296" s="139">
        <v>102.20099999999999</v>
      </c>
      <c r="D296" s="155">
        <v>105.79523468017578</v>
      </c>
      <c r="E296" s="139">
        <v>105.411</v>
      </c>
      <c r="F296" s="139">
        <v>102.5857</v>
      </c>
      <c r="G296" s="7"/>
      <c r="H296" s="139">
        <v>97.009450000000001</v>
      </c>
      <c r="I296" s="139">
        <v>96.510319999999993</v>
      </c>
      <c r="J296" s="139"/>
      <c r="K296" s="139"/>
      <c r="L296" s="139"/>
      <c r="M296" s="139"/>
      <c r="N296" s="139"/>
      <c r="O296" s="148"/>
      <c r="P296" s="139">
        <v>3.5168292679873856</v>
      </c>
      <c r="Q296" s="139">
        <v>-0.36318713346337411</v>
      </c>
      <c r="R296" s="139">
        <v>-2.6802705599984806</v>
      </c>
      <c r="S296" s="139">
        <v>-2.9341223971762163</v>
      </c>
      <c r="T296" s="139">
        <v>-2.5771947797309203</v>
      </c>
      <c r="U296" s="139">
        <v>-0.51451688469526224</v>
      </c>
      <c r="V296" s="139"/>
      <c r="W296" s="139"/>
      <c r="X296" s="139"/>
      <c r="Y296" s="139"/>
      <c r="Z296" s="139"/>
      <c r="AA296" s="139"/>
      <c r="AB296" s="148"/>
      <c r="AC296" s="148"/>
      <c r="AD296" s="148"/>
      <c r="AE296" s="148"/>
      <c r="AF296" s="148"/>
      <c r="AG296" s="148"/>
      <c r="AH296" s="148"/>
      <c r="AI296" s="148"/>
      <c r="AJ296" s="148"/>
      <c r="AK296" s="148"/>
      <c r="AL296" s="148"/>
      <c r="AM296" s="148"/>
      <c r="AN296" s="148"/>
    </row>
    <row r="297" spans="1:40" ht="12" hidden="1" customHeight="1" x14ac:dyDescent="0.2">
      <c r="B297" s="138" t="s">
        <v>293</v>
      </c>
      <c r="C297" s="139">
        <v>102.1392</v>
      </c>
      <c r="D297" s="155">
        <v>102.37979888916016</v>
      </c>
      <c r="E297" s="139">
        <v>102.5864</v>
      </c>
      <c r="F297" s="139">
        <v>101.986</v>
      </c>
      <c r="G297" s="7"/>
      <c r="H297" s="139">
        <v>98.930589999999995</v>
      </c>
      <c r="I297" s="139">
        <v>98.275959999999998</v>
      </c>
      <c r="J297" s="139"/>
      <c r="K297" s="139"/>
      <c r="L297" s="139"/>
      <c r="M297" s="139"/>
      <c r="N297" s="139"/>
      <c r="O297" s="148"/>
      <c r="P297" s="139">
        <v>0.23555979404592339</v>
      </c>
      <c r="Q297" s="139">
        <v>0.20179870744180178</v>
      </c>
      <c r="R297" s="139">
        <v>-0.5852627638751271</v>
      </c>
      <c r="S297" s="139">
        <v>-1.3931323907202948</v>
      </c>
      <c r="T297" s="139">
        <v>-1.6254231085902571</v>
      </c>
      <c r="U297" s="139">
        <v>-0.66170635391944743</v>
      </c>
      <c r="V297" s="139"/>
      <c r="W297" s="139"/>
      <c r="X297" s="139"/>
      <c r="Y297" s="139"/>
      <c r="Z297" s="139"/>
      <c r="AA297" s="139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148"/>
      <c r="AL297" s="148"/>
      <c r="AM297" s="148"/>
      <c r="AN297" s="148"/>
    </row>
    <row r="298" spans="1:40" ht="12" hidden="1" customHeight="1" x14ac:dyDescent="0.2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2">
      <c r="A299" s="192"/>
      <c r="B299" s="192"/>
      <c r="C299" s="200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</row>
    <row r="300" spans="1:40" x14ac:dyDescent="0.2">
      <c r="B300" s="54" t="s">
        <v>48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2">
      <c r="B301" s="1" t="s">
        <v>353</v>
      </c>
      <c r="C301" s="207">
        <f t="shared" ref="C301:H301" si="118">C30</f>
        <v>106.30289999999999</v>
      </c>
      <c r="D301" s="207">
        <f t="shared" si="118"/>
        <v>109.3296</v>
      </c>
      <c r="E301" s="207">
        <f t="shared" si="118"/>
        <v>109.23350000000001</v>
      </c>
      <c r="F301" s="207">
        <f t="shared" si="118"/>
        <v>106.7615</v>
      </c>
      <c r="G301" s="207">
        <f t="shared" si="118"/>
        <v>102.91679999999999</v>
      </c>
      <c r="H301" s="207">
        <f t="shared" si="118"/>
        <v>101.74379999999999</v>
      </c>
      <c r="I301" s="207">
        <f>I30</f>
        <v>98.925610000000006</v>
      </c>
      <c r="J301" s="207">
        <f t="shared" ref="J301:AN301" si="119">J30</f>
        <v>100.432</v>
      </c>
      <c r="K301" s="207">
        <f t="shared" si="119"/>
        <v>104.4221</v>
      </c>
      <c r="L301" s="207">
        <f t="shared" si="119"/>
        <v>106.83920000000001</v>
      </c>
      <c r="M301" s="207">
        <f t="shared" si="119"/>
        <v>0</v>
      </c>
      <c r="N301" s="207">
        <f t="shared" si="119"/>
        <v>0</v>
      </c>
      <c r="O301" s="207">
        <f t="shared" si="119"/>
        <v>0</v>
      </c>
      <c r="P301" s="207">
        <f t="shared" si="119"/>
        <v>2.8472412323652634</v>
      </c>
      <c r="Q301" s="207">
        <f t="shared" si="119"/>
        <v>-8.7899342904378841E-2</v>
      </c>
      <c r="R301" s="207">
        <f t="shared" si="119"/>
        <v>-2.263042015498911</v>
      </c>
      <c r="S301" s="207">
        <f t="shared" si="119"/>
        <v>-3.6012045540761477</v>
      </c>
      <c r="T301" s="207">
        <f t="shared" si="119"/>
        <v>-1.139755608413779</v>
      </c>
      <c r="U301" s="207">
        <f t="shared" si="119"/>
        <v>-2.7698886811776191</v>
      </c>
      <c r="V301" s="207">
        <f t="shared" si="119"/>
        <v>1.5227502766978205</v>
      </c>
      <c r="W301" s="207">
        <f t="shared" si="119"/>
        <v>3.9729369125378327</v>
      </c>
      <c r="X301" s="207">
        <f t="shared" si="119"/>
        <v>2.314739887437625</v>
      </c>
      <c r="Y301" s="207">
        <f t="shared" si="119"/>
        <v>-100</v>
      </c>
      <c r="Z301" s="207" t="str">
        <f t="shared" si="119"/>
        <v/>
      </c>
      <c r="AA301" s="207" t="str">
        <f t="shared" si="119"/>
        <v/>
      </c>
      <c r="AB301" s="207">
        <f t="shared" si="119"/>
        <v>104.48027484162306</v>
      </c>
      <c r="AC301" s="207">
        <f t="shared" si="119"/>
        <v>108.43203986929547</v>
      </c>
      <c r="AD301" s="207">
        <f t="shared" si="119"/>
        <v>101.1896343575023</v>
      </c>
      <c r="AE301" s="207">
        <f t="shared" si="119"/>
        <v>103.88364954869265</v>
      </c>
      <c r="AF301" s="207" t="e">
        <f t="shared" si="119"/>
        <v>#VALUE!</v>
      </c>
      <c r="AG301" s="207">
        <f t="shared" si="119"/>
        <v>0.22477271445330871</v>
      </c>
      <c r="AH301" s="207">
        <f t="shared" si="119"/>
        <v>-6.6792117168718761</v>
      </c>
      <c r="AI301" s="207">
        <f t="shared" si="119"/>
        <v>2.6623430436287521</v>
      </c>
      <c r="AJ301" s="207" t="str">
        <f t="shared" si="119"/>
        <v/>
      </c>
      <c r="AK301" s="207">
        <f t="shared" si="119"/>
        <v>5.8812317965756478</v>
      </c>
      <c r="AL301" s="207">
        <f t="shared" si="119"/>
        <v>-2.2929028586987954</v>
      </c>
      <c r="AM301" s="207">
        <f t="shared" si="119"/>
        <v>0.82725823481621319</v>
      </c>
      <c r="AN301" s="207" t="str">
        <f t="shared" si="119"/>
        <v/>
      </c>
    </row>
    <row r="302" spans="1:40" x14ac:dyDescent="0.2">
      <c r="B302" s="1" t="s">
        <v>354</v>
      </c>
      <c r="C302" s="207">
        <f t="shared" ref="C302:H302" si="120">C57</f>
        <v>126.5698</v>
      </c>
      <c r="D302" s="207">
        <f t="shared" si="120"/>
        <v>116.7039</v>
      </c>
      <c r="E302" s="207">
        <f t="shared" si="120"/>
        <v>129.8723</v>
      </c>
      <c r="F302" s="207">
        <f t="shared" si="120"/>
        <v>141.20689999999999</v>
      </c>
      <c r="G302" s="207">
        <f t="shared" si="120"/>
        <v>138.5718</v>
      </c>
      <c r="H302" s="207">
        <f t="shared" si="120"/>
        <v>142.05099999999999</v>
      </c>
      <c r="I302" s="207">
        <f>I57</f>
        <v>151.2346</v>
      </c>
      <c r="J302" s="207">
        <f t="shared" ref="J302:AN302" si="121">J57</f>
        <v>151.2346</v>
      </c>
      <c r="K302" s="207">
        <f t="shared" si="121"/>
        <v>137.99879999999999</v>
      </c>
      <c r="L302" s="207">
        <f t="shared" si="121"/>
        <v>141.1542</v>
      </c>
      <c r="M302" s="207">
        <f t="shared" si="121"/>
        <v>123.4191</v>
      </c>
      <c r="N302" s="207">
        <f t="shared" si="121"/>
        <v>0</v>
      </c>
      <c r="O302" s="207">
        <f t="shared" si="121"/>
        <v>0</v>
      </c>
      <c r="P302" s="207">
        <f t="shared" si="121"/>
        <v>-7.7948294142836545</v>
      </c>
      <c r="Q302" s="207">
        <f t="shared" si="121"/>
        <v>11.283598920001808</v>
      </c>
      <c r="R302" s="207">
        <f t="shared" si="121"/>
        <v>8.7274961635391008</v>
      </c>
      <c r="S302" s="207">
        <f t="shared" si="121"/>
        <v>-1.866126938556107</v>
      </c>
      <c r="T302" s="207">
        <f t="shared" si="121"/>
        <v>2.5107561567360648</v>
      </c>
      <c r="U302" s="207">
        <f t="shared" si="121"/>
        <v>6.4650020063216687</v>
      </c>
      <c r="V302" s="207">
        <f t="shared" si="121"/>
        <v>0</v>
      </c>
      <c r="W302" s="207">
        <f t="shared" si="121"/>
        <v>-8.7518332445088731</v>
      </c>
      <c r="X302" s="207">
        <f t="shared" si="121"/>
        <v>2.286541622101069</v>
      </c>
      <c r="Y302" s="207">
        <f t="shared" si="121"/>
        <v>-12.564344525348886</v>
      </c>
      <c r="Z302" s="207">
        <f t="shared" si="121"/>
        <v>-100</v>
      </c>
      <c r="AA302" s="207" t="str">
        <f t="shared" si="121"/>
        <v/>
      </c>
      <c r="AB302" s="207">
        <f t="shared" si="121"/>
        <v>135.85962909306312</v>
      </c>
      <c r="AC302" s="207">
        <f t="shared" si="121"/>
        <v>130.46863675191096</v>
      </c>
      <c r="AD302" s="207">
        <f t="shared" si="121"/>
        <v>146.01071945171032</v>
      </c>
      <c r="AE302" s="207">
        <f t="shared" si="121"/>
        <v>135.67286679545072</v>
      </c>
      <c r="AF302" s="207" t="e">
        <f t="shared" si="121"/>
        <v>#VALUE!</v>
      </c>
      <c r="AG302" s="207">
        <f t="shared" si="121"/>
        <v>8.7488520398842411</v>
      </c>
      <c r="AH302" s="207">
        <f t="shared" si="121"/>
        <v>11.912504864562166</v>
      </c>
      <c r="AI302" s="207">
        <f t="shared" si="121"/>
        <v>-7.0802011626814902</v>
      </c>
      <c r="AJ302" s="207" t="str">
        <f t="shared" si="121"/>
        <v/>
      </c>
      <c r="AK302" s="207">
        <f t="shared" si="121"/>
        <v>14.936090450659961</v>
      </c>
      <c r="AL302" s="207">
        <f t="shared" si="121"/>
        <v>41.7661960752732</v>
      </c>
      <c r="AM302" s="207">
        <f t="shared" si="121"/>
        <v>19.23616327013913</v>
      </c>
      <c r="AN302" s="207" t="str">
        <f t="shared" si="121"/>
        <v/>
      </c>
    </row>
    <row r="303" spans="1:40" x14ac:dyDescent="0.2">
      <c r="B303" s="1" t="s">
        <v>355</v>
      </c>
      <c r="C303" s="207">
        <f t="shared" ref="C303:H303" si="122">C82</f>
        <v>148.66890000000001</v>
      </c>
      <c r="D303" s="207">
        <f t="shared" si="122"/>
        <v>152.0574</v>
      </c>
      <c r="E303" s="207">
        <f t="shared" si="122"/>
        <v>155.10830000000001</v>
      </c>
      <c r="F303" s="207">
        <f t="shared" si="122"/>
        <v>159.99299999999999</v>
      </c>
      <c r="G303" s="207">
        <f t="shared" si="122"/>
        <v>165.4109</v>
      </c>
      <c r="H303" s="207">
        <f t="shared" si="122"/>
        <v>163.48410000000001</v>
      </c>
      <c r="I303" s="207">
        <f>I82</f>
        <v>167.7362</v>
      </c>
      <c r="J303" s="207">
        <f t="shared" ref="J303:AN303" si="123">J82</f>
        <v>167.7362</v>
      </c>
      <c r="K303" s="207">
        <f t="shared" si="123"/>
        <v>168.82069999999999</v>
      </c>
      <c r="L303" s="207">
        <f t="shared" si="123"/>
        <v>170.47579999999999</v>
      </c>
      <c r="M303" s="207">
        <f t="shared" si="123"/>
        <v>175.25399999999999</v>
      </c>
      <c r="N303" s="207">
        <f t="shared" si="123"/>
        <v>0</v>
      </c>
      <c r="O303" s="207">
        <f t="shared" si="123"/>
        <v>0</v>
      </c>
      <c r="P303" s="207">
        <f t="shared" si="123"/>
        <v>2.2792258501946208</v>
      </c>
      <c r="Q303" s="207">
        <f t="shared" si="123"/>
        <v>2.006413367583562</v>
      </c>
      <c r="R303" s="207">
        <f t="shared" si="123"/>
        <v>3.1492189650714977</v>
      </c>
      <c r="S303" s="207">
        <f t="shared" si="123"/>
        <v>3.3863356521847834</v>
      </c>
      <c r="T303" s="207">
        <f t="shared" si="123"/>
        <v>-1.1648567295141845</v>
      </c>
      <c r="U303" s="207">
        <f t="shared" si="123"/>
        <v>2.6009257169351514</v>
      </c>
      <c r="V303" s="207">
        <f t="shared" si="123"/>
        <v>0</v>
      </c>
      <c r="W303" s="207">
        <f t="shared" si="123"/>
        <v>0.64655095322297029</v>
      </c>
      <c r="X303" s="207">
        <f t="shared" si="123"/>
        <v>0.98038925321361603</v>
      </c>
      <c r="Y303" s="207">
        <f t="shared" si="123"/>
        <v>2.8028611685647036</v>
      </c>
      <c r="Z303" s="207">
        <f t="shared" si="123"/>
        <v>-100</v>
      </c>
      <c r="AA303" s="207" t="str">
        <f t="shared" si="123"/>
        <v/>
      </c>
      <c r="AB303" s="207">
        <f t="shared" si="123"/>
        <v>164.63651461140722</v>
      </c>
      <c r="AC303" s="207">
        <f t="shared" si="123"/>
        <v>155.74330133870933</v>
      </c>
      <c r="AD303" s="207">
        <f t="shared" si="123"/>
        <v>165.54723733484644</v>
      </c>
      <c r="AE303" s="207">
        <f t="shared" si="123"/>
        <v>169.00577546040952</v>
      </c>
      <c r="AF303" s="207">
        <f t="shared" si="123"/>
        <v>175.2539557132375</v>
      </c>
      <c r="AG303" s="207">
        <f t="shared" si="123"/>
        <v>5.706565580196667</v>
      </c>
      <c r="AH303" s="207">
        <f t="shared" si="123"/>
        <v>6.2949326949321573</v>
      </c>
      <c r="AI303" s="207">
        <f t="shared" si="123"/>
        <v>2.0891548425949367</v>
      </c>
      <c r="AJ303" s="207">
        <f t="shared" si="123"/>
        <v>3.6970217353853911</v>
      </c>
      <c r="AK303" s="207">
        <f t="shared" si="123"/>
        <v>2.2955029810909764</v>
      </c>
      <c r="AL303" s="207">
        <f t="shared" si="123"/>
        <v>12.42142967738522</v>
      </c>
      <c r="AM303" s="207">
        <f t="shared" si="123"/>
        <v>17.825639799681241</v>
      </c>
      <c r="AN303" s="207">
        <f t="shared" si="123"/>
        <v>18.948896058785351</v>
      </c>
    </row>
    <row r="304" spans="1:40" x14ac:dyDescent="0.2">
      <c r="B304" s="1" t="s">
        <v>356</v>
      </c>
      <c r="C304" s="207">
        <f t="shared" ref="C304:H304" si="124">C110</f>
        <v>90.46996</v>
      </c>
      <c r="D304" s="207">
        <f t="shared" si="124"/>
        <v>91.194419999999994</v>
      </c>
      <c r="E304" s="207">
        <f t="shared" si="124"/>
        <v>90.763589999999994</v>
      </c>
      <c r="F304" s="207">
        <f t="shared" si="124"/>
        <v>91.955119999999994</v>
      </c>
      <c r="G304" s="207">
        <f t="shared" si="124"/>
        <v>94.202449999999999</v>
      </c>
      <c r="H304" s="207">
        <f t="shared" si="124"/>
        <v>93.380510000000001</v>
      </c>
      <c r="I304" s="207">
        <f>I110</f>
        <v>93.812190000000001</v>
      </c>
      <c r="J304" s="207">
        <f t="shared" ref="J304:AN304" si="125">J110</f>
        <v>93.812190000000001</v>
      </c>
      <c r="K304" s="207">
        <f t="shared" si="125"/>
        <v>92.724429999999998</v>
      </c>
      <c r="L304" s="207">
        <f t="shared" si="125"/>
        <v>93.070719999999994</v>
      </c>
      <c r="M304" s="207">
        <f t="shared" si="125"/>
        <v>93.037989999999994</v>
      </c>
      <c r="N304" s="207">
        <f t="shared" si="125"/>
        <v>0</v>
      </c>
      <c r="O304" s="207">
        <f t="shared" si="125"/>
        <v>0</v>
      </c>
      <c r="P304" s="207">
        <f t="shared" si="125"/>
        <v>0.80077409120109166</v>
      </c>
      <c r="Q304" s="207">
        <f t="shared" si="125"/>
        <v>-0.47243022105958232</v>
      </c>
      <c r="R304" s="207">
        <f t="shared" si="125"/>
        <v>1.3127841241184797</v>
      </c>
      <c r="S304" s="207">
        <f t="shared" si="125"/>
        <v>2.4439422187693367</v>
      </c>
      <c r="T304" s="207">
        <f t="shared" si="125"/>
        <v>-0.87252507763864173</v>
      </c>
      <c r="U304" s="207">
        <f t="shared" si="125"/>
        <v>0.46228061937121367</v>
      </c>
      <c r="V304" s="207">
        <f t="shared" si="125"/>
        <v>0</v>
      </c>
      <c r="W304" s="207">
        <f t="shared" si="125"/>
        <v>-1.1595081619989855</v>
      </c>
      <c r="X304" s="207">
        <f t="shared" si="125"/>
        <v>0.37346144915638035</v>
      </c>
      <c r="Y304" s="207">
        <f t="shared" si="125"/>
        <v>-3.5166806488660995E-2</v>
      </c>
      <c r="Z304" s="207">
        <f t="shared" si="125"/>
        <v>-100</v>
      </c>
      <c r="AA304" s="207" t="str">
        <f t="shared" si="125"/>
        <v/>
      </c>
      <c r="AB304" s="207">
        <f t="shared" si="125"/>
        <v>92.803840085592384</v>
      </c>
      <c r="AC304" s="207">
        <f t="shared" si="125"/>
        <v>91.307430086291305</v>
      </c>
      <c r="AD304" s="207">
        <f t="shared" si="125"/>
        <v>93.798157075170479</v>
      </c>
      <c r="AE304" s="207">
        <f t="shared" si="125"/>
        <v>93.204710783071135</v>
      </c>
      <c r="AF304" s="207">
        <f t="shared" si="125"/>
        <v>93.038041246406721</v>
      </c>
      <c r="AG304" s="207">
        <f t="shared" si="125"/>
        <v>-7.6287868230650702E-2</v>
      </c>
      <c r="AH304" s="207">
        <f t="shared" si="125"/>
        <v>2.7278469961593288</v>
      </c>
      <c r="AI304" s="207">
        <f t="shared" si="125"/>
        <v>-0.6326843837920535</v>
      </c>
      <c r="AJ304" s="207">
        <f t="shared" si="125"/>
        <v>-0.17882093647855868</v>
      </c>
      <c r="AK304" s="207">
        <f t="shared" si="125"/>
        <v>-4.5079597334418366</v>
      </c>
      <c r="AL304" s="207">
        <f t="shared" si="125"/>
        <v>-2.8801644676617144</v>
      </c>
      <c r="AM304" s="207">
        <f t="shared" si="125"/>
        <v>-1.759560088890936</v>
      </c>
      <c r="AN304" s="207">
        <f t="shared" si="125"/>
        <v>1.8176334830982626</v>
      </c>
    </row>
    <row r="305" spans="2:40" x14ac:dyDescent="0.2">
      <c r="B305" s="1" t="s">
        <v>357</v>
      </c>
      <c r="C305" s="207">
        <f t="shared" ref="C305:H305" si="126">C136</f>
        <v>101.7252</v>
      </c>
      <c r="D305" s="207">
        <f t="shared" si="126"/>
        <v>101.97920000000001</v>
      </c>
      <c r="E305" s="207">
        <f t="shared" si="126"/>
        <v>101.5857</v>
      </c>
      <c r="F305" s="207">
        <f t="shared" si="126"/>
        <v>101.5796</v>
      </c>
      <c r="G305" s="207">
        <f t="shared" si="126"/>
        <v>103.04130000000001</v>
      </c>
      <c r="H305" s="207">
        <f t="shared" si="126"/>
        <v>102.1845</v>
      </c>
      <c r="I305" s="207">
        <f>I136</f>
        <v>100.3982</v>
      </c>
      <c r="J305" s="207">
        <f t="shared" ref="J305:AN305" si="127">J136</f>
        <v>100.3982</v>
      </c>
      <c r="K305" s="207">
        <f t="shared" si="127"/>
        <v>100.91540000000001</v>
      </c>
      <c r="L305" s="207">
        <f t="shared" si="127"/>
        <v>101.3015</v>
      </c>
      <c r="M305" s="207">
        <f t="shared" si="127"/>
        <v>101.8625</v>
      </c>
      <c r="N305" s="207">
        <f t="shared" si="127"/>
        <v>0</v>
      </c>
      <c r="O305" s="207">
        <f t="shared" si="127"/>
        <v>0</v>
      </c>
      <c r="P305" s="207">
        <f t="shared" si="127"/>
        <v>0.24969230829725575</v>
      </c>
      <c r="Q305" s="207">
        <f t="shared" si="127"/>
        <v>-0.38586299951363401</v>
      </c>
      <c r="R305" s="207">
        <f t="shared" si="127"/>
        <v>-6.0047821691426861E-3</v>
      </c>
      <c r="S305" s="207">
        <f t="shared" si="127"/>
        <v>1.4389700294153585</v>
      </c>
      <c r="T305" s="207">
        <f t="shared" si="127"/>
        <v>-0.83151124840235013</v>
      </c>
      <c r="U305" s="207">
        <f t="shared" si="127"/>
        <v>-1.7481124828129424</v>
      </c>
      <c r="V305" s="207">
        <f t="shared" si="127"/>
        <v>0</v>
      </c>
      <c r="W305" s="207">
        <f t="shared" si="127"/>
        <v>0.5151486779643335</v>
      </c>
      <c r="X305" s="207">
        <f t="shared" si="127"/>
        <v>0.38259770064826171</v>
      </c>
      <c r="Y305" s="207">
        <f t="shared" si="127"/>
        <v>0.55379239201786845</v>
      </c>
      <c r="Z305" s="207">
        <f t="shared" si="127"/>
        <v>-100</v>
      </c>
      <c r="AA305" s="207" t="str">
        <f t="shared" si="127"/>
        <v/>
      </c>
      <c r="AB305" s="207">
        <f t="shared" si="127"/>
        <v>101.52211678875742</v>
      </c>
      <c r="AC305" s="207">
        <f t="shared" si="127"/>
        <v>101.71399882854992</v>
      </c>
      <c r="AD305" s="207">
        <f t="shared" si="127"/>
        <v>101.87159139063007</v>
      </c>
      <c r="AE305" s="207">
        <f t="shared" si="127"/>
        <v>100.87027463548672</v>
      </c>
      <c r="AF305" s="207">
        <f t="shared" si="127"/>
        <v>101.86256070164718</v>
      </c>
      <c r="AG305" s="207">
        <f t="shared" si="127"/>
        <v>-1.8582855885805003</v>
      </c>
      <c r="AH305" s="207">
        <f t="shared" si="127"/>
        <v>0.15493694466361774</v>
      </c>
      <c r="AI305" s="207">
        <f t="shared" si="127"/>
        <v>-0.98292049969433037</v>
      </c>
      <c r="AJ305" s="207">
        <f t="shared" si="127"/>
        <v>0.98372495737348231</v>
      </c>
      <c r="AK305" s="207">
        <f t="shared" si="127"/>
        <v>-6.6729536121810185</v>
      </c>
      <c r="AL305" s="207">
        <f t="shared" si="127"/>
        <v>-6.6446274328295942</v>
      </c>
      <c r="AM305" s="207">
        <f t="shared" si="127"/>
        <v>-5.3890344797915049</v>
      </c>
      <c r="AN305" s="207">
        <f t="shared" si="127"/>
        <v>-1.7149413381345653</v>
      </c>
    </row>
    <row r="306" spans="2:40" x14ac:dyDescent="0.2">
      <c r="B306" s="1" t="s">
        <v>63</v>
      </c>
      <c r="C306" s="207">
        <f t="shared" ref="C306:H306" si="128">C209</f>
        <v>139.76759999999999</v>
      </c>
      <c r="D306" s="207">
        <f t="shared" si="128"/>
        <v>142.2124</v>
      </c>
      <c r="E306" s="207">
        <f t="shared" si="128"/>
        <v>145.29570000000001</v>
      </c>
      <c r="F306" s="207">
        <f t="shared" si="128"/>
        <v>149.4873</v>
      </c>
      <c r="G306" s="207">
        <f t="shared" si="128"/>
        <v>153.21279999999999</v>
      </c>
      <c r="H306" s="207">
        <f t="shared" si="128"/>
        <v>151.7353</v>
      </c>
      <c r="I306" s="207">
        <f>I209</f>
        <v>155.20699999999999</v>
      </c>
      <c r="J306" s="207">
        <f t="shared" ref="J306:AN306" si="129">J209</f>
        <v>155.20699999999999</v>
      </c>
      <c r="K306" s="207">
        <f t="shared" si="129"/>
        <v>155.46170000000001</v>
      </c>
      <c r="L306" s="207">
        <f t="shared" si="129"/>
        <v>157.40170000000001</v>
      </c>
      <c r="M306" s="207">
        <f t="shared" si="129"/>
        <v>160.40209999999999</v>
      </c>
      <c r="N306" s="207">
        <f t="shared" si="129"/>
        <v>0</v>
      </c>
      <c r="O306" s="207">
        <f t="shared" si="129"/>
        <v>0</v>
      </c>
      <c r="P306" s="207">
        <f t="shared" si="129"/>
        <v>1.7491893686376585</v>
      </c>
      <c r="Q306" s="207">
        <f t="shared" si="129"/>
        <v>2.1680950465641615</v>
      </c>
      <c r="R306" s="207">
        <f t="shared" si="129"/>
        <v>2.8848754643117331</v>
      </c>
      <c r="S306" s="207">
        <f t="shared" si="129"/>
        <v>2.4921849548423154</v>
      </c>
      <c r="T306" s="207">
        <f t="shared" si="129"/>
        <v>-0.96434501556005614</v>
      </c>
      <c r="U306" s="207">
        <f t="shared" si="129"/>
        <v>2.2879975852685703</v>
      </c>
      <c r="V306" s="207">
        <f t="shared" si="129"/>
        <v>0</v>
      </c>
      <c r="W306" s="207">
        <f t="shared" si="129"/>
        <v>0.16410342317034576</v>
      </c>
      <c r="X306" s="207">
        <f t="shared" si="129"/>
        <v>1.2478957839776541</v>
      </c>
      <c r="Y306" s="207">
        <f t="shared" si="129"/>
        <v>1.9062055873602333</v>
      </c>
      <c r="Z306" s="207">
        <f t="shared" si="129"/>
        <v>-100</v>
      </c>
      <c r="AA306" s="207" t="str">
        <f t="shared" si="129"/>
        <v/>
      </c>
      <c r="AB306" s="207">
        <f t="shared" si="129"/>
        <v>152.58648064463435</v>
      </c>
      <c r="AC306" s="207">
        <f t="shared" si="129"/>
        <v>145.68711034618889</v>
      </c>
      <c r="AD306" s="207">
        <f t="shared" si="129"/>
        <v>153.38804932081786</v>
      </c>
      <c r="AE306" s="207">
        <f t="shared" si="129"/>
        <v>156.01959682832737</v>
      </c>
      <c r="AF306" s="207">
        <f t="shared" si="129"/>
        <v>160.40205963779414</v>
      </c>
      <c r="AG306" s="207">
        <f t="shared" si="129"/>
        <v>5.1066378406952708</v>
      </c>
      <c r="AH306" s="207">
        <f t="shared" si="129"/>
        <v>5.2859439358290672</v>
      </c>
      <c r="AI306" s="207">
        <f t="shared" si="129"/>
        <v>1.7156144296518931</v>
      </c>
      <c r="AJ306" s="207">
        <f t="shared" si="129"/>
        <v>2.8089181734579824</v>
      </c>
      <c r="AK306" s="207">
        <f t="shared" si="129"/>
        <v>2.8535887129055766</v>
      </c>
      <c r="AL306" s="207">
        <f t="shared" si="129"/>
        <v>11.651271898623989</v>
      </c>
      <c r="AM306" s="207">
        <f t="shared" si="129"/>
        <v>15.71502875778306</v>
      </c>
      <c r="AN306" s="207">
        <f t="shared" si="129"/>
        <v>15.722805889891589</v>
      </c>
    </row>
    <row r="307" spans="2:40" x14ac:dyDescent="0.2">
      <c r="B307" s="46" t="s">
        <v>37</v>
      </c>
    </row>
    <row r="308" spans="2:40" x14ac:dyDescent="0.2">
      <c r="B308" s="1" t="s">
        <v>353</v>
      </c>
      <c r="C308" s="7">
        <f>C23</f>
        <v>115.1628</v>
      </c>
      <c r="D308" s="7">
        <f t="shared" ref="D308:AN308" si="130">D23</f>
        <v>115.6802</v>
      </c>
      <c r="E308" s="7">
        <f t="shared" si="130"/>
        <v>115.7795</v>
      </c>
      <c r="F308" s="7">
        <f t="shared" si="130"/>
        <v>115.8036</v>
      </c>
      <c r="G308" s="7">
        <f t="shared" si="130"/>
        <v>115.8573</v>
      </c>
      <c r="H308" s="7">
        <f t="shared" si="130"/>
        <v>115.9756</v>
      </c>
      <c r="I308" s="7">
        <f t="shared" si="130"/>
        <v>116.0532</v>
      </c>
      <c r="J308" s="7">
        <f t="shared" si="130"/>
        <v>116.1095</v>
      </c>
      <c r="K308" s="7">
        <f t="shared" si="130"/>
        <v>116.1421</v>
      </c>
      <c r="L308" s="7">
        <f t="shared" si="130"/>
        <v>116.111</v>
      </c>
      <c r="M308" s="7">
        <f t="shared" si="130"/>
        <v>0</v>
      </c>
      <c r="N308" s="7">
        <f t="shared" si="130"/>
        <v>0</v>
      </c>
      <c r="O308" s="7">
        <f t="shared" si="130"/>
        <v>0</v>
      </c>
      <c r="P308" s="7">
        <f t="shared" si="130"/>
        <v>0.44927702348327614</v>
      </c>
      <c r="Q308" s="7">
        <f t="shared" si="130"/>
        <v>8.5840100553085108E-2</v>
      </c>
      <c r="R308" s="7">
        <f t="shared" si="130"/>
        <v>2.0815429329033464E-2</v>
      </c>
      <c r="S308" s="7">
        <f t="shared" si="130"/>
        <v>4.6371615390185639E-2</v>
      </c>
      <c r="T308" s="7">
        <f t="shared" si="130"/>
        <v>0.10210836952009572</v>
      </c>
      <c r="U308" s="7">
        <f t="shared" si="130"/>
        <v>6.6910626028231945E-2</v>
      </c>
      <c r="V308" s="7">
        <f t="shared" si="130"/>
        <v>4.8512234044380875E-2</v>
      </c>
      <c r="W308" s="7">
        <f t="shared" si="130"/>
        <v>2.8076944608329768E-2</v>
      </c>
      <c r="X308" s="7">
        <f t="shared" si="130"/>
        <v>-2.677754233822327E-2</v>
      </c>
      <c r="Y308" s="7">
        <f t="shared" si="130"/>
        <v>-100</v>
      </c>
      <c r="Z308" s="7" t="str">
        <f t="shared" si="130"/>
        <v/>
      </c>
      <c r="AA308" s="7" t="str">
        <f t="shared" si="130"/>
        <v/>
      </c>
      <c r="AB308" s="7">
        <f t="shared" si="130"/>
        <v>115.94577777777779</v>
      </c>
      <c r="AC308" s="7">
        <f t="shared" si="130"/>
        <v>115.75443333333334</v>
      </c>
      <c r="AD308" s="7">
        <f t="shared" si="130"/>
        <v>115.96203333333334</v>
      </c>
      <c r="AE308" s="7">
        <f t="shared" si="130"/>
        <v>116.12086666666666</v>
      </c>
      <c r="AF308" s="7" t="str">
        <f t="shared" si="130"/>
        <v/>
      </c>
      <c r="AG308" s="7">
        <f t="shared" si="130"/>
        <v>0.51906083912906809</v>
      </c>
      <c r="AH308" s="7">
        <f t="shared" si="130"/>
        <v>0.17934518274749678</v>
      </c>
      <c r="AI308" s="7">
        <f t="shared" si="130"/>
        <v>0.13697011751834509</v>
      </c>
      <c r="AJ308" s="7" t="str">
        <f t="shared" si="130"/>
        <v/>
      </c>
      <c r="AK308" s="7">
        <f t="shared" si="130"/>
        <v>1.1900189813258208</v>
      </c>
      <c r="AL308" s="7">
        <f t="shared" si="130"/>
        <v>0.87736950951746451</v>
      </c>
      <c r="AM308" s="7">
        <f t="shared" si="130"/>
        <v>0.98011081177129711</v>
      </c>
      <c r="AN308" s="7" t="str">
        <f t="shared" si="130"/>
        <v/>
      </c>
    </row>
    <row r="309" spans="2:40" x14ac:dyDescent="0.2">
      <c r="B309" s="1" t="s">
        <v>354</v>
      </c>
      <c r="C309" s="7">
        <f>C50</f>
        <v>114.7358</v>
      </c>
      <c r="D309" s="7">
        <f t="shared" ref="D309:AN309" si="131">D50</f>
        <v>115.2555</v>
      </c>
      <c r="E309" s="7">
        <f t="shared" si="131"/>
        <v>115.58199999999999</v>
      </c>
      <c r="F309" s="7">
        <f t="shared" si="131"/>
        <v>115.68689999999999</v>
      </c>
      <c r="G309" s="7">
        <f t="shared" si="131"/>
        <v>115.8575</v>
      </c>
      <c r="H309" s="7">
        <f t="shared" si="131"/>
        <v>115.9102</v>
      </c>
      <c r="I309" s="7">
        <f t="shared" si="131"/>
        <v>115.97629999999999</v>
      </c>
      <c r="J309" s="7">
        <f t="shared" si="131"/>
        <v>115.89700000000001</v>
      </c>
      <c r="K309" s="7">
        <f t="shared" si="131"/>
        <v>115.8663</v>
      </c>
      <c r="L309" s="7">
        <f t="shared" si="131"/>
        <v>116.01090000000001</v>
      </c>
      <c r="M309" s="7">
        <f t="shared" si="131"/>
        <v>0</v>
      </c>
      <c r="N309" s="7">
        <f t="shared" si="131"/>
        <v>0</v>
      </c>
      <c r="O309" s="7">
        <f t="shared" si="131"/>
        <v>0</v>
      </c>
      <c r="P309" s="7">
        <f t="shared" si="131"/>
        <v>0.45295365526713738</v>
      </c>
      <c r="Q309" s="7">
        <f t="shared" si="131"/>
        <v>0.2832836610834164</v>
      </c>
      <c r="R309" s="7">
        <f t="shared" si="131"/>
        <v>9.0758076517104769E-2</v>
      </c>
      <c r="S309" s="7">
        <f t="shared" si="131"/>
        <v>0.14746699928861062</v>
      </c>
      <c r="T309" s="7">
        <f t="shared" si="131"/>
        <v>4.5486912802374491E-2</v>
      </c>
      <c r="U309" s="7">
        <f t="shared" si="131"/>
        <v>5.7026905311175824E-2</v>
      </c>
      <c r="V309" s="7">
        <f t="shared" si="131"/>
        <v>-6.8376038897582703E-2</v>
      </c>
      <c r="W309" s="7">
        <f t="shared" si="131"/>
        <v>-2.648903768002242E-2</v>
      </c>
      <c r="X309" s="7">
        <f t="shared" si="131"/>
        <v>0.12479901403601446</v>
      </c>
      <c r="Y309" s="7">
        <f t="shared" si="131"/>
        <v>-100</v>
      </c>
      <c r="Z309" s="7" t="str">
        <f t="shared" si="131"/>
        <v/>
      </c>
      <c r="AA309" s="7" t="str">
        <f t="shared" si="131"/>
        <v/>
      </c>
      <c r="AB309" s="7">
        <f t="shared" si="131"/>
        <v>115.78251111111113</v>
      </c>
      <c r="AC309" s="7">
        <f t="shared" si="131"/>
        <v>115.50813333333332</v>
      </c>
      <c r="AD309" s="7">
        <f t="shared" si="131"/>
        <v>115.91466666666666</v>
      </c>
      <c r="AE309" s="7">
        <f t="shared" si="131"/>
        <v>115.92473333333334</v>
      </c>
      <c r="AF309" s="7" t="str">
        <f t="shared" si="131"/>
        <v/>
      </c>
      <c r="AG309" s="7">
        <f t="shared" si="131"/>
        <v>0.8604111613323937</v>
      </c>
      <c r="AH309" s="7">
        <f t="shared" si="131"/>
        <v>0.35195212804639198</v>
      </c>
      <c r="AI309" s="7">
        <f t="shared" si="131"/>
        <v>8.6845495536920225E-3</v>
      </c>
      <c r="AJ309" s="7" t="str">
        <f t="shared" si="131"/>
        <v/>
      </c>
      <c r="AK309" s="7">
        <f t="shared" si="131"/>
        <v>1.2410430628328157</v>
      </c>
      <c r="AL309" s="7">
        <f t="shared" si="131"/>
        <v>1.4692356893082348</v>
      </c>
      <c r="AM309" s="7">
        <f t="shared" si="131"/>
        <v>1.3749893603748831</v>
      </c>
      <c r="AN309" s="7" t="str">
        <f t="shared" si="131"/>
        <v/>
      </c>
    </row>
    <row r="310" spans="2:40" x14ac:dyDescent="0.2">
      <c r="B310" s="1" t="s">
        <v>355</v>
      </c>
      <c r="C310" s="7">
        <f>C75</f>
        <v>118.2538</v>
      </c>
      <c r="D310" s="7">
        <f t="shared" ref="D310:AN310" si="132">D75</f>
        <v>118.6519</v>
      </c>
      <c r="E310" s="7">
        <f t="shared" si="132"/>
        <v>118.9268</v>
      </c>
      <c r="F310" s="7">
        <f t="shared" si="132"/>
        <v>118.8429</v>
      </c>
      <c r="G310" s="7">
        <f t="shared" si="132"/>
        <v>118.93040000000001</v>
      </c>
      <c r="H310" s="7">
        <f t="shared" si="132"/>
        <v>119.1604</v>
      </c>
      <c r="I310" s="7">
        <f t="shared" si="132"/>
        <v>119.17910000000001</v>
      </c>
      <c r="J310" s="7">
        <f t="shared" si="132"/>
        <v>119.17910000000001</v>
      </c>
      <c r="K310" s="7">
        <f t="shared" si="132"/>
        <v>119.3657</v>
      </c>
      <c r="L310" s="7">
        <f t="shared" si="132"/>
        <v>119.4449</v>
      </c>
      <c r="M310" s="7">
        <f t="shared" si="132"/>
        <v>119.6199</v>
      </c>
      <c r="N310" s="7">
        <f t="shared" si="132"/>
        <v>0</v>
      </c>
      <c r="O310" s="7">
        <f t="shared" si="132"/>
        <v>0</v>
      </c>
      <c r="P310" s="7">
        <f t="shared" si="132"/>
        <v>0.33664880113788342</v>
      </c>
      <c r="Q310" s="7">
        <f t="shared" si="132"/>
        <v>0.23168613397679394</v>
      </c>
      <c r="R310" s="7">
        <f t="shared" si="132"/>
        <v>-7.0547597345594681E-2</v>
      </c>
      <c r="S310" s="7">
        <f t="shared" si="132"/>
        <v>7.3626611265794395E-2</v>
      </c>
      <c r="T310" s="7">
        <f t="shared" si="132"/>
        <v>0.19339041994308559</v>
      </c>
      <c r="U310" s="7">
        <f t="shared" si="132"/>
        <v>1.5693132953572331E-2</v>
      </c>
      <c r="V310" s="7">
        <f t="shared" si="132"/>
        <v>0</v>
      </c>
      <c r="W310" s="7">
        <f t="shared" si="132"/>
        <v>0.15657107664010539</v>
      </c>
      <c r="X310" s="7">
        <f t="shared" si="132"/>
        <v>6.635071884133481E-2</v>
      </c>
      <c r="Y310" s="7">
        <f t="shared" si="132"/>
        <v>0.14651106912057799</v>
      </c>
      <c r="Z310" s="7">
        <f t="shared" si="132"/>
        <v>-100</v>
      </c>
      <c r="AA310" s="7" t="str">
        <f t="shared" si="132"/>
        <v/>
      </c>
      <c r="AB310" s="7">
        <f t="shared" si="132"/>
        <v>119.13011000000002</v>
      </c>
      <c r="AC310" s="7">
        <f t="shared" si="132"/>
        <v>118.80720000000001</v>
      </c>
      <c r="AD310" s="7">
        <f t="shared" si="132"/>
        <v>119.08996666666667</v>
      </c>
      <c r="AE310" s="7">
        <f t="shared" si="132"/>
        <v>119.32990000000001</v>
      </c>
      <c r="AF310" s="7">
        <f t="shared" si="132"/>
        <v>119.6199</v>
      </c>
      <c r="AG310" s="7">
        <f t="shared" si="132"/>
        <v>0.54917851729419453</v>
      </c>
      <c r="AH310" s="7">
        <f t="shared" si="132"/>
        <v>0.23800465516119118</v>
      </c>
      <c r="AI310" s="7">
        <f t="shared" si="132"/>
        <v>0.20147233226197159</v>
      </c>
      <c r="AJ310" s="7">
        <f t="shared" si="132"/>
        <v>0.2430237518006777</v>
      </c>
      <c r="AK310" s="7">
        <f t="shared" si="132"/>
        <v>1.7528463519504527</v>
      </c>
      <c r="AL310" s="7">
        <f t="shared" si="132"/>
        <v>1.4419140036275593</v>
      </c>
      <c r="AM310" s="7">
        <f t="shared" si="132"/>
        <v>1.4320463654123898</v>
      </c>
      <c r="AN310" s="7">
        <f t="shared" si="132"/>
        <v>1.2369846214781433</v>
      </c>
    </row>
    <row r="311" spans="2:40" x14ac:dyDescent="0.2">
      <c r="B311" s="1" t="s">
        <v>356</v>
      </c>
      <c r="C311" s="7">
        <f>C103</f>
        <v>110.7968</v>
      </c>
      <c r="D311" s="7">
        <f t="shared" ref="D311:AN311" si="133">D103</f>
        <v>111.0672</v>
      </c>
      <c r="E311" s="7">
        <f t="shared" si="133"/>
        <v>111.0838</v>
      </c>
      <c r="F311" s="7">
        <f t="shared" si="133"/>
        <v>111.62779999999999</v>
      </c>
      <c r="G311" s="7">
        <f t="shared" si="133"/>
        <v>111.88290000000001</v>
      </c>
      <c r="H311" s="7">
        <f t="shared" si="133"/>
        <v>112.1724</v>
      </c>
      <c r="I311" s="7">
        <f t="shared" si="133"/>
        <v>112.1605</v>
      </c>
      <c r="J311" s="7">
        <f t="shared" si="133"/>
        <v>112.1605</v>
      </c>
      <c r="K311" s="7">
        <f t="shared" si="133"/>
        <v>112.164</v>
      </c>
      <c r="L311" s="7">
        <f t="shared" si="133"/>
        <v>112.2101</v>
      </c>
      <c r="M311" s="7">
        <f t="shared" si="133"/>
        <v>112.18770000000001</v>
      </c>
      <c r="N311" s="7">
        <f t="shared" si="133"/>
        <v>0</v>
      </c>
      <c r="O311" s="7">
        <f t="shared" si="133"/>
        <v>0</v>
      </c>
      <c r="P311" s="7">
        <f t="shared" si="133"/>
        <v>0.24405036968575189</v>
      </c>
      <c r="Q311" s="7">
        <f t="shared" si="133"/>
        <v>1.4945906622301663E-2</v>
      </c>
      <c r="R311" s="7">
        <f t="shared" si="133"/>
        <v>0.48972037326775819</v>
      </c>
      <c r="S311" s="7">
        <f t="shared" si="133"/>
        <v>0.22852730233866225</v>
      </c>
      <c r="T311" s="7">
        <f t="shared" si="133"/>
        <v>0.25875267802317126</v>
      </c>
      <c r="U311" s="7">
        <f t="shared" si="133"/>
        <v>-1.0608670225479955E-2</v>
      </c>
      <c r="V311" s="7">
        <f t="shared" si="133"/>
        <v>0</v>
      </c>
      <c r="W311" s="7">
        <f t="shared" si="133"/>
        <v>3.1205281716779609E-3</v>
      </c>
      <c r="X311" s="7">
        <f t="shared" si="133"/>
        <v>4.1100531364790527E-2</v>
      </c>
      <c r="Y311" s="7">
        <f t="shared" si="133"/>
        <v>-1.9962552390552446E-2</v>
      </c>
      <c r="Z311" s="7">
        <f t="shared" si="133"/>
        <v>-100</v>
      </c>
      <c r="AA311" s="7" t="str">
        <f t="shared" si="133"/>
        <v/>
      </c>
      <c r="AB311" s="7">
        <f t="shared" si="133"/>
        <v>111.87168999999999</v>
      </c>
      <c r="AC311" s="7">
        <f t="shared" si="133"/>
        <v>111.25959999999999</v>
      </c>
      <c r="AD311" s="7">
        <f t="shared" si="133"/>
        <v>112.07193333333333</v>
      </c>
      <c r="AE311" s="7">
        <f t="shared" si="133"/>
        <v>112.1782</v>
      </c>
      <c r="AF311" s="7">
        <f t="shared" si="133"/>
        <v>112.18770000000001</v>
      </c>
      <c r="AG311" s="7">
        <f t="shared" si="133"/>
        <v>0.29585852157279646</v>
      </c>
      <c r="AH311" s="7">
        <f t="shared" si="133"/>
        <v>0.73012426193635349</v>
      </c>
      <c r="AI311" s="7">
        <f t="shared" si="133"/>
        <v>9.4820053073064514E-2</v>
      </c>
      <c r="AJ311" s="7">
        <f t="shared" si="133"/>
        <v>8.4686686004857847E-3</v>
      </c>
      <c r="AK311" s="7">
        <f t="shared" si="133"/>
        <v>-0.59965621616213127</v>
      </c>
      <c r="AL311" s="7">
        <f t="shared" si="133"/>
        <v>0.20394508414260315</v>
      </c>
      <c r="AM311" s="7">
        <f t="shared" si="133"/>
        <v>0.61850849369098171</v>
      </c>
      <c r="AN311" s="7">
        <f t="shared" si="133"/>
        <v>1.13250170826295</v>
      </c>
    </row>
    <row r="312" spans="2:40" x14ac:dyDescent="0.2">
      <c r="B312" s="1" t="s">
        <v>357</v>
      </c>
      <c r="C312" s="7">
        <f>C129</f>
        <v>116.5578</v>
      </c>
      <c r="D312" s="7">
        <f t="shared" ref="D312:AN312" si="134">D129</f>
        <v>116.736</v>
      </c>
      <c r="E312" s="7">
        <f t="shared" si="134"/>
        <v>116.69119999999999</v>
      </c>
      <c r="F312" s="7">
        <f t="shared" si="134"/>
        <v>117.10550000000001</v>
      </c>
      <c r="G312" s="7">
        <f t="shared" si="134"/>
        <v>117.1812</v>
      </c>
      <c r="H312" s="7">
        <f t="shared" si="134"/>
        <v>117.19119999999999</v>
      </c>
      <c r="I312" s="7">
        <f t="shared" si="134"/>
        <v>117.67010000000001</v>
      </c>
      <c r="J312" s="7">
        <f t="shared" si="134"/>
        <v>117.67010000000001</v>
      </c>
      <c r="K312" s="7">
        <f t="shared" si="134"/>
        <v>117.7808</v>
      </c>
      <c r="L312" s="7">
        <f t="shared" si="134"/>
        <v>117.5954</v>
      </c>
      <c r="M312" s="7">
        <f t="shared" si="134"/>
        <v>117.24</v>
      </c>
      <c r="N312" s="7">
        <f t="shared" si="134"/>
        <v>0</v>
      </c>
      <c r="O312" s="7">
        <f t="shared" si="134"/>
        <v>0</v>
      </c>
      <c r="P312" s="7">
        <f t="shared" si="134"/>
        <v>0.15288552117489473</v>
      </c>
      <c r="Q312" s="7">
        <f t="shared" si="134"/>
        <v>-3.8377192982466113E-2</v>
      </c>
      <c r="R312" s="7">
        <f t="shared" si="134"/>
        <v>0.35503962595295491</v>
      </c>
      <c r="S312" s="7">
        <f t="shared" si="134"/>
        <v>6.4642565891446679E-2</v>
      </c>
      <c r="T312" s="7">
        <f t="shared" si="134"/>
        <v>8.5337921099863934E-3</v>
      </c>
      <c r="U312" s="7">
        <f t="shared" si="134"/>
        <v>0.40864843094021808</v>
      </c>
      <c r="V312" s="7">
        <f t="shared" si="134"/>
        <v>0</v>
      </c>
      <c r="W312" s="7">
        <f t="shared" si="134"/>
        <v>9.407657510276124E-2</v>
      </c>
      <c r="X312" s="7">
        <f t="shared" si="134"/>
        <v>-0.15741105511254716</v>
      </c>
      <c r="Y312" s="7">
        <f t="shared" si="134"/>
        <v>-0.30222270599020362</v>
      </c>
      <c r="Z312" s="7">
        <f t="shared" si="134"/>
        <v>-100</v>
      </c>
      <c r="AA312" s="7" t="str">
        <f t="shared" si="134"/>
        <v/>
      </c>
      <c r="AB312" s="7">
        <f t="shared" si="134"/>
        <v>117.28614999999999</v>
      </c>
      <c r="AC312" s="7">
        <f t="shared" si="134"/>
        <v>116.84423333333332</v>
      </c>
      <c r="AD312" s="7">
        <f t="shared" si="134"/>
        <v>117.34750000000001</v>
      </c>
      <c r="AE312" s="7">
        <f t="shared" si="134"/>
        <v>117.68209999999999</v>
      </c>
      <c r="AF312" s="7">
        <f t="shared" si="134"/>
        <v>117.24</v>
      </c>
      <c r="AG312" s="7">
        <f t="shared" si="134"/>
        <v>0.21436153682753911</v>
      </c>
      <c r="AH312" s="7">
        <f t="shared" si="134"/>
        <v>0.43071587900359987</v>
      </c>
      <c r="AI312" s="7">
        <f t="shared" si="134"/>
        <v>0.28513602761029233</v>
      </c>
      <c r="AJ312" s="7">
        <f t="shared" si="134"/>
        <v>-0.37567310576544344</v>
      </c>
      <c r="AK312" s="7">
        <f t="shared" si="134"/>
        <v>1.6655645465355633</v>
      </c>
      <c r="AL312" s="7">
        <f t="shared" si="134"/>
        <v>1.707144786621356</v>
      </c>
      <c r="AM312" s="7">
        <f t="shared" si="134"/>
        <v>1.4371733713208101</v>
      </c>
      <c r="AN312" s="7">
        <f t="shared" si="134"/>
        <v>0.55380065749355367</v>
      </c>
    </row>
    <row r="313" spans="2:40" x14ac:dyDescent="0.2">
      <c r="B313" s="1" t="s">
        <v>63</v>
      </c>
      <c r="C313" s="7">
        <f>C202</f>
        <v>117.4237</v>
      </c>
      <c r="D313" s="7">
        <f t="shared" ref="D313:AN313" si="135">D202</f>
        <v>117.8335</v>
      </c>
      <c r="E313" s="7">
        <f t="shared" si="135"/>
        <v>118.0762</v>
      </c>
      <c r="F313" s="7">
        <f t="shared" si="135"/>
        <v>118.04649999999999</v>
      </c>
      <c r="G313" s="7">
        <f t="shared" si="135"/>
        <v>118.1401</v>
      </c>
      <c r="H313" s="7">
        <f t="shared" si="135"/>
        <v>118.3442</v>
      </c>
      <c r="I313" s="7">
        <f t="shared" si="135"/>
        <v>118.3815</v>
      </c>
      <c r="J313" s="7">
        <f t="shared" si="135"/>
        <v>118.3815</v>
      </c>
      <c r="K313" s="7">
        <f t="shared" si="135"/>
        <v>118.5303</v>
      </c>
      <c r="L313" s="7">
        <f t="shared" si="135"/>
        <v>118.5911</v>
      </c>
      <c r="M313" s="7">
        <f t="shared" si="135"/>
        <v>118.723</v>
      </c>
      <c r="N313" s="7">
        <f t="shared" si="135"/>
        <v>0</v>
      </c>
      <c r="O313" s="7">
        <f t="shared" si="135"/>
        <v>0</v>
      </c>
      <c r="P313" s="7">
        <f t="shared" si="135"/>
        <v>0.34899257986249665</v>
      </c>
      <c r="Q313" s="7">
        <f t="shared" si="135"/>
        <v>0.20596859127496714</v>
      </c>
      <c r="R313" s="7">
        <f t="shared" si="135"/>
        <v>-2.5153248495470848E-2</v>
      </c>
      <c r="S313" s="7">
        <f t="shared" si="135"/>
        <v>7.9290787952217556E-2</v>
      </c>
      <c r="T313" s="7">
        <f t="shared" si="135"/>
        <v>0.17276098462757261</v>
      </c>
      <c r="U313" s="7">
        <f t="shared" si="135"/>
        <v>3.1518232410206792E-2</v>
      </c>
      <c r="V313" s="7">
        <f t="shared" si="135"/>
        <v>0</v>
      </c>
      <c r="W313" s="7">
        <f t="shared" si="135"/>
        <v>0.12569531556871993</v>
      </c>
      <c r="X313" s="7">
        <f t="shared" si="135"/>
        <v>5.1294900966240675E-2</v>
      </c>
      <c r="Y313" s="7">
        <f t="shared" si="135"/>
        <v>0.11122251163872932</v>
      </c>
      <c r="Z313" s="7">
        <f t="shared" si="135"/>
        <v>-100</v>
      </c>
      <c r="AA313" s="7" t="str">
        <f t="shared" si="135"/>
        <v/>
      </c>
      <c r="AB313" s="7">
        <f t="shared" si="135"/>
        <v>118.30478999999998</v>
      </c>
      <c r="AC313" s="7">
        <f t="shared" si="135"/>
        <v>117.98539999999998</v>
      </c>
      <c r="AD313" s="7">
        <f t="shared" si="135"/>
        <v>118.28860000000002</v>
      </c>
      <c r="AE313" s="7">
        <f t="shared" si="135"/>
        <v>118.50096666666667</v>
      </c>
      <c r="AF313" s="7">
        <f t="shared" si="135"/>
        <v>118.723</v>
      </c>
      <c r="AG313" s="7">
        <f t="shared" si="135"/>
        <v>0.54851171208431992</v>
      </c>
      <c r="AH313" s="7">
        <f t="shared" si="135"/>
        <v>0.25698094849026631</v>
      </c>
      <c r="AI313" s="7">
        <f t="shared" si="135"/>
        <v>0.17953265713404676</v>
      </c>
      <c r="AJ313" s="7">
        <f t="shared" si="135"/>
        <v>0.18736837308499332</v>
      </c>
      <c r="AK313" s="7">
        <f t="shared" si="135"/>
        <v>1.5864369342815081</v>
      </c>
      <c r="AL313" s="7">
        <f t="shared" si="135"/>
        <v>1.348299332162</v>
      </c>
      <c r="AM313" s="7">
        <f t="shared" si="135"/>
        <v>1.3513690733452961</v>
      </c>
      <c r="AN313" s="7">
        <f t="shared" si="135"/>
        <v>1.1771028957293623</v>
      </c>
    </row>
  </sheetData>
  <mergeCells count="6">
    <mergeCell ref="AK4:AN4"/>
    <mergeCell ref="B4:B5"/>
    <mergeCell ref="D4:O4"/>
    <mergeCell ref="P4:AA4"/>
    <mergeCell ref="AC4:AF4"/>
    <mergeCell ref="AG4:AJ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K38"/>
  <sheetViews>
    <sheetView workbookViewId="0">
      <selection activeCell="G59" sqref="G59"/>
    </sheetView>
  </sheetViews>
  <sheetFormatPr defaultRowHeight="15" x14ac:dyDescent="0.25"/>
  <cols>
    <col min="1" max="1" width="37.7109375" customWidth="1"/>
    <col min="2" max="13" width="7.28515625" customWidth="1"/>
    <col min="14" max="14" width="7.28515625" bestFit="1" customWidth="1"/>
    <col min="15" max="15" width="7" bestFit="1" customWidth="1"/>
    <col min="16" max="16" width="6.5703125" bestFit="1" customWidth="1"/>
    <col min="17" max="17" width="7" bestFit="1" customWidth="1"/>
    <col min="18" max="18" width="7.140625" bestFit="1" customWidth="1"/>
    <col min="19" max="19" width="7.7109375" bestFit="1" customWidth="1"/>
    <col min="20" max="20" width="7.42578125" bestFit="1" customWidth="1"/>
    <col min="21" max="21" width="6.7109375" bestFit="1" customWidth="1"/>
    <col min="22" max="22" width="6.5703125" bestFit="1" customWidth="1"/>
    <col min="23" max="23" width="7.140625" bestFit="1" customWidth="1"/>
    <col min="24" max="24" width="7" bestFit="1" customWidth="1"/>
    <col min="25" max="25" width="6.7109375" bestFit="1" customWidth="1"/>
    <col min="26" max="26" width="7.28515625" bestFit="1" customWidth="1"/>
    <col min="27" max="27" width="7" bestFit="1" customWidth="1"/>
    <col min="28" max="28" width="6.5703125" bestFit="1" customWidth="1"/>
    <col min="29" max="29" width="7" bestFit="1" customWidth="1"/>
    <col min="30" max="30" width="7.140625" bestFit="1" customWidth="1"/>
    <col min="31" max="31" width="6.85546875" bestFit="1" customWidth="1"/>
    <col min="32" max="32" width="7.42578125" bestFit="1" customWidth="1"/>
    <col min="33" max="33" width="6.7109375" bestFit="1" customWidth="1"/>
    <col min="34" max="34" width="6.5703125" bestFit="1" customWidth="1"/>
    <col min="35" max="35" width="7.140625" bestFit="1" customWidth="1"/>
    <col min="36" max="36" width="7" bestFit="1" customWidth="1"/>
    <col min="37" max="37" width="6.7109375" bestFit="1" customWidth="1"/>
    <col min="38" max="38" width="7.28515625" bestFit="1" customWidth="1"/>
    <col min="39" max="39" width="7" bestFit="1" customWidth="1"/>
    <col min="40" max="40" width="6.5703125" bestFit="1" customWidth="1"/>
    <col min="41" max="41" width="7" bestFit="1" customWidth="1"/>
    <col min="42" max="42" width="7.140625" bestFit="1" customWidth="1"/>
    <col min="43" max="43" width="6.85546875" bestFit="1" customWidth="1"/>
    <col min="44" max="44" width="7.42578125" bestFit="1" customWidth="1"/>
    <col min="45" max="45" width="6.7109375" bestFit="1" customWidth="1"/>
    <col min="46" max="46" width="6.5703125" bestFit="1" customWidth="1"/>
    <col min="47" max="47" width="7.140625" bestFit="1" customWidth="1"/>
    <col min="48" max="48" width="7" bestFit="1" customWidth="1"/>
    <col min="49" max="49" width="6.7109375" bestFit="1" customWidth="1"/>
    <col min="50" max="50" width="7.28515625" bestFit="1" customWidth="1"/>
    <col min="51" max="51" width="7" bestFit="1" customWidth="1"/>
    <col min="52" max="52" width="6.5703125" bestFit="1" customWidth="1"/>
    <col min="53" max="53" width="7" bestFit="1" customWidth="1"/>
    <col min="54" max="54" width="7.140625" bestFit="1" customWidth="1"/>
    <col min="55" max="55" width="6.85546875" bestFit="1" customWidth="1"/>
    <col min="56" max="56" width="7.42578125" bestFit="1" customWidth="1"/>
    <col min="57" max="57" width="6.7109375" bestFit="1" customWidth="1"/>
    <col min="58" max="58" width="6.5703125" bestFit="1" customWidth="1"/>
    <col min="59" max="59" width="7.140625" bestFit="1" customWidth="1"/>
    <col min="60" max="60" width="7" bestFit="1" customWidth="1"/>
    <col min="61" max="61" width="6.7109375" bestFit="1" customWidth="1"/>
    <col min="62" max="62" width="7.28515625" bestFit="1" customWidth="1"/>
    <col min="63" max="63" width="7" bestFit="1" customWidth="1"/>
  </cols>
  <sheetData>
    <row r="1" spans="1:63" x14ac:dyDescent="0.25">
      <c r="A1" s="167" t="s">
        <v>331</v>
      </c>
    </row>
    <row r="2" spans="1:63" s="167" customFormat="1" x14ac:dyDescent="0.25">
      <c r="B2" s="167" t="s">
        <v>363</v>
      </c>
      <c r="I2" s="167" t="s">
        <v>362</v>
      </c>
      <c r="M2" s="167" t="s">
        <v>361</v>
      </c>
    </row>
    <row r="3" spans="1:63" s="168" customFormat="1" ht="15" customHeight="1" x14ac:dyDescent="0.25">
      <c r="A3" s="238" t="s">
        <v>332</v>
      </c>
      <c r="B3" s="240" t="s">
        <v>333</v>
      </c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</row>
    <row r="4" spans="1:63" s="167" customFormat="1" x14ac:dyDescent="0.25">
      <c r="A4" s="239"/>
      <c r="B4" s="169">
        <v>2008</v>
      </c>
      <c r="C4" s="169">
        <v>2009</v>
      </c>
      <c r="D4" s="169">
        <v>2010</v>
      </c>
      <c r="E4" s="169">
        <v>2011</v>
      </c>
      <c r="F4" s="169">
        <v>2012</v>
      </c>
      <c r="G4" s="169">
        <v>2013</v>
      </c>
      <c r="H4" s="169">
        <v>2013</v>
      </c>
      <c r="I4" s="169">
        <v>2014</v>
      </c>
      <c r="J4" s="169">
        <v>2015</v>
      </c>
      <c r="K4" s="169">
        <v>2016</v>
      </c>
      <c r="L4" s="169">
        <v>2017</v>
      </c>
      <c r="M4" s="169">
        <v>2018</v>
      </c>
      <c r="N4" s="169">
        <v>2019</v>
      </c>
      <c r="O4" s="169">
        <v>2020</v>
      </c>
      <c r="P4" s="169">
        <v>2021</v>
      </c>
      <c r="Q4" s="169">
        <v>2022</v>
      </c>
      <c r="R4" s="169">
        <v>2023</v>
      </c>
      <c r="S4" s="169">
        <v>2024</v>
      </c>
    </row>
    <row r="5" spans="1:63" x14ac:dyDescent="0.25">
      <c r="A5" s="170" t="s">
        <v>353</v>
      </c>
      <c r="B5" s="171">
        <v>94.436668277419869</v>
      </c>
      <c r="C5" s="171">
        <v>98.531051892306877</v>
      </c>
      <c r="D5" s="171">
        <v>98.100131669521957</v>
      </c>
      <c r="E5" s="171">
        <v>95.720293001850095</v>
      </c>
      <c r="F5" s="171">
        <v>89.999911524520996</v>
      </c>
      <c r="G5" s="171">
        <v>85.931527533122448</v>
      </c>
      <c r="H5" s="172">
        <v>96.384039739102235</v>
      </c>
      <c r="I5" s="171">
        <v>96.006263585143202</v>
      </c>
      <c r="J5" s="171">
        <v>98.907451091087538</v>
      </c>
      <c r="K5" s="171">
        <v>99.691276194207376</v>
      </c>
      <c r="L5" s="171">
        <v>96.912959662819731</v>
      </c>
      <c r="M5" s="171">
        <v>98.71250513678855</v>
      </c>
      <c r="N5" s="171">
        <f>'2019(2018=100)'!AB30</f>
        <v>102.00567847211343</v>
      </c>
      <c r="O5" s="171">
        <f>'2020'!AB30</f>
        <v>100.48196955649576</v>
      </c>
      <c r="P5" s="171">
        <f>'2021'!AB30</f>
        <v>97.233470070246625</v>
      </c>
      <c r="Q5" s="171">
        <f>'2022'!AB30</f>
        <v>98.627760561855055</v>
      </c>
      <c r="R5" s="171">
        <f>'2023'!AB30</f>
        <v>104.31901439299965</v>
      </c>
      <c r="S5" s="171">
        <f>'2024'!AB30</f>
        <v>104.48027484162306</v>
      </c>
    </row>
    <row r="6" spans="1:63" x14ac:dyDescent="0.25">
      <c r="A6" s="170" t="s">
        <v>354</v>
      </c>
      <c r="B6" s="171">
        <v>103.15974940540862</v>
      </c>
      <c r="C6" s="171">
        <v>94.393640869145656</v>
      </c>
      <c r="D6" s="171">
        <v>95.919131167962362</v>
      </c>
      <c r="E6" s="171">
        <v>93.945211896593221</v>
      </c>
      <c r="F6" s="171">
        <v>88.87969219962531</v>
      </c>
      <c r="G6" s="171">
        <v>87.133965496433675</v>
      </c>
      <c r="H6" s="172">
        <v>97.490036918943787</v>
      </c>
      <c r="I6" s="171">
        <v>94.550773194306075</v>
      </c>
      <c r="J6" s="171">
        <v>93.636443345685976</v>
      </c>
      <c r="K6" s="171">
        <v>94.513504859943268</v>
      </c>
      <c r="L6" s="171">
        <v>92.109589399636633</v>
      </c>
      <c r="M6" s="171">
        <v>91.499267671810031</v>
      </c>
      <c r="N6" s="171">
        <f>'2019(2018=100)'!AB57</f>
        <v>99.710750251316156</v>
      </c>
      <c r="O6" s="171">
        <f>'2020'!AB57</f>
        <v>100.88084470571575</v>
      </c>
      <c r="P6" s="171">
        <f>'2021'!AB57</f>
        <v>98.776374722714209</v>
      </c>
      <c r="Q6" s="171">
        <f>'2022'!AB57</f>
        <v>105.99132787804639</v>
      </c>
      <c r="R6" s="171">
        <f>'2023'!AB57</f>
        <v>112.40624417699495</v>
      </c>
      <c r="S6" s="171">
        <f>'2024'!AB57</f>
        <v>135.85962909306312</v>
      </c>
    </row>
    <row r="7" spans="1:63" x14ac:dyDescent="0.25">
      <c r="A7" s="170" t="s">
        <v>355</v>
      </c>
      <c r="B7" s="171">
        <v>98.775601691618391</v>
      </c>
      <c r="C7" s="171">
        <v>90.257477260866693</v>
      </c>
      <c r="D7" s="171">
        <v>94.347847601906196</v>
      </c>
      <c r="E7" s="171">
        <v>97.488196706783214</v>
      </c>
      <c r="F7" s="171">
        <v>93.541876575585107</v>
      </c>
      <c r="G7" s="171">
        <v>89.492981964018654</v>
      </c>
      <c r="H7" s="172">
        <v>96.847051393977637</v>
      </c>
      <c r="I7" s="171">
        <v>97.518018283735344</v>
      </c>
      <c r="J7" s="171">
        <v>92.81957728823123</v>
      </c>
      <c r="K7" s="171">
        <v>98.893279301287933</v>
      </c>
      <c r="L7" s="171">
        <v>105.19250184018975</v>
      </c>
      <c r="M7" s="171">
        <v>101.84636176020108</v>
      </c>
      <c r="N7" s="171">
        <f>'2019(2018=100)'!AB82</f>
        <v>101.92406918657355</v>
      </c>
      <c r="O7" s="171">
        <f>'2020'!AB82</f>
        <v>109.63381732690971</v>
      </c>
      <c r="P7" s="171">
        <f>'2021'!AB82</f>
        <v>134.87499505470751</v>
      </c>
      <c r="Q7" s="171">
        <f>'2022'!AB82</f>
        <v>144.70207288301603</v>
      </c>
      <c r="R7" s="171">
        <f>'2023'!AB82</f>
        <v>147.55098567276443</v>
      </c>
      <c r="S7" s="171">
        <f>'2024'!AB82</f>
        <v>164.63651461140722</v>
      </c>
    </row>
    <row r="8" spans="1:63" x14ac:dyDescent="0.25">
      <c r="A8" s="170" t="s">
        <v>356</v>
      </c>
      <c r="B8" s="171">
        <v>95.821063765619812</v>
      </c>
      <c r="C8" s="171">
        <v>96.810737087074244</v>
      </c>
      <c r="D8" s="171">
        <v>99.631847804011983</v>
      </c>
      <c r="E8" s="171">
        <v>98.75371083828442</v>
      </c>
      <c r="F8" s="171">
        <v>99.2811187130702</v>
      </c>
      <c r="G8" s="171">
        <v>98.742430331101616</v>
      </c>
      <c r="H8" s="172">
        <v>97.490135436466659</v>
      </c>
      <c r="I8" s="171">
        <v>98.272991131925892</v>
      </c>
      <c r="J8" s="171">
        <v>100.68977971951696</v>
      </c>
      <c r="K8" s="171">
        <v>99.754719292995702</v>
      </c>
      <c r="L8" s="171">
        <v>99.145546210150428</v>
      </c>
      <c r="M8" s="171">
        <v>99.723280307561325</v>
      </c>
      <c r="N8" s="171">
        <f>'2019(2018=100)'!AB110</f>
        <v>99.200165306976785</v>
      </c>
      <c r="O8" s="171">
        <f>'2020'!AB110</f>
        <v>97.536160447455302</v>
      </c>
      <c r="P8" s="171">
        <f>'2021'!AB110</f>
        <v>99.73429496812912</v>
      </c>
      <c r="Q8" s="171">
        <f>'2022'!AB110</f>
        <v>99.076471407684593</v>
      </c>
      <c r="R8" s="171">
        <f>'2023'!AB110</f>
        <v>94.590840597363538</v>
      </c>
      <c r="S8" s="171">
        <f>'2024'!AB110</f>
        <v>92.803840085592384</v>
      </c>
    </row>
    <row r="9" spans="1:63" x14ac:dyDescent="0.25">
      <c r="A9" s="170" t="s">
        <v>357</v>
      </c>
      <c r="B9" s="171">
        <v>93.950597416054094</v>
      </c>
      <c r="C9" s="171">
        <v>92.941602874053089</v>
      </c>
      <c r="D9" s="171">
        <v>91.230382275347949</v>
      </c>
      <c r="E9" s="171">
        <v>90.292520203477338</v>
      </c>
      <c r="F9" s="171">
        <v>90.710356350401582</v>
      </c>
      <c r="G9" s="171">
        <v>90.450058865162831</v>
      </c>
      <c r="H9" s="172">
        <v>98.737130657574639</v>
      </c>
      <c r="I9" s="171">
        <v>101.28406290829889</v>
      </c>
      <c r="J9" s="171">
        <v>100.38981834205636</v>
      </c>
      <c r="K9" s="171">
        <v>101.70312023129478</v>
      </c>
      <c r="L9" s="171">
        <v>102.71055756027521</v>
      </c>
      <c r="M9" s="171">
        <v>103.68114364162626</v>
      </c>
      <c r="N9" s="171">
        <f>'2019(2018=100)'!AB136</f>
        <v>103.50370671762794</v>
      </c>
      <c r="O9" s="171">
        <f>'2020'!AB136</f>
        <v>105.3027313832321</v>
      </c>
      <c r="P9" s="171">
        <f>'2021'!AB136</f>
        <v>110.33345784112257</v>
      </c>
      <c r="Q9" s="171">
        <f>'2022'!AB136</f>
        <v>110.18723039093797</v>
      </c>
      <c r="R9" s="171">
        <f>'2023'!AB136</f>
        <v>107.06678677269804</v>
      </c>
      <c r="S9" s="171">
        <f>'2024'!AB136</f>
        <v>101.52211678875742</v>
      </c>
    </row>
    <row r="10" spans="1:63" s="167" customFormat="1" x14ac:dyDescent="0.25">
      <c r="A10" s="173" t="s">
        <v>63</v>
      </c>
      <c r="B10" s="174">
        <v>97.808127697956877</v>
      </c>
      <c r="C10" s="174">
        <v>94.13710995975967</v>
      </c>
      <c r="D10" s="174">
        <v>96.13914753886435</v>
      </c>
      <c r="E10" s="174">
        <v>96.247454682001305</v>
      </c>
      <c r="F10" s="174">
        <v>92.148808922635297</v>
      </c>
      <c r="G10" s="174">
        <v>88.934089452938863</v>
      </c>
      <c r="H10" s="175">
        <v>97.035573009000942</v>
      </c>
      <c r="I10" s="174">
        <v>97.024071992192745</v>
      </c>
      <c r="J10" s="174">
        <v>95.432570616748251</v>
      </c>
      <c r="K10" s="174">
        <v>98.597784902755819</v>
      </c>
      <c r="L10" s="174">
        <v>100.77892438550367</v>
      </c>
      <c r="M10" s="174">
        <v>99.480109025593293</v>
      </c>
      <c r="N10" s="174">
        <f>'2019(2018=100)'!AB209</f>
        <v>101.75325421123954</v>
      </c>
      <c r="O10" s="174">
        <f>'2020'!AB209</f>
        <v>107.61644165203481</v>
      </c>
      <c r="P10" s="174">
        <f>'2021'!AB209</f>
        <v>126.88965271827929</v>
      </c>
      <c r="Q10" s="174">
        <f>'2022'!AB209</f>
        <v>135.08058370430024</v>
      </c>
      <c r="R10" s="174">
        <f>'2023'!AB209</f>
        <v>138.10658270222081</v>
      </c>
      <c r="S10" s="174">
        <f>'2024'!AB209</f>
        <v>152.58648064463435</v>
      </c>
    </row>
    <row r="11" spans="1:63" s="15" customFormat="1" x14ac:dyDescent="0.25">
      <c r="A11" s="176" t="s">
        <v>334</v>
      </c>
      <c r="B11" s="177"/>
      <c r="C11" s="177"/>
      <c r="D11" s="178">
        <v>96.14</v>
      </c>
      <c r="E11" s="178">
        <v>96.87</v>
      </c>
      <c r="F11" s="177"/>
      <c r="G11" s="177">
        <v>88.93</v>
      </c>
      <c r="H11" s="177"/>
      <c r="I11" s="178">
        <v>97.02</v>
      </c>
      <c r="J11" s="177"/>
      <c r="K11" s="177"/>
      <c r="L11" s="177"/>
      <c r="M11" s="177"/>
      <c r="N11" s="177"/>
      <c r="O11" s="177"/>
      <c r="P11" s="177"/>
      <c r="Q11" s="177">
        <v>135.08000000000001</v>
      </c>
      <c r="R11" s="177"/>
      <c r="S11" s="177"/>
    </row>
    <row r="12" spans="1:63" x14ac:dyDescent="0.25">
      <c r="A12" t="s">
        <v>335</v>
      </c>
      <c r="AE12" s="179" t="s">
        <v>336</v>
      </c>
    </row>
    <row r="13" spans="1:63" x14ac:dyDescent="0.25">
      <c r="A13" t="s">
        <v>337</v>
      </c>
    </row>
    <row r="15" spans="1:63" x14ac:dyDescent="0.25">
      <c r="A15" s="15" t="s">
        <v>338</v>
      </c>
      <c r="B15" s="180">
        <v>41579</v>
      </c>
      <c r="C15" s="180">
        <v>41609</v>
      </c>
      <c r="D15" s="180">
        <v>41640</v>
      </c>
      <c r="E15" s="180">
        <v>41671</v>
      </c>
      <c r="F15" s="180">
        <v>41699</v>
      </c>
      <c r="G15" s="180">
        <v>41730</v>
      </c>
      <c r="H15" s="180">
        <v>41760</v>
      </c>
      <c r="I15" s="180">
        <v>41791</v>
      </c>
      <c r="J15" s="180">
        <v>41821</v>
      </c>
      <c r="K15" s="180">
        <v>41852</v>
      </c>
      <c r="L15" s="180">
        <v>41883</v>
      </c>
      <c r="M15" s="180">
        <v>41913</v>
      </c>
      <c r="N15" s="180">
        <v>41944</v>
      </c>
      <c r="O15" s="180">
        <v>41974</v>
      </c>
      <c r="P15" s="180">
        <v>42005</v>
      </c>
      <c r="Q15" s="180">
        <v>42036</v>
      </c>
      <c r="R15" s="180">
        <v>42064</v>
      </c>
      <c r="S15" s="180">
        <v>42095</v>
      </c>
      <c r="T15" s="180">
        <v>42125</v>
      </c>
      <c r="U15" s="180">
        <v>42156</v>
      </c>
      <c r="V15" s="180">
        <v>42186</v>
      </c>
      <c r="W15" s="180">
        <v>42217</v>
      </c>
      <c r="X15" s="180">
        <v>42248</v>
      </c>
      <c r="Y15" s="180">
        <v>42278</v>
      </c>
      <c r="Z15" s="180">
        <v>42309</v>
      </c>
      <c r="AA15" s="180">
        <v>42339</v>
      </c>
      <c r="AB15" s="180">
        <v>42370</v>
      </c>
      <c r="AC15" s="180">
        <v>42401</v>
      </c>
      <c r="AD15" s="180">
        <v>42430</v>
      </c>
      <c r="AE15" s="180">
        <v>42461</v>
      </c>
      <c r="AF15" s="180">
        <v>42491</v>
      </c>
      <c r="AG15" s="180">
        <v>42522</v>
      </c>
      <c r="AH15" s="180">
        <v>42552</v>
      </c>
      <c r="AI15" s="180">
        <v>42583</v>
      </c>
      <c r="AJ15" s="180">
        <v>42614</v>
      </c>
      <c r="AK15" s="180">
        <v>42644</v>
      </c>
      <c r="AL15" s="180">
        <v>42675</v>
      </c>
      <c r="AM15" s="180">
        <v>42705</v>
      </c>
      <c r="AN15" s="180">
        <v>42736</v>
      </c>
      <c r="AO15" s="180">
        <v>42767</v>
      </c>
      <c r="AP15" s="180">
        <v>42795</v>
      </c>
      <c r="AQ15" s="180">
        <v>42826</v>
      </c>
      <c r="AR15" s="180">
        <v>42856</v>
      </c>
      <c r="AS15" s="180">
        <v>42887</v>
      </c>
      <c r="AT15" s="180">
        <v>42917</v>
      </c>
      <c r="AU15" s="180">
        <v>42948</v>
      </c>
      <c r="AV15" s="180">
        <v>42979</v>
      </c>
      <c r="AW15" s="180">
        <v>43009</v>
      </c>
      <c r="AX15" s="180">
        <v>43040</v>
      </c>
      <c r="AY15" s="180">
        <v>43070</v>
      </c>
      <c r="AZ15" s="180">
        <v>43101</v>
      </c>
      <c r="BA15" s="180">
        <v>43132</v>
      </c>
      <c r="BB15" s="180">
        <v>43160</v>
      </c>
      <c r="BC15" s="180">
        <v>43191</v>
      </c>
      <c r="BD15" s="180">
        <v>43221</v>
      </c>
      <c r="BE15" s="180">
        <v>43252</v>
      </c>
      <c r="BF15" s="180">
        <v>43282</v>
      </c>
      <c r="BG15" s="180">
        <v>43313</v>
      </c>
      <c r="BH15" s="180">
        <v>43344</v>
      </c>
      <c r="BI15" s="180">
        <v>43374</v>
      </c>
      <c r="BJ15" s="180">
        <v>43405</v>
      </c>
      <c r="BK15" s="180">
        <v>43435</v>
      </c>
    </row>
    <row r="16" spans="1:63" x14ac:dyDescent="0.25">
      <c r="A16" t="s">
        <v>48</v>
      </c>
      <c r="B16" s="181">
        <v>95.44989013671875</v>
      </c>
      <c r="C16" s="181">
        <v>97.213829040527344</v>
      </c>
      <c r="D16" s="181">
        <v>97.96311</v>
      </c>
      <c r="E16" s="181">
        <v>98.293710000000004</v>
      </c>
      <c r="F16" s="181">
        <v>98.174869999999999</v>
      </c>
      <c r="G16" s="181">
        <v>97.91328</v>
      </c>
      <c r="H16" s="181">
        <v>97.07047</v>
      </c>
      <c r="I16" s="181">
        <v>97.292900000000003</v>
      </c>
      <c r="J16" s="181">
        <v>98.236789999999999</v>
      </c>
      <c r="K16" s="181">
        <v>97.117140000000006</v>
      </c>
      <c r="L16" s="181">
        <v>96.208039999999997</v>
      </c>
      <c r="M16" s="181">
        <v>95.525980000000004</v>
      </c>
      <c r="N16" s="181">
        <v>95.679130000000001</v>
      </c>
      <c r="O16" s="181">
        <v>95.059849999999997</v>
      </c>
      <c r="P16" s="181">
        <v>95.65137</v>
      </c>
      <c r="Q16" s="181">
        <v>96.375069999999994</v>
      </c>
      <c r="R16" s="181">
        <v>95.806809999999999</v>
      </c>
      <c r="S16" s="181">
        <v>94.720439999999996</v>
      </c>
      <c r="T16" s="181">
        <v>94.83</v>
      </c>
      <c r="U16" s="181">
        <v>96.092290000000006</v>
      </c>
      <c r="V16" s="181">
        <v>95.998419999999996</v>
      </c>
      <c r="W16" s="181">
        <v>94.553839999999994</v>
      </c>
      <c r="X16" s="181">
        <v>94.831069999999997</v>
      </c>
      <c r="Y16" s="181">
        <v>95.479349999999997</v>
      </c>
      <c r="Z16" s="181">
        <v>95.145120000000006</v>
      </c>
      <c r="AA16" s="181">
        <v>95.724590000000006</v>
      </c>
      <c r="AB16" s="181">
        <v>96.206540000000004</v>
      </c>
      <c r="AC16" s="181">
        <v>96.575100000000006</v>
      </c>
      <c r="AD16" s="181">
        <v>96.934079999999994</v>
      </c>
      <c r="AE16" s="181">
        <v>98.618440000000007</v>
      </c>
      <c r="AF16" s="181">
        <v>99.572230000000005</v>
      </c>
      <c r="AG16" s="181">
        <v>99.178790000000006</v>
      </c>
      <c r="AH16" s="181">
        <v>98.148229999999998</v>
      </c>
      <c r="AI16" s="181">
        <v>97.897930000000002</v>
      </c>
      <c r="AJ16" s="181">
        <v>99.299809999999994</v>
      </c>
      <c r="AK16" s="181">
        <v>99.704920000000001</v>
      </c>
      <c r="AL16" s="181">
        <v>99.837220000000002</v>
      </c>
      <c r="AM16" s="181">
        <v>101.09229999999999</v>
      </c>
      <c r="AN16" s="181">
        <v>101.44970000000001</v>
      </c>
      <c r="AO16" s="181">
        <v>101.773</v>
      </c>
      <c r="AP16" s="181">
        <v>100.9897</v>
      </c>
      <c r="AQ16" s="181">
        <v>101.01730000000001</v>
      </c>
      <c r="AR16" s="181">
        <v>99.377309999999994</v>
      </c>
      <c r="AS16" s="181">
        <v>98.748429999999999</v>
      </c>
      <c r="AT16" s="181">
        <v>99.000879999999995</v>
      </c>
      <c r="AU16" s="181">
        <v>100.282</v>
      </c>
      <c r="AV16" s="181">
        <v>99.885580000000004</v>
      </c>
      <c r="AW16" s="181">
        <v>101.4063</v>
      </c>
      <c r="AX16" s="181">
        <v>102.732</v>
      </c>
      <c r="AY16" s="181">
        <v>102.64109999999999</v>
      </c>
      <c r="AZ16" s="181">
        <v>102.2516</v>
      </c>
      <c r="BA16" s="181">
        <v>101.9768</v>
      </c>
      <c r="BB16" s="181">
        <v>101.3408</v>
      </c>
      <c r="BC16" s="181">
        <v>99.544359999999998</v>
      </c>
      <c r="BD16" s="181">
        <v>99.434539999999998</v>
      </c>
      <c r="BE16" s="181">
        <v>99.171012878417969</v>
      </c>
      <c r="BF16" s="181">
        <v>97.479385375976563</v>
      </c>
      <c r="BG16" s="181">
        <v>98.050979614257813</v>
      </c>
      <c r="BH16" s="181">
        <v>99.700869999999995</v>
      </c>
      <c r="BI16" s="181"/>
      <c r="BJ16" s="181"/>
      <c r="BK16" s="181"/>
    </row>
    <row r="17" spans="1:63" x14ac:dyDescent="0.25">
      <c r="A17" t="s">
        <v>72</v>
      </c>
      <c r="B17" s="181">
        <v>98.262237548828125</v>
      </c>
      <c r="C17" s="181">
        <v>100.15195465087891</v>
      </c>
      <c r="D17" s="181">
        <v>101.5077</v>
      </c>
      <c r="E17" s="181">
        <v>101.5729</v>
      </c>
      <c r="F17" s="181">
        <v>101.27</v>
      </c>
      <c r="G17" s="181">
        <v>100.82680000000001</v>
      </c>
      <c r="H17" s="181">
        <v>99.809359999999998</v>
      </c>
      <c r="I17" s="181">
        <v>100.2299</v>
      </c>
      <c r="J17" s="181">
        <v>101.9072</v>
      </c>
      <c r="K17" s="181">
        <v>101.1408</v>
      </c>
      <c r="L17" s="181">
        <v>100.41800000000001</v>
      </c>
      <c r="M17" s="181">
        <v>99.985609999999994</v>
      </c>
      <c r="N17" s="181">
        <v>100.91240000000001</v>
      </c>
      <c r="O17" s="181">
        <v>100.68</v>
      </c>
      <c r="P17" s="181">
        <v>100.75960000000001</v>
      </c>
      <c r="Q17" s="181">
        <v>100.41419999999999</v>
      </c>
      <c r="R17" s="181">
        <v>99.483999999999995</v>
      </c>
      <c r="S17" s="181">
        <v>98.144490000000005</v>
      </c>
      <c r="T17" s="181">
        <v>98.65</v>
      </c>
      <c r="U17" s="181">
        <v>100.54040000000001</v>
      </c>
      <c r="V17" s="181">
        <v>100.7157</v>
      </c>
      <c r="W17" s="181">
        <v>99.715549999999993</v>
      </c>
      <c r="X17" s="181">
        <v>99.613129999999998</v>
      </c>
      <c r="Y17" s="181">
        <v>100.2073</v>
      </c>
      <c r="Z17" s="181">
        <v>99.994749999999996</v>
      </c>
      <c r="AA17" s="181">
        <v>101.20650000000001</v>
      </c>
      <c r="AB17" s="181">
        <v>101.7186</v>
      </c>
      <c r="AC17" s="181">
        <v>102.1113</v>
      </c>
      <c r="AD17" s="181">
        <v>103.40470000000001</v>
      </c>
      <c r="AE17" s="181">
        <v>104.2068</v>
      </c>
      <c r="AF17" s="181">
        <v>105.2555</v>
      </c>
      <c r="AG17" s="181">
        <v>105.1812</v>
      </c>
      <c r="AH17" s="181">
        <v>104.8368</v>
      </c>
      <c r="AI17" s="181">
        <v>104.7684</v>
      </c>
      <c r="AJ17" s="181">
        <v>106.8021</v>
      </c>
      <c r="AK17" s="181">
        <v>107.4628</v>
      </c>
      <c r="AL17" s="181">
        <v>107.962</v>
      </c>
      <c r="AM17" s="181">
        <v>109.36790000000001</v>
      </c>
      <c r="AN17" s="181">
        <v>110.1454</v>
      </c>
      <c r="AO17" s="181">
        <v>110.2236</v>
      </c>
      <c r="AP17" s="181">
        <v>109.1622</v>
      </c>
      <c r="AQ17" s="181">
        <v>108.5078</v>
      </c>
      <c r="AR17" s="181">
        <v>106.90649999999999</v>
      </c>
      <c r="AS17" s="181">
        <v>105.8929</v>
      </c>
      <c r="AT17" s="181">
        <v>106.1469</v>
      </c>
      <c r="AU17" s="181">
        <v>107.5393</v>
      </c>
      <c r="AV17" s="181">
        <v>106.9658</v>
      </c>
      <c r="AW17" s="181">
        <v>108.58620000000001</v>
      </c>
      <c r="AX17" s="181">
        <v>110.1888</v>
      </c>
      <c r="AY17" s="181">
        <v>110.6729</v>
      </c>
      <c r="AZ17" s="181">
        <v>111.1811</v>
      </c>
      <c r="BA17" s="181">
        <v>110.4735</v>
      </c>
      <c r="BB17" s="181">
        <v>110.001</v>
      </c>
      <c r="BC17" s="181">
        <v>108.3386</v>
      </c>
      <c r="BD17" s="181">
        <v>108.373</v>
      </c>
      <c r="BE17" s="181">
        <v>107.76885986328125</v>
      </c>
      <c r="BF17" s="181">
        <v>106.51430511474609</v>
      </c>
      <c r="BG17" s="181">
        <v>106.58157348632813</v>
      </c>
      <c r="BH17" s="181">
        <v>107.6194</v>
      </c>
      <c r="BI17" s="181"/>
      <c r="BJ17" s="181"/>
      <c r="BK17" s="181"/>
    </row>
    <row r="36" spans="1:63" x14ac:dyDescent="0.25">
      <c r="A36" s="15" t="s">
        <v>339</v>
      </c>
      <c r="B36" s="180">
        <v>41579</v>
      </c>
      <c r="C36" s="180">
        <v>41609</v>
      </c>
      <c r="D36" s="180">
        <v>41640</v>
      </c>
      <c r="E36" s="180">
        <v>41671</v>
      </c>
      <c r="F36" s="180">
        <v>41699</v>
      </c>
      <c r="G36" s="180">
        <v>41730</v>
      </c>
      <c r="H36" s="180">
        <v>41760</v>
      </c>
      <c r="I36" s="180">
        <v>41791</v>
      </c>
      <c r="J36" s="180">
        <v>41821</v>
      </c>
      <c r="K36" s="180">
        <v>41852</v>
      </c>
      <c r="L36" s="180">
        <v>41883</v>
      </c>
      <c r="M36" s="180">
        <v>41913</v>
      </c>
      <c r="N36" s="180">
        <v>41944</v>
      </c>
      <c r="O36" s="180">
        <v>41974</v>
      </c>
      <c r="P36" s="180">
        <v>42005</v>
      </c>
      <c r="Q36" s="180">
        <v>42036</v>
      </c>
      <c r="R36" s="180">
        <v>42064</v>
      </c>
      <c r="S36" s="180">
        <v>42095</v>
      </c>
      <c r="T36" s="180">
        <v>42125</v>
      </c>
      <c r="U36" s="180">
        <v>42156</v>
      </c>
      <c r="V36" s="180">
        <v>42186</v>
      </c>
      <c r="W36" s="180">
        <v>42217</v>
      </c>
      <c r="X36" s="180">
        <v>42248</v>
      </c>
      <c r="Y36" s="180">
        <v>42278</v>
      </c>
      <c r="Z36" s="180">
        <v>42309</v>
      </c>
      <c r="AA36" s="180">
        <v>42339</v>
      </c>
      <c r="AB36" s="180">
        <v>42370</v>
      </c>
      <c r="AC36" s="180">
        <v>42401</v>
      </c>
      <c r="AD36" s="180">
        <v>42430</v>
      </c>
      <c r="AE36" s="180">
        <v>42461</v>
      </c>
      <c r="AF36" s="180">
        <v>42491</v>
      </c>
      <c r="AG36" s="180">
        <v>42522</v>
      </c>
      <c r="AH36" s="180">
        <v>42552</v>
      </c>
      <c r="AI36" s="180">
        <v>42583</v>
      </c>
      <c r="AJ36" s="180">
        <v>42614</v>
      </c>
      <c r="AK36" s="180">
        <v>42644</v>
      </c>
      <c r="AL36" s="180">
        <v>42675</v>
      </c>
      <c r="AM36" s="180">
        <v>42705</v>
      </c>
      <c r="AN36" s="180">
        <v>42736</v>
      </c>
      <c r="AO36" s="180">
        <v>42767</v>
      </c>
      <c r="AP36" s="180">
        <v>42795</v>
      </c>
      <c r="AQ36" s="180">
        <v>42826</v>
      </c>
      <c r="AR36" s="180">
        <v>42856</v>
      </c>
      <c r="AS36" s="180">
        <v>42887</v>
      </c>
      <c r="AT36" s="180">
        <v>42917</v>
      </c>
      <c r="AU36" s="180">
        <v>42948</v>
      </c>
      <c r="AV36" s="180">
        <v>42979</v>
      </c>
      <c r="AW36" s="180">
        <v>43009</v>
      </c>
      <c r="AX36" s="180">
        <v>43040</v>
      </c>
      <c r="AY36" s="180">
        <v>43070</v>
      </c>
      <c r="AZ36" s="180">
        <v>43101</v>
      </c>
      <c r="BA36" s="180">
        <v>43132</v>
      </c>
      <c r="BB36" s="180">
        <v>43160</v>
      </c>
      <c r="BC36" s="180">
        <v>43191</v>
      </c>
      <c r="BD36" s="180">
        <v>43221</v>
      </c>
      <c r="BE36" s="180">
        <v>43252</v>
      </c>
      <c r="BF36" s="180">
        <v>43282</v>
      </c>
      <c r="BG36" s="180">
        <v>43313</v>
      </c>
      <c r="BH36" s="180">
        <v>43344</v>
      </c>
      <c r="BI36" s="180">
        <v>43374</v>
      </c>
      <c r="BJ36" s="180">
        <v>43405</v>
      </c>
      <c r="BK36" s="180">
        <v>43435</v>
      </c>
    </row>
    <row r="37" spans="1:63" x14ac:dyDescent="0.25">
      <c r="A37" t="s">
        <v>48</v>
      </c>
      <c r="B37" s="181">
        <v>101.8087158203125</v>
      </c>
      <c r="C37" s="181">
        <v>101.95690155029297</v>
      </c>
      <c r="D37" s="181">
        <v>101.9472</v>
      </c>
      <c r="E37" s="181">
        <v>101.7855</v>
      </c>
      <c r="F37" s="181">
        <v>101.8562</v>
      </c>
      <c r="G37" s="181">
        <v>101.7953</v>
      </c>
      <c r="H37" s="181">
        <v>101.8775</v>
      </c>
      <c r="I37" s="181">
        <v>101.9769</v>
      </c>
      <c r="J37" s="181">
        <v>102.05589999999999</v>
      </c>
      <c r="K37" s="181">
        <v>102.3596</v>
      </c>
      <c r="L37" s="181">
        <v>102.8746</v>
      </c>
      <c r="M37" s="181">
        <v>102.3747</v>
      </c>
      <c r="N37" s="181">
        <v>102.3747</v>
      </c>
      <c r="O37" s="181">
        <v>101.321</v>
      </c>
      <c r="P37" s="181">
        <v>101.8552</v>
      </c>
      <c r="Q37" s="181">
        <v>102.2627</v>
      </c>
      <c r="R37" s="181">
        <v>101.495</v>
      </c>
      <c r="S37" s="181">
        <v>100.13849999999999</v>
      </c>
      <c r="T37" s="181">
        <v>100.0219</v>
      </c>
      <c r="U37" s="181">
        <v>100.5245</v>
      </c>
      <c r="V37" s="181">
        <v>100.9657</v>
      </c>
      <c r="W37" s="181">
        <v>101.2756</v>
      </c>
      <c r="X37" s="181">
        <v>102.32769999999999</v>
      </c>
      <c r="Y37" s="181">
        <v>102.45740000000001</v>
      </c>
      <c r="Z37" s="181">
        <v>102.94670000000001</v>
      </c>
      <c r="AA37" s="181">
        <v>102.8287</v>
      </c>
      <c r="AB37" s="181">
        <v>102.548</v>
      </c>
      <c r="AC37" s="181">
        <v>102.2315</v>
      </c>
      <c r="AD37" s="181">
        <v>101.3216</v>
      </c>
      <c r="AE37" s="181">
        <v>101.2216</v>
      </c>
      <c r="AF37" s="181">
        <v>101.5496</v>
      </c>
      <c r="AG37" s="181">
        <v>101.4725</v>
      </c>
      <c r="AH37" s="181">
        <v>101.3918</v>
      </c>
      <c r="AI37" s="181">
        <v>101.56319999999999</v>
      </c>
      <c r="AJ37" s="181">
        <v>102.0168</v>
      </c>
      <c r="AK37" s="181">
        <v>101.7141</v>
      </c>
      <c r="AL37" s="181">
        <v>101.3082</v>
      </c>
      <c r="AM37" s="181">
        <v>101.4867</v>
      </c>
      <c r="AN37" s="181">
        <v>100.91459999999999</v>
      </c>
      <c r="AO37" s="181">
        <v>100.3323</v>
      </c>
      <c r="AP37" s="181">
        <v>99.947890000000001</v>
      </c>
      <c r="AQ37" s="181">
        <v>100.0102</v>
      </c>
      <c r="AR37" s="181">
        <v>100.1537</v>
      </c>
      <c r="AS37" s="181">
        <v>100.5347</v>
      </c>
      <c r="AT37" s="181">
        <v>100.6528</v>
      </c>
      <c r="AU37" s="181">
        <v>101.60339999999999</v>
      </c>
      <c r="AV37" s="181">
        <v>102.22</v>
      </c>
      <c r="AW37" s="181">
        <v>102.7762</v>
      </c>
      <c r="AX37" s="181">
        <v>103.0654</v>
      </c>
      <c r="AY37" s="181">
        <v>103.0556</v>
      </c>
      <c r="AZ37" s="181">
        <v>102.92</v>
      </c>
      <c r="BA37" s="181">
        <v>102.33</v>
      </c>
      <c r="BB37" s="181">
        <v>101.93519999999999</v>
      </c>
      <c r="BC37" s="181">
        <v>101.61</v>
      </c>
      <c r="BD37" s="181">
        <v>101.99022674560547</v>
      </c>
      <c r="BE37" s="181">
        <v>102.04388427734375</v>
      </c>
      <c r="BF37" s="181">
        <v>101.66257476806641</v>
      </c>
      <c r="BG37" s="181">
        <v>102.56453704833984</v>
      </c>
      <c r="BH37" s="181">
        <v>103.16970000000001</v>
      </c>
      <c r="BI37" s="181"/>
      <c r="BJ37" s="181"/>
      <c r="BK37" s="181"/>
    </row>
    <row r="38" spans="1:63" x14ac:dyDescent="0.25">
      <c r="A38" t="s">
        <v>72</v>
      </c>
      <c r="B38" s="181">
        <v>104.56607818603516</v>
      </c>
      <c r="C38" s="181">
        <v>104.85708618164063</v>
      </c>
      <c r="D38" s="181">
        <v>105.34310000000001</v>
      </c>
      <c r="E38" s="181">
        <v>105.283</v>
      </c>
      <c r="F38" s="181">
        <v>105.30159999999999</v>
      </c>
      <c r="G38" s="181">
        <v>105.07429999999999</v>
      </c>
      <c r="H38" s="181">
        <v>105.1609</v>
      </c>
      <c r="I38" s="181">
        <v>105.60380000000001</v>
      </c>
      <c r="J38" s="181">
        <v>106.2403</v>
      </c>
      <c r="K38" s="181">
        <v>106.7055</v>
      </c>
      <c r="L38" s="181">
        <v>107.41670000000001</v>
      </c>
      <c r="M38" s="181">
        <v>107.377</v>
      </c>
      <c r="N38" s="181">
        <v>107.377</v>
      </c>
      <c r="O38" s="181">
        <v>106.84139999999999</v>
      </c>
      <c r="P38" s="181">
        <v>107.44629999999999</v>
      </c>
      <c r="Q38" s="181">
        <v>107.38120000000001</v>
      </c>
      <c r="R38" s="181">
        <v>106.6521</v>
      </c>
      <c r="S38" s="181">
        <v>104.99639999999999</v>
      </c>
      <c r="T38" s="181">
        <v>105.1669</v>
      </c>
      <c r="U38" s="181">
        <v>106.1588</v>
      </c>
      <c r="V38" s="181">
        <v>107.1431</v>
      </c>
      <c r="W38" s="181">
        <v>107.7204</v>
      </c>
      <c r="X38" s="181">
        <v>108.6553</v>
      </c>
      <c r="Y38" s="181">
        <v>108.6925</v>
      </c>
      <c r="Z38" s="181">
        <v>109.3819</v>
      </c>
      <c r="AA38" s="181">
        <v>109.9237</v>
      </c>
      <c r="AB38" s="181">
        <v>110.1251</v>
      </c>
      <c r="AC38" s="181">
        <v>109.6885</v>
      </c>
      <c r="AD38" s="181">
        <v>109.3259</v>
      </c>
      <c r="AE38" s="181">
        <v>108.95229999999999</v>
      </c>
      <c r="AF38" s="181">
        <v>109.36199999999999</v>
      </c>
      <c r="AG38" s="181">
        <v>109.6272</v>
      </c>
      <c r="AH38" s="181">
        <v>110.0196</v>
      </c>
      <c r="AI38" s="181">
        <v>110.0767</v>
      </c>
      <c r="AJ38" s="181">
        <v>110.6948</v>
      </c>
      <c r="AK38" s="181">
        <v>110.2555</v>
      </c>
      <c r="AL38" s="181">
        <v>110.3302</v>
      </c>
      <c r="AM38" s="181">
        <v>110.71769999999999</v>
      </c>
      <c r="AN38" s="181">
        <v>110.2437</v>
      </c>
      <c r="AO38" s="181">
        <v>109.6233</v>
      </c>
      <c r="AP38" s="181">
        <v>108.9325</v>
      </c>
      <c r="AQ38" s="181">
        <v>108.6095</v>
      </c>
      <c r="AR38" s="181">
        <v>109.145</v>
      </c>
      <c r="AS38" s="181">
        <v>109.59</v>
      </c>
      <c r="AT38" s="181">
        <v>109.7539</v>
      </c>
      <c r="AU38" s="181">
        <v>110.6082</v>
      </c>
      <c r="AV38" s="181">
        <v>110.908</v>
      </c>
      <c r="AW38" s="181">
        <v>111.25579999999999</v>
      </c>
      <c r="AX38" s="181">
        <v>111.71939999999999</v>
      </c>
      <c r="AY38" s="181">
        <v>112.3965</v>
      </c>
      <c r="AZ38" s="181">
        <v>112.67</v>
      </c>
      <c r="BA38" s="181">
        <v>112.11</v>
      </c>
      <c r="BB38" s="181">
        <v>111.5759</v>
      </c>
      <c r="BC38" s="181">
        <v>111.03</v>
      </c>
      <c r="BD38" s="181">
        <v>111.37704467773438</v>
      </c>
      <c r="BE38" s="181">
        <v>111.50685882568359</v>
      </c>
      <c r="BF38" s="181">
        <v>111.55101013183594</v>
      </c>
      <c r="BG38" s="181">
        <v>112.08447265625</v>
      </c>
      <c r="BH38" s="181">
        <v>112.0491</v>
      </c>
      <c r="BI38" s="181"/>
      <c r="BJ38" s="181"/>
      <c r="BK38" s="181"/>
    </row>
  </sheetData>
  <mergeCells count="2">
    <mergeCell ref="A3:A4"/>
    <mergeCell ref="B3:S3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2018(2018=100)</vt:lpstr>
      <vt:lpstr>2019(2018=100)</vt:lpstr>
      <vt:lpstr>2020</vt:lpstr>
      <vt:lpstr>2021</vt:lpstr>
      <vt:lpstr>2022</vt:lpstr>
      <vt:lpstr>2023</vt:lpstr>
      <vt:lpstr>2024</vt:lpstr>
      <vt:lpstr>Tahunan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BPSAdmin</cp:lastModifiedBy>
  <dcterms:created xsi:type="dcterms:W3CDTF">2011-10-04T08:57:16Z</dcterms:created>
  <dcterms:modified xsi:type="dcterms:W3CDTF">2024-10-07T02:24:55Z</dcterms:modified>
</cp:coreProperties>
</file>